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ocalização" sheetId="1" r:id="rId4"/>
    <sheet state="visible" name="Dia da Semana" sheetId="2" r:id="rId5"/>
    <sheet state="visible" name="Tema e Rede Social" sheetId="3" r:id="rId6"/>
    <sheet state="visible" name="Reclamações Repetidas" sheetId="4" r:id="rId7"/>
    <sheet state="visible" name="Análise de Palavras" sheetId="5" r:id="rId8"/>
    <sheet state="visible" name="Stilingue - Comentários Julho" sheetId="6" r:id="rId9"/>
    <sheet state="visible" name="RA - Reclamações Julho" sheetId="7" r:id="rId10"/>
    <sheet state="visible" name="Google My Business - Avaliações" sheetId="8" r:id="rId11"/>
    <sheet state="visible" name="CSAT - Negativos Julho" sheetId="9" r:id="rId12"/>
  </sheets>
  <definedNames>
    <definedName name="_xlchart.v1.1">'Reclamações Repetidas'!$N$4:$N$90</definedName>
    <definedName name="_xlchart.v1.0">'Reclamações Repetidas'!$N$4:$N$90</definedName>
  </definedNames>
  <calcPr/>
  <extLst>
    <ext uri="GoogleSheetsCustomDataVersion1">
      <go:sheetsCustomData xmlns:go="http://customooxmlschemas.google.com/" r:id="rId13" roundtripDataSignature="AMtx7mjS/4bABfs5DF0zR+Ipdc6mJgEMrA=="/>
    </ext>
  </extLst>
</workbook>
</file>

<file path=xl/sharedStrings.xml><?xml version="1.0" encoding="utf-8"?>
<sst xmlns="http://schemas.openxmlformats.org/spreadsheetml/2006/main" count="43843" uniqueCount="10353">
  <si>
    <t>RA - Reclamações Julho</t>
  </si>
  <si>
    <t>Google My Business</t>
  </si>
  <si>
    <t>Cidades</t>
  </si>
  <si>
    <t>Estados</t>
  </si>
  <si>
    <t>Cidade</t>
  </si>
  <si>
    <t>Estado</t>
  </si>
  <si>
    <t>Filial</t>
  </si>
  <si>
    <t>Quantidade</t>
  </si>
  <si>
    <t>Porcentagem</t>
  </si>
  <si>
    <t>João Pessoa</t>
  </si>
  <si>
    <t>PB</t>
  </si>
  <si>
    <t>Tok&amp;Stok Pompéia</t>
  </si>
  <si>
    <t>São Paulo</t>
  </si>
  <si>
    <t>SP</t>
  </si>
  <si>
    <t>Belo Horizonte</t>
  </si>
  <si>
    <t>MG</t>
  </si>
  <si>
    <t>Tok&amp;Stok Copacabana</t>
  </si>
  <si>
    <t>Rio de Janeiro</t>
  </si>
  <si>
    <t>RJ</t>
  </si>
  <si>
    <t>Tok&amp;Stok Curitiba</t>
  </si>
  <si>
    <t>Curitiba</t>
  </si>
  <si>
    <t>PR</t>
  </si>
  <si>
    <t>Brasília</t>
  </si>
  <si>
    <t>Juazeirinho</t>
  </si>
  <si>
    <t>Tok&amp;Stok Porto Alegre</t>
  </si>
  <si>
    <t>Porto Alegre</t>
  </si>
  <si>
    <t>RS</t>
  </si>
  <si>
    <t>DF</t>
  </si>
  <si>
    <t>Tok&amp;Stok Florianópolis</t>
  </si>
  <si>
    <t>Florianópolis</t>
  </si>
  <si>
    <t>SC</t>
  </si>
  <si>
    <t>Salvador</t>
  </si>
  <si>
    <t>BA</t>
  </si>
  <si>
    <t>Niterói</t>
  </si>
  <si>
    <t>Tok&amp;Stok Morumbi Town</t>
  </si>
  <si>
    <t>Campinas</t>
  </si>
  <si>
    <t>Tok&amp;Stok Shopping Tijuca</t>
  </si>
  <si>
    <t>Campo Grande</t>
  </si>
  <si>
    <t>MS</t>
  </si>
  <si>
    <t>Tok&amp;Stok Compact Mooca Plaza Shopping</t>
  </si>
  <si>
    <t>Tok&amp;Stok Marginal Tietê</t>
  </si>
  <si>
    <t>Fortaleza</t>
  </si>
  <si>
    <t>CE</t>
  </si>
  <si>
    <t>Goiânia</t>
  </si>
  <si>
    <t>GO</t>
  </si>
  <si>
    <t>ES</t>
  </si>
  <si>
    <t>Maceió</t>
  </si>
  <si>
    <t>AL</t>
  </si>
  <si>
    <t>Tok&amp;Stok Fortaleza</t>
  </si>
  <si>
    <t>Guarulhos</t>
  </si>
  <si>
    <t>PE</t>
  </si>
  <si>
    <t>Vitória</t>
  </si>
  <si>
    <t>Recife</t>
  </si>
  <si>
    <t>Bauru</t>
  </si>
  <si>
    <t>Tok&amp;Stok São José dos Campos</t>
  </si>
  <si>
    <t>São José dos Campos</t>
  </si>
  <si>
    <t>Canto do Buriti</t>
  </si>
  <si>
    <t>PI</t>
  </si>
  <si>
    <t>Tok&amp;Stok Loja de Saldos</t>
  </si>
  <si>
    <t>Barueri</t>
  </si>
  <si>
    <t>MA</t>
  </si>
  <si>
    <t>Tok&amp;Stok Norte Shopping</t>
  </si>
  <si>
    <t>SE</t>
  </si>
  <si>
    <t>Tok&amp;Stok Pinheiros</t>
  </si>
  <si>
    <t>RN</t>
  </si>
  <si>
    <t>Londrina</t>
  </si>
  <si>
    <t>PA</t>
  </si>
  <si>
    <t>Santo André</t>
  </si>
  <si>
    <t>Itapevi</t>
  </si>
  <si>
    <t>Tok&amp;Stok Vitória</t>
  </si>
  <si>
    <t>Osasco</t>
  </si>
  <si>
    <t>MT</t>
  </si>
  <si>
    <t>Pindamonhangaba</t>
  </si>
  <si>
    <t>Tok&amp;Stok São José do Rio Preto</t>
  </si>
  <si>
    <t>São José do Rio Preto</t>
  </si>
  <si>
    <t>Total</t>
  </si>
  <si>
    <t>Ribeirão Preto</t>
  </si>
  <si>
    <t>Tok&amp;Stok Natal</t>
  </si>
  <si>
    <t>Natal</t>
  </si>
  <si>
    <t>Santos</t>
  </si>
  <si>
    <t>Tok&amp;Stok Goiânia</t>
  </si>
  <si>
    <t>Balneário Camboriú</t>
  </si>
  <si>
    <t>Tok&amp;Stok João Pessoa</t>
  </si>
  <si>
    <t>Tok&amp;Stok Campinas</t>
  </si>
  <si>
    <t>Piracicaba</t>
  </si>
  <si>
    <t>Vila Velha</t>
  </si>
  <si>
    <t>Belém</t>
  </si>
  <si>
    <t>Itatiba</t>
  </si>
  <si>
    <t>Sorocaba</t>
  </si>
  <si>
    <t>Tok&amp;Stok Higienópolis</t>
  </si>
  <si>
    <t>Tok&amp;Stok Casa Park Brasília</t>
  </si>
  <si>
    <t>Vinhedo</t>
  </si>
  <si>
    <t>Tok&amp;Stok ABC</t>
  </si>
  <si>
    <t>Canoas</t>
  </si>
  <si>
    <t>Tok&amp;Stok Belém</t>
  </si>
  <si>
    <t>São Luís</t>
  </si>
  <si>
    <t>Aracaju</t>
  </si>
  <si>
    <t>Porto Feliz</t>
  </si>
  <si>
    <t>Tok&amp;Stok Ibirapuera</t>
  </si>
  <si>
    <t>Betim</t>
  </si>
  <si>
    <t>Americana</t>
  </si>
  <si>
    <t>Tok&amp;Stok Balneário Camboriú</t>
  </si>
  <si>
    <t>Varginha</t>
  </si>
  <si>
    <t>Santa Maria</t>
  </si>
  <si>
    <t>Jacareí</t>
  </si>
  <si>
    <t>Guararema</t>
  </si>
  <si>
    <t>Itajaí</t>
  </si>
  <si>
    <t>Tok&amp;Stok Sorocaba</t>
  </si>
  <si>
    <t>Terra Roxa</t>
  </si>
  <si>
    <t>Tok&amp;Stok Iguatemi Ribeirão Preto</t>
  </si>
  <si>
    <t>Riberião Preto</t>
  </si>
  <si>
    <t>Uberaba</t>
  </si>
  <si>
    <t>Uberlândia</t>
  </si>
  <si>
    <t>Tok&amp;Stok Londrina</t>
  </si>
  <si>
    <t>Teresópolis</t>
  </si>
  <si>
    <t>Jundiaí</t>
  </si>
  <si>
    <t>Jaboatão dos Guararapes</t>
  </si>
  <si>
    <t>Guarujá</t>
  </si>
  <si>
    <t>Tok&amp;Stok RioMar Recife</t>
  </si>
  <si>
    <t>São Bernardo do Campo</t>
  </si>
  <si>
    <t>Tok&amp;Stok Campo Grande</t>
  </si>
  <si>
    <t>Pircacicaba</t>
  </si>
  <si>
    <t>Tok&amp;Stok Botafogo</t>
  </si>
  <si>
    <t>Tok&amp;Stok Guarulhos</t>
  </si>
  <si>
    <t>Rio Largo</t>
  </si>
  <si>
    <t>Tok&amp;Stok Jardim Anália Franco</t>
  </si>
  <si>
    <t>São Caetano do Sul</t>
  </si>
  <si>
    <t>Tok&amp;Stok Shopping Piracicaba</t>
  </si>
  <si>
    <t>Serra</t>
  </si>
  <si>
    <t>Volta Redonda</t>
  </si>
  <si>
    <t>Portão</t>
  </si>
  <si>
    <t>Paranaguá</t>
  </si>
  <si>
    <t>Bagé</t>
  </si>
  <si>
    <t>Cajamar</t>
  </si>
  <si>
    <t>Tok&amp;Stok Niterói</t>
  </si>
  <si>
    <t>Viçosa</t>
  </si>
  <si>
    <t>Indaiatuba</t>
  </si>
  <si>
    <t>Nova Lima</t>
  </si>
  <si>
    <t>Resende</t>
  </si>
  <si>
    <t>Cuiabá</t>
  </si>
  <si>
    <t>Magé</t>
  </si>
  <si>
    <t>Pitangueiras</t>
  </si>
  <si>
    <t>Pelotas</t>
  </si>
  <si>
    <t>Querência</t>
  </si>
  <si>
    <t>Praia Grande</t>
  </si>
  <si>
    <t>Araxá</t>
  </si>
  <si>
    <t>Governador Valadares</t>
  </si>
  <si>
    <t>São João da Boa Vista</t>
  </si>
  <si>
    <t>Tok&amp;Stok Santa Cruz</t>
  </si>
  <si>
    <t>Rio das Pedras</t>
  </si>
  <si>
    <t>Araçatuba</t>
  </si>
  <si>
    <t>Mucuri</t>
  </si>
  <si>
    <t>Criciúma</t>
  </si>
  <si>
    <t>Brodósqui</t>
  </si>
  <si>
    <t>Simão Dias</t>
  </si>
  <si>
    <t>Joinville</t>
  </si>
  <si>
    <t>Assaré</t>
  </si>
  <si>
    <t>Ilhéus</t>
  </si>
  <si>
    <t>Botucatu</t>
  </si>
  <si>
    <t>Valinhos</t>
  </si>
  <si>
    <t>Olinda</t>
  </si>
  <si>
    <t>Lauro de Freitas</t>
  </si>
  <si>
    <t>Tok&amp;Stok Compact Shopping Curitiba</t>
  </si>
  <si>
    <t>Flores da Cunha</t>
  </si>
  <si>
    <t>Campo Limpo Paulista</t>
  </si>
  <si>
    <t>Tok&amp;Stok Barra da Tijuca</t>
  </si>
  <si>
    <t>Espírito Santo do Pinhal</t>
  </si>
  <si>
    <t>Valparaíso de Goiás</t>
  </si>
  <si>
    <t>Caldas Novas</t>
  </si>
  <si>
    <t>Tok&amp;Stok Aracaju</t>
  </si>
  <si>
    <t>Blumenau</t>
  </si>
  <si>
    <t>Vitória da Conquista</t>
  </si>
  <si>
    <t>Mogi das Cruzes</t>
  </si>
  <si>
    <t>Tok&amp;Stok Jockey Plaza Curitiba</t>
  </si>
  <si>
    <t>Cachoeiro de Itapemirim</t>
  </si>
  <si>
    <t>Jaraguá do Sul</t>
  </si>
  <si>
    <t>Jandira</t>
  </si>
  <si>
    <t>Balsas</t>
  </si>
  <si>
    <t>Tok&amp;Stok Shopping D&amp;D</t>
  </si>
  <si>
    <t>Cabedelo</t>
  </si>
  <si>
    <t>Diadema</t>
  </si>
  <si>
    <t>Unaí</t>
  </si>
  <si>
    <t>Macaé</t>
  </si>
  <si>
    <t>Ferraz de Vasconcelos</t>
  </si>
  <si>
    <t>Paulista</t>
  </si>
  <si>
    <t>Juiz de Fora</t>
  </si>
  <si>
    <t>Lavras</t>
  </si>
  <si>
    <t>Nova Venécia</t>
  </si>
  <si>
    <t>São Vicente</t>
  </si>
  <si>
    <t>Macau</t>
  </si>
  <si>
    <t>Itaboraí</t>
  </si>
  <si>
    <t>Campos dos Goytacazes</t>
  </si>
  <si>
    <t>São Carlos</t>
  </si>
  <si>
    <t>Extrema</t>
  </si>
  <si>
    <t>Novo Hamburgo</t>
  </si>
  <si>
    <t>João Monlevade</t>
  </si>
  <si>
    <t>Taboão da Serra</t>
  </si>
  <si>
    <t>Jaguariúna</t>
  </si>
  <si>
    <t>Teresina</t>
  </si>
  <si>
    <t>Três Lagoas</t>
  </si>
  <si>
    <t>Esteio</t>
  </si>
  <si>
    <t>Mirassol</t>
  </si>
  <si>
    <t>Jardim</t>
  </si>
  <si>
    <t>Campina Grande</t>
  </si>
  <si>
    <t>Araruama</t>
  </si>
  <si>
    <t>Petrópolis</t>
  </si>
  <si>
    <t>Saquarema</t>
  </si>
  <si>
    <t>Poços de Caldas</t>
  </si>
  <si>
    <t>Cataguases</t>
  </si>
  <si>
    <t>Stilingue - Comentários Julho</t>
  </si>
  <si>
    <t>CSAT - Negativos Julho</t>
  </si>
  <si>
    <t>Momentos</t>
  </si>
  <si>
    <t>Soma</t>
  </si>
  <si>
    <t>Desvio Padrão</t>
  </si>
  <si>
    <t>Segunda</t>
  </si>
  <si>
    <t>Terça</t>
  </si>
  <si>
    <t>Quarta</t>
  </si>
  <si>
    <t>Quinta</t>
  </si>
  <si>
    <t>Sexta</t>
  </si>
  <si>
    <t>Sábado</t>
  </si>
  <si>
    <t>Domingo</t>
  </si>
  <si>
    <t>Análise por Gênero</t>
  </si>
  <si>
    <t>Mulher</t>
  </si>
  <si>
    <t>Homem</t>
  </si>
  <si>
    <t>Organização</t>
  </si>
  <si>
    <t>Tipo</t>
  </si>
  <si>
    <t>Temas separados</t>
  </si>
  <si>
    <t>Há "] %["?</t>
  </si>
  <si>
    <t>Há "]%]"?</t>
  </si>
  <si>
    <t>Conceito</t>
  </si>
  <si>
    <t>Comentários no Instagram</t>
  </si>
  <si>
    <t>[ %[MARKETING]%]</t>
  </si>
  <si>
    <t>"[MARKETING]"</t>
  </si>
  <si>
    <t>"[INTERAÇÕES DIVERSAS]"</t>
  </si>
  <si>
    <t>"[LOGÍSTICA]"</t>
  </si>
  <si>
    <t>"[FINANCEIRO]"</t>
  </si>
  <si>
    <t>"[COMERCIAL]"</t>
  </si>
  <si>
    <t>"[CRC]"</t>
  </si>
  <si>
    <t>"[LOJA]"</t>
  </si>
  <si>
    <t>"[SITE]"</t>
  </si>
  <si>
    <t>"[APP]"</t>
  </si>
  <si>
    <t>"[TEMAS SENSÍVEIS]"</t>
  </si>
  <si>
    <t>[ "MARCAÇÃO DE USUÁRIO"]</t>
  </si>
  <si>
    <t>"[RH]"</t>
  </si>
  <si>
    <t>"CONTEÚDO"]</t>
  </si>
  <si>
    <t>[ %[INTERAÇÕES DIVERSAS]%]</t>
  </si>
  <si>
    <t>[ %[LOGÍSTICA]%]</t>
  </si>
  <si>
    <t>Inbox do Facebook</t>
  </si>
  <si>
    <t>Comentários no Facebook</t>
  </si>
  <si>
    <t>Facebook</t>
  </si>
  <si>
    <t>[ ]</t>
  </si>
  <si>
    <t>LinkedInComments</t>
  </si>
  <si>
    <t xml:space="preserve">[ %[FINANCEIRO]% </t>
  </si>
  <si>
    <t xml:space="preserve"> %[LOGÍSTICA]% </t>
  </si>
  <si>
    <t xml:space="preserve"> %[COMERCIAL]%]</t>
  </si>
  <si>
    <t xml:space="preserve">[ %[CRC]% </t>
  </si>
  <si>
    <t>Máximo</t>
  </si>
  <si>
    <t xml:space="preserve">[ %[LOJA]% </t>
  </si>
  <si>
    <t>[ %[CRC]%]</t>
  </si>
  <si>
    <t xml:space="preserve">[ %[LOGÍSTICA]% </t>
  </si>
  <si>
    <t>[ %[COMERCIAL]%]</t>
  </si>
  <si>
    <t xml:space="preserve">[ %[MARKETING]% </t>
  </si>
  <si>
    <t xml:space="preserve">[ %[SITE]% </t>
  </si>
  <si>
    <t>[ %[LOJA]%]</t>
  </si>
  <si>
    <t>[ %[APP]%]</t>
  </si>
  <si>
    <t>[ %[SITE]%]</t>
  </si>
  <si>
    <t xml:space="preserve">[ %[COMERCIAL]% </t>
  </si>
  <si>
    <t xml:space="preserve">[ %[TEMAS SENSÍVEIS]% </t>
  </si>
  <si>
    <t>[ %[FINANCEIRO]%]</t>
  </si>
  <si>
    <t xml:space="preserve">[ %[APP]% </t>
  </si>
  <si>
    <t>[ %MARCAÇÃO DE USUÁRIO%]</t>
  </si>
  <si>
    <t>[ %[RH]%]</t>
  </si>
  <si>
    <t xml:space="preserve">[ %[INTERAÇÕES DIVERSAS]% </t>
  </si>
  <si>
    <t xml:space="preserve"> %[LOGÍSTICA]%]</t>
  </si>
  <si>
    <t xml:space="preserve"> %[LOJA]%]</t>
  </si>
  <si>
    <t xml:space="preserve"> %[CRC]%]</t>
  </si>
  <si>
    <t xml:space="preserve"> %[FINANCEIRO]% </t>
  </si>
  <si>
    <t xml:space="preserve"> %[CRC]% </t>
  </si>
  <si>
    <t xml:space="preserve"> %[SITE]% </t>
  </si>
  <si>
    <t xml:space="preserve"> %[SITE]%]</t>
  </si>
  <si>
    <t xml:space="preserve"> %CONTEÚDO%]</t>
  </si>
  <si>
    <t xml:space="preserve"> %[COMERCIAL]% </t>
  </si>
  <si>
    <t xml:space="preserve"> %[MARKETING]%]</t>
  </si>
  <si>
    <t xml:space="preserve"> %[FINANCEIRO]%]</t>
  </si>
  <si>
    <t xml:space="preserve"> %[APP]%]</t>
  </si>
  <si>
    <t xml:space="preserve"> %[LOJA]% </t>
  </si>
  <si>
    <t xml:space="preserve"> %[APP]% </t>
  </si>
  <si>
    <t xml:space="preserve"> %[RH]%]</t>
  </si>
  <si>
    <t xml:space="preserve"> %[MARKETING]% </t>
  </si>
  <si>
    <t xml:space="preserve"> %[INTERAÇÕES DIVERSAS]%]</t>
  </si>
  <si>
    <t>Análise Total</t>
  </si>
  <si>
    <t>Média</t>
  </si>
  <si>
    <t>ID do Cliente</t>
  </si>
  <si>
    <t>Data Reclamação</t>
  </si>
  <si>
    <t>Código</t>
  </si>
  <si>
    <t>Dias entre reclamações</t>
  </si>
  <si>
    <t>Mediana</t>
  </si>
  <si>
    <t>Moda</t>
  </si>
  <si>
    <t>Total de palavras</t>
  </si>
  <si>
    <t>Valores</t>
  </si>
  <si>
    <t>RA Reclamações</t>
  </si>
  <si>
    <t>ANÁLISE CSAT</t>
  </si>
  <si>
    <t>Palavras</t>
  </si>
  <si>
    <t>Stingue</t>
  </si>
  <si>
    <t>não</t>
  </si>
  <si>
    <t>Todas</t>
  </si>
  <si>
    <t>vou</t>
  </si>
  <si>
    <t>Bom</t>
  </si>
  <si>
    <t>Chocada</t>
  </si>
  <si>
    <t>que</t>
  </si>
  <si>
    <t>as</t>
  </si>
  <si>
    <t>com</t>
  </si>
  <si>
    <t>atendimento</t>
  </si>
  <si>
    <t>para</t>
  </si>
  <si>
    <t>vezes</t>
  </si>
  <si>
    <t>meu</t>
  </si>
  <si>
    <t>excelentes</t>
  </si>
  <si>
    <t>a</t>
  </si>
  <si>
    <t>o</t>
  </si>
  <si>
    <t>opções</t>
  </si>
  <si>
    <t>quantidade</t>
  </si>
  <si>
    <t>de</t>
  </si>
  <si>
    <t>mesmo</t>
  </si>
  <si>
    <t>loja</t>
  </si>
  <si>
    <t>rolo</t>
  </si>
  <si>
    <t>pra</t>
  </si>
  <si>
    <t>decoração</t>
  </si>
  <si>
    <t>comentários</t>
  </si>
  <si>
    <t>ser</t>
  </si>
  <si>
    <t>moderna</t>
  </si>
  <si>
    <t>negativos</t>
  </si>
  <si>
    <t>entregar</t>
  </si>
  <si>
    <t>Apenas</t>
  </si>
  <si>
    <t>cancelando</t>
  </si>
  <si>
    <t>uma</t>
  </si>
  <si>
    <t>tem</t>
  </si>
  <si>
    <t>um</t>
  </si>
  <si>
    <t>agora</t>
  </si>
  <si>
    <t>Foi</t>
  </si>
  <si>
    <t>pedido:</t>
  </si>
  <si>
    <t>defeito:</t>
  </si>
  <si>
    <t>produto</t>
  </si>
  <si>
    <t>data</t>
  </si>
  <si>
    <t>houve</t>
  </si>
  <si>
    <t>problema</t>
  </si>
  <si>
    <t>incerta</t>
  </si>
  <si>
    <t>ver</t>
  </si>
  <si>
    <t>compra</t>
  </si>
  <si>
    <t>entrega</t>
  </si>
  <si>
    <t>atraso</t>
  </si>
  <si>
    <t>questão</t>
  </si>
  <si>
    <t>q</t>
  </si>
  <si>
    <t>Agora</t>
  </si>
  <si>
    <t>estava</t>
  </si>
  <si>
    <t>sem</t>
  </si>
  <si>
    <t>desta</t>
  </si>
  <si>
    <t>foi</t>
  </si>
  <si>
    <t>falta</t>
  </si>
  <si>
    <t>atendente</t>
  </si>
  <si>
    <t>vez</t>
  </si>
  <si>
    <t>até</t>
  </si>
  <si>
    <t>fechar</t>
  </si>
  <si>
    <t>por</t>
  </si>
  <si>
    <t>algumas</t>
  </si>
  <si>
    <t>😔</t>
  </si>
  <si>
    <t>mais</t>
  </si>
  <si>
    <t>Tok&amp;Stok</t>
  </si>
  <si>
    <t>cavilhas</t>
  </si>
  <si>
    <t>😢</t>
  </si>
  <si>
    <t>Péssimo</t>
  </si>
  <si>
    <t>quer</t>
  </si>
  <si>
    <t>em</t>
  </si>
  <si>
    <t>Vão</t>
  </si>
  <si>
    <t>nada</t>
  </si>
  <si>
    <t>reembolsar</t>
  </si>
  <si>
    <t>Não</t>
  </si>
  <si>
    <t>dizer</t>
  </si>
  <si>
    <t>Pedido</t>
  </si>
  <si>
    <t>ler</t>
  </si>
  <si>
    <t>móvel</t>
  </si>
  <si>
    <t>recebi</t>
  </si>
  <si>
    <t>durante</t>
  </si>
  <si>
    <t>dia</t>
  </si>
  <si>
    <t>mas</t>
  </si>
  <si>
    <t>vista</t>
  </si>
  <si>
    <t>montagem</t>
  </si>
  <si>
    <t>Até</t>
  </si>
  <si>
    <t>cancelada</t>
  </si>
  <si>
    <t>uso</t>
  </si>
  <si>
    <t>domicíliar</t>
  </si>
  <si>
    <t>no</t>
  </si>
  <si>
    <t>minha</t>
  </si>
  <si>
    <t>são</t>
  </si>
  <si>
    <t>Fui</t>
  </si>
  <si>
    <t>estoque</t>
  </si>
  <si>
    <t>valor</t>
  </si>
  <si>
    <t>dez</t>
  </si>
  <si>
    <t>acessar</t>
  </si>
  <si>
    <t>esse</t>
  </si>
  <si>
    <t>Muito</t>
  </si>
  <si>
    <t>via</t>
  </si>
  <si>
    <t>na</t>
  </si>
  <si>
    <t>telefone</t>
  </si>
  <si>
    <t>depois</t>
  </si>
  <si>
    <t>ainda</t>
  </si>
  <si>
    <t>reais</t>
  </si>
  <si>
    <t>estou</t>
  </si>
  <si>
    <t>constava</t>
  </si>
  <si>
    <t>eu</t>
  </si>
  <si>
    <t>como</t>
  </si>
  <si>
    <t>pagar</t>
  </si>
  <si>
    <t>depósito</t>
  </si>
  <si>
    <t>ter</t>
  </si>
  <si>
    <t>nota</t>
  </si>
  <si>
    <t>produto?</t>
  </si>
  <si>
    <t>e</t>
  </si>
  <si>
    <t>fizeram</t>
  </si>
  <si>
    <t>conta</t>
  </si>
  <si>
    <t>Google</t>
  </si>
  <si>
    <t>produtos</t>
  </si>
  <si>
    <t>corrente</t>
  </si>
  <si>
    <t>vcs</t>
  </si>
  <si>
    <t>está</t>
  </si>
  <si>
    <t>também?</t>
  </si>
  <si>
    <t>da</t>
  </si>
  <si>
    <t>Nossa</t>
  </si>
  <si>
    <t>chat</t>
  </si>
  <si>
    <t>Quando</t>
  </si>
  <si>
    <t>pelo</t>
  </si>
  <si>
    <t>abriram</t>
  </si>
  <si>
    <t>esta</t>
  </si>
  <si>
    <t>Fiquei</t>
  </si>
  <si>
    <t>site</t>
  </si>
  <si>
    <t>Pra</t>
  </si>
  <si>
    <t>assustada</t>
  </si>
  <si>
    <t>cliente</t>
  </si>
  <si>
    <t>caixa</t>
  </si>
  <si>
    <t>atendeu</t>
  </si>
  <si>
    <t>nao</t>
  </si>
  <si>
    <t>dos</t>
  </si>
  <si>
    <t>Um</t>
  </si>
  <si>
    <t>tanta</t>
  </si>
  <si>
    <t>nem</t>
  </si>
  <si>
    <t>móveis</t>
  </si>
  <si>
    <t>email</t>
  </si>
  <si>
    <t>reclamação</t>
  </si>
  <si>
    <t>Comprei</t>
  </si>
  <si>
    <t>percebi</t>
  </si>
  <si>
    <t>teria</t>
  </si>
  <si>
    <t>😱😱😱</t>
  </si>
  <si>
    <t>Tive</t>
  </si>
  <si>
    <t>tão</t>
  </si>
  <si>
    <t>resposta</t>
  </si>
  <si>
    <t>Vc</t>
  </si>
  <si>
    <t>demorada</t>
  </si>
  <si>
    <t>pode</t>
  </si>
  <si>
    <t>eram</t>
  </si>
  <si>
    <t>me</t>
  </si>
  <si>
    <t>do</t>
  </si>
  <si>
    <t>vão</t>
  </si>
  <si>
    <t>outros</t>
  </si>
  <si>
    <t>ajudar</t>
  </si>
  <si>
    <t>meios</t>
  </si>
  <si>
    <t>referente</t>
  </si>
  <si>
    <t>dias</t>
  </si>
  <si>
    <t>havia</t>
  </si>
  <si>
    <t>constam</t>
  </si>
  <si>
    <t>resolver</t>
  </si>
  <si>
    <t>comprado</t>
  </si>
  <si>
    <t>pedido</t>
  </si>
  <si>
    <t>pessoalmente</t>
  </si>
  <si>
    <t>pago</t>
  </si>
  <si>
    <t>à</t>
  </si>
  <si>
    <t>compra?</t>
  </si>
  <si>
    <t>descrito</t>
  </si>
  <si>
    <t>tok</t>
  </si>
  <si>
    <t>Boa</t>
  </si>
  <si>
    <t>entregue?</t>
  </si>
  <si>
    <t>contato</t>
  </si>
  <si>
    <t>Conclusão:</t>
  </si>
  <si>
    <t>tarde</t>
  </si>
  <si>
    <t>hoje</t>
  </si>
  <si>
    <t>tiveram</t>
  </si>
  <si>
    <t>informações</t>
  </si>
  <si>
    <t>Quase</t>
  </si>
  <si>
    <t>retorno</t>
  </si>
  <si>
    <t>colocar</t>
  </si>
  <si>
    <t>respeito</t>
  </si>
  <si>
    <t>mês</t>
  </si>
  <si>
    <t>resolvido</t>
  </si>
  <si>
    <t>tudo</t>
  </si>
  <si>
    <t>novamente</t>
  </si>
  <si>
    <t>finalmente</t>
  </si>
  <si>
    <t>stok</t>
  </si>
  <si>
    <t>sei</t>
  </si>
  <si>
    <t>saiu</t>
  </si>
  <si>
    <t>caminhão</t>
  </si>
  <si>
    <t>sorte</t>
  </si>
  <si>
    <t>encomenda</t>
  </si>
  <si>
    <t>Portanto</t>
  </si>
  <si>
    <t>fui</t>
  </si>
  <si>
    <t>empresa</t>
  </si>
  <si>
    <t>Sua</t>
  </si>
  <si>
    <t>muito</t>
  </si>
  <si>
    <t>enviada</t>
  </si>
  <si>
    <t>receber</t>
  </si>
  <si>
    <t>bem</t>
  </si>
  <si>
    <t>atendida</t>
  </si>
  <si>
    <t>enviar</t>
  </si>
  <si>
    <t>prazo</t>
  </si>
  <si>
    <t>os</t>
  </si>
  <si>
    <t>Nao</t>
  </si>
  <si>
    <t>A</t>
  </si>
  <si>
    <t>pelos</t>
  </si>
  <si>
    <t>Solução</t>
  </si>
  <si>
    <t>Correios</t>
  </si>
  <si>
    <t>sobre</t>
  </si>
  <si>
    <t>😡</t>
  </si>
  <si>
    <t>resolveu</t>
  </si>
  <si>
    <t>vocês</t>
  </si>
  <si>
    <t>poucos</t>
  </si>
  <si>
    <t>pior</t>
  </si>
  <si>
    <t>funcionários</t>
  </si>
  <si>
    <t>opção</t>
  </si>
  <si>
    <t>Já</t>
  </si>
  <si>
    <t>possível</t>
  </si>
  <si>
    <t>se</t>
  </si>
  <si>
    <t>msm</t>
  </si>
  <si>
    <t>alguns</t>
  </si>
  <si>
    <t>Fiz</t>
  </si>
  <si>
    <t>é</t>
  </si>
  <si>
    <t>claro</t>
  </si>
  <si>
    <t>suporte</t>
  </si>
  <si>
    <t>tinha</t>
  </si>
  <si>
    <t>julho</t>
  </si>
  <si>
    <t>Mas</t>
  </si>
  <si>
    <t>pela</t>
  </si>
  <si>
    <t>Tokstok</t>
  </si>
  <si>
    <t>assim</t>
  </si>
  <si>
    <t>ia</t>
  </si>
  <si>
    <t>O</t>
  </si>
  <si>
    <t>escolher</t>
  </si>
  <si>
    <t>era</t>
  </si>
  <si>
    <t>vendedor</t>
  </si>
  <si>
    <t>bastante</t>
  </si>
  <si>
    <t>porém</t>
  </si>
  <si>
    <t>confirmou</t>
  </si>
  <si>
    <t>ruim</t>
  </si>
  <si>
    <t>Atualizaram</t>
  </si>
  <si>
    <t>nenhuma</t>
  </si>
  <si>
    <t>Mega</t>
  </si>
  <si>
    <t>nunca</t>
  </si>
  <si>
    <t>Store</t>
  </si>
  <si>
    <t>status</t>
  </si>
  <si>
    <t>informando</t>
  </si>
  <si>
    <t>apenas</t>
  </si>
  <si>
    <t>semana</t>
  </si>
  <si>
    <t>Bigorrilho</t>
  </si>
  <si>
    <t>essa</t>
  </si>
  <si>
    <t>seguinte</t>
  </si>
  <si>
    <t>CARECE</t>
  </si>
  <si>
    <t>tentaram</t>
  </si>
  <si>
    <t>informação</t>
  </si>
  <si>
    <t>Esse</t>
  </si>
  <si>
    <t>Comprar</t>
  </si>
  <si>
    <t>bom</t>
  </si>
  <si>
    <t>entregue</t>
  </si>
  <si>
    <t>ninguém</t>
  </si>
  <si>
    <t>mal</t>
  </si>
  <si>
    <t>sucesso</t>
  </si>
  <si>
    <t>atendido</t>
  </si>
  <si>
    <t>venda</t>
  </si>
  <si>
    <t>casa</t>
  </si>
  <si>
    <t>SUPERVISOR</t>
  </si>
  <si>
    <t>manhã</t>
  </si>
  <si>
    <t>Vcs</t>
  </si>
  <si>
    <t>terceira</t>
  </si>
  <si>
    <t>toda</t>
  </si>
  <si>
    <t>pois</t>
  </si>
  <si>
    <t>mensagem</t>
  </si>
  <si>
    <t>qual</t>
  </si>
  <si>
    <t>fazer</t>
  </si>
  <si>
    <t>ReclameAqui</t>
  </si>
  <si>
    <t>parecia</t>
  </si>
  <si>
    <t>Eles</t>
  </si>
  <si>
    <t>ligam</t>
  </si>
  <si>
    <t>queria</t>
  </si>
  <si>
    <t>NUNCA</t>
  </si>
  <si>
    <t>tempo</t>
  </si>
  <si>
    <t>prometem</t>
  </si>
  <si>
    <t>Tem</t>
  </si>
  <si>
    <t>estar</t>
  </si>
  <si>
    <t>MAIS</t>
  </si>
  <si>
    <t>isso</t>
  </si>
  <si>
    <t>COMPRO</t>
  </si>
  <si>
    <t>te</t>
  </si>
  <si>
    <t>ano</t>
  </si>
  <si>
    <t>qualquer</t>
  </si>
  <si>
    <t>NA</t>
  </si>
  <si>
    <t>nenhum</t>
  </si>
  <si>
    <t>enrolam</t>
  </si>
  <si>
    <t>outro</t>
  </si>
  <si>
    <t>TOKSTOK</t>
  </si>
  <si>
    <t>porque</t>
  </si>
  <si>
    <t>lugar</t>
  </si>
  <si>
    <t>Propaganda</t>
  </si>
  <si>
    <t>péssima</t>
  </si>
  <si>
    <t>menos</t>
  </si>
  <si>
    <t>enganosa</t>
  </si>
  <si>
    <t>após</t>
  </si>
  <si>
    <t>ali</t>
  </si>
  <si>
    <t>nos</t>
  </si>
  <si>
    <t>crime</t>
  </si>
  <si>
    <t>aguardando</t>
  </si>
  <si>
    <t>seu</t>
  </si>
  <si>
    <t>das</t>
  </si>
  <si>
    <t>trabalho</t>
  </si>
  <si>
    <t>noite</t>
  </si>
  <si>
    <t>três</t>
  </si>
  <si>
    <t>ele</t>
  </si>
  <si>
    <t>Se</t>
  </si>
  <si>
    <t>responder</t>
  </si>
  <si>
    <t>peças</t>
  </si>
  <si>
    <t>você</t>
  </si>
  <si>
    <t>ao</t>
  </si>
  <si>
    <t>comprar</t>
  </si>
  <si>
    <t>troca</t>
  </si>
  <si>
    <t>duas</t>
  </si>
  <si>
    <t>on</t>
  </si>
  <si>
    <t>tokstok</t>
  </si>
  <si>
    <t>camas</t>
  </si>
  <si>
    <t>LINE</t>
  </si>
  <si>
    <t>Só</t>
  </si>
  <si>
    <t>pia</t>
  </si>
  <si>
    <t>Loja</t>
  </si>
  <si>
    <t>mesa</t>
  </si>
  <si>
    <t>bigorrilho</t>
  </si>
  <si>
    <t>ela</t>
  </si>
  <si>
    <t>paguei</t>
  </si>
  <si>
    <t>deu</t>
  </si>
  <si>
    <t>reze</t>
  </si>
  <si>
    <t>respondeu</t>
  </si>
  <si>
    <t>qualidade</t>
  </si>
  <si>
    <t>diante</t>
  </si>
  <si>
    <t>precisar</t>
  </si>
  <si>
    <t>tenho</t>
  </si>
  <si>
    <t>confirmação</t>
  </si>
  <si>
    <t>enviado</t>
  </si>
  <si>
    <t>boa</t>
  </si>
  <si>
    <t>Recomendo</t>
  </si>
  <si>
    <t>seria</t>
  </si>
  <si>
    <t>futuros</t>
  </si>
  <si>
    <t>pedi</t>
  </si>
  <si>
    <t>consumidores</t>
  </si>
  <si>
    <t>cartão</t>
  </si>
  <si>
    <t>tirar</t>
  </si>
  <si>
    <t>hora</t>
  </si>
  <si>
    <t>marca</t>
  </si>
  <si>
    <t>ir</t>
  </si>
  <si>
    <t>estorno</t>
  </si>
  <si>
    <t>Cancelaram</t>
  </si>
  <si>
    <t>Barra</t>
  </si>
  <si>
    <t>ou</t>
  </si>
  <si>
    <t>momento</t>
  </si>
  <si>
    <t>Botafogo</t>
  </si>
  <si>
    <t>PIOR</t>
  </si>
  <si>
    <t>Jockey</t>
  </si>
  <si>
    <t>nessa</t>
  </si>
  <si>
    <t>onde</t>
  </si>
  <si>
    <t>retirada</t>
  </si>
  <si>
    <t>aceitaram</t>
  </si>
  <si>
    <t>mercadoria</t>
  </si>
  <si>
    <t>equipe</t>
  </si>
  <si>
    <t>E</t>
  </si>
  <si>
    <t>sabe</t>
  </si>
  <si>
    <t>atender</t>
  </si>
  <si>
    <t>seus</t>
  </si>
  <si>
    <t>Pós</t>
  </si>
  <si>
    <t>clientes</t>
  </si>
  <si>
    <t>pronto</t>
  </si>
  <si>
    <t>desde</t>
  </si>
  <si>
    <t>serviço</t>
  </si>
  <si>
    <t>envio</t>
  </si>
  <si>
    <t>devolução</t>
  </si>
  <si>
    <t>Informaram</t>
  </si>
  <si>
    <t>dinheiro</t>
  </si>
  <si>
    <t>fiz</t>
  </si>
  <si>
    <t>dois</t>
  </si>
  <si>
    <t>sim</t>
  </si>
  <si>
    <t>Pinheiros</t>
  </si>
  <si>
    <t>bacanas</t>
  </si>
  <si>
    <t>crédito</t>
  </si>
  <si>
    <t>comprei</t>
  </si>
  <si>
    <t>estavam</t>
  </si>
  <si>
    <t>variados</t>
  </si>
  <si>
    <t>faltando</t>
  </si>
  <si>
    <t>quase</t>
  </si>
  <si>
    <t>Absurdo</t>
  </si>
  <si>
    <t>avaliei</t>
  </si>
  <si>
    <t>solicitação</t>
  </si>
  <si>
    <t>Simplesmente</t>
  </si>
  <si>
    <t>mandar</t>
  </si>
  <si>
    <t>estrelas</t>
  </si>
  <si>
    <t>quero</t>
  </si>
  <si>
    <t>eles</t>
  </si>
  <si>
    <t>e-mail</t>
  </si>
  <si>
    <t>fiquei</t>
  </si>
  <si>
    <t>sendo</t>
  </si>
  <si>
    <t>meia</t>
  </si>
  <si>
    <t>abater</t>
  </si>
  <si>
    <t>sistema</t>
  </si>
  <si>
    <t>entregaria</t>
  </si>
  <si>
    <t>horrível</t>
  </si>
  <si>
    <t>experiência</t>
  </si>
  <si>
    <t>wue</t>
  </si>
  <si>
    <t>reembolso</t>
  </si>
  <si>
    <t>faz</t>
  </si>
  <si>
    <t>enviaram</t>
  </si>
  <si>
    <t>aqui</t>
  </si>
  <si>
    <t>Na</t>
  </si>
  <si>
    <t>Antes</t>
  </si>
  <si>
    <t>véspera</t>
  </si>
  <si>
    <t>NÃO</t>
  </si>
  <si>
    <t>WhatsApp</t>
  </si>
  <si>
    <t>atenção</t>
  </si>
  <si>
    <t>Podem</t>
  </si>
  <si>
    <t>canal</t>
  </si>
  <si>
    <t>resolver?</t>
  </si>
  <si>
    <t>defeito</t>
  </si>
  <si>
    <t>Obg</t>
  </si>
  <si>
    <t>Pessimo</t>
  </si>
  <si>
    <t>funcionário</t>
  </si>
  <si>
    <t>CPF</t>
  </si>
  <si>
    <t>atrasado</t>
  </si>
  <si>
    <t>014280367-76Rita</t>
  </si>
  <si>
    <t>resolveram</t>
  </si>
  <si>
    <t>21-97283-1182</t>
  </si>
  <si>
    <t>acabei</t>
  </si>
  <si>
    <t>outra</t>
  </si>
  <si>
    <t>Entrei</t>
  </si>
  <si>
    <t>seriam</t>
  </si>
  <si>
    <t>comprando</t>
  </si>
  <si>
    <t>estão</t>
  </si>
  <si>
    <t>entregues</t>
  </si>
  <si>
    <t>nova</t>
  </si>
  <si>
    <t>Os</t>
  </si>
  <si>
    <t>compras</t>
  </si>
  <si>
    <t>disponível</t>
  </si>
  <si>
    <t>No</t>
  </si>
  <si>
    <t>agradam</t>
  </si>
  <si>
    <t>será</t>
  </si>
  <si>
    <t>temos</t>
  </si>
  <si>
    <t>previsão</t>
  </si>
  <si>
    <t>Disse</t>
  </si>
  <si>
    <t>últimos</t>
  </si>
  <si>
    <t>quando</t>
  </si>
  <si>
    <t>mesma</t>
  </si>
  <si>
    <t>estará</t>
  </si>
  <si>
    <t>feito</t>
  </si>
  <si>
    <t>pedidos</t>
  </si>
  <si>
    <t>disponibilizada</t>
  </si>
  <si>
    <t>entrar</t>
  </si>
  <si>
    <t>dizendo</t>
  </si>
  <si>
    <t>tive</t>
  </si>
  <si>
    <t>pessoa</t>
  </si>
  <si>
    <t>problemas</t>
  </si>
  <si>
    <t>obtive</t>
  </si>
  <si>
    <t>reagendar</t>
  </si>
  <si>
    <t>retirar</t>
  </si>
  <si>
    <t>pegarmos</t>
  </si>
  <si>
    <t>acontece?</t>
  </si>
  <si>
    <t>entregariam</t>
  </si>
  <si>
    <t>nossa</t>
  </si>
  <si>
    <t>aconselho</t>
  </si>
  <si>
    <t>responsabilidade</t>
  </si>
  <si>
    <t>esperando</t>
  </si>
  <si>
    <t>comprarem</t>
  </si>
  <si>
    <t>também</t>
  </si>
  <si>
    <t>transporte</t>
  </si>
  <si>
    <t>todo</t>
  </si>
  <si>
    <t>itens</t>
  </si>
  <si>
    <t>compro</t>
  </si>
  <si>
    <t>Fomos</t>
  </si>
  <si>
    <t>link</t>
  </si>
  <si>
    <t>Sempre</t>
  </si>
  <si>
    <t>certeiros</t>
  </si>
  <si>
    <t>gostei</t>
  </si>
  <si>
    <t>chegou</t>
  </si>
  <si>
    <t>reagendamento</t>
  </si>
  <si>
    <t>aconteceu</t>
  </si>
  <si>
    <t>física</t>
  </si>
  <si>
    <t>pagamento</t>
  </si>
  <si>
    <t>funcionou</t>
  </si>
  <si>
    <t>Esta</t>
  </si>
  <si>
    <t>Paguei</t>
  </si>
  <si>
    <t>claramente</t>
  </si>
  <si>
    <t>marketing</t>
  </si>
  <si>
    <t>todos</t>
  </si>
  <si>
    <t>Meu</t>
  </si>
  <si>
    <t>resolve</t>
  </si>
  <si>
    <t>Preciso</t>
  </si>
  <si>
    <t>mudança</t>
  </si>
  <si>
    <t>primeira</t>
  </si>
  <si>
    <t>construído</t>
  </si>
  <si>
    <t>decepcionada</t>
  </si>
  <si>
    <t>anos</t>
  </si>
  <si>
    <t>pilares</t>
  </si>
  <si>
    <t>continuarem</t>
  </si>
  <si>
    <t>meus</t>
  </si>
  <si>
    <t>mudou</t>
  </si>
  <si>
    <t>desconto</t>
  </si>
  <si>
    <t>enrolando</t>
  </si>
  <si>
    <t>online</t>
  </si>
  <si>
    <t>prefiro</t>
  </si>
  <si>
    <t>identidade</t>
  </si>
  <si>
    <t>eficiência</t>
  </si>
  <si>
    <t>Marca</t>
  </si>
  <si>
    <t>entanto</t>
  </si>
  <si>
    <t>Houve</t>
  </si>
  <si>
    <t>continuamos</t>
  </si>
  <si>
    <t>deixou</t>
  </si>
  <si>
    <t>volta</t>
  </si>
  <si>
    <t>sempre</t>
  </si>
  <si>
    <t>Estou</t>
  </si>
  <si>
    <t>modernização</t>
  </si>
  <si>
    <t>consegui</t>
  </si>
  <si>
    <t>demorado</t>
  </si>
  <si>
    <t>digital</t>
  </si>
  <si>
    <t>Com</t>
  </si>
  <si>
    <t>conversa</t>
  </si>
  <si>
    <t>inicial</t>
  </si>
  <si>
    <t>respostas</t>
  </si>
  <si>
    <t>Logística</t>
  </si>
  <si>
    <t>ficou</t>
  </si>
  <si>
    <t>atendentes</t>
  </si>
  <si>
    <t>@tokstok</t>
  </si>
  <si>
    <t>parecida</t>
  </si>
  <si>
    <t>cliente?</t>
  </si>
  <si>
    <t>cancelei</t>
  </si>
  <si>
    <t>ha</t>
  </si>
  <si>
    <t>outras</t>
  </si>
  <si>
    <t>lojas</t>
  </si>
  <si>
    <t>posição</t>
  </si>
  <si>
    <t>perdeu</t>
  </si>
  <si>
    <t>seguimos</t>
  </si>
  <si>
    <t>mes</t>
  </si>
  <si>
    <t>vai</t>
  </si>
  <si>
    <t>diferencial</t>
  </si>
  <si>
    <t>prevista</t>
  </si>
  <si>
    <t>Atualmente</t>
  </si>
  <si>
    <t>novo</t>
  </si>
  <si>
    <t>bolteto</t>
  </si>
  <si>
    <t>caso</t>
  </si>
  <si>
    <t>queda</t>
  </si>
  <si>
    <t>horas</t>
  </si>
  <si>
    <t>encontra-se</t>
  </si>
  <si>
    <t>preço</t>
  </si>
  <si>
    <t>recebo</t>
  </si>
  <si>
    <t>demora</t>
  </si>
  <si>
    <t>falando</t>
  </si>
  <si>
    <t>dinheironde</t>
  </si>
  <si>
    <t>esperar</t>
  </si>
  <si>
    <t>funcionarios</t>
  </si>
  <si>
    <t>endereço</t>
  </si>
  <si>
    <t>fazemos?</t>
  </si>
  <si>
    <t>infelizmente</t>
  </si>
  <si>
    <t>-</t>
  </si>
  <si>
    <t>preços</t>
  </si>
  <si>
    <t>Diz</t>
  </si>
  <si>
    <t>Será</t>
  </si>
  <si>
    <t>proporcionado</t>
  </si>
  <si>
    <t>Realizei</t>
  </si>
  <si>
    <t>saber</t>
  </si>
  <si>
    <t>atualizado?</t>
  </si>
  <si>
    <t>Teremos</t>
  </si>
  <si>
    <t>foram</t>
  </si>
  <si>
    <t>ressarcimento</t>
  </si>
  <si>
    <t>dar</t>
  </si>
  <si>
    <t>sido</t>
  </si>
  <si>
    <t>peça</t>
  </si>
  <si>
    <t>veio</t>
  </si>
  <si>
    <t>48h</t>
  </si>
  <si>
    <t>pagamos</t>
  </si>
  <si>
    <t>confiável</t>
  </si>
  <si>
    <t>alterada</t>
  </si>
  <si>
    <t>juros</t>
  </si>
  <si>
    <t>lixo</t>
  </si>
  <si>
    <t>pagarmos</t>
  </si>
  <si>
    <t>comigo</t>
  </si>
  <si>
    <t>avisarem</t>
  </si>
  <si>
    <t>atrasado?</t>
  </si>
  <si>
    <t>prazos</t>
  </si>
  <si>
    <t>achei</t>
  </si>
  <si>
    <t>descaso</t>
  </si>
  <si>
    <t>Cancelamos</t>
  </si>
  <si>
    <t>desrespeito</t>
  </si>
  <si>
    <t>*poderia*</t>
  </si>
  <si>
    <t>Vendedores</t>
  </si>
  <si>
    <t>Lamentável</t>
  </si>
  <si>
    <t>há</t>
  </si>
  <si>
    <t>/06</t>
  </si>
  <si>
    <t>comprometidos</t>
  </si>
  <si>
    <t>então</t>
  </si>
  <si>
    <t>SAC</t>
  </si>
  <si>
    <t>TOK</t>
  </si>
  <si>
    <t>meio</t>
  </si>
  <si>
    <t>entrei</t>
  </si>
  <si>
    <t>refazemos</t>
  </si>
  <si>
    <t>meses</t>
  </si>
  <si>
    <t>ficar</t>
  </si>
  <si>
    <t>procurei</t>
  </si>
  <si>
    <t>parte</t>
  </si>
  <si>
    <t>deram</t>
  </si>
  <si>
    <t>parei</t>
  </si>
  <si>
    <t>Por</t>
  </si>
  <si>
    <t>lado</t>
  </si>
  <si>
    <t>errado</t>
  </si>
  <si>
    <t>dela</t>
  </si>
  <si>
    <t>promoção?</t>
  </si>
  <si>
    <t>minhas</t>
  </si>
  <si>
    <t>passou</t>
  </si>
  <si>
    <t>respondem</t>
  </si>
  <si>
    <t>sequer</t>
  </si>
  <si>
    <t>chegar</t>
  </si>
  <si>
    <t>Quanto</t>
  </si>
  <si>
    <t>e-mails</t>
  </si>
  <si>
    <t>abordada</t>
  </si>
  <si>
    <t>ajudou</t>
  </si>
  <si>
    <t>buscamos</t>
  </si>
  <si>
    <t>simples</t>
  </si>
  <si>
    <t>Adoro</t>
  </si>
  <si>
    <t>prestadora</t>
  </si>
  <si>
    <t>sozinha</t>
  </si>
  <si>
    <t>devolver</t>
  </si>
  <si>
    <t>serviços???????????</t>
  </si>
  <si>
    <t>Pena</t>
  </si>
  <si>
    <t>andamento</t>
  </si>
  <si>
    <t>Aguardo</t>
  </si>
  <si>
    <t>1140772637856-01</t>
  </si>
  <si>
    <t>muitos</t>
  </si>
  <si>
    <t>protocolo</t>
  </si>
  <si>
    <t>pratos</t>
  </si>
  <si>
    <t>Muitos</t>
  </si>
  <si>
    <t>item</t>
  </si>
  <si>
    <t>quem</t>
  </si>
  <si>
    <t>início</t>
  </si>
  <si>
    <t>sofá</t>
  </si>
  <si>
    <t>dessa</t>
  </si>
  <si>
    <t>junho</t>
  </si>
  <si>
    <t>suspensa</t>
  </si>
  <si>
    <t>ligar</t>
  </si>
  <si>
    <t>usando</t>
  </si>
  <si>
    <t>lanchonete</t>
  </si>
  <si>
    <t>frete</t>
  </si>
  <si>
    <t>pontos</t>
  </si>
  <si>
    <t>Pouco</t>
  </si>
  <si>
    <t>Iupp</t>
  </si>
  <si>
    <t>tendo</t>
  </si>
  <si>
    <t>abusivos</t>
  </si>
  <si>
    <t>procon</t>
  </si>
  <si>
    <t>alguém</t>
  </si>
  <si>
    <t>péssimo</t>
  </si>
  <si>
    <t>trocar</t>
  </si>
  <si>
    <t>Moveis</t>
  </si>
  <si>
    <t>precisa</t>
  </si>
  <si>
    <t>entregou</t>
  </si>
  <si>
    <t>bonitos</t>
  </si>
  <si>
    <t>pessoas</t>
  </si>
  <si>
    <t>Em</t>
  </si>
  <si>
    <t>desejar</t>
  </si>
  <si>
    <t>já</t>
  </si>
  <si>
    <t>ótima</t>
  </si>
  <si>
    <t>continua</t>
  </si>
  <si>
    <t>feita</t>
  </si>
  <si>
    <t>seleção</t>
  </si>
  <si>
    <t>realizar</t>
  </si>
  <si>
    <t>informado</t>
  </si>
  <si>
    <t>informaram</t>
  </si>
  <si>
    <t>nas</t>
  </si>
  <si>
    <t>Uma</t>
  </si>
  <si>
    <t>consumidor</t>
  </si>
  <si>
    <t>teve</t>
  </si>
  <si>
    <t>pena</t>
  </si>
  <si>
    <t>solucionado</t>
  </si>
  <si>
    <t>viu</t>
  </si>
  <si>
    <t>disponíveis</t>
  </si>
  <si>
    <t>cara</t>
  </si>
  <si>
    <t>comunicação</t>
  </si>
  <si>
    <t>extremamente</t>
  </si>
  <si>
    <t>pau</t>
  </si>
  <si>
    <t>sejam</t>
  </si>
  <si>
    <t>pouco</t>
  </si>
  <si>
    <t>Ou</t>
  </si>
  <si>
    <t>poderia</t>
  </si>
  <si>
    <t>altos</t>
  </si>
  <si>
    <t>algo</t>
  </si>
  <si>
    <t>unidade</t>
  </si>
  <si>
    <t>segunda</t>
  </si>
  <si>
    <t>forma</t>
  </si>
  <si>
    <t>lugares</t>
  </si>
  <si>
    <t>fim</t>
  </si>
  <si>
    <t>só</t>
  </si>
  <si>
    <t>pro</t>
  </si>
  <si>
    <t>cama</t>
  </si>
  <si>
    <t>Claro</t>
  </si>
  <si>
    <t>seja</t>
  </si>
  <si>
    <t>escada</t>
  </si>
  <si>
    <t>Fora</t>
  </si>
  <si>
    <t>acesso</t>
  </si>
  <si>
    <t>erro</t>
  </si>
  <si>
    <t>piso</t>
  </si>
  <si>
    <t>país</t>
  </si>
  <si>
    <t>superior</t>
  </si>
  <si>
    <t>coisa</t>
  </si>
  <si>
    <t>ajuda</t>
  </si>
  <si>
    <t>comprem</t>
  </si>
  <si>
    <t>Tanto</t>
  </si>
  <si>
    <t>certo</t>
  </si>
  <si>
    <t>aglomero</t>
  </si>
  <si>
    <t>Muitas</t>
  </si>
  <si>
    <t>coisas</t>
  </si>
  <si>
    <t>tratam</t>
  </si>
  <si>
    <t>vários</t>
  </si>
  <si>
    <t>confortável</t>
  </si>
  <si>
    <t>palhaço</t>
  </si>
  <si>
    <t>contexto</t>
  </si>
  <si>
    <t>nós</t>
  </si>
  <si>
    <t>horário</t>
  </si>
  <si>
    <t>final</t>
  </si>
  <si>
    <t>presente</t>
  </si>
  <si>
    <t>pandemia</t>
  </si>
  <si>
    <t>realmente</t>
  </si>
  <si>
    <t>maio</t>
  </si>
  <si>
    <t>Que</t>
  </si>
  <si>
    <t>Gosto</t>
  </si>
  <si>
    <t>desconto?</t>
  </si>
  <si>
    <t>solicitei</t>
  </si>
  <si>
    <t>cancelamento</t>
  </si>
  <si>
    <t>resgate</t>
  </si>
  <si>
    <t>junto</t>
  </si>
  <si>
    <t>parceiro</t>
  </si>
  <si>
    <t>responde</t>
  </si>
  <si>
    <t>deixam</t>
  </si>
  <si>
    <t>ligação</t>
  </si>
  <si>
    <t>absolutamente</t>
  </si>
  <si>
    <t>tipo</t>
  </si>
  <si>
    <t>ate</t>
  </si>
  <si>
    <t>cor</t>
  </si>
  <si>
    <t>Este</t>
  </si>
  <si>
    <t>Cada</t>
  </si>
  <si>
    <t>vale</t>
  </si>
  <si>
    <t>caro</t>
  </si>
  <si>
    <t>total</t>
  </si>
  <si>
    <t>culpa</t>
  </si>
  <si>
    <t>deixa</t>
  </si>
  <si>
    <t>jardim</t>
  </si>
  <si>
    <t>favor</t>
  </si>
  <si>
    <t>dados</t>
  </si>
  <si>
    <t>Muita</t>
  </si>
  <si>
    <t>caixas</t>
  </si>
  <si>
    <t>atendendo</t>
  </si>
  <si>
    <t>montar</t>
  </si>
  <si>
    <t>reclamações</t>
  </si>
  <si>
    <t>última</t>
  </si>
  <si>
    <t>rack</t>
  </si>
  <si>
    <t>dentro</t>
  </si>
  <si>
    <t>tentar</t>
  </si>
  <si>
    <t>for</t>
  </si>
  <si>
    <t>passar</t>
  </si>
  <si>
    <t>buscar</t>
  </si>
  <si>
    <t>Demorou</t>
  </si>
  <si>
    <t>aí</t>
  </si>
  <si>
    <t>cadeira</t>
  </si>
  <si>
    <t>consigo</t>
  </si>
  <si>
    <t>Aconteceu</t>
  </si>
  <si>
    <t>exatamente</t>
  </si>
  <si>
    <t>roubados</t>
  </si>
  <si>
    <t>pedido?</t>
  </si>
  <si>
    <t>cancelar</t>
  </si>
  <si>
    <t>Encerrou</t>
  </si>
  <si>
    <t>consegue</t>
  </si>
  <si>
    <t>disse</t>
  </si>
  <si>
    <t>mandaram</t>
  </si>
  <si>
    <t>Pontos</t>
  </si>
  <si>
    <t>Extremamente</t>
  </si>
  <si>
    <t>processo</t>
  </si>
  <si>
    <t>estes</t>
  </si>
  <si>
    <t>insatisfeita</t>
  </si>
  <si>
    <t>correios</t>
  </si>
  <si>
    <t>recebido</t>
  </si>
  <si>
    <t>frustrada</t>
  </si>
  <si>
    <t>shopping</t>
  </si>
  <si>
    <t>levar</t>
  </si>
  <si>
    <t>Pedi</t>
  </si>
  <si>
    <t>informada</t>
  </si>
  <si>
    <t>finalizar</t>
  </si>
  <si>
    <t>estornados</t>
  </si>
  <si>
    <t>cancelado</t>
  </si>
  <si>
    <t>diferente</t>
  </si>
  <si>
    <t>RECOMENDO</t>
  </si>
  <si>
    <t>disposição</t>
  </si>
  <si>
    <t>entregaram</t>
  </si>
  <si>
    <t>disponibilizava</t>
  </si>
  <si>
    <t>Desrespeito</t>
  </si>
  <si>
    <t>carro</t>
  </si>
  <si>
    <t>desconectou</t>
  </si>
  <si>
    <t>agendamento</t>
  </si>
  <si>
    <t>enviem</t>
  </si>
  <si>
    <t>montador</t>
  </si>
  <si>
    <t>descontente</t>
  </si>
  <si>
    <t>insatisfeito</t>
  </si>
  <si>
    <t>estacionamento</t>
  </si>
  <si>
    <t>agendada</t>
  </si>
  <si>
    <t>lá</t>
  </si>
  <si>
    <t>Recebi</t>
  </si>
  <si>
    <t>substituição</t>
  </si>
  <si>
    <t>Sr</t>
  </si>
  <si>
    <t>organizar</t>
  </si>
  <si>
    <t>Murilo</t>
  </si>
  <si>
    <t>responsável</t>
  </si>
  <si>
    <t>logística</t>
  </si>
  <si>
    <t>danificado</t>
  </si>
  <si>
    <t>ontem</t>
  </si>
  <si>
    <t>segundo</t>
  </si>
  <si>
    <t>comprados</t>
  </si>
  <si>
    <t>serem</t>
  </si>
  <si>
    <t>fez</t>
  </si>
  <si>
    <t>Tok</t>
  </si>
  <si>
    <t>montaram</t>
  </si>
  <si>
    <t>dor</t>
  </si>
  <si>
    <t>VEM</t>
  </si>
  <si>
    <t>Sem</t>
  </si>
  <si>
    <t>Rio</t>
  </si>
  <si>
    <t>mínimo</t>
  </si>
  <si>
    <t>caiu</t>
  </si>
  <si>
    <t>ZERO</t>
  </si>
  <si>
    <t>satisfação</t>
  </si>
  <si>
    <t>Achei</t>
  </si>
  <si>
    <t>chamar</t>
  </si>
  <si>
    <t>Arrependida</t>
  </si>
  <si>
    <t>preto</t>
  </si>
  <si>
    <t>dizem</t>
  </si>
  <si>
    <t>posteriormente</t>
  </si>
  <si>
    <t>fácil</t>
  </si>
  <si>
    <t>fomos</t>
  </si>
  <si>
    <t>Pergunto</t>
  </si>
  <si>
    <t>concertar</t>
  </si>
  <si>
    <t>mundo</t>
  </si>
  <si>
    <t>Rondônia?</t>
  </si>
  <si>
    <t>demais</t>
  </si>
  <si>
    <t>Ana</t>
  </si>
  <si>
    <t>entrou</t>
  </si>
  <si>
    <t>devido</t>
  </si>
  <si>
    <t>alguma</t>
  </si>
  <si>
    <t>veznão</t>
  </si>
  <si>
    <t>canais</t>
  </si>
  <si>
    <t>espera</t>
  </si>
  <si>
    <t>Atendimento</t>
  </si>
  <si>
    <t>pessoal</t>
  </si>
  <si>
    <t>imbox</t>
  </si>
  <si>
    <t>reclame</t>
  </si>
  <si>
    <t>mim</t>
  </si>
  <si>
    <t>dificuldade</t>
  </si>
  <si>
    <t>minutos</t>
  </si>
  <si>
    <t>deixaram</t>
  </si>
  <si>
    <t>conseguir</t>
  </si>
  <si>
    <t>algum</t>
  </si>
  <si>
    <t>resolvem</t>
  </si>
  <si>
    <t>situação</t>
  </si>
  <si>
    <t>fato</t>
  </si>
  <si>
    <t>aguardar</t>
  </si>
  <si>
    <t>resolverão</t>
  </si>
  <si>
    <t>promoção</t>
  </si>
  <si>
    <t>nosso</t>
  </si>
  <si>
    <t>obrigada</t>
  </si>
  <si>
    <t>Dei</t>
  </si>
  <si>
    <t>infinito</t>
  </si>
  <si>
    <t>enfim</t>
  </si>
  <si>
    <t>cansavel</t>
  </si>
  <si>
    <t>tentando</t>
  </si>
  <si>
    <t>Pagamos</t>
  </si>
  <si>
    <t>desculpas</t>
  </si>
  <si>
    <t>finalizou</t>
  </si>
  <si>
    <t>tentativas</t>
  </si>
  <si>
    <t>exigimos</t>
  </si>
  <si>
    <t>totalmente</t>
  </si>
  <si>
    <t>funcionária</t>
  </si>
  <si>
    <t>material</t>
  </si>
  <si>
    <t>transportadora</t>
  </si>
  <si>
    <t>nome?</t>
  </si>
  <si>
    <t>variedade</t>
  </si>
  <si>
    <t>vc</t>
  </si>
  <si>
    <t>recomendo</t>
  </si>
  <si>
    <t>gentileza</t>
  </si>
  <si>
    <t>Nosso</t>
  </si>
  <si>
    <t>quebrada</t>
  </si>
  <si>
    <t>Compra</t>
  </si>
  <si>
    <t>realizada</t>
  </si>
  <si>
    <t>ITABLE</t>
  </si>
  <si>
    <t>MESA</t>
  </si>
  <si>
    <t>LATERAL</t>
  </si>
  <si>
    <t>toalha</t>
  </si>
  <si>
    <t>36X38</t>
  </si>
  <si>
    <t>efetuado</t>
  </si>
  <si>
    <t>aprovada</t>
  </si>
  <si>
    <t>pudesse</t>
  </si>
  <si>
    <t>pedir</t>
  </si>
  <si>
    <t>utilizar</t>
  </si>
  <si>
    <t>estaria</t>
  </si>
  <si>
    <t>garoto</t>
  </si>
  <si>
    <t>disponibilidade</t>
  </si>
  <si>
    <t>central</t>
  </si>
  <si>
    <t>este</t>
  </si>
  <si>
    <t>resolução</t>
  </si>
  <si>
    <t>funciona</t>
  </si>
  <si>
    <t>dando</t>
  </si>
  <si>
    <t>lição</t>
  </si>
  <si>
    <t>Vocês</t>
  </si>
  <si>
    <t>sou</t>
  </si>
  <si>
    <t>adiaram</t>
  </si>
  <si>
    <t>aos</t>
  </si>
  <si>
    <t>realizei</t>
  </si>
  <si>
    <t>sai</t>
  </si>
  <si>
    <t>diz</t>
  </si>
  <si>
    <t>dão</t>
  </si>
  <si>
    <t>mãe</t>
  </si>
  <si>
    <t>nome</t>
  </si>
  <si>
    <t>Segundo</t>
  </si>
  <si>
    <t>Além</t>
  </si>
  <si>
    <t>acho</t>
  </si>
  <si>
    <t>agendei</t>
  </si>
  <si>
    <t>Ela</t>
  </si>
  <si>
    <t>sair</t>
  </si>
  <si>
    <t>FICA</t>
  </si>
  <si>
    <t>poder</t>
  </si>
  <si>
    <t>senti</t>
  </si>
  <si>
    <t>entre</t>
  </si>
  <si>
    <t>hj</t>
  </si>
  <si>
    <t>mesmos</t>
  </si>
  <si>
    <t>filho</t>
  </si>
  <si>
    <t>estipularam</t>
  </si>
  <si>
    <t>visto</t>
  </si>
  <si>
    <t>Camelô</t>
  </si>
  <si>
    <t>Deixei</t>
  </si>
  <si>
    <t>período</t>
  </si>
  <si>
    <t>trabalhar</t>
  </si>
  <si>
    <t>fosse</t>
  </si>
  <si>
    <t>motivo</t>
  </si>
  <si>
    <t>presencialmente</t>
  </si>
  <si>
    <t>voces</t>
  </si>
  <si>
    <t>super</t>
  </si>
  <si>
    <t>somente</t>
  </si>
  <si>
    <t>atrás</t>
  </si>
  <si>
    <t>sabem</t>
  </si>
  <si>
    <t>Perdi</t>
  </si>
  <si>
    <t>achar</t>
  </si>
  <si>
    <t>às</t>
  </si>
  <si>
    <t>dessas</t>
  </si>
  <si>
    <t>cedo</t>
  </si>
  <si>
    <t>17:26h</t>
  </si>
  <si>
    <t>originada</t>
  </si>
  <si>
    <t>acontecendo?</t>
  </si>
  <si>
    <t>vendas</t>
  </si>
  <si>
    <t>Qual</t>
  </si>
  <si>
    <t>bancos</t>
  </si>
  <si>
    <t>Móveis</t>
  </si>
  <si>
    <t>vieram</t>
  </si>
  <si>
    <t>passei</t>
  </si>
  <si>
    <t>4130-8736</t>
  </si>
  <si>
    <t>acessórios</t>
  </si>
  <si>
    <t>Apesar</t>
  </si>
  <si>
    <t>top</t>
  </si>
  <si>
    <t>tinham</t>
  </si>
  <si>
    <t>espero</t>
  </si>
  <si>
    <t>Fabíola</t>
  </si>
  <si>
    <t>receba</t>
  </si>
  <si>
    <t>ultima</t>
  </si>
  <si>
    <t>existe</t>
  </si>
  <si>
    <t>modelo</t>
  </si>
  <si>
    <t>cabeça</t>
  </si>
  <si>
    <t>trocados</t>
  </si>
  <si>
    <t>TALITA</t>
  </si>
  <si>
    <t>preciso</t>
  </si>
  <si>
    <t>gente</t>
  </si>
  <si>
    <t>recorrer</t>
  </si>
  <si>
    <t>melhor</t>
  </si>
  <si>
    <t>Precisa</t>
  </si>
  <si>
    <t>adianta</t>
  </si>
  <si>
    <t>efetuar</t>
  </si>
  <si>
    <t>n</t>
  </si>
  <si>
    <t>cuidado</t>
  </si>
  <si>
    <t>educada</t>
  </si>
  <si>
    <t>neste</t>
  </si>
  <si>
    <t>Karen</t>
  </si>
  <si>
    <t>credito</t>
  </si>
  <si>
    <t>Relatei</t>
  </si>
  <si>
    <t>quesito</t>
  </si>
  <si>
    <t>Priscyla</t>
  </si>
  <si>
    <t>gerente</t>
  </si>
  <si>
    <t>NAO</t>
  </si>
  <si>
    <t>Ótimos</t>
  </si>
  <si>
    <t>Coelho</t>
  </si>
  <si>
    <t>disseram</t>
  </si>
  <si>
    <t>TEM</t>
  </si>
  <si>
    <t>chegaram</t>
  </si>
  <si>
    <t>UMA</t>
  </si>
  <si>
    <t>Primeiro</t>
  </si>
  <si>
    <t>ABA</t>
  </si>
  <si>
    <t>venderam</t>
  </si>
  <si>
    <t>perguntou</t>
  </si>
  <si>
    <t>QUE</t>
  </si>
  <si>
    <t>passaram</t>
  </si>
  <si>
    <t>danificados</t>
  </si>
  <si>
    <t>agendado</t>
  </si>
  <si>
    <t>PRA</t>
  </si>
  <si>
    <t>pergunta</t>
  </si>
  <si>
    <t>quebrado</t>
  </si>
  <si>
    <t>continuo</t>
  </si>
  <si>
    <t>Gostaria</t>
  </si>
  <si>
    <t>grande</t>
  </si>
  <si>
    <t>Comentei</t>
  </si>
  <si>
    <t>informar</t>
  </si>
  <si>
    <t>melhorar</t>
  </si>
  <si>
    <t>serviços</t>
  </si>
  <si>
    <t>exclusivos</t>
  </si>
  <si>
    <t>avaliação</t>
  </si>
  <si>
    <t>QR</t>
  </si>
  <si>
    <t>confirmar</t>
  </si>
  <si>
    <t>Code</t>
  </si>
  <si>
    <t>entregam</t>
  </si>
  <si>
    <t>maioria</t>
  </si>
  <si>
    <t>perguntas</t>
  </si>
  <si>
    <t>diferentes</t>
  </si>
  <si>
    <t>dava</t>
  </si>
  <si>
    <t>indisponível</t>
  </si>
  <si>
    <t>acima</t>
  </si>
  <si>
    <t>justificativa</t>
  </si>
  <si>
    <t>descontentamento</t>
  </si>
  <si>
    <t>legal</t>
  </si>
  <si>
    <t>encontramos</t>
  </si>
  <si>
    <t>internet</t>
  </si>
  <si>
    <t>Chegando</t>
  </si>
  <si>
    <t>utilização</t>
  </si>
  <si>
    <t>estrutura</t>
  </si>
  <si>
    <t>físicas</t>
  </si>
  <si>
    <t>confusa</t>
  </si>
  <si>
    <t>concluísse</t>
  </si>
  <si>
    <t>Indignada</t>
  </si>
  <si>
    <t>antecipou</t>
  </si>
  <si>
    <t>15/</t>
  </si>
  <si>
    <t>05/</t>
  </si>
  <si>
    <t>2021cheguei</t>
  </si>
  <si>
    <t>ofereceu</t>
  </si>
  <si>
    <t>cupom</t>
  </si>
  <si>
    <t>proibida</t>
  </si>
  <si>
    <t>entendi</t>
  </si>
  <si>
    <t>número</t>
  </si>
  <si>
    <t>informou</t>
  </si>
  <si>
    <t>sua</t>
  </si>
  <si>
    <t>falou</t>
  </si>
  <si>
    <t>receberia</t>
  </si>
  <si>
    <t>Insisti</t>
  </si>
  <si>
    <t>confirmando</t>
  </si>
  <si>
    <t>abaixo</t>
  </si>
  <si>
    <t>site/app</t>
  </si>
  <si>
    <t>imediato</t>
  </si>
  <si>
    <t>explicando</t>
  </si>
  <si>
    <t>explicação</t>
  </si>
  <si>
    <t>desse</t>
  </si>
  <si>
    <t>enviaria</t>
  </si>
  <si>
    <t>vindo</t>
  </si>
  <si>
    <t>ato</t>
  </si>
  <si>
    <t>Campo</t>
  </si>
  <si>
    <t>fala</t>
  </si>
  <si>
    <t>Largo</t>
  </si>
  <si>
    <t>line</t>
  </si>
  <si>
    <t>enviou</t>
  </si>
  <si>
    <t>devo</t>
  </si>
  <si>
    <t>dado</t>
  </si>
  <si>
    <t>pegar</t>
  </si>
  <si>
    <t>numa</t>
  </si>
  <si>
    <t>vida</t>
  </si>
  <si>
    <t>válido</t>
  </si>
  <si>
    <t>cúpula</t>
  </si>
  <si>
    <t>aparece</t>
  </si>
  <si>
    <t>sabia</t>
  </si>
  <si>
    <t>menor</t>
  </si>
  <si>
    <t>ícone</t>
  </si>
  <si>
    <t>ja</t>
  </si>
  <si>
    <t>verde</t>
  </si>
  <si>
    <t>nesse</t>
  </si>
  <si>
    <t>dizia</t>
  </si>
  <si>
    <t>utilizá-lo</t>
  </si>
  <si>
    <t>Unidade</t>
  </si>
  <si>
    <t>pediu</t>
  </si>
  <si>
    <t>Apontei</t>
  </si>
  <si>
    <t>São</t>
  </si>
  <si>
    <t>abrir</t>
  </si>
  <si>
    <t>José</t>
  </si>
  <si>
    <t>local</t>
  </si>
  <si>
    <t>porta</t>
  </si>
  <si>
    <t>relógio</t>
  </si>
  <si>
    <t>soube</t>
  </si>
  <si>
    <t>gera</t>
  </si>
  <si>
    <t>Preto</t>
  </si>
  <si>
    <t>Pedem</t>
  </si>
  <si>
    <t>gasto</t>
  </si>
  <si>
    <t>achava</t>
  </si>
  <si>
    <t>lamentável</t>
  </si>
  <si>
    <t>prometido</t>
  </si>
  <si>
    <t>MERDA</t>
  </si>
  <si>
    <t>falam</t>
  </si>
  <si>
    <t>incompetência</t>
  </si>
  <si>
    <t>terei</t>
  </si>
  <si>
    <t>dai</t>
  </si>
  <si>
    <t>invés</t>
  </si>
  <si>
    <t>solução</t>
  </si>
  <si>
    <t>fazem</t>
  </si>
  <si>
    <t>falar</t>
  </si>
  <si>
    <t>certa</t>
  </si>
  <si>
    <t>tampo</t>
  </si>
  <si>
    <t>sequência</t>
  </si>
  <si>
    <t>mudar</t>
  </si>
  <si>
    <t>prédio</t>
  </si>
  <si>
    <t>promete</t>
  </si>
  <si>
    <t>Nem</t>
  </si>
  <si>
    <t>fechava</t>
  </si>
  <si>
    <t>rápido</t>
  </si>
  <si>
    <t>1900hs</t>
  </si>
  <si>
    <t>agente</t>
  </si>
  <si>
    <t>compramos</t>
  </si>
  <si>
    <t>várias</t>
  </si>
  <si>
    <t>possui</t>
  </si>
  <si>
    <t>cumprir</t>
  </si>
  <si>
    <t>código</t>
  </si>
  <si>
    <t>fiscal</t>
  </si>
  <si>
    <t>tentou</t>
  </si>
  <si>
    <t>caixaEle</t>
  </si>
  <si>
    <t>avisam</t>
  </si>
  <si>
    <t>seguir</t>
  </si>
  <si>
    <t>vendido</t>
  </si>
  <si>
    <t>errada</t>
  </si>
  <si>
    <t>ordem</t>
  </si>
  <si>
    <t>tempos</t>
  </si>
  <si>
    <t>gentil</t>
  </si>
  <si>
    <t>Stok</t>
  </si>
  <si>
    <t>cuja</t>
  </si>
  <si>
    <t>educado</t>
  </si>
  <si>
    <t>uns</t>
  </si>
  <si>
    <t>vontade</t>
  </si>
  <si>
    <t>aconteceria</t>
  </si>
  <si>
    <t>Passado</t>
  </si>
  <si>
    <t>antes</t>
  </si>
  <si>
    <t>pedindo</t>
  </si>
  <si>
    <t>Sabrina</t>
  </si>
  <si>
    <t>Ninguem</t>
  </si>
  <si>
    <t>avaliar</t>
  </si>
  <si>
    <t>podia</t>
  </si>
  <si>
    <t>estante</t>
  </si>
  <si>
    <t>verdade</t>
  </si>
  <si>
    <t>c</t>
  </si>
  <si>
    <t>maneira</t>
  </si>
  <si>
    <t>Av</t>
  </si>
  <si>
    <t>avaria</t>
  </si>
  <si>
    <t>esperei</t>
  </si>
  <si>
    <t>Tancredo</t>
  </si>
  <si>
    <t>cheguei</t>
  </si>
  <si>
    <t>Neves</t>
  </si>
  <si>
    <t>indignada</t>
  </si>
  <si>
    <t>deveria</t>
  </si>
  <si>
    <t>vender</t>
  </si>
  <si>
    <t>#1143830323071-01</t>
  </si>
  <si>
    <t>cumpridos</t>
  </si>
  <si>
    <t>estamos</t>
  </si>
  <si>
    <t>armário</t>
  </si>
  <si>
    <t>pagto</t>
  </si>
  <si>
    <t>tamanho</t>
  </si>
  <si>
    <t>puxador</t>
  </si>
  <si>
    <t>autorização</t>
  </si>
  <si>
    <t>podemos</t>
  </si>
  <si>
    <t>atrasada</t>
  </si>
  <si>
    <t>pós</t>
  </si>
  <si>
    <t>principalmente</t>
  </si>
  <si>
    <t>apareceu</t>
  </si>
  <si>
    <t>PORCARIA</t>
  </si>
  <si>
    <t>respondi</t>
  </si>
  <si>
    <t>carrinho</t>
  </si>
  <si>
    <t>combinado</t>
  </si>
  <si>
    <t>Desisti</t>
  </si>
  <si>
    <t>cumprido</t>
  </si>
  <si>
    <t>estreita</t>
  </si>
  <si>
    <t>Precisei</t>
  </si>
  <si>
    <t>procurar</t>
  </si>
  <si>
    <t>apertada</t>
  </si>
  <si>
    <t>ambiente</t>
  </si>
  <si>
    <t>tantos</t>
  </si>
  <si>
    <t>Obrigado</t>
  </si>
  <si>
    <t>documentado</t>
  </si>
  <si>
    <t>Pior</t>
  </si>
  <si>
    <t>solicitar</t>
  </si>
  <si>
    <t>conversas</t>
  </si>
  <si>
    <t>ouvidoria</t>
  </si>
  <si>
    <t>DEMORADA</t>
  </si>
  <si>
    <t>Passados</t>
  </si>
  <si>
    <t>esses</t>
  </si>
  <si>
    <t>ligações</t>
  </si>
  <si>
    <t>confirmado</t>
  </si>
  <si>
    <t>vivenciei</t>
  </si>
  <si>
    <t>protocolos</t>
  </si>
  <si>
    <t>tal</t>
  </si>
  <si>
    <t>responderam</t>
  </si>
  <si>
    <t>despreparado</t>
  </si>
  <si>
    <t>recebimento</t>
  </si>
  <si>
    <t>Insatisfeita</t>
  </si>
  <si>
    <t>imediatamente</t>
  </si>
  <si>
    <t>decepcionante</t>
  </si>
  <si>
    <t>desencontradas</t>
  </si>
  <si>
    <t>ética</t>
  </si>
  <si>
    <t>p</t>
  </si>
  <si>
    <t>absurda</t>
  </si>
  <si>
    <t>time</t>
  </si>
  <si>
    <t>resolvam</t>
  </si>
  <si>
    <t>vim</t>
  </si>
  <si>
    <t>Era</t>
  </si>
  <si>
    <t>caso?</t>
  </si>
  <si>
    <t>Rosana</t>
  </si>
  <si>
    <t>vendedora</t>
  </si>
  <si>
    <t>supervisora</t>
  </si>
  <si>
    <t>obrigando</t>
  </si>
  <si>
    <t>maior</t>
  </si>
  <si>
    <t>95530-0095</t>
  </si>
  <si>
    <t>STOK</t>
  </si>
  <si>
    <t>puff</t>
  </si>
  <si>
    <t>Luiza</t>
  </si>
  <si>
    <t>SÃO</t>
  </si>
  <si>
    <t>devolvi</t>
  </si>
  <si>
    <t>FOI</t>
  </si>
  <si>
    <t>ERA</t>
  </si>
  <si>
    <t>Seguimos</t>
  </si>
  <si>
    <t>POR</t>
  </si>
  <si>
    <t>ELA</t>
  </si>
  <si>
    <t>#obs</t>
  </si>
  <si>
    <t>somos</t>
  </si>
  <si>
    <t>Dai</t>
  </si>
  <si>
    <t>histórico</t>
  </si>
  <si>
    <t>poderão</t>
  </si>
  <si>
    <t>acompanhar</t>
  </si>
  <si>
    <t>simplesmente</t>
  </si>
  <si>
    <t>tivemos</t>
  </si>
  <si>
    <t>devolveram</t>
  </si>
  <si>
    <t>valores</t>
  </si>
  <si>
    <t>deste</t>
  </si>
  <si>
    <t>justa</t>
  </si>
  <si>
    <t>direito</t>
  </si>
  <si>
    <t>terminou</t>
  </si>
  <si>
    <t>dev</t>
  </si>
  <si>
    <t>cumprimento</t>
  </si>
  <si>
    <t>descobri</t>
  </si>
  <si>
    <t>pos</t>
  </si>
  <si>
    <t>devolverem</t>
  </si>
  <si>
    <t>irá</t>
  </si>
  <si>
    <t>poderei</t>
  </si>
  <si>
    <t>irei</t>
  </si>
  <si>
    <t>área</t>
  </si>
  <si>
    <t>modo</t>
  </si>
  <si>
    <t>ABRI</t>
  </si>
  <si>
    <t>moro</t>
  </si>
  <si>
    <t>ágil</t>
  </si>
  <si>
    <t>Sampa</t>
  </si>
  <si>
    <t>quis</t>
  </si>
  <si>
    <t>deve</t>
  </si>
  <si>
    <t>dúvidas</t>
  </si>
  <si>
    <t>roupa</t>
  </si>
  <si>
    <t>restituição</t>
  </si>
  <si>
    <t>Optei</t>
  </si>
  <si>
    <t>ponto</t>
  </si>
  <si>
    <t>PRINT</t>
  </si>
  <si>
    <t>atraente</t>
  </si>
  <si>
    <t>podem</t>
  </si>
  <si>
    <t>disso</t>
  </si>
  <si>
    <t>único</t>
  </si>
  <si>
    <t>organizada</t>
  </si>
  <si>
    <t>Aliás</t>
  </si>
  <si>
    <t>vagas</t>
  </si>
  <si>
    <t>devolvidos</t>
  </si>
  <si>
    <t>Stock</t>
  </si>
  <si>
    <t>contudo</t>
  </si>
  <si>
    <t>única</t>
  </si>
  <si>
    <t>Limpeza</t>
  </si>
  <si>
    <t>Pouca</t>
  </si>
  <si>
    <t>MÊS</t>
  </si>
  <si>
    <t>impecável</t>
  </si>
  <si>
    <t>fila</t>
  </si>
  <si>
    <t>data?</t>
  </si>
  <si>
    <t>clima</t>
  </si>
  <si>
    <t>setor</t>
  </si>
  <si>
    <t>vende</t>
  </si>
  <si>
    <t>tranquilo</t>
  </si>
  <si>
    <t>raiva</t>
  </si>
  <si>
    <t>Estacionamento</t>
  </si>
  <si>
    <t>abuso</t>
  </si>
  <si>
    <t>amplo</t>
  </si>
  <si>
    <t>sinto</t>
  </si>
  <si>
    <t>Produtos</t>
  </si>
  <si>
    <t>lento</t>
  </si>
  <si>
    <t>PARAR</t>
  </si>
  <si>
    <t>vamos</t>
  </si>
  <si>
    <t>livre</t>
  </si>
  <si>
    <t>pgto</t>
  </si>
  <si>
    <t>Mandei</t>
  </si>
  <si>
    <t>queixa</t>
  </si>
  <si>
    <t>elevado</t>
  </si>
  <si>
    <t>cumpre</t>
  </si>
  <si>
    <t>solicitados</t>
  </si>
  <si>
    <t>comparado</t>
  </si>
  <si>
    <t>guarda</t>
  </si>
  <si>
    <t>tantas</t>
  </si>
  <si>
    <t>empresa:</t>
  </si>
  <si>
    <t>sabiam</t>
  </si>
  <si>
    <t>Existem</t>
  </si>
  <si>
    <t>redes</t>
  </si>
  <si>
    <t>Talvez</t>
  </si>
  <si>
    <t>TRÊS</t>
  </si>
  <si>
    <t>tentei</t>
  </si>
  <si>
    <t>conforme</t>
  </si>
  <si>
    <t>PARTIR</t>
  </si>
  <si>
    <t>atende</t>
  </si>
  <si>
    <t>cancelados</t>
  </si>
  <si>
    <t>linha</t>
  </si>
  <si>
    <t>deles</t>
  </si>
  <si>
    <t>quais</t>
  </si>
  <si>
    <t>estofadosfica</t>
  </si>
  <si>
    <t>Podiam</t>
  </si>
  <si>
    <t>tapete</t>
  </si>
  <si>
    <t>Falta</t>
  </si>
  <si>
    <t>moveis</t>
  </si>
  <si>
    <t>profissionalismo</t>
  </si>
  <si>
    <t>ligado</t>
  </si>
  <si>
    <t>restituição:</t>
  </si>
  <si>
    <t>mandam</t>
  </si>
  <si>
    <t>consequentemente</t>
  </si>
  <si>
    <t>dúvida</t>
  </si>
  <si>
    <t>compre</t>
  </si>
  <si>
    <t>PAULO</t>
  </si>
  <si>
    <t>cancelou</t>
  </si>
  <si>
    <t>triste</t>
  </si>
  <si>
    <t>unilateralmente</t>
  </si>
  <si>
    <t>Ressalto</t>
  </si>
  <si>
    <t>gastar</t>
  </si>
  <si>
    <t>cidade</t>
  </si>
  <si>
    <t>PADRÃO</t>
  </si>
  <si>
    <t>chega</t>
  </si>
  <si>
    <t>ruins</t>
  </si>
  <si>
    <t>seguidas</t>
  </si>
  <si>
    <t>design</t>
  </si>
  <si>
    <t>ficava</t>
  </si>
  <si>
    <t>visitas</t>
  </si>
  <si>
    <t>colaboradora</t>
  </si>
  <si>
    <t>Estão</t>
  </si>
  <si>
    <t>Pediram</t>
  </si>
  <si>
    <t>privado</t>
  </si>
  <si>
    <t>atrasando</t>
  </si>
  <si>
    <t>esperou</t>
  </si>
  <si>
    <t>sozinho</t>
  </si>
  <si>
    <t>efetuei</t>
  </si>
  <si>
    <t>empatia</t>
  </si>
  <si>
    <t>sabendo</t>
  </si>
  <si>
    <t>relação</t>
  </si>
  <si>
    <t>oferecimento</t>
  </si>
  <si>
    <t>CHAMADO</t>
  </si>
  <si>
    <t>atitude</t>
  </si>
  <si>
    <t>satisfatórias</t>
  </si>
  <si>
    <t>ocorreu</t>
  </si>
  <si>
    <t>reparação</t>
  </si>
  <si>
    <t>Parecia</t>
  </si>
  <si>
    <t>inteiro</t>
  </si>
  <si>
    <t>semanas</t>
  </si>
  <si>
    <t>sumiço</t>
  </si>
  <si>
    <t>demorar</t>
  </si>
  <si>
    <t>Difícil</t>
  </si>
  <si>
    <t>inteira</t>
  </si>
  <si>
    <t>Vou</t>
  </si>
  <si>
    <t>Atrasam</t>
  </si>
  <si>
    <t>montado</t>
  </si>
  <si>
    <t>escolha</t>
  </si>
  <si>
    <t>pronta</t>
  </si>
  <si>
    <t>portaria</t>
  </si>
  <si>
    <t>cobrando</t>
  </si>
  <si>
    <t>recomendarei</t>
  </si>
  <si>
    <t>reclamar</t>
  </si>
  <si>
    <t>Sok</t>
  </si>
  <si>
    <t>passadas</t>
  </si>
  <si>
    <t>avisando</t>
  </si>
  <si>
    <t>explicar</t>
  </si>
  <si>
    <t>ébom</t>
  </si>
  <si>
    <t>ocorrido</t>
  </si>
  <si>
    <t>Há</t>
  </si>
  <si>
    <t>deveriam</t>
  </si>
  <si>
    <t>previsto</t>
  </si>
  <si>
    <t>Ocorre</t>
  </si>
  <si>
    <t>limite</t>
  </si>
  <si>
    <t>cadastro</t>
  </si>
  <si>
    <t>precisam</t>
  </si>
  <si>
    <t>venceu</t>
  </si>
  <si>
    <t>URGENTE</t>
  </si>
  <si>
    <t>montarem</t>
  </si>
  <si>
    <t>entender</t>
  </si>
  <si>
    <t>bosta</t>
  </si>
  <si>
    <t>desculpa</t>
  </si>
  <si>
    <t>soubesse</t>
  </si>
  <si>
    <t>Precisam</t>
  </si>
  <si>
    <t>Agradeço</t>
  </si>
  <si>
    <t>qualificar</t>
  </si>
  <si>
    <t>chegaria</t>
  </si>
  <si>
    <t>unilateral</t>
  </si>
  <si>
    <t>vergonha</t>
  </si>
  <si>
    <t>transportadoras</t>
  </si>
  <si>
    <t>devolvido</t>
  </si>
  <si>
    <t>Conseguiu</t>
  </si>
  <si>
    <t>prestam</t>
  </si>
  <si>
    <t>Colocam</t>
  </si>
  <si>
    <t>reposição</t>
  </si>
  <si>
    <t>realizado</t>
  </si>
  <si>
    <t>T&amp;S</t>
  </si>
  <si>
    <t>resolvida</t>
  </si>
  <si>
    <t>On</t>
  </si>
  <si>
    <t>mensagens</t>
  </si>
  <si>
    <t>Time</t>
  </si>
  <si>
    <t>e-comerce</t>
  </si>
  <si>
    <t>Log</t>
  </si>
  <si>
    <t>Depois</t>
  </si>
  <si>
    <t>descobrir</t>
  </si>
  <si>
    <t>conduta</t>
  </si>
  <si>
    <t>Péssima</t>
  </si>
  <si>
    <t>recebendo</t>
  </si>
  <si>
    <t>cobram</t>
  </si>
  <si>
    <t>encontrar</t>
  </si>
  <si>
    <t>considerada</t>
  </si>
  <si>
    <t>agendaram</t>
  </si>
  <si>
    <t>abusiva</t>
  </si>
  <si>
    <t>grandes</t>
  </si>
  <si>
    <t>estornado</t>
  </si>
  <si>
    <t>Assim</t>
  </si>
  <si>
    <t>interesse</t>
  </si>
  <si>
    <t>cadeiras</t>
  </si>
  <si>
    <t>preceitos</t>
  </si>
  <si>
    <t>Acabei</t>
  </si>
  <si>
    <t>comercial</t>
  </si>
  <si>
    <t>completar</t>
  </si>
  <si>
    <t>CDC</t>
  </si>
  <si>
    <t>tentativa</t>
  </si>
  <si>
    <t>CONCLUSÃO</t>
  </si>
  <si>
    <t>resolverem</t>
  </si>
  <si>
    <t>consumidora</t>
  </si>
  <si>
    <t>propaganda</t>
  </si>
  <si>
    <t>Obviamente</t>
  </si>
  <si>
    <t>embalagem</t>
  </si>
  <si>
    <t>enrolaram</t>
  </si>
  <si>
    <t>residência</t>
  </si>
  <si>
    <t>excelente</t>
  </si>
  <si>
    <t>exigir</t>
  </si>
  <si>
    <t>INSTALAÇÃO</t>
  </si>
  <si>
    <t>complicado</t>
  </si>
  <si>
    <t>burocracia</t>
  </si>
  <si>
    <t>oferta</t>
  </si>
  <si>
    <t>disponivel</t>
  </si>
  <si>
    <t>registrado</t>
  </si>
  <si>
    <t>aplicativo</t>
  </si>
  <si>
    <t>confuso</t>
  </si>
  <si>
    <t>Após</t>
  </si>
  <si>
    <t>aonde</t>
  </si>
  <si>
    <t>necessário</t>
  </si>
  <si>
    <t>mobiliário</t>
  </si>
  <si>
    <t>citada</t>
  </si>
  <si>
    <t>acreditar</t>
  </si>
  <si>
    <t>escritório</t>
  </si>
  <si>
    <t>inclusive</t>
  </si>
  <si>
    <t>u</t>
  </si>
  <si>
    <t>entretanto</t>
  </si>
  <si>
    <t>extrajudicial</t>
  </si>
  <si>
    <t>e-commerce</t>
  </si>
  <si>
    <t>prestado</t>
  </si>
  <si>
    <t>descumprimento</t>
  </si>
  <si>
    <t>abre</t>
  </si>
  <si>
    <t>conceituada</t>
  </si>
  <si>
    <t>contratual</t>
  </si>
  <si>
    <t>retira</t>
  </si>
  <si>
    <t>Pura</t>
  </si>
  <si>
    <t>ineficiente</t>
  </si>
  <si>
    <t>anterior</t>
  </si>
  <si>
    <t>enganação</t>
  </si>
  <si>
    <t>perguntando</t>
  </si>
  <si>
    <t>Qge</t>
  </si>
  <si>
    <t>atualizaram</t>
  </si>
  <si>
    <t>satisfatório</t>
  </si>
  <si>
    <t>conhecimento</t>
  </si>
  <si>
    <t>completamente</t>
  </si>
  <si>
    <t>recolheu</t>
  </si>
  <si>
    <t>Ao</t>
  </si>
  <si>
    <t>consentimento</t>
  </si>
  <si>
    <t>Arrependimento</t>
  </si>
  <si>
    <t>comprometimento</t>
  </si>
  <si>
    <t>disponibilizado</t>
  </si>
  <si>
    <t>whts</t>
  </si>
  <si>
    <t>pintura</t>
  </si>
  <si>
    <t>visita</t>
  </si>
  <si>
    <t>créditos</t>
  </si>
  <si>
    <t>Retornei</t>
  </si>
  <si>
    <t>pq</t>
  </si>
  <si>
    <t>Também</t>
  </si>
  <si>
    <t>Dá</t>
  </si>
  <si>
    <t>Compramos</t>
  </si>
  <si>
    <t>encontrei</t>
  </si>
  <si>
    <t>realizasse</t>
  </si>
  <si>
    <t>dito</t>
  </si>
  <si>
    <t>oferecido</t>
  </si>
  <si>
    <t>lateral</t>
  </si>
  <si>
    <t>ocasião</t>
  </si>
  <si>
    <t>Refiz</t>
  </si>
  <si>
    <t>mostruário</t>
  </si>
  <si>
    <t>aceito</t>
  </si>
  <si>
    <t>TO</t>
  </si>
  <si>
    <t>Infelizmente</t>
  </si>
  <si>
    <t>senso</t>
  </si>
  <si>
    <t>Murillo</t>
  </si>
  <si>
    <t>S</t>
  </si>
  <si>
    <t>disponibilizou</t>
  </si>
  <si>
    <t>relatando</t>
  </si>
  <si>
    <t>televendas</t>
  </si>
  <si>
    <t>passam</t>
  </si>
  <si>
    <t>☹️</t>
  </si>
  <si>
    <t>ATÉ</t>
  </si>
  <si>
    <t>resolvi</t>
  </si>
  <si>
    <t>DIA</t>
  </si>
  <si>
    <t>Sugiro</t>
  </si>
  <si>
    <t>cabeceira</t>
  </si>
  <si>
    <t>cada</t>
  </si>
  <si>
    <t>queen</t>
  </si>
  <si>
    <t>embalagens</t>
  </si>
  <si>
    <t>@isabelbaliu</t>
  </si>
  <si>
    <t>exato</t>
  </si>
  <si>
    <t>Linien</t>
  </si>
  <si>
    <t>msg</t>
  </si>
  <si>
    <t>Quero</t>
  </si>
  <si>
    <t>leu</t>
  </si>
  <si>
    <t>confiar</t>
  </si>
  <si>
    <t>Mar</t>
  </si>
  <si>
    <t>cai</t>
  </si>
  <si>
    <t>qdo</t>
  </si>
  <si>
    <t>Num</t>
  </si>
  <si>
    <t>expectativa</t>
  </si>
  <si>
    <t>x</t>
  </si>
  <si>
    <t>pede</t>
  </si>
  <si>
    <t>realidade</t>
  </si>
  <si>
    <t>olha</t>
  </si>
  <si>
    <t>Olá</t>
  </si>
  <si>
    <t>APOS</t>
  </si>
  <si>
    <t>lhes</t>
  </si>
  <si>
    <t>velha</t>
  </si>
  <si>
    <t>iria</t>
  </si>
  <si>
    <t>coloquei</t>
  </si>
  <si>
    <t>suja</t>
  </si>
  <si>
    <t>real</t>
  </si>
  <si>
    <t>LOGO</t>
  </si>
  <si>
    <t>cadê</t>
  </si>
  <si>
    <t>quarto</t>
  </si>
  <si>
    <t>Barato</t>
  </si>
  <si>
    <t>Nora</t>
  </si>
  <si>
    <t>foto</t>
  </si>
  <si>
    <t>indo</t>
  </si>
  <si>
    <t>caia</t>
  </si>
  <si>
    <t>torta</t>
  </si>
  <si>
    <t>Sigo</t>
  </si>
  <si>
    <t>CEP</t>
  </si>
  <si>
    <t>usar</t>
  </si>
  <si>
    <t>goste</t>
  </si>
  <si>
    <t>area</t>
  </si>
  <si>
    <t>cima</t>
  </si>
  <si>
    <t>isto</t>
  </si>
  <si>
    <t>garimpar</t>
  </si>
  <si>
    <t>André</t>
  </si>
  <si>
    <t>Deus</t>
  </si>
  <si>
    <t>muuuuuito</t>
  </si>
  <si>
    <t>Cyrillo</t>
  </si>
  <si>
    <t>parecendo</t>
  </si>
  <si>
    <t>fotos</t>
  </si>
  <si>
    <t>tenha</t>
  </si>
  <si>
    <t>longo</t>
  </si>
  <si>
    <t>cheio</t>
  </si>
  <si>
    <t>unica</t>
  </si>
  <si>
    <t>sinal</t>
  </si>
  <si>
    <t>posiçao</t>
  </si>
  <si>
    <t>referência</t>
  </si>
  <si>
    <t>papel</t>
  </si>
  <si>
    <t>Ficam</t>
  </si>
  <si>
    <t>valha</t>
  </si>
  <si>
    <t>nesta</t>
  </si>
  <si>
    <t>jogar</t>
  </si>
  <si>
    <t>Deixo</t>
  </si>
  <si>
    <t>estiesse</t>
  </si>
  <si>
    <t>ESTAO</t>
  </si>
  <si>
    <t>afundada</t>
  </si>
  <si>
    <t>razão</t>
  </si>
  <si>
    <t>Minha</t>
  </si>
  <si>
    <t>BELÉM</t>
  </si>
  <si>
    <t>esposa</t>
  </si>
  <si>
    <t>apto</t>
  </si>
  <si>
    <t>impressao</t>
  </si>
  <si>
    <t>comprou</t>
  </si>
  <si>
    <t>capaz</t>
  </si>
  <si>
    <t>ótimo</t>
  </si>
  <si>
    <t>baixo</t>
  </si>
  <si>
    <t>leram</t>
  </si>
  <si>
    <t>serve</t>
  </si>
  <si>
    <t>pequeno</t>
  </si>
  <si>
    <t>úteis</t>
  </si>
  <si>
    <t>rasgado</t>
  </si>
  <si>
    <t>banco</t>
  </si>
  <si>
    <t>entro</t>
  </si>
  <si>
    <t>Chegaria</t>
  </si>
  <si>
    <t>datas</t>
  </si>
  <si>
    <t>segue</t>
  </si>
  <si>
    <t>telefônico</t>
  </si>
  <si>
    <t>mercê</t>
  </si>
  <si>
    <t>clara</t>
  </si>
  <si>
    <t>reza</t>
  </si>
  <si>
    <t>fazia</t>
  </si>
  <si>
    <t>chegada</t>
  </si>
  <si>
    <t>forte</t>
  </si>
  <si>
    <t>danos</t>
  </si>
  <si>
    <t>responderem</t>
  </si>
  <si>
    <t>BUSCA</t>
  </si>
  <si>
    <t>Ligar</t>
  </si>
  <si>
    <t>arcar</t>
  </si>
  <si>
    <t>abril</t>
  </si>
  <si>
    <t>manha</t>
  </si>
  <si>
    <t>falha</t>
  </si>
  <si>
    <t>Whatsapp</t>
  </si>
  <si>
    <t>virtual</t>
  </si>
  <si>
    <t>@instagramdemarcos</t>
  </si>
  <si>
    <t>caros</t>
  </si>
  <si>
    <t>senão</t>
  </si>
  <si>
    <t>Forte</t>
  </si>
  <si>
    <t>acabou</t>
  </si>
  <si>
    <t>trocam</t>
  </si>
  <si>
    <t>esquece</t>
  </si>
  <si>
    <t>mensal</t>
  </si>
  <si>
    <t>piorar</t>
  </si>
  <si>
    <t>pensem</t>
  </si>
  <si>
    <t>boleto</t>
  </si>
  <si>
    <t>avarias</t>
  </si>
  <si>
    <t>Solicitei</t>
  </si>
  <si>
    <t>aquilo</t>
  </si>
  <si>
    <t>querer</t>
  </si>
  <si>
    <t>inútil</t>
  </si>
  <si>
    <t>aquele</t>
  </si>
  <si>
    <t>enviei</t>
  </si>
  <si>
    <t>desejo</t>
  </si>
  <si>
    <t>CONSTA</t>
  </si>
  <si>
    <t>autorizada</t>
  </si>
  <si>
    <t>enorme</t>
  </si>
  <si>
    <t>parece</t>
  </si>
  <si>
    <t>vendamdescaso</t>
  </si>
  <si>
    <t>GRAÇA</t>
  </si>
  <si>
    <t>espuma</t>
  </si>
  <si>
    <t>saíram</t>
  </si>
  <si>
    <t>colecionando</t>
  </si>
  <si>
    <t>seguiu</t>
  </si>
  <si>
    <t>horror</t>
  </si>
  <si>
    <t>bate</t>
  </si>
  <si>
    <t>século</t>
  </si>
  <si>
    <t>HIT</t>
  </si>
  <si>
    <t>papos</t>
  </si>
  <si>
    <t>zero</t>
  </si>
  <si>
    <t>Amanhã</t>
  </si>
  <si>
    <t>SOFÁ</t>
  </si>
  <si>
    <t>Vendem</t>
  </si>
  <si>
    <t>causas</t>
  </si>
  <si>
    <t>fechou</t>
  </si>
  <si>
    <t>LUGARES</t>
  </si>
  <si>
    <t>🙄</t>
  </si>
  <si>
    <t>êxito</t>
  </si>
  <si>
    <t>Raquel</t>
  </si>
  <si>
    <t>têm</t>
  </si>
  <si>
    <t>tê-los</t>
  </si>
  <si>
    <t>dirigi</t>
  </si>
  <si>
    <t>presta</t>
  </si>
  <si>
    <t>quinta</t>
  </si>
  <si>
    <t>Avisando</t>
  </si>
  <si>
    <t>pacote</t>
  </si>
  <si>
    <t>resolvd</t>
  </si>
  <si>
    <t>faltou</t>
  </si>
  <si>
    <t>agenda</t>
  </si>
  <si>
    <t>BRASIL</t>
  </si>
  <si>
    <t>whats</t>
  </si>
  <si>
    <t>estado</t>
  </si>
  <si>
    <t>abastecimento</t>
  </si>
  <si>
    <t>aviso</t>
  </si>
  <si>
    <t>começar</t>
  </si>
  <si>
    <t>Devolvi</t>
  </si>
  <si>
    <t>dá</t>
  </si>
  <si>
    <t>atrasou</t>
  </si>
  <si>
    <t>setores</t>
  </si>
  <si>
    <t>possuem</t>
  </si>
  <si>
    <t>Procon</t>
  </si>
  <si>
    <t>volume</t>
  </si>
  <si>
    <t>própria</t>
  </si>
  <si>
    <t>alterar</t>
  </si>
  <si>
    <t>aberto</t>
  </si>
  <si>
    <t>3a</t>
  </si>
  <si>
    <t>ocorrer</t>
  </si>
  <si>
    <t>INFORMA</t>
  </si>
  <si>
    <t>fazendo</t>
  </si>
  <si>
    <t>repassa</t>
  </si>
  <si>
    <t>assunto</t>
  </si>
  <si>
    <t>avisada</t>
  </si>
  <si>
    <t>próximo</t>
  </si>
  <si>
    <t>Faltava</t>
  </si>
  <si>
    <t>ferros</t>
  </si>
  <si>
    <t>Escrevi</t>
  </si>
  <si>
    <t>podiam</t>
  </si>
  <si>
    <t>on-line</t>
  </si>
  <si>
    <t>estanteTotal</t>
  </si>
  <si>
    <t>decisão</t>
  </si>
  <si>
    <t>Entendo</t>
  </si>
  <si>
    <t>insisti</t>
  </si>
  <si>
    <t>remarca</t>
  </si>
  <si>
    <t>Respondi</t>
  </si>
  <si>
    <t>esforço</t>
  </si>
  <si>
    <t>atenciosos</t>
  </si>
  <si>
    <t>oferece</t>
  </si>
  <si>
    <t>aguarde</t>
  </si>
  <si>
    <t>Demanda</t>
  </si>
  <si>
    <t>cumprem</t>
  </si>
  <si>
    <t>recebeu</t>
  </si>
  <si>
    <t>retirei</t>
  </si>
  <si>
    <t>justiça</t>
  </si>
  <si>
    <t>absurdo</t>
  </si>
  <si>
    <t>escolhi</t>
  </si>
  <si>
    <t>postura</t>
  </si>
  <si>
    <t>CARTÕES</t>
  </si>
  <si>
    <t>reabastecimento</t>
  </si>
  <si>
    <t>Pessima</t>
  </si>
  <si>
    <t>juro</t>
  </si>
  <si>
    <t>agosto</t>
  </si>
  <si>
    <t>ALGUÉM</t>
  </si>
  <si>
    <t>chegado</t>
  </si>
  <si>
    <t>CONSEGUE</t>
  </si>
  <si>
    <t>falaram</t>
  </si>
  <si>
    <t>ME</t>
  </si>
  <si>
    <t>erradas</t>
  </si>
  <si>
    <t>AJUDAR</t>
  </si>
  <si>
    <t>negativa</t>
  </si>
  <si>
    <t>PELO</t>
  </si>
  <si>
    <t>restante</t>
  </si>
  <si>
    <t>AMOR</t>
  </si>
  <si>
    <t>entrando</t>
  </si>
  <si>
    <t>DE</t>
  </si>
  <si>
    <t>DEUS?</t>
  </si>
  <si>
    <t>fornecer</t>
  </si>
  <si>
    <t>EU</t>
  </si>
  <si>
    <t>imediata</t>
  </si>
  <si>
    <t>SÓ</t>
  </si>
  <si>
    <t>Suporte?</t>
  </si>
  <si>
    <t>diafiz</t>
  </si>
  <si>
    <t>PEDINDO</t>
  </si>
  <si>
    <t>prometeu</t>
  </si>
  <si>
    <t>PARA</t>
  </si>
  <si>
    <t>solicito</t>
  </si>
  <si>
    <t>RECEBER</t>
  </si>
  <si>
    <t>Acredito</t>
  </si>
  <si>
    <t>UM</t>
  </si>
  <si>
    <t>mentiram</t>
  </si>
  <si>
    <t>PRODUTO</t>
  </si>
  <si>
    <t>entregas</t>
  </si>
  <si>
    <t>retirado</t>
  </si>
  <si>
    <t>QUAL</t>
  </si>
  <si>
    <t>retornou</t>
  </si>
  <si>
    <t>tratando</t>
  </si>
  <si>
    <t>PAGUEI</t>
  </si>
  <si>
    <t>enviando</t>
  </si>
  <si>
    <t>😭😭😭😭</t>
  </si>
  <si>
    <t>ASSUNTOS</t>
  </si>
  <si>
    <t>poltrona</t>
  </si>
  <si>
    <t>proposta</t>
  </si>
  <si>
    <t>tampouco</t>
  </si>
  <si>
    <t>liberado</t>
  </si>
  <si>
    <t>retornam</t>
  </si>
  <si>
    <t>terceiro</t>
  </si>
  <si>
    <t>enganada</t>
  </si>
  <si>
    <t>completo</t>
  </si>
  <si>
    <t>precisas</t>
  </si>
  <si>
    <t>poderiam</t>
  </si>
  <si>
    <t>urgência</t>
  </si>
  <si>
    <t>sistemas</t>
  </si>
  <si>
    <t>deixando</t>
  </si>
  <si>
    <t>agendar</t>
  </si>
  <si>
    <t>imaginei</t>
  </si>
  <si>
    <t>lamentar</t>
  </si>
  <si>
    <t>parabéns</t>
  </si>
  <si>
    <t>promessa</t>
  </si>
  <si>
    <t>chateada</t>
  </si>
  <si>
    <t>informam</t>
  </si>
  <si>
    <t>rastreio</t>
  </si>
  <si>
    <t>cobrança</t>
  </si>
  <si>
    <t>estantes</t>
  </si>
  <si>
    <t>trocando</t>
  </si>
  <si>
    <t>compraacabei</t>
  </si>
  <si>
    <t>RECLAMEI</t>
  </si>
  <si>
    <t>esperado</t>
  </si>
  <si>
    <t>enviados</t>
  </si>
  <si>
    <t>orçamento</t>
  </si>
  <si>
    <t>desgaste</t>
  </si>
  <si>
    <t>preocupam</t>
  </si>
  <si>
    <t>enrolação</t>
  </si>
  <si>
    <t>ineficaz</t>
  </si>
  <si>
    <t>condições</t>
  </si>
  <si>
    <t>prometida</t>
  </si>
  <si>
    <t>instagram</t>
  </si>
  <si>
    <t>alteração</t>
  </si>
  <si>
    <t>comprador</t>
  </si>
  <si>
    <t>comprarei</t>
  </si>
  <si>
    <t>prometer</t>
  </si>
  <si>
    <t>continuar</t>
  </si>
  <si>
    <t>expliquei</t>
  </si>
  <si>
    <t>comunicam</t>
  </si>
  <si>
    <t>atrasados</t>
  </si>
  <si>
    <t>perguntei</t>
  </si>
  <si>
    <t>desmontar</t>
  </si>
  <si>
    <t>conseguem</t>
  </si>
  <si>
    <t>pendência</t>
  </si>
  <si>
    <t>comunicar</t>
  </si>
  <si>
    <t>mencionei</t>
  </si>
  <si>
    <t>concedido</t>
  </si>
  <si>
    <t>operadora</t>
  </si>
  <si>
    <t>verificar</t>
  </si>
  <si>
    <t>estivesse</t>
  </si>
  <si>
    <t>Haverá</t>
  </si>
  <si>
    <t>interessa</t>
  </si>
  <si>
    <t>separado</t>
  </si>
  <si>
    <t>surpresa</t>
  </si>
  <si>
    <t>Esselente</t>
  </si>
  <si>
    <t>gaveteiro</t>
  </si>
  <si>
    <t>expressar</t>
  </si>
  <si>
    <t>lino</t>
  </si>
  <si>
    <t>proceder</t>
  </si>
  <si>
    <t>atenciosa</t>
  </si>
  <si>
    <t>ocorrendo</t>
  </si>
  <si>
    <t>bege?</t>
  </si>
  <si>
    <t>completa</t>
  </si>
  <si>
    <t>atencioso</t>
  </si>
  <si>
    <t>contactado</t>
  </si>
  <si>
    <t>empurrando</t>
  </si>
  <si>
    <t>posicionar</t>
  </si>
  <si>
    <t>resultado</t>
  </si>
  <si>
    <t>satisfeita</t>
  </si>
  <si>
    <t>amigo</t>
  </si>
  <si>
    <t>solicitado</t>
  </si>
  <si>
    <t>solucionou</t>
  </si>
  <si>
    <t>sentar</t>
  </si>
  <si>
    <t>incompleto</t>
  </si>
  <si>
    <t>Obrigada</t>
  </si>
  <si>
    <t>solucionar</t>
  </si>
  <si>
    <t>IMPOSSÍVEL</t>
  </si>
  <si>
    <t>combinada</t>
  </si>
  <si>
    <t>virou</t>
  </si>
  <si>
    <t>respondida</t>
  </si>
  <si>
    <t>verifiquei</t>
  </si>
  <si>
    <t>la</t>
  </si>
  <si>
    <t>HORROROSO</t>
  </si>
  <si>
    <t>bamba</t>
  </si>
  <si>
    <t>resolvidos</t>
  </si>
  <si>
    <t>ESCLARECER</t>
  </si>
  <si>
    <t>playcenter</t>
  </si>
  <si>
    <t>LAMENTAVEL</t>
  </si>
  <si>
    <t>Ibirapuera</t>
  </si>
  <si>
    <t>balançava</t>
  </si>
  <si>
    <t>supervisor</t>
  </si>
  <si>
    <t>retornaram</t>
  </si>
  <si>
    <t>promessas</t>
  </si>
  <si>
    <t>finalizado</t>
  </si>
  <si>
    <t>ta</t>
  </si>
  <si>
    <t>PRIORIDADE</t>
  </si>
  <si>
    <t>vergonhoso</t>
  </si>
  <si>
    <t>automático</t>
  </si>
  <si>
    <t>amiguinhos</t>
  </si>
  <si>
    <t>acontecendo</t>
  </si>
  <si>
    <t>##1146952203147-01</t>
  </si>
  <si>
    <t>despachado</t>
  </si>
  <si>
    <t>conseguiram</t>
  </si>
  <si>
    <t>prestativos</t>
  </si>
  <si>
    <t>la bamba</t>
  </si>
  <si>
    <t>resolutivo</t>
  </si>
  <si>
    <t>obrigado</t>
  </si>
  <si>
    <t>solicitando</t>
  </si>
  <si>
    <t>humanizado</t>
  </si>
  <si>
    <t>experiencia</t>
  </si>
  <si>
    <t>alternativa</t>
  </si>
  <si>
    <t>CHOCADA</t>
  </si>
  <si>
    <t>burocrático</t>
  </si>
  <si>
    <t>desapontada</t>
  </si>
  <si>
    <t>compromisso</t>
  </si>
  <si>
    <t>programado</t>
  </si>
  <si>
    <t>contratada</t>
  </si>
  <si>
    <t>prestativa</t>
  </si>
  <si>
    <t>prejudicado</t>
  </si>
  <si>
    <t>Insatisfação</t>
  </si>
  <si>
    <t>março</t>
  </si>
  <si>
    <t>antecedência</t>
  </si>
  <si>
    <t>incompetente</t>
  </si>
  <si>
    <t>imperdoável</t>
  </si>
  <si>
    <t>ANTENDIMENTO</t>
  </si>
  <si>
    <t>marido</t>
  </si>
  <si>
    <t>praticamente</t>
  </si>
  <si>
    <t>providenciar</t>
  </si>
  <si>
    <t>sinceramente</t>
  </si>
  <si>
    <t>judicialmente</t>
  </si>
  <si>
    <t>Me</t>
  </si>
  <si>
    <t>resolutividade</t>
  </si>
  <si>
    <t>haviam</t>
  </si>
  <si>
    <t>esclarecimento</t>
  </si>
  <si>
    <t>desorganizado</t>
  </si>
  <si>
    <t>Detroit</t>
  </si>
  <si>
    <t>Como</t>
  </si>
  <si>
    <t>satisfatoriamente</t>
  </si>
  <si>
    <t>cinza</t>
  </si>
  <si>
    <t>PROFISSIONALISMO</t>
  </si>
  <si>
    <t>diretamente</t>
  </si>
  <si>
    <t>comunicariam</t>
  </si>
  <si>
    <t>desnecessariamente</t>
  </si>
  <si>
    <t>COM</t>
  </si>
  <si>
    <t>whatsapp</t>
  </si>
  <si>
    <t>Recebemos</t>
  </si>
  <si>
    <t>tranquilamente</t>
  </si>
  <si>
    <t>logo</t>
  </si>
  <si>
    <t>graça</t>
  </si>
  <si>
    <t>mandei</t>
  </si>
  <si>
    <t>quebrou</t>
  </si>
  <si>
    <t>bonito</t>
  </si>
  <si>
    <t>ouvir</t>
  </si>
  <si>
    <t>solicitamos</t>
  </si>
  <si>
    <t>duvidosa</t>
  </si>
  <si>
    <t>papai</t>
  </si>
  <si>
    <t>jogava</t>
  </si>
  <si>
    <t>SEM</t>
  </si>
  <si>
    <t>madeira</t>
  </si>
  <si>
    <t>prontamente</t>
  </si>
  <si>
    <t>lindos</t>
  </si>
  <si>
    <t>bons</t>
  </si>
  <si>
    <t>Morumbi</t>
  </si>
  <si>
    <t>falei</t>
  </si>
  <si>
    <t>jeito</t>
  </si>
  <si>
    <t>etiqueta</t>
  </si>
  <si>
    <t>querem</t>
  </si>
  <si>
    <t>sentindo</t>
  </si>
  <si>
    <t>colchão</t>
  </si>
  <si>
    <t>sexta-feira</t>
  </si>
  <si>
    <t>horários</t>
  </si>
  <si>
    <t>restritos</t>
  </si>
  <si>
    <t>vem</t>
  </si>
  <si>
    <t>funcionando</t>
  </si>
  <si>
    <t>naquele</t>
  </si>
  <si>
    <t>namorada</t>
  </si>
  <si>
    <t>encontra</t>
  </si>
  <si>
    <t>pesamos</t>
  </si>
  <si>
    <t>prato</t>
  </si>
  <si>
    <t>kg</t>
  </si>
  <si>
    <t>precisava</t>
  </si>
  <si>
    <t>😱</t>
  </si>
  <si>
    <t>tapetes</t>
  </si>
  <si>
    <t>estressado</t>
  </si>
  <si>
    <t>atendidos</t>
  </si>
  <si>
    <t>remarcaram</t>
  </si>
  <si>
    <t>ficando</t>
  </si>
  <si>
    <t>cozinha</t>
  </si>
  <si>
    <t>carretos</t>
  </si>
  <si>
    <t>td</t>
  </si>
  <si>
    <t>tbm</t>
  </si>
  <si>
    <t>retire</t>
  </si>
  <si>
    <t>exposição</t>
  </si>
  <si>
    <t>descascando</t>
  </si>
  <si>
    <t>alto</t>
  </si>
  <si>
    <t>consultor</t>
  </si>
  <si>
    <t>pouquíssimo</t>
  </si>
  <si>
    <t>incluir</t>
  </si>
  <si>
    <t>medo</t>
  </si>
  <si>
    <t>BOM</t>
  </si>
  <si>
    <t>PESSOAL</t>
  </si>
  <si>
    <t>PEDI</t>
  </si>
  <si>
    <t>HORÁRIO</t>
  </si>
  <si>
    <t>COMERCIAL</t>
  </si>
  <si>
    <t>SITE</t>
  </si>
  <si>
    <t>louças</t>
  </si>
  <si>
    <t>SUPER</t>
  </si>
  <si>
    <t>ANIMADA</t>
  </si>
  <si>
    <t>MAS</t>
  </si>
  <si>
    <t>mega</t>
  </si>
  <si>
    <t>MESMO</t>
  </si>
  <si>
    <t>avisei</t>
  </si>
  <si>
    <t>TENDO</t>
  </si>
  <si>
    <t>ALTERADO</t>
  </si>
  <si>
    <t>milhão</t>
  </si>
  <si>
    <t>OS</t>
  </si>
  <si>
    <t>DADOS</t>
  </si>
  <si>
    <t>DA</t>
  </si>
  <si>
    <t>MINHA</t>
  </si>
  <si>
    <t>CONTA</t>
  </si>
  <si>
    <t>AMIGA</t>
  </si>
  <si>
    <t>Porém</t>
  </si>
  <si>
    <t>perfil</t>
  </si>
  <si>
    <t>pouca</t>
  </si>
  <si>
    <t>LIBERARAM</t>
  </si>
  <si>
    <t>ventilação</t>
  </si>
  <si>
    <t>HOJE</t>
  </si>
  <si>
    <t>JÁ</t>
  </si>
  <si>
    <t>abafado</t>
  </si>
  <si>
    <t>GEREI</t>
  </si>
  <si>
    <t>PROTOCOLOS</t>
  </si>
  <si>
    <t>ampla</t>
  </si>
  <si>
    <t>EXPLICO</t>
  </si>
  <si>
    <t>NO</t>
  </si>
  <si>
    <t>SITUAÇÃO</t>
  </si>
  <si>
    <t>atendem</t>
  </si>
  <si>
    <t>MANHÃ</t>
  </si>
  <si>
    <t>NADA</t>
  </si>
  <si>
    <t>geraram</t>
  </si>
  <si>
    <t>OCORRE</t>
  </si>
  <si>
    <t>Aborrecimento</t>
  </si>
  <si>
    <t>RESIDO</t>
  </si>
  <si>
    <t>km</t>
  </si>
  <si>
    <t>EM</t>
  </si>
  <si>
    <t>confirmaram</t>
  </si>
  <si>
    <t>INICIALMENTE</t>
  </si>
  <si>
    <t>OUTRA</t>
  </si>
  <si>
    <t>efetuadas</t>
  </si>
  <si>
    <t>AGENDADO</t>
  </si>
  <si>
    <t>direcionaram</t>
  </si>
  <si>
    <t>CIDADE</t>
  </si>
  <si>
    <t>ENTREGA</t>
  </si>
  <si>
    <t>É</t>
  </si>
  <si>
    <t>fingem</t>
  </si>
  <si>
    <t>ÚNICA</t>
  </si>
  <si>
    <t>sao</t>
  </si>
  <si>
    <t>entendem</t>
  </si>
  <si>
    <t>PODE</t>
  </si>
  <si>
    <t>reserva</t>
  </si>
  <si>
    <t>RETIRAR</t>
  </si>
  <si>
    <t>marcada</t>
  </si>
  <si>
    <t>PEDIDO</t>
  </si>
  <si>
    <t>ESTOU</t>
  </si>
  <si>
    <t>IMPLORANDO</t>
  </si>
  <si>
    <t>ENTREM</t>
  </si>
  <si>
    <t>redirecionar</t>
  </si>
  <si>
    <t>CONTATO</t>
  </si>
  <si>
    <t>COMIGO</t>
  </si>
  <si>
    <t>atualizam</t>
  </si>
  <si>
    <t>AQUI</t>
  </si>
  <si>
    <t>PORQUE</t>
  </si>
  <si>
    <t>Perguntei</t>
  </si>
  <si>
    <t>CHAT</t>
  </si>
  <si>
    <t>LIGAÇÕES</t>
  </si>
  <si>
    <t>TELEFÔNICAS</t>
  </si>
  <si>
    <t>fazemos</t>
  </si>
  <si>
    <t>Responderam</t>
  </si>
  <si>
    <t>FEITO</t>
  </si>
  <si>
    <t>ENVIEI</t>
  </si>
  <si>
    <t>FOTO</t>
  </si>
  <si>
    <t>Reclame</t>
  </si>
  <si>
    <t>fre</t>
  </si>
  <si>
    <t>Aqui</t>
  </si>
  <si>
    <t>CNH</t>
  </si>
  <si>
    <t>AUTORIZAÇÃO</t>
  </si>
  <si>
    <t>ESCRITA</t>
  </si>
  <si>
    <t>Town</t>
  </si>
  <si>
    <t>Shopping</t>
  </si>
  <si>
    <t>LIBERAREM</t>
  </si>
  <si>
    <t>Ainda</t>
  </si>
  <si>
    <t>AGORA</t>
  </si>
  <si>
    <t>CEDO</t>
  </si>
  <si>
    <t>IRÁ</t>
  </si>
  <si>
    <t>metade</t>
  </si>
  <si>
    <t>orientação</t>
  </si>
  <si>
    <t>LAURO</t>
  </si>
  <si>
    <t>FREITAS</t>
  </si>
  <si>
    <t>TERÁ</t>
  </si>
  <si>
    <t>COMO</t>
  </si>
  <si>
    <t>indicaram</t>
  </si>
  <si>
    <t>FAVOR</t>
  </si>
  <si>
    <t>Fazem</t>
  </si>
  <si>
    <t>alterações</t>
  </si>
  <si>
    <t>trouxeram</t>
  </si>
  <si>
    <t>Cancelam</t>
  </si>
  <si>
    <t>embalado</t>
  </si>
  <si>
    <t>parcialmente</t>
  </si>
  <si>
    <t>TER</t>
  </si>
  <si>
    <t>PÓS</t>
  </si>
  <si>
    <t>desgastante</t>
  </si>
  <si>
    <t>estornarem</t>
  </si>
  <si>
    <t>geram</t>
  </si>
  <si>
    <t>abusivamente</t>
  </si>
  <si>
    <t>Internet</t>
  </si>
  <si>
    <t>ÚNICO</t>
  </si>
  <si>
    <t>chegando</t>
  </si>
  <si>
    <t>contatar</t>
  </si>
  <si>
    <t>pagando</t>
  </si>
  <si>
    <t>faturado</t>
  </si>
  <si>
    <t>Sequer</t>
  </si>
  <si>
    <t>Cuidado</t>
  </si>
  <si>
    <t>chamado</t>
  </si>
  <si>
    <t>Parabéns</t>
  </si>
  <si>
    <t>Chat</t>
  </si>
  <si>
    <t>Ate</t>
  </si>
  <si>
    <t>cancelaram</t>
  </si>
  <si>
    <t>Você</t>
  </si>
  <si>
    <t>mandado</t>
  </si>
  <si>
    <t>Tiveram</t>
  </si>
  <si>
    <t>hrs</t>
  </si>
  <si>
    <t>privadas</t>
  </si>
  <si>
    <t>ido</t>
  </si>
  <si>
    <t>ngm</t>
  </si>
  <si>
    <t>mão</t>
  </si>
  <si>
    <t>res</t>
  </si>
  <si>
    <t>reg</t>
  </si>
  <si>
    <t>atedimento</t>
  </si>
  <si>
    <t>dao</t>
  </si>
  <si>
    <t>fat</t>
  </si>
  <si>
    <t>nen</t>
  </si>
  <si>
    <t>iam</t>
  </si>
  <si>
    <t>rua</t>
  </si>
  <si>
    <t>ape</t>
  </si>
  <si>
    <t>limitado</t>
  </si>
  <si>
    <t>lhe</t>
  </si>
  <si>
    <t>irão</t>
  </si>
  <si>
    <t>rodo</t>
  </si>
  <si>
    <t>automáticas</t>
  </si>
  <si>
    <t>Srs</t>
  </si>
  <si>
    <t>vez:</t>
  </si>
  <si>
    <t>sçao</t>
  </si>
  <si>
    <t>saio</t>
  </si>
  <si>
    <t>CONS</t>
  </si>
  <si>
    <t>belo</t>
  </si>
  <si>
    <t>ônus</t>
  </si>
  <si>
    <t>alem</t>
  </si>
  <si>
    <t>cobrar</t>
  </si>
  <si>
    <t>osso</t>
  </si>
  <si>
    <t>estacionamento??</t>
  </si>
  <si>
    <t>piis</t>
  </si>
  <si>
    <t>“por</t>
  </si>
  <si>
    <t>luta</t>
  </si>
  <si>
    <t>pelp</t>
  </si>
  <si>
    <t>aten</t>
  </si>
  <si>
    <t>burrice</t>
  </si>
  <si>
    <t>´pós</t>
  </si>
  <si>
    <t>leve</t>
  </si>
  <si>
    <t>bom?</t>
  </si>
  <si>
    <t>aceitarem</t>
  </si>
  <si>
    <t>faro</t>
  </si>
  <si>
    <t>recusam</t>
  </si>
  <si>
    <t>cartões</t>
  </si>
  <si>
    <t>Ola</t>
  </si>
  <si>
    <t>Evoluam</t>
  </si>
  <si>
    <t>fone</t>
  </si>
  <si>
    <t>saem</t>
  </si>
  <si>
    <t>anda</t>
  </si>
  <si>
    <t>contatos</t>
  </si>
  <si>
    <t>seno</t>
  </si>
  <si>
    <t>plástico</t>
  </si>
  <si>
    <t>disto</t>
  </si>
  <si>
    <t>rede</t>
  </si>
  <si>
    <t>ação</t>
  </si>
  <si>
    <t>base</t>
  </si>
  <si>
    <t>moeda</t>
  </si>
  <si>
    <t>CaT</t>
  </si>
  <si>
    <t>mantiveram</t>
  </si>
  <si>
    <t>moça</t>
  </si>
  <si>
    <t>usada</t>
  </si>
  <si>
    <t>sax</t>
  </si>
  <si>
    <t>usei</t>
  </si>
  <si>
    <t>vejo</t>
  </si>
  <si>
    <t>moca</t>
  </si>
  <si>
    <t>filh</t>
  </si>
  <si>
    <t>OBRIGAÇÃO</t>
  </si>
  <si>
    <t>pega</t>
  </si>
  <si>
    <t>app</t>
  </si>
  <si>
    <t>contratação</t>
  </si>
  <si>
    <t>13h</t>
  </si>
  <si>
    <t>uiot</t>
  </si>
  <si>
    <t>fará</t>
  </si>
  <si>
    <t>Poxa</t>
  </si>
  <si>
    <t>liga</t>
  </si>
  <si>
    <t>8h00</t>
  </si>
  <si>
    <t>City</t>
  </si>
  <si>
    <t>lija</t>
  </si>
  <si>
    <t>bufê</t>
  </si>
  <si>
    <t>bege</t>
  </si>
  <si>
    <t>NETA</t>
  </si>
  <si>
    <t>respondam</t>
  </si>
  <si>
    <t>CRIS</t>
  </si>
  <si>
    <t>era:</t>
  </si>
  <si>
    <t>deem</t>
  </si>
  <si>
    <t>faço</t>
  </si>
  <si>
    <t>afirmarem</t>
  </si>
  <si>
    <t>uteis</t>
  </si>
  <si>
    <t>Farei</t>
  </si>
  <si>
    <t>façam</t>
  </si>
  <si>
    <t>durou</t>
  </si>
  <si>
    <t>MÍNIMO</t>
  </si>
  <si>
    <t>cópia</t>
  </si>
  <si>
    <t>taxas</t>
  </si>
  <si>
    <t>exata</t>
  </si>
  <si>
    <t>optar</t>
  </si>
  <si>
    <t>filha</t>
  </si>
  <si>
    <t>lendo</t>
  </si>
  <si>
    <t>Joicy</t>
  </si>
  <si>
    <t>rastrear</t>
  </si>
  <si>
    <t>Sarah</t>
  </si>
  <si>
    <t>terem</t>
  </si>
  <si>
    <t>induz</t>
  </si>
  <si>
    <t>chata</t>
  </si>
  <si>
    <t>fora</t>
  </si>
  <si>
    <t>especificamente</t>
  </si>
  <si>
    <t>novos</t>
  </si>
  <si>
    <t>porte</t>
  </si>
  <si>
    <t>prazo?</t>
  </si>
  <si>
    <t>PROVA</t>
  </si>
  <si>
    <t>fica</t>
  </si>
  <si>
    <t>manda</t>
  </si>
  <si>
    <t>porra</t>
  </si>
  <si>
    <t>errou</t>
  </si>
  <si>
    <t>dada</t>
  </si>
  <si>
    <t>guarda-roupa</t>
  </si>
  <si>
    <t>vire</t>
  </si>
  <si>
    <t>nulo</t>
  </si>
  <si>
    <t>Procon?</t>
  </si>
  <si>
    <t>80X80</t>
  </si>
  <si>
    <t>atrso</t>
  </si>
  <si>
    <t>gosto</t>
  </si>
  <si>
    <t>carne</t>
  </si>
  <si>
    <t>sento</t>
  </si>
  <si>
    <t>quês”</t>
  </si>
  <si>
    <t>pequenas</t>
  </si>
  <si>
    <t>vira</t>
  </si>
  <si>
    <t>causas?</t>
  </si>
  <si>
    <t>passo</t>
  </si>
  <si>
    <t>Abrir</t>
  </si>
  <si>
    <t>darem</t>
  </si>
  <si>
    <t>vosso</t>
  </si>
  <si>
    <t>daqui</t>
  </si>
  <si>
    <t>judicial?</t>
  </si>
  <si>
    <t>cabe</t>
  </si>
  <si>
    <t>instalação</t>
  </si>
  <si>
    <t>Aline</t>
  </si>
  <si>
    <t>infor</t>
  </si>
  <si>
    <t>bloco</t>
  </si>
  <si>
    <t>17hs</t>
  </si>
  <si>
    <t>1137213437280-01</t>
  </si>
  <si>
    <t>vaga</t>
  </si>
  <si>
    <t>causa</t>
  </si>
  <si>
    <t>fluxo</t>
  </si>
  <si>
    <t>embor</t>
  </si>
  <si>
    <t>Péssi</t>
  </si>
  <si>
    <t>rapazes</t>
  </si>
  <si>
    <t>geral</t>
  </si>
  <si>
    <t>sente</t>
  </si>
  <si>
    <t>martelar</t>
  </si>
  <si>
    <t>&amp;stok</t>
  </si>
  <si>
    <t>aproveitando</t>
  </si>
  <si>
    <t>equip</t>
  </si>
  <si>
    <t>posse</t>
  </si>
  <si>
    <t>novas</t>
  </si>
  <si>
    <t>PERTO</t>
  </si>
  <si>
    <t>tanto</t>
  </si>
  <si>
    <t>vácuo</t>
  </si>
  <si>
    <t>aqui?</t>
  </si>
  <si>
    <t>sumiu</t>
  </si>
  <si>
    <t>criam</t>
  </si>
  <si>
    <t>chamou</t>
  </si>
  <si>
    <t>PIADA</t>
  </si>
  <si>
    <t>avisaram</t>
  </si>
  <si>
    <t>Tok&amp;S</t>
  </si>
  <si>
    <t>possa</t>
  </si>
  <si>
    <t>RESTO</t>
  </si>
  <si>
    <t>VISA</t>
  </si>
  <si>
    <t>cobra</t>
  </si>
  <si>
    <t>posso</t>
  </si>
  <si>
    <t>loggi</t>
  </si>
  <si>
    <t>Serei</t>
  </si>
  <si>
    <t>room</t>
  </si>
  <si>
    <t>rever</t>
  </si>
  <si>
    <t>haver</t>
  </si>
  <si>
    <t>ligou</t>
  </si>
  <si>
    <t>jogam</t>
  </si>
  <si>
    <t>salao</t>
  </si>
  <si>
    <t>festa</t>
  </si>
  <si>
    <t>subir</t>
  </si>
  <si>
    <t>movei</t>
  </si>
  <si>
    <t>rouba</t>
  </si>
  <si>
    <t>Trend</t>
  </si>
  <si>
    <t>ofereceram</t>
  </si>
  <si>
    <t>acabo</t>
  </si>
  <si>
    <t>olhar</t>
  </si>
  <si>
    <t>gerar</t>
  </si>
  <si>
    <t>olhem</t>
  </si>
  <si>
    <t>longa</t>
  </si>
  <si>
    <t>Praia</t>
  </si>
  <si>
    <t>fique</t>
  </si>
  <si>
    <t>ralada</t>
  </si>
  <si>
    <t>grave</t>
  </si>
  <si>
    <t>devem</t>
  </si>
  <si>
    <t>Lucas</t>
  </si>
  <si>
    <t>justo</t>
  </si>
  <si>
    <t>raspado</t>
  </si>
  <si>
    <t>Março</t>
  </si>
  <si>
    <t>rcebi</t>
  </si>
  <si>
    <t>cerca</t>
  </si>
  <si>
    <t>momen</t>
  </si>
  <si>
    <t>enfimgosto</t>
  </si>
  <si>
    <t>tiver</t>
  </si>
  <si>
    <t>delas</t>
  </si>
  <si>
    <t>peguei</t>
  </si>
  <si>
    <t>sanou</t>
  </si>
  <si>
    <t>videos</t>
  </si>
  <si>
    <t>viriam</t>
  </si>
  <si>
    <t>trocas</t>
  </si>
  <si>
    <t>reside</t>
  </si>
  <si>
    <t>parar</t>
  </si>
  <si>
    <t>folgas</t>
  </si>
  <si>
    <t>além</t>
  </si>
  <si>
    <t>embora</t>
  </si>
  <si>
    <t>tenham</t>
  </si>
  <si>
    <t>Faltou</t>
  </si>
  <si>
    <t>firme</t>
  </si>
  <si>
    <t>alegam</t>
  </si>
  <si>
    <t>dívida</t>
  </si>
  <si>
    <t>quadras</t>
  </si>
  <si>
    <t>Repete</t>
  </si>
  <si>
    <t>Gostei</t>
  </si>
  <si>
    <t>repito</t>
  </si>
  <si>
    <t>perceberem</t>
  </si>
  <si>
    <t>mesmas</t>
  </si>
  <si>
    <t>difícil</t>
  </si>
  <si>
    <t>cortei</t>
  </si>
  <si>
    <t>lembro</t>
  </si>
  <si>
    <t>Daniel</t>
  </si>
  <si>
    <t>sábado</t>
  </si>
  <si>
    <t>acordo</t>
  </si>
  <si>
    <t>INFELIZMENTE</t>
  </si>
  <si>
    <t>acessível</t>
  </si>
  <si>
    <t>trata</t>
  </si>
  <si>
    <t>inicio</t>
  </si>
  <si>
    <t>ATENDEU</t>
  </si>
  <si>
    <t>social</t>
  </si>
  <si>
    <t>mandou</t>
  </si>
  <si>
    <t>NECESSIDADE</t>
  </si>
  <si>
    <t>desencontros</t>
  </si>
  <si>
    <t>ACEITA</t>
  </si>
  <si>
    <t>MEU</t>
  </si>
  <si>
    <t>TERIAM</t>
  </si>
  <si>
    <t>MUNIDA</t>
  </si>
  <si>
    <t>VAI</t>
  </si>
  <si>
    <t>pressa</t>
  </si>
  <si>
    <t>baixa</t>
  </si>
  <si>
    <t>custar</t>
  </si>
  <si>
    <t>decidi</t>
  </si>
  <si>
    <t>evidentemente</t>
  </si>
  <si>
    <t>estive</t>
  </si>
  <si>
    <t>procurando</t>
  </si>
  <si>
    <t>Afirmo</t>
  </si>
  <si>
    <t>teriam</t>
  </si>
  <si>
    <t>enviam</t>
  </si>
  <si>
    <t>Camila</t>
  </si>
  <si>
    <t>graves</t>
  </si>
  <si>
    <t>humano</t>
  </si>
  <si>
    <t>brutal</t>
  </si>
  <si>
    <t>vendeu</t>
  </si>
  <si>
    <t>olido</t>
  </si>
  <si>
    <t>treina</t>
  </si>
  <si>
    <t>trazem</t>
  </si>
  <si>
    <t>condiz</t>
  </si>
  <si>
    <t>marcam</t>
  </si>
  <si>
    <t>Amanda</t>
  </si>
  <si>
    <t>esposiçao</t>
  </si>
  <si>
    <t>propõe</t>
  </si>
  <si>
    <t>decepcioada</t>
  </si>
  <si>
    <t>liberaram</t>
  </si>
  <si>
    <t>#852342</t>
  </si>
  <si>
    <t>estara</t>
  </si>
  <si>
    <t>trouxe</t>
  </si>
  <si>
    <t>Iguatemi-</t>
  </si>
  <si>
    <t>pediam</t>
  </si>
  <si>
    <t>ribeirao</t>
  </si>
  <si>
    <t>obter</t>
  </si>
  <si>
    <t>voltar</t>
  </si>
  <si>
    <t>Ele</t>
  </si>
  <si>
    <t>liberar</t>
  </si>
  <si>
    <t>otimo</t>
  </si>
  <si>
    <t>agendo</t>
  </si>
  <si>
    <t>Problemas</t>
  </si>
  <si>
    <t>cabideiro?</t>
  </si>
  <si>
    <t>TEMPÃO</t>
  </si>
  <si>
    <t>contar</t>
  </si>
  <si>
    <t>viável</t>
  </si>
  <si>
    <t>direto</t>
  </si>
  <si>
    <t>atrase</t>
  </si>
  <si>
    <t>FUI</t>
  </si>
  <si>
    <t>revela</t>
  </si>
  <si>
    <t>coleta</t>
  </si>
  <si>
    <t>atenta</t>
  </si>
  <si>
    <t>doação</t>
  </si>
  <si>
    <t>impossível</t>
  </si>
  <si>
    <t>avisar</t>
  </si>
  <si>
    <t>pedirm</t>
  </si>
  <si>
    <t>tornou</t>
  </si>
  <si>
    <t>e4stão</t>
  </si>
  <si>
    <t>logrou</t>
  </si>
  <si>
    <t>Impossível</t>
  </si>
  <si>
    <t>gerado</t>
  </si>
  <si>
    <t>torno</t>
  </si>
  <si>
    <t>Venham</t>
  </si>
  <si>
    <t>Luandy</t>
  </si>
  <si>
    <t>MAXIMA</t>
  </si>
  <si>
    <t>adesivo</t>
  </si>
  <si>
    <t>último</t>
  </si>
  <si>
    <t>durex</t>
  </si>
  <si>
    <t>voltou</t>
  </si>
  <si>
    <t>servindo</t>
  </si>
  <si>
    <t>contra</t>
  </si>
  <si>
    <t>REFERE</t>
  </si>
  <si>
    <t>CARTAO</t>
  </si>
  <si>
    <t>sérios</t>
  </si>
  <si>
    <t>roupas</t>
  </si>
  <si>
    <t>mostra</t>
  </si>
  <si>
    <t>montadores</t>
  </si>
  <si>
    <t>engana</t>
  </si>
  <si>
    <t>negando</t>
  </si>
  <si>
    <t>comoda</t>
  </si>
  <si>
    <t>telefones</t>
  </si>
  <si>
    <t>óbvia</t>
  </si>
  <si>
    <t>opçoes</t>
  </si>
  <si>
    <t>dessem</t>
  </si>
  <si>
    <t>computadores</t>
  </si>
  <si>
    <t>eximir</t>
  </si>
  <si>
    <t>whtas</t>
  </si>
  <si>
    <t>Eu</t>
  </si>
  <si>
    <t>Corram</t>
  </si>
  <si>
    <t>obteve</t>
  </si>
  <si>
    <t>liguei</t>
  </si>
  <si>
    <t>dobro</t>
  </si>
  <si>
    <t>Possui</t>
  </si>
  <si>
    <t>eficaz</t>
  </si>
  <si>
    <t>muitas</t>
  </si>
  <si>
    <t>comum</t>
  </si>
  <si>
    <t>dança</t>
  </si>
  <si>
    <t>interessantes</t>
  </si>
  <si>
    <t>avisou</t>
  </si>
  <si>
    <t>básico</t>
  </si>
  <si>
    <t>caras</t>
  </si>
  <si>
    <t>criado</t>
  </si>
  <si>
    <t>entreguem</t>
  </si>
  <si>
    <t>fiquem</t>
  </si>
  <si>
    <t>Interessante</t>
  </si>
  <si>
    <t>minimo</t>
  </si>
  <si>
    <t>predio</t>
  </si>
  <si>
    <t>confio</t>
  </si>
  <si>
    <t>falhou</t>
  </si>
  <si>
    <t>Office</t>
  </si>
  <si>
    <t>torre</t>
  </si>
  <si>
    <t>bonita</t>
  </si>
  <si>
    <t>más</t>
  </si>
  <si>
    <t>tivess</t>
  </si>
  <si>
    <t>pensou</t>
  </si>
  <si>
    <t>muita</t>
  </si>
  <si>
    <t>receio</t>
  </si>
  <si>
    <t>OTÁRIO</t>
  </si>
  <si>
    <t>detalhe</t>
  </si>
  <si>
    <t>Lígia</t>
  </si>
  <si>
    <t>artigos</t>
  </si>
  <si>
    <t>layout</t>
  </si>
  <si>
    <t>afinal</t>
  </si>
  <si>
    <t>má</t>
  </si>
  <si>
    <t>texto</t>
  </si>
  <si>
    <t>agora?</t>
  </si>
  <si>
    <t>fazer?</t>
  </si>
  <si>
    <t>claras</t>
  </si>
  <si>
    <t>propôs</t>
  </si>
  <si>
    <t>porem</t>
  </si>
  <si>
    <t>passos</t>
  </si>
  <si>
    <t>Edilza</t>
  </si>
  <si>
    <t>dariam</t>
  </si>
  <si>
    <t>Batista</t>
  </si>
  <si>
    <t>mínima</t>
  </si>
  <si>
    <t>longe</t>
  </si>
  <si>
    <t>amanhã</t>
  </si>
  <si>
    <t>piores</t>
  </si>
  <si>
    <t>relata</t>
  </si>
  <si>
    <t>mentira</t>
  </si>
  <si>
    <t>avaliou</t>
  </si>
  <si>
    <t>então?</t>
  </si>
  <si>
    <t>opinião</t>
  </si>
  <si>
    <t>comprometeram</t>
  </si>
  <si>
    <t>cúmulo</t>
  </si>
  <si>
    <t>milagre</t>
  </si>
  <si>
    <t>Separamos</t>
  </si>
  <si>
    <t>devolve</t>
  </si>
  <si>
    <t>prontas</t>
  </si>
  <si>
    <t>conversando</t>
  </si>
  <si>
    <t>ficaram</t>
  </si>
  <si>
    <t>chegou?</t>
  </si>
  <si>
    <t>Demoram</t>
  </si>
  <si>
    <t>clareia</t>
  </si>
  <si>
    <t>URGÊNCIA</t>
  </si>
  <si>
    <t>mesmoO</t>
  </si>
  <si>
    <t>necessitam</t>
  </si>
  <si>
    <t>parcela</t>
  </si>
  <si>
    <t>AGENDAR</t>
  </si>
  <si>
    <t>faturas</t>
  </si>
  <si>
    <t>Moramos</t>
  </si>
  <si>
    <t>reparo</t>
  </si>
  <si>
    <t>afetada</t>
  </si>
  <si>
    <t>Farroupilha</t>
  </si>
  <si>
    <t>agendou</t>
  </si>
  <si>
    <t>Horrível</t>
  </si>
  <si>
    <t>enésima</t>
  </si>
  <si>
    <t>virtude</t>
  </si>
  <si>
    <t>obviamente</t>
  </si>
  <si>
    <t>anúncio</t>
  </si>
  <si>
    <t>recebia</t>
  </si>
  <si>
    <t>VIA</t>
  </si>
  <si>
    <t>passada</t>
  </si>
  <si>
    <t>antigamente</t>
  </si>
  <si>
    <t>parecer</t>
  </si>
  <si>
    <t>POA</t>
  </si>
  <si>
    <t>auxílio</t>
  </si>
  <si>
    <t>notório</t>
  </si>
  <si>
    <t>Micaela</t>
  </si>
  <si>
    <t>abrindo</t>
  </si>
  <si>
    <t>espaço</t>
  </si>
  <si>
    <t>Wagner</t>
  </si>
  <si>
    <t>Jessica</t>
  </si>
  <si>
    <t>Está</t>
  </si>
  <si>
    <t>num</t>
  </si>
  <si>
    <t>sentido</t>
  </si>
  <si>
    <t>raio</t>
  </si>
  <si>
    <t>incapaz</t>
  </si>
  <si>
    <t>obras</t>
  </si>
  <si>
    <t>reagend</t>
  </si>
  <si>
    <t>Cheiro</t>
  </si>
  <si>
    <t>exemplo</t>
  </si>
  <si>
    <t>antecipo</t>
  </si>
  <si>
    <t>intenso</t>
  </si>
  <si>
    <t>promoçã</t>
  </si>
  <si>
    <t>haveria</t>
  </si>
  <si>
    <t>cola</t>
  </si>
  <si>
    <t>justica</t>
  </si>
  <si>
    <t>LEVAREI</t>
  </si>
  <si>
    <t>irem</t>
  </si>
  <si>
    <t>próprio</t>
  </si>
  <si>
    <t>parbáns</t>
  </si>
  <si>
    <t>bagunçado</t>
  </si>
  <si>
    <t>espelho</t>
  </si>
  <si>
    <t>devida</t>
  </si>
  <si>
    <t>sugerir</t>
  </si>
  <si>
    <t>existiu</t>
  </si>
  <si>
    <t>haverá</t>
  </si>
  <si>
    <t>clareza</t>
  </si>
  <si>
    <t>prestou</t>
  </si>
  <si>
    <t>moroso</t>
  </si>
  <si>
    <t>chegue</t>
  </si>
  <si>
    <t>enganar</t>
  </si>
  <si>
    <t>perdida</t>
  </si>
  <si>
    <t>dizerem</t>
  </si>
  <si>
    <t>REDUÇÃO</t>
  </si>
  <si>
    <t>ABORDOU</t>
  </si>
  <si>
    <t>padroes</t>
  </si>
  <si>
    <t>isso?</t>
  </si>
  <si>
    <t>salário</t>
  </si>
  <si>
    <t>coluna</t>
  </si>
  <si>
    <t>usaram</t>
  </si>
  <si>
    <t>Oi??</t>
  </si>
  <si>
    <t>notebook</t>
  </si>
  <si>
    <t>encerra</t>
  </si>
  <si>
    <t>queremos</t>
  </si>
  <si>
    <t>efetivo</t>
  </si>
  <si>
    <t>#1148421415315</t>
  </si>
  <si>
    <t>durando</t>
  </si>
  <si>
    <t>nenhums</t>
  </si>
  <si>
    <t>primeiro</t>
  </si>
  <si>
    <t>achando</t>
  </si>
  <si>
    <t>Esperamos</t>
  </si>
  <si>
    <t>sugeriu</t>
  </si>
  <si>
    <t>Palavra</t>
  </si>
  <si>
    <t>cumpriu</t>
  </si>
  <si>
    <t>Gilson</t>
  </si>
  <si>
    <t>questao</t>
  </si>
  <si>
    <t>debitado</t>
  </si>
  <si>
    <t>22h15</t>
  </si>
  <si>
    <t>script</t>
  </si>
  <si>
    <t>som</t>
  </si>
  <si>
    <t>Support</t>
  </si>
  <si>
    <t>julho?</t>
  </si>
  <si>
    <t>espere</t>
  </si>
  <si>
    <t>morador</t>
  </si>
  <si>
    <t>tava</t>
  </si>
  <si>
    <t>BAGUNÇA</t>
  </si>
  <si>
    <t>lacrado</t>
  </si>
  <si>
    <t>Nínguem</t>
  </si>
  <si>
    <t>próxima</t>
  </si>
  <si>
    <t>reversa</t>
  </si>
  <si>
    <t>robusta</t>
  </si>
  <si>
    <t>antigas</t>
  </si>
  <si>
    <t>saldão</t>
  </si>
  <si>
    <t>To</t>
  </si>
  <si>
    <t>abaixou</t>
  </si>
  <si>
    <t>escutando</t>
  </si>
  <si>
    <t>ocupado</t>
  </si>
  <si>
    <t>reponde</t>
  </si>
  <si>
    <t>números</t>
  </si>
  <si>
    <t>quantos</t>
  </si>
  <si>
    <t>vinte</t>
  </si>
  <si>
    <t>girando</t>
  </si>
  <si>
    <t>24h</t>
  </si>
  <si>
    <t>estarei</t>
  </si>
  <si>
    <t>ATRASAR</t>
  </si>
  <si>
    <t>tomar</t>
  </si>
  <si>
    <t>maiores</t>
  </si>
  <si>
    <t>Vagner</t>
  </si>
  <si>
    <t>cu</t>
  </si>
  <si>
    <t>ouvida</t>
  </si>
  <si>
    <t>gentis</t>
  </si>
  <si>
    <t>Caraiva</t>
  </si>
  <si>
    <t>dele</t>
  </si>
  <si>
    <t>cansei</t>
  </si>
  <si>
    <t>assumiu</t>
  </si>
  <si>
    <t>correio</t>
  </si>
  <si>
    <t>propria</t>
  </si>
  <si>
    <t>empenho</t>
  </si>
  <si>
    <t>abaixar</t>
  </si>
  <si>
    <t>cativar</t>
  </si>
  <si>
    <t>conferi</t>
  </si>
  <si>
    <t>fechem</t>
  </si>
  <si>
    <t>igualou</t>
  </si>
  <si>
    <t>Luciana</t>
  </si>
  <si>
    <t>marcado</t>
  </si>
  <si>
    <t>Passadas</t>
  </si>
  <si>
    <t>Abraços</t>
  </si>
  <si>
    <t>coloque</t>
  </si>
  <si>
    <t>passado</t>
  </si>
  <si>
    <t>cobrado</t>
  </si>
  <si>
    <t>aturando</t>
  </si>
  <si>
    <t>certeza</t>
  </si>
  <si>
    <t>Agosto?</t>
  </si>
  <si>
    <t>fazerem</t>
  </si>
  <si>
    <t>proprio</t>
  </si>
  <si>
    <t>técnico</t>
  </si>
  <si>
    <t>mudando</t>
  </si>
  <si>
    <t>queria…</t>
  </si>
  <si>
    <t>estúdio</t>
  </si>
  <si>
    <t>adequar</t>
  </si>
  <si>
    <t>comunicado</t>
  </si>
  <si>
    <t>afugentando</t>
  </si>
  <si>
    <t>abrupta</t>
  </si>
  <si>
    <t>cômoda</t>
  </si>
  <si>
    <t>retirou</t>
  </si>
  <si>
    <t>metendo</t>
  </si>
  <si>
    <t>faturou</t>
  </si>
  <si>
    <t>JADLOG</t>
  </si>
  <si>
    <t>loko</t>
  </si>
  <si>
    <t>rpoduto</t>
  </si>
  <si>
    <t>Procuro</t>
  </si>
  <si>
    <t>DeusJá</t>
  </si>
  <si>
    <t>CANAIS:</t>
  </si>
  <si>
    <t>desisti</t>
  </si>
  <si>
    <t>perdido</t>
  </si>
  <si>
    <t>culpado</t>
  </si>
  <si>
    <t>refazer</t>
  </si>
  <si>
    <t>Contudo</t>
  </si>
  <si>
    <t>pressas</t>
  </si>
  <si>
    <t>Tentei</t>
  </si>
  <si>
    <t>básicas</t>
  </si>
  <si>
    <t>recusou</t>
  </si>
  <si>
    <t>afirmar</t>
  </si>
  <si>
    <t>ANTIGO</t>
  </si>
  <si>
    <t>permite</t>
  </si>
  <si>
    <t>hein</t>
  </si>
  <si>
    <t>região</t>
  </si>
  <si>
    <t>Andreia</t>
  </si>
  <si>
    <t>Deve</t>
  </si>
  <si>
    <t>entrará</t>
  </si>
  <si>
    <t>tratado</t>
  </si>
  <si>
    <t>fornece</t>
  </si>
  <si>
    <t>podesse</t>
  </si>
  <si>
    <t>retornei</t>
  </si>
  <si>
    <t>Lamento</t>
  </si>
  <si>
    <t>causado</t>
  </si>
  <si>
    <t>tok&amp;</t>
  </si>
  <si>
    <t>esgotou</t>
  </si>
  <si>
    <t>duvidas</t>
  </si>
  <si>
    <t>devolvo</t>
  </si>
  <si>
    <t>jantar</t>
  </si>
  <si>
    <t>modernos</t>
  </si>
  <si>
    <t>efetiva</t>
  </si>
  <si>
    <t>preferem</t>
  </si>
  <si>
    <t>evitaria</t>
  </si>
  <si>
    <t>formada</t>
  </si>
  <si>
    <t>mediante</t>
  </si>
  <si>
    <t>conheço</t>
  </si>
  <si>
    <t>bizarro</t>
  </si>
  <si>
    <t>passará</t>
  </si>
  <si>
    <t>Voces</t>
  </si>
  <si>
    <t>descrevi</t>
  </si>
  <si>
    <t>indicava</t>
  </si>
  <si>
    <t>consta</t>
  </si>
  <si>
    <t>comprava</t>
  </si>
  <si>
    <t>Natielly</t>
  </si>
  <si>
    <t>LANÇADA</t>
  </si>
  <si>
    <t>Sim</t>
  </si>
  <si>
    <t>condução</t>
  </si>
  <si>
    <t>parcelei</t>
  </si>
  <si>
    <t>fatura</t>
  </si>
  <si>
    <t>rotativo</t>
  </si>
  <si>
    <t>Solange</t>
  </si>
  <si>
    <t>receber?</t>
  </si>
  <si>
    <t>despedir</t>
  </si>
  <si>
    <t>contente</t>
  </si>
  <si>
    <t>pudessem</t>
  </si>
  <si>
    <t>Pos</t>
  </si>
  <si>
    <t>Precisou</t>
  </si>
  <si>
    <t>anexo</t>
  </si>
  <si>
    <t>capítulo</t>
  </si>
  <si>
    <t>impedida</t>
  </si>
  <si>
    <t>revoltada</t>
  </si>
  <si>
    <t>ocmpraro</t>
  </si>
  <si>
    <t>seguiria</t>
  </si>
  <si>
    <t>receberei</t>
  </si>
  <si>
    <t>assumem</t>
  </si>
  <si>
    <t>auxiliar</t>
  </si>
  <si>
    <t>realizer</t>
  </si>
  <si>
    <t>perdemos</t>
  </si>
  <si>
    <t>entrasse</t>
  </si>
  <si>
    <t>arcando</t>
  </si>
  <si>
    <t>maravilhoso</t>
  </si>
  <si>
    <t>preocupa</t>
  </si>
  <si>
    <t>Variedade</t>
  </si>
  <si>
    <t>solução?</t>
  </si>
  <si>
    <t>Cristina</t>
  </si>
  <si>
    <t>informei</t>
  </si>
  <si>
    <t>debochou</t>
  </si>
  <si>
    <t>aparecem</t>
  </si>
  <si>
    <t>errados</t>
  </si>
  <si>
    <t>correio;</t>
  </si>
  <si>
    <t>fizessem</t>
  </si>
  <si>
    <t>resondeu</t>
  </si>
  <si>
    <t>explicou</t>
  </si>
  <si>
    <t>toque</t>
  </si>
  <si>
    <t>medíocre</t>
  </si>
  <si>
    <t>exclusivo</t>
  </si>
  <si>
    <t>burra</t>
  </si>
  <si>
    <t>comprei?</t>
  </si>
  <si>
    <t>entendeu</t>
  </si>
  <si>
    <t>interner</t>
  </si>
  <si>
    <t>forçando</t>
  </si>
  <si>
    <t>próximos</t>
  </si>
  <si>
    <t>mediano</t>
  </si>
  <si>
    <t>comentar</t>
  </si>
  <si>
    <t>debitados</t>
  </si>
  <si>
    <t>pensando</t>
  </si>
  <si>
    <t>péssimas</t>
  </si>
  <si>
    <t>carece</t>
  </si>
  <si>
    <t>Rispida</t>
  </si>
  <si>
    <t>encerrar</t>
  </si>
  <si>
    <t>melhorias</t>
  </si>
  <si>
    <t>escolhido</t>
  </si>
  <si>
    <t>sugestão</t>
  </si>
  <si>
    <t>ajudar?</t>
  </si>
  <si>
    <t>treinamento</t>
  </si>
  <si>
    <t>auxiliou</t>
  </si>
  <si>
    <t>terminar</t>
  </si>
  <si>
    <t>produzem</t>
  </si>
  <si>
    <t>confusão</t>
  </si>
  <si>
    <t>abaixada</t>
  </si>
  <si>
    <t>atendime</t>
  </si>
  <si>
    <t>fábrica</t>
  </si>
  <si>
    <t>noticia</t>
  </si>
  <si>
    <t>demonstrou</t>
  </si>
  <si>
    <t>aplicado</t>
  </si>
  <si>
    <t>semelhante</t>
  </si>
  <si>
    <t>incapacidade</t>
  </si>
  <si>
    <t>chamadas</t>
  </si>
  <si>
    <t>#1149642777821</t>
  </si>
  <si>
    <t>reposto</t>
  </si>
  <si>
    <t>trato</t>
  </si>
  <si>
    <t>imagino</t>
  </si>
  <si>
    <t>dispunha</t>
  </si>
  <si>
    <t>concreta</t>
  </si>
  <si>
    <t>previsao</t>
  </si>
  <si>
    <t>possivel</t>
  </si>
  <si>
    <t>resolvendo</t>
  </si>
  <si>
    <t>faktavam</t>
  </si>
  <si>
    <t>@tokstok?</t>
  </si>
  <si>
    <t>corrigir</t>
  </si>
  <si>
    <t>ouviram</t>
  </si>
  <si>
    <t>arrogante</t>
  </si>
  <si>
    <t>esforçar</t>
  </si>
  <si>
    <t>lançamento</t>
  </si>
  <si>
    <t>tratar</t>
  </si>
  <si>
    <t>lixeiras</t>
  </si>
  <si>
    <t>falso</t>
  </si>
  <si>
    <t>amassada</t>
  </si>
  <si>
    <t>processamento</t>
  </si>
  <si>
    <t>assim?</t>
  </si>
  <si>
    <t>atualiza</t>
  </si>
  <si>
    <t>suas</t>
  </si>
  <si>
    <t>prejuízo</t>
  </si>
  <si>
    <t>alegações</t>
  </si>
  <si>
    <t>oferecer</t>
  </si>
  <si>
    <t>assim???</t>
  </si>
  <si>
    <t>Impensável</t>
  </si>
  <si>
    <t>pessoais</t>
  </si>
  <si>
    <t>vendo</t>
  </si>
  <si>
    <t>desligou</t>
  </si>
  <si>
    <t>estornar</t>
  </si>
  <si>
    <t>estranho</t>
  </si>
  <si>
    <t>negativo</t>
  </si>
  <si>
    <t>debitada</t>
  </si>
  <si>
    <t>convênio</t>
  </si>
  <si>
    <t>Aguardei</t>
  </si>
  <si>
    <t>Tô</t>
  </si>
  <si>
    <t>farmácia</t>
  </si>
  <si>
    <t>destrato</t>
  </si>
  <si>
    <t>marcaram</t>
  </si>
  <si>
    <t>Independente</t>
  </si>
  <si>
    <t>Adrielly</t>
  </si>
  <si>
    <t>Customer</t>
  </si>
  <si>
    <t>suportou</t>
  </si>
  <si>
    <t>recepção</t>
  </si>
  <si>
    <t>questões</t>
  </si>
  <si>
    <t>relativo</t>
  </si>
  <si>
    <t>ESCROTA</t>
  </si>
  <si>
    <t>entraram</t>
  </si>
  <si>
    <t>soluça</t>
  </si>
  <si>
    <t>adiantou</t>
  </si>
  <si>
    <t>Mais</t>
  </si>
  <si>
    <t>sujetoes</t>
  </si>
  <si>
    <t>descuido</t>
  </si>
  <si>
    <t>máquina</t>
  </si>
  <si>
    <t>inventou</t>
  </si>
  <si>
    <t>cumprida</t>
  </si>
  <si>
    <t>ausência</t>
  </si>
  <si>
    <t>decepcionei</t>
  </si>
  <si>
    <t>programa</t>
  </si>
  <si>
    <t>convencida</t>
  </si>
  <si>
    <t>urgentes</t>
  </si>
  <si>
    <t>planejar</t>
  </si>
  <si>
    <t>Entrarei</t>
  </si>
  <si>
    <t>conduziu</t>
  </si>
  <si>
    <t>João</t>
  </si>
  <si>
    <t>concluir</t>
  </si>
  <si>
    <t>Pessoa</t>
  </si>
  <si>
    <t>noticias</t>
  </si>
  <si>
    <t>aprovado</t>
  </si>
  <si>
    <t>ailixo</t>
  </si>
  <si>
    <t>Suzimara</t>
  </si>
  <si>
    <t>lançada</t>
  </si>
  <si>
    <t>Decepçao</t>
  </si>
  <si>
    <t>indevidamente</t>
  </si>
  <si>
    <t>paga</t>
  </si>
  <si>
    <t>Pediu-me</t>
  </si>
  <si>
    <t>mento</t>
  </si>
  <si>
    <t>registra</t>
  </si>
  <si>
    <t>perfeito</t>
  </si>
  <si>
    <t>importam</t>
  </si>
  <si>
    <t>contando</t>
  </si>
  <si>
    <t>esforçam</t>
  </si>
  <si>
    <t>cumpram</t>
  </si>
  <si>
    <t>Horrivel</t>
  </si>
  <si>
    <t>política</t>
  </si>
  <si>
    <t>trazendo</t>
  </si>
  <si>
    <t>causando</t>
  </si>
  <si>
    <t>família</t>
  </si>
  <si>
    <t>contatem</t>
  </si>
  <si>
    <t>esclarece</t>
  </si>
  <si>
    <t>remarcam</t>
  </si>
  <si>
    <t>falarmos</t>
  </si>
  <si>
    <t>tivessem</t>
  </si>
  <si>
    <t>comprada</t>
  </si>
  <si>
    <t>telefonara</t>
  </si>
  <si>
    <t>postagem</t>
  </si>
  <si>
    <t>almofada</t>
  </si>
  <si>
    <t>perceber</t>
  </si>
  <si>
    <t>Esperava</t>
  </si>
  <si>
    <t>adquiri</t>
  </si>
  <si>
    <t>encontro</t>
  </si>
  <si>
    <t>18h</t>
  </si>
  <si>
    <t>analisar</t>
  </si>
  <si>
    <t>subtende</t>
  </si>
  <si>
    <t>utilizando</t>
  </si>
  <si>
    <t>comprova</t>
  </si>
  <si>
    <t>estoque?</t>
  </si>
  <si>
    <t>montadas</t>
  </si>
  <si>
    <t>fechadas</t>
  </si>
  <si>
    <t>Paulo</t>
  </si>
  <si>
    <t>folclore</t>
  </si>
  <si>
    <t>Simples</t>
  </si>
  <si>
    <t>compra”</t>
  </si>
  <si>
    <t>ajustado</t>
  </si>
  <si>
    <t>Caroline</t>
  </si>
  <si>
    <t>proposto</t>
  </si>
  <si>
    <t>INÚMERAS</t>
  </si>
  <si>
    <t>chipping</t>
  </si>
  <si>
    <t>#1148421415315-01</t>
  </si>
  <si>
    <t>Senhores</t>
  </si>
  <si>
    <t>politica</t>
  </si>
  <si>
    <t>mudanças</t>
  </si>
  <si>
    <t>instante</t>
  </si>
  <si>
    <t>importa</t>
  </si>
  <si>
    <t>voltarei</t>
  </si>
  <si>
    <t>custou</t>
  </si>
  <si>
    <t>twitter</t>
  </si>
  <si>
    <t>irônica</t>
  </si>
  <si>
    <t>orientou</t>
  </si>
  <si>
    <t>nervos</t>
  </si>
  <si>
    <t>devolvam</t>
  </si>
  <si>
    <t>estornam</t>
  </si>
  <si>
    <t>hojePor</t>
  </si>
  <si>
    <t>historia</t>
  </si>
  <si>
    <t>seriaJa</t>
  </si>
  <si>
    <t>débito</t>
  </si>
  <si>
    <t>RACHADA</t>
  </si>
  <si>
    <t>tendente</t>
  </si>
  <si>
    <t>deslocar</t>
  </si>
  <si>
    <t>CORREÇÃO</t>
  </si>
  <si>
    <t>ausentar</t>
  </si>
  <si>
    <t>procurava</t>
  </si>
  <si>
    <t>reponder</t>
  </si>
  <si>
    <t>direitos</t>
  </si>
  <si>
    <t>notícias</t>
  </si>
  <si>
    <t>Mikaella</t>
  </si>
  <si>
    <t>horrenda</t>
  </si>
  <si>
    <t>vendedores</t>
  </si>
  <si>
    <t>servico</t>
  </si>
  <si>
    <t>PÉSSIMA</t>
  </si>
  <si>
    <t>acontece</t>
  </si>
  <si>
    <t>solícita</t>
  </si>
  <si>
    <t>lançados</t>
  </si>
  <si>
    <t>melhorem</t>
  </si>
  <si>
    <t>painel</t>
  </si>
  <si>
    <t>ignorado</t>
  </si>
  <si>
    <t>perguntam</t>
  </si>
  <si>
    <t>cansativo</t>
  </si>
  <si>
    <t>chateado</t>
  </si>
  <si>
    <t>chamarem</t>
  </si>
  <si>
    <t>confiança</t>
  </si>
  <si>
    <t>aguardo</t>
  </si>
  <si>
    <t>implorar</t>
  </si>
  <si>
    <t>trocariam</t>
  </si>
  <si>
    <t>manchada</t>
  </si>
  <si>
    <t>principal</t>
  </si>
  <si>
    <t>acionarei</t>
  </si>
  <si>
    <t>passados</t>
  </si>
  <si>
    <t>alô</t>
  </si>
  <si>
    <t>seguinte:</t>
  </si>
  <si>
    <t>cumprindo</t>
  </si>
  <si>
    <t>atendende</t>
  </si>
  <si>
    <t>INVENTADA</t>
  </si>
  <si>
    <t>tá</t>
  </si>
  <si>
    <t>Resumo</t>
  </si>
  <si>
    <t>contento</t>
  </si>
  <si>
    <t>anunciado</t>
  </si>
  <si>
    <t>enrolar</t>
  </si>
  <si>
    <t>soferente</t>
  </si>
  <si>
    <t>coletando</t>
  </si>
  <si>
    <t>dedicando</t>
  </si>
  <si>
    <t>aguardando pagamento</t>
  </si>
  <si>
    <t>evasivas…</t>
  </si>
  <si>
    <t>autonomia</t>
  </si>
  <si>
    <t>presenta</t>
  </si>
  <si>
    <t>educadas</t>
  </si>
  <si>
    <t>efetuou</t>
  </si>
  <si>
    <t>saí</t>
  </si>
  <si>
    <t>publiquem</t>
  </si>
  <si>
    <t>enviadas</t>
  </si>
  <si>
    <t>DEVOLUCAO</t>
  </si>
  <si>
    <t>proceder?</t>
  </si>
  <si>
    <t>facilitar</t>
  </si>
  <si>
    <t>enganado</t>
  </si>
  <si>
    <t>inverdade</t>
  </si>
  <si>
    <t>demasiado</t>
  </si>
  <si>
    <t>Frustradíssima</t>
  </si>
  <si>
    <t>simpática</t>
  </si>
  <si>
    <t>existente</t>
  </si>
  <si>
    <t>Imaginava</t>
  </si>
  <si>
    <t>estávamos</t>
  </si>
  <si>
    <t>Plaza</t>
  </si>
  <si>
    <t>confundiu</t>
  </si>
  <si>
    <t>cadastrei</t>
  </si>
  <si>
    <t>PENDENTES</t>
  </si>
  <si>
    <t>paciencia</t>
  </si>
  <si>
    <t>atenderem</t>
  </si>
  <si>
    <t>desloquei</t>
  </si>
  <si>
    <t>Vinícius</t>
  </si>
  <si>
    <t>Lira</t>
  </si>
  <si>
    <t>bancários</t>
  </si>
  <si>
    <t>Ontem</t>
  </si>
  <si>
    <t>agilidade</t>
  </si>
  <si>
    <t>faltantes</t>
  </si>
  <si>
    <t>prestadas</t>
  </si>
  <si>
    <t>edredom</t>
  </si>
  <si>
    <t>pretendia</t>
  </si>
  <si>
    <t>Solicitam</t>
  </si>
  <si>
    <t>abraçando</t>
  </si>
  <si>
    <t>indicação</t>
  </si>
  <si>
    <t>técnica</t>
  </si>
  <si>
    <t>mencionar</t>
  </si>
  <si>
    <t>Primeiro:</t>
  </si>
  <si>
    <t>almoço</t>
  </si>
  <si>
    <t>contactar</t>
  </si>
  <si>
    <t>atualização</t>
  </si>
  <si>
    <t>Então</t>
  </si>
  <si>
    <t>previstos</t>
  </si>
  <si>
    <t>entramos</t>
  </si>
  <si>
    <t>concretas</t>
  </si>
  <si>
    <t>minimizou</t>
  </si>
  <si>
    <t>validando</t>
  </si>
  <si>
    <t>chamados</t>
  </si>
  <si>
    <t>Constatou</t>
  </si>
  <si>
    <t>suportado</t>
  </si>
  <si>
    <t>Bruna</t>
  </si>
  <si>
    <t>continuei</t>
  </si>
  <si>
    <t>Desidero</t>
  </si>
  <si>
    <t>prestador</t>
  </si>
  <si>
    <t>Wonsbeck</t>
  </si>
  <si>
    <t>péssimos</t>
  </si>
  <si>
    <t>ccp12345</t>
  </si>
  <si>
    <t>Urgencia</t>
  </si>
  <si>
    <t>Abandonou</t>
  </si>
  <si>
    <t>RECEBIDO</t>
  </si>
  <si>
    <t>esperaram</t>
  </si>
  <si>
    <t>informados</t>
  </si>
  <si>
    <t>engessada</t>
  </si>
  <si>
    <t>inicialmente</t>
  </si>
  <si>
    <t>técnicas</t>
  </si>
  <si>
    <t>segurança</t>
  </si>
  <si>
    <t>sucedidos</t>
  </si>
  <si>
    <t>RIDICULA</t>
  </si>
  <si>
    <t>decente</t>
  </si>
  <si>
    <t>porteiro</t>
  </si>
  <si>
    <t>abertura</t>
  </si>
  <si>
    <t>mercadorias</t>
  </si>
  <si>
    <t>consertar</t>
  </si>
  <si>
    <t>juntando</t>
  </si>
  <si>
    <t>compradas</t>
  </si>
  <si>
    <t>Descaso</t>
  </si>
  <si>
    <t>formalizo</t>
  </si>
  <si>
    <t>observado</t>
  </si>
  <si>
    <t>seguida</t>
  </si>
  <si>
    <t>computado</t>
  </si>
  <si>
    <t>acioná-lo</t>
  </si>
  <si>
    <t>telefonou</t>
  </si>
  <si>
    <t>postergam</t>
  </si>
  <si>
    <t>residuos</t>
  </si>
  <si>
    <t>solicita</t>
  </si>
  <si>
    <t>Agendamos</t>
  </si>
  <si>
    <t>retornado</t>
  </si>
  <si>
    <t>incluindo</t>
  </si>
  <si>
    <t>conversar</t>
  </si>
  <si>
    <t>decepção</t>
  </si>
  <si>
    <t>demoraria</t>
  </si>
  <si>
    <t>efetuarem</t>
  </si>
  <si>
    <t>Imbróglio</t>
  </si>
  <si>
    <t>consultar</t>
  </si>
  <si>
    <t>consertem</t>
  </si>
  <si>
    <t>finaliza</t>
  </si>
  <si>
    <t>análise</t>
  </si>
  <si>
    <t>apresntou</t>
  </si>
  <si>
    <t>interna</t>
  </si>
  <si>
    <t>Demoraram</t>
  </si>
  <si>
    <t>poltronas</t>
  </si>
  <si>
    <t>REEMBOLSA</t>
  </si>
  <si>
    <t>desagrado</t>
  </si>
  <si>
    <t>resolucao</t>
  </si>
  <si>
    <t>alteraram</t>
  </si>
  <si>
    <t>Reitero</t>
  </si>
  <si>
    <t>receberam</t>
  </si>
  <si>
    <t>amanhã???</t>
  </si>
  <si>
    <t>ja´sabia</t>
  </si>
  <si>
    <t>ocorreria</t>
  </si>
  <si>
    <t>repetição</t>
  </si>
  <si>
    <t>@anacriscrato</t>
  </si>
  <si>
    <t>desmarcar</t>
  </si>
  <si>
    <t>Continuando</t>
  </si>
  <si>
    <t>desmarca</t>
  </si>
  <si>
    <t>programei</t>
  </si>
  <si>
    <t>descobrem</t>
  </si>
  <si>
    <t>reportado</t>
  </si>
  <si>
    <t>perder</t>
  </si>
  <si>
    <t>exclusiva</t>
  </si>
  <si>
    <t>valorizar</t>
  </si>
  <si>
    <t>escolhida</t>
  </si>
  <si>
    <t>colocaram</t>
  </si>
  <si>
    <t>APRESENTA</t>
  </si>
  <si>
    <t>permanece</t>
  </si>
  <si>
    <t>mudarem</t>
  </si>
  <si>
    <t>modelos</t>
  </si>
  <si>
    <t>integral</t>
  </si>
  <si>
    <t>diferença</t>
  </si>
  <si>
    <t>gestores:</t>
  </si>
  <si>
    <t>fidelizar</t>
  </si>
  <si>
    <t>sugerindo</t>
  </si>
  <si>
    <t>facebook</t>
  </si>
  <si>
    <t>agir</t>
  </si>
  <si>
    <t>pernas</t>
  </si>
  <si>
    <t>palavras:</t>
  </si>
  <si>
    <t>coloridas</t>
  </si>
  <si>
    <t>genéricas</t>
  </si>
  <si>
    <t>forma?</t>
  </si>
  <si>
    <t>aprovação</t>
  </si>
  <si>
    <t>abriremos</t>
  </si>
  <si>
    <t>As</t>
  </si>
  <si>
    <t>mostrando</t>
  </si>
  <si>
    <t>mar</t>
  </si>
  <si>
    <t>esforçou</t>
  </si>
  <si>
    <t>Lembrando</t>
  </si>
  <si>
    <t>sacanagem</t>
  </si>
  <si>
    <t>pais</t>
  </si>
  <si>
    <t>natural</t>
  </si>
  <si>
    <t>incorretas</t>
  </si>
  <si>
    <t>idosos</t>
  </si>
  <si>
    <t>impessoal</t>
  </si>
  <si>
    <t>funcionam</t>
  </si>
  <si>
    <t>aguardasse</t>
  </si>
  <si>
    <t>comprovar</t>
  </si>
  <si>
    <t>questionar</t>
  </si>
  <si>
    <t>Aguardarei</t>
  </si>
  <si>
    <t>substituiu</t>
  </si>
  <si>
    <t>documentar</t>
  </si>
  <si>
    <t>2de</t>
  </si>
  <si>
    <t>estipulado</t>
  </si>
  <si>
    <t>instabilidade</t>
  </si>
  <si>
    <t>fornecidas</t>
  </si>
  <si>
    <t>encerrado</t>
  </si>
  <si>
    <t>divergências</t>
  </si>
  <si>
    <t>horríveis</t>
  </si>
  <si>
    <t>decepciono</t>
  </si>
  <si>
    <t>destruído</t>
  </si>
  <si>
    <t>Cristiane</t>
  </si>
  <si>
    <t>remarcada</t>
  </si>
  <si>
    <t>Reiterando</t>
  </si>
  <si>
    <t>processado</t>
  </si>
  <si>
    <t>Resultado:</t>
  </si>
  <si>
    <t>Selecionei</t>
  </si>
  <si>
    <t>resolvido:</t>
  </si>
  <si>
    <t>atendiemny</t>
  </si>
  <si>
    <t>instruções</t>
  </si>
  <si>
    <t>kits</t>
  </si>
  <si>
    <t>precisando</t>
  </si>
  <si>
    <t>pirracento</t>
  </si>
  <si>
    <t>INFORMACAO</t>
  </si>
  <si>
    <t>logística?</t>
  </si>
  <si>
    <t>Eames</t>
  </si>
  <si>
    <t>transmitia</t>
  </si>
  <si>
    <t>Wood</t>
  </si>
  <si>
    <t>comparecer</t>
  </si>
  <si>
    <t>natural/bege</t>
  </si>
  <si>
    <t>deveríamos</t>
  </si>
  <si>
    <t>encontrava</t>
  </si>
  <si>
    <t>pés</t>
  </si>
  <si>
    <t>limitações</t>
  </si>
  <si>
    <t>funcional</t>
  </si>
  <si>
    <t>tratamento</t>
  </si>
  <si>
    <t>aparecendo</t>
  </si>
  <si>
    <t>cuidadosa</t>
  </si>
  <si>
    <t>1a</t>
  </si>
  <si>
    <t>estragamos</t>
  </si>
  <si>
    <t>selinho</t>
  </si>
  <si>
    <t>específica</t>
  </si>
  <si>
    <t>vermelho</t>
  </si>
  <si>
    <t>facilidade</t>
  </si>
  <si>
    <t>indevida</t>
  </si>
  <si>
    <t>explicaçao</t>
  </si>
  <si>
    <t>Nãoaconselho</t>
  </si>
  <si>
    <t>necessaria</t>
  </si>
  <si>
    <t>dependente</t>
  </si>
  <si>
    <t>ocasionado</t>
  </si>
  <si>
    <t>ferramenta</t>
  </si>
  <si>
    <t>constatado</t>
  </si>
  <si>
    <t>adquirido</t>
  </si>
  <si>
    <t>grátis</t>
  </si>
  <si>
    <t>Publicaram</t>
  </si>
  <si>
    <t>reforma</t>
  </si>
  <si>
    <t>indignando</t>
  </si>
  <si>
    <t>reprovação</t>
  </si>
  <si>
    <t>recebê-los</t>
  </si>
  <si>
    <t>entulhada</t>
  </si>
  <si>
    <t>Verdadeiro</t>
  </si>
  <si>
    <t>selecionar</t>
  </si>
  <si>
    <t>solucionam</t>
  </si>
  <si>
    <t>defeituosa</t>
  </si>
  <si>
    <t>refratário</t>
  </si>
  <si>
    <t>demonstrar</t>
  </si>
  <si>
    <t>destinacao</t>
  </si>
  <si>
    <t>novidades</t>
  </si>
  <si>
    <t>suficiente</t>
  </si>
  <si>
    <t>Continuam</t>
  </si>
  <si>
    <t>concretiza</t>
  </si>
  <si>
    <t>necessito</t>
  </si>
  <si>
    <t>Lugar</t>
  </si>
  <si>
    <t>medida</t>
  </si>
  <si>
    <t>muitíssimo</t>
  </si>
  <si>
    <t>recebe-los</t>
  </si>
  <si>
    <t>comparação</t>
  </si>
  <si>
    <t>corredores</t>
  </si>
  <si>
    <t>conseguiria</t>
  </si>
  <si>
    <t>programada</t>
  </si>
  <si>
    <t>estreitos</t>
  </si>
  <si>
    <t>averiguar</t>
  </si>
  <si>
    <t>Atraso</t>
  </si>
  <si>
    <t>Resultado</t>
  </si>
  <si>
    <t>pedido????</t>
  </si>
  <si>
    <t>pós-venda</t>
  </si>
  <si>
    <t>prometeram</t>
  </si>
  <si>
    <t>Atendente:</t>
  </si>
  <si>
    <t>prometendo</t>
  </si>
  <si>
    <t>encaminhar</t>
  </si>
  <si>
    <t>Lastimavel</t>
  </si>
  <si>
    <t>evidencias</t>
  </si>
  <si>
    <t>acessiveis</t>
  </si>
  <si>
    <t>respondido</t>
  </si>
  <si>
    <t>confirmei</t>
  </si>
  <si>
    <t>telefonema</t>
  </si>
  <si>
    <t>certamente</t>
  </si>
  <si>
    <t>eternidade</t>
  </si>
  <si>
    <t>aguardamos</t>
  </si>
  <si>
    <t>formalizar</t>
  </si>
  <si>
    <t>entregarem</t>
  </si>
  <si>
    <t>Corporate</t>
  </si>
  <si>
    <t>sac</t>
  </si>
  <si>
    <t>tonalidade</t>
  </si>
  <si>
    <t>ambiental?</t>
  </si>
  <si>
    <t>climáticas</t>
  </si>
  <si>
    <t>Frustrante</t>
  </si>
  <si>
    <t>entenderem</t>
  </si>
  <si>
    <t>desconexo</t>
  </si>
  <si>
    <t>Informaçao</t>
  </si>
  <si>
    <t>continuam</t>
  </si>
  <si>
    <t>devolverão</t>
  </si>
  <si>
    <t>vendendo</t>
  </si>
  <si>
    <t>interação</t>
  </si>
  <si>
    <t>Maio</t>
  </si>
  <si>
    <t>prosseguiu</t>
  </si>
  <si>
    <t>cancelarum</t>
  </si>
  <si>
    <t>média</t>
  </si>
  <si>
    <t>duplicado</t>
  </si>
  <si>
    <t>entrergue</t>
  </si>
  <si>
    <t>desistindo</t>
  </si>
  <si>
    <t>cancelamen</t>
  </si>
  <si>
    <t>corresponde</t>
  </si>
  <si>
    <t>apresentado</t>
  </si>
  <si>
    <t>repetitivos</t>
  </si>
  <si>
    <t>formalmente</t>
  </si>
  <si>
    <t>informaçoes</t>
  </si>
  <si>
    <t>preocupação</t>
  </si>
  <si>
    <t>confirmarem</t>
  </si>
  <si>
    <t>trocaEstou</t>
  </si>
  <si>
    <t>históriaa</t>
  </si>
  <si>
    <t>imensamente</t>
  </si>
  <si>
    <t>ultrapassou</t>
  </si>
  <si>
    <t>comprovante</t>
  </si>
  <si>
    <t>paciência</t>
  </si>
  <si>
    <t>divergência</t>
  </si>
  <si>
    <t>Reportei-me</t>
  </si>
  <si>
    <t>lustre</t>
  </si>
  <si>
    <t>perguntada</t>
  </si>
  <si>
    <t>retornoe</t>
  </si>
  <si>
    <t>minimamente</t>
  </si>
  <si>
    <t>Vale</t>
  </si>
  <si>
    <t>basicamente</t>
  </si>
  <si>
    <t>apena</t>
  </si>
  <si>
    <t>patrocinado</t>
  </si>
  <si>
    <t>sinalizados</t>
  </si>
  <si>
    <t>COMUNICAMOS</t>
  </si>
  <si>
    <t>privacidade?</t>
  </si>
  <si>
    <t>casos</t>
  </si>
  <si>
    <t>ferramentas</t>
  </si>
  <si>
    <t>Sumiram</t>
  </si>
  <si>
    <t>coordenação</t>
  </si>
  <si>
    <t>Nunca</t>
  </si>
  <si>
    <t>instrutivo</t>
  </si>
  <si>
    <t>busca</t>
  </si>
  <si>
    <t>incomodando</t>
  </si>
  <si>
    <t>empresarial</t>
  </si>
  <si>
    <t>contatada</t>
  </si>
  <si>
    <t>entregassem</t>
  </si>
  <si>
    <t>respeitoso</t>
  </si>
  <si>
    <t>coincidiram</t>
  </si>
  <si>
    <t>competencia</t>
  </si>
  <si>
    <t>recolheram</t>
  </si>
  <si>
    <t>questionado</t>
  </si>
  <si>
    <t>suportando</t>
  </si>
  <si>
    <t>Disseram-me</t>
  </si>
  <si>
    <t>comunicando</t>
  </si>
  <si>
    <t>Imprevisto?</t>
  </si>
  <si>
    <t>SIMPLES</t>
  </si>
  <si>
    <t>maravilhosa</t>
  </si>
  <si>
    <t>e-commerces</t>
  </si>
  <si>
    <t>contra-mão</t>
  </si>
  <si>
    <t>RTESPONDER</t>
  </si>
  <si>
    <t>prestadores</t>
  </si>
  <si>
    <t>inaceitável</t>
  </si>
  <si>
    <t>preocupante</t>
  </si>
  <si>
    <t>especifico</t>
  </si>
  <si>
    <t>fca</t>
  </si>
  <si>
    <t>implementar</t>
  </si>
  <si>
    <t>extornaram</t>
  </si>
  <si>
    <t>organizamos</t>
  </si>
  <si>
    <t>Solicitaram</t>
  </si>
  <si>
    <t>retornariam</t>
  </si>
  <si>
    <t>cansa</t>
  </si>
  <si>
    <t>reclamação:</t>
  </si>
  <si>
    <t>conseguirem</t>
  </si>
  <si>
    <t>"problemas</t>
  </si>
  <si>
    <t>cobrança"</t>
  </si>
  <si>
    <t>direcionado</t>
  </si>
  <si>
    <t>Inclusive</t>
  </si>
  <si>
    <t>prorrogando</t>
  </si>
  <si>
    <t>INACREDITÁVEL</t>
  </si>
  <si>
    <t>basicas</t>
  </si>
  <si>
    <t>apresentada</t>
  </si>
  <si>
    <t>nível</t>
  </si>
  <si>
    <t>apartamento</t>
  </si>
  <si>
    <t>adquiridas</t>
  </si>
  <si>
    <t>encaminhado</t>
  </si>
  <si>
    <t>respeitada</t>
  </si>
  <si>
    <t>fundamento</t>
  </si>
  <si>
    <t>atrasado???</t>
  </si>
  <si>
    <t>Cheguei</t>
  </si>
  <si>
    <t>disconectou</t>
  </si>
  <si>
    <t>Empresa</t>
  </si>
  <si>
    <t>descartada</t>
  </si>
  <si>
    <t>consciência</t>
  </si>
  <si>
    <t>finalizada</t>
  </si>
  <si>
    <t>desmontado</t>
  </si>
  <si>
    <t>resolveria</t>
  </si>
  <si>
    <t>interpretar</t>
  </si>
  <si>
    <t>encaminhando</t>
  </si>
  <si>
    <t>recuperarão</t>
  </si>
  <si>
    <t>negociação?</t>
  </si>
  <si>
    <t>brincadeira</t>
  </si>
  <si>
    <t>portão</t>
  </si>
  <si>
    <t>conseguisse</t>
  </si>
  <si>
    <t>prejudicada</t>
  </si>
  <si>
    <t>escorredor</t>
  </si>
  <si>
    <t>prestativo</t>
  </si>
  <si>
    <t>favoráveis:</t>
  </si>
  <si>
    <t>prints</t>
  </si>
  <si>
    <t>resolutivos</t>
  </si>
  <si>
    <t>fechado</t>
  </si>
  <si>
    <t>descompasso</t>
  </si>
  <si>
    <t>solicitadas</t>
  </si>
  <si>
    <t>avisos</t>
  </si>
  <si>
    <t>papo</t>
  </si>
  <si>
    <t>problemana</t>
  </si>
  <si>
    <t>colados</t>
  </si>
  <si>
    <t>profissional</t>
  </si>
  <si>
    <t>identificado</t>
  </si>
  <si>
    <t>Divergências</t>
  </si>
  <si>
    <t>problemaAh</t>
  </si>
  <si>
    <t>ferramentaas</t>
  </si>
  <si>
    <t>siteveio</t>
  </si>
  <si>
    <t>atendimento;</t>
  </si>
  <si>
    <t>reembolsado</t>
  </si>
  <si>
    <t>normas</t>
  </si>
  <si>
    <t>necessidades</t>
  </si>
  <si>
    <t>Destreinados</t>
  </si>
  <si>
    <t>desatenciosa</t>
  </si>
  <si>
    <t>satisfatória</t>
  </si>
  <si>
    <t>consideramos</t>
  </si>
  <si>
    <t>Dirigi</t>
  </si>
  <si>
    <t>experiências</t>
  </si>
  <si>
    <t>acompanhando</t>
  </si>
  <si>
    <t>cancelassem</t>
  </si>
  <si>
    <t>respondidas:</t>
  </si>
  <si>
    <t>descosturado</t>
  </si>
  <si>
    <t>ABSURDOOOOO</t>
  </si>
  <si>
    <t>Abri</t>
  </si>
  <si>
    <t>intencional</t>
  </si>
  <si>
    <t>inquietação</t>
  </si>
  <si>
    <t>atrapalharam</t>
  </si>
  <si>
    <t>enferrujado</t>
  </si>
  <si>
    <t>Whats</t>
  </si>
  <si>
    <t>aconselharia</t>
  </si>
  <si>
    <t>dei</t>
  </si>
  <si>
    <t>conveniente</t>
  </si>
  <si>
    <t>compradofoi</t>
  </si>
  <si>
    <t>simplismente</t>
  </si>
  <si>
    <t>escrivaninha</t>
  </si>
  <si>
    <t>apara</t>
  </si>
  <si>
    <t>inoportunas</t>
  </si>
  <si>
    <t>interrompida</t>
  </si>
  <si>
    <t>Lixo</t>
  </si>
  <si>
    <t>continuidade</t>
  </si>
  <si>
    <t>transtornos</t>
  </si>
  <si>
    <t>rastreamento</t>
  </si>
  <si>
    <t>Solicito</t>
  </si>
  <si>
    <t>ressarcido</t>
  </si>
  <si>
    <t>ineficiencia</t>
  </si>
  <si>
    <t>inteligência</t>
  </si>
  <si>
    <t>erroneamente</t>
  </si>
  <si>
    <t>decepcionou</t>
  </si>
  <si>
    <t>desaconselho</t>
  </si>
  <si>
    <t>necessitando</t>
  </si>
  <si>
    <t>substituídas</t>
  </si>
  <si>
    <t>dececpionada</t>
  </si>
  <si>
    <t>CONFIRMAÇÕES</t>
  </si>
  <si>
    <t>providência</t>
  </si>
  <si>
    <t>Desconectado</t>
  </si>
  <si>
    <t>atendimentos</t>
  </si>
  <si>
    <t>justificadas</t>
  </si>
  <si>
    <t>pacientemente</t>
  </si>
  <si>
    <t>insuficiente</t>
  </si>
  <si>
    <t>desvantagens</t>
  </si>
  <si>
    <t>aniver´sario</t>
  </si>
  <si>
    <t>procedimentos</t>
  </si>
  <si>
    <t>interrompido</t>
  </si>
  <si>
    <t>novodepois</t>
  </si>
  <si>
    <t>oficialização</t>
  </si>
  <si>
    <t>amigos</t>
  </si>
  <si>
    <t>INCLUÍDAPOIS</t>
  </si>
  <si>
    <t>efetivamente</t>
  </si>
  <si>
    <t>expliquem</t>
  </si>
  <si>
    <t>providenciado</t>
  </si>
  <si>
    <t>desagradável</t>
  </si>
  <si>
    <t>desprotegidos</t>
  </si>
  <si>
    <t>incompatíveis</t>
  </si>
  <si>
    <t>inaceitaveis</t>
  </si>
  <si>
    <t>educadamente</t>
  </si>
  <si>
    <t>providências</t>
  </si>
  <si>
    <t>TRANSPARENCIA</t>
  </si>
  <si>
    <t>consequencias</t>
  </si>
  <si>
    <t>Anexa</t>
  </si>
  <si>
    <t>estabelecido</t>
  </si>
  <si>
    <t>imagem</t>
  </si>
  <si>
    <t>desaparecido</t>
  </si>
  <si>
    <t>desrespeitoso</t>
  </si>
  <si>
    <t>especializada</t>
  </si>
  <si>
    <t>desinteresse</t>
  </si>
  <si>
    <t>venho</t>
  </si>
  <si>
    <t>Pelos</t>
  </si>
  <si>
    <t>comercializado</t>
  </si>
  <si>
    <t>Desrespeitosos</t>
  </si>
  <si>
    <t>contraditórias</t>
  </si>
  <si>
    <t>creditoisso</t>
  </si>
  <si>
    <t>provavelmente</t>
  </si>
  <si>
    <t>indisponíveis</t>
  </si>
  <si>
    <t>descompromisso</t>
  </si>
  <si>
    <t>Inadimissivel</t>
  </si>
  <si>
    <t>@haydeebrasil</t>
  </si>
  <si>
    <t>possibilidades</t>
  </si>
  <si>
    <t>administradora</t>
  </si>
  <si>
    <t>justificativas</t>
  </si>
  <si>
    <t>reagendamentos</t>
  </si>
  <si>
    <t>especialistas</t>
  </si>
  <si>
    <t>decepecionado</t>
  </si>
  <si>
    <t>Desorganização</t>
  </si>
  <si>
    <t>“Infelizmente</t>
  </si>
  <si>
    <t>acontecimento</t>
  </si>
  <si>
    <t>acompanhamento</t>
  </si>
  <si>
    <t>desrespeitado</t>
  </si>
  <si>
    <t>aniversário</t>
  </si>
  <si>
    <t>esclarecimentos</t>
  </si>
  <si>
    <t>comercializados</t>
  </si>
  <si>
    <t>Te</t>
  </si>
  <si>
    <t>MOMENTODURANTE</t>
  </si>
  <si>
    <t>REEMBOLSADOFOI</t>
  </si>
  <si>
    <t>EMPURRA-EMPURRA</t>
  </si>
  <si>
    <t>responsabilizar</t>
  </si>
  <si>
    <t>questionamentos</t>
  </si>
  <si>
    <t>descascandonao</t>
  </si>
  <si>
    <t>advinhaatrasou</t>
  </si>
  <si>
    <t>antecipadamente</t>
  </si>
  <si>
    <t>reclamaçãomeu</t>
  </si>
  <si>
    <t>péssimoprimeira</t>
  </si>
  <si>
    <t>inesperadamente</t>
  </si>
  <si>
    <t>disponibilizaram</t>
  </si>
  <si>
    <t>fundo de quintal</t>
  </si>
  <si>
    <t>entregue/deixado</t>
  </si>
  <si>
    <t>instantaneamente</t>
  </si>
  <si>
    <t>entreguesprecisa</t>
  </si>
  <si>
    <t>indisponibilidade</t>
  </si>
  <si>
    <t>preparando</t>
  </si>
  <si>
    <t>feitoprontamente</t>
  </si>
  <si>
    <t>empresatremendamente</t>
  </si>
  <si>
    <t>barriga</t>
  </si>
  <si>
    <t>Sentimento</t>
  </si>
  <si>
    <t>passamos</t>
  </si>
  <si>
    <t>GOOGLE MY BUSINESS</t>
  </si>
  <si>
    <t>perda</t>
  </si>
  <si>
    <t>luminária</t>
  </si>
  <si>
    <t>chão</t>
  </si>
  <si>
    <t>branca</t>
  </si>
  <si>
    <t>formato</t>
  </si>
  <si>
    <t>urgente</t>
  </si>
  <si>
    <t>olhei</t>
  </si>
  <si>
    <t>notificação</t>
  </si>
  <si>
    <t>@lahm_gustavo</t>
  </si>
  <si>
    <t>pequena</t>
  </si>
  <si>
    <t>“</t>
  </si>
  <si>
    <t>aglomerado”</t>
  </si>
  <si>
    <t>gostávamos</t>
  </si>
  <si>
    <t>partir</t>
  </si>
  <si>
    <t>poucas</t>
  </si>
  <si>
    <t>mexidas</t>
  </si>
  <si>
    <t>Praticamente</t>
  </si>
  <si>
    <t>deslocando</t>
  </si>
  <si>
    <t>desmontou</t>
  </si>
  <si>
    <t>coloca</t>
  </si>
  <si>
    <t>frágil</t>
  </si>
  <si>
    <t>encaixe</t>
  </si>
  <si>
    <t>marceneiro</t>
  </si>
  <si>
    <t>explicaram</t>
  </si>
  <si>
    <t>lateriais</t>
  </si>
  <si>
    <t>passando</t>
  </si>
  <si>
    <t>bracinho</t>
  </si>
  <si>
    <t>fixar</t>
  </si>
  <si>
    <t>afetar</t>
  </si>
  <si>
    <t>cantos</t>
  </si>
  <si>
    <t>Ok</t>
  </si>
  <si>
    <t>aceitar</t>
  </si>
  <si>
    <t>aparência</t>
  </si>
  <si>
    <t>Caríssima</t>
  </si>
  <si>
    <t>Toda</t>
  </si>
  <si>
    <t>Quis</t>
  </si>
  <si>
    <t>mobiliar</t>
  </si>
  <si>
    <t>precisei</t>
  </si>
  <si>
    <t>podendo</t>
  </si>
  <si>
    <t>pequenos</t>
  </si>
  <si>
    <t>defeitos</t>
  </si>
  <si>
    <t>padrão</t>
  </si>
  <si>
    <t>entendesse</t>
  </si>
  <si>
    <t>perplexa</t>
  </si>
  <si>
    <t>insatisfação</t>
  </si>
  <si>
    <t>Para</t>
  </si>
  <si>
    <t>compra??</t>
  </si>
  <si>
    <t>departamento</t>
  </si>
  <si>
    <t>categoria</t>
  </si>
  <si>
    <t>De</t>
  </si>
  <si>
    <t>agradeço</t>
  </si>
  <si>
    <t>prestados</t>
  </si>
  <si>
    <t>Desculpa</t>
  </si>
  <si>
    <t>Caio</t>
  </si>
  <si>
    <t>acontecer</t>
  </si>
  <si>
    <t>Hoje</t>
  </si>
  <si>
    <t>gastei</t>
  </si>
  <si>
    <t>Nota</t>
  </si>
  <si>
    <t>Nada</t>
  </si>
  <si>
    <t>abafada</t>
  </si>
  <si>
    <t>acham</t>
  </si>
  <si>
    <t>ar</t>
  </si>
  <si>
    <t>condicionado</t>
  </si>
  <si>
    <t>tratativas</t>
  </si>
  <si>
    <t>resolve????</t>
  </si>
  <si>
    <t>atrativos</t>
  </si>
  <si>
    <t>ultimamente</t>
  </si>
  <si>
    <t>custa</t>
  </si>
  <si>
    <t>Labirinto</t>
  </si>
  <si>
    <t>Saiu</t>
  </si>
  <si>
    <t>verificarem</t>
  </si>
  <si>
    <t>colocam</t>
  </si>
  <si>
    <t>objetos</t>
  </si>
  <si>
    <t>perdendo</t>
  </si>
  <si>
    <t>viagem</t>
  </si>
  <si>
    <t>fico</t>
  </si>
  <si>
    <t>boba</t>
  </si>
  <si>
    <t>informa</t>
  </si>
  <si>
    <t>Ruim</t>
  </si>
  <si>
    <t>Isso</t>
  </si>
  <si>
    <t>idademas</t>
  </si>
  <si>
    <t>Da</t>
  </si>
  <si>
    <t>desprezo</t>
  </si>
  <si>
    <t>entrariam</t>
  </si>
  <si>
    <t>cortesia</t>
  </si>
  <si>
    <t>Thainá</t>
  </si>
  <si>
    <t>desleixada</t>
  </si>
  <si>
    <t>esqueceu</t>
  </si>
  <si>
    <t>queriam</t>
  </si>
  <si>
    <t>esperasse</t>
  </si>
  <si>
    <t>supracitada</t>
  </si>
  <si>
    <t>esquecido</t>
  </si>
  <si>
    <t>inimigo</t>
  </si>
  <si>
    <t>ótimas</t>
  </si>
  <si>
    <t>variedades</t>
  </si>
  <si>
    <t>períodos</t>
  </si>
  <si>
    <t>atrasos</t>
  </si>
  <si>
    <t>trás</t>
  </si>
  <si>
    <t>benchmarking</t>
  </si>
  <si>
    <t>empresas</t>
  </si>
  <si>
    <t>aguarda</t>
  </si>
  <si>
    <t>Mercado</t>
  </si>
  <si>
    <t>Magazine</t>
  </si>
  <si>
    <t>referências</t>
  </si>
  <si>
    <t>12mil</t>
  </si>
  <si>
    <t>maravilha</t>
  </si>
  <si>
    <t>vinha</t>
  </si>
  <si>
    <t>E-commerce</t>
  </si>
  <si>
    <t>picado</t>
  </si>
  <si>
    <t>inauguracao</t>
  </si>
  <si>
    <t>levando</t>
  </si>
  <si>
    <t>tecido</t>
  </si>
  <si>
    <t>padrao</t>
  </si>
  <si>
    <t>inaugurando</t>
  </si>
  <si>
    <t>pague</t>
  </si>
  <si>
    <t>carreto</t>
  </si>
  <si>
    <t>DIAS</t>
  </si>
  <si>
    <t>prejuizo</t>
  </si>
  <si>
    <t>veículo</t>
  </si>
  <si>
    <t>vallet</t>
  </si>
  <si>
    <t>destinação</t>
  </si>
  <si>
    <t>POIS</t>
  </si>
  <si>
    <t>correta</t>
  </si>
  <si>
    <t>ESSA</t>
  </si>
  <si>
    <t>caçamba</t>
  </si>
  <si>
    <t>combustível</t>
  </si>
  <si>
    <t>agilizar</t>
  </si>
  <si>
    <t>separados</t>
  </si>
  <si>
    <t>claustrofobica</t>
  </si>
  <si>
    <t>rodar</t>
  </si>
  <si>
    <t>Desesperador</t>
  </si>
  <si>
    <t>claustrofobico</t>
  </si>
  <si>
    <t>simpatia</t>
  </si>
  <si>
    <t>educação</t>
  </si>
  <si>
    <t>cafeteria</t>
  </si>
  <si>
    <t>experimentar</t>
  </si>
  <si>
    <t>desejados</t>
  </si>
  <si>
    <t>guru</t>
  </si>
  <si>
    <t>tira</t>
  </si>
  <si>
    <t>colo</t>
  </si>
  <si>
    <t>público</t>
  </si>
  <si>
    <t>indecisão</t>
  </si>
  <si>
    <t>tivesse</t>
  </si>
  <si>
    <t>suprido</t>
  </si>
  <si>
    <t>impasse</t>
  </si>
  <si>
    <t>necessitava</t>
  </si>
  <si>
    <t>colocado</t>
  </si>
  <si>
    <t>destaque</t>
  </si>
  <si>
    <t>promocional</t>
  </si>
  <si>
    <t>organização</t>
  </si>
  <si>
    <t>pretendo</t>
  </si>
  <si>
    <t>expostos</t>
  </si>
  <si>
    <t>pouquíssimos</t>
  </si>
  <si>
    <t>armários</t>
  </si>
  <si>
    <t>exposto</t>
  </si>
  <si>
    <t>reorganizada</t>
  </si>
  <si>
    <t>frustada</t>
  </si>
  <si>
    <t>iriam</t>
  </si>
  <si>
    <t>copos</t>
  </si>
  <si>
    <t>avisados</t>
  </si>
  <si>
    <t>retirarmos</t>
  </si>
  <si>
    <t>Deveria</t>
  </si>
  <si>
    <t>estourou</t>
  </si>
  <si>
    <t>localizar</t>
  </si>
  <si>
    <t>perdidos</t>
  </si>
  <si>
    <t>dirigir</t>
  </si>
  <si>
    <t>chamada</t>
  </si>
  <si>
    <t>Lide</t>
  </si>
  <si>
    <t>trânsito</t>
  </si>
  <si>
    <t>logístico</t>
  </si>
  <si>
    <t>Livre</t>
  </si>
  <si>
    <t>receberiamos</t>
  </si>
  <si>
    <t>evento</t>
  </si>
  <si>
    <t>acontecerá</t>
  </si>
  <si>
    <t>transtorno</t>
  </si>
  <si>
    <t>6aF</t>
  </si>
  <si>
    <t>caçar</t>
  </si>
  <si>
    <t>precisaremos</t>
  </si>
  <si>
    <t>risco</t>
  </si>
  <si>
    <t>despreparo</t>
  </si>
  <si>
    <t>desorganizados</t>
  </si>
  <si>
    <t>pé</t>
  </si>
  <si>
    <t>leitura</t>
  </si>
  <si>
    <t>barras</t>
  </si>
  <si>
    <t>chamando</t>
  </si>
  <si>
    <t>independência</t>
  </si>
  <si>
    <t>circular</t>
  </si>
  <si>
    <t>decidir</t>
  </si>
  <si>
    <t>escolhas</t>
  </si>
  <si>
    <t>dificulta</t>
  </si>
  <si>
    <t>persiana</t>
  </si>
  <si>
    <t>exposta</t>
  </si>
  <si>
    <t>autorizou</t>
  </si>
  <si>
    <t>Entendendo</t>
  </si>
  <si>
    <t>Kaulle</t>
  </si>
  <si>
    <t>fizesse</t>
  </si>
  <si>
    <t>aproveitei</t>
  </si>
  <si>
    <t>cumpriram</t>
  </si>
  <si>
    <t>acordado</t>
  </si>
  <si>
    <t>eatava</t>
  </si>
  <si>
    <t>Mike</t>
  </si>
  <si>
    <t>disposta</t>
  </si>
  <si>
    <t>deparo</t>
  </si>
  <si>
    <t>constando</t>
  </si>
  <si>
    <t>passa</t>
  </si>
  <si>
    <t>showroom</t>
  </si>
  <si>
    <t>banho</t>
  </si>
  <si>
    <t>unidades</t>
  </si>
  <si>
    <t>caminho</t>
  </si>
  <si>
    <t>percorrer</t>
  </si>
  <si>
    <t>vezes"</t>
  </si>
  <si>
    <t>Palavras Stingue</t>
  </si>
  <si>
    <t>073190620210112589-01</t>
  </si>
  <si>
    <t>incontáveis</t>
  </si>
  <si>
    <t>HORA</t>
  </si>
  <si>
    <t>DOIS</t>
  </si>
  <si>
    <t>apos</t>
  </si>
  <si>
    <t>Dia</t>
  </si>
  <si>
    <t>Grande</t>
  </si>
  <si>
    <t>avisado</t>
  </si>
  <si>
    <t>pessimo</t>
  </si>
  <si>
    <t>invalidou</t>
  </si>
  <si>
    <t>deixamos</t>
  </si>
  <si>
    <t>atividades</t>
  </si>
  <si>
    <t>adição</t>
  </si>
  <si>
    <t>Adquiri</t>
  </si>
  <si>
    <t>diversos</t>
  </si>
  <si>
    <t>Erro</t>
  </si>
  <si>
    <t>sofa</t>
  </si>
  <si>
    <t>originalmente</t>
  </si>
  <si>
    <t>Poderia</t>
  </si>
  <si>
    <t>APÓS</t>
  </si>
  <si>
    <t>fisicamente</t>
  </si>
  <si>
    <t>saga</t>
  </si>
  <si>
    <t>Acho</t>
  </si>
  <si>
    <t>localizei</t>
  </si>
  <si>
    <t>Peço</t>
  </si>
  <si>
    <t>verifique</t>
  </si>
  <si>
    <t>cadastrais</t>
  </si>
  <si>
    <t>'Neste</t>
  </si>
  <si>
    <t>conseguimos</t>
  </si>
  <si>
    <t>voucher</t>
  </si>
  <si>
    <t>Devo</t>
  </si>
  <si>
    <t>Zero</t>
  </si>
  <si>
    <t>TokStok</t>
  </si>
  <si>
    <t>Nenhum</t>
  </si>
  <si>
    <t>ninguem</t>
  </si>
  <si>
    <t>Ligando</t>
  </si>
  <si>
    <t>Meus</t>
  </si>
  <si>
    <t>Seus</t>
  </si>
  <si>
    <t>data26/06</t>
  </si>
  <si>
    <t>Todo</t>
  </si>
  <si>
    <t>faltaram</t>
  </si>
  <si>
    <t>reagendaram</t>
  </si>
  <si>
    <t>chegouentrei</t>
  </si>
  <si>
    <t>ladainha</t>
  </si>
  <si>
    <t>pedem</t>
  </si>
  <si>
    <t>reclamacão</t>
  </si>
  <si>
    <t>BEM</t>
  </si>
  <si>
    <t>RIO</t>
  </si>
  <si>
    <t>pendente</t>
  </si>
  <si>
    <t>TOAST</t>
  </si>
  <si>
    <t>ARMÁRIO</t>
  </si>
  <si>
    <t>SUPERIOR</t>
  </si>
  <si>
    <t>CM</t>
  </si>
  <si>
    <t>PORTA</t>
  </si>
  <si>
    <t>Escolhi</t>
  </si>
  <si>
    <t>&amp;</t>
  </si>
  <si>
    <t>Stoke</t>
  </si>
  <si>
    <t>atrasam</t>
  </si>
  <si>
    <t>Pela</t>
  </si>
  <si>
    <t>divulgado</t>
  </si>
  <si>
    <t>Pois</t>
  </si>
  <si>
    <t>exige</t>
  </si>
  <si>
    <t>consequência</t>
  </si>
  <si>
    <t>registrou</t>
  </si>
  <si>
    <t>Caiu</t>
  </si>
  <si>
    <t>tirado</t>
  </si>
  <si>
    <t>correspondiam</t>
  </si>
  <si>
    <t>Cadê</t>
  </si>
  <si>
    <t>LIXO</t>
  </si>
  <si>
    <t>senhora</t>
  </si>
  <si>
    <t>Prazo</t>
  </si>
  <si>
    <t>manipulado</t>
  </si>
  <si>
    <t>imagens?</t>
  </si>
  <si>
    <t>Sac</t>
  </si>
  <si>
    <t>SAIU</t>
  </si>
  <si>
    <t>LOJA</t>
  </si>
  <si>
    <t>Pelo</t>
  </si>
  <si>
    <t>garantiram</t>
  </si>
  <si>
    <t>Entretanto</t>
  </si>
  <si>
    <t>pediram</t>
  </si>
  <si>
    <t>novo?</t>
  </si>
  <si>
    <t>preparo</t>
  </si>
  <si>
    <t>Itens</t>
  </si>
  <si>
    <t>1142682597032-01</t>
  </si>
  <si>
    <t>Enfim</t>
  </si>
  <si>
    <t>NOTA</t>
  </si>
  <si>
    <t>PELA</t>
  </si>
  <si>
    <t>clicar</t>
  </si>
  <si>
    <t>aumenta</t>
  </si>
  <si>
    <t>mil</t>
  </si>
  <si>
    <t>Maior</t>
  </si>
  <si>
    <t>Brevemente</t>
  </si>
  <si>
    <t>Preços</t>
  </si>
  <si>
    <t>Ótimo</t>
  </si>
  <si>
    <t>apesar</t>
  </si>
  <si>
    <t>perdermos</t>
  </si>
  <si>
    <t>disponibiliza</t>
  </si>
  <si>
    <t>fds</t>
  </si>
  <si>
    <t>mto</t>
  </si>
  <si>
    <t>mero</t>
  </si>
  <si>
    <t>buscando</t>
  </si>
  <si>
    <t>negado</t>
  </si>
  <si>
    <t>concordar</t>
  </si>
  <si>
    <t>evitar</t>
  </si>
  <si>
    <t>Experiência</t>
  </si>
  <si>
    <t>Essa</t>
  </si>
  <si>
    <t>garantia</t>
  </si>
  <si>
    <t>perdi</t>
  </si>
  <si>
    <t>LAMENTÁVEL</t>
  </si>
  <si>
    <t>COMPLETA</t>
  </si>
  <si>
    <t>FALTA</t>
  </si>
  <si>
    <t>ÉTICA</t>
  </si>
  <si>
    <t>DECÊNCIA</t>
  </si>
  <si>
    <t>PRINCIPALMENTE</t>
  </si>
  <si>
    <t>Indisponível</t>
  </si>
  <si>
    <t>conseguiu</t>
  </si>
  <si>
    <t>quanto</t>
  </si>
  <si>
    <t>diferentecinza</t>
  </si>
  <si>
    <t>Onde</t>
  </si>
  <si>
    <t>Falaram</t>
  </si>
  <si>
    <t>Gastei</t>
  </si>
  <si>
    <t>gasolina</t>
  </si>
  <si>
    <t>Ja</t>
  </si>
  <si>
    <t>coresrosa</t>
  </si>
  <si>
    <t>laranja</t>
  </si>
  <si>
    <t>sigo</t>
  </si>
  <si>
    <t>NENHUM</t>
  </si>
  <si>
    <t>RETORNO</t>
  </si>
  <si>
    <t>PEÇA</t>
  </si>
  <si>
    <t>VEIO</t>
  </si>
  <si>
    <t>Porque</t>
  </si>
  <si>
    <t>tenta</t>
  </si>
  <si>
    <t>insatisfeito?</t>
  </si>
  <si>
    <t>Oque</t>
  </si>
  <si>
    <t>difícil?</t>
  </si>
  <si>
    <t>Desde</t>
  </si>
  <si>
    <t>começo</t>
  </si>
  <si>
    <t>complicando</t>
  </si>
  <si>
    <t>n451947</t>
  </si>
  <si>
    <t>anexos</t>
  </si>
  <si>
    <t>poltrona-cama</t>
  </si>
  <si>
    <t>Veio</t>
  </si>
  <si>
    <t>ocorresse</t>
  </si>
  <si>
    <t>terça</t>
  </si>
  <si>
    <t>viajando</t>
  </si>
  <si>
    <t>abri</t>
  </si>
  <si>
    <t>entregador</t>
  </si>
  <si>
    <t>não tinha como ele saber a data de entrega marcada pela loja</t>
  </si>
  <si>
    <t>hein???</t>
  </si>
  <si>
    <t>Passei</t>
  </si>
  <si>
    <t>Cheio</t>
  </si>
  <si>
    <t>Contatei</t>
  </si>
  <si>
    <t>quarta</t>
  </si>
  <si>
    <t>12h</t>
  </si>
  <si>
    <t>14h</t>
  </si>
  <si>
    <t>provar</t>
  </si>
  <si>
    <t>estarei lá até 12h</t>
  </si>
  <si>
    <t>entenderam???</t>
  </si>
  <si>
    <t>ligaram</t>
  </si>
  <si>
    <t>QUARTA-FEIRA</t>
  </si>
  <si>
    <t>SEGUINTE</t>
  </si>
  <si>
    <t>Todos</t>
  </si>
  <si>
    <t>FINALMENTE</t>
  </si>
  <si>
    <t>Canal</t>
  </si>
  <si>
    <t>Data</t>
  </si>
  <si>
    <t>Dia da semana</t>
  </si>
  <si>
    <t>Conteúdo</t>
  </si>
  <si>
    <t>Gênero</t>
  </si>
  <si>
    <t>Temas</t>
  </si>
  <si>
    <t>Tags</t>
  </si>
  <si>
    <t>31/07/2021 22:52</t>
  </si>
  <si>
    <t>Chocada com a quantidade de comentários negativos, cancelando agora mesmo a compra q estava para fechar! 😔</t>
  </si>
  <si>
    <t>[ "[MARKETING]"]</t>
  </si>
  <si>
    <t>[ "MARKETING | MARCA TOK&amp;STOK"]</t>
  </si>
  <si>
    <t>31/07/2021 21:59</t>
  </si>
  <si>
    <t>[ "[INTERAÇÕES DIVERSAS]"]</t>
  </si>
  <si>
    <t>[ "INTERAÇÕES DIVERSAS | EMOJIS"]</t>
  </si>
  <si>
    <t>31/07/2021 21:41</t>
  </si>
  <si>
    <t>Vão dizer que não tem mais no estoque esse móvel depois que eu pagar (como fizeram na minha compra também)?</t>
  </si>
  <si>
    <t/>
  </si>
  <si>
    <t>[ "[LOGÍSTICA]"]</t>
  </si>
  <si>
    <t>[ "LOGÍSTICA | RUPTURA"]</t>
  </si>
  <si>
    <t>31/07/2021 20:47</t>
  </si>
  <si>
    <t>Nossa .... Fiquei assustada com tanta reclamação 😱😱😱</t>
  </si>
  <si>
    <t>31/07/2021 16:47</t>
  </si>
  <si>
    <t>Vc pode me ajudar referente a um pedido pago e não entregue?</t>
  </si>
  <si>
    <t>[ "LOGÍSTICA | ENTREGA DE PRODUTOS"]</t>
  </si>
  <si>
    <t>Boa tarde</t>
  </si>
  <si>
    <t>31/07/2021 12:41</t>
  </si>
  <si>
    <t>Quase 1 mês para finalmente a encomenda ser enviada para enviar pelos Correios 😡 A pior opção possível e é claro que a Tokstok ia escolher a pior. Atualizaram meu status informando que tentaram entregar hoje mas não tiveram sucesso, estou em casa a manhã toda e não tentaram entregar. NUNCA MAIS COMPRO NA TOKSTOK</t>
  </si>
  <si>
    <t>[ "LOGÍSTICA | ENTREGA TERCEIRIZADA ACESSÓRIOS" , "LOGÍSTICA | STATUS DO PEDIDO"]</t>
  </si>
  <si>
    <t>31/07/2021 10:52</t>
  </si>
  <si>
    <t>Propaganda enganosa é crime</t>
  </si>
  <si>
    <t>[ "MARKETING | CONTEÚDO"]</t>
  </si>
  <si>
    <t>30/07/2021 23:03</t>
  </si>
  <si>
    <t>Boa noite. Fiz um pedido on LINE em 09/07 e até agora o pedido não foi enviado. Já pedi para tirar na loja da Barra ou Botafogo e não aceitaram. E ainda não está pronto para envio. Informaram que dois produtos estavam faltando e pedi para mandar sem eles e abater no cartão. Mas não enviaram o pedido. Podem resolver? Obg. CPF 014.280.367-76.Rita 21-97283-1182</t>
  </si>
  <si>
    <t>[ "LOGÍSTICA | RUPTURA" , "LOGÍSTICA | ENTREGA DE PRODUTOS"]</t>
  </si>
  <si>
    <t>30/07/2021 22:30</t>
  </si>
  <si>
    <t>Nossa encomenda está com atraso e não temos previsão de quando estará disponibilizada na loja para pegarmos, mesmo sendo de nossa responsabilidade o transporte e montagem. Fomos certeiros na loja física, pois o marketing da loja é construído nos pilares de qualidade e eficiência. No entanto, continuamos aguardando sem previsão. Com data inicial de entrega para dia 21/07 depois 24/7 e seguimos sem data prevista. Atualmente o produto encontra-se com 11% de desconto. O que fazemos? - Será proporcionado o desconto atualizado? - Teremos ressarcimento pelo atraso como pagamos juros ao pagarmos atrasado? - Cancelamos a compra? - Cancelamos a compra e refazemos a compra pelo site com o valor da promoção? - Cancelamos a compra e buscamos outra prestadora de serviços???????????</t>
  </si>
  <si>
    <t>[ "[FINANCEIRO]" , "[LOGÍSTICA]" , "[COMERCIAL]"]</t>
  </si>
  <si>
    <t>[ "LOGÍSTICA | MONTAGEM DE PRODUTOS" , "LOGÍSTICA | STATUS DO PEDIDO" , "COMERCIAL | CUPONS DE DESCONTO" , "LOGÍSTICA | ENTREGA DE PRODUTOS" , "FINANCEIRO | REEMBOLSO OU ESTORNO" , "COMERCIAL | PREÇO DOS PRODUTOS"]</t>
  </si>
  <si>
    <t>30/07/2021 22:20</t>
  </si>
  <si>
    <t>Nossa encomenda está com atraso e não temos previsão. Fomos certeiros na loja física por ser a marca da loja qualidade e eficiência, no entanto continuamos aguardando sem previsão. Com data inicial de entrega para dia 21/07 depois 24/7 e seguimos sem data para pegarmos o produto na loja e o produto encontra-se com 11% de desconto. O que fazemos? Será nós proporcionado o desconto? Teremos ressarcimento pelo atraso como pagamos juros ao pagarmos atrasado? Cancelamos a compra? Cancelamos a compra e refazemos a compra pelo site com o valor da promoção? Cancelamos a compra e buscamos outra prestadora de serviços???????????</t>
  </si>
  <si>
    <t>[ "[FINANCEIRO]" , "[LOGÍSTICA]" , "[COMERCIAL]" , "[MARKETING]"]</t>
  </si>
  <si>
    <t>[ "MARKETING | MARCA TOK&amp;STOK" , "LOGÍSTICA | STATUS DO PEDIDO" , "COMERCIAL | CUPONS DE DESCONTO" , "LOGÍSTICA | ENTREGA DE PRODUTOS" , "FINANCEIRO | REEMBOLSO OU ESTORNO" , "COMERCIAL | PREÇO DOS PRODUTOS"]</t>
  </si>
  <si>
    <t>30/07/2021 21:47</t>
  </si>
  <si>
    <t>Aconteceu exatamente a mesma coisa comigo hoje.</t>
  </si>
  <si>
    <t>[ "[CRC]" , "[LOGÍSTICA]"]</t>
  </si>
  <si>
    <t>[ "LOGÍSTICA | ENTREGA DE PRODUTOS" , "CRC | ATENDIMENTO PÓS VENDA"]</t>
  </si>
  <si>
    <t>Extremamente insatisfeita e frustrada. Pedi para uma pessoa ficar à disposição para receber a entrega que estava agendada para hoje. Tive que organizar toda a logística para os produtos não serem entregues e a empresa não dar o mínimo de satisfação. Arrependida.</t>
  </si>
  <si>
    <t>30/07/2021 20:10</t>
  </si>
  <si>
    <t>Por que não entrega pra Rondônia?</t>
  </si>
  <si>
    <t>[ "LOGÍSTICA | ÁREA DE COBERTURA"]</t>
  </si>
  <si>
    <t>30/07/2021 19:18</t>
  </si>
  <si>
    <t>@tokstok e mais uma vez....não recebi nada imbox! Preciso de algum canal que de fato resolverão nosso infinito e cansavel problema! Podem nos passar um telefone e um nome? Por gentileza!!</t>
  </si>
  <si>
    <t>30/07/2021 18:37</t>
  </si>
  <si>
    <t>Meu produto (ITABLE MESA LATERAL 36X38) estava com o prazo para ser entregue no dia 19/07 e não foi feito. Vocês adiaram a entrega para hoje, dia 30/07 e não recebi no horário que vocês mesmos estipularam. Deixei de trabalhar presencialmente hoje somente para receber o produto. O que está acontecendo? Qual é o novo prazo para que eu receba o produto? A quem preciso recorrer para realmente receber o produto?</t>
  </si>
  <si>
    <t>30/07/2021 18:36</t>
  </si>
  <si>
    <t>Karen Priscyla Coelho, boa noite. Meu produto (ITABLE MESA LATERAL 36X38) estava com o prazo para ser entregue no dia 19/07 e não foi feito. Vocês adiaram a entrega para hoje, dia 30/07 e não recebi no horário que vocês mesmos estipularam. Deixei de trabalhar presencialmente hoje somente para receber o produto. O que está acontecendo? Qual é o novo prazo para que eu receba o produto? A quem preciso recorrer para realmente receber o produto?</t>
  </si>
  <si>
    <t>30/07/2021 18:17</t>
  </si>
  <si>
    <t>Unidade São José do Rio Preto - lamentável atendimento e incompetência para solução de uma super sequência de problemas com produto de compramos, logística, prazo de entrega, falta do produto já vendido, entrega do produto errado, troca do mesmo por outro produto errado, produto c avaria, e novamente prazos não cumpridos, cancelamento do pagto sem nossa autorização, espera por outra troca, como combinado e não cumprido novamente, enfim tudo documentado via conversas WhatsApp e ligações, compra feita há quase 9 meses e sem solução. Qual canal podemos buscar p que resolvam nosso caso? (Rosana, supervisora da unidade de Rio Preto, e a responsável por todo esse processo). Seguimos aguardando solução! #obs somos clientes há anos, pelo histórico poderão acompanhar, e só tivemos problemas nessa unidade, decepcionante!!</t>
  </si>
  <si>
    <t>[ "[LOJA]" , "[LOGÍSTICA]" , "[CRC]" , "[FINANCEIRO]"]</t>
  </si>
  <si>
    <t>[ "LOGÍSTICA | PEDIDO ERRADO" , "CRC | CANAIS DE ATENDIMENTO" , "LOGÍSTICA | RUPTURA" , "LOJA | ATENDIMENTO" , "LOGÍSTICA | PRODUTOS COM AVARIA" , "FINANCEIRO | REEMBOLSO OU ESTORNO" , "CRC | ATENDIMENTO PÓS VENDA"]</t>
  </si>
  <si>
    <t>30/07/2021 18:06</t>
  </si>
  <si>
    <t>Unidade de São José do Rio Preto - Lamentável atendimento e incompetência para solução de problemas com logística, falta do produto já vendido, entrega de produto errado, troca do mesmo por outro produto errado, produto danificado, prazos não cumpridos, cancelamento do pgto sem nossa autorização, espera por outra troca, conforme combinado e não cumprido, enfim, compra feita há 8 meses e sem solução! Qual canal podemos buscar p que resolvam nosso caso? ( Rosana, colaboradora da unidade de Rio Preto, é a responsável por todo esse processo). Seguimos aguardando solução! #obs somos clientes há anos e só tivemos problemas nessa unidade, decepcionante!</t>
  </si>
  <si>
    <t>[ "[LOJA]" , "[LOGÍSTICA]" , "[CRC]" , "[FINANCEIRO]" , "[COMERCIAL]"]</t>
  </si>
  <si>
    <t>[ "CRC | CANAIS DE ATENDIMENTO" , "LOGÍSTICA | RUPTURA" , "LOJA | ATENDIMENTO" , "LOGÍSTICA | ENTREGA DE PRODUTOS" , "COMERCIAL | TROCA E DEVOLUÇÃO" , "FINANCEIRO | REEMBOLSO OU ESTORNO" , "CRC | ATENDIMENTO PÓS VENDA"]</t>
  </si>
  <si>
    <t>30/07/2021 17:36</t>
  </si>
  <si>
    <t>Comprei mas receber que ébom nada</t>
  </si>
  <si>
    <t>30/07/2021 17:07</t>
  </si>
  <si>
    <t>Há mais de uma semana esperando montarem uma bosta de um rack e nada</t>
  </si>
  <si>
    <t>[ "LOGÍSTICA | MONTAGEM DE PRODUTOS"]</t>
  </si>
  <si>
    <t>30/07/2021 17:06</t>
  </si>
  <si>
    <t>Péssimo atendimento!</t>
  </si>
  <si>
    <t>[ "[CRC]"]</t>
  </si>
  <si>
    <t>[ "CRC | ATENDIMENTO PÓS VENDA"]</t>
  </si>
  <si>
    <t>30/07/2021 16:57</t>
  </si>
  <si>
    <t>Colocam o preço para retirada na loja. Depois, simplesmente cobram o frete! Assim não!</t>
  </si>
  <si>
    <t>[ "[LOGÍSTICA]" , "[LOJA]"]</t>
  </si>
  <si>
    <t>[ "LOGÍSTICA | FRETE" , "LOJA | RETIRADA DE PRODUTOS"]</t>
  </si>
  <si>
    <t>30/07/2021 16:18</t>
  </si>
  <si>
    <t>Acabei de entrar em contato pelo chat, apenas me enrolaram e não informaram nada. Pediram p aguardar, nas não avisam aonde o pedido está e passaram u link que não abre nada. Pura enganação. Qge vergonha.</t>
  </si>
  <si>
    <t>[ "CRC | CANAIS DE ATENDIMENTO"]</t>
  </si>
  <si>
    <t>30/07/2021 16:11</t>
  </si>
  <si>
    <t>Desrespeito com o consumidor</t>
  </si>
  <si>
    <t>30/07/2021 16:09</t>
  </si>
  <si>
    <t>Estou tentando há dias contato pelo whts e chat, mas ninguém responde ou atende</t>
  </si>
  <si>
    <t>30/07/2021 16:03</t>
  </si>
  <si>
    <t>Também aconteceu isso comigo. Cancelaram após a compra. Refiz a compra e até hj não chegou.</t>
  </si>
  <si>
    <t>30/07/2021 15:40</t>
  </si>
  <si>
    <t>Fiz uma compra pela internet e o pedido está atrasado faz mais de 1 semana... e não me passam nenhuma posição. ☹️</t>
  </si>
  <si>
    <t>[ "[LOGÍSTICA]" , "[CRC]"]</t>
  </si>
  <si>
    <t>[ "LOGÍSTICA | STATUS DO PEDIDO" , "LOGÍSTICA | ENTREGA DE PRODUTOS" , "CRC | ATENDIMENTO PÓS VENDA"]</t>
  </si>
  <si>
    <t>30/07/2021 15:09</t>
  </si>
  <si>
    <t>Já passei meus dados 10 vezes em cada canal</t>
  </si>
  <si>
    <t>30/07/2021 15:08</t>
  </si>
  <si>
    <t>@isabelbaliu exato dor de cabeça no pós venda!</t>
  </si>
  <si>
    <t>30/07/2021 15:07</t>
  </si>
  <si>
    <t>Quero devolver um tapete danificado e ninguém resolve</t>
  </si>
  <si>
    <t>[ "[COMERCIAL]"]</t>
  </si>
  <si>
    <t>[ "COMERCIAL | TROCA E DEVOLUÇÃO"]</t>
  </si>
  <si>
    <t>30/07/2021 15:06</t>
  </si>
  <si>
    <t>Estou sem atendimento há duas semanas</t>
  </si>
  <si>
    <t>Péssimo atendimento</t>
  </si>
  <si>
    <t>30/07/2021 14:57</t>
  </si>
  <si>
    <t>Tem ouvidoria nessa loja</t>
  </si>
  <si>
    <t>30/07/2021 12:56</t>
  </si>
  <si>
    <t>André Cyrillo exatamente nunca mais</t>
  </si>
  <si>
    <t>Já foi referência de loja física e online, hoje em dia só dor de cabeça não comprem !!!! Não entregam, não tem atendimento telefônico e só com reza forte pra responderem no chat e Whatsapp</t>
  </si>
  <si>
    <t>[ "[MARKETING]" , "[CRC]"]</t>
  </si>
  <si>
    <t>[ "MARKETING | MARCA TOK&amp;STOK" , "CRC | ATENDIMENTO PÓS VENDA"]</t>
  </si>
  <si>
    <t>30/07/2021 12:45</t>
  </si>
  <si>
    <t>@instagramdemarcos realmente não sei qual a dificuldade de entregar aquilo que se vende, se não tem para entregar não vendam...descaso total.</t>
  </si>
  <si>
    <t>30/07/2021 12:13</t>
  </si>
  <si>
    <t>@tokstok colecionando desculpas e zero de solução 🙄</t>
  </si>
  <si>
    <t>30/07/2021 11:53</t>
  </si>
  <si>
    <t>@tokstok equipe de vocês não resolvd</t>
  </si>
  <si>
    <t>@tokstok a equipe de vocês não me dá resposta sobre a entrega. Estão desde 3a me enrolando</t>
  </si>
  <si>
    <t>30/07/2021 11:45</t>
  </si>
  <si>
    <t>@tokstok me mandaram no WhatsApp perguntando se podiam seguir com o atendimento por lá. Respondi que sim... e nao deram andamento. Que descaso gente. Que absurdo! Não sei mais o que fazer, juro. ALGUÉM CONSEGUE ME AJUDAR PELO AMOR DE DEUS? EU SÓ TO PEDINDO PARA RECEBER UM PRODUTO PELO QUAL EU PAGUEI! 😭😭😭😭</t>
  </si>
  <si>
    <t>[ "CRC | CANAIS DE ATENDIMENTO" , "CRC | ATENDIMENTO PÓS VENDA"]</t>
  </si>
  <si>
    <t>[ "[LOJA]" , "[CRC]"]</t>
  </si>
  <si>
    <t>[ "CRC | CANAIS DE ATENDIMENTO" , "LOJA | ATENDIMENTO" , "CRC | ATENDIMENTO PÓS VENDA"]</t>
  </si>
  <si>
    <t>30/07/2021 11:43</t>
  </si>
  <si>
    <t>Bom dia. Haverá reposição do gaveteiro lino na cor bege? Não está disponível para o meu CEP no momento. Obrigada.</t>
  </si>
  <si>
    <t>[ "[SITE]" , "[COMERCIAL]"]</t>
  </si>
  <si>
    <t>[ "SITE | DIVERGÊNCIA DE PREÇO" , "COMERCIAL | ESPECIFICAÇÕES TÉCNICAS"]</t>
  </si>
  <si>
    <t>30/07/2021 11:22</t>
  </si>
  <si>
    <t>Loja cara demais para um atendimento tão ruim</t>
  </si>
  <si>
    <t>[ "[CRC]" , "[COMERCIAL]"]</t>
  </si>
  <si>
    <t>[ "COMERCIAL | PREÇO DOS PRODUTOS" , "CRC | ATENDIMENTO PÓS VENDA"]</t>
  </si>
  <si>
    <t>30/07/2021 11:21</t>
  </si>
  <si>
    <t>A dor de cabeça que é comprar nessa loja não vale a pena</t>
  </si>
  <si>
    <t>Não compre @tokstok atendimento ao cliente horrível</t>
  </si>
  <si>
    <t>30/07/2021 11:20</t>
  </si>
  <si>
    <t>Não comprem na @tokstok eles não conseguem agendar uma entrega e quando fazem entregam o móvel danificado</t>
  </si>
  <si>
    <t>[ "LOGÍSTICA | AGENDAMENTO DE SERVIÇO" , "LOGÍSTICA | PRODUTOS COM AVARIA"]</t>
  </si>
  <si>
    <t>30/07/2021 10:27</t>
  </si>
  <si>
    <t>Me haviam dito ontem que também se comunicariam comigo pelo whatsapp, mas isso não ocorreu.</t>
  </si>
  <si>
    <t>30/07/2021 10:26</t>
  </si>
  <si>
    <t>Acabei de ver e responder. Infelizmente mandei antes do ouvir meu filho de 5 anos dizer  papai, se eu pudesse jogava essa meia na cara do cara que falou de entregar só na sexta-feira que vem .... Até meu filho de 5 anos está estressado com esse absurdo todo. Pena que não deu tempo de eu incluir isso na minha resposta.</t>
  </si>
  <si>
    <t>30/07/2021 10:17</t>
  </si>
  <si>
    <t>BOM DIA, PESSOAL. PEDI PELO SITE SUPER ANIMADA, MAS MESMO TENDO ALTERADO OS DADOS DA MINHA CONTA PARA MINHA AMIGA RECEBER, NÃO LIBERARAM ATÉ HOJE. JÁ GEREI 3 PROTOCOLOS, EXPLICO A SITUAÇÃO E NADA. OCORRE QUE RESIDO EM OUTRA CIDADE, E MINHA AMIGA É A ÚNICA QUE PODE RETIRAR HOJE O PEDIDO. ESTOU IMPLORANDO QUE ENTREM EM CONTATO COMIGO POR AQUI, PORQUE PELO CHAT E LIGAÇÕES TELEFÔNICAS, NADA É FEITO! JÁ ENVIEI FOTO DA CNH, AUTORIZAÇÃO ESCRITA, SE NÃO LIBERAREM AGORA MAIS CEDO, ELA IRÁ PARA LAURO DE FREITAS E NÃO TERÁ MAIS COMO RETIRAR. POR FAVOR! 😢</t>
  </si>
  <si>
    <t>[ "LOJA | RETIRADA DE PRODUTOS" , "CRC | CANAIS DE ATENDIMENTO" , "CRC | ATENDIMENTO PÓS VENDA"]</t>
  </si>
  <si>
    <t>30/07/2021 10:14</t>
  </si>
  <si>
    <t>Fazem alterações após a compra. Cancelam parcialmente entrega, em vez de estornarem o valor pago no cartão, geram abusivamente vale crédito, obrigando o cliente à realizar nova compra do mesmo produto cancelado, pagando mais caro por isto. Absurdo o descaso com que tratam os clientes. Sequer atendem por telefone!</t>
  </si>
  <si>
    <t>[ "[LOGÍSTICA]" , "[FINANCEIRO]" , "[CRC]"]</t>
  </si>
  <si>
    <t>[ "CRC | CANAIS DE ATENDIMENTO" , "LOGÍSTICA | RUPTURA" , "FINANCEIRO | REEMBOLSO OU ESTORNO"]</t>
  </si>
  <si>
    <t>30/07/2021 10:10</t>
  </si>
  <si>
    <t>Fiz compra pelo site e após o pagamento cancelaram sem justificativa um dos produtos. Tiveram o abuso de, ao invés de realizar imediatamente o estorno do valor pro meu cartão, geraram vale crédito me obrigando à realizar nova compra. Produtos disponíveis pra compra no site, só que com valor maior. Aborrecimento! Além disto, o produto que mantiveram pra entrega teve também alteração na contratação. Na compra, a informação de que a entrega seria por Correios, agora passou à afirmarem que foi despachado para transportadora e que não é possível rastrear a entrega. A gente compra e depois fica à mercê</t>
  </si>
  <si>
    <t>[ "[FINANCEIRO]" , "[LOGÍSTICA]" , "[CRC]"]</t>
  </si>
  <si>
    <t>[ "LOGÍSTICA | RUPTURA" , "FINANCEIRO | CRÉDITOS" , "LOGÍSTICA | ENTREGA DE PRODUTOS" , "FINANCEIRO | REEMBOLSO OU ESTORNO" , "CRC | ATENDIMENTO PÓS VENDA"]</t>
  </si>
  <si>
    <t>30/07/2021 10:07</t>
  </si>
  <si>
    <t>Fiz compra pelo site e após o pagamento cancelaram sem justificativa um dos produtos. Tiveram o abuso de, ao invés de realizar imediatamente o estorno do valor pro meu cartão, geraram vale crédito me obrigando à realizar nova compra. Produtos disponíveis pra compra no site, só que com valor maior. Aborrecimento!</t>
  </si>
  <si>
    <t>[ "[FINANCEIRO]" , "[CRC]" , "[LOGÍSTICA]"]</t>
  </si>
  <si>
    <t>[ "LOGÍSTICA | RUPTURA" , "FINANCEIRO | REEMBOLSO OU ESTORNO" , "CRC | ATENDIMENTO PÓS VENDA"]</t>
  </si>
  <si>
    <t>30/07/2021 08:30</t>
  </si>
  <si>
    <t>Tok&amp;Stok Não recebi nem uma mensagem . Gostaria de resolver a montagem por que o frete eu mesma peguei porque achei um absurdo parar 200 reais de frete 3 quadras de casa</t>
  </si>
  <si>
    <t>[ "LOGÍSTICA | FRETE" , "LOGÍSTICA | MONTAGEM DE PRODUTOS"]</t>
  </si>
  <si>
    <t>30/07/2021 06:31</t>
  </si>
  <si>
    <t>Nossa, péssimo! Não tem um canal acessível para comunicação, muitos desencontros de informações. Não compro mais online.</t>
  </si>
  <si>
    <t>30/07/2021 03:40</t>
  </si>
  <si>
    <t>Fiz um pedido pra retirada na loja no dia 24 de julho, até agora não liberaram a retirada. Esse tempo todo p liberar um cabideiro?</t>
  </si>
  <si>
    <t>[ "[LOJA]"]</t>
  </si>
  <si>
    <t>[ "LOJA | RETIRADA DE PRODUTOS"]</t>
  </si>
  <si>
    <t>30/07/2021 00:02</t>
  </si>
  <si>
    <t>Comprei um armário de uma porta e depois de 30 dias chegaram e montaram. Quando cheguei em casa tinha um adesivo (durex) servindo de puxador, isso porque os montadores informaram que o puxador teria que ser comprado à parte e eles não tinham a peça. Interessante que no site a peça estava completa. Em lugar algum dizia esse detalhe (puxador) não fazia parte e deveria ser comprado separado.</t>
  </si>
  <si>
    <t>[ "LOGÍSTICA | PEDIDO INCOMPLETO" , "LOGÍSTICA | ATENDIMENTO DURANTE SERVIÇO"]</t>
  </si>
  <si>
    <t>29/07/2021 23:54</t>
  </si>
  <si>
    <t>Edilza Batista Santos Santos É mentira então?</t>
  </si>
  <si>
    <t>[ "[APP]"]</t>
  </si>
  <si>
    <t>[ "APP | OUTROS"]</t>
  </si>
  <si>
    <t>29/07/2021 22:39</t>
  </si>
  <si>
    <t>Boa noite. Separamos vários itens para comprar e que necessitam de montagem. Moramos em Farroupilha, a menos de 100 km de POA. O site diz que entregam até num raio de 200 km, mas na hora de fechar a compra o site diz que não entrega em nosso endereço. Como podemos resolver isso? Já somos clientes e queremos comprar na loja. Esperamos retorno. Obrigado. Gilson</t>
  </si>
  <si>
    <t>[ "LOGÍSTICA | ENDEREÇO DE ENTREGA" , "LOGÍSTICA | MONTAGEM DE PRODUTOS" , "LOGÍSTICA | ÁREA DE COBERTURA"]</t>
  </si>
  <si>
    <t>29/07/2021 22:14</t>
  </si>
  <si>
    <t>22h15 o som da loja aqui de Santos ainda ligado e bem alto. To escutando de dentro do meu apto. Vão tomar no cu na boa, cansei de pedir pra abaixar o volume, desde o ano passado aturando vcs. Já falei que vou entrar aí afugentando os clientes metendo o loko.</t>
  </si>
  <si>
    <t>[ "LOJA | UNIDADES"]</t>
  </si>
  <si>
    <t>29/07/2021 21:33</t>
  </si>
  <si>
    <t>Meu Deus!!Já desisti antes de comprar.</t>
  </si>
  <si>
    <t>29/07/2021 21:26</t>
  </si>
  <si>
    <t>Tentei comprar, não tem pra essa região!!! Deve ser enganação!!!!</t>
  </si>
  <si>
    <t>[ "[SITE]" , "[LOGÍSTICA]"]</t>
  </si>
  <si>
    <t>[ "SITE | DISPONIBILIDADE DE PRODUTOS" , "LOGÍSTICA | ÁREA DE COBERTURA"]</t>
  </si>
  <si>
    <t>29/07/2021 20:12</t>
  </si>
  <si>
    <t>Tok&amp;Stok retornei desde cedo mas não me dão uma solução. Falta de respeito mesmo comigo ...Voces nem atendem telefone.</t>
  </si>
  <si>
    <t>29/07/2021 19:59</t>
  </si>
  <si>
    <t>Sim comprei e chegou com defeito.</t>
  </si>
  <si>
    <t>[ "LOGÍSTICA | PRODUTOS COM AVARIA"]</t>
  </si>
  <si>
    <t>29/07/2021 19:16</t>
  </si>
  <si>
    <t>Comprei uma cama com vcs cuja entrega está atrasada há mais de um mês. Só hoje me avisaram que ela está fora de estoque e me ofereceram estorno. Já comprei todos os acessórios pensando no modelo escolhido. Só me falaram  sinto muito . E olha que até hoje a cama estava disponível no site. E aí @tokstok? É legal tratar cliente assim?</t>
  </si>
  <si>
    <t>[ "[SITE]" , "[LOGÍSTICA]" , "[FINANCEIRO]"]</t>
  </si>
  <si>
    <t>[ "SITE | DISPONIBILIDADE DE PRODUTOS" , "LOGÍSTICA | ENTREGA DE PRODUTOS" , "FINANCEIRO | REEMBOLSO OU ESTORNO"]</t>
  </si>
  <si>
    <t>29/07/2021 19:15</t>
  </si>
  <si>
    <t>Já queria comprar, mas vendo isso tudo, já desisti. Tô fora.</t>
  </si>
  <si>
    <t>29/07/2021 18:37</t>
  </si>
  <si>
    <t>@tokstok recebi a mensagem mais o problema continua sem soluça</t>
  </si>
  <si>
    <t>29/07/2021 18:24</t>
  </si>
  <si>
    <t>Mais uma promessa não cumprida...</t>
  </si>
  <si>
    <t>@tokstok mandei os dados e ainda estou esperando desde as 14:30... já são 18:24 e nada.</t>
  </si>
  <si>
    <t>29/07/2021 17:56</t>
  </si>
  <si>
    <t>Por favor, cumpram o prometido e me contatem de novo ainda hoje com uma solução... já são 18h... Como eu disse ao telefone, eu quero acreditar que vcs vão resolver, que alguém se importa, mas é impossível acreditar quando dizem que vão me responder ainda hoje e nada... dizem que vão me mandar whatsapp ainda hoje e nada... dizem que vão mandar email ainda hoje e nada também...</t>
  </si>
  <si>
    <t>29/07/2021 17:00</t>
  </si>
  <si>
    <t>alô @tokstok meu pedido tá atrasado e ninguém me dá uma solução</t>
  </si>
  <si>
    <t>[ "LOGÍSTICA | STATUS DO PEDIDO" , "CRC | ATENDIMENTO PÓS VENDA"]</t>
  </si>
  <si>
    <t>29/07/2021 16:51</t>
  </si>
  <si>
    <t>Entrei e saí da loja sem comprar por conta do atendimento.</t>
  </si>
  <si>
    <t>[ "LOJA | ATENDIMENTO"]</t>
  </si>
  <si>
    <t>29/07/2021 15:58</t>
  </si>
  <si>
    <t>Frustradíssima com o atendimento de vocês. Estou a disposição de vocês desde as 08 da manhã para receber um produto. Na hora do almoço me confirmaram que seria entregue. Recebi email de confirmação agora SEM TER RECEBIDO O PRODUTO. Não consigo ajuda decente no pós venda. Descaso total 😔</t>
  </si>
  <si>
    <t>29/07/2021 15:28</t>
  </si>
  <si>
    <t>Agradeço o contato feito pelo telefone mais cedo, mas ainda não recebi nenhum outro contato, nem por whatsapp nem por e-mail, como me foi dito que ocorreria</t>
  </si>
  <si>
    <t>29/07/2021 14:23</t>
  </si>
  <si>
    <t>@anacriscrato Continuando... E qdo fui procurar no site, colocaram os modelos das mesma cadeira, mas com pernas coloridas na promoção. As de cor de madeira natural, nada. Se a promoção é até o dia 2de agosto pq fazer essa enganação com o cliente?</t>
  </si>
  <si>
    <t>[ "[SITE]"]</t>
  </si>
  <si>
    <t>[ "APP | DISPONIBILIDADE DE PRODUTOS"]</t>
  </si>
  <si>
    <t>29/07/2021 14:21</t>
  </si>
  <si>
    <t>Propaganda enganosa. Selecionei ontem dois kits das cadeiras modelo Eames Wood natural/bege que estavam na promoção, aparecendo esse selinho vermelho e confirmando no carrinho frete e montagem grátis. Deixei no carrinho para selecionar outro produto que eu precisava tirar a medida e só conseguiria hj. Resultado as cadeiras saíram da promoção. No carrinho também mudou.</t>
  </si>
  <si>
    <t>29/07/2021 13:39</t>
  </si>
  <si>
    <t>Comprar é até fácil. ..O difícil é trocar quando a peça vem com defeito. ..É continuam vendendo com prazo de entrega ,mas dizem que não tem no estoque para troca.Estou tendo a maior paciência possível! Já agendaram por três vezes e não vieram !</t>
  </si>
  <si>
    <t>[ "[LOGÍSTICA]" , "[COMERCIAL]"]</t>
  </si>
  <si>
    <t>[ "COMERCIAL | TROCA E DEVOLUÇÃO" , "LOGÍSTICA | REAGENDAMENTO"]</t>
  </si>
  <si>
    <t>29/07/2021 13:37</t>
  </si>
  <si>
    <t>Não comprem nessa loja!!! É passar raiva na certa!</t>
  </si>
  <si>
    <t>29/07/2021 13:14</t>
  </si>
  <si>
    <t>Não consigo ter uma resposta SIMPLES sobre a data de entrega dos produtos que comprei e deveriam ter sido entregues dia 21 !!!!</t>
  </si>
  <si>
    <t>[ "LOGÍSTICA | DATA E HORÁRIO DE ENTREGA" , "LOGÍSTICA | ENTREGA DE PRODUTOS"]</t>
  </si>
  <si>
    <t>29/07/2021 13:13</t>
  </si>
  <si>
    <t>INACREDITÁVEL o nível de atendimento ao consumidor que essa Empresa presta...</t>
  </si>
  <si>
    <t>29/07/2021 13:11</t>
  </si>
  <si>
    <t>@tokstok já estou me encaminhando ao Procon com a compra. Os prints do bate papo aonde confirmaram minha entrega para dia 12/07 e até hoje nada. E vamos ter que resolver assim, pois se via telefone, Whats para quem não é da cidade é desse jeito. Solicito uma posição das minhas compras URGENTE.</t>
  </si>
  <si>
    <t>29/07/2021 13:08</t>
  </si>
  <si>
    <t>Horrível! Acabei de ligar novamente e não sabem me dar uma posição das compras efetuadas.</t>
  </si>
  <si>
    <t>29/07/2021 13:07</t>
  </si>
  <si>
    <t>Que vergonha! Pelos comentários o atendimento ao cliente é péssimo!</t>
  </si>
  <si>
    <t>29/07/2021 12:58</t>
  </si>
  <si>
    <t>@haydeebrasil estamos na mesma situação. Mas o nosso já faz 1 mês. As lojas não tem telefone, a central não sabe nos dizer nada.</t>
  </si>
  <si>
    <t>29/07/2021 12:56</t>
  </si>
  <si>
    <t>Já tentei pelo chat, telefone, pelo site de vocês e nada.</t>
  </si>
  <si>
    <t>[ "CRC | CANAIS DE ATENDIMENTO" , "LOGÍSTICA | ENTREGA DE PRODUTOS"]</t>
  </si>
  <si>
    <t>@tokstok decepcionada demais com todos os serviços.</t>
  </si>
  <si>
    <t>Boa tarde! Fiz um pedido que era pra ter sido entregue 9 dias atrás e não consigo contato com vocês. Gostaria de uma posição urgente, por favor.</t>
  </si>
  <si>
    <t>@lahm_gustavo estamos com muito problema de comunicação com vocês e um atraso de 1 mês em nossa compra. Não temos retorno e ninguém sabe o que nós dizer. E nem onde se encontra a mercadoria, nos venderam produtos pela loja dizendo que tinha em estoque na central.. e 1 mês entregariam... e já está quase passando um mês do atraso e o produto consta como indisponível no site desde então.</t>
  </si>
  <si>
    <t>[ "[CRC]" , "[SITE]" , "[LOGÍSTICA]"]</t>
  </si>
  <si>
    <t>[ "LOGÍSTICA | STATUS DO PEDIDO" , "SITE | DISPONIBILIDADE DE PRODUTOS" , "CRC | ATENDIMENTO PÓS VENDA"]</t>
  </si>
  <si>
    <t>29/07/2021 12:30</t>
  </si>
  <si>
    <t>Péssimo pós venda, minha compra veio com defeito e não consigo falar com a loja</t>
  </si>
  <si>
    <t>[ "LOGÍSTICA | PRODUTOS COM AVARIA" , "CRC | ATENDIMENTO PÓS VENDA"]</t>
  </si>
  <si>
    <t>29/07/2021 12:11</t>
  </si>
  <si>
    <t>Não comprem se não for a pronta entrega! Loja que não cumpre prazo!!</t>
  </si>
  <si>
    <t>29/07/2021 11:54</t>
  </si>
  <si>
    <t>Se alguém aí entendesse minha insatisfação, já teria entregue o sofá</t>
  </si>
  <si>
    <t>29/07/2021 11:53</t>
  </si>
  <si>
    <t xml:space="preserve"> entendemos a sua insatisfação  MENTIRA, SÓ TEXTO DE SCRIPT DE ATENDIMENTO  Reiteramos o nosso pedido de desculpas.  INÚTIL, CHEGA DE PEDIR DESCULPAS, RESOLVAM!!!  estamos trabalhando para que seu caso seja resolvido o quanto antes  MENTIRA, ESTOU HÁ 4 DIAS NA MESMA VALA DE TODOS OS OUTROS CASOS  Solicitamos por gentileza que aguarde o nosso retorno, através do WhatsApp  QUANDO?????????????? VCS SEQUER DIZEM QUANDO VAO ENTRAR EM CONTATO. NÃO SÃO CAPAZES NEM DE ME DIZER QUANDO VÃO ENTRAR EM CONTATO, PQ SIMPLESMENTE NÃO ENTRAM EM CONTATO. E O PIOR, SE UM DIA ENTRAREM VAI SER PRA ME DEIXAR COM MAIS ÓDIO PQ VAI SER MAIS DO  SENTIMOS MUITO ,  ALGUÉM VAI RESOLVER ,  AGUARDE OTÁRIO </t>
  </si>
  <si>
    <t>29/07/2021 11:52</t>
  </si>
  <si>
    <t>Lindo! Pena que não entregam, se não eu ia comprar.</t>
  </si>
  <si>
    <t>29/07/2021 11:51</t>
  </si>
  <si>
    <t>Tem um produto no app que aparece com desconto e quando coloco no carrinho o desconto some 🤷🏻‍♀️ mandei por direct, se vcs puderem olhar pois gostaria de fazer a compra.</t>
  </si>
  <si>
    <t>[ "[COMERCIAL]" , "[SITE]"]</t>
  </si>
  <si>
    <t>[ "SITE | ERRO AO CONCLUIR COMPRA" , "COMERCIAL | CUPONS DE DESCONTO"]</t>
  </si>
  <si>
    <t>29/07/2021 11:40</t>
  </si>
  <si>
    <t>A raiva é tão grande, que dá vontade de fazer como outras pessoas já fizeram, no dia que eu receber o sofá-cama (se um dia receber), colocar ele no meio da rua, ou na frente de um letreiro da Tok&amp;Stok, e tacar fogo, filmar e colocar nas redes sociais.... isso é pra vcs verem o tamanho da raiva que estou...</t>
  </si>
  <si>
    <t>[ "COMERCIAL | ESPECIFICAÇÕES TÉCNICAS" , "CRC | REDES SOCIAIS"]</t>
  </si>
  <si>
    <t>29/07/2021 11:33</t>
  </si>
  <si>
    <t>Em outras palavras: FICA ESPERANDO TROUXA.</t>
  </si>
  <si>
    <t xml:space="preserve">Olha aí o mais do mesmo que recebi AGORA no chat do site:  Obrigada por aguardar e desculpe pela demora. Verifiquei e a sua solicitação está sendo tratada pelo setor responsável, no protocolo #900405. Informarei que entrou em contato solicitando um posicionamento. Dessa forma, peço gentilmente que aguarde o retorno do nosso time. </t>
  </si>
  <si>
    <t>29/07/2021 11:32</t>
  </si>
  <si>
    <t>Whatsapp??? Você já usou o whatsapp da TS? É uma piada de muito mal gosto... pedem 24 horas para responder.... 24 horas para responder ao whatsapp que é para comunicação instantânea???? Melhor deixar de ter whatsapp do que fazer o cliente passar tanta raiva</t>
  </si>
  <si>
    <t>29/07/2021 11:31</t>
  </si>
  <si>
    <t xml:space="preserve"> Lamentamos o transtorno causado.   é tudo que eu tenho ouvido há 4 dias, enquanto meus sogros não podem dormir no sofá cama que compramos para eles nos visitarem... Parece que estou tratando com robôs, frios, sem sentimentos, que apenas seguem o script que lhes é fornecido, de dizer  Lamentamos o transtorno causado.   e  Já registramos no sistema  e  Alguém entrará em contato ... QUATRO DIAS ouvindo a mesma coisa dezenas de vezes, em todos os canais, em todos os contatos... tudo só se resume a isso: desculpas e promessas</t>
  </si>
  <si>
    <t>29/07/2021 11:18</t>
  </si>
  <si>
    <t>Vcs conseguiram me fazer usar o twitter de novo pela primeira vez em mais de 10 anos, só para tentar ser ouvido</t>
  </si>
  <si>
    <t>[ "CRC | REDES SOCIAIS"]</t>
  </si>
  <si>
    <t>Até para o Twitter já apelei</t>
  </si>
  <si>
    <t>29/07/2021 11:17</t>
  </si>
  <si>
    <t>Estou exausto de ser ignorado. Já tentei todos os canais de atendimento, mas sempre a mesma resposta: lamentam o ocorrido, não é a experiência que gostariam de entregar ao cliente, alguém vai te responder em 48 horas úteis (ou seja, até 10 dias) para te informar quando será agendada a nova entrega. ISSO É MUITO ABSURDO. Só para citar alguns chamados entre vários que já abri: 900300, 900400, 900405, 901842, 906547... Respeitem o cliente, pelo amor de Deus!!!! NInguém aí se importa com o cliente???????</t>
  </si>
  <si>
    <t>[ "CRC | CANAIS DE ATENDIMENTO" , "LOGÍSTICA | ENTREGA DE PRODUTOS" , "LOGÍSTICA | REAGENDAMENTO" , "CRC | ATENDIMENTO PÓS VENDA"]</t>
  </si>
  <si>
    <t>29/07/2021 09:50</t>
  </si>
  <si>
    <t>Pois é amigos. Decepcionado mesmo. Não sou dessas pessoas de ficar reclamando. Mas não esperava isso. Só tentei comprar agora pela 3a vez pq quero muito essa luminária. Espero que receba e que não seja mostruário.</t>
  </si>
  <si>
    <t>29/07/2021 09:27</t>
  </si>
  <si>
    <t>Quero meu armário do quarto que estava agendado entrega pra ontem, não entregaram e nenhum satisfação foi dada.</t>
  </si>
  <si>
    <t>29/07/2021 09:25</t>
  </si>
  <si>
    <t>Gente, se existe um pós venda pior eu não sei!!! Ontem me fizeram ficar o dia todo esperando uma entrega, não vieram. Ligaram dizendo q só podiam chegar depois das 18h, mas meu prédio não permite. Pedi para entregar no próximo dia, não deram resposta. Liguei na loja, não foi possível conversar com ninguém. Me mandaram para o site. Fiz reclamação, pediram prazo de 48h p responder. Agora me ligaram falando q não vão entregar hj!!! Se eu quiser é amanhã e tenho q ficar mais um dia amarrada em casa esperando entregarem. NAO COMPREM NESSA LOJA!!!</t>
  </si>
  <si>
    <t>[ "LOGÍSTICA | DATA E HORÁRIO DE ENTREGA" , "LOGÍSTICA | ENTREGA DE PRODUTOS" , "CRC | ATENDIMENTO PÓS VENDA"]</t>
  </si>
  <si>
    <t>29/07/2021 09:17</t>
  </si>
  <si>
    <t>Gorete Ventura lamentável. Aconteceu comigo também e até pior....</t>
  </si>
  <si>
    <t>[ "LOGÍSTICA | PEDIDO INCOMPLETO" , "LOGÍSTICA | PRODUTOS COM AVARIA"]</t>
  </si>
  <si>
    <t>Comprei aí luminária 2 vezes ao qual não veio e nem entraram em contato comigo. 2 vezes seguidas consecutiva. Comprei pela 3a vez na loja de Niterói, vamos ver se vai chegar dessa vez. Anúncios bonitos é fácil, atender bem tá ruim demais aí...</t>
  </si>
  <si>
    <t>29/07/2021 09:12</t>
  </si>
  <si>
    <t>Eu sei que pelo código de defesa do consumidor a instituição tem até 90 dias para estornar o valor da compra, algo que com boa vontade e respeito ao consumidor rapidamente se resolveria.</t>
  </si>
  <si>
    <t>[ "[FINANCEIRO]" , "[CRC]"]</t>
  </si>
  <si>
    <t>[ "FINANCEIRO | REEMBOLSO OU ESTORNO" , "CRC | ATENDIMENTO PÓS VENDA"]</t>
  </si>
  <si>
    <t>29/07/2021 09:08</t>
  </si>
  <si>
    <t>É isso. Eu não tenho disponibilidade de horário comercial para aguardar ser contatada. Dentre meus pedidos dois eram cobertores e 1 tapete. São mais de 1700 retidos e não disponho de mais para a compra desses itens que tanta falta faz agora. Quer experiência melhor e maior que essa?</t>
  </si>
  <si>
    <t>29/07/2021 08:49</t>
  </si>
  <si>
    <t>Pior empresa que já fiz compra online. Nunca mais....</t>
  </si>
  <si>
    <t>[ "[SITE]" , "[CRC]"]</t>
  </si>
  <si>
    <t>[ "SITE | ECOMMERCE" , "CRC | ATENDIMENTO PÓS VENDA"]</t>
  </si>
  <si>
    <t>29/07/2021 08:20</t>
  </si>
  <si>
    <t>Atendimento muito bom, mas o público racista em Salvador. Nas três últimas vezes que fui, algum outro cliente me perguntou se eu trabalhava na loja, eu com roupa totalmente diferente dos vendedores.</t>
  </si>
  <si>
    <t>[ "[TEMAS SENSÍVEIS]" , "[LOJA]"]</t>
  </si>
  <si>
    <t>[ "TEMAS SENSÍVEIS | RACISMO" , "LOJA | ATENDIMENTO"]</t>
  </si>
  <si>
    <t>29/07/2021 06:26</t>
  </si>
  <si>
    <t>Essa loja está perdendo a qualidade, fiz uma compra pela internet, os produtos chegaram pela metade e com deifeito, não consigo falar com a loja para saber como será feito a troca</t>
  </si>
  <si>
    <t>[ "[SITE]" , "[LOGÍSTICA]" , "[COMERCIAL]"]</t>
  </si>
  <si>
    <t>[ "LOGÍSTICA | PEDIDO INCOMPLETO" , "LOGÍSTICA | PRODUTOS COM AVARIA" , "COMERCIAL | TROCA E DEVOLUÇÃO" , "SITE | ECOMMERCE"]</t>
  </si>
  <si>
    <t>29/07/2021 00:23</t>
  </si>
  <si>
    <t>Essa loja e perfeita que pena é só pra rico mas essa linda sonho de qualquer mulher deseja compra para arrumar sua casa</t>
  </si>
  <si>
    <t>[ "[COMERCIAL]" , "CONTEÚDO"]</t>
  </si>
  <si>
    <t>[ "MARKETING | MARCA TOK&amp;STOK" , "COMERCIAL | PREÇO DOS PRODUTOS"]</t>
  </si>
  <si>
    <t>28/07/2021 23:59</t>
  </si>
  <si>
    <t>[ "INTERAÇÕES DIVERSAS | COMENTÁRIO COM ASSUNTO DESCONEXO"]</t>
  </si>
  <si>
    <t>28/07/2021 23:53</t>
  </si>
  <si>
    <t>@tokstok @kellycfmaluf o problema não é ter... o problema é entregar o que você compra... minhas cadeiras... nem notícias... sério mesmo. Ninguém soube me dar notícias...</t>
  </si>
  <si>
    <t>A poltrona é realmente linda! Ia fazer um conjunto perfeito com as cadeiras que comprei... porém a @tokstok é maravilhosa para vender, mas no pós venda é simplesmente inexistente! Era para eu receber as cadeiras hoje, mas ninguém da @tokstok soube me falar quando vão chegar... isso depois de 3 horas tentando falar nos canais de atendimento... @graciavelar @danielle_sfaria @reclameaqui</t>
  </si>
  <si>
    <t>[ "[CRC]" , "[COMERCIAL]" , "[LOGÍSTICA]"]</t>
  </si>
  <si>
    <t>[ "CRC | CANAIS DE ATENDIMENTO" , "LOGÍSTICA | ENTREGA DE PRODUTOS" , "COMERCIAL | VENDAS" , "CRC | ATENDIMENTO PÓS VENDA"]</t>
  </si>
  <si>
    <t>28/07/2021 23:52</t>
  </si>
  <si>
    <t>28/07/2021 23:44</t>
  </si>
  <si>
    <t>28/07/2021 23:40</t>
  </si>
  <si>
    <t>Comprei um na loja semana passada Mas tinha que pagar frete montagem. Cheguei em casa no site dizia o contrário . Frete montagem grátis</t>
  </si>
  <si>
    <t>28/07/2021 22:38</t>
  </si>
  <si>
    <t>Eliana Costa Barata não consigo y Tb</t>
  </si>
  <si>
    <t>[ "INTERAÇÕES DIVERSAS | COMENTÁRIOS ENTRE CLIENTES"]</t>
  </si>
  <si>
    <t>28/07/2021 20:14</t>
  </si>
  <si>
    <t>Meu Deus, fiz uma compra hoje e já estou preocupada!</t>
  </si>
  <si>
    <t>28/07/2021 19:56</t>
  </si>
  <si>
    <t>@tokstok Não faz sentido um reagendamento de um produto de valor considerável e que não foi entregue por erro da loja, ser tão difícil de resolver. Comprei e paguei. Esta situação está me causando um mal-estar, um abalo psicológico. É péssimo sentir o que estou sentindo. Vou ao médico registrar esse abalo à minha saúde. Sou extremamente correta com os meus compromissos.</t>
  </si>
  <si>
    <t>[ "LOGÍSTICA | REAGENDAMENTO" , "CRC | ATENDIMENTO PÓS VENDA"]</t>
  </si>
  <si>
    <t>28/07/2021 19:53</t>
  </si>
  <si>
    <t>28/07/2021 18:02</t>
  </si>
  <si>
    <t>Estou tentando fazer uma compra pelo site mas não estou conseguindo</t>
  </si>
  <si>
    <t>[ "SITE | ERRO"]</t>
  </si>
  <si>
    <t>Quando consegue entregar. Estou até hoje esperando o estorno do pedido cancelado pela ineficiência da empresa. Pior experiência de compra.</t>
  </si>
  <si>
    <t>[ "[FINANCEIRO]"]</t>
  </si>
  <si>
    <t>[ "FINANCEIRO | REEMBOLSO OU ESTORNO"]</t>
  </si>
  <si>
    <t>28/07/2021 17:57</t>
  </si>
  <si>
    <t>Fiquei , no mínimo decepcionada com essa loja . Comprei um produto simples , de duas peças , chegou faltando uma , entro em contato na parte da manhã pelo WhatsApp, só me retornaram à tarde . Já tinha entrado em contato pelo chat , levei quase uma hora tentando resolver. Resumo da ópera , vou ter que perder mais tempo, tendo que ir no correio pra fazer a devolução do produto pois eles não têm mais na loja . Não compro mais .</t>
  </si>
  <si>
    <t>[ "CRC | CANAIS DE ATENDIMENTO" , "COMERCIAL | TROCA E DEVOLUÇÃO"]</t>
  </si>
  <si>
    <t>28/07/2021 17:23</t>
  </si>
  <si>
    <t>Boa tarde ! Realizei uma compra no dia 19/07 com retirada em loja, programada para o dia 21/07. Até o momento não recebi nenhum retorno sobre o atraso ou novo prazo de retirada. @tokstok</t>
  </si>
  <si>
    <t>[ "LOGÍSTICA | DATA E HORÁRIO DE ENTREGA" , "LOGÍSTICA | STATUS DO PEDIDO"]</t>
  </si>
  <si>
    <t>28/07/2021 16:36</t>
  </si>
  <si>
    <t>Aplicativo muito complicado de baixar afeeeee</t>
  </si>
  <si>
    <t>28/07/2021 16:34</t>
  </si>
  <si>
    <t>Alta demanda porque são incompetentes</t>
  </si>
  <si>
    <t>28/07/2021 16:26</t>
  </si>
  <si>
    <t>Comprei na loja do D&amp;D Poltrona Hollie em liquidação para levar na hora pronta entrega. Paguei. Esperei mais de 40 minutos. Surpresa, não tinha na loja. Prometeram que eu poderia pegar dia 27/7. Não estava lá. Hoje cancelaram a compra. SEi como esta loja demora para estornar( Já tive problemas com estornos da Tock Stock,) . Para minha surpresa a poltrona continua a venda no site. È MUITA ZONA, falta de controle e desconsideração com o consumidor.</t>
  </si>
  <si>
    <t>[ "[FINANCEIRO]" , "[LOGÍSTICA]" , "[COMERCIAL]" , "[CRC]"]</t>
  </si>
  <si>
    <t>[ "LOGÍSTICA | ENTREGA DE PRODUTOS" , "FINANCEIRO | REEMBOLSO OU ESTORNO" , "COMERCIAL | VENDAS" , "CRC | ATENDIMENTO PÓS VENDA"]</t>
  </si>
  <si>
    <t>28/07/2021 16:25</t>
  </si>
  <si>
    <t>[ "[FINANCEIRO]" , "[LOGÍSTICA]" , "[COMERCIAL]" , "[MARKETING]" , "[CRC]"]</t>
  </si>
  <si>
    <t>[ "MARKETING | MARCA TOK&amp;STOK" , "LOGÍSTICA | ENTREGA DE PRODUTOS" , "FINANCEIRO | REEMBOLSO OU ESTORNO" , "COMERCIAL | VENDAS" , "CRC | ATENDIMENTO PÓS VENDA"]</t>
  </si>
  <si>
    <t>28/07/2021 15:50</t>
  </si>
  <si>
    <t>@lidimare pior é que eles falam  te enviamos uma mensagem inbox  e não dizem nada!! 👎🏼</t>
  </si>
  <si>
    <t>28/07/2021 15:47</t>
  </si>
  <si>
    <t>@tokstok e a minha entrega prevista para o dia 23/07 continua atrasada!!!</t>
  </si>
  <si>
    <t>28/07/2021 15:30</t>
  </si>
  <si>
    <t>Estou querendo comprar um sofá, mas sempre que instalo um aplicativo o frete não compensa, meu CEP é 57240-030</t>
  </si>
  <si>
    <t>[ "COMERCIAL | PREÇO DOS PRODUTOS"]</t>
  </si>
  <si>
    <t>28/07/2021 14:49</t>
  </si>
  <si>
    <t>Reforço que a loja entrou em contato comigo, mas mesmo explicando que a falha foi deles há zero flexibilidade para tentar sanar o problema, péssima prestação de serviços!</t>
  </si>
  <si>
    <t>28/07/2021 13:57</t>
  </si>
  <si>
    <t>Entrega para Curitiba apenas para novembro, nada razoável.</t>
  </si>
  <si>
    <t>28/07/2021 12:54</t>
  </si>
  <si>
    <t>@tokstok nossa quanta reclamação essa loja</t>
  </si>
  <si>
    <t>28/07/2021 11:44</t>
  </si>
  <si>
    <t>@tokstok entraram em contato, mas não apresentaram uma solução...</t>
  </si>
  <si>
    <t>28/07/2021 11:41</t>
  </si>
  <si>
    <t>Altamente descepcionada com vcs @tokstok. O pedido passou da data e sequer saiu para entrega enquanto o suporte diz que não possui uma data de previsão. COMO ASSIM? Não tem sequer uma data? Completamente arrependida de ter confiado no site com tamanha falta de respeito. Meu pedido 1145531565496-01 que não tem atualização desde que o pedido foi realizado possivelmente nem chegue, porque talvez a empresa nem tenha mais os itens comprados e não sabe sequer dar um posicionamento descente. Acreditei que era uma empresa séria e de nome. Parece que não!</t>
  </si>
  <si>
    <t>28/07/2021 11:22</t>
  </si>
  <si>
    <t>Deixa minha indignação com a loja de botafogo registrada, compra feita pelo site é constava que lá encontrava todos os ítens, fui fazer a retirada ontem e 2 itens estava faltando, sem contar que desistir de mais um itens pois estava em estado horrendo, surreal entregar um item sujo, manchado para um cliente, falta de comprometimento e RESPEITO com cliente, um item como aquele eu não tinha coragem nem de doar a alguém de tão sujo que estava. Sem contar que em casa percebi outro item que estava com marca de caneta, outra sujo. Muita lamentável isso que a loja de botafogo fez, ressalto que o que foi positivo, foi a atenção dos dois funcionários do setor de retiradas, atenciosos é resolveram o problema. Mas nada justifica o que fizeram itens sujos itens que não tinham é disseram que tinham. Nunca mais compro nada que seja entregue pela loja de botafogo. E por essas e outras que mesmo aqui no Rio sempre compro de araruna, sempre chegou tudo perfeitamente.</t>
  </si>
  <si>
    <t>[ "[LOJA]" , "[MARKETING]"]</t>
  </si>
  <si>
    <t>[ "LOJA | RETIRADA DE PRODUTOS" , "MARKETING | MARCA TOK&amp;STOK"]</t>
  </si>
  <si>
    <t>28/07/2021 11:02</t>
  </si>
  <si>
    <t>Esperando uma solução. Atendimento pós venda horroroso!</t>
  </si>
  <si>
    <t>É impressionante a desconfiança criada nos clientes quando se pensa em comprar algo na loja. Este ano já fiz pedido que atrasou mais de 30 dias. No momento meu pedido 1144121765773-01 realizado em 03/07 e com entrega para 15/07, sequer foi enviado. Sei que um dos itens não tem mais em estoque e pergunto pq já não enviaram o restante? Tá difícil!</t>
  </si>
  <si>
    <t>@tokstok sigo esperando. Nenhuma mensagem nenhuma solução</t>
  </si>
  <si>
    <t>@tfilezin péssimo! Fizeram o contato inicial e até agora esperando uma solução</t>
  </si>
  <si>
    <t>28/07/2021 01:48</t>
  </si>
  <si>
    <t>Tok&amp;Stok como vou ter experiência com uma empresa, e muitos fala mal? Eu estou trocando tudo na minha casa, ñ posso ter dor de cabeça, com uma empresa que ñ tem ética nenhuma, vcs tem que se preocupar com a reputação da mesma, isso se é de interesse de vcs, coisa que estou vendo que ñ. Sei que todas as empresa tem suas dificuldades, mais tem que no máximo ter respeito ao seus clientes, pra poder oferecer o melhor da sua marca, e da sua moral e ética....lamentável isso, vcs deixa de chegar a mídia online, com isso só perdem...🤬🤬🤬🤬🤬🤬🤬</t>
  </si>
  <si>
    <t>27/07/2021 23:34</t>
  </si>
  <si>
    <t>Comprei uma cama infantil em junho para chegar dia 03/07! Já mudaram a data de entrega 4x e tomara que realmente chegue no dia 06/08 como prometeram!</t>
  </si>
  <si>
    <t>[ "LOGÍSTICA | ENTREGA DE PRODUTOS" , "LOGÍSTICA | REAGENDAMENTO"]</t>
  </si>
  <si>
    <t>27/07/2021 23:33</t>
  </si>
  <si>
    <t>Pode até ter montagem e frete grátis... o problema eh a mercadoria chegar!</t>
  </si>
  <si>
    <t>[ "LOGÍSTICA | FRETE" , "LOGÍSTICA | MONTAGEM DE PRODUTOS" , "LOGÍSTICA | ENTREGA DE PRODUTOS"]</t>
  </si>
  <si>
    <t>26/07/2021 13:46</t>
  </si>
  <si>
    <t>terceira... TOK&amp;STOCK COM PÉSSIMO ATENDIMENTO. Falha na entrega. A vendedora anotou o endereço errado. Colocou a culpa no sistema e NÃO RESOLVEU. E O PIOR, NÃO RETORNOU PARA DAR SATISFAÇÃO. PROMETEU QUE LIGARIA E NÃO RETORNOU ATÉ AGORA. Uma logística foi montada no escritório para receber a mesa e o armário e não chegou, Nenhuma satisfação. Estava programa a entrega para hoje pela manhã. Vi que na nota o endereço estava ERRADO. Liguei cedo pra a central de vendas para comunicar a falha e não tive retorno. Liguei SEIS (6) vezes. LIgo e não tenho retorno. Vendedora - Gisele Dos Santos Silveira. Além dela, falei com Rose, Maria Eduarda e Juliana (Líder) que não me deram retorno sobre a solução do problema até agora. Sempre ocupadas. DESCASO TOTAL. Meu nome - Fabio Saba Meu cel. 11 9 91418292.#500200720215947913-01</t>
  </si>
  <si>
    <t>[ "[COMERCIAL]" , "[LOGÍSTICA]" , "[CRC]"]</t>
  </si>
  <si>
    <t>[ "LOGÍSTICA | PEDIDO ERRADO" , "LOGÍSTICA | ENDEREÇO DE ENTREGA" , "LOGÍSTICA | ENTREGA DE PRODUTOS" , "COMERCIAL | VENDAS" , "CRC | ATENDIMENTO PÓS VENDA"]</t>
  </si>
  <si>
    <t>27/07/2021 21:57</t>
  </si>
  <si>
    <t>@luanavmaia tokstok é decepção certa! Única empresa que ainda não se adaptou ao Covid e ainda usa a pandemia para o péssimo atendimento e ausência de canais de comunicação direta. É sempre um robô respondendo pelo whatsapp ou e-mail. E mesmo quando o atendimento é humano, o despreparo é tão grande que a chuva de desinformação é gigantesca. Uma pena. Fora o recorrente descumprimento de prazos e alegação eterna de troca de centro de armazenamento e distribuição. E, claro, a qualidade geral dos produtos que vem em declínio.</t>
  </si>
  <si>
    <t>[ "[COMERCIAL]" , "[CRC]" , "[LOGÍSTICA]"]</t>
  </si>
  <si>
    <t>[ "LOGÍSTICA | DATA E HORÁRIO DE ENTREGA" , "CRC | CANAIS DE ATENDIMENTO" , "CRC | ATENDIMENTO PÓS VENDA"]</t>
  </si>
  <si>
    <t>27/07/2021 21:21</t>
  </si>
  <si>
    <t>@mceci77 estou com o mesmo problema. @tokstok nunca mais. @reclameaqui, poderiam nos ajudar?</t>
  </si>
  <si>
    <t>27/07/2021 21:19</t>
  </si>
  <si>
    <t>@melomilena comigo também o mesmo, péssimo serviço. Essa empresa não está nem aí para os clientes. Vou abrir um chamado no Procon, e vou compartilhar todos esses problemas, empresas como essa devem ser punidas, pois eh um descaso com os clientes</t>
  </si>
  <si>
    <t>27/07/2021 21:16</t>
  </si>
  <si>
    <t>Gostaria de saber pq foi cobrado 150,00 p/ a retirada de um produto que vcs já tinham em estoque. Um abuso isso.</t>
  </si>
  <si>
    <t>[ "[SITE]" , "[FINANCEIRO]"]</t>
  </si>
  <si>
    <t>[ "SITE | DISPONIBILIDADE DE PRODUTOS" , "FINANCEIRO | FORMAS DE PAGAMENTO" , "CRC | ATENDIMENTO PÓS VENDA"]</t>
  </si>
  <si>
    <t>27/07/2021 21:15</t>
  </si>
  <si>
    <t>Gostaria de saber pq vcs estão cobrando 150,00 p/ retirada do produto. Um abuso isso.</t>
  </si>
  <si>
    <t>[ "FINANCEIRO | FORMAS DE PAGAMENTO" , "CRC | ATENDIMENTO PÓS VENDA"]</t>
  </si>
  <si>
    <t>27/07/2021 21:13</t>
  </si>
  <si>
    <t>@livia_souza_camara isso eh normal, essa empresa eh horrível. Estou cancelando todas as minhas compras, pois o serviço eh péssimo.</t>
  </si>
  <si>
    <t>@tokstok @nutri.marizalamperti não recomendo comprar nessa loja, pois não entregam no prazo, e ainda cancelam o produto sem justificativa.</t>
  </si>
  <si>
    <t>27/07/2021 21:11</t>
  </si>
  <si>
    <t>@instagramdemarcos concordo com você, comprei uma mesa e cadeiras. Depois de 15 dias cancelaram a compra alegando que o produto não estava mais em estoque, surreal o péssimo serviço prestado, não recomendo.</t>
  </si>
  <si>
    <t>[ "SITE | DISPONIBILIDADE DE PRODUTOS" , "CRC | ATENDIMENTO PÓS VENDA"]</t>
  </si>
  <si>
    <t>27/07/2021 21:09</t>
  </si>
  <si>
    <t>@tokstok não compre nessa loja, eles não entregam.</t>
  </si>
  <si>
    <t>@robipope essa empresa é péssima, não recomendo. Comprei um produto para entregar dia 30/08, aí depois de 15 dias após a compra eu recebi um comunicado que o produto não estava mais em estoque. Detalhe eu já havia pago, lamentável, sai no prejuízo, pois deixei de comprar em outras lojas com promoções, já que havia realizado a compra nessa péssima empresa.</t>
  </si>
  <si>
    <t>[ "SITE | DISPONIBILIDADE DE PRODUTOS"]</t>
  </si>
  <si>
    <t>27/07/2021 21:06</t>
  </si>
  <si>
    <t>Péssimo serviço não comprem nessa loja</t>
  </si>
  <si>
    <t>27/07/2021 20:57</t>
  </si>
  <si>
    <t>O pós venda da Tokstok é pessimo! Comprei móveis, eles não entregaram no horário agendado e não montaram os moveis, alem disso querem remarcar para 08 dias a montagem sendo que amanhã tem outra entrega de outro móvel e seria totalmente viavel montar o que faltou! Péssimo! Não recomendo, minha primeira compra e uma decepção @tokstok</t>
  </si>
  <si>
    <t>[ "LOGÍSTICA | MONTAGEM DE PRODUTOS" , "LOGÍSTICA | ENTREGA DE PRODUTOS" , "LOGÍSTICA | REAGENDAMENTO" , "CRC | ATENDIMENTO PÓS VENDA"]</t>
  </si>
  <si>
    <t>27/07/2021 20:16</t>
  </si>
  <si>
    <t>ESTÃO ENTREGANDO ??? 🤬🤬🤬🤬 VENDER E RECEBER É FACIL!</t>
  </si>
  <si>
    <t>[ "[COMERCIAL]" , "[LOGÍSTICA]"]</t>
  </si>
  <si>
    <t>[ "LOGÍSTICA | ENTREGA DE PRODUTOS" , "COMERCIAL | VENDAS"]</t>
  </si>
  <si>
    <t>27/07/2021 19:39</t>
  </si>
  <si>
    <t>@lidimare me sinto pedindo um benefício, uma autorização para sair de um país que eu tivesse ido sem passaporte. Estou profundamente desolada.</t>
  </si>
  <si>
    <t>27/07/2021 19:36</t>
  </si>
  <si>
    <t>@lidimare me sinto como se tivesse morando em um país, exilada em busca de uma autorização para entrar ou sair de do tal país.</t>
  </si>
  <si>
    <t>27/07/2021 19:35</t>
  </si>
  <si>
    <t>Que decepção eu sempre indico Tok Stok a 1 vez a compro on-line me chegou tudo quebrado ... @tokstok q decepção</t>
  </si>
  <si>
    <t>27/07/2021 18:43</t>
  </si>
  <si>
    <t>@tokstok tentei pelo autoatendimento, chat, whatsapp... vamos ver se agora resolvem</t>
  </si>
  <si>
    <t>27/07/2021 18:37</t>
  </si>
  <si>
    <t>@tokstok não compro mais com vcs !</t>
  </si>
  <si>
    <t>@shirleykasprzykowski eles acabaram de cancelar todo o meu pedido sem eu solicitar . Loja péssima , atendimento precário</t>
  </si>
  <si>
    <t>[ "[COMERCIAL]" , "[CRC]" , "[FINANCEIRO]"]</t>
  </si>
  <si>
    <t>[ "FINANCEIRO | REEMBOLSO OU ESTORNO" , "COMERCIAL | TROCA E DEVOLUÇÃO" , "CRC | ATENDIMENTO PÓS VENDA"]</t>
  </si>
  <si>
    <t>27/07/2021 18:36</t>
  </si>
  <si>
    <t>@lindamorais11 eles acabaram de cancelar a minha compra sem eu pedir ! Loja péssima , atendimento precário</t>
  </si>
  <si>
    <t>27/07/2021 18:34</t>
  </si>
  <si>
    <t>Não comprem nesta loja . Atrasam a entrega e depois simplesmente cancelam sua compra unilateralmente.</t>
  </si>
  <si>
    <t>27/07/2021 18:33</t>
  </si>
  <si>
    <t>Não comprem nesta loja ! Atrasam a entrega mais de 19 dias e depois cancelam o seu pedido unilateralmente.</t>
  </si>
  <si>
    <t>27/07/2021 18:26</t>
  </si>
  <si>
    <t>Na primeira entrega o móvel veio danificado, remarquei e cadê???</t>
  </si>
  <si>
    <t>27/07/2021 18:25</t>
  </si>
  <si>
    <t>Atendimento ao cliente horroroso! Desrespeito</t>
  </si>
  <si>
    <t>27/07/2021 18:24</t>
  </si>
  <si>
    <t>Entrega atrasada</t>
  </si>
  <si>
    <t>O atendimento ao cliente de vocês está péssimo.</t>
  </si>
  <si>
    <t>27/07/2021 18:16</t>
  </si>
  <si>
    <t>@tokstok eu só queria que a minha comida feita pelo site tivesse chegado no dia previsto e marcado pela tok&amp;stok. Era para eu ter recebido dia 23 e até hoje nada!! E pior, só me manda esperar e esperar!!</t>
  </si>
  <si>
    <t>27/07/2021 17:43</t>
  </si>
  <si>
    <t>Qual a distância comtempla o frete grátis, Não encontrei no site.</t>
  </si>
  <si>
    <t>[ "LOGÍSTICA | FRETE"]</t>
  </si>
  <si>
    <t>27/07/2021 16:24</t>
  </si>
  <si>
    <t>Espero pela resolução da minha mesa lateral a mais de 1 mês, hoje seria o dia em que alguém da equipe viria aqui, perdí compromissos importantes e até o momento 16:25 ninguém compareceu! Entrarei com ação de danos e procon, já que se passou o prazo para que a empresa resolvesse o problema.</t>
  </si>
  <si>
    <t>[ "LOGÍSTICA | DATA E HORÁRIO DE ENTREGA" , "CRC | ATENDIMENTO PÓS VENDA"]</t>
  </si>
  <si>
    <t>27/07/2021 15:32</t>
  </si>
  <si>
    <t>Se for pra presente do dia dos pais tem que comprar dois anos antes pra garantir a entrega</t>
  </si>
  <si>
    <t>27/07/2021 15:31</t>
  </si>
  <si>
    <t>Pena que a pessoa compra uma coisa pra ficar feliz com a casa e passa MUITA RAIVA porque vcs não entregam como o combinado.</t>
  </si>
  <si>
    <t>27/07/2021 14:17</t>
  </si>
  <si>
    <t>total descaso com o consumidor, tenho 2 pedidos feitos pelo site, super atrasados, e não consigo resolver. todos os atendentes extremamente despreparados, um abuso!</t>
  </si>
  <si>
    <t>27/07/2021 13:43</t>
  </si>
  <si>
    <t>Olá! Super grata pelo contato. Tentei comprar móveis pelo site mas não finalizou.</t>
  </si>
  <si>
    <t>27/07/2021 13:08</t>
  </si>
  <si>
    <t>Alô @tokstok!!! Vocês investem bastante em publicidade, mas a qualidade do serviço pós-venda está PÉSSIMA!!! A entrega do meu pedido está atrasada há 15 dias e não há sequer previsão de uma nova data. Também não há um número de telefone para contato. E o atendimento por e-mail, whatsapp e chat são imprecisos e só postergam a solução do problema. E as falhas tem sido recorrentes...no início do ano recebi um produto com defeito e o reembolso demorou quase 2 meses, após inúmeras reclamações minhas.</t>
  </si>
  <si>
    <t>[ "[CRC]" , "[LOGÍSTICA]" , "[FINANCEIRO]"]</t>
  </si>
  <si>
    <t>[ "LOGÍSTICA | ENTREGA DE PRODUTOS" , "FINANCEIRO | REEMBOLSO OU ESTORNO" , "CRC | ATENDIMENTO PÓS VENDA"]</t>
  </si>
  <si>
    <t>27/07/2021 11:13</t>
  </si>
  <si>
    <t>Uma das piores empresas que tive a infelicidade de comprar. Demoram na entrega, vários produtos que não tem em estoque e a solução são créditos na loja que ficam nesse ciclo sem fim.</t>
  </si>
  <si>
    <t>[ "[FINANCEIRO]" , "[SITE]" , "[LOGÍSTICA]"]</t>
  </si>
  <si>
    <t>[ "SITE | DISPONIBILIDADE DE PRODUTOS" , "FINANCEIRO | CRÉDITOS" , "LOGÍSTICA | ENTREGA DE PRODUTOS"]</t>
  </si>
  <si>
    <t>[ "[SITE]" , "[FINANCEIRO]" , "[LOGÍSTICA]"]</t>
  </si>
  <si>
    <t>27/07/2021 10:09</t>
  </si>
  <si>
    <t>Eu comprei, paguei, vocês confirmaram e depois vieram com  infelizmente  acabou. E ainda assim o produto continua no instagram. Simples e péssimo</t>
  </si>
  <si>
    <t>[ "SITE | DISPONIBILIDADE DE PRODUTOS" , "CRC | REDES SOCIAIS"]</t>
  </si>
  <si>
    <t>27/07/2021 10:00</t>
  </si>
  <si>
    <t>Pessoal depois mais de 30 dias atraso na entrega , chegou a mesa escritório minha acredita que veio.com parte quebrada foi montada toda desalinhada e torta meu Deus não tem ninguém nessa empresa desse tamanho q possa resolver e resolver isso??????? @Tok&amp;Stok</t>
  </si>
  <si>
    <t>[ "LOGÍSTICA | STATUS DO PEDIDO" , "LOGÍSTICA | PRODUTOS COM AVARIA" , "LOGÍSTICA | ENTREGA DE PRODUTOS"]</t>
  </si>
  <si>
    <t>27/07/2021 09:26</t>
  </si>
  <si>
    <t>Oi @tokstok, fiz uma compra on-line em março deste ano, não gostei da qualidade de um dos itens e devolvi. ATÉ AGORA NÃO TIVE MEU REEMBOLSO e todas as informações são desencontradas. Será que vcs podem me ajudar E devolver meu dinheiro já que devolvi a mercadoria de vcs?</t>
  </si>
  <si>
    <t>[ "[FINANCEIRO]" , "[COMERCIAL]"]</t>
  </si>
  <si>
    <t>[ "FINANCEIRO | REEMBOLSO OU ESTORNO" , "COMERCIAL | TROCA E DEVOLUÇÃO"]</t>
  </si>
  <si>
    <t>27/07/2021 09:25</t>
  </si>
  <si>
    <t>27/07/2021 09:10</t>
  </si>
  <si>
    <t>Por qual razão não colocam os valores? É chato isso!!</t>
  </si>
  <si>
    <t>27/07/2021 09:07</t>
  </si>
  <si>
    <t>27/07/2021 08:25</t>
  </si>
  <si>
    <t>Sem respeito com os clientes! Comprei paguei e não recebi meus produtos! Ainda aguardando!!!!</t>
  </si>
  <si>
    <t>27/07/2021 08:14</t>
  </si>
  <si>
    <t>alô pessoal do ecommerce. Parem de anunciar produtos esgotados.</t>
  </si>
  <si>
    <t>[ "SITE | DISPONIBILIDADE DE PRODUTOS" , "SITE | ECOMMERCE"]</t>
  </si>
  <si>
    <t>27/07/2021 07:59</t>
  </si>
  <si>
    <t>@tokstok comprei essas cadeiras no início de julho! Recebi e-mail confirmando que no dia 21/07 eu receberia mas infelizmente não chegou e ontem fui informada que seriam 20 dias úteis! absurdo! Falta de consideração com o consumidor! Se eu soubesse que DEMORARIA e que o PRAZO não seria cumprido não teria comprado!</t>
  </si>
  <si>
    <t>[ "LOGÍSTICA | DATA E HORÁRIO DE ENTREGA" , "CRC | CANAIS DE ATENDIMENTO" , "LOGÍSTICA | ENTREGA DE PRODUTOS"]</t>
  </si>
  <si>
    <t>27/07/2021 01:39</t>
  </si>
  <si>
    <t>Estão cobrando agora por pedidos para retirada na loja! Sem noção. 👎🏻</t>
  </si>
  <si>
    <t>26/07/2021 23:36</t>
  </si>
  <si>
    <t>@fabiokalilsaba as respostas automáticas semelhantes para todos, a demora em solucionar o problema que eles mesmo criam, promove uma insegura. Parece uma realidade paralela.</t>
  </si>
  <si>
    <t>@lidimare passo por problema semelhante. É tão frustrante. Um sentimento de não  valorização  por parte loja.</t>
  </si>
  <si>
    <t>26/07/2021 23:31</t>
  </si>
  <si>
    <t>26/07/2021 23:25</t>
  </si>
  <si>
    <t>26/07/2021 23:21</t>
  </si>
  <si>
    <t>26/07/2021 21:08</t>
  </si>
  <si>
    <t>11 dias pra separar o produto?! Hoje era a data de entrega e nem sair da loja saiu. Decepcionada.</t>
  </si>
  <si>
    <t>26/07/2021 20:47</t>
  </si>
  <si>
    <t>@fabiokalilsaba tive problemas,estou tendo aliás. Comprei mesa e cadeiras, paguei e me enviaram a data pra retirada na loja em Goiânia e eu moro a 60 km da loja. Fui no dia marcado e só trouxe as cadeiras a mesa, não tinha,estou esperando a solução. Até agora,20:46 de segunda feira 26/07, não tive resposta sobre o paradeiro da minha mesa. Fui retirar na loja no sábado dia 24/07.</t>
  </si>
  <si>
    <t>[ "[CRC]" , "[SITE]"]</t>
  </si>
  <si>
    <t>26/07/2021 19:58</t>
  </si>
  <si>
    <t>@amandapaschoim ninguém merece.</t>
  </si>
  <si>
    <t>26/07/2021 19:57</t>
  </si>
  <si>
    <t>PAREM DE ENROLAR O CLIENTE! Tragam a minha mesa AGORA</t>
  </si>
  <si>
    <t>@betacristina bem-vinda ao time 😓</t>
  </si>
  <si>
    <t>26/07/2021 19:55</t>
  </si>
  <si>
    <t>@instagramdemarcos demora demais! Se eu soubesse, não tinha comprado</t>
  </si>
  <si>
    <t>Comprei no dia 11/07, previsão de entrega era hoje, 26/07. Vi que o status não mudava e entrei em contato, foi aí que me disseram que um item estava em falta e perguntaram se eu queria ficar com o crédito, pq não entraram em contato comigo antes? Tirei o item e fiquei com o crédito, perguntei se então iam me enviar e me pediram mais 10 ou 15 dias 😡 um absurdo de demora!</t>
  </si>
  <si>
    <t>[ "FINANCEIRO | CRÉDITOS" , "LOGÍSTICA | ENTREGA DE PRODUTOS" , "FINANCEIRO | FORMAS DE PAGAMENTO" , "CRC | ATENDIMENTO PÓS VENDA"]</t>
  </si>
  <si>
    <t>26/07/2021 19:34</t>
  </si>
  <si>
    <t>@aleilacabral exato, não tenho nem palavras para descrever o quanto é ruim. Eu só me manifestei aqui pq foi a única forma que me ouviram.</t>
  </si>
  <si>
    <t>26/07/2021 19:13</t>
  </si>
  <si>
    <t>@tokstok péssimos em atendimento</t>
  </si>
  <si>
    <t>26/07/2021 18:10</t>
  </si>
  <si>
    <t>Uma conta fake está enviando mensagem para os clientes que estão reclamando e tentando invadir o whatsapp dos clientes. @tokstok vocês deveriam prestar mais atenção nisso e bloquear essas perfis</t>
  </si>
  <si>
    <t>[ "MARKETING | FRAUDE"]</t>
  </si>
  <si>
    <t>26/07/2021 18:06</t>
  </si>
  <si>
    <t>@tokstok queridos! Não adianta vir com respostinha pronta não . QUERO MINHA MERCADORIA !!!! Estou de saco cheio da falta de respeito de vocês .</t>
  </si>
  <si>
    <t>26/07/2021 18:05</t>
  </si>
  <si>
    <t>@tokstok atualização de que? De enrolação ?</t>
  </si>
  <si>
    <t>26/07/2021 18:04</t>
  </si>
  <si>
    <t>@tokstok vocês são muito enrolados .</t>
  </si>
  <si>
    <t>@tokstok que mentira. Entrou em contato para bater papo né? Pq para resolver pelo visto não.</t>
  </si>
  <si>
    <t>26/07/2021 18:03</t>
  </si>
  <si>
    <t>@tokstok vocês entram em contato , enrolam , enrolam e enrolam, marcam datas fictícias , fazem o cliente perder o dia de trabalho esperando , para que? Para passar raiva? Estou cansada. Se continuarem assim, vão acabar fechando . Ninguém aguenta isso não.</t>
  </si>
  <si>
    <t>26/07/2021 18:02</t>
  </si>
  <si>
    <t>Que lindo, pena que corre o risco de comprar e não receber, né? Efetuei a compra, não recebi e só depois de ir reclamar fui avisada que bão tem em estoque. O produto está no site para venda, vi na loja física (de outra cidade) e vocês falam que não tem. Além da encerrarem o atendimento logo em seguida e não responderem mais, então mesmo se eu quisesse reembolso não teria com quem falar. Fui para o reclame aqui, pois talvez assim vocês prestem atenção nos clientes pós-venda.</t>
  </si>
  <si>
    <t>[ "[SITE]" , "[FINANCEIRO]" , "[CRC]"]</t>
  </si>
  <si>
    <t>[ "SITE | DISPONIBILIDADE DE PRODUTOS" , "FINANCEIRO | REEMBOLSO OU ESTORNO" , "CRC | ATENDIMENTO PÓS VENDA"]</t>
  </si>
  <si>
    <t>26/07/2021 17:53</t>
  </si>
  <si>
    <t>@danielfalcao.br nunca vi um atendimento ao cliente tão ruim quanto o deles!</t>
  </si>
  <si>
    <t>26/07/2021 17:52</t>
  </si>
  <si>
    <t>PÉSSIMO SERVIÇO</t>
  </si>
  <si>
    <t>Gente? Como conseguir contato com vocês? Estou tentando resolver duas situações com dois pedidos diferentes e nenhum telefone funciona! No WhatsApp não respondem. Fiquei surpresa negativamente com esse tipo de atendimento ao cliente vindo de uma empresa tão grande como vocês.</t>
  </si>
  <si>
    <t>26/07/2021 17:50</t>
  </si>
  <si>
    <t>NÃO ENROLEM ! Entreguem Meu produto !</t>
  </si>
  <si>
    <t>26/07/2021 17:49</t>
  </si>
  <si>
    <t>Não entregam nada !!!</t>
  </si>
  <si>
    <t>Ridículos</t>
  </si>
  <si>
    <t>[ "INTERAÇÕES DIVERSAS | COMENTÁRIO INAPROPRIADO"]</t>
  </si>
  <si>
    <t>PÉSSIMOS</t>
  </si>
  <si>
    <t>26/07/2021 17:47</t>
  </si>
  <si>
    <t>Apagando mensagem de reclamação ?</t>
  </si>
  <si>
    <t>26/07/2021 17:45</t>
  </si>
  <si>
    <t>Tbm acho um saco esses apps... deveria direcionar pra loja sem q ter q baixar App. Uma pergunta, frete grátis para o Nordeste?</t>
  </si>
  <si>
    <t>[ "[LOGÍSTICA]" , "[APP]"]</t>
  </si>
  <si>
    <t>[ "LOGÍSTICA | FRETE" , "APP | OUTROS"]</t>
  </si>
  <si>
    <t>26/07/2021 16:58</t>
  </si>
  <si>
    <t>@tokstok melhor melhorar , muitas reclamações</t>
  </si>
  <si>
    <t>26/07/2021 16:57</t>
  </si>
  <si>
    <t>@candidakarvalho resolvi ficar com o meu pedido na cor errada msm e vou mandar pintar, pq to com receio da devolução demorar demais pra cair o reembolso!</t>
  </si>
  <si>
    <t>26/07/2021 16:56</t>
  </si>
  <si>
    <t>@candidakarvalho serioo, é péssimo o pós venda, só existe chat, não tem telefone e eles ficam enrolando! Liguei algumas vezes e quando eu dizia que queria fazer uma reclamação porque meu pedido veio na cor errada simplesmente  caía  a ligação!</t>
  </si>
  <si>
    <t>26/07/2021 16:32</t>
  </si>
  <si>
    <t>Vocês não dão valor ao cliente no quesito entrega! Já estou esperando há tempos minha mesa e nada. Marcaram novamente e não trouxeram. Que tristeza !</t>
  </si>
  <si>
    <t>26/07/2021 16:27</t>
  </si>
  <si>
    <t>De movo Tok Stok? Marcaram de levar a minha mesa e não levaram?</t>
  </si>
  <si>
    <t>26/07/2021 16:26</t>
  </si>
  <si>
    <t>@rafaelaa.b serioooo ?</t>
  </si>
  <si>
    <t>26/07/2021 14:48</t>
  </si>
  <si>
    <t>Indignada com a falta de respeito que essa EMPRESA tem com seus clientes ! Quero receber a mercadoria que COMPREI e PAGUEI . Aguardo contato com a data PRECISA da entrega.</t>
  </si>
  <si>
    <t>26/07/2021 14:42</t>
  </si>
  <si>
    <t>@tokstok comigo nada graças a Deus vejo que a loja de vcs não entrega a mercadoria passada 🤦‍♀️</t>
  </si>
  <si>
    <t>26/07/2021 14:39</t>
  </si>
  <si>
    <t>@tokstok que vergonha quanta reclamação 🤦‍♀️🤦‍♀️</t>
  </si>
  <si>
    <t>26/07/2021 14:37</t>
  </si>
  <si>
    <t>@samirreid foi bom vc ter avisado nem vou seguir a tokstok</t>
  </si>
  <si>
    <t>26/07/2021 14:36</t>
  </si>
  <si>
    <t>@fabiokalilsaba muito obrigada não vou comprar nessa loja</t>
  </si>
  <si>
    <t>26/07/2021 14:34</t>
  </si>
  <si>
    <t>@tokstok passada quantas pessoas com problemas com essa loja 😱</t>
  </si>
  <si>
    <t>26/07/2021 14:32</t>
  </si>
  <si>
    <t>@lidimare meu Deus 😱😱</t>
  </si>
  <si>
    <t>26/07/2021 14:31</t>
  </si>
  <si>
    <t>@instagramdemarcos meu Deus 😱bom saber</t>
  </si>
  <si>
    <t>26/07/2021 14:12</t>
  </si>
  <si>
    <t>Boa tarde meu nome é Sandra Barreto143 572 348 16 meu CPF.. Fiquei imensamente chateada c vcs tok&amp;stok comprei 3 produtos foram entregues só 2. .e manda mens falando não seria possível me atender terceiro produto , só não entendo pq se ele continua no saldão de vcs..e falarão ainda pra usar o valor do terceiro item.... na próxima comprar lamentavel... e a 1 vez compro c vcs não foi um valor alto....reconheço mais me deixou muito chateada.😔..tenha um bom dia...</t>
  </si>
  <si>
    <t>26/07/2021 14:04</t>
  </si>
  <si>
    <t>Passei a mesma situação c a centauro, eles primeiro querem resolver o problema deles, e não nos dão satisfaço e qdo dão parecem q estão fazendo um gde fVr p o cliente, eu tive q brigar por 14 dias consecutivos p ver minha compra na mjnha casa, então eu apoio e reclamação 👏👏👏👏</t>
  </si>
  <si>
    <t>26/07/2021 13:47</t>
  </si>
  <si>
    <t>Só fiz a compra pela promessa da entrega. Vcs não cumpriram.</t>
  </si>
  <si>
    <t>26/07/2021 13:39</t>
  </si>
  <si>
    <t>Vcs apagam as críticas? Sem resolve-las?</t>
  </si>
  <si>
    <t>26/07/2021 13:38</t>
  </si>
  <si>
    <t>TOK&amp;STOCK COM PÉSSIMO ATENDIMENTO. Falha na entrega. A vendedora anotou o endereço errado. Colocou a culpa no sistema e NÃO RESOLVEU. E O PIOR, NÃO RETORNOU PARA DAR SATISFAÇÃO. PROMETEU QUE LIGARIA E NÃO RETORNOU ATÉ AGORA. Uma logística foi montada no escritório para receber a mesa e o armário e não chegou, Nenhuma satisfação. Estava programa a entrega para hoje pela manhã. Vi que na nota o endereço estava ERRADO. Liguei cedo pra a central de vendas para comunicar a falha e não tive retorno. Liguei SEIS (6) vezes. LIgo e não tenho retorno. Vendedora - Gisele Dos Santos Silveira. Além dela, falei com Rose, Maria Eduarda e Juliana (Líder) que não me deram retorno sobre a solução do problema até agora. Sempre ocupadas. DESCASO TOTAL. Meu nome - Fabio Saba Meu cel. 11 9 91418292.#500200720215947913-01</t>
  </si>
  <si>
    <t>[ "[LOGÍSTICA]" , "[LOJA]" , "[CRC]"]</t>
  </si>
  <si>
    <t>[ "LOGÍSTICA | PEDIDO ERRADO" , "LOGÍSTICA | ENDEREÇO DE ENTREGA" , "LOJA | ERRO AO CONCLUIR COMPRA" , "LOGÍSTICA | ENTREGA DE PRODUTOS" , "CRC | ATENDIMENTO PÓS VENDA"]</t>
  </si>
  <si>
    <t>26/07/2021 13:17</t>
  </si>
  <si>
    <t>Tok Stok não prometa se não poderá cumprir. Deixar nossos pais sem presente de natal e sacanagem, né?! 😒</t>
  </si>
  <si>
    <t>Tok Stok, não promete o que não pode comprei. Não deixe nossos pais sem presente. 😒</t>
  </si>
  <si>
    <t>26/07/2021 13:07</t>
  </si>
  <si>
    <t>@tokstok vcs são mentiroso mém visualiza a mensagem fica só mandando mensagem não tentaram não entra em contato com migo</t>
  </si>
  <si>
    <t>26/07/2021 12:52</t>
  </si>
  <si>
    <t>Enquanto não resolverem meu problema, meus comentários estarão em todas as redes sociais inclusive no Reclame Aqui</t>
  </si>
  <si>
    <t>[ "CRC | REDES SOCIAIS" , "CRC | ATENDIMENTO PÓS VENDA"]</t>
  </si>
  <si>
    <t>26/07/2021 12:45</t>
  </si>
  <si>
    <t>TOK&amp;STOCK COM PÉSSIMO ATENDIMENTO. Falha na entrega. A vendedora anotou o endereço errado. Colocou a culpa no sistema e NÃO RESOLVEU. E O PIOR, NÃO RETORNOU PARA DAR SATISFAÇÃO. PROMETEU QUE LIGARIA E NÃO RETORNOU ATÉ AGORA. Uma logística foi montada no escritório para receber a mesa e o armário e não chegou, Nenhuma satisfação. Estava programa a entrega para hoje pela manhã. Vi que na nota o endereço estava ERRADO. Liguei cedo pra a central de vendas para comunicar a falha e não tive retorno. Liguei SEIS (6) vezes. LIgo e não tenho retorno. Vendedora - Gisele Dos Santos Silveira. Além dela, falei com Rose, Maria Eduarda e Juliana (Líder) que não me deram retorno sobre a solução do problema até agora. Sempre ocupadas. DESCASO TOTAL. Meu nome - Fabio Saba 92.#500200720215947913-01</t>
  </si>
  <si>
    <t>[ "LOGÍSTICA | PEDIDO ERRADO" , "LOGÍSTICA | ENDEREÇO DE ENTREGA" , "LOJA | ATENDIMENTO" , "LOGÍSTICA | ENTREGA DE PRODUTOS" , "APP | ERRO AO CONCLUIR COMPRA" , "COMERCIAL | VENDAS" , "CRC | ATENDIMENTO PÓS VENDA"]</t>
  </si>
  <si>
    <t>[ "[COMERCIAL]" , "[LOGÍSTICA]" , "[SITE]" , "[CRC]"]</t>
  </si>
  <si>
    <t>[ "LOGÍSTICA | PEDIDO ERRADO" , "LOGÍSTICA | ENDEREÇO DE ENTREGA" , "SITE | ERRO AO CONCLUIR COMPRA" , "LOGÍSTICA | ENTREGA DE PRODUTOS" , "COMERCIAL | VENDAS" , "CRC | ATENDIMENTO PÓS VENDA"]</t>
  </si>
  <si>
    <t>Obrigada, a todos pelas informação dessa loja, nem vou me dar o trabalho de pesquisar preço, vi que é, uma empresa sem ética nenhuma, tô fora .....🤬🤬🤬🤬🤬🤬🤬🤬</t>
  </si>
  <si>
    <t>26/07/2021 12:43</t>
  </si>
  <si>
    <t>[ "LOGÍSTICA | PEDIDO ERRADO" , "LOGÍSTICA | ENDEREÇO DE ENTREGA" , "LOGÍSTICA | ENTREGA DE PRODUTOS" , "CRC | ATENDIMENTO PÓS VENDA"]</t>
  </si>
  <si>
    <t>26/07/2021 12:41</t>
  </si>
  <si>
    <t>PÉSSIMO ATENDIMENTO!!!</t>
  </si>
  <si>
    <t>26/07/2021 12:39</t>
  </si>
  <si>
    <t>26/07/2021 10:34</t>
  </si>
  <si>
    <t>Não comprem pelo site ! Eles não entregam e não dão satisfação nenhuma</t>
  </si>
  <si>
    <t>26/07/2021 10:33</t>
  </si>
  <si>
    <t>@danielfalcao.br estou com o mesmo problema! Nunca mais vou comprar nesta loja ! Estou sem os produtos e sem o meu dinheiro</t>
  </si>
  <si>
    <t>@instagramdemarcos tem razão ! Tb não consigo receber meus produtos</t>
  </si>
  <si>
    <t>26/07/2021 10:29</t>
  </si>
  <si>
    <t>Fiz uma compra on line com vcs de 12 itens para retirada na loja !Muitas coisas eram presentes . Eram para serem liberadas para retirada há 9 dias e simplesmente não consigo buscar meus produtos . Já mandei mensagem para o sac e não resolveram meu problema . Ou vcs liberem os meus produtos ou quero cancelar a minha compra . Puro descaso</t>
  </si>
  <si>
    <t>[ "[CRC]" , "[COMERCIAL]" , "[FINANCEIRO]"]</t>
  </si>
  <si>
    <t>[ "CRC | CANAIS DE ATENDIMENTO" , "FINANCEIRO | REEMBOLSO OU ESTORNO" , "COMERCIAL | TROCA E DEVOLUÇÃO"]</t>
  </si>
  <si>
    <t>26/07/2021 09:56</t>
  </si>
  <si>
    <t>Eu fui comprar um puff- estava lá - para venda com desconto e eu disse vou levar, aí a vendedora disse  esse somente por encomenda  - pq dizem então que está tudo em Liquidacao Tokstok 24 de outubro, dia 25/07/21. Joice Teresinha da Silva 41480473049</t>
  </si>
  <si>
    <t>[ "[COMERCIAL]" , "[LOJA]"]</t>
  </si>
  <si>
    <t>[ "LOJA | RETIRADA DE PRODUTOS" , "LOJA | ATENDIMENTO" , "COMERCIAL | CUPONS DE DESCONTO" , "COMERCIAL | VENDAS"]</t>
  </si>
  <si>
    <t>26/07/2021 09:51</t>
  </si>
  <si>
    <t>@tokstok velha história...</t>
  </si>
  <si>
    <t>26/07/2021 09:32</t>
  </si>
  <si>
    <t>@danielfalcao.br e hoje sai o meu estorno com correção? Ou eu vou ter q passar o mês comentando aqui pra tentar resolver?</t>
  </si>
  <si>
    <t>26/07/2021 02:27</t>
  </si>
  <si>
    <t>Site podre</t>
  </si>
  <si>
    <t>[ "SITE | ECOMMERCE"]</t>
  </si>
  <si>
    <t>26/07/2021 01:23</t>
  </si>
  <si>
    <t>Até pra entregar na loja mesma é uma dor de cabeça</t>
  </si>
  <si>
    <t>25/07/2021 22:26</t>
  </si>
  <si>
    <t>Não gostei dessa loja comprei 3 itens.. chegou só 2 e mandarão email falando na próxima compra reembolsa o valor do outro produto.. se não tem no estoque não vende.. aff nunca mais compro nada...</t>
  </si>
  <si>
    <t>[ "[SITE]" , "[FINANCEIRO]" , "[COMERCIAL]"]</t>
  </si>
  <si>
    <t>[ "SITE | DISPONIBILIDADE DE PRODUTOS" , "FINANCEIRO | REEMBOLSO OU ESTORNO" , "COMERCIAL | PREÇO DOS PRODUTOS"]</t>
  </si>
  <si>
    <t>25/07/2021 22:11</t>
  </si>
  <si>
    <t>Gente do céu o atendimento na loja está muito ruim não gostei</t>
  </si>
  <si>
    <t>25/07/2021 22:04</t>
  </si>
  <si>
    <t>Sinceramente estou de saco cheio de tanto APP. 😤</t>
  </si>
  <si>
    <t>25/07/2021 21:19</t>
  </si>
  <si>
    <t>Gabriel Oliveira Sério isso? Eu ia comprar, já nem vou mais</t>
  </si>
  <si>
    <t>25/07/2021 19:46</t>
  </si>
  <si>
    <t>25/07/2021 19:42</t>
  </si>
  <si>
    <t>@lindamorais11 Imagino e isso causa uma quebra de expectativa no comprador, não é legal mesmo.</t>
  </si>
  <si>
    <t>25/07/2021 19:38</t>
  </si>
  <si>
    <t>Fico a pensar. Porque? Porque o retorno de 24h falado no chat não é cumprido. Eu só desejo a resolução do problema que não foi criado por mim. Só queria ter recebido o sofá que comprei. E a cada atendente, preciso repetir o ocorrido.</t>
  </si>
  <si>
    <t>[ "[CRC]" , "[LOGÍSTICA]" , "[INTERAÇÕES DIVERSAS]"]</t>
  </si>
  <si>
    <t>[ "CRC | CANAIS DE ATENDIMENTO" , "INTERAÇÕES DIVERSAS | COMENTÁRIO EXCLUÍDO" , "LOGÍSTICA | ENTREGA DE PRODUTOS" , "CRC | ATENDIMENTO PÓS VENDA"]</t>
  </si>
  <si>
    <t>25/07/2021 17:21</t>
  </si>
  <si>
    <t>Não vou baixar mais nada</t>
  </si>
  <si>
    <t>25/07/2021 16:35</t>
  </si>
  <si>
    <t>Tudo baratinho ai, sqn... 💰🤑💸🤑🤑🤑🤑</t>
  </si>
  <si>
    <t>25/07/2021 15:33</t>
  </si>
  <si>
    <t>Meu carrinho tá cheio. Desisti com esses comentários! Uma pena!</t>
  </si>
  <si>
    <t>25/07/2021 15:01</t>
  </si>
  <si>
    <t>Estive ontem Na filial em Porto Alegre. Nada a pronta entrega - só por encomenda 😒</t>
  </si>
  <si>
    <t>[ "LOJA | UNIDADES" , "LOJA | RETIRADA DE PRODUTOS"]</t>
  </si>
  <si>
    <t>25/07/2021 13:41</t>
  </si>
  <si>
    <t>Como vocês fizeram a gentileza de cancelar o meu pedido alegando falta do produto no estoque e continuar vendendo no site, solicito o estorno em minha conta corrente Pacote #1131373123652-01 cancelado</t>
  </si>
  <si>
    <t>[ "[SITE]" , "[COMERCIAL]" , "[FINANCEIRO]"]</t>
  </si>
  <si>
    <t>[ "SITE | DISPONIBILIDADE DE PRODUTOS" , "FINANCEIRO | REEMBOLSO OU ESTORNO" , "COMERCIAL | TROCA E DEVOLUÇÃO"]</t>
  </si>
  <si>
    <t>25/07/2021 13:17</t>
  </si>
  <si>
    <t>Muito cheio de burocracia pra acessar.Desisto</t>
  </si>
  <si>
    <t>25/07/2021 12:58</t>
  </si>
  <si>
    <t>Cobra o frete então não quero mas</t>
  </si>
  <si>
    <t>25/07/2021 12:55</t>
  </si>
  <si>
    <t>Mas o frete nada de graça é cobrado</t>
  </si>
  <si>
    <t>25/07/2021 11:41</t>
  </si>
  <si>
    <t>Esse assunto já foi resolvido, estou falando que quero comprar um tapete e vcs falam que o frete é grátis mas tentei comprar e o frete é cobrado então não comprei o produto, então o frete não é grátis como vcs falam</t>
  </si>
  <si>
    <t>25/07/2021 10:47</t>
  </si>
  <si>
    <t>Não tem frete grátis!!! Quero comprar o tapete mas está cobrando o frete então não está com frete grátis????????</t>
  </si>
  <si>
    <t>25/07/2021 08:34</t>
  </si>
  <si>
    <t>@betacristina @tokstok uma dica: peça seu dinheiro de volta. @tokstok é péssima, recentemente me venderam móveis que não existiam e esperaram 2 meses para me dizer que eles não iam chegar. Tive que ficar indo religiosamente na loja da @tokstok para tentar resolver meu problema.</t>
  </si>
  <si>
    <t>[ "[APP]" , "[SITE]" , "[COMERCIAL]"]</t>
  </si>
  <si>
    <t>[ "APP | DISPONIBILIDADE DE PRODUTOS" , "SITE | DISPONIBILIDADE DE PRODUTOS" , "FINANCEIRO | REEMBOLSO OU ESTORNO"]</t>
  </si>
  <si>
    <t>25/07/2021 08:28</t>
  </si>
  <si>
    <t>@tokstok já mandei ,o número do pedido e 657306,mandei o restante DM e vcs na visualiza vcs são muito enrolada não vou comprar maia</t>
  </si>
  <si>
    <t>24/07/2021 23:18</t>
  </si>
  <si>
    <t>Depois de tantos episódios negativos, chega de problemas, vou nada nessa loja</t>
  </si>
  <si>
    <t>24/07/2021 22:08</t>
  </si>
  <si>
    <t>Se o produto está indisponível, então parem de anunciar ele, apaguem a foto e tirem do site. Tem quase um ano que esta indisponível. @tokstok</t>
  </si>
  <si>
    <t>24/07/2021 20:51</t>
  </si>
  <si>
    <t>Helena Simao comprei uma cama com colchão. Entregaram a cama sem o colchão, não sou faquir. O colchão ficou para ser entregue 15 dias depois. Tentei cancelar a compra, foi um parto. Isto há mais de 2 anos qd td era mormal.</t>
  </si>
  <si>
    <t>[ "[COMERCIAL]" , "[FINANCEIRO]"]</t>
  </si>
  <si>
    <t>24/07/2021 16:54</t>
  </si>
  <si>
    <t>@rogelia.alves ainda tem coragem de comprar nesse site com esses comentários? Ixxx tem pessoas que gosta mesmo de procurar problema pra si viu Afffff</t>
  </si>
  <si>
    <t>24/07/2021 14:01</t>
  </si>
  <si>
    <t>@tokstok É nada, só quem for louco comprar com vocês, não entrega eu estou vendo os comentários, misericórdia mais fidelidade com os clientes né?</t>
  </si>
  <si>
    <t>24/07/2021 13:11</t>
  </si>
  <si>
    <t>@samiborkowski faz uma denúncia para eles ter vergonha e aprender ter responsabilidade com seus clientes</t>
  </si>
  <si>
    <t>[ "OUTROS | COMENTÁRIOS ENTRE CLIENTES"]</t>
  </si>
  <si>
    <t>24/07/2021 13:09</t>
  </si>
  <si>
    <t>Só reclamação affff Deus me livre de comprar num site desse , quero problema não afffffff</t>
  </si>
  <si>
    <t>24/07/2021 12:19</t>
  </si>
  <si>
    <t>Preciso de retorno sobre a entrega do meu pedido @tokstok Pacote #1146132455980-01 Tá atrasado.</t>
  </si>
  <si>
    <t>24/07/2021 12:09</t>
  </si>
  <si>
    <t>@instagramdemarcos tô com problema parecido, e pior nem cancelaram minha compra, nem entregaram, mto menos estornaram o valor que paguei. Ou seja, estão com meu dinheiro e pronto. Eu sempre fui cliente, hoje não aconselho a mais ngm, atendimento pós vendas é péssimo.</t>
  </si>
  <si>
    <t>[ "[FINANCEIRO]" , "[COMERCIAL]" , "[CRC]"]</t>
  </si>
  <si>
    <t>[ "LOGÍSTICA | ENDEREÇO DE ENTREGA" , "FINANCEIRO | REEMBOLSO OU ESTORNO" , "CRC | ATENDIMENTO PÓS VENDA"]</t>
  </si>
  <si>
    <t>24/07/2021 11:57</t>
  </si>
  <si>
    <t>@tokstok pedido 748812, realizado em 13/05. Cancelado pela @tokstok em 25/05. Nesta mesma data a @tokstok emitiu o novo pedido 5842938 e até hoje, 24/07, nada de entregar. Só enrolação e respostas prontas no canal de atendimento via Whatsapp. Péssima experiência.</t>
  </si>
  <si>
    <t>24/07/2021 11:46</t>
  </si>
  <si>
    <t>@instagramdemarcos pedido 748812, realizado em 13/05. Cancelado pela @tokstok 25/05. Nesta mesma data a @tokstok emitiu o novo pedido 5842938 e até hoje, 24/07, nada de entregar. Só enrolação e respostas prontas no canal de atendimento via Whatsapp. Péssima experiência.</t>
  </si>
  <si>
    <t>24/07/2021 11:40</t>
  </si>
  <si>
    <t>@tokstok Tokstok, a sua pior escolha. Móvel comprado em 13/05 e até hoje, 24/07, não recebemos.</t>
  </si>
  <si>
    <t>24/07/2021 11:39</t>
  </si>
  <si>
    <t>Tokstok, a sua pior escolha. Móvel comprado em 13/05 e até hoje, 24/07, não recebemos.</t>
  </si>
  <si>
    <t>24/07/2021 11:17</t>
  </si>
  <si>
    <t>@dilenemiranda pior que nem satisfação eles dão... eu estou igual tonta mandando mensagem pra saber do meu pedido !!!!!!</t>
  </si>
  <si>
    <t>24/07/2021 10:34</t>
  </si>
  <si>
    <t>@tokstok que time ? Se desde da minha primeira reclamação ninguém me posicionou com o o prazo da entrega, ja tem mais de uma semana que reclamei, fiz a compra dia 2 para entregar em 9 dias e já estamos no dia 24 e nem uma informação da entrega.</t>
  </si>
  <si>
    <t>24/07/2021 09:47</t>
  </si>
  <si>
    <t>@tokstok cada hora vcs  informam  uma coisa. Já encaminhei tudo para o Procon daqui. Cansei de vcs.</t>
  </si>
  <si>
    <t>24/07/2021 09:22</t>
  </si>
  <si>
    <t>83412433772 21999845527 Os pés não vieram.</t>
  </si>
  <si>
    <t>24/07/2021 09:07</t>
  </si>
  <si>
    <t>Não comprem pelo site, eles nao entregam....</t>
  </si>
  <si>
    <t>24/07/2021 09:06</t>
  </si>
  <si>
    <t>@tokstok @tokstok eu já passei todas as informações q uma semana e ninguém retornou informando ao menos o prazo de entrega, cade a resposta da entrega?</t>
  </si>
  <si>
    <t>24/07/2021 09:05</t>
  </si>
  <si>
    <t>@tokstok eu já passei todas as informações q uma semana e ninguém retornou informando ao menos o prazo de entrega, cade a resposta da entrega?</t>
  </si>
  <si>
    <t>24/07/2021 08:35</t>
  </si>
  <si>
    <t>@danielfalcao.br e não foi resolvido</t>
  </si>
  <si>
    <t>24/07/2021 04:09</t>
  </si>
  <si>
    <t>Solicito saber um prazo para a tratativa do problema. Prazo em números e não em frases de efeito. Assim como, exijo saber a data da entrega dos meus produtos</t>
  </si>
  <si>
    <t>24/07/2021 04:08</t>
  </si>
  <si>
    <t>Bom dia! As relações comerciais entre clientes e estabelecimentos não são legitimadas por superficialidades. Não houve alta demanda na hora de comprar, nem de receber o pagamento. Tudo foi realizado de forma fluida e imediata. A falta de transparência e idoneidade dessa loja começa justamente depois da etapa do pagamento autorizado.</t>
  </si>
  <si>
    <t>23/07/2021 22:33</t>
  </si>
  <si>
    <t>Até o momento esperando a troca da cama, escrivaninha, mesinha Texas e colchão que comprei na loja on-line pagamento à vista. Todos os produtos apresentaram defeito a cama foi trocada por uma pior da que estava aqui eu detectei no ato da troca mas não resolveram e sigo sem resolução do problema.</t>
  </si>
  <si>
    <t>[ "[FINANCEIRO]" , "[SITE]" , "[COMERCIAL]"]</t>
  </si>
  <si>
    <t>[ "COMERCIAL | TROCA E DEVOLUÇÃO" , "FINANCEIRO | FORMAS DE PAGAMENTO" , "SITE | ECOMMERCE"]</t>
  </si>
  <si>
    <t>23/07/2021 22:31</t>
  </si>
  <si>
    <t>Gente estou com problema com essa loja desde novembro de 2020, até o momento sem resolução. Eles agem com transparência com o cliente. Comprei 5 produtos e todos com defeitos. Até agora esperando a loja resolver!</t>
  </si>
  <si>
    <t>[ "COMERCIAL | TROCA E DEVOLUÇÃO" , "CRC | ATENDIMENTO PÓS VENDA"]</t>
  </si>
  <si>
    <t>23/07/2021 22:22</t>
  </si>
  <si>
    <t>@regianefernandesf aconteceu comigo tbem! Complicado!</t>
  </si>
  <si>
    <t>23/07/2021 21:48</t>
  </si>
  <si>
    <t>@tokstok pode manda no privado na mensagem do istagran</t>
  </si>
  <si>
    <t>23/07/2021 20:29</t>
  </si>
  <si>
    <t>Na verdade eu gostaria de receber os pedidos, já que estavam disponíveis no site no momento da compra.</t>
  </si>
  <si>
    <t>[ "[SITE]" , "[APP]"]</t>
  </si>
  <si>
    <t>[ "APP | DISPONIBILIDADE DE PRODUTOS" , "SITE | DISPONIBILIDADE DE PRODUTOS"]</t>
  </si>
  <si>
    <t>23/07/2021 20:28</t>
  </si>
  <si>
    <t>Fiz uma compra significativa no app nesse mês de SALE. Agora veio a notícia de que alguns itens não estão no estoque, mas que eu serei reembolsada. No entanto, diz que se o reembolso não for possível eu receberei créditos na Tok Stok. Acontece que a compra foi feita em cartão de crédito e eu não quero créditos para comprar novamente. Eu quero o estorno na fatura , mas não é um opção disso no APP. COMO VOCÊS VÃO RESOLVER ISSO? No app só tem espaço para escolher reembolso de boleto.</t>
  </si>
  <si>
    <t>[ "[FINANCEIRO]" , "[SITE]" , "[APP]" , "[LOJA]"]</t>
  </si>
  <si>
    <t>[ "APP | DISPONIBILIDADE DE PRODUTOS" , "SITE | DISPONIBILIDADE DE PRODUTOS" , "FINANCEIRO | CRÉDITOS" , "FINANCEIRO | REEMBOLSO OU ESTORNO" , "LOJA | DISPONIBILIDADE DE PRODUTOS"]</t>
  </si>
  <si>
    <t>23/07/2021 20:27</t>
  </si>
  <si>
    <t>Lamentavelmente adiaram a entrega por duas vezes e acabaram entregando a mesa sem os pés !</t>
  </si>
  <si>
    <t>[ "[FINANCEIRO]" , "[LOGÍSTICA]"]</t>
  </si>
  <si>
    <t>23/07/2021 20:19</t>
  </si>
  <si>
    <t>Quando chegar a criança já tem 18 anos. 🙄😒😅</t>
  </si>
  <si>
    <t>23/07/2021 20:18</t>
  </si>
  <si>
    <t>Imaginou? Continua aí na imaginação. Pq não entregam.</t>
  </si>
  <si>
    <t>23/07/2021 20:17</t>
  </si>
  <si>
    <t>Kkkk conte com os seus presentes? É sério isso? Falta só 9 dias. Vcs não conseguem. Já não basta terem atrasado os presentes no Natal? Assim vcs queimam a gente na familia. 😂</t>
  </si>
  <si>
    <t>23/07/2021 20:13</t>
  </si>
  <si>
    <t>é tipo uma roleta russa. Rsrs depende muito da sua sorte. Aqui entregaram uma parte, que no caso é um agravante para o problema, já que tem peças que se integravam. Se aceitassem tudo o que ja entregam de volta eu estaria feliz de me livrar deles. Mas não, tenho que ficar 6 meses só com a metade.</t>
  </si>
  <si>
    <t>23/07/2021 20:06</t>
  </si>
  <si>
    <t>Tok&amp;Stok loja lixo só tem funcionário burro a central de atendimento o sac só tem gente sem cérebro, atendimento porco eu nunca mais passo nem na porta desta loja, não entregaram o que eu comprei o reembolso foi do jeito que eles acharam melhor para eles e não foi como eu solicitei, agora tenho que pagar um produto que eu não recebi e vou ficar com um crédito no cartão de crédito, resumindo só atrapalhou minha vida um conselho que dou para todos nunca comprem nada nesta loja, você não vai receber o produto e o reembolso vai ser como eles querem e quando eles quiserem</t>
  </si>
  <si>
    <t>[ "[CRC]" , "[FINANCEIRO]" , "[LOGÍSTICA]"]</t>
  </si>
  <si>
    <t>[ "FINANCEIRO | CRÉDITOS" , "LOGÍSTICA | ENTREGA DE PRODUTOS" , "FINANCEIRO | REEMBOLSO OU ESTORNO" , "CRC | ATENDIMENTO PÓS VENDA"]</t>
  </si>
  <si>
    <t>23/07/2021 19:55</t>
  </si>
  <si>
    <t>Tok&amp;Stok Tive problemas com 2 compras, precisei até acionar o Procon</t>
  </si>
  <si>
    <t>23/07/2021 19:51</t>
  </si>
  <si>
    <t>Não entregam as compras feitas pelo site, cuidado</t>
  </si>
  <si>
    <t>23/07/2021 19:50</t>
  </si>
  <si>
    <t>Não comprem pelo site, comprei dia 2 para entregar em 9 dias dias e ate agora eled não me deram uma satisfação mesmo depois de ter passado todas as informações de compra.</t>
  </si>
  <si>
    <t>23/07/2021 19:27</t>
  </si>
  <si>
    <t>@danielfalcao.br é só cancelar uma compra e estornar meu dinheiro e pronto. Que dificuldade tem isso?</t>
  </si>
  <si>
    <t>@tokstok eu tô desde o DIA 17 AGUARDANDO!</t>
  </si>
  <si>
    <t>23/07/2021 19:20</t>
  </si>
  <si>
    <t>@tokstok eu tô aqui desde cedo pedindo encarecidamente pra resolverem, a atendente q ligou mais cedo disse q já ia verificar, aí só depois das 18h q veio dizer q o setor financeiro fecha 18h, sendo q eu to desde de manhã tentando algo q vcs q tão com meu dinheiro! Absurdo do absurdo</t>
  </si>
  <si>
    <t>23/07/2021 19:14</t>
  </si>
  <si>
    <t>Como faço alguém pode me ajudar?</t>
  </si>
  <si>
    <t>Oi meu nome é Denise e a segunda vez que comprei primeira vez veio um prato quebrado, e agora comprei de novo uma chicara quebrada não vou ficar no prejuízo</t>
  </si>
  <si>
    <t>23/07/2021 18:25</t>
  </si>
  <si>
    <t>Não consegui acessar</t>
  </si>
  <si>
    <t>23/07/2021 18:21</t>
  </si>
  <si>
    <t>@danielfalcao.br trocaram o sofá, e veio com defeito! Eu não quero nem mais porra nenhuma de troca não, eu vou ficar com ele ruim msm pq não vale o dia desperdiçado, eu só quero meu reembolso agora!!!</t>
  </si>
  <si>
    <t>23/07/2021 18:13</t>
  </si>
  <si>
    <t>Gostei de uma coisa, ia comprar. Mas ainda bem que passei aqui antes e agradeço aos comentários. Me poupei.</t>
  </si>
  <si>
    <t>23/07/2021 17:06</t>
  </si>
  <si>
    <t>Pior loja pra comprar online, não caiam nessa armadilha!</t>
  </si>
  <si>
    <t>23/07/2021 17:00</t>
  </si>
  <si>
    <t>@tokstok ligaram agora, tô desde ontem tentando contato! E outra, ligaram e não resolveram nada mais uma vez. Nada de reembolso até o momento, mto menos a entrega e retirada do sofá q era pra vir hoje. Eu só quero a solução! Quem criou o problema foram vcs.</t>
  </si>
  <si>
    <t>23/07/2021 16:49</t>
  </si>
  <si>
    <t>@tokstok não está po, tão querendo me fazer de maluco? Aqui não tem como mandar, mas eu tenho o print, tô mandando msg desde cedo e nada!</t>
  </si>
  <si>
    <t>23/07/2021 16:37</t>
  </si>
  <si>
    <t>Comprei um vaso e chegou todo quebrado! O que vão fazer?</t>
  </si>
  <si>
    <t>23/07/2021 16:30</t>
  </si>
  <si>
    <t>@danielfalcao.br vi q no Reclame Aqui vcs demora 24 dias pra responder. Eu vou ter q ir para o Procon direto, pq já tentei de tudo pra resolver amigavelmente e nada.</t>
  </si>
  <si>
    <t>23/07/2021 16:21</t>
  </si>
  <si>
    <t>@tokstok 👎👎👎</t>
  </si>
  <si>
    <t>23/07/2021 16:14</t>
  </si>
  <si>
    <t>NÃO COMPREM NO SITE. Estou absolutamente frustrada e indignada com essa loja. Fiz uma compra com data de entrega prevista para hj. Desde que o pagamento foi aprovado nunca mais tive notícias nem consigo consultar o pedido no site. Hoje é a data limite para entrega e no chat fui informada de que os produtos sequer foram enviados. Também não há uma tratativa padrão a não ser esperar por 2 dias e caso não façam contato, eu tenho que contactar a loja novamente. Uma arbitrariedade! Desejo uma solução imediata.</t>
  </si>
  <si>
    <t>23/07/2021 16:13</t>
  </si>
  <si>
    <t>23/07/2021 16:11</t>
  </si>
  <si>
    <t>@tokstok impossível aguardar mais, sinceramente uma compra q não foi entregue sábado dia 17 e não foi estornada, e hoje mais uma vez eu aguardei por uma garantia desse sofá e vcs não vieram, já mandei msg no WhatsApp desde ontem e nada de resposta. Tira uma pessoa daqui do Instagram e coloca pra responder o WhatsApp, pelo amor de Deus. A gente tem que implorar pra ser ouvido? Tá tudo pago, não estou aqui brincando. Perdi mais um dia de trabalho aguardando por vcs a toa.</t>
  </si>
  <si>
    <t>23/07/2021 16:10</t>
  </si>
  <si>
    <t>23/07/2021 16:09</t>
  </si>
  <si>
    <t>23/07/2021 16:08</t>
  </si>
  <si>
    <t>23/07/2021 16:07</t>
  </si>
  <si>
    <t>23/07/2021 16:05</t>
  </si>
  <si>
    <t>Péssima logística, péssima!!!!</t>
  </si>
  <si>
    <t>[ "[MARKETING]" , "[LOGÍSTICA]"]</t>
  </si>
  <si>
    <t>[ "MARKETING | MARCA TOK&amp;STOK" , "LOGÍSTICA | ENTREGA DE PRODUTOS"]</t>
  </si>
  <si>
    <t>23/07/2021 15:52</t>
  </si>
  <si>
    <t>@danielfalcao.br e outra, ainda estão me fazendo passar como idiota, pq já recebi msgs de perfis se passando por vcs para pegar meus dados. Se fossem uma empresa que escutasse o cliente, além de já terem resolvido meu problema, não me trariam outros!</t>
  </si>
  <si>
    <t>23/07/2021 15:47</t>
  </si>
  <si>
    <t>@tokstok não está, eu não estou mentindo, já sei que vão vir com o papo da alta demanda. Mas não é possível que desde sábado além de não resolverem o meu problema, hoje já to vendo que estão criando outro.</t>
  </si>
  <si>
    <t>23/07/2021 15:38</t>
  </si>
  <si>
    <t>É @tokstok além do meu reembolso da última compra q não foi entregue não ter sido efetuado, tinha um sofá para trocar hoje devido eu ter q acionar a garantia pois em 6 meses ele afundou e até agora nada de vocês. Pelo visto mais uma ação que eu vou ter que entrar. Já  tentamos  contato desde cedo pelo WhatsApp para evitar um novo embrolho, mas até agora não obtivemos resposta.</t>
  </si>
  <si>
    <t>[ "LOGÍSTICA | PRODUTOS COM AVARIA" , "LOGÍSTICA | ENTREGA DE PRODUTOS" , "FINANCEIRO | REEMBOLSO OU ESTORNO"]</t>
  </si>
  <si>
    <t>23/07/2021 15:30</t>
  </si>
  <si>
    <t>Produtos lindos nas vitrines e Instagram porém NÃO ENTREGAM, NÃO CUMPREM COM O COMBINADO E NÃO DÃO SATISFAÇÃO AOS CLIENTES!! MUITO CUIDADO! OLHEM SEMPRE OS COMENTÁRIOS E VEJAM A QUANTIDADE DE CLIENTES INSATISFEITOS!!! E MAIS UM DETALHE NÃO FORNEÇAM DADOS POIS A ONDA DE GOLPES ESTÁ ENORME!!!!!!!</t>
  </si>
  <si>
    <t>23/07/2021 15:27</t>
  </si>
  <si>
    <t>@pandradeprado entre em contato com o procon da sua cidade ou juizado cível!!!! É seu direito receber seus produtos ou seu dinheiro de volta!!!!</t>
  </si>
  <si>
    <t>[ "[MARKETING]" , "[LOGÍSTICA]" , "[INTERAÇÕES DIVERSAS]"]</t>
  </si>
  <si>
    <t>[ "MARKETING | MARCA TOK&amp;STOK" , "INTERAÇÕES DIVERSAS | COMENTÁRIOS ENTRE CLIENTES" , "LOGÍSTICA | ENTREGA DE PRODUTOS"]</t>
  </si>
  <si>
    <t>23/07/2021 14:39</t>
  </si>
  <si>
    <t>@tokstok o móvel, que foi cobrada taxa de entrega, teve que ser retirado na loja! Pode isso? Sem uma justificativa, um pedido de desculpas??? Ao contrário, com descaso??? INDIGNADA!!!</t>
  </si>
  <si>
    <t>23/07/2021 14:26</t>
  </si>
  <si>
    <t>😱😱😱 Porque não entrei no insta antes de presentear minha filha, com muitos itens desta loja??? ELES REALMENTE NÃO ENTREGAM E DEBOCHAM DE SEUS CLIENTES!!!</t>
  </si>
  <si>
    <t>23/07/2021 14:23</t>
  </si>
  <si>
    <t>Tudo muito lindinho, principalmente para jovens que estão montando/decorando sua casa nova! Mas... NÃO ENTREGAM, TRATAM SEUS CLIENTES COM DESCASO!!!</t>
  </si>
  <si>
    <t>23/07/2021 13:35</t>
  </si>
  <si>
    <t>Pena que vocês tem péssimas práticas com seus consumidores. Tinha créditos de uma devolução que ficaram expirados sendo que eu não fui informada sobre a data de validade e agora perdi o meu dinheiro. Péssimo serviço ao consumidor, principalmente dado a situação de pandemia que vivemos.</t>
  </si>
  <si>
    <t>[ "FINANCEIRO | CRÉDITOS" , "COMERCIAL | TROCA E DEVOLUÇÃO"]</t>
  </si>
  <si>
    <t>23/07/2021 13:21</t>
  </si>
  <si>
    <t>Boa tarde! Ganhei um cupom de R$ 25 no Samsung Members e estou tentando utilizar mas só diz que é inválido. Poderiam me ajudar?</t>
  </si>
  <si>
    <t>[ "COMERCIAL | CUPONS DE DESCONTO"]</t>
  </si>
  <si>
    <t>Depois que vcs terceirizaram as entregas,os funcionários não querem entregar nos apartamentos querem deixar as encomendas nas portaria.</t>
  </si>
  <si>
    <t>[ "LOGÍSTICA | ENTREGA DE PRODUTOS" , "LOGÍSTICA | ATENDIMENTO DURANTE SERVIÇO"]</t>
  </si>
  <si>
    <t>23/07/2021 13:09</t>
  </si>
  <si>
    <t>@tokstok não consigo entrar na casinha...</t>
  </si>
  <si>
    <t>23/07/2021 12:48</t>
  </si>
  <si>
    <t>Fator que me surpreende e me assusta porque tem muitas reclamações da loja. Para não ficar no esquecimento, vou de vez em quando postar nas redes sociais da loja, até receber de fato o sofá.</t>
  </si>
  <si>
    <t>Ola! Comprei um produto e a montagem ja foi reagendada duas vezes, sem sucesso! Muita desorganizacao! Gostaria de uma respostas às minhas inumeras solicitacoes feitas pelo site e pelo whatsapp. Obrigada</t>
  </si>
  <si>
    <t>[ "LOGÍSTICA | MONTAGEM DE PRODUTOS" , "CRC | CANAIS DE ATENDIMENTO" , "LOGÍSTICA | REAGENDAMENTO"]</t>
  </si>
  <si>
    <t>23/07/2021 12:46</t>
  </si>
  <si>
    <t>Ola! Comprei um produto, agendei a montagem e no dia marcado os colaboradores não vieram, sendo que foi o segundo agendamento. Gostaria de uma resposta as inumeras solicitacoes que eu mandei no site. Obrigada</t>
  </si>
  <si>
    <t>[ "LOGÍSTICA | MONTAGEM DE PRODUTOS" , "LOGÍSTICA | REAGENDAMENTO" , "CRC | ATENDIMENTO PÓS VENDA"]</t>
  </si>
  <si>
    <t>Espero receber da parte da loja, o dia da entrega sem erros. Só isso. Não há nada de muito complicado. Comprei, paguei. A loja agendou e não cumpriu a entrega na data. Simples: é só reenviar a nota fiscal do produto e agendar a entrega do sofá de quase R$3.200,00.</t>
  </si>
  <si>
    <t>23/07/2021 10:50</t>
  </si>
  <si>
    <t>@tokstok pq suas vendedoras desligam na nossa cara quando é reclamação? Esse é o treinamento que vcs dao? #procon</t>
  </si>
  <si>
    <t>23/07/2021 10:48</t>
  </si>
  <si>
    <t>PILANTRASSSSS É O QUE VCS SÃO! Toda vez que ligo para formalizar meu problema com o pedido vcs desligam o telefone</t>
  </si>
  <si>
    <t>23/07/2021 10:44</t>
  </si>
  <si>
    <t>Fui comprar mas o frete p Goiânia é um absurdo, desisti😢</t>
  </si>
  <si>
    <t>23/07/2021 10:42</t>
  </si>
  <si>
    <t>#procon MULTA NELESSS. ESSA EMPRESA ENGANA OS CLIENTES E NÃO PRESTA ATENDIMENTO</t>
  </si>
  <si>
    <t>23/07/2021 10:41</t>
  </si>
  <si>
    <t>@tokstok estou com todos os prints, vcs não conversam no chat, vcs nao respondem, vcs não resolvem, SÓ ENROLANM. #procon MULTA NELESSSSSS</t>
  </si>
  <si>
    <t>23/07/2021 10:39</t>
  </si>
  <si>
    <t>@tokstok estou registrando no procon e já irei acionar todos os meus deveres, vcs não se comunicam pelo chat, vcs não resolvem, vcs não respondem!</t>
  </si>
  <si>
    <t>23/07/2021 10:36</t>
  </si>
  <si>
    <t>Procurei no site por porta retrato e não achei, por gentileza pode verificar p mim? Obrigada!</t>
  </si>
  <si>
    <t>23/07/2021 10:14</t>
  </si>
  <si>
    <t>#procon olhem a quantidade de reclamações, essa empresa não pode ficar impune de tantos prejuízos financeiros e psicológicos! É INADMISSÍVEL o que essa empresa faz com os clientes</t>
  </si>
  <si>
    <t>23/07/2021 10:12</t>
  </si>
  <si>
    <t>@tokstok PAGUEM PELOS DANOS QUE ESTÃO CAUSANDO AOS CLIENTES #procon</t>
  </si>
  <si>
    <t>Pessoal marquem e denunciem on-line no PROCON, eles tem que pagar pelo dano que estão causando aos clientes! @tokstok</t>
  </si>
  <si>
    <t>23/07/2021 10:11</t>
  </si>
  <si>
    <t>@tokstok A MULTA VEM @procon_df</t>
  </si>
  <si>
    <t>23/07/2021 10:10</t>
  </si>
  <si>
    <t>@tokstok TIREI PRINT DE TODAS AS RECLAMAÇÕES E IREI ACIONAR O @procon_df E VOU ATRÁS DOS MEUS DIREITOS!</t>
  </si>
  <si>
    <t>23/07/2021 10:05</t>
  </si>
  <si>
    <t>@procon_df</t>
  </si>
  <si>
    <t>@procon_df nos ajude! Essa empresa está ENGANANDO os clientes, vendendo o que não tem. Nosso dinheiro não é capim não!</t>
  </si>
  <si>
    <t>[ "[SITE]" , "[APP]" , "[LOJA]"]</t>
  </si>
  <si>
    <t>[ "APP | DISPONIBILIDADE DE PRODUTOS" , "SITE | DISPONIBILIDADE DE PRODUTOS" , "LOJA | DISPONIBILIDADE DE PRODUTOS"]</t>
  </si>
  <si>
    <t>23/07/2021 10:04</t>
  </si>
  <si>
    <t>#procon</t>
  </si>
  <si>
    <t>Olá,@rafaelaa.b. Neste caso, orientamos que você formalize reclamação no site consumidor.gov.br ou procure o Procon mais perto de você.</t>
  </si>
  <si>
    <t>23/07/2021 10:03</t>
  </si>
  <si>
    <t>#procon ESSA EMPRESA ESTÁ DE PALHAÇADA COM OS CLIENTES @tokstok</t>
  </si>
  <si>
    <t>#PROCON</t>
  </si>
  <si>
    <t>@procon_df Olha a quantidade de reclamações e eles estão apagando quem reclama! Me venderam um produto que não tinha na cor e me empurraram mandando outra cor!</t>
  </si>
  <si>
    <t>[ "COMERCIAL | ESPECIFICAÇÕES TÉCNICAS"]</t>
  </si>
  <si>
    <t>23/07/2021 10:02</t>
  </si>
  <si>
    <t>@tokstok VOCÊS ME VENDERAM UM PRODUTO QUE NAO TEM E ME MANDARAM OUTRA COR!!! @procon_df</t>
  </si>
  <si>
    <t>[ "[CRC]" , "[SITE]" , "[APP]" , "[LOJA]" , "[COMERCIAL]"]</t>
  </si>
  <si>
    <t>[ "APP | DISPONIBILIDADE DE PRODUTOS" , "SITE | DISPONIBILIDADE DE PRODUTOS" , "LOJA | DISPONIBILIDADE DE PRODUTOS" , "CRC | ATENDIMENTO PÓS VENDA"]</t>
  </si>
  <si>
    <t>22/07/2021 22:53</t>
  </si>
  <si>
    <t>Eu também tinha uma outra visão da loja. Estou no aguardo que eles resolvam uma entrega confusa que tinha sido agendada para hoje(22/07). Por telefone não se resolve, e tem o chat com as mensagens prontas afirmando que o problema está resolvido, mas não é bem assim, infelizmente. Decepção!</t>
  </si>
  <si>
    <t>22/07/2021 20:31</t>
  </si>
  <si>
    <t>Voces falam em desconto de até 50%,eu acompanho sempre os preços e não acho nada com esse desconto</t>
  </si>
  <si>
    <t>22/07/2021 19:57</t>
  </si>
  <si>
    <t>@tokstok não adianta nada, vcs continuam não resolvendo</t>
  </si>
  <si>
    <t>22/07/2021 19:19</t>
  </si>
  <si>
    <t>Tok&amp;Stok ficarei no aguardo para solução do meu problema o mais rápido possível.</t>
  </si>
  <si>
    <t>22/07/2021 19:18</t>
  </si>
  <si>
    <t>22/07/2021 19:15</t>
  </si>
  <si>
    <t>Tok&amp;Stok ficarei no aguardo para solução do meu problema o mãos rápido possível.</t>
  </si>
  <si>
    <t>22/07/2021 19:14</t>
  </si>
  <si>
    <t>22/07/2021 19:13</t>
  </si>
  <si>
    <t>Tok&amp;Stok já respondi no provado</t>
  </si>
  <si>
    <t>22/07/2021 19:12</t>
  </si>
  <si>
    <t>Ficarei no aguardo da solução do meu problema.</t>
  </si>
  <si>
    <t>22/07/2021 19:04</t>
  </si>
  <si>
    <t>CPF 00414309138 Celular (67) 999430306</t>
  </si>
  <si>
    <t>22/07/2021 19:03</t>
  </si>
  <si>
    <t>67 999430306</t>
  </si>
  <si>
    <t>Esse ☝️é o correto</t>
  </si>
  <si>
    <t>Foi errado</t>
  </si>
  <si>
    <t>00414300138</t>
  </si>
  <si>
    <t>22/07/2021 18:37</t>
  </si>
  <si>
    <t>No dia 30 de Junho 2021 realizei a compra de 2 puffs na loja ONLINE da Tok Stok e o produto estava disponível no site.Finalizei a compra e a entrega ficou agendada para o dia 15/07/21, não cumpriram com a data tive que reagendar para a data mais próxima disponível 03/08/21. E hoje 22/07/21 verifiquei o status da compra e diz que o meu produto que comprei está indisponível...como assim... Eles vendem produto e não entregam? Para piorar a situação entrei em contato via chat para saber mais informações e confirmaram que não tem no estoque... Depois de falar no chat entrei o site e ainda estão vendendo o puff que comprei e tem disponível na minha região... Olha a mentira ... Tenho todos prints da compra ...dos cancelamentos da entrega ...e o cancelamento da compra... Tenho tbm da imagem do site que eles ainda estão vendendo no site o mesmo produto que comprei. Isso é uma falta de respeito com o consumidor, vende um produto e não entrega. Procurei um número de telefone para reclamar, mas não tem ...procurei o email para enviar a reclamação tbm não tem... Que decepção com essa loja.</t>
  </si>
  <si>
    <t>[ "SITE | DISPONIBILIDADE DE PRODUTOS" , "LOGÍSTICA | ENTREGA DE PRODUTOS"]</t>
  </si>
  <si>
    <t>22/07/2021 18:27</t>
  </si>
  <si>
    <t>22/07/2021 18:26</t>
  </si>
  <si>
    <t>22/07/2021 18:24</t>
  </si>
  <si>
    <t>22/07/2021 18:23</t>
  </si>
  <si>
    <t>No dia 30 de Junho 2021 realizei a compra de 2 puffs na loja ONLINE da Tok Stok e o produto estava disponível no site.Finalizei a compra e a entrega ficou agendada para o dia 15/07/21, não cumpriram com a data tive que reagendar para a data mais próxima disponível 03/08/21. E hoje 22/07/21 verifiquei o status da compra e diz que o meu produto que comprei está indisponível...como assim... Eles vendem produto e não entregam? Para piorar a situação entrei em contato via chat para saber mais informações e confirmaram que não tem no estoque... Depois de falar no chat entrei o site e ainda estão vendendo o puff que comprei e tem disponível na minha região... Olha a mentira ... Tenho todos prints da compra ...dos cancelamentos da entrega ...e o cancelamento da compra... Tenho tbm da imagem do site que eles ainda estão vendendo no site o mesmo produto que comprei. Isso é uma falta de respeito com o consumidor, vende um produto e não entrega. Procurei um número de telefone para reclamar, mas não tem ...procurei o email para enviar a reclamação tbm não tem... Que decepção com essa loja. Se não entregar meus produtos irei entrar com um processo Contra a Tok Stok.</t>
  </si>
  <si>
    <t>22/07/2021 18:22</t>
  </si>
  <si>
    <t>Não comprem pelo site ... não recomendo</t>
  </si>
  <si>
    <t>22/07/2021 18:21</t>
  </si>
  <si>
    <t>22/07/2021 18:20</t>
  </si>
  <si>
    <t>22/07/2021 16:21</t>
  </si>
  <si>
    <t>Olá, preciso saber da entrega de um móvel que comprei e não chegou!!!!</t>
  </si>
  <si>
    <t>22/07/2021 16:18</t>
  </si>
  <si>
    <t>Aproveito para sinalizar que há uma conta falsa se passando pela Tok Stok que está roubando nossos dados. Como estamos fazendo a reclamação e querendo nosso dinheiro de volta eles estão se aproveitando dessa situação.</t>
  </si>
  <si>
    <t>22/07/2021 16:16</t>
  </si>
  <si>
    <t>TB esperando a devolução do meu dinheiro!</t>
  </si>
  <si>
    <t>22/07/2021 16:14</t>
  </si>
  <si>
    <t>@tianenovaes vai no reclame aqui,vc vai ver em 3 dias eles resolvem</t>
  </si>
  <si>
    <t>22/07/2021 15:56</t>
  </si>
  <si>
    <t>@tokstok NÃO RESPONDE E NÃO RESOLVE O PROBLEMA DO PEDINDO VENDIDO NA COR ERRADA PELO TELEFONE</t>
  </si>
  <si>
    <t>@tokstok VENDEDORAS PELO TELEFONE DESLIGAM E NÃO RESOLVEM O PROBLEMA DO PRODUTO QUE A PRÓPRIA VENDEU E MANDOU ERRADO</t>
  </si>
  <si>
    <t>22/07/2021 15:55</t>
  </si>
  <si>
    <t>@tokstok DESCASO TOTAL</t>
  </si>
  <si>
    <t>Pedido errada, ligação só cai, nenhuma atendente me retorna pra dar uma posição, a vendedora que me vendeu por telefone não me retorna, já deixei meu número é nada</t>
  </si>
  <si>
    <t>22/07/2021 15:10</t>
  </si>
  <si>
    <t>Pior que acabei de ver eles anunciando , agorinha, a promoção das cadeiras que comprei, paguei e com certeza venderam pra outro . E estão anunciando o que não tem! Isso é criminoso!</t>
  </si>
  <si>
    <t>22/07/2021 15:07</t>
  </si>
  <si>
    <t>@pandradeprado eu imagino! Mas a minha compra foi na loja, presencial. Eu não consegui trazer as cadeiras na hora e precisava montar, aí o vendedor se ofereceu pra entregar pra o pessoal deles montar. Paguei total no débito. Desde 30 de junho como o seu. É uma falta de respeito com o cliente, total descaso. Deveríamos juntar todos e entrar com um processo coletivo por danos morais tb !</t>
  </si>
  <si>
    <t>22/07/2021 14:58</t>
  </si>
  <si>
    <t>@pandradeprado também gostaria.. mas, eles optaram por cancelar.</t>
  </si>
  <si>
    <t>22/07/2021 14:56</t>
  </si>
  <si>
    <t>@dilenemiranda eu quero meu produto, só isso. Não quero o estorno.</t>
  </si>
  <si>
    <t>22/07/2021 14:53</t>
  </si>
  <si>
    <t>@tokstok se estiverem trabalhando para resolver o caso dela como estão para resolver o meu, @pimentalago sente e espere. Minha compra era para chegar 30.06, hoje 22.07 nada, nem resposta, nem previsão, nem prazo. A @tokstok me dá respostas abertas e padrão que em nada resolver nem responde.</t>
  </si>
  <si>
    <t>22/07/2021 14:50</t>
  </si>
  <si>
    <t>@santoscirce são péssimos, não compre!</t>
  </si>
  <si>
    <t>22/07/2021 14:49</t>
  </si>
  <si>
    <t>@paolaresendea não compra, eles não entregam, e se reclamar eles cancelam sua compra!</t>
  </si>
  <si>
    <t>@tokstok vocês cancelaram minha compra, para me penalizar, e colocaram credito no site... QUERO MEU DINHEIRO DE VOLTA, SEUS BANDIDOS!</t>
  </si>
  <si>
    <t>22/07/2021 14:48</t>
  </si>
  <si>
    <t>@pandradeprado eles cancelaram minha compra após eu reclamar é mole? Gente que absurdo!</t>
  </si>
  <si>
    <t>22/07/2021 14:47</t>
  </si>
  <si>
    <t>@dilenemiranda estou esperando sem sucesso</t>
  </si>
  <si>
    <t>22/07/2021 14:46</t>
  </si>
  <si>
    <t>@isabelbaliu pos venda ridículo, estou há 2 meses e meio esperando o produto e eles não dão prazo de entrega</t>
  </si>
  <si>
    <t>22/07/2021 14:45</t>
  </si>
  <si>
    <t>PARA TODOS VEREM: A TOKSTOK VENDE O PRODUTO, PEDE UM PRAZO GIGANTE PARA ENTREGA, EXPIRA O PRAZO DE ENTREGA, ESTAMOS A 22 DIAS DE ATRASO.</t>
  </si>
  <si>
    <t>22/07/2021 14:21</t>
  </si>
  <si>
    <t>Mas enfim cada loja tem sua política né</t>
  </si>
  <si>
    <t>Mas fiz compras mês passado e comprei bastante até edredom e não paguei esse absurdo por lugares americanos 🙁</t>
  </si>
  <si>
    <t>22/07/2021 14:08</t>
  </si>
  <si>
    <t>Nossa! Quantas reclamações! Tudo tão bonito, mas essas informações negativas sobre entrega, passa toda a vontade de comprar.</t>
  </si>
  <si>
    <t>22/07/2021 13:54</t>
  </si>
  <si>
    <t>Diante de tantas opiniões negativas, partiu Etna.</t>
  </si>
  <si>
    <t>22/07/2021 13:53</t>
  </si>
  <si>
    <t>@mariaesterquindere eu vou entrar e pedir tb danos morais. Um mês sem ter como sentar à mesa porque não tenho cadeira, por um produto comprado na loja com pagamento à vista.</t>
  </si>
  <si>
    <t>@tokstok respondido.</t>
  </si>
  <si>
    <t>22/07/2021 13:52</t>
  </si>
  <si>
    <t>@pimentalago vixi estou na mesma situação. Mas espero que se resolva hoje, senão amanhã cedo estarei no procom e meu Advogado já está armado para entrar se houver necessidade.</t>
  </si>
  <si>
    <t>@tokstok ENCERRAM O CHAT PARA NAO RESOLVERRRRRRR 👎🏽👎🏽👎🏽👎🏽👎🏽👎🏽</t>
  </si>
  <si>
    <t>@tokstok Encerraram o chat pq não queriam resolver meu problema</t>
  </si>
  <si>
    <t>22/07/2021 13:51</t>
  </si>
  <si>
    <t>@marylucerd TokStok o que deveria fazer ,não faz. Entregar os produtos que compramos pelo site, não chegam nunca e depois dizem que não tem disponível.</t>
  </si>
  <si>
    <t>Gostaria de fazer uma compra mas o valor está muito caro do frete!Eu fiz verias compras antes mas máximo que paguei de frete era de 10 reais agora está 44,44 reais o valor esta mais caro do que o próprio produto!😢</t>
  </si>
  <si>
    <t>22/07/2021 13:47</t>
  </si>
  <si>
    <t>@tokstok a compra já foi cancelada! Já fui frustrada! Só quero meu dinheiro de volta!</t>
  </si>
  <si>
    <t>22/07/2021 13:45</t>
  </si>
  <si>
    <t>@tokstok NÃO EXISTE PÓS VENDA</t>
  </si>
  <si>
    <t>@tokstok DECEPÇÃO!! NÃO TEM PÓS VENDA</t>
  </si>
  <si>
    <t>22/07/2021 13:38</t>
  </si>
  <si>
    <t>@tokstok CADÊ MEU PRODUTO COM A ENTREGA AGENDADA? Só vejo reclamação</t>
  </si>
  <si>
    <t>22/07/2021 13:31</t>
  </si>
  <si>
    <t>@pimentalago TokStok NUNCA MAIS. Além de venderem caro produtos que se acha em outras lojas, bem mais barato. Só encontro reclamações nos comentários desses posts deles, veja reclamações no post anterior a esse. Achei que fosse só comigo. RECEPÇÃO. 😡</t>
  </si>
  <si>
    <t>22/07/2021 13:30</t>
  </si>
  <si>
    <t>@melomilena não tinha o meu produto, queriam me dar um voucher. O que eu não queria. Mas no site ainda constava o produto para venda. Além disso em um email quando eles me enviaram cancelando, após adiarem duas vezes a entrega, falava em em dinheiro de volta estornado no cartão. Até agora.... 4 meses... Não vi a cor do meu dinheiro.</t>
  </si>
  <si>
    <t>22/07/2021 13:28</t>
  </si>
  <si>
    <t>@tokstok devolva o meu dinheiro! Dinheiro 💸💰</t>
  </si>
  <si>
    <t>22/07/2021 13:27</t>
  </si>
  <si>
    <t>Se a @tokstok fosse honesta com a gente e cumprisse o seu dever, nós não estaríamos sujeitos a esses aproveitadores de situações que ficam hackeado pessoas que reclamam publicamente</t>
  </si>
  <si>
    <t>22/07/2021 13:26</t>
  </si>
  <si>
    <t>@vanessa.dal_bello há um perfil falso da empresa aqui no insta falando que é do SAC da Tok Stok.</t>
  </si>
  <si>
    <t>22/07/2021 13:25</t>
  </si>
  <si>
    <t>incluindo do WhatsApp... Então cuidado.</t>
  </si>
  <si>
    <t>22/07/2021 13:24</t>
  </si>
  <si>
    <t>Incluindo o do whatsapp</t>
  </si>
  <si>
    <t>cuidado...ontem uma pessoa se dizendo que era da empresa entrou em contato comigo e eu quase fui roubada. Pediram meus dados.</t>
  </si>
  <si>
    <t>22/07/2021 13:12</t>
  </si>
  <si>
    <t>Estou decepcionada com a Tok&amp;stok</t>
  </si>
  <si>
    <t>22/07/2021 13:09</t>
  </si>
  <si>
    <t>Falta trocar o sofá Estante com defeito</t>
  </si>
  <si>
    <t>22/07/2021 13:08</t>
  </si>
  <si>
    <t>NAO COMPREM NA TOKSTOK... Eles não entregam o produto</t>
  </si>
  <si>
    <t>22/07/2021 13:06</t>
  </si>
  <si>
    <t>@melomilena mas vou até a loja com um repórter de um programa local de proteção ao consumidor. Vou pagar esse barraco mas eles precisam passar por esses vexames pra aprenderem a ter respeito pelos clientes.</t>
  </si>
  <si>
    <t>22/07/2021 13:04</t>
  </si>
  <si>
    <t>@khrika_a pois é, eu comprei pessoalmente, vi as cadeiras, eles não entregaram pra vir montar e um mês depois vejo no aplicativo que eles não tem o produto. Eu cheguei a pegar nas caixas das cadeiras mas não saberia montar aí pedi que entregassem pra poder montar. Eles venderam pra outro o que já tinham me vendido.</t>
  </si>
  <si>
    <t>[ "[APP]" , "[CRC]" , "[SITE]" , "[LOJA]"]</t>
  </si>
  <si>
    <t>@isabelbaliu e raiva por sermos enganadas, com um pedido de desculpas e mensagens automáticas. Entregar que é o correto, não fazem.</t>
  </si>
  <si>
    <t>22/07/2021 13:02</t>
  </si>
  <si>
    <t>@paulo.ricardo.a só tem reclamação nesses feeds. ABSURDO.</t>
  </si>
  <si>
    <t>22/07/2021 13:01</t>
  </si>
  <si>
    <t>@pimentalago É um descaso infinito essa Tokstok. Aproveitando, quero pedir à vcs da TokStok, que parem de mandar mensagem automatica no meu whatssap, só quero minhas toalhas, e se for muito impossível entregarem, devolvam meu dinheiro. CADÊ MINHAS TOALHAS DE LOUÇA? Que absurdo. NÃO ENTREGAM NADA .</t>
  </si>
  <si>
    <t>@tokstok falaram que entrariam em contato comigo ontem e até agora nada! O número 0800 que vocês disponibilizam e nada é a mesma coisa! VERGONHA!</t>
  </si>
  <si>
    <t>22/07/2021 12:34</t>
  </si>
  <si>
    <t>Sim! Muita dor de cabeça depois das vendas !!!</t>
  </si>
  <si>
    <t>[ "COMERCIAL | VENDAS"]</t>
  </si>
  <si>
    <t>22/07/2021 12:31</t>
  </si>
  <si>
    <t>@maydia nem na loja rsss eles vendem o produto e não entregam, acho que vendem pra varias pessoas o mesmo produto e não fazem qualquer contato. Por acaso devido à demora baixei o aplicativo é está lá que não tem o produto. Só que não comprei pelo site, comprei presencialmente e as cadeiras estavam lá, só não trouxe porque não sabia montar, então pedi que entregassem. Pagamento à vista no débito!</t>
  </si>
  <si>
    <t>[ "[APP]" , "[SITE]" , "[LOJA]" , "[LOGÍSTICA]" , "[CRC]"]</t>
  </si>
  <si>
    <t>[ "[APP]" , "[SITE]" , "[LOJA]" , "[CRC]"]</t>
  </si>
  <si>
    <t>22/07/2021 12:12</t>
  </si>
  <si>
    <t>Empresa não da assistência nenhuma de PÓS VENDA. Só dor de cabeça!!! @tokstok</t>
  </si>
  <si>
    <t>22/07/2021 12:06</t>
  </si>
  <si>
    <t>Comprei no dia 30 junho 4 cadeiras pretas, valor 759,96 à vista, e a entrega foi agendada pra dia 22/07, hoje. Vcs não fizeram qualquer contato comigo e pra saber a situação resolvi baixar o aplicativo é pra minha surpresa está que vocês me venderam as cadeiras sem ter o produto. MENTIRA! Não comprei pela internet e nem pelo site, comprei na loja do caminho das árvores em Sslvador Bahia, vendedor Thiago Tavares Gomes. Vi as cadeiras, estavam na loja e ele me ofereceu a possibilidade de levar na hora. Preferi que fosse entregue porque eu não saberia montar. Estou a um mês sem cadeiras aguardando a entrega. Como vocês fazem isso? Como vendem um produto e dizem não ter um mês depois? E mentira porque as cadeiras estavam na loja pra pronta entrega. Espero que resolvam isso no máximo até amanhã ou tomarei todas as providências. TODAS!! E muita falta de respeito com o consumidor!</t>
  </si>
  <si>
    <t>[ "[APP]" , "[LOGÍSTICA]" , "[LOJA]" , "[SITE]"]</t>
  </si>
  <si>
    <t>[ "APP | DISPONIBILIDADE DE PRODUTOS" , "LOJA | ATENDIMENTO" , "SITE | DISPONIBILIDADE DE PRODUTOS" , "LOGÍSTICA | ENTREGA DE PRODUTOS" , "LOJA | DISPONIBILIDADE DE PRODUTOS"]</t>
  </si>
  <si>
    <t>22/07/2021 10:40</t>
  </si>
  <si>
    <t>E a novela mexicana da Tok&amp;Stok continua. Não comprem desta empresa. Após as minhas queixas, três atendentes entraram em contato, via e-mail e whatsapp, cada qual marcando para um dia bem longínquo a resolução do meu problema. Pedem desculpas pelo transtorno e continuam não resolvendo. Se a demanda está alta, é porque estão vendendo e se estão vendendo contratem mais funcionários para atender, para entregar, para montar, etc. Solução óbvia. Só que não, preferem continuar vendendo, vendendo e PRESTANDO UM PÉSSIMO ATENDIMENTO AO CLIENTE. Afinal, já está pago mesmo. NÃO COMPRE DA TOK&amp;STOK. É DOR DE CABEÇA NA CERTA.</t>
  </si>
  <si>
    <t>22/07/2021 09:47</t>
  </si>
  <si>
    <t>@tokstok não recebi mensagem alguma no inbox.</t>
  </si>
  <si>
    <t>22/07/2021 09:46</t>
  </si>
  <si>
    <t>22/07/2021 09:42</t>
  </si>
  <si>
    <t>@tokstok sim, eu denunciei ontem</t>
  </si>
  <si>
    <t>22/07/2021 09:41</t>
  </si>
  <si>
    <t>22/07/2021 09:06</t>
  </si>
  <si>
    <t>Comprei uma mesa no dia 26.06, previsão de entrega dia 29.07. Hoje, dia 22.07, informaram que a mesa não está disponível e não será entregue. Mesma situação, a mesa continua anunciada no site da loja. ISSO É UM ABSURDO!! DESCASO COM O CLIENTE! @tokstok aguardo explicações e uma solução para essa situação.</t>
  </si>
  <si>
    <t>[ "[SITE]" , "[LOGÍSTICA]" , "[CRC]" , "[APP]"]</t>
  </si>
  <si>
    <t>[ "APP | DISPONIBILIDADE DE PRODUTOS" , "SITE | DISPONIBILIDADE DE PRODUTOS" , "LOGÍSTICA | ENTREGA DE PRODUTOS" , "CRC | ATENDIMENTO PÓS VENDA"]</t>
  </si>
  <si>
    <t>22/07/2021 09:05</t>
  </si>
  <si>
    <t>22/07/2021 05:55</t>
  </si>
  <si>
    <t>@melomilena nada ainda! Só informaram q abriram chamado e entrarão em contato via WhatsApp</t>
  </si>
  <si>
    <t>22/07/2021 02:37</t>
  </si>
  <si>
    <t>Olá, tentei fazer a compra pelo site, mas muito difícil. Vários produtos não estão disponíveis para meu cep, e vejo isso somente depois no carrinho. Não é pratico, 50% dos itens que eu preciso não estão disponíveis. Desisti de toda a compra...</t>
  </si>
  <si>
    <t>22/07/2021 01:16</t>
  </si>
  <si>
    <t>Porque não faz entregas em Feira de Santana?</t>
  </si>
  <si>
    <t>21/07/2021 23:03</t>
  </si>
  <si>
    <t>MONTADOR DE MÓVEIS ⚫MONTAGEM E DESMONTAGEM . ⚫TRABALHO DE SEGUNDA A DOMINGO ⚫EXPERIÊNCIA HÁ 16 ANOS NAS MAIORES LOJAS DE MÓVEIS. ⚫CASAS BAHIA. MARABRAS. PONTO FRIO. MADEIRA MARDEIRA E ETNA. ⚫ORCAMENTO POR 📷 FOTO DO MÓVEL E CEP. ⚫ (11) 98079 4939.☎️</t>
  </si>
  <si>
    <t>21/07/2021 22:03</t>
  </si>
  <si>
    <t>Qual a dificuldade em ter um telefone funcionando?? Quero saber se tem uma cadeira na loja para ver pessoalmente a cor e o telefone não funciona!!!!!!! Não vou pagar 9 reais de estacionamento para chegar la e não poder ver a cadeira</t>
  </si>
  <si>
    <t>[ "LOJA | INFORMAÇÕES DE CONTATO" , "CRC | CANAIS DE ATENDIMENTO" , "COMERCIAL | ESPECIFICAÇÕES TÉCNICAS"]</t>
  </si>
  <si>
    <t>21/07/2021 21:02</t>
  </si>
  <si>
    <t>Vendem o que não tem em estoque e fazem o consumidor de 🤡. Não recomendo.</t>
  </si>
  <si>
    <t>21/07/2021 20:33</t>
  </si>
  <si>
    <t>Erro de digitação... 74823426215</t>
  </si>
  <si>
    <t>[ "SITE | CADASTRO"]</t>
  </si>
  <si>
    <t>21/07/2021 20:12</t>
  </si>
  <si>
    <t>Que decepção com a Tokstok. Comprei sala completa. Ficam reagendado a entrega várias vezes. Nunca mais</t>
  </si>
  <si>
    <t>21/07/2021 19:50</t>
  </si>
  <si>
    <t>Meu Deus que horror! Quanta reclamação. Estava com intenção de comprar pelo app, desisti de imediato.</t>
  </si>
  <si>
    <t>[ "[MARKETING]" , "[APP]"]</t>
  </si>
  <si>
    <t>[ "MARKETING | MARCA TOK&amp;STOK" , "APP | OUTROS"]</t>
  </si>
  <si>
    <t>21/07/2021 19:48</t>
  </si>
  <si>
    <t>21/07/2021 19:33</t>
  </si>
  <si>
    <t>Elizabeth Pereira a Tok &amp; Stok antiga que era excelente em qualidade e respeito com os clientes foi vendida e os donos atuais não tem o minimo respeito aos clientes e a qualidade dos produtos que era ótima, atualmente está pessima. Tok &amp; Stok hoje significa problemas e aborrecimentos sérios.</t>
  </si>
  <si>
    <t>21/07/2021 19:29</t>
  </si>
  <si>
    <t>Lamentável a resolução de um problema de entrega de um produto . Comprei um produto e o mesmo veio faltando os pés. Ver se pode. Aí a #tokstok me avisa que vai mandar a troca do produto quase 10 dias depois que o produto foi entregue. Eu que fique com o trambolho jogado na minha casa esperando a boa vontade.</t>
  </si>
  <si>
    <t>[ "LOGÍSTICA | PEDIDO INCOMPLETO" , "LOGÍSTICA | ENTREGA DE PRODUTOS" , "CRC | ATENDIMENTO PÓS VENDA"]</t>
  </si>
  <si>
    <t>21/07/2021 19:28</t>
  </si>
  <si>
    <t>Thereza Carvalho a Tok &amp; Stok que era confiável foi vendida. Essa Tok &amp; Stok atual não tem o minimo respeito com o cliente. Fujam dessa loja!</t>
  </si>
  <si>
    <t>21/07/2021 19:26</t>
  </si>
  <si>
    <t>Gleide Nogueira verdade! A Tok &amp; Stock que era ótima, responsavel e respeitava seus clientes, foi vendida. Agora os donos da Tok &amp; Stok são outros e esses novos donos não tem nenhum respeito aos clientes. Não entregam as mercadorias, os produtos são de péssima qualidade e mentem dizendo que a mercadoria foi entregue quando não foi. Fuja de problemas não comprem nada nessas lojas Tok &amp; Stok.</t>
  </si>
  <si>
    <t>21/07/2021 19:19</t>
  </si>
  <si>
    <t>Daniel Oliveira a Tok &amp; Stok que tinha nome, qualidade e competência, foi vendida e esse pessoal que comprou, está destruindo o nome da antiga Tok &amp; Stok pela falta de compromisso e respeito aos clientes. Certos casos só tem jeito na Justiça. Fujam dessa Empresa!</t>
  </si>
  <si>
    <t>21/07/2021 19:14</t>
  </si>
  <si>
    <t>Meire Caldeira às vezes somos impedidas por circunstâncias que não entendemos. É Deus nos livrando de grandes aborrecimentos.</t>
  </si>
  <si>
    <t>21/07/2021 19:13</t>
  </si>
  <si>
    <t>INFELIZMENTE NÃO RECOMENDO A COMPRA PELO SITE DE VOCÊS A NINGUÉM.</t>
  </si>
  <si>
    <t>21/07/2021 19:11</t>
  </si>
  <si>
    <t>O que está havendo com a @tokstok??????? Nos consumidores sofremos com entregas super demoradas, porém a única coisa que vocês estão investindo é no marketing pq para as blogueiras vocês fazem entrega dos produtos perfeito e imediatamente; mais quero lembrar que nos os consumidores que geramos o lucro de vocês; fiz uma compra pelo site onde informava que eu poderia retirar na loja, após o pagamento me deram o prazo de 09 dias p retirar algo que era imediato. Fora isso me mandaram email informando que ia demorar mais alguns dias para eu retirar os produtos????? Não entendi nada e os itens estão constando na loja. Vocês estão cada vez pior na questão estoque e entrega! Muda os responsáveis por esse setor caso contrário vocês vão falir... A única loja que eu tenho problema que entrega é essa um absurdo isso.</t>
  </si>
  <si>
    <t>[ "[LOGÍSTICA]" , "[SITE]" , "[APP]" , "[LOJA]" , "[CRC]"]</t>
  </si>
  <si>
    <t>[ "LOGÍSTICA | DATA E HORÁRIO DE ENTREGA" , "APP | DISPONIBILIDADE DE PRODUTOS" , "LOJA | RETIRADA DE PRODUTOS" , "SITE | DISPONIBILIDADE DE PRODUTOS" , "CRC | ATENDIMENTO PÓS VENDA"]</t>
  </si>
  <si>
    <t>21/07/2021 19:10</t>
  </si>
  <si>
    <t>A Tok &amp; Stok antiga foi vendida e essa empresa atual, não tem mais nada a ver com a Tok &amp; Stok antiga. Eles compraram o nome da empresa anterior mas essa empresa atual não cumpre prazos, não entrega mercadorias e ainda manda email dizendo que a mercadoria foi entregue quando não foi, sem falar que a qualidade dos móveis caíram drasticamente de qualidade. Hoje, é tudo de péssima qualidade. Se não quiserem ter dores de cabeça, não comprem nada nessa Empresa que comprou o nome da Tok &amp; Stok.</t>
  </si>
  <si>
    <t>[ "[LOGÍSTICA]" , "[MARKETING]"]</t>
  </si>
  <si>
    <t>[ "LOGÍSTICA | DATA E HORÁRIO DE ENTREGA" , "MARKETING | MARCA TOK&amp;STOK" , "LOGÍSTICA | ENTREGA DE PRODUTOS"]</t>
  </si>
  <si>
    <t>21/07/2021 19:00</t>
  </si>
  <si>
    <t>@khrika_a imagino, eu não consegui nem ver a qualidade pq não recebi rs alias, tenho um sofá q comprei de lá a 6 meses e já tive q trocar, pq afundou. Já tive coisas de lá q eram boas, por isso ainda era cliente, mas depois do q estão fazendo comigo eu não gasto mais um real lá.</t>
  </si>
  <si>
    <t>21/07/2021 18:58</t>
  </si>
  <si>
    <t>@ju__veiga não resolveram??</t>
  </si>
  <si>
    <t>21/07/2021 18:57</t>
  </si>
  <si>
    <t>@tokstok importante pra vcs deveria ser cumprirem com o que prometem no site, antes da compra. Vão resolver minha entrega ou não??</t>
  </si>
  <si>
    <t>@vanessa.dal_bello é um absurdo!!! Estou indignada!! Entraram em contato comigo solicitando que eu escolhesse outro modelo e assim fiz! E até agora nada, não me confirmaram, sendo que a atendente falou que entraria em contato hoje mesmo! Se até amanhã não entrarem em contato comigo o próximo passo será esse.</t>
  </si>
  <si>
    <t>21/07/2021 18:55</t>
  </si>
  <si>
    <t>O que adianta ter 50% de promoção mas não entrega e quando cancela 9 pedido não reembolsa o valor que você já pagou, já estou quase 15 dias esperando receber meu dinheiro denvolta@tokstok</t>
  </si>
  <si>
    <t>[ "LOGÍSTICA | ENTREGA DE PRODUTOS" , "FINANCEIRO | REEMBOLSO OU ESTORNO"]</t>
  </si>
  <si>
    <t>21/07/2021 18:54</t>
  </si>
  <si>
    <t>Faço das suas palavras, as minhas, primeira e última. 👏👏👏</t>
  </si>
  <si>
    <t>21/07/2021 18:53</t>
  </si>
  <si>
    <t>@mmarcelafrancag quer um conselho? Procure outra loja online, comprei e não entregaram ainda, a data prevista já passou. Olhe nos comentários, as reclamações, vendem , recebem o pagamento e não entregam. Comprei edredom na ZELO. Entregaram 10 dias antes do previsto. Repense, amiga.</t>
  </si>
  <si>
    <t>21/07/2021 18:48</t>
  </si>
  <si>
    <t>@danielfalcao.br Nunca mais TokStok . Aliás os móveis são têm beleza, qualidade caiu absurdamente. Os próprios móveis em exposição mostram isso, gavetas emperradas, portas tortas. Um horror. Lá só compro bugigangas, pano de prato, pano de chão. Mesmo assim meus panos não chegaram ainda, data máxima seria hj 21 de julho. Devem estar com problemas pra carregar, muito pesado, volumoso. 😅😅😅😡</t>
  </si>
  <si>
    <t>21/07/2021 18:43</t>
  </si>
  <si>
    <t>GENTE 4 panos de prato comprados dia 9 de julho, para entregarem hoje 21 de julho, e NADA. Decepção compras online na TokStok. Imagina se fosse um móvel?? Só em 2025. NUNCA MAIS.</t>
  </si>
  <si>
    <t>21/07/2021 18:41</t>
  </si>
  <si>
    <t>@deborahcheslak menina aconteceu o mesmo comigo e estou há 4 meses tentando receber meu dinheiro de volta</t>
  </si>
  <si>
    <t>21/07/2021 18:40</t>
  </si>
  <si>
    <t>@welmafer olhe... cuidado mesmo. Estou há 4 meses em uma saga para receber meu dinheiro de volta</t>
  </si>
  <si>
    <t>21/07/2021 18:39</t>
  </si>
  <si>
    <t>@tokstok vocês poderiam devolver o dinheiro de uma compra que fiz há 4 meses e que nunca chegou em minha casa pois vocês cancelaram sabe Deus pq. Quero meu dinheiro de volta. devolvam por favor!</t>
  </si>
  <si>
    <t>21/07/2021 18:38</t>
  </si>
  <si>
    <t>Há 4 meses estou pagando algo que não recebi. Vocês disseram que fariam o estorno e até agora nada. Devolvam, por favor!</t>
  </si>
  <si>
    <t>21/07/2021 18:37</t>
  </si>
  <si>
    <t>@tokstok por favor, devolva meu dinheiro.</t>
  </si>
  <si>
    <t>21/07/2021 18:33</t>
  </si>
  <si>
    <t>Estou lendo tantos problemas com a marca, acredito que uma possibilidade seria entramos juntos na justiça, pois essa prática é de fato abusiva.</t>
  </si>
  <si>
    <t>21/07/2021 18:31</t>
  </si>
  <si>
    <t>@vanessa.dal_bello não te deram a opção de escolher outra cadeira?</t>
  </si>
  <si>
    <t>@melomilena aconteceu o mesmo comigo. Estou há 4 meses pedindo o meu dinheiro de volta.</t>
  </si>
  <si>
    <t>21/07/2021 18:30</t>
  </si>
  <si>
    <t>@mceci77 por favor... Estou há 4 meses nessa situação. Eu me coloco à disposição para assinar.</t>
  </si>
  <si>
    <t>21/07/2021 18:28</t>
  </si>
  <si>
    <t>@tokstok devolva o meu dinheiro. Cumpra a sua palavra!</t>
  </si>
  <si>
    <t>21/07/2021 18:25</t>
  </si>
  <si>
    <t>@vanessa.dal_bello não satisfeita... Estou em uma saga há 4 meses para que a empresa devolva o valor. Que esse mês completa o a última parcela paga.</t>
  </si>
  <si>
    <t>21/07/2021 18:24</t>
  </si>
  <si>
    <t>Há 4 meses comprei um produto na Tok Stok on LINE. Um puff. A empresa cancelou o meu pedido sem ao menos me dar uma satisfação. Até aí.. fiquei arara pois era presente e não o tive para presentear uma pessoa que na época estava muito doente</t>
  </si>
  <si>
    <t>21/07/2021 18:03</t>
  </si>
  <si>
    <t>Vcs da Tok stok fiquem espertos tem um outro Instagram entrando em contato com a gente pedindo código enviado por SMS pra clonar nosso ZAP, o endereço do Instagram falso é @ atendimento_tokstok.brasil e o número do telefone que me ligou pedindo o código sms pra clonar meu celular é 011953316689</t>
  </si>
  <si>
    <t>21/07/2021 16:12</t>
  </si>
  <si>
    <t>Atendimento ao cliente péssimo. Tive um problema na montagem dome um móvel, e estou a quase dois meses esperando a resolução do problema.</t>
  </si>
  <si>
    <t>[ "LOGÍSTICA | MONTAGEM DE PRODUTOS" , "CRC | ATENDIMENTO PÓS VENDA"]</t>
  </si>
  <si>
    <t>21/07/2021 15:17</t>
  </si>
  <si>
    <t>Isadora Apóstolo 121.712.977-43 Maria Lopes Pereira 523.988.207-00 21 972565107</t>
  </si>
  <si>
    <t>21/07/2021 15:16</t>
  </si>
  <si>
    <t>Não tenho erro. Eu não recebi o cupom, nem nada</t>
  </si>
  <si>
    <t>21/07/2021 14:39</t>
  </si>
  <si>
    <t>Boa tarde. Eu sou cliente há anos da TokStok. Esse ano eu não recebi -nem as minhas avós, o cupom de desconto de aniversário (maio e junho). Fico bem chateada, pois todo mês eu faço compras na loja.</t>
  </si>
  <si>
    <t>21/07/2021 14:26</t>
  </si>
  <si>
    <t>@danielfalcao.br 😢</t>
  </si>
  <si>
    <t>21/07/2021 14:16</t>
  </si>
  <si>
    <t>Eu não recebi o produto e até agora não recebi meu reembolso, como já falei várias vezes esta loja tem um atendimento porco. Lixo</t>
  </si>
  <si>
    <t>21/07/2021 14:05</t>
  </si>
  <si>
    <t>@lauratinoco4 exato, eu já acionei a minha advogada até, vou ter que levar isso adiante, chega de lesar mais clientes. Eu nunca tive q me expor tanto para poder resolver algo que seria simples, um estorno.</t>
  </si>
  <si>
    <t>21/07/2021 13:56</t>
  </si>
  <si>
    <t>@ninjosibn e o meu que falaram que o pedido estava lá eu fui e NAO TINHA O PRODUTO?</t>
  </si>
  <si>
    <t>@danielfalcao.br eles acham que entrar em contato E NAO RESOLVER é suficiente. Tratam o consumidor como palhaço</t>
  </si>
  <si>
    <t>21/07/2021 13:55</t>
  </si>
  <si>
    <t>@tokstok eu vi a mensagem por inbox mas agora só desejo o meu estorno. Não achem que essas mensagens de  vamos entrar em contato com vc  resolve alguma coisa</t>
  </si>
  <si>
    <t>21/07/2021 13:50</t>
  </si>
  <si>
    <t>Nossa a entrega de vcs é a pior que já vi, deviam rever isso... Demora muuuuiiito, fiz uma compra no site em 15/07 sou do vale do Paraíba, até hoje ainda está em Cajamar ... Já comprei outras coisas em outros sites bem depois e já recebi... Foi minha primeira experiência e já não gostei😢</t>
  </si>
  <si>
    <t>21/07/2021 13:26</t>
  </si>
  <si>
    <t>@regianefernandesf no meu caso não entregaram msm, mas nem informaram o pq não entregaram, tinha estoque, atualizou como a caminho no dia e simplesmente não apareceram, e tô aqui na espera do meu estorno e nada.</t>
  </si>
  <si>
    <t>[ "[CRC]" , "[FINANCEIRO]"]</t>
  </si>
  <si>
    <t>21/07/2021 13:12</t>
  </si>
  <si>
    <t>@danielfalcao.br também não indico essa loja, comprei e meu produto nunca ia chegar devido a falta de estoque, como vendem o cliente paga e não tem em estoque, inacreditável.</t>
  </si>
  <si>
    <t>[ "[LOJA]" , "[SITE]" , "[APP]" , "[LOGÍSTICA]"]</t>
  </si>
  <si>
    <t>[ "APP | DISPONIBILIDADE DE PRODUTOS" , "SITE | DISPONIBILIDADE DE PRODUTOS" , "LOGÍSTICA | ENTREGA DE PRODUTOS" , "LOJA | DISPONIBILIDADE DE PRODUTOS"]</t>
  </si>
  <si>
    <t>21/07/2021 12:32</t>
  </si>
  <si>
    <t>Comprei uma caixa de chá pelo site com prazo de entrega em até 2 dias úteis. O pedido atrasou. Enquanto esperava as 48h para me darem um feedback fui na loja que deveria fazer a retirada e me informaram que não havia o produto que eu tinha comprado em estoque achei estranho e suspeitei que esse fosse o motivo do atraso. Fui contacatada pelo WhatsApp oficial da empresa que informa que meu pedido está pronto para retirada, isto ontem. Hoje como vi no meu e-mail que a informação era diferente - falava que o pacote estava sendo feito entrei em contato pelo chat oficial da empresa, HOJE e fui informada que estava tudo certo. Pois bem que venho ao shopping apenas para isso e para minha surpresa MEU PRODUTO NAO ESTA NA LOJA POIS NAO HÁ ESTOQUE!! E o funcionário muito prestativo ( o único que merece elogios nessa confusão toda) disse que reportou a empresa ontem e que isso vem sendo erro comum da empresa!!! Ou seja, a tokstok gosta de fazer os consumidores de palhaço!!! Moral da história pedi o estorno e nunca mais comprarei nessa loja!!!</t>
  </si>
  <si>
    <t>[ "[FINANCEIRO]" , "[CRC]" , "[LOJA]" , "[SITE]"]</t>
  </si>
  <si>
    <t>[ "LOJA | RETIRADA DE PRODUTOS" , "SITE | DISPONIBILIDADE DE PRODUTOS" , "FINANCEIRO | REEMBOLSO OU ESTORNO" , "CRC | ATENDIMENTO PÓS VENDA"]</t>
  </si>
  <si>
    <t>21/07/2021 12:24</t>
  </si>
  <si>
    <t>A tokstok trata o consumidor como palhaço!!! Comprei uma caixa de cha que seria entregue em até 2 dias úteis. O pedido atrasou. Enquanto aguardava as 48h para a resposta fui na loja e NÃO tinha o produto. Pois muito que bem a empresa entrou em contato comigo pelo WhatsApp oficial e informou ontem que poderia retirar meu produto. No meu e-mail constava que o pacote estava sendo preparado! Entrei HOJE em contato com a empresa pelo site e fui informada que poderia ir sim buscar meu pedido que estava tudo certo! Vim até ao shopping só para fazer isso</t>
  </si>
  <si>
    <t>[ "LOJA | RETIRADA DE PRODUTOS" , "CRC | ATENDIMENTO PÓS VENDA"]</t>
  </si>
  <si>
    <t>21/07/2021 12:20</t>
  </si>
  <si>
    <t>21/07/2021 12:19</t>
  </si>
  <si>
    <t>21/07/2021 12:00</t>
  </si>
  <si>
    <t>@mceci77 QUE ABSURDO!</t>
  </si>
  <si>
    <t>21/07/2021 11:42</t>
  </si>
  <si>
    <t>Não quero passar meu contato</t>
  </si>
  <si>
    <t>21/07/2021 11:20</t>
  </si>
  <si>
    <t>@tokstok prazo de 3 faturas pra devolverem sem juros nem correção ! Um abuso e acinte ao consumidor . Criminosos sim e@tok Stock nunca@mais. Irei denúncias essa prática abusiva ao Ministério público @mpsp_oficial</t>
  </si>
  <si>
    <t>21/07/2021 10:42</t>
  </si>
  <si>
    <t>NÃO COMPREM NESSA LOJA!!! Recebi um móvel com defeito e eles disseram que não seria possível efetuar a troca. Acionei o Procon-SP e para o procon eles disseram que a troca estava autorizada para o dia 10/07! Nessa data compareceu um funcionário, tirou algumas fotos do móvel e foi embora! ESTOU ATÉ HOJE SEM RESPOSTA!!! Eles além de mentir para o Procon-SP ainda ignoram o consumidor!!!!</t>
  </si>
  <si>
    <t>Tok&amp;Stok NÃO COMPREM NESSA LOJA!!! Recebi um móvel com defeito e eles disseram que não seria possível efetuar a troca. Acionei o Procon-SP e para o procon eles disseram que a troca estava autorizada para o dia 10/07! Nessa data compareceu um funcionário, tirou algumas fotos do móvel e foi embora! ESTOU ATÉ HOJE SEM RESPOSTA!!! Eles além de mentir para o Procon-SP ainda ignoram o consumidor!!!!</t>
  </si>
  <si>
    <t>21/07/2021 10:40</t>
  </si>
  <si>
    <t>Patricia Di Lallo Amaral NÃO COMPREM NESSA LOJA!!! Recebi um móvel com defeito e eles disseram que não seria possível efetuar a troca. Acionei o Procon-SP e para o procon eles disseram que a troca estava autorizada para o dia 10/07! Nessa data compareceu um funcionário, tirou algumas fotos do móvel e foi embora! ESTOU ATÉ HOJE SEM RESPOSTA!!! Eles além de mentir para o Procon-SP ainda ignoram o consumidor!!!!</t>
  </si>
  <si>
    <t>21/07/2021 10:39</t>
  </si>
  <si>
    <t>Patricia Di Lallo Amaral são péssimos!!!!</t>
  </si>
  <si>
    <t>21/07/2021 10:38</t>
  </si>
  <si>
    <t>21/07/2021 10:29</t>
  </si>
  <si>
    <t>@mceci77 o contato por wapp foi feito mas persistem em se omitir sobre a devolução do meu dinheiro</t>
  </si>
  <si>
    <t>21/07/2021 10:28</t>
  </si>
  <si>
    <t>@tokstok não preciso de.orientação. apenas q digam a data e meio de.deviolução do valor que paguei e cuja entrega foi cancelada por vcs sem justificativa. Assim, vcs continuam sem me responder algo simples: data e.meio de reembolso. Logo, vcs persistem num ato criminoso e ludibriando o consumidor , pois se apropriaram do meu dinheiro e não me.informam sobrw a devolução q deve ser imediata !!!!! @reclameaqui</t>
  </si>
  <si>
    <t>21/07/2021 10:18</t>
  </si>
  <si>
    <t>Bom dia, Fiz uma compra com vcs no dia 01/07 com previsao de retirada no dia 10/07, na loja de Botafogo. Mas até agora não recebi nenhum e-mail, ou seja, 20 dias depois da compra!!! Mas o que mais está me deixando espantada é sue já tentei contato por chat, por WhatsApp e sou ignorada!!!!!!!!!!!!!!! Pedem 48h para retorno e somem!!!!! Pedido: 1143461097669 Preciso de um retorno URGENTE!!!</t>
  </si>
  <si>
    <t>[ "[CRC]" , "[LOJA]"]</t>
  </si>
  <si>
    <t>21/07/2021 10:05</t>
  </si>
  <si>
    <t>Tok&amp;Stok A empresa presta um péssimo atendimento ao cliente. Eu fiz uma compra de um kit de cadeiras pelo site. A entrega foi feita em 25 de junho. Uma das cadeiras não foi montada até hoje. Já fiz inúmeras solicitações para troca e devolução e nada resolve. Agendaram a retirada das cadeiras para o dia 19/07. Fiquei durante todo o horário comercial à espera e não vieram e nem sequer mandaram mensagem avisando. Reclamei pelo e-mail e pelo whatsapp. Falaram que iriam pedir urgência e nada, nenhuma resposta. Pedi o contato da Ouvidoria e não mwhatwe responderam. Eles colocam o atendimento ao cliente somente por chat, e-mail e whatsapp que é justamente para não contato pessoal com o cliente. Sou cliente há muitos e muitos anos e está sendo uma decepção a forma desidiosa com que venho sendo tratada. NÃO RECOMENDO A TOK&amp;STOK.</t>
  </si>
  <si>
    <t>[ "[CRC]" , "[LOGÍSTICA]" , "[COMERCIAL]"]</t>
  </si>
  <si>
    <t>[ "LOGÍSTICA | COLETA DE PRODUTOS" , "COMERCIAL | TROCA E DEVOLUÇÃO" , "CRC | ATENDIMENTO PÓS VENDA"]</t>
  </si>
  <si>
    <t>21/07/2021 10:03</t>
  </si>
  <si>
    <t>@mceci77 @reclameaqui essa @tokstok é fraudulenta !!!!</t>
  </si>
  <si>
    <t>21/07/2021 10:02</t>
  </si>
  <si>
    <t>@tokstok nao resolveram nada. Precisões devolvam meu dinheiro e vcs nao se pronunciam sobre isso!!! Uma fraude @reclameaqui</t>
  </si>
  <si>
    <t>21/07/2021 10:00</t>
  </si>
  <si>
    <t>@luanboechat7 com ctz não compensa esse desconto, o estresse supera!</t>
  </si>
  <si>
    <t>21/07/2021 09:27</t>
  </si>
  <si>
    <t>@tokstok caramba os comentários são só ladeira a baixo! caiu mto a qualidade de vcs! passada!</t>
  </si>
  <si>
    <t>21/07/2021 09:25</t>
  </si>
  <si>
    <t>@tokstok nossa tok stock que demora no meu pedido, está atrasada a entrega! algo que preciso com urgência</t>
  </si>
  <si>
    <t>21/07/2021 08:46</t>
  </si>
  <si>
    <t>@tokstok mentira. Não recebi nenhuma mensagem!!!!vcs são um grande fraude ao consumidor !</t>
  </si>
  <si>
    <t>21/07/2021 08:42</t>
  </si>
  <si>
    <t>Cadeira não pode ser apenas bonita, tem que ser segura. O comentário acima me desanimou..Espero que o idoso esteja bem.</t>
  </si>
  <si>
    <t>21/07/2021 08:40</t>
  </si>
  <si>
    <t>@tokstok informou o que eu não concordo como cliente, já acionei o Procon</t>
  </si>
  <si>
    <t>21/07/2021 08:39</t>
  </si>
  <si>
    <t>Cadeira não pode ser aoenas bonita, tem que ser segura. O comentário acima me desanimou a comprar.</t>
  </si>
  <si>
    <t>20/07/2021 21:46</t>
  </si>
  <si>
    <t>Pena que as molduras que comprei há mais de mês pra retirar na loja ainda estão perdidas nas caixas de estoque que chegaram pra loja 😡</t>
  </si>
  <si>
    <t>[ "[SITE]" , "[LOJA]" , "[APP]"]</t>
  </si>
  <si>
    <t>[ "APP | DISPONIBILIDADE DE PRODUTOS" , "LOJA | RETIRADA DE PRODUTOS" , "SITE | DISPONIBILIDADE DE PRODUTOS" , "LOJA | DISPONIBILIDADE DE PRODUTOS"]</t>
  </si>
  <si>
    <t>20/07/2021 20:54</t>
  </si>
  <si>
    <t>Em natal pode comprarorwatzap fazem entregas só fui uma vez na loja antes da pandemia depois fiquei em casa sou de riscos já tenho sequelas ,otoras</t>
  </si>
  <si>
    <t>[ "COMERCIAL | TELEVENDAS" , "LOGÍSTICA | ÁREA DE COBERTURA"]</t>
  </si>
  <si>
    <t>20/07/2021 20:12</t>
  </si>
  <si>
    <t>@melomilena o mesmo comigo. Paguei e não me@devolvem o dinheiro nem tampouco dão infos a respeito . Criminosos!</t>
  </si>
  <si>
    <t>20/07/2021 20:11</t>
  </si>
  <si>
    <t>@tokstok tudo mentira!! Vcs roubam  ! Cancelam a venda e não devolvem o@dinheiro. Isso é crime! @tokstok @mpsp_oficial @cfoab</t>
  </si>
  <si>
    <t>[ "FINANCEIRO | REEMBOLSO OU ESTORNO" , "COMERCIAL | VENDAS"]</t>
  </si>
  <si>
    <t>20/07/2021 20:09</t>
  </si>
  <si>
    <t>Pedido cancelado@por vcs após o pagamento. Não me reembolsaram e nem dão informações claras. No@site, o chat é um robô. Irei denunciar ao ministerio público. Um abuso ao consumidor e ofensa ao cdc @reclameaqui @proconsp @mpsp_oficial</t>
  </si>
  <si>
    <t>20/07/2021 19:42</t>
  </si>
  <si>
    <t>O site de vcs não ta funcionando?</t>
  </si>
  <si>
    <t>[ "SITE | FORA DO AR"]</t>
  </si>
  <si>
    <t>20/07/2021 19:20</t>
  </si>
  <si>
    <t>Por que o site não tá funcionando?</t>
  </si>
  <si>
    <t>20/07/2021 19:00</t>
  </si>
  <si>
    <t>@tokstok o atendimento via WhatsApp de vocês é péssimo!</t>
  </si>
  <si>
    <t>20/07/2021 18:59</t>
  </si>
  <si>
    <t>@tokstok o atendimento via whatssap de vocês é péssimo!</t>
  </si>
  <si>
    <t>Fiz um pedido no mês de maio. Até hoje não foi entregue. Nesses 60 dias, vários problemas aconteceram, uma hora falta um item, na outra uma cor está em falta, enfim. Hoje, após 2 meses, recebi apenas um item da compra. Tento entrar em contato pelo WhatsApp e chat no site - únicos meios disponibilizados pela loja para comunicação, porém sempre o atendimento é insatisfatório. Já não sei mais o que fazer. A loja deveria rever o atendimento ao consumidor, está péssimo.</t>
  </si>
  <si>
    <t>[ "[CRC]" , "[COMERCIAL]" , "[SITE]" , "[LOGÍSTICA]"]</t>
  </si>
  <si>
    <t>[ "LOGÍSTICA | PEDIDO INCOMPLETO" , "SITE | DISPONIBILIDADE DE PRODUTOS" , "COMERCIAL | ESPECIFICAÇÕES TÉCNICAS" , "CRC | ATENDIMENTO PÓS VENDA"]</t>
  </si>
  <si>
    <t>20/07/2021 18:54</t>
  </si>
  <si>
    <t>Fiz um pedido no mês de maio. Até hoje não foi entregue. Nesses 60 dias, vários problemas aconteceram, uma hora falta um produto, na outra uma cor está em falta, enfim. Hoje, após 2 meses, recebi apenas um item da compra. Tento entrar em contato pelo WhatsApp e Chat no site, mas sempre o atendimento é insatisfatório. Já não sei mais o que fazer.</t>
  </si>
  <si>
    <t>20/07/2021 18:44</t>
  </si>
  <si>
    <t>Não comprem numa loja que não entrega!</t>
  </si>
  <si>
    <t>20/07/2021 18:43</t>
  </si>
  <si>
    <t>Comprei no dia 10, não recebi no dia 17 conforme combinado, e não me devolveram o meu dinheiro até hoje dia 20!</t>
  </si>
  <si>
    <t>20/07/2021 18:34</t>
  </si>
  <si>
    <t>@tokstok mais um dia sem solução e sem meu estorno</t>
  </si>
  <si>
    <t>Não adianta apagar meus comentários e não solucionarem meu problema! Continuo aguardando o estorno da minha compra que não foi entrega no sábado!!! Todos devidamente printados e encaminhados pra minha advogada, inclusive estou pintando que vcs estão apagando o que eu digito aqui.</t>
  </si>
  <si>
    <t>20/07/2021 17:41</t>
  </si>
  <si>
    <t>@melomilena aconteceu o mesmo comigo!!</t>
  </si>
  <si>
    <t>20/07/2021 17:40</t>
  </si>
  <si>
    <t>Não recomendo a compra pelo site da Tok Stok pq não estão entregando o produto!! Vide tantas reclamações sobre o mesmo problema. Eu comprei e depois de adiarem a entrega por inúmeras vezes dentro de quase 1 mês, cancelaram meu pedido e n me devolveram o dinheiro!!! No lugar do pedido havia somente um voucher!l!! Sem qq satisfação. TOTAL FALTA DE RESPEITO!! Quero meu produto ou meu dinheiro de volta!!!</t>
  </si>
  <si>
    <t>20/07/2021 16:36</t>
  </si>
  <si>
    <t>Obrigada, com tantas informações desencontradas lá no FB da Tok, muita gente insatisfeita, prefiro n arriscar. Mas agradeço a atenção.</t>
  </si>
  <si>
    <t>20/07/2021 15:50</t>
  </si>
  <si>
    <t>Dificultaram demais.....</t>
  </si>
  <si>
    <t>O boleto bancario no total de uma compra grande, ou dividem.Eu tenho interesse em obter 2 mesinhas de cabeceiras, fui a loja fisica aqui em Bsb, e nao me deram essa opção de boleto.....</t>
  </si>
  <si>
    <t>20/07/2021 15:29</t>
  </si>
  <si>
    <t>Recebi 2 compras que fiz pela internet, em dias diferentes. Eram pratos e xícaras. O serviço de entrega da empresa é PÉSSIMO. Em uma caixa, veio um prato quebrado.... Sei q acontece.... Mas na outra caixa, vieram TODOS os Pires das xícaras quebrados e ainda uma alça de uma xícara também quebrada. Fui a loja trocar e NÃO tinha as 6 unidades pra troca. Fui informada que caso eu quisesse as 6 xícaras, teria que ir a uma outra loja buscar. Achei isso um absurdo. A falta de compromisso com o cliente me espantou. Não dei causa ao problema é me mandam ir buscar o produto a 30 km de onde moro?!?! Não recomendo a loja pela internet. E nunca mais compro nada desta empresa pela internet.</t>
  </si>
  <si>
    <t>[ "LOGÍSTICA | PRODUTOS COM AVARIA" , "LOGÍSTICA | ENTREGA DE PRODUTOS" , "COMERCIAL | TROCA E DEVOLUÇÃO"]</t>
  </si>
  <si>
    <t>20/07/2021 15:07</t>
  </si>
  <si>
    <t>Boa tarde pessoa, gosto muito dos produtos da Tok, mas, e como falei no meu relato la no Face, não facilitam a compra para o cliente, ou e no credito, que nem todo mundo, como eu trabalha com cartao de credito, debito ou a vista.......existem outros meios de dividir, mas, nao e autorizado....ao menos na loja fisica, que eu gosto muito de ir.</t>
  </si>
  <si>
    <t>[ "FINANCEIRO | FORMAS DE PAGAMENTO"]</t>
  </si>
  <si>
    <t>20/07/2021 15:05</t>
  </si>
  <si>
    <t>O que eu acho bem ruim da TOKSTok, e que, não facilitam a forma de pagamento, ou e cartão de credito, que nem todos possuem, ou nao tem conversa, se quiser o produto, que compre a vista......isso inibe o cliente, os produtos são bons, mas, a relação de loja para cliente nao e.</t>
  </si>
  <si>
    <t>20/07/2021 15:04</t>
  </si>
  <si>
    <t>@tokstok fazem quase 1 mês que estou aguardando e nada de concreto, cada contato me dizem uma data diferente, tenho todas as conversas, estão me fazendo de palhaça, falta de respeito com o cliente!</t>
  </si>
  <si>
    <t>20/07/2021 14:58</t>
  </si>
  <si>
    <t>@tokstok alta demanda de calote só se for, vendem e não entregam e quando entregam o produto é de má qualidade, ai ficam enrolando pra devolver o dinheiro, se devolver né?</t>
  </si>
  <si>
    <t>20/07/2021 14:56</t>
  </si>
  <si>
    <t>@nataliateles1111 leve não que nada presta, vc troca duas vezes e não presta, ai ficam te enrolando p devolver o dinheiro!</t>
  </si>
  <si>
    <t>[ "COMERCIAL | TROCA E DEVOLUÇÃO" , "FINANCEIRO | REEMBOLSO OU ESTORNO"]</t>
  </si>
  <si>
    <t>20/07/2021 14:55</t>
  </si>
  <si>
    <t>Loja de quinta categoria, não comprem, oh arrependimento!</t>
  </si>
  <si>
    <t>Comprei um sofá e já troquei duas vezes, os móveis não prestam não comprem, estou a mais de mês tentando receber meu dinheiro de volta, cada vez que entro em contato me dizem uma data diferente, loja de quinta categoria, na hora de vender são ótimos, na hora de resolver o problema, só pelo chat e watzapp!</t>
  </si>
  <si>
    <t>[ "[FINANCEIRO]" , "[CRC]" , "[COMERCIAL]"]</t>
  </si>
  <si>
    <t>[ "CRC | CANAIS DE ATENDIMENTO" , "COMERCIAL | TROCA E DEVOLUÇÃO" , "FINANCEIRO | REEMBOLSO OU ESTORNO"]</t>
  </si>
  <si>
    <t>20/07/2021 12:59</t>
  </si>
  <si>
    <t>@tokstok outra pessoa comentou que o site apresenta erro sim...</t>
  </si>
  <si>
    <t>[ "SITE | ERRO" , "APP | ERRO"]</t>
  </si>
  <si>
    <t>20/07/2021 12:46</t>
  </si>
  <si>
    <t>@tokstok Tá com erro sim! Estou com o mesmo problema, aqui em João Pessoa.</t>
  </si>
  <si>
    <t>20/07/2021 12:08</t>
  </si>
  <si>
    <t>@tokstok Ah, desbloquearam? Sorte que dei o print, né? Que vergonha da gestão de redes de vcs e da falta de comprometimento com o consumidor, em geral.</t>
  </si>
  <si>
    <t>20/07/2021 12:04</t>
  </si>
  <si>
    <t>@deiagl e ainda te bloqueiam nas redes sociais por reclamar pelos seus direitos</t>
  </si>
  <si>
    <t>20/07/2021 12:02</t>
  </si>
  <si>
    <t>@marcelahorne estou com o mesmo problema desde o dia 17/05 estão me dando desculpa para troca da minha mercadoria avariada , me pediram pra aguardar dois meses marcaram a troca deixei de trabalhar pra aguardar , não cumpriram o combinado ! Entrei em contato e agora novamente dizem que não tem em estoque para aguardar até 30/09 , costumaz deste tipo de conduta ! Lamentável</t>
  </si>
  <si>
    <t>20/07/2021 11:56</t>
  </si>
  <si>
    <t>@tokstok não adianta me bloquear cumpram com a responsabilidade de vcs desde o dia 17 de Maio inventam desculpas para troca da minha mercadoria</t>
  </si>
  <si>
    <t>20/07/2021 11:48</t>
  </si>
  <si>
    <t>@lauratinoco4 já comprei na loja algo que também não existia. Aí eles transformam o valor da compra em vale/crédito pra vc usar em outra compra. Nem perguntam se vc quer o estorno do valor pago.</t>
  </si>
  <si>
    <t>[ "FINANCEIRO | CRÉDITOS" , "SITE | DISPONIBILIDADE DE PRODUTOS" , "FINANCEIRO | REEMBOLSO OU ESTORNO" , "CRC | ATENDIMENTO PÓS VENDA"]</t>
  </si>
  <si>
    <t>20/07/2021 11:45</t>
  </si>
  <si>
    <t>E o site da loja está com algum problema? Não funciona nem no computador e nem no celular. Comprar pelo App da loja é horrível...</t>
  </si>
  <si>
    <t>[ "SITE | COMO COMPRAR" , "APP | COMO COMPRAR"]</t>
  </si>
  <si>
    <t>20/07/2021 11:44</t>
  </si>
  <si>
    <t>Fiz uma compra para retirada na loja até ontem. Entrei em contato pelo chat e após algum tempo respondem informando que o prazo foi protelado para até 14 dias úteis. Absurdo isso... 😢</t>
  </si>
  <si>
    <t>[ "[CRC]" , "[LOGÍSTICA]" , "[LOJA]"]</t>
  </si>
  <si>
    <t>[ "LOGÍSTICA | DATA E HORÁRIO DE ENTREGA" , "LOJA | RETIRADA DE PRODUTOS" , "LOGÍSTICA | REAGENDAMENTO" , "CRC | ATENDIMENTO PÓS VENDA"]</t>
  </si>
  <si>
    <t>20/07/2021 11:39</t>
  </si>
  <si>
    <t>Eu reclamo da não entrega de um produto há um mês e vcs me bloqueiam?</t>
  </si>
  <si>
    <t>20/07/2021 11:38</t>
  </si>
  <si>
    <t>@tokstok não adianta resposta padrão bonitinha quando não entregam meus produtos há um mês.</t>
  </si>
  <si>
    <t>20/07/2021 11:37</t>
  </si>
  <si>
    <t>@tokstok não adianta resposta padrão bonitinha quando não conseguem resolver uma entrega em um mês. Até agora não faço ideia de quando terei meus pedidos. Não tenho mesa há um mês. Vcs não existem.</t>
  </si>
  <si>
    <t>20/07/2021 11:18</t>
  </si>
  <si>
    <t>Comprei 6 cadeiras 14/06 com entrega prevista para 29/07!!!! Hoje, informam que os  produtos estão indisponíveis  e que não vão ser entregues. Como assim??? E as cadeiras CONTINUAM disponíveis no site pra compra! NÃO COMPREM NESSA LOJA! SEM COMPROMISSO COM O CLIENTE! NUNCA MAIS!!!</t>
  </si>
  <si>
    <t>20/07/2021 11:12</t>
  </si>
  <si>
    <t>Juliana Bologna exato! Eles acham que o reembolso vai resolver alguma coisa. Queremos é o produto. Desorganização sem tamanho.</t>
  </si>
  <si>
    <t>20/07/2021 10:49</t>
  </si>
  <si>
    <t>NÃO ADIANTA POST BONITO SE VOCÊS NÃO ENTREGAM OS PRODUTOS. Estou há um mês esperando meus produtos, tive cinco reagendamentos e acabei de receber mais um. O que está acontecendo? Nunca mais comprarei com vocês. CANSEI.</t>
  </si>
  <si>
    <t>[ "LOGÍSTICA | ENTREGA DE PRODUTOS" , "MARKETING | CONTEÚDO" , "LOGÍSTICA | REAGENDAMENTO"]</t>
  </si>
  <si>
    <t>20/07/2021 10:45</t>
  </si>
  <si>
    <t>NÃO ADIANTA POST BONITO SE NÃO ENTREGAM O PRODUTO. Um mês depois e depois de cinco reagendamentos, acabei de saber que tive novo agendamento. MEUS PEDIDOS NÃO CHEGAM. Que amadorismo eh esse, Tokstok? Mas que inferno comprar c vcs. Meu saco encheu.</t>
  </si>
  <si>
    <t>20/07/2021 10:35</t>
  </si>
  <si>
    <t>Tok&amp;Stok all the reviews is very bad about this store it s sad .</t>
  </si>
  <si>
    <t>20/07/2021 10:30</t>
  </si>
  <si>
    <t>Uma pena uma loja dessas ter problemas de logística como o que aconteceu conosco Nao recomendo..</t>
  </si>
  <si>
    <t>20/07/2021 10:29</t>
  </si>
  <si>
    <t>Perdi meu precioso tempo Transtorno foi bem grande</t>
  </si>
  <si>
    <t>20/07/2021 10:27</t>
  </si>
  <si>
    <t>Pessima*</t>
  </si>
  <si>
    <t>Nao sou grata por toda a confusão causada pela pessia logística de vcs..</t>
  </si>
  <si>
    <t>20/07/2021 10:26</t>
  </si>
  <si>
    <t>Nao me interessa mais</t>
  </si>
  <si>
    <t>20/07/2021 10:12</t>
  </si>
  <si>
    <t>Aguardando desde ontem para vcs irem trocar as cadeiras que vieram com avaria ! Programaram para ontem é até o momento nenhuma satisfação ! Grande compromisso com o cliente @tokstok</t>
  </si>
  <si>
    <t>[ "LOGÍSTICA | PRODUTOS COM AVARIA" , "COMERCIAL | TROCA E DEVOLUÇÃO"]</t>
  </si>
  <si>
    <t>20/07/2021 10:09</t>
  </si>
  <si>
    <t>ATENDIMENTO HORRÍVEL E INCOMPETENTE. Estou há 5 dias implorando para cancelar a compra e até agora não resolveram nada. Péssimo pós venda 🤬🤬🤬🤬🤬🤬🤬🤬🤬🤬🤬🤬🤬🤬🤬🤬🤬🤬🤬🤬🤬🤬🤬🤬🤬🤬🤬🤬🤬🤬🤬🤬🤬🤬🤬🤬🤬🤬🤬🤬🤬🤬🤬🤬🤬</t>
  </si>
  <si>
    <t>20/07/2021 10:04</t>
  </si>
  <si>
    <t>Bom dia. Ainda não resolveram nada. O pedido agora está com a transportadora. *EU QUERO O CANCELAMENTO E A DEVOLUÇÃO DO VALOR*</t>
  </si>
  <si>
    <t>[ "FINANCEIRO | REEMBOLSO OU ESTORNO" , "COMERCIAL | TROCA E DEVOLUÇÃO" , "COMERCIAL | PREÇO DOS PRODUTOS"]</t>
  </si>
  <si>
    <t>20/07/2021 09:54</t>
  </si>
  <si>
    <t>Bom dia venho por meio deste relato apresentar graves problemas na operação que estão ocasionando erros. Imagino que o que aconteceu comigo é fruto de processos mal desenhados e estão prejudicando os demais clientes da empresa. Caso não sejam corrigidos mais erros e insatisfações irão surgir com frequência. No meu caso, ficou explicitamente claro nas duas oportunidades em que uma ação foi requisitada: A grande falta de integração/comunicação entre as áreas críticas da empresa. Segue relato de minha experiencia: -Foi contratado um arquiteto para planejar o meu apartamento e segundo as palavras dele, a primeira coisa que fez foi escolher o sofá. Desenvolveu todo o restante do projeto tendo ele como base. -Não questionei, apesar de ter outras opções em mente, recebi um desconto de aniversário durante o mês de Junho que me deixou animado para fechar a compra. -No dia 23/06 foi efetuado a compra do sofá (sofá módulo 4 lugares) pelo site e com entrega agendada para 03/07. 10 dias até chegada do móvel, e até aí estava tudo certo. -No dia 03/07 – um sábado, conforme combinado, o entregador chega em meu endereço. Para nossa surpresa: chega 1 módulo do sofá. Nem eu nem o entregador entendemos, pois a nota citava um sofá modulo 1 lugar no valor pago de R$5.000. Ou seja, não batia com o que foi comprado e simplesmente não fazia sentido 1 módulo ter custado aquele preço. E ai chegamos à conclusão óbvia: Alguém tinha feito besteira(um erro, me desculpe, mas muito amador. Faço muitas compras online e nunca havia passado por algo parecido, ainda mais com um produto dessa ordem de grandeza. A logística de um negócio desse não é nada simples e um erro desse não tem como passar em branco. O tamanho do transtorno gerado é enorme: Sofre o cliente e sofre a companhia. Será que não existe um duplo-check? Está aí um dos apontamentos de processos que deveriam melhorar. Algo simples e que teria evitado um grande transtorno. -O departamento responsável pela entrega, orientou que o pedido fosse rejeitado naquela data. Mais nada poderiam fazer, eu deveria entrar no chat na segunda feira (soma mais 2 dias de angústia). Os entregadores não conseguem conversar internamente sobre um erro com o estoque – precisam que um outro canal seja acionando pelo cliente. -Entrei em contato, conforme orientado na segunda feira para resolver o problema. Ele foi descrito e estava com fotos. Pronto. Problema comunicado. Da minha parte: aguardar 2 dias até a próxima resposta. Da parte do site: Nada mudou, o produto continuou sendo normalmente anunciado mesmo após o erro ter sido comunicado. O mínimo que poderiam ter feito era verificar se foi um problema pontual ou uma falha sistêmica. -Após dois dias, é solicitado a mim o recibo da compra. Até aí, não sabia quanto tempo mais demoraria para o produto chegar, mas acreditava que por estar falando com o atendimento, as coisas fluiriam mais rápido. Já achei muito estranho não poderem solicitar o recibo de compra internamente. Não sabem se a administ...</t>
  </si>
  <si>
    <t>[ "[FINANCEIRO]" , "[COMERCIAL]" , "[LOGÍSTICA]" , "[CRC]" , "[SITE]"]</t>
  </si>
  <si>
    <t>[ "LOGÍSTICA | PEDIDO ERRADO" , "SITE | DISPONIBILIDADE DE PRODUTOS" , "FINANCEIRO | CRÉDITOS" , "COMERCIAL | CUPONS DE DESCONTO" , "LOGÍSTICA | ENTREGA DE PRODUTOS" , "COMERCIAL | ESPECIFICAÇÕES TÉCNICAS" , "LOGÍSTICA | ATENDIMENTO DURANTE SERVIÇO" , "FINANCEIRO | REEMBOLSO OU ESTORNO" , "CRC | ATENDIMENTO PÓS VENDA"]</t>
  </si>
  <si>
    <t>20/07/2021 08:48</t>
  </si>
  <si>
    <t>Comprei uma mesa de cabeceira para receber em casa com montagem. A entrega atrasou, chegou arranhada e depois de dias ninguém entrou em contato para agendar montagem. Eu acabei montando. Qd mandaram mensagem, já estava montada. Estou muito insatisfeita com o produto arranhado. Já tentei contato para pedir a troca, mas ninguém me responde.</t>
  </si>
  <si>
    <t>[ "LOGÍSTICA | MONTAGEM DE PRODUTOS" , "LOGÍSTICA | PRODUTOS COM AVARIA" , "LOGÍSTICA | ENTREGA DE PRODUTOS" , "COMERCIAL | TROCA E DEVOLUÇÃO"]</t>
  </si>
  <si>
    <t>20/07/2021 07:53</t>
  </si>
  <si>
    <t>Gustavo Nascimento inacreditável! Disseram que tentaram entregar um item na minha residência três vezes alegando que não havia ninguém. E eu esperando o tal item que NUNCA foi entregue Abri reclamação, me disseram que tinha acabado e me deram reembolso. Mas eu queria item e não o reembolso... inacreditável!!</t>
  </si>
  <si>
    <t>19/07/2021 21:26</t>
  </si>
  <si>
    <t>Tô fora! É assim mesmo. Só querem ganhar. Depois nos ignoram.</t>
  </si>
  <si>
    <t>19/07/2021 21:18</t>
  </si>
  <si>
    <t>Imagina problema  Camicado !(light)(conversação)( aspartame )( isolantes ver produto )</t>
  </si>
  <si>
    <t>19/07/2021 20:42</t>
  </si>
  <si>
    <t>Que frescura.</t>
  </si>
  <si>
    <t>19/07/2021 20:12</t>
  </si>
  <si>
    <t>Vixiii... entrei pra comprar e to caindo foraaa... já ouvi uma reclamação parecida com essas da @brunnamaededois que comprou em fevereiro e também demoraram para entregar ... mas pelo jeito eles continuam com o mesmo problema no pós venda 😢</t>
  </si>
  <si>
    <t>19/07/2021 20:04</t>
  </si>
  <si>
    <t>Fujam! Se tiverem algum problema com a loja online, esqueçam...nunca será resolvido. Aqui a comunicação é por um chat que cai toda hora e tem que explicar tudo novamente para o novo atendente. Péssimo atendimento, sem continuidade e áreas internas da empresa não se comunicam. Amadorismo e desorganização que não se espera de uma empresa desse tamanho. Inacreditável até.</t>
  </si>
  <si>
    <t>[ "[CRC]" , "[MARKETING]"]</t>
  </si>
  <si>
    <t>[ "CRC | CANAIS DE ATENDIMENTO" , "MARKETING | MARCA TOK&amp;STOK" , "CRC | ATENDIMENTO PÓS VENDA"]</t>
  </si>
  <si>
    <t>19/07/2021 19:57</t>
  </si>
  <si>
    <t>Péssimo . Instalei pra ver as ofertas ,não mostra nada. Desinstalei na hora.</t>
  </si>
  <si>
    <t>[ "APP | ERRO"]</t>
  </si>
  <si>
    <t>19/07/2021 19:46</t>
  </si>
  <si>
    <t>@tokstok eu estou aguardando!!! Isso não quer dizer que não posso alertar os outros consumidores</t>
  </si>
  <si>
    <t>19/07/2021 19:41</t>
  </si>
  <si>
    <t>Comprei uma caixa de chá de bambu pelo app para retirar na loja do shopping Recife em até 2 dias. Após 2 dias não está liberado para retirar a caixa. Entro em contato e dizem quem vão ver com o setor responsável e eu tenho que aguardar mais 48h. Vou na loja no shopping onde eu deveria retirar minha caixa e olha q surpresa: NAO TEM NENHUMA CAIXA EM ESTOQUE PARA SER VENDIDA, será esse motivo do  atraso inesperado  na entrega do meu produto? Ficamos com o questionamento</t>
  </si>
  <si>
    <t>19/07/2021 19:16</t>
  </si>
  <si>
    <t>Tok&amp;Stok ... nao resolveram meu problema, nao responderam. Cada vez insatisfeita</t>
  </si>
  <si>
    <t>19/07/2021 18:34</t>
  </si>
  <si>
    <t>Não comprei nessa loja! Não cumprem com o prazo de entrega dos produtos. A gente se programa para receber e eles não entregam como colocado no pedido. Não caiam no golpe da Tok&amp;Stok</t>
  </si>
  <si>
    <t>[ "[LOGÍSTICA]" , "[RH]"]</t>
  </si>
  <si>
    <t>[ "LOGÍSTICA | DATA E HORÁRIO DE ENTREGA" , "LOGÍSTICA | ENTREGA DE PRODUTOS" , "RH | ENGAJAMENTO EM PROGRAMAS OU PROJETOS INTERNOS"]</t>
  </si>
  <si>
    <t>19/07/2021 18:29</t>
  </si>
  <si>
    <t>Péssima empresa! Não cumprem com o prazo de entrega. Parece ser confiável, mas não é. Pedido pra receber e até agora não entregaram.</t>
  </si>
  <si>
    <t>19/07/2021 18:00</t>
  </si>
  <si>
    <t>Tok&amp;Stok lembrando que NADA tem a ver com os seus entregadores que sao educadissimos, o problema é a organização da loja com horarios! Obrigada</t>
  </si>
  <si>
    <t>19/07/2021 17:59</t>
  </si>
  <si>
    <t>Karine Araujo infelizmente eles mentem até para o Procon-SP! Recebi um móvel com defeito e para o Procon-SP disseram que a troca estava autorizada e ocorreria no dia 10/07! Estou até hoje esperando e simplesmente ignoram minhas mensagens!!! Se não respeitam nem o Procon-SP, que pensar não é mesmo???</t>
  </si>
  <si>
    <t>19/07/2021 17:57</t>
  </si>
  <si>
    <t>NÃO COMPREM NESSA LOJA!!! Recebi um móvel quebrado e simplesmente ignoram minhas mensagens!!! Para o Procon-SP disseram que estava autorizada a troca do produto e até agora nada!! Loja sem caráter e sem respeito com o consumidor! Se mentem até para o Procon-SP..., o que esperar não é mesmo???</t>
  </si>
  <si>
    <t>[ "[LOGÍSTICA]" , "[CRC]" , "[COMERCIAL]"]</t>
  </si>
  <si>
    <t>[ "LOGÍSTICA | PRODUTOS COM AVARIA" , "COMERCIAL | TROCA E DEVOLUÇÃO" , "CRC | ATENDIMENTO PÓS VENDA"]</t>
  </si>
  <si>
    <t>19/07/2021 17:56</t>
  </si>
  <si>
    <t>Tok&amp;Stok Leonardo Feliz estou com o mesmo problema! Móvel quebrado e simplesmente ignoram minhas mensagens!!! Para o Procon-SP disseram que estava autorizada a troca do produto e até agora nada!! Loja sem caráter e sem respeito com o consumidor! Se mentem até para o Procon-SP..., o que esperar não é mesmo???</t>
  </si>
  <si>
    <t>Leonardo Feliz estou com o mesmo problema! Móvel quebrado e simplesmente ignoram minhas mensagens!!! Para o Procon-SP disseram que estava autorizada a troca do produto e até agora nada!! Loja sem caráter e sem respeito com o consumidor! Se mentem até para o Procon-SP..., o que esperar não é mesmo???</t>
  </si>
  <si>
    <t>19/07/2021 17:54</t>
  </si>
  <si>
    <t>NÃO COMPREM NA TOKSTOK!!!! A LOJA NÃO RESPEITA O CONSUMIDOR, IGNORA AS MENSAGENS ENVIADAS E MENTEM ATÉ PARA O PROCON-SP!!!! NÃO CAIAM NESSA CILADA!!!!</t>
  </si>
  <si>
    <t>Poque é cupincha lambe c.... do bozo só por isso</t>
  </si>
  <si>
    <t>19/07/2021 17:53</t>
  </si>
  <si>
    <t>Tok&amp;Stok NÃO COMPREM NA TOKSTOK!!!! A LOJA NÃO RESPEITA O CONSUMIDOR, IGNORA AS MENSAGENS ENVIADAS E MENTEM ATÉ PARA O PROCON-SP!!!! NÃO CAIAM NESSA CILADA!!!!</t>
  </si>
  <si>
    <t>Patricia Albuquerque NÃO COMPREM NA TOKSTOK!!!! A LOJA NÃO RESPEITA O CONSUMIDOR, IGNORA AS MENSAGENS ENVIADAS E MENTEM ATÉ PARA O PROCON-SP!!!! NÃO CAIAM NESSA CILADA!!!!</t>
  </si>
  <si>
    <t>Thaís Romão NÃO COMPRE NA TOKSTOK!!!! A LOJA NÃO RESPEITA O CONSUMIDOR, IGNORA AS MENSAGENS ENVIADAS E MENTEM ATÉ PARA O PROCON-SP!!!! NÃO CAIAM NESSA CILADA!!!!</t>
  </si>
  <si>
    <t>19/07/2021 17:52</t>
  </si>
  <si>
    <t>19/07/2021 17:17</t>
  </si>
  <si>
    <t>Está ruim a usabilidade, não consegui ver nada que me interessava. ☹️</t>
  </si>
  <si>
    <t>[ "SITE | COMO COMPRAR"]</t>
  </si>
  <si>
    <t>19/07/2021 17:08</t>
  </si>
  <si>
    <t>Queria ir na loja pois não compro online.</t>
  </si>
  <si>
    <t>19/07/2021 17:02</t>
  </si>
  <si>
    <t>Tok&amp;Stok .... Eu que estou aguardando. 😡</t>
  </si>
  <si>
    <t>19/07/2021 16:58</t>
  </si>
  <si>
    <t>Ja sei de antemão que não vão resolver meu problema, pelo que eu vi nos comentarios do facebook</t>
  </si>
  <si>
    <t>19/07/2021 16:52</t>
  </si>
  <si>
    <t>Por que será que é só reclamação? Se eu tivesse visto isso antes JAMAIS teria a dor de cabeça que estou tendo agr. Fiz o pedido, PAGUEI, a entrega veio fora do prazo ( eu já peço p entregar no meu trabalho pq sei que sempre vai ter alguém lá... Exceto aos fins de semana) porém o prazo máximo era na sexta. Hj entrei em contato c a empresa e fui informada que a tentativa de entrega tinha sido no sabado, e como não tinha ninguém, foi devolvido pro estoque??? COMO ASSIM DEVOLVIDO PRO ESTOQUE??? Me entregam os produtos fora do prazo, devolvem eles pro estoque e me dão um crédito pra uma nova compra??? Vcs estão de brincadeira, neh? Não quero crédito de nova compra. Quero apenas os produtos que eu comprei na data combinada. Agr alem de uma nova compra vou ter q esperar TUDO de novo pra correr o mesmo risco?? É isso mesmo? E mais uma coisa, se eu não tivesse entrado em contato com vc? QUANDO iriam me avisar isso? No aplicativo está q o produto está na transportadora pra ser entregue p mim. Péssima empresa. Péssima logistica. Insatisfeitissima.</t>
  </si>
  <si>
    <t>[ "FINANCEIRO | CRÉDITOS" , "LOGÍSTICA | ENTREGA DE PRODUTOS"]</t>
  </si>
  <si>
    <t>19/07/2021 16:48</t>
  </si>
  <si>
    <t>Péssimo pós venda! Decepção total! Minha paciência acabou. Estou há 4 dias pedindo para cancelar a compra e o atendimento não resolve nada. Quero o cancelamento imediato e a devolução do valor. Não quero trocar por crédito porque nunca mais comprarei na Tokstok. Não indico para ninguém, pior site que já comprei. 🤬🤬🤬🤬🤬🤬🤬</t>
  </si>
  <si>
    <t>19/07/2021 16:47</t>
  </si>
  <si>
    <t>Eu não vou aguardar mais nada. Quero cancelamento e a devolução do valor da compra.</t>
  </si>
  <si>
    <t>19/07/2021 16:41</t>
  </si>
  <si>
    <t>Eu quero o cancelamento e estorno do cartão de crédito. Vou comprar em outra loja.</t>
  </si>
  <si>
    <t>19/07/2021 16:35</t>
  </si>
  <si>
    <t>NUNCA VI SERVIÇO DE ENTREGA TAO RUIM ONDE DEIXA O CLIENTE UM DIA INTEIRO ESPERANDO SEM NENHUMA POSIÇAO! Voces poderiam colocar periodo da manha ou da tarde pelo menos, absurdo!</t>
  </si>
  <si>
    <t>19/07/2021 16:26</t>
  </si>
  <si>
    <t>Vcs estão trabalhando o mais rápido possível desde sexta feira e ainda não resolveram.</t>
  </si>
  <si>
    <t>19/07/2021 16:11</t>
  </si>
  <si>
    <t>O site esta com problema ? Por q nao consigo entrar para acompanhar o status do meu pedido</t>
  </si>
  <si>
    <t>[ "LOGÍSTICA | STATUS DO PEDIDO"]</t>
  </si>
  <si>
    <t>19/07/2021 15:48</t>
  </si>
  <si>
    <t>Continuo sem a solução. Estou perdendo a paciência.</t>
  </si>
  <si>
    <t>19/07/2021 15:32</t>
  </si>
  <si>
    <t>Antes não era assim</t>
  </si>
  <si>
    <t>19/07/2021 15:31</t>
  </si>
  <si>
    <t>Estou decepcionado com a tok&amp;stok.</t>
  </si>
  <si>
    <t>É muita falta de respeito</t>
  </si>
  <si>
    <t>Estou aqui esperando desde das 10:00, agora mandaram uma mensagem agendando para amanhã.</t>
  </si>
  <si>
    <t>19/07/2021 15:30</t>
  </si>
  <si>
    <t>Agendaram para hoje para aproximadamente as 10:00</t>
  </si>
  <si>
    <t>19/07/2021 15:29</t>
  </si>
  <si>
    <t>Sexta feira chegaram no condomínio as 16:30 entregaram um sofá rasgado e não puderam fazer a montagem.</t>
  </si>
  <si>
    <t>19/07/2021 15:28</t>
  </si>
  <si>
    <t>Liguei na segunda-feira para saber qual horário iriam entregar, falaram que só poderiam entregar na sexta. Não tive outra escolha tive que esperar.</t>
  </si>
  <si>
    <t>[ "LOJA | HORÁRIO DE FUNCIONAMENTO"]</t>
  </si>
  <si>
    <t>19/07/2021 15:23</t>
  </si>
  <si>
    <t>Bom tarde! Estou com dificuldade em com uma compra que fiz</t>
  </si>
  <si>
    <t>19/07/2021 14:29</t>
  </si>
  <si>
    <t>@tokstok já enviei a informação pelo in Box</t>
  </si>
  <si>
    <t>19/07/2021 14:25</t>
  </si>
  <si>
    <t>Comprei pelo site para retirar na loja em até 2 dias úteis. Passado 2 dias nada de retorno. Entrei em contato pelo chat e vão abrir um chamado no qual eu tenho que esperar mais 48h. Palhaçada. Desrespeito com o consumidor</t>
  </si>
  <si>
    <t>19/07/2021 14:19</t>
  </si>
  <si>
    <t>Não mostra as ofertas se não instalar o aplicativo...que M......</t>
  </si>
  <si>
    <t>19/07/2021 14:18</t>
  </si>
  <si>
    <t>@danielfalcao.br estou na loja e mesmo assim não resolveram! Vou acionar meus direitos como consumidor</t>
  </si>
  <si>
    <t>19/07/2021 14:16</t>
  </si>
  <si>
    <t>19/07/2021 13:05</t>
  </si>
  <si>
    <t>@tokstok Vocês que devem estar com dúvidas! Por exemplo: como chegar ao endereço de entrega, como tratar o consumidor com respeito etc. Absolutamente lamentável!</t>
  </si>
  <si>
    <t>19/07/2021 12:46</t>
  </si>
  <si>
    <t>Gente ZERO RESPEITO</t>
  </si>
  <si>
    <t>19/07/2021 12:42</t>
  </si>
  <si>
    <t>Qual o valor da cadeira, pois não encontrei</t>
  </si>
  <si>
    <t>19/07/2021 12:39</t>
  </si>
  <si>
    <t>Não vou mandar print pq só aparece o erro quando eu finalizo o pedido. E eu não vou comprar agora. Mas o que diz é que meu e-mail foi bloqueado no site</t>
  </si>
  <si>
    <t>[ "[CRC]" , "[SITE]" , "[APP]"]</t>
  </si>
  <si>
    <t>[ "CRC | CANAIS DE ATENDIMENTO" , "SITE | ERRO" , "APP | ERRO"]</t>
  </si>
  <si>
    <t>19/07/2021 12:34</t>
  </si>
  <si>
    <t>O Whatsapp não retornou nada até agora</t>
  </si>
  <si>
    <t>19/07/2021 12:22</t>
  </si>
  <si>
    <t>Nao compra nessa loja OK E SÉRIO</t>
  </si>
  <si>
    <t>19/07/2021 12:18</t>
  </si>
  <si>
    <t>PESSIMOOOOOOOO! Não existe pós venda, não comprem on-line. Uma empresa que cobra caro pelos seus produtos e depois que vendem não dão assistência, não tem um telefone pra resolver o problema!</t>
  </si>
  <si>
    <t>19/07/2021 12:17</t>
  </si>
  <si>
    <t>PÉSSIMO ATENDIMENTO 👎🏽👎🏽👎🏽👎🏽 NÃO EXISTE PÓS VENDA</t>
  </si>
  <si>
    <t>19/07/2021 12:14</t>
  </si>
  <si>
    <t>ABSURDOOOO, não existe pós venda! NAO COMPREM ON-LINE</t>
  </si>
  <si>
    <t>[ "COMERCIAL | VENDAS" , "CRC | ATENDIMENTO PÓS VENDA"]</t>
  </si>
  <si>
    <t>19/07/2021 12:04</t>
  </si>
  <si>
    <t>@tokstok As respostas tanto no Instagram quanto no WhatsApp são automáticas e padronizadas. Não resolvem nada.</t>
  </si>
  <si>
    <t>[ "CRC | CANAIS DE ATENDIMENTO" , "CRC | REDES SOCIAIS"]</t>
  </si>
  <si>
    <t>19/07/2021 12:00</t>
  </si>
  <si>
    <t>Absurdo ter apenas Chat para resolver compra de produto já efetuada</t>
  </si>
  <si>
    <t>19/07/2021 11:50</t>
  </si>
  <si>
    <t>@tokstok As respostas tanto aqui no Instagram (mesmo as inbox) quanto no WhatsApp são automáticas e padronizadas. Sem qualquer condição de resolverem qualquer problema. Vender sem estoque ataca diretamente o direito do consumidor.</t>
  </si>
  <si>
    <t>[ "CRC | CANAIS DE ATENDIMENTO" , "SITE | DISPONIBILIDADE DE PRODUTOS" , "CRC | ATENDIMENTO PÓS VENDA"]</t>
  </si>
  <si>
    <t>19/07/2021 11:48</t>
  </si>
  <si>
    <t>Até agora não tive retorno.</t>
  </si>
  <si>
    <t>19/07/2021 11:45</t>
  </si>
  <si>
    <t>Ou seja, aqui tb me deixaram sem resposta. A loja que eu mais amava, agora vou deixar de comprar. Pq tá difícil.</t>
  </si>
  <si>
    <t>19/07/2021 11:42</t>
  </si>
  <si>
    <t>Atenção! Não comprem no site/App da TokStok! É golpe! Vendem sem estoque! E as respostas tanto aqui no Instagram (mesmo as inbox) quanto no WhatsApp são automáticas e padronizadas. Sem qualquer condição de resolverem qualquer problema. Vender sem estoque ataca diretamente o direito do consumidor.</t>
  </si>
  <si>
    <t>Não comprem na TokStok!</t>
  </si>
  <si>
    <t>19/07/2021 11:37</t>
  </si>
  <si>
    <t>Atenção! Não comprem na TokStok! É golpe! Vendem sem estoque! As respostas tanto aqui no Instagram -mesmo as inbox- quanto no WhatsApp são automáticas e padronizadas. Apenas tentam passar a imagem de que tem alguma intenção de resolver algo. Vender sem estoque é crime contra o consumidor.</t>
  </si>
  <si>
    <t>19/07/2021 11:31</t>
  </si>
  <si>
    <t>NÃO COMPREM NESSA EMPRESA, ELA FALA QUE TEM GARANTIA DE 2 ANOS EM SOFA, MAS NA HORA Q O SEU DER PROBLEMA ELES NÃO FAZEM NADA!!!!</t>
  </si>
  <si>
    <t>[ "COMERCIAL | GARANTIA DE PRODUTOS"]</t>
  </si>
  <si>
    <t>19/07/2021 10:51</t>
  </si>
  <si>
    <t>Bom dia, eu já entrei. E como te expliquei, cada vez que entrei em contato, o atendente diz uma coisa. Um disse que o colchão solteiro premium pocket voltaria na segunda quinzena de maio, aí liguei de novo, outro disse que não sabia se ia voltar. Que não tinha como afirmar com certeza. Isso que acho horrível, não saber dizer ao cliente se um produto saiu de linha ou de está apenas sem estoque. Estou nessa saga desde do final de abril. Mas já a ponto de desistir e comprar de outra marca.</t>
  </si>
  <si>
    <t>19/07/2021 10:30</t>
  </si>
  <si>
    <t>Tok&amp;Stok estou acompanhando sempre. Já falei em todos os canais, uns me dizem que o colchão solteiro vai voltar e outros dizem que não sabe. Eu acho triste, a Tok&amp;Stok não ter essa informação pra passar pro cliente. Porque se eu souber que saiu de linha, vou procurar outro.</t>
  </si>
  <si>
    <t>19/07/2021 10:17</t>
  </si>
  <si>
    <t>Daniela Paz nao compre nesta loja.</t>
  </si>
  <si>
    <t>19/07/2021 10:16</t>
  </si>
  <si>
    <t>Tok&amp;Stok Resumindo, o pessimo serviço continua sendo prestado.</t>
  </si>
  <si>
    <t>Tok&amp;Stok [Tok&amp;Stok - STATUS PEDIDO]: Prezado(a), informamos que o seu pedido xxxxxxz com retirada na loja Norte Shopping sofreu um atraso e estara disponivel em, no maximo, 11 dias uteis. Estamos trabalhando para diminuir esse prazo. Voce recebera um aviso via e-mail e SMS, assim que o pedido estiver dispon?vel para retirada. Pedimos desculpas pelo inconveniente. Em caso de duvidas: https://xxxxxx</t>
  </si>
  <si>
    <t>[ "[LOJA]" , "[CRC]" , "[LOGÍSTICA]"]</t>
  </si>
  <si>
    <t>[ "LOJA | RETIRADA DE PRODUTOS" , "LOGÍSTICA | STATUS DO PEDIDO" , "CRC | ATENDIMENTO PÓS VENDA"]</t>
  </si>
  <si>
    <t>19/07/2021 10:15</t>
  </si>
  <si>
    <t>@tokstok tô aguardando, desde às 8h sem msgs por lá conforme eu to afirmando aqui.</t>
  </si>
  <si>
    <t>19/07/2021 09:58</t>
  </si>
  <si>
    <t>Comprei um rack há mais de sessenta dias e já remarcaram a entrega duas vezes. Nunca mais compro nessa loja! Descaso com o consumidor!</t>
  </si>
  <si>
    <t>19/07/2021 09:48</t>
  </si>
  <si>
    <t>@danielfalcao.br não é possível que as outras vendas sejam tão importantes assim que um cliente que não teve sua compra entrega não possa ser atendido, eu paguei! Não tô pedindo favor não.</t>
  </si>
  <si>
    <t>19/07/2021 09:47</t>
  </si>
  <si>
    <t>@tokstok desde sábado essa msm msg... e continuo aguardando responderem no WhatsApp</t>
  </si>
  <si>
    <t>19/07/2021 09:44</t>
  </si>
  <si>
    <t>@tokstok recebi alguns pratos quebrados há um ano e insistentemente busco ser ressarcida sem sucesso. Nunca fui tão desrespeitada como cliente!</t>
  </si>
  <si>
    <t>[ "LOGÍSTICA | PRODUTOS COM AVARIA" , "FINANCEIRO | REEMBOLSO OU ESTORNO"]</t>
  </si>
  <si>
    <t>19/07/2021 09:14</t>
  </si>
  <si>
    <t>Não comprem na Tokstok . O pós venda é péssimo. O atendimento não resolve nada, ficam dando desculpa e enrolando o cliente. Pior loja que já comprei. 🤬🤬🤬🤬🤬</t>
  </si>
  <si>
    <t>19/07/2021 09:13</t>
  </si>
  <si>
    <t>@tokstok 2 dias depois era o mínimo né? Sendo q a gente respondeu a msg por volta de 8h, e até agora nada... eu vou ter q ir na loja pra resolver pelo visto.</t>
  </si>
  <si>
    <t>19/07/2021 01:05</t>
  </si>
  <si>
    <t>Adorava passear e comprar na tokstok . Hoje em dia a loja é uma bagunça, perdeu o romantismo. Acho que faltam funcionários também.</t>
  </si>
  <si>
    <t>[ "[MARKETING]" , "[LOJA]"]</t>
  </si>
  <si>
    <t>[ "LOJA | UNIDADES" , "PERCEPÇÃO&amp;MARCA"]</t>
  </si>
  <si>
    <t>18/07/2021 23:09</t>
  </si>
  <si>
    <t>Há um grande problema na entrega!Se puder levar nas costas ou fretar um caminhão,está resolvido!Que pena!</t>
  </si>
  <si>
    <t>[ "LOGÍSTICA | ENTREGA PRÓPRIA MÓVEIS" , "LOGÍSTICA | ENTREGA DE PRODUTOS"]</t>
  </si>
  <si>
    <t>18/07/2021 21:18</t>
  </si>
  <si>
    <t>Débora Plocharski Borges é essa propaganda enganosa que fazem...</t>
  </si>
  <si>
    <t>18/07/2021 18:22</t>
  </si>
  <si>
    <t>Nossa em todos produtos, muitas reclamações, da até receio de comprar.😮</t>
  </si>
  <si>
    <t>18/07/2021 18:21</t>
  </si>
  <si>
    <t>Tentei fazer uma compra, quando finalizei disseram que não tinha mais o produto. Tentei refazer a compra, continuava disponível. Aí fui pro carinho e suspenderam a minha conta! Wtf? Meu e-mail de cadastro foi bloqueado no site. 😤😠</t>
  </si>
  <si>
    <t>[ "SITE | CADASTRO" , "SITE | DISPONIBILIDADE DE PRODUTOS"]</t>
  </si>
  <si>
    <t>18/07/2021 17:29</t>
  </si>
  <si>
    <t>NÃO COMPRE NO SITE DA Tok&amp;Stok! Eles colocam o produto em promoção, você compra o produto no site, e depois ao consultar o pedido, você é sinalizado que alguns itens do seu pedido estão fora do estoque e querem que você converta em crédito para comprar na loja. Se estavam fora do estoque porque o site permitiu a venda?? Um absurdo! Não cumprem o que consta nos artigos 25 e 35 do Código de Defesa do Consumidor. Quando questionei meus direitos, simplesmente cancelaram TODO meu pedido. Que coisa feia @tokstok ! Deviam aprender com a @amazonbrasil como é atender bem aos seus clientes! Fica a dica!</t>
  </si>
  <si>
    <t>[ "SITE | DISPONIBILIDADE DE PRODUTOS" , "FINANCEIRO | CRÉDITOS" , "CRC | ATENDIMENTO PÓS VENDA"]</t>
  </si>
  <si>
    <t>18/07/2021 17:28</t>
  </si>
  <si>
    <t>18/07/2021 17:20</t>
  </si>
  <si>
    <t>18/07/2021 17:19</t>
  </si>
  <si>
    <t>[ "FINANCEIRO | CRÉDITOS" , "SITE | DISPONIBILIDADE DE PRODUTOS" , "CRC | ATENDIMENTO PÓS VENDA"]</t>
  </si>
  <si>
    <t>18/07/2021 17:05</t>
  </si>
  <si>
    <t>@tokstok e até agora nada, parabéns pelo atendimento no pós venda. 👏👏👏😔</t>
  </si>
  <si>
    <t>18/07/2021 16:47</t>
  </si>
  <si>
    <t>Vendem e não entregam o produto!! Faz 15 dias que espero pela retirada! E cada vez adia a data!</t>
  </si>
  <si>
    <t>[ "LOJA | RETIRADA DE PRODUTOS" , "LOGÍSTICA | REAGENDAMENTO"]</t>
  </si>
  <si>
    <t>18/07/2021 15:02</t>
  </si>
  <si>
    <t>Péssimo atendimento! Ficam dando desculpa e não resolve o problema. Nunca mais compro nada nessa loja. 🤬🤬🤬🤬🤬🤬🤬🤬🤬</t>
  </si>
  <si>
    <t>18/07/2021 15:01</t>
  </si>
  <si>
    <t>[ "LOJA | ATENDIMENTO" , "CRC | ATENDIMENTO PÓS VENDA"]</t>
  </si>
  <si>
    <t>18/07/2021 14:21</t>
  </si>
  <si>
    <t>Infelizmente muito insatisfeita com a tok stok! Comprei online há 20 dias não tenho notícias da minha compra e não consigo informação do pedido, já tentei pelo chat, telefone, WhatsApp...</t>
  </si>
  <si>
    <t>[ "LOJA | INFORMAÇÕES DE CONTATO" , "CRC | CANAIS DE ATENDIMENTO"]</t>
  </si>
  <si>
    <t>18/07/2021 13:58</t>
  </si>
  <si>
    <t>@tokstok desde às 8h de ontem aguardando...</t>
  </si>
  <si>
    <t>18/07/2021 13:54</t>
  </si>
  <si>
    <t>@tokstok como falei anteriormente, estou desde às 8h de ONTEM (sábado) aguardando! Acho q já esperei o bastante.</t>
  </si>
  <si>
    <t>18/07/2021 13:51</t>
  </si>
  <si>
    <t>@tokstok impossível ser atendido por vcs, vamos ver se vão apagar esse comentário tbm. Desde ontem aguardando a entrega, um contato... falaram q iam entrar em contato hoje de manhã e nada.</t>
  </si>
  <si>
    <t>18/07/2021 13:47</t>
  </si>
  <si>
    <t>Amo os produtos, uma pena o frete ser mais caro que os produtos as vezes 😥🤷🏼‍♂️</t>
  </si>
  <si>
    <t>18/07/2021 13:43</t>
  </si>
  <si>
    <t>Nao comprem na tokstok. Você compra para  retirada rapida  dos produtos já em estoque da loja e a previsão e de 16 dias úteis. Isso após a boa vontade deles de confirmar o pagamento. Péssimo serviço, fico pensando como seria se fosse a retirada lenta de vocês.</t>
  </si>
  <si>
    <t>[ "[FINANCEIRO]" , "[LOJA]"]</t>
  </si>
  <si>
    <t>[ "LOJA | RETIRADA DE PRODUTOS" , "FINANCEIRO | FORMAS DE PAGAMENTO" , "LOJA | DISPONIBILIDADE DE PRODUTOS"]</t>
  </si>
  <si>
    <t>18/07/2021 13:27</t>
  </si>
  <si>
    <t>@danielfalcao.br ainda apagaram meus comentários sobre em outra postagem. Só estou tentando por aqui, pq nenhum outro meio de atendimento deles estou obtendo contato. Não tem um telefone que funcione, se fazem entrega aos sábados, tinham q ter um SAC aos fds tbm para problemas como o meu, já perdi o sábado e agora o domingo aguardando uma solução, sendo que o pedido já foi pago né</t>
  </si>
  <si>
    <t>[ "[CRC]" , "[LOGÍSTICA]" , "[SITE]"]</t>
  </si>
  <si>
    <t>[ "CRC | CANAIS DE ATENDIMENTO" , "SITE | DISPONIBILIDADE DE PRODUTOS" , "LOGÍSTICA | ENTREGA DE PRODUTOS" , "CRC | ATENDIMENTO PÓS VENDA"]</t>
  </si>
  <si>
    <t>18/07/2021 13:24</t>
  </si>
  <si>
    <t>Aqui eles respondem rápido os comentários, mas eu que tô aguardando uma entrega desde ontem deles eles não respondem! A entrega continua como a caminho, mas era pra ter sido feita ontem, desde cedo tentando cancelar a compra e reaver meu dinheiro e não me atendem! Péssimo pós vendas</t>
  </si>
  <si>
    <t>[ "[COMERCIAL]" , "[LOGÍSTICA]" , "[FINANCEIRO]"]</t>
  </si>
  <si>
    <t>[ "LOGÍSTICA | ENTREGA DE PRODUTOS" , "FINANCEIRO | REEMBOLSO OU ESTORNO" , "COMERCIAL | TROCA E DEVOLUÇÃO"]</t>
  </si>
  <si>
    <t>18/07/2021 13:20</t>
  </si>
  <si>
    <t>@tokstok e eu printei as msgs minhas q vcs apagaram tá? Ainda continuo esperando a tal msg de WhatsApp desde a manhã, já são 13h20, a entrega está como a caminho desde ontem!</t>
  </si>
  <si>
    <t>18/07/2021 13:03</t>
  </si>
  <si>
    <t>@tokstok prefiro ir a loja e comprar. Decepcionada com tanta reclamação.</t>
  </si>
  <si>
    <t>18/07/2021 11:35</t>
  </si>
  <si>
    <t>@tokstok ainda aguardando receber a mensagem pelo WhatsApp</t>
  </si>
  <si>
    <t>18/07/2021 10:03</t>
  </si>
  <si>
    <t>@tokstok estou gentilmente desde ontem aguardando minha entrega, já perdi meu sábado, vou ter que perder meu domingo também?!</t>
  </si>
  <si>
    <t>18/07/2021 09:12</t>
  </si>
  <si>
    <t>@tokstok tô aguardando o cancelamento, pq o pedido tá dizendo que tá a caminho aqui ainda pra minha esposa. Desde ontem.</t>
  </si>
  <si>
    <t>18/07/2021 08:16</t>
  </si>
  <si>
    <t>@danielfalcao.br e já é domingo, e a entrega ainda não foi efetuada, e consta no app como a caminho desde ontem. E nem cancelar pelo app tá permitindo, bizarro isso, fez a gente de idiota, perdemos o sábado esperando, por itens caros, e que já estavam pagos. Tok Stok só serve se vc comprar e levar na hora, se vc não tiver um caminhão a sua disposição na hora da compra de seus móveis, repense em comprar em outro lugar, pq como cliente eu não recomendo mais. Sem contar um sofá que comprei deles tem nem 6 meses que já está mais rebaixado que meu carro, já solicitei a troca, vamos ver se vão vir trocar, pq nem entregar os móveis que comprei entregaram.</t>
  </si>
  <si>
    <t>[ "LOGÍSTICA | PRODUTOS COM AVARIA" , "LOGÍSTICA | ENTREGA DE PRODUTOS" , "CRC | ATENDIMENTO PÓS VENDA"]</t>
  </si>
  <si>
    <t>18/07/2021 02:11</t>
  </si>
  <si>
    <t>@tokstok já respondi!!! E acabo de receber um e-mail de confirmação de cancelamento do meu pedido. EU NÃO SOLICITEI CANCELAMENTO!!!! QUERO MINHA MESA O MAIS RÁPIDO POSSÍVEL!! RESOLVAM INTERNAMENTE!!!!!!</t>
  </si>
  <si>
    <t>18/07/2021 00:25</t>
  </si>
  <si>
    <t>Estou ha mais de 10 dias pra retirar um pedido na Barra da Tijuca e nada de vcs me darem um retorno. Ja tentei pelo WhatsApp e tb não me informaram nada!!</t>
  </si>
  <si>
    <t>17/07/2021 21:23</t>
  </si>
  <si>
    <t>Não funciona a contento. Exclui mercadorias, não é de fácil navegação, não finaliza de forma automática no final da compra...</t>
  </si>
  <si>
    <t>17/07/2021 20:15</t>
  </si>
  <si>
    <t>Só tem reclamação</t>
  </si>
  <si>
    <t>[ "INTERAÇÕES DIVERSAS | COMENTÁRIO EXCLUÍDO" , "MARKETING | MARCA TOK&amp;STOK"]</t>
  </si>
  <si>
    <t>17/07/2021 18:09</t>
  </si>
  <si>
    <t>Me informem se vocês vão resolver ou se devo procurar outros meios.</t>
  </si>
  <si>
    <t>[ "LOGÍSTICA | COLETA DE PRODUTOS"]</t>
  </si>
  <si>
    <t>17/07/2021 18:03</t>
  </si>
  <si>
    <t>Mais uma vez fui enganado por vocês. A coleta do produto com defeito não aconteceu. Falta respeito e honestidade por parte de vocês.</t>
  </si>
  <si>
    <t>17/07/2021 16:44</t>
  </si>
  <si>
    <t>Comprei dois travesseiros da Tokstok e na primeira lavada ambos abriram e ficou espuma por toda a máquina. Na etiqueta dizia que podia lavar à máquina. Tirei foto. Decepcionante.</t>
  </si>
  <si>
    <t>17/07/2021 15:25</t>
  </si>
  <si>
    <t>Me tira só uma dúvida , o ferrinho do meio que segura a tampinha parece ser de acrílico a de vcs O meu de ferro 😭 tem que se indentico</t>
  </si>
  <si>
    <t>17/07/2021 14:25</t>
  </si>
  <si>
    <t>Já falei ontem no chat e pelo Whatsapp e ninguém resolve.</t>
  </si>
  <si>
    <t>17/07/2021 14:24</t>
  </si>
  <si>
    <t>O problema é que vcs deram o prazo de 2 dias corridos para cancelar. E o atendimento só vai responder na segunda, fora do prazo. Não entendo essa dificuldade para cancelar uma compra.</t>
  </si>
  <si>
    <t>17/07/2021 13:56</t>
  </si>
  <si>
    <t>Aconteceu a mesma coisa agora com a Luminária Pelicano. Isso já é palhaçada! Decepcionada!</t>
  </si>
  <si>
    <t>17/07/2021 13:53</t>
  </si>
  <si>
    <t>Entrei no Boule cesto de 22,90 que apareceu aqui na propaganda e aparece a mensagem: Produto atualmente não disponível para venda. Pq fazem propaganda de um produto não disponível? Isso não deveria ocorrer!!!!</t>
  </si>
  <si>
    <t>[ "[LOJA]" , "[SITE]" , "[APP]"]</t>
  </si>
  <si>
    <t>17/07/2021 13:43</t>
  </si>
  <si>
    <t>Descaso total com o consumidor!!! Fiz a compra de uma mesa Mak 135 no dia 29/5 com entrega para 3/7 (mais de um mês depois) pois não havia estoque. Depois passaram pra 10/7 é simplesmente não entregaram nem avisaram nada! Estou entrando em contato quase que diariamente p ver o que aconteceu e CANCELARAM o meu pedido sem me consultar!!! Agora sabem que tem reposição da mesa no dia 30/7 e querem que eu faça uma nova compra. Quem tem que tratar disso são vocês mesmos! Resolver isso e me entregar do dia 30/7!!! Descaso total c cliente que estava aguardando c paciência estes atrasos até então!!!!! 😡😡😡</t>
  </si>
  <si>
    <t>[ "[APP]" , "[LOGÍSTICA]" , "[SITE]" , "[MARKETING]"]</t>
  </si>
  <si>
    <t>[ "APP | DISPONIBILIDADE DE PRODUTOS" , "MARKETING | MARCA TOK&amp;STOK" , "SITE | DISPONIBILIDADE DE PRODUTOS" , "LOGÍSTICA | ENTREGA DE PRODUTOS"]</t>
  </si>
  <si>
    <t>[ "[APP]" , "[LOGÍSTICA]" , "[SITE]" , "[LOJA]"]</t>
  </si>
  <si>
    <t>[ "APP | DISPONIBILIDADE DE PRODUTOS" , "SITE | LOGIN E SENHA" , "SITE | DISPONIBILIDADE DE PRODUTOS" , "LOGÍSTICA | ENTREGA DE PRODUTOS" , "APP | LOGIN E SENHA" , "LOJA | DISPONIBILIDADE DE PRODUTOS"]</t>
  </si>
  <si>
    <t>17/07/2021 13:35</t>
  </si>
  <si>
    <t>Eu pedi ontem para cancelar o pedido que estava com status de aprovado. Agora no lugar de cancelar vcs estão preparando para envio. Péssimo pós venda.</t>
  </si>
  <si>
    <t>[ "FINANCEIRO | REEMBOLSO OU ESTORNO" , "COMERCIAL | TROCA E DEVOLUÇÃO" , "COMERCIAL | VENDAS" , "CRC | ATENDIMENTO PÓS VENDA"]</t>
  </si>
  <si>
    <t>17/07/2021 13:24</t>
  </si>
  <si>
    <t>17/07/2021 13:22</t>
  </si>
  <si>
    <t>17/07/2021 13:21</t>
  </si>
  <si>
    <t>Por favor resolvam o problema. É simples, é só cancelar o pedido. Estou muito insatisfeito! 🤬🤬🤬🤬🤬🤬🤬🤬</t>
  </si>
  <si>
    <t>17/07/2021 13:20</t>
  </si>
  <si>
    <t>Por favor resolva o problema. É simples, é só cancelar o pedido. Estou muito insatisfeito! 🤬🤬🤬🤬🤬🤬🤬🤬</t>
  </si>
  <si>
    <t>17/07/2021 12:50</t>
  </si>
  <si>
    <t>À propósito, seus canais de atendimento não funcionam para minha pergunta específica. Resolvi tentar por aqui, mas é complicadíssimo. Minha dúvida não se enquadra nas perguntas mais comuns e o vendedor setorista da loja talvez até pudesse me responder. Mas, cadê o contato direto, não encontrei no site.</t>
  </si>
  <si>
    <t>[ "[LOJA]" , "[CRC]" , "[COMERCIAL]"]</t>
  </si>
  <si>
    <t>[ "CRC | CANAIS DE ATENDIMENTO" , "LOJA | ATENDIMENTO" , "COMERCIAL | ESPECIFICAÇÕES TÉCNICAS" , "CRC | ATENDIMENTO PÓS VENDA"]</t>
  </si>
  <si>
    <t>17/07/2021 12:44</t>
  </si>
  <si>
    <t>Coloca o anúncio, vamos na página e não está disponível 🙄</t>
  </si>
  <si>
    <t>17/07/2021 11:48</t>
  </si>
  <si>
    <t>Estou com um pedido atrasado há dias. Não respondem no WhatsApp. No rastreio diz que o endereço é insuficiente, sendo que no mesmo dia fiz outras duas compras com vocês (essas com entrega agendada) e já chegaram. O que acontece com meu pedido? Porque não retornam? Já está há tanto tempo com a transportadora que, se chegar, vai chegar tudo quebrado! Respondam o status e informem a data de entrega!</t>
  </si>
  <si>
    <t>[ "LOGÍSTICA | ENDEREÇO DE ENTREGA" , "CRC | CANAIS DE ATENDIMENTO" , "LOGÍSTICA | STATUS DO PEDIDO" , "LOGÍSTICA | ENTREGA DE PRODUTOS"]</t>
  </si>
  <si>
    <t>17/07/2021 11:44</t>
  </si>
  <si>
    <t>Qdo comprei me deram a data de entrega ontem.Fiz cirurgia na perna,tenho de sair para fisioterapia.Nao tenho outra pessoa para receber.Mesmo com alta demanda,de prioridade a minha entrega,por favor!</t>
  </si>
  <si>
    <t>17/07/2021 11:17</t>
  </si>
  <si>
    <t>Cadê meus móveis?</t>
  </si>
  <si>
    <t>Péssimo atendimento. Ficam dando desculpas e enrolando o cliente e nada de solução! 🤬🤬🤬🤬🤬🤬</t>
  </si>
  <si>
    <t>17/07/2021 11:16</t>
  </si>
  <si>
    <t>Aguardando meus móveis!</t>
  </si>
  <si>
    <t>17/07/2021 11:00</t>
  </si>
  <si>
    <t>@tokstok sem retorno ainda!! Estou dentro dos 7 dias . Estão enrolando para responder para eu perder o direito de devolver. Estou abismada com a falta de caráter dessa empresa</t>
  </si>
  <si>
    <t>[ "[CRC]" , "[COMERCIAL]" , "[LOJA]"]</t>
  </si>
  <si>
    <t>[ "LOJA | ACHADOS E PERDIDOS" , "COMERCIAL | TROCA E DEVOLUÇÃO" , "CRC | ATENDIMENTO PÓS VENDA"]</t>
  </si>
  <si>
    <t>17/07/2021 10:16</t>
  </si>
  <si>
    <t>@tokstok Claro que estão com alta demanda, reflexo do péssimo atendimento. Vamos quanto mais tempo vou ter que aguardar, pois já li aqui relatos que levaram mais de meses para resolver. Honestamente, está sem crédito nenhum comigo.</t>
  </si>
  <si>
    <t>17/07/2021 09:51</t>
  </si>
  <si>
    <t>Fico no aguardo. Só acho estranho vcs fazerem promoçao e ao inves de manter o valor vcs subirem o valor. Inclusive tinha essa mesma cadeira vendendo um conjunto de 4 delas. Fico no aguardo</t>
  </si>
  <si>
    <t>17/07/2021 09:36</t>
  </si>
  <si>
    <t>Bom dia. Estou aguardando. Mas ainda não resolveram nada. Péssimo pós venda.</t>
  </si>
  <si>
    <t>17/07/2021 09:24</t>
  </si>
  <si>
    <t>Tok&amp;Stok essa semana estava 100 reais a menos e agora aumentou. Iria hoje buscar a cadeira, mas sem o desconto fica dificil</t>
  </si>
  <si>
    <t>17/07/2021 09:17</t>
  </si>
  <si>
    <t>@tokstok Que todas as informações? Só dizem que vão entrar em contato pelo Whatsapp e nunca entram. Que feio mentir em local público</t>
  </si>
  <si>
    <t>17/07/2021 09:14</t>
  </si>
  <si>
    <t>@tokstok ate agora não recebi nada.</t>
  </si>
  <si>
    <t>17/07/2021 09:10</t>
  </si>
  <si>
    <t>Isso é desconto ou aumento? Essa cadeira spine preta subiu 100 reais essa semana!! Iria busca la hoje, ja desisti!!</t>
  </si>
  <si>
    <t>17/07/2021 08:42</t>
  </si>
  <si>
    <t>Péssimo suporte para os clientes, fiz uma compra no dia 2 de julho, era para ter chegado dia 15 e ontem dia 16 uma mulher da transportadora me liga perguntando se recebi o produto, oi? A pessoa que era para me entregar nao saber? Perguntei para verificar no sistema pois nao tinha recebido nada e a mesma informou que não tem acesso ao sistema, ao ligar para TOKSTOK fui informado para entrar em contato pelo chat a qual estou ate agora sem uma resposta, @tokstok CADÊ minha compra??????????</t>
  </si>
  <si>
    <t>17/07/2021 00:00</t>
  </si>
  <si>
    <t>@tokstok armário inferior steelbox de 3 gavetas e armário inferior steelbox com 2 prateleiras, cada um medindo 60 cm.</t>
  </si>
  <si>
    <t>16/07/2021 22:21</t>
  </si>
  <si>
    <t>Péssima loja! Péssimo pós venda! O atendimento é muito ruim, só enrola, não adianta pedir desculpa, quero apenas que resolvam . Já é a segunda dor de cabeça. Tok&amp;stok nunca mais. 🤬🤬🤬🤬🤬🤬🤬🤬🤬🤬🤬🤬🤬🤬🤬🤬</t>
  </si>
  <si>
    <t>[ "[MARKETING]" , "[CRC]" , "[LOJA]" , "[COMERCIAL]"]</t>
  </si>
  <si>
    <t>[ "MARKETING | MARCA TOK&amp;STOK" , "LOJA | ATENDIMENTO" , "COMERCIAL | VENDAS" , "CRC | ATENDIMENTO PÓS VENDA"]</t>
  </si>
  <si>
    <t>16/07/2021 22:04</t>
  </si>
  <si>
    <t>16/07/2021 20:11</t>
  </si>
  <si>
    <t>Difícil é receber o que a gente compra!!!! Isso sim. 😢 Descaso total!!!!</t>
  </si>
  <si>
    <t>16/07/2021 20:09</t>
  </si>
  <si>
    <t>Realmente as pessoas começam a reclamar por aqui, porque o atendimento de vocês é péssimo! Só fui mais rapidamente atendida pois reclamei no Reclame aqui, mas ainda sim não consegui resolver o meu problema. Uma vergonha o atendimento de vocês. Nunca mais compro pelo site e não recomendo pra ninguém.</t>
  </si>
  <si>
    <t>16/07/2021 19:53</t>
  </si>
  <si>
    <t>Fui comprar uma estante de 1.299 no site de vocês, mas a entrega + montagem está custando 519 reais, vocês estão malucos? Moro numa capital e aqui inclusive tem loja de vocês, que absurdo, pelo visto nunca mais vou comprar nenhum móvel com esse valor absurdo de entrega e montagem, os concorrentes estão aí graças a Deus pq com vocês não tá dando mais não.</t>
  </si>
  <si>
    <t>[ "[LOGÍSTICA]" , "[MARKETING]" , "[COMERCIAL]"]</t>
  </si>
  <si>
    <t>[ "LOGÍSTICA | MONTAGEM DE PRODUTOS" , "MARKETING | CONCORRÊNCIA" , "LOGÍSTICA | ENTREGA DE PRODUTOS" , "COMERCIAL | PREÇO DOS PRODUTOS"]</t>
  </si>
  <si>
    <t>16/07/2021 19:47</t>
  </si>
  <si>
    <t>Tok&amp;Stok Estou acompanhando. Mas até agora sem solução. Estou muito insatisfeito.</t>
  </si>
  <si>
    <t>16/07/2021 19:39</t>
  </si>
  <si>
    <t>Tok&amp;Stok Não precisa pedido de desculpas. O que eu quero é que resolvam logo. Estou muito insatisfeito. Pela segunda vez estou tendo problemas .</t>
  </si>
  <si>
    <t>16/07/2021 19:31</t>
  </si>
  <si>
    <t>É uma compra de 4 mil. Eu não gostaria de desistir. Quero apenas trocar. Mas tô encontrando uma dificuldade absurda</t>
  </si>
  <si>
    <t>16/07/2021 19:30</t>
  </si>
  <si>
    <t>Estou muito insatisfeito</t>
  </si>
  <si>
    <t>16/07/2021 19:29</t>
  </si>
  <si>
    <t>Eu fiquei 2 horas hj no chat e não foi resolvido</t>
  </si>
  <si>
    <t>16/07/2021 19:24</t>
  </si>
  <si>
    <t>Estou sem mesa em casa. Preciso resolver logo.</t>
  </si>
  <si>
    <t>16/07/2021 19:23</t>
  </si>
  <si>
    <t>Eu preciso cancelar e usar o crédito para escolher outro produto. Achei muito ruim demorar 2 dias para realizar um cancelamento e mais 2 dias para liberar o crédito</t>
  </si>
  <si>
    <t>16/07/2021 19:10</t>
  </si>
  <si>
    <t>Vocês postam uma cozinha com armários steelbox, mas estes estão em falta .nas lojas desde o ano passado.</t>
  </si>
  <si>
    <t>16/07/2021 18:43</t>
  </si>
  <si>
    <t>Todos os posts que vejo da Tokstok vêem acompanhados de várias reclamações pós venda. Tenho pavor de comprar com vcs por isso. Só compro qdo tenho a oportunidade de ir a uma loja física. Como pode, uma equipe despreparada queimar uma marca tão conceituada?</t>
  </si>
  <si>
    <t>16/07/2021 18:35</t>
  </si>
  <si>
    <t>Péssimo pós venda. Solicitei cancelamento de uma compra no site e o prazo para cancelamento e para liberação do crédito é de 4 dias. Péssimo atendimento. 🤬🤬🤬🤬🤬</t>
  </si>
  <si>
    <t>[ "LOGÍSTICA | DATA E HORÁRIO DE ENTREGA" , "FINANCEIRO | FORMAS DE PAGAMENTO" , "CRC | ATENDIMENTO PÓS VENDA"]</t>
  </si>
  <si>
    <t>16/07/2021 18:34</t>
  </si>
  <si>
    <t>[ "FINANCEIRO | REEMBOLSO OU ESTORNO" , "COMERCIAL | TROCA E DEVOLUÇÃO" , "FINANCEIRO | FORMAS DE PAGAMENTO"]</t>
  </si>
  <si>
    <t>16/07/2021 18:33</t>
  </si>
  <si>
    <t>16/07/2021 17:46</t>
  </si>
  <si>
    <t>VENDEM UM PRODUTO E UM DIA ANTES DE ENTREGAR PORQUE EU ENTREI EM CONTATO DIZEM QUE NÃO TEM MAIS ESTOQUE!!!!! MAIOR DESCASO COM O CLIENTE!!!!!!</t>
  </si>
  <si>
    <t>16/07/2021 17:45</t>
  </si>
  <si>
    <t>PESSIMO</t>
  </si>
  <si>
    <t>PIOR SERVIÇO</t>
  </si>
  <si>
    <t>16/07/2021 17:20</t>
  </si>
  <si>
    <t>@deiagl obrigada por compartilhar. Ia comprar um móvel. Blogueira ganha tudo de graça e fala maravilhas. Mas vejo q a loja tem muitas reclamações por não entregar ou entregar faltando peças na montagem. Desisto.</t>
  </si>
  <si>
    <t>[ "MARKETING | PATROCÍNIO" , "LOGÍSTICA | PEDIDO INCOMPLETO" , "MARKETING | MARCA TOK&amp;STOK" , "INTERAÇÕES DIVERSAS | COMENTÁRIOS ENTRE CLIENTES" , "LOGÍSTICA | ENTREGA DE PRODUTOS"]</t>
  </si>
  <si>
    <t>16/07/2021 16:49</t>
  </si>
  <si>
    <t>TUDO LINDO NA LOJA TOK, O ATENDIMENTO PRECISA MELHORAR....EM ALGUMAS ÁREAS.</t>
  </si>
  <si>
    <t>16/07/2021 16:25</t>
  </si>
  <si>
    <t>Ninguém falou comigo por WhatsApp</t>
  </si>
  <si>
    <t>16/07/2021 16:23</t>
  </si>
  <si>
    <t>Não vivo no Brasil 🇧🇷 quando minha tia falou dessa loja achei bem linda os styles pensei q era uma loja seria q pena !!!!</t>
  </si>
  <si>
    <t>16/07/2021 16:08</t>
  </si>
  <si>
    <t>Vou denunciar no PROCON e vcs vão ter que me devolver em dobro</t>
  </si>
  <si>
    <t>16/07/2021 16:07</t>
  </si>
  <si>
    <t>Mas eu não fui respondida então não é atendimento</t>
  </si>
  <si>
    <t>16/07/2021 15:48</t>
  </si>
  <si>
    <t>Gente, se estão com alta demanda e não conseguem atender o cliente fecha a empresa. Incompetência! Terceira vez que comprei e não levei! Aí entra essa novela de demorar pra responder e não solucionar.</t>
  </si>
  <si>
    <t>16/07/2021 13:43</t>
  </si>
  <si>
    <t>Tá, mas e meu pedido que está atrasado ha dias, já abri chamado, já passaram as 48h do chamado e sigo sem resposta alguma. Quando entro no atendimento falam que eu tenho que esperar. Gente, sem brincadeira, eu fiz um pedido no Aliexpress depois da compra com a tokstok e JÁ chegou enquanto a tokstok nem responde haha. Sem falar que das últimas 4 compras que fiz, TODAS atrasaram. E essa tá pior porque nem resposta de quando vou receber ou o que aconteceu eles me dão.</t>
  </si>
  <si>
    <t>16/07/2021 13:42</t>
  </si>
  <si>
    <t>Legal, mas meu pedido está atrasado ha dias, já abri chamado, já passaram as 48h do chamado e sigo sem resposta alguma. Quando entro no atendimento falam que eu tenho que esperar. Gente, sem brincadeira, eu fiz um pedido no Aliexpress depois da compra com a tokstok e JÁ chegou enquanto a tokstok nem responde haha. Sem falar que das últimas 4 compras que fiz, TODAS atrasaram. E essa tá pior porque nem resposta de quando vou receber ou o que aconteceu eles me dão.</t>
  </si>
  <si>
    <t>16/07/2021 13:33</t>
  </si>
  <si>
    <t>Lindo ! Pena que vocês não entregam o que vendem , e é extremamente difícil entrar em contato com vocês , vocês não são resolutivos!!!!</t>
  </si>
  <si>
    <t>16/07/2021 13:31</t>
  </si>
  <si>
    <t>Lindo ! Pena que vocês não entregam o que vendem , enrolam o cliente à exaustão e tem um péssimo atendimento via chat .</t>
  </si>
  <si>
    <t>16/07/2021 13:02</t>
  </si>
  <si>
    <t>Estou a semana inteira tentando contato e não consigo. Não quero falar com robô, quero falar com gente. Péssimo o os venda... chateada!</t>
  </si>
  <si>
    <t>16/07/2021 10:06</t>
  </si>
  <si>
    <t>@tokstok irei poluir todos seus posts. Vai q desta forma conseguimos alertar os desavisados de sua falta de respeito ao consumidor</t>
  </si>
  <si>
    <t>16/07/2021 09:55</t>
  </si>
  <si>
    <t>@mcpaa_ @tokstok Estou ficando cada dia mais preocupada! Paguei muito caro e estou vendo que terei que entrar com uma ação e ir ao procon!</t>
  </si>
  <si>
    <t>16/07/2021 09:35</t>
  </si>
  <si>
    <t>16/07/2021 09:33</t>
  </si>
  <si>
    <t>@tokstok irei  poluir  todos deus posts para que os consumidores vejam o que outros passam e desistam da compra... Atendimento 0</t>
  </si>
  <si>
    <t>16/07/2021 09:28</t>
  </si>
  <si>
    <t>Estava para receber meu produto hoje, me foi informado que chegaria entre 9 e 18h, porém chegou as 8h eu ainda não estava e a pessoa foi embora! Isso pq o pedido era pra chegar dia 07/07 e depois fui descobrir que o pedido não foi computado! Isso é um absurdo, estou de saco cheio.</t>
  </si>
  <si>
    <t>16/07/2021 09:24</t>
  </si>
  <si>
    <t>A Tok stok está desrespeitando o cliente ...não recebi meu produto ...sempre falam que vão entregar amanhã ...um absurdo...uma loja cara dessas !!! @tokstok respeitem seu cliente ... Não comprem dessa loja ...não indico nunca mais !!!</t>
  </si>
  <si>
    <t>16/07/2021 09:23</t>
  </si>
  <si>
    <t>@tokstok parem de dar respostas prontas.. resolvam o transporte. Quero o produto, façam algo</t>
  </si>
  <si>
    <t>16/07/2021 08:53</t>
  </si>
  <si>
    <t>Vendem produto que não tem no estoque e não fazem estorno do dinheiro! 😡</t>
  </si>
  <si>
    <t>[ "[SITE]" , "[MARKETING]" , "[APP]" , "[FINANCEIRO]" , "[LOJA]"]</t>
  </si>
  <si>
    <t>[ "APP | DISPONIBILIDADE DE PRODUTOS" , "MARKETING | MARCA TOK&amp;STOK" , "SITE | DISPONIBILIDADE DE PRODUTOS" , "FINANCEIRO | REEMBOLSO OU ESTORNO" , "LOJA | DISPONIBILIDADE DE PRODUTOS"]</t>
  </si>
  <si>
    <t>16/07/2021 08:07</t>
  </si>
  <si>
    <t>Loja com o pior pós-venda que já comprei! Vcs cancelaram 2 itens do meu pedido, falei que não queria o crédito na loja e sim o estorno do valor do cartão. Já estou pagando por algo que nunca recebi e nada é resolvido!!! Primeira e última vez que compro.</t>
  </si>
  <si>
    <t>16/07/2021 08:04</t>
  </si>
  <si>
    <t>Pena que vcs vendem e não entregam. E olha que comprei na loja, presencialmente. Uma dor de cabeça. Somente conseguimos falar pelo whats app, que é um horror. Não responde e não resolve. Só consegui resolver pq fui na loja e só sai de lá com o produto ou com o dinheiro na mão. Um absurdo, paguei a vista , me enrolaram por 15 dias para entregar e nada e pelo Whatsapp queriam mais 20 dias úteis para devolver o dinheiro. Tão de brincadeira. Tive que parar meu trabalho e ir na loja resolver pessoalmente. A tok e stok era mais séria. Experiência horrorosa, não compro mais. Ahhh e detalhe, não é barato.</t>
  </si>
  <si>
    <t>[ "[MARKETING]" , "[COMERCIAL]" , "[CRC]"]</t>
  </si>
  <si>
    <t>[ "CRC | CANAIS DE ATENDIMENTO" , "MARKETING | MARCA TOK&amp;STOK" , "COMERCIAL | TROCA E DEVOLUÇÃO"]</t>
  </si>
  <si>
    <t>16/07/2021 07:31</t>
  </si>
  <si>
    <t>Aconteceu o mesmo cmg. Já faz mais de 15 dias que efetuei a compra e depois da data marcada para entrega descobri que não iria receber meus produtos. E o pior! Ninguém sabe me informar quando irei receber, falaram que iam enviar um email e nada! Comprei um produto que não sei quando vou receber @tokstok</t>
  </si>
  <si>
    <t>15/07/2021 21:32</t>
  </si>
  <si>
    <t>Tbm esperando a devolução do meu dinheiro. Primeira compra e última!</t>
  </si>
  <si>
    <t>15/07/2021 20:25</t>
  </si>
  <si>
    <t>Não passei por este problema porque sempre retirei os produtos que comprei, compreendo....</t>
  </si>
  <si>
    <t>15/07/2021 20:16</t>
  </si>
  <si>
    <t>Eu reclamando em todas as postagens da @tokstok depois de notar q eles não entregam meu pedido 🤡</t>
  </si>
  <si>
    <t>15/07/2021 20:14</t>
  </si>
  <si>
    <t>@carolinatavares.med moça eles não entregam no prazo tá!! E as vzs nem sempre eles tem o produto em estoque tá!! Daí pode acontecer de vc não ter um retorno deles tá! Então é meio q rolete russa... Vai q vc dê mais sorte comparado com dezenas de reclamações q tem aqui</t>
  </si>
  <si>
    <t>[ "LOGÍSTICA | DATA E HORÁRIO DE ENTREGA" , "SITE | DISPONIBILIDADE DE PRODUTOS" , "CRC | ATENDIMENTO PÓS VENDA"]</t>
  </si>
  <si>
    <t>15/07/2021 20:05</t>
  </si>
  <si>
    <t>@karenisseki não indico.. não vale a pena o stress</t>
  </si>
  <si>
    <t>15/07/2021 20:04</t>
  </si>
  <si>
    <t>De fato, infelizmente não voltarei a comprar e não indico</t>
  </si>
  <si>
    <t>Me reembolsaram dia 26 de junho depois desse contato, até tentei a denúncia pelo procon mas não tinha a loja registrada!</t>
  </si>
  <si>
    <t>15/07/2021 20:03</t>
  </si>
  <si>
    <t>15/07/2021 20:01</t>
  </si>
  <si>
    <t>Ambiente lindo né? Mas entregar daí os consumidores querem demais né... Oxi... Nem pode atrasar q reclamam... Vendem e não tem o produto</t>
  </si>
  <si>
    <t>15/07/2021 20:00</t>
  </si>
  <si>
    <t>Amei os quadros, mas o concorrente ao menos entrega!</t>
  </si>
  <si>
    <t>[ "MARKETING | CONCORRÊNCIA" , "LOGÍSTICA | ENTREGA DE PRODUTOS"]</t>
  </si>
  <si>
    <t>Tomem café mas não compra não.. não entregam!</t>
  </si>
  <si>
    <t>15/07/2021 19:58</t>
  </si>
  <si>
    <t>31/5 meu aniversário. Recebi um cupom de vcs.. maior burrada minha vou usar decepção... KD meu pacote???</t>
  </si>
  <si>
    <t>[ "COMERCIAL | CUPONS DE DESCONTO" , "LOGÍSTICA | ENTREGA DE PRODUTOS"]</t>
  </si>
  <si>
    <t>NÃO COMPRE NAO VALE O STRESS</t>
  </si>
  <si>
    <t>[ "LOGÍSTICA | ENDEREÇO DE ENTREGA"]</t>
  </si>
  <si>
    <t>15/07/2021 19:57</t>
  </si>
  <si>
    <t>@fernandaborsari_ moça eles não entregam é um sinal para vc não perder sua grana.. compra não</t>
  </si>
  <si>
    <t>15/07/2021 19:56</t>
  </si>
  <si>
    <t>Não compro mais! Frustrante @tok</t>
  </si>
  <si>
    <t>@mauricioarruda vc vai ajudar eles a realizar entregas? Eles estão com sérios problemas 😢</t>
  </si>
  <si>
    <t>15/07/2021 19:55</t>
  </si>
  <si>
    <t>@testeicuritiba pena q a loja é desrespeitosa.. falta com respeito ao consumidor</t>
  </si>
  <si>
    <t>15/07/2021 19:53</t>
  </si>
  <si>
    <t>@karenisseki resolveu? Acionou o Procon? Péssima loja</t>
  </si>
  <si>
    <t>15/07/2021 19:52</t>
  </si>
  <si>
    <t>@tokstok Peço que deixem que enrolar o consumidor com estas respostas prontas e trabalhem pra resolver a sua logística q é péssima</t>
  </si>
  <si>
    <t>15/07/2021 19:51</t>
  </si>
  <si>
    <t>@marilluce_rodrigues melhor não comprar, eles não entregam</t>
  </si>
  <si>
    <t>15/07/2021 19:50</t>
  </si>
  <si>
    <t>REPÚDIO! @tokstok não respeita o consumidor.. leiam os comentários pessoal. Não comprem deles pelo app e site não resolvem nada pelos canais deles</t>
  </si>
  <si>
    <t>[ "[LOGÍSTICA]" , "[APP]" , "[CRC]"]</t>
  </si>
  <si>
    <t>[ "APP | OUTROS" , "LOGÍSTICA | ENTREGA DE PRODUTOS" , "CRC | ATENDIMENTO PÓS VENDA"]</t>
  </si>
  <si>
    <t>15/07/2021 19:49</t>
  </si>
  <si>
    <t>Gente q vê os comentários.... Eles não entregam tá! Enrolam vc e vc q de seus pulos.. mas a entrega q é bom? Vcs q amadurem e mudem a suas expectativas @tokstok cadê o meu retorno???</t>
  </si>
  <si>
    <t>15/07/2021 19:48</t>
  </si>
  <si>
    <t>@casa1 venderam e não entregam. Não tem em estoque... Vão prejudicar os parceiros q assinam coleção e associam a marca a loja. ;(</t>
  </si>
  <si>
    <t>[ "[LOGÍSTICA]" , "[SITE]" , "[MARKETING]"]</t>
  </si>
  <si>
    <t>[ "MARKETING | COLEÇÕES" , "SITE | DISPONIBILIDADE DE PRODUTOS" , "LOGÍSTICA | ENTREGA DE PRODUTOS"]</t>
  </si>
  <si>
    <t>15/07/2021 19:46</t>
  </si>
  <si>
    <t>@tokstok esperando meu pedido😢😢</t>
  </si>
  <si>
    <t>@afabula me ajuda aqui... Comprei e não entregam. Venderam e não tem mais em estoque.... Estão queimando os parceiros :(</t>
  </si>
  <si>
    <t>15/07/2021 19:45</t>
  </si>
  <si>
    <t>PESSOAL VENDEM E NAO ENTREGAM</t>
  </si>
  <si>
    <t>15/07/2021 19:44</t>
  </si>
  <si>
    <t>@_adrianacs_ cuidado no site eles não entregam não</t>
  </si>
  <si>
    <t>CONSUMIDOR ELES NAO ENTREGAM!!!!! @tokstok pedimos desculpas pelos transtornos causados. Já recebi sua notificação sobre o meu caso, e sei que estão trabalhando o mais rápido possível para resolver. Peço que deixem que enrolar o consumidor com estas respostas prontas e trabalhem pra resolver a sua logística q é péssima</t>
  </si>
  <si>
    <t>15/07/2021 19:43</t>
  </si>
  <si>
    <t>Meu Deus a @tokstok não atende ninguém e as respostas são prontas.. fui enganado? Reclamem!!</t>
  </si>
  <si>
    <t>15/07/2021 19:40</t>
  </si>
  <si>
    <t>@tokstok pedimos desculpas pelos transtornos causados. Já recebi sua notificação sobre o meu caso, e sei que estão trabalhando o mais rápido possível para resolver. Peço que deixem que enrolar o consumidor com estas respostas prontas e trabalhem pra resolver a sua logística q é péssima</t>
  </si>
  <si>
    <t>15/07/2021 19:38</t>
  </si>
  <si>
    <t>Eles resolveram meu problema. Desde setembro 2020 estava pendurado isso. Espero q vc encontre mais disposição deles.</t>
  </si>
  <si>
    <t>15/07/2021 19:36</t>
  </si>
  <si>
    <t>Não comprem no app site</t>
  </si>
  <si>
    <t>@mauricioarruda infelizmente a firma desrespeita o consumidor... Decepção com a loja</t>
  </si>
  <si>
    <t>15/07/2021 19:35</t>
  </si>
  <si>
    <t>@procon.araucaria loja vende o que não tem. Não respeitam prazos</t>
  </si>
  <si>
    <t>[ "LOGÍSTICA | DATA E HORÁRIO DE ENTREGA" , "SITE | DISPONIBILIDADE DE PRODUTOS"]</t>
  </si>
  <si>
    <t>15/07/2021 19:33</t>
  </si>
  <si>
    <t>@tokstok @procon_rj vejam as postagens e o número de reclamações</t>
  </si>
  <si>
    <t>15/07/2021 19:32</t>
  </si>
  <si>
    <t>@proconsp veja as mensagens eles vendem e nao entregam... Olhas as mensagens nas postagens. Não respeitam prazo</t>
  </si>
  <si>
    <t>[ "LOGÍSTICA | DATA E HORÁRIO DE ENTREGA"]</t>
  </si>
  <si>
    <t>15/07/2021 19:31</t>
  </si>
  <si>
    <t>@tokstok parem de mentir hehehe vcs não falam entre si... Sua logística é péssima</t>
  </si>
  <si>
    <t>15/07/2021 19:30</t>
  </si>
  <si>
    <t>@margarethluiz não compra guria .. eles são péssimos.. respeito zero!</t>
  </si>
  <si>
    <t>NÃO COMPREM, eles não entregam!!!</t>
  </si>
  <si>
    <t>15/07/2021 19:29</t>
  </si>
  <si>
    <t>@wilhamvander já desisti .. registre no @reclameaqui tem q baixar a nota @tokstok e todos verem como são péssimos com os consumidores.... Cadê meu pacote?😢</t>
  </si>
  <si>
    <t>15/07/2021 19:28</t>
  </si>
  <si>
    <t>E-commerce mas fake que vi! Respeito zero. Não comprem pelo site pessoal!</t>
  </si>
  <si>
    <t>[ "[SITE]" , "[MARKETING]"]</t>
  </si>
  <si>
    <t>[ "MARKETING | MARCA TOK&amp;STOK" , "SITE | ECOMMERCE"]</t>
  </si>
  <si>
    <t>15/07/2021 19:27</t>
  </si>
  <si>
    <t>@tokstok lindo😍 ........... PORÉM pena que vcs não tem respeito e não atendem o consumidor, não respeita prazo, vende e não tem em estoque</t>
  </si>
  <si>
    <t>15/07/2021 19:24</t>
  </si>
  <si>
    <t>@reclameaqui corre aqui, a loja vende o que não tem em estoque. Não respeitam o prazo e não dá retorno ao consumidor... Pode vender o que não tem ?</t>
  </si>
  <si>
    <t>[ "SITE | DISPONIBILIDADE DE PRODUTOS" , "LOGÍSTICA | ENTREGA DE PRODUTOS" , "CRC | ATENDIMENTO PÓS VENDA"]</t>
  </si>
  <si>
    <t>15/07/2021 19:23</t>
  </si>
  <si>
    <t>@tatagulin Eles são péssimos! Profissionalismo zero, desrespeito ao consumidor.. vende e não tem em estoque.... Respostas prontas, sentem muito, pedimos desculpas, entendemos sua insatisfação @tokstok façam algo, resolva os problemas dos consumidores.. onde está meu pacote desde o dia 7 em atraso..</t>
  </si>
  <si>
    <t>[ "[SITE]" , "[CRC]" , "[LOGÍSTICA]"]</t>
  </si>
  <si>
    <t>Já q eu não tenho o que paguei, no prazo negociado me resta reclamar em todas as suas postagens para os consumidores verem o que ocorre na verdade. Além da reclamação no @reclameaqui</t>
  </si>
  <si>
    <t>15/07/2021 19:21</t>
  </si>
  <si>
    <t>Eles são péssimos! Profissionalismo zero, desrespeito ao consumidor.. vende e não tem em estoque.... Respostas prontas, sentem muito, pedimos desculpas, entendemos sua insatisfação @tokstok façam algo, resolva os problemas dos consumidores.. onde está meu pacote desde o dia 7 em atraso..</t>
  </si>
  <si>
    <t>15/07/2021 19:18</t>
  </si>
  <si>
    <t>Eles são péssimos péssimos péssimos desculpas e justificativas prontas, alta demanda, sinto muito, time reduzido, agrademos pelo feedback.... Vcs não fracos demais @tokstok tenho falado com vcs por WhatsApp, Instagram desde o dia 9 e nem vcs sabem onde está meu pacote....</t>
  </si>
  <si>
    <t>15/07/2021 18:41</t>
  </si>
  <si>
    <t>Puxa, queria muito comprar o edredon ou o jogo de cama, mas são muito caros!! Preços muito salgados!!😢😢😢😢😢</t>
  </si>
  <si>
    <t>15/07/2021 18:08</t>
  </si>
  <si>
    <t>@camilanoronhanassif 😐😐😐 nenhuma né</t>
  </si>
  <si>
    <t>15/07/2021 17:40</t>
  </si>
  <si>
    <t>Desapontada com essa empresa! Fiz compra pelo site com entrega agendada por conta da montagem e simplesmente entregaram o produto sem montagem! Não ligam para cliente para avisar que esta a caminho, não atualizam o site com a informação do pedido! Isso pq o site deixa bem claro a informação que de avisam qdo o pedido esta a caminho. Desrespeito total com o cliente!</t>
  </si>
  <si>
    <t>[ "LOGÍSTICA | MONTAGEM DE PRODUTOS" , "LOJA | INFORMAÇÕES DE CONTATO" , "LOGÍSTICA | ENTREGA DE PRODUTOS"]</t>
  </si>
  <si>
    <t>15/07/2021 17:27</t>
  </si>
  <si>
    <t>Oi? É verdade isso? Pagar 37,00 para fazer propagandada da elefante kkkk,</t>
  </si>
  <si>
    <t>15/07/2021 17:11</t>
  </si>
  <si>
    <t>não consigo</t>
  </si>
  <si>
    <t>15/07/2021 14:09</t>
  </si>
  <si>
    <t>Tok&amp;Stok vcs são mto malucos e desorganizados. Nem vou responder mais. Tenho mais o que fazer</t>
  </si>
  <si>
    <t>15/07/2021 14:06</t>
  </si>
  <si>
    <t>Olha aí @brunocabral18 as cadeiras 🪑 só que olha os comentários , cada um pior que o outro ! 🔥</t>
  </si>
  <si>
    <t>15/07/2021 14:03</t>
  </si>
  <si>
    <t>Falei com vcs pelo whatsapp. O código que recebi de frete não deu certo. Preciso de um suporte.</t>
  </si>
  <si>
    <t>[ "LOGÍSTICA | FRETE" , "CRC | CANAIS DE ATENDIMENTO"]</t>
  </si>
  <si>
    <t>15/07/2021 13:44</t>
  </si>
  <si>
    <t>boa tarde, estou tentando fazer uma compra online, mas infelizmente o site não reconhece a senha. Já foi refeita e mesmo assim, continua com mensagem de  senha inválida . peço solução definitiva</t>
  </si>
  <si>
    <t>[ "SITE | LOGIN E SENHA" , "APP | LOGIN E SENHA"]</t>
  </si>
  <si>
    <t>15/07/2021 13:37</t>
  </si>
  <si>
    <t>Perder dia de trabalho</t>
  </si>
  <si>
    <t>[ "LOJA | ACHADOS E PERDIDOS"]</t>
  </si>
  <si>
    <t>O dia todo pra as 19 avisar q não vão entregar. Acham q podemos oerder</t>
  </si>
  <si>
    <t>15/07/2021 13:36</t>
  </si>
  <si>
    <t>@deiagl o mais legal ainda é um produto custar 100, e eles cobrarem quase 400 de frete. A gente tenta resolver sem expor mas igual vc falou, só reclame aqui msm</t>
  </si>
  <si>
    <t>[ "LOGÍSTICA | FRETE" , "CRC | ATENDIMENTO PÓS VENDA"]</t>
  </si>
  <si>
    <t>Estou com outra cadeira quebrada</t>
  </si>
  <si>
    <t>15/07/2021 13:04</t>
  </si>
  <si>
    <t>Boa tarde, estou tentando fazer uma compra pelo app p aproveitar o cupom de 10%, mas está dizendo que meu login está com problema de instabilidade. 😟</t>
  </si>
  <si>
    <t>[ "[APP]" , "[SITE]"]</t>
  </si>
  <si>
    <t>15/07/2021 12:46</t>
  </si>
  <si>
    <t>Ninguém atende telefone, não há retorno! Um absurdo</t>
  </si>
  <si>
    <t>Estamos com a entrega de um sofá e uma mesa em atraso há mais de um mês</t>
  </si>
  <si>
    <t>[ "LOGÍSTICA | STATUS DO PEDIDO" , "LOGÍSTICA | ENTREGA DE PRODUTOS"]</t>
  </si>
  <si>
    <t>15/07/2021 12:44</t>
  </si>
  <si>
    <t>Minha mãe fez uma compra na loja de Belém e estamos com mais de um mês de atraso na entrega e não consigo falar com nenhum número!!!! Preciso que alguém resolva</t>
  </si>
  <si>
    <t>15/07/2021 11:08</t>
  </si>
  <si>
    <t>Olá, @tokstok , estou a meses esperando meu reembolso de uma compra que veiu totalmente defeituosa, um desrespeito com o consumidor mesmo, o atendimento do whatsapp é péssimo, passam um dia para responder e mais outro e outro, o atendimento fica picotado!! E nada de reembolso! Espero soluções ....</t>
  </si>
  <si>
    <t>15/07/2021 10:42</t>
  </si>
  <si>
    <t>Incrível atenção suas com cliente reclamei da entrega em atraso a mais de 10 dias ai me passam WhatsApp para falar privado, respondo WhatsApp ai veem a mensagem q demora 24 hs para ser visto continuo na mesma sem resposta e sem produto parabéns pela incompetência de atendimento</t>
  </si>
  <si>
    <t>15/07/2021 07:21</t>
  </si>
  <si>
    <t>@eriellefvidal cuidado! Se for comprar vai na loja física e já saia com o produto! Pelo site eles não entregam e não dão nenhum suporte depois!</t>
  </si>
  <si>
    <t>14/07/2021 22:15</t>
  </si>
  <si>
    <t>Cuidado, muito cuidado ao comprar nessa loja! Além deles não entregarem, agora não fazem o meu estorno! O produto não foi entregue, cancelei, e estou esperando o meu estorno a dias</t>
  </si>
  <si>
    <t>14/07/2021 21:19</t>
  </si>
  <si>
    <t>Muita vontade de fazer uma compra pelo site, mas tantos comentários negativos que desisti @tokstok 😢</t>
  </si>
  <si>
    <t>14/07/2021 21:17</t>
  </si>
  <si>
    <t>Muita vontade de fazer uma compra pelo site, mas tantos comentários negativos que já desisti 😢</t>
  </si>
  <si>
    <t>14/07/2021 21:15</t>
  </si>
  <si>
    <t>Pior experiência de compra da vida. Site da @tokstok - a mais de 10 dias com atraso de pedido, sem ninguém saber onde está os produtos, quanto tempo pra chegar... absurdo e decepção. E ainda a opção que me deram foi: cancelar o pedido. Sério isso? É assim que tratam os clientes??</t>
  </si>
  <si>
    <t>[ "MARKETING | MARCA TOK&amp;STOK" , "LOGÍSTICA | STATUS DO PEDIDO"]</t>
  </si>
  <si>
    <t>14/07/2021 21:09</t>
  </si>
  <si>
    <t>Ia comprar mas depois de ver tanta reclamação pqp</t>
  </si>
  <si>
    <t>14/07/2021 20:48</t>
  </si>
  <si>
    <t>Fraude. Anunciam produto que não tem pra venda. Você compra usa seu dinheiro e logo em seguida recebe um e-mail dizendo que o produto não está disponível. Mà-fé !</t>
  </si>
  <si>
    <t>[ "[APP]" , "[LOJA]" , "[SITE]" , "[COMERCIAL]" , "[CRC]" , "[MARKETING]"]</t>
  </si>
  <si>
    <t>[ "APP | DISPONIBILIDADE DE PRODUTOS" , "CRC | CANAIS DE ATENDIMENTO" , "MARKETING | MARCA TOK&amp;STOK" , "SITE | DISPONIBILIDADE DE PRODUTOS" , "COMERCIAL | VENDAS" , "LOJA | DISPONIBILIDADE DE PRODUTOS"]</t>
  </si>
  <si>
    <t>14/07/2021 20:19</t>
  </si>
  <si>
    <t>Pena q não cumprem prazo entrega estou aguardando mais de 10 dias de atraso não te informam niva data péssimo atendimento</t>
  </si>
  <si>
    <t>14/07/2021 20:03</t>
  </si>
  <si>
    <t>Não cumpriram o prazo!!!! Nem sequer resolvem o caso!!</t>
  </si>
  <si>
    <t>14/07/2021 18:46</t>
  </si>
  <si>
    <t>@tokstok respondido. Aguardo uma solução de vocês, mesmo que seja devolução do valor pago</t>
  </si>
  <si>
    <t>14/07/2021 18:44</t>
  </si>
  <si>
    <t>DECEPCIONADA!!! Comprei a sintonia rede cadeira e não me entregaram com a desculpa de que a embalagem ultrapassou a metragem permitida pela transportadora e devolveram meu pedido, fala sério!!</t>
  </si>
  <si>
    <t>14/07/2021 18:43</t>
  </si>
  <si>
    <t>14/07/2021 18:41</t>
  </si>
  <si>
    <t>Os produtos são apenas virtuais, porque quando compramos não o recebemos. Prejuízo, frustração e raiva é a experiência de compra na Tok Stok</t>
  </si>
  <si>
    <t>14/07/2021 18:33</t>
  </si>
  <si>
    <t>Não comprem na Tok Stok. Comprei duas luminárias que não foram entregues, ninguém responde meu contato e, pelo que já vi no Reclame Aqui, acho melhor considerar esse dinheiro como perdido.</t>
  </si>
  <si>
    <t>14/07/2021 18:30</t>
  </si>
  <si>
    <t>@tokstok @marcelahorne e mesmo quando alteram a data de entrega, o produto não chega. Fui lesada na compra de duas luminárias, aproximadamente 320 reais. Tok Stok, nunca mais.</t>
  </si>
  <si>
    <t>14/07/2021 18:28</t>
  </si>
  <si>
    <t>@tokstok @deiagl estou com o mesmo problema. Produto não entregue, falta de resposta. Isso é roubo e um desrespeito enorme com o consumidor. Nunca mais comprarei na Tok Stok e espero que os relatos de quem foi lesado pela empresa sejam lidos por muita gente.</t>
  </si>
  <si>
    <t>14/07/2021 18:26</t>
  </si>
  <si>
    <t>No dia 14 de junho comprei duas luminárias no site de vocês. A data de entrega prevista era dia 24 de junho. As peças não chegaram e, apesar de inúmeras tentativas de contato com vocês, não tenho resposta alguma. Fui roubada pela Tok Stok, é isso??</t>
  </si>
  <si>
    <t>14/07/2021 16:54</t>
  </si>
  <si>
    <t>@tokstok gostaria que resolvessem o meu caso, até em golpe já cai tentando solucionar o caso por aqui! Não me enviem nada por whats</t>
  </si>
  <si>
    <t>14/07/2021 16:43</t>
  </si>
  <si>
    <t>É incrível a desorganização da tokstok. Vendem sem ter o produto no estoque. E pior, só avisam o consumidor 2 semanas depois da compra, às vésperas de quando o produto deveria ser entregue. 🤡</t>
  </si>
  <si>
    <t>14/07/2021 16:41</t>
  </si>
  <si>
    <t>@tokstok duas contas em nome da tok Stock e SAC conversaram comigo dizendo que iriam verificar o meu caso e me clonaram no rappi e no whats! Gastaram no meu cartão de crédito! Golpe! Continuo sem meus produtos e clonada! 🤦🏿‍♀️ só dor de cabeça...</t>
  </si>
  <si>
    <t>14/07/2021 16:21</t>
  </si>
  <si>
    <t>Tok&amp;Stok problema de vocês! Contratem mais gente, o Brasil está cheio de desempregado, querendo trabalhar!</t>
  </si>
  <si>
    <t>14/07/2021 16:20</t>
  </si>
  <si>
    <t>Problema de vocês que estão com alta demanda, se virem, vou ter que processar vocês novamente?</t>
  </si>
  <si>
    <t>Tok&amp;Stok tomaram que consigam resolver né, porque nada vocês conseguem, incompetência total</t>
  </si>
  <si>
    <t>14/07/2021 16:15</t>
  </si>
  <si>
    <t>Você me entregaram uma mesa quebrada, não vieram trocar, não dizem o motivo e querem que eu espere mais 60 dias para trocar minha mesa</t>
  </si>
  <si>
    <t>14/07/2021 16:11</t>
  </si>
  <si>
    <t>Tok&amp;Stok se esta for a melhor forma, quero nem imaginar a pior</t>
  </si>
  <si>
    <t>14/07/2021 16:10</t>
  </si>
  <si>
    <t>NÃO COMPREM TOK STOK Já tive problemas anteriores e insisti na terrível idade de comprar móveis de botequim em uma loja cara, o móvel chegou quebrado, agora querem que eu espero 2 meses para trocar porque na primeira vez que iam vir trocar, não vieram e tampouco informaram o motivo.</t>
  </si>
  <si>
    <t>Silvinha Monteiro Se precisar processar eles, me chama que ajudo, eles merecem pagar indenizações altas em função das cagadas que eles fazem</t>
  </si>
  <si>
    <t>14/07/2021 16:09</t>
  </si>
  <si>
    <t>14/07/2021 16:08</t>
  </si>
  <si>
    <t>Alexandre Bittar Eles não tem</t>
  </si>
  <si>
    <t>14/07/2021 16:07</t>
  </si>
  <si>
    <t>Reny Velasco Isto mesmo, empresa de botequim, sem compromisso com o cliente. Parece uma zona.</t>
  </si>
  <si>
    <t>Silmara Rodrigues NÃO COMPREM TOK STOK Já tive problemas anteriores e insisti na terrível idade de comprar móveis de botequim em uma loja cara, o móvel chegou quebrado, agora querem que eu espero 2 meses para trocar porque na primeira vez que iam vir trocar, não vieram e tampouco informaram o motivo.</t>
  </si>
  <si>
    <t>14/07/2021 16:06</t>
  </si>
  <si>
    <t>14/07/2021 15:41</t>
  </si>
  <si>
    <t>@tokstok qual o WhatsApp oficial de vocês? @tokstok_online_sac_bra está me enviando msg em inbox solicitando meu telefone.</t>
  </si>
  <si>
    <t>[ "LOJA | INFORMAÇÕES DE CONTATO" , "CRC | CANAIS DE ATENDIMENTO" , "CRC | ATENDIMENTO PÓS VENDA"]</t>
  </si>
  <si>
    <t>14/07/2021 15:35</t>
  </si>
  <si>
    <t>É impressionante como o pós venda de vocês é terrível. Estou com um problema há dias que ninguém consegue resolver.</t>
  </si>
  <si>
    <t>14/07/2021 15:12</t>
  </si>
  <si>
    <t>@tokstok quero ver responder né !!!!!!!! E resolver !!!!!!</t>
  </si>
  <si>
    <t>14/07/2021 15:04</t>
  </si>
  <si>
    <t>O entregador simplesmente largou as coisas aqui e foi embora!!!!!!!!!! E agora o suporte alega que só tem montagem para o dia 20!!!! Quero meu dinheiro de volta!!!!</t>
  </si>
  <si>
    <t>[ "LOGÍSTICA | MONTAGEM DE PRODUTOS" , "LOGÍSTICA | ENTREGA DE PRODUTOS" , "LOGÍSTICA | ATENDIMENTO DURANTE SERVIÇO"]</t>
  </si>
  <si>
    <t>Produtos uma fortuna e ainda fazem o consumidor de palhaço !!!!!!!!!!!!</t>
  </si>
  <si>
    <t>Decepção!!!!!</t>
  </si>
  <si>
    <t>Fazem o consumidor de palhaço</t>
  </si>
  <si>
    <t>14/07/2021 15:03</t>
  </si>
  <si>
    <t>Me fizeram pagar pela entrega e montagem</t>
  </si>
  <si>
    <t>[ "LOGÍSTICA | MONTAGEM DE PRODUTOS" , "LOGÍSTICA | ENTREGA DE PRODUTOS"]</t>
  </si>
  <si>
    <t>14/07/2021 15:02</t>
  </si>
  <si>
    <t>Lixooooooooooooo de atendimento</t>
  </si>
  <si>
    <t>14/07/2021 14:36</t>
  </si>
  <si>
    <t>Tokstok*</t>
  </si>
  <si>
    <t>14/07/2021 14:35</t>
  </si>
  <si>
    <t>A TOC &amp; Stock não entrega os produtos e nem libera a retirada! Faz mais de 15 dias que comprei estou tentando adquirir meus produtos comprados e nada! Pensem bem antes de comprarem nessa loja! Não recebi os produtos e nem o meu dinheiro de volta! Absurdo! O SAC não resolve e só empurram com a barriga! Não tem uma alma pra resolver o meu problema! @tokstok</t>
  </si>
  <si>
    <t>14/07/2021 14:34</t>
  </si>
  <si>
    <t>[ "[LOJA]" , "[CRC]" , "[LOGÍSTICA]" , "[SITE]"]</t>
  </si>
  <si>
    <t>[ "LOJA | RETIRADA DE PRODUTOS" , "CRC | CANAIS DE ATENDIMENTO" , "SITE | DISPONIBILIDADE DE PRODUTOS" , "LOGÍSTICA | ENTREGA DE PRODUTOS"]</t>
  </si>
  <si>
    <t>14/07/2021 13:43</t>
  </si>
  <si>
    <t>@deiagl A primeira compra não foi legal e para devolver o valor é difícil viu!?Fora a quantidade de pessoas com o mesmo problemas é surreal!</t>
  </si>
  <si>
    <t>14/07/2021 12:55</t>
  </si>
  <si>
    <t>Fiquei indignado com a Tok&amp;Stok quando percebi que aumentam o preço dos produtos a cada vez que você acessa a página dos móveis e peças que tem interesse. Enquanto eu perceber essa política não compro nunca mais!</t>
  </si>
  <si>
    <t>14/07/2021 12:16</t>
  </si>
  <si>
    <t>Não entregam na minha Região 🤷</t>
  </si>
  <si>
    <t>14/07/2021 11:59</t>
  </si>
  <si>
    <t>😟</t>
  </si>
  <si>
    <t>14/07/2021 11:55</t>
  </si>
  <si>
    <t>@tokstok minha dúvida é se não tem ninguém na empresa interessado e fazer um atendimento descente e entregar produtos, porque vocês só abrem protocolos e não respondem nenhum, tenho mais de seis abertos e dois pedidos que vocês tem o produto em estoque mas se recusam a entregar. Como faz ein? Só na justiça pra resolver?</t>
  </si>
  <si>
    <t>14/07/2021 11:35</t>
  </si>
  <si>
    <t>Eu já estou esperando mensagem para me dar uma solução a 2 dias. Cada reclamação que eu faço me mandam aguardar 2 dias. É uma pena que a demanda esteja alta, porque isso significa que vocês estão tapeando, enganando, muita gente. Se não resolverem meu problema em breve, vou colocar a Tok Stock na Justiça, pois a Empresa me induziu a retirar meu sofá antigo da sala, me informando que o sofá que comprei com vocês, seria entregue dia 12 e não entregaram e agora a família não tem onde sentar. A Tok &amp; Stock pode ter certeza que eu estou falando sério.</t>
  </si>
  <si>
    <t>14/07/2021 11:21</t>
  </si>
  <si>
    <t>Será que além de atualizar as redes sociais vocês podem também atualizar o status das reclamações de quem pagou mas não recebeu os produtos? 😒 Cuidado na hora de comprar pessoal, a empresa não entrega e não tem como contatá-los, eles só respondem se for pelo Reclame Aqui, e mesmo assim não resolvem!</t>
  </si>
  <si>
    <t>14/07/2021 11:18</t>
  </si>
  <si>
    <t>Olá boa tarde! Espero que alguém veja está msg... Eu estou tentando contato com o chat a vários meses para arrumar um produto e sou completamente ignorada pelo atendimento. É muito frustrante a experiência pós venda com vocês...! Recentemente também encontrei o mesmo produto q comprei a uma semana sendo vendido por vocês da mesma marca UMBRA com diferença de 50 reais em tempo de pandemia ou não é triste ver como as empresas se sensibilizam nada com esse momento onde vários estão desempregados e passando fome. Vcs tem condições e conhecimento para desenvolver um trabalho interno com os melhores preços e não deixar que isso aconteça... eu fico pensando se é alguém que está aí lutando para ter uma casa bem arrumadinha que faz das tripas o coração para poder proporcionar uma casa confortável para a família e compra com vocês e depois o mesmo produto está mais barato em outra loja. Triste realidade. Também deixei uma msg no direct.. att</t>
  </si>
  <si>
    <t>[ "LOGÍSTICA | PRODUTOS COM AVARIA" , "COMERCIAL | PREÇO DOS PRODUTOS" , "CRC | ATENDIMENTO PÓS VENDA"]</t>
  </si>
  <si>
    <t>14/07/2021 10:58</t>
  </si>
  <si>
    <t>Nao adianta gostar de nada, nao entregam, entregam com ddfeito, canais de atendimento nao funcionam, dor de cabeça na certa!</t>
  </si>
  <si>
    <t>14/07/2021 10:57</t>
  </si>
  <si>
    <t>@cla_ferreirarb_ isso, descaso com os clientes. Agem de ma fe. Precisam denunciar aqui no instagram a @tokstok</t>
  </si>
  <si>
    <t>14/07/2021 10:34</t>
  </si>
  <si>
    <t>Denunciem a @tokstok aqui no instagram</t>
  </si>
  <si>
    <t>14/07/2021 10:33</t>
  </si>
  <si>
    <t>ninguém entrou em contato comigo</t>
  </si>
  <si>
    <t>14/07/2021 10:31</t>
  </si>
  <si>
    <t>@tianenovaes pessimo atendimento da @tokstok</t>
  </si>
  <si>
    <t>14/07/2021 10:30</t>
  </si>
  <si>
    <t>@tokstok incrivel a inconpetencia e o nao atendimento. A @tokstok.oficial.brasil fez contato por whatsaap, aquele contato maquina a 15 min. e nao falaram mais nada. Como ontem e todos os dias. Brincadeira de mal gosto com o cliente!!!!</t>
  </si>
  <si>
    <t>14/07/2021 10:01</t>
  </si>
  <si>
    <t>@tokstok eu só quero que vcs resolvam meu problema, já quinta remarcação entrega do meu produto eu preciso vir até aqui pq os canais de comunicação ninguém responde e nem satisfação dão o não cumprimento do agendamento da entrega. Eu adora essa loja, mas estou muito decepcionada com descaso com cliente.</t>
  </si>
  <si>
    <t>14/07/2021 10:00</t>
  </si>
  <si>
    <t>ATE O MEU PROBLEMA SER RESOLVIDO, VOU VIR TODOS OS DIAS AQUI! ATE VOCES APRENDEREM A TRATAR COM DECÊNCIA O CLIENTE!</t>
  </si>
  <si>
    <t>14/07/2021 09:48</t>
  </si>
  <si>
    <t>Tok&amp;Stok Já entraram em contato comigo e não resolveram mandaram minhas coisas assim mesmo. Por isso estou entrando na justiça.</t>
  </si>
  <si>
    <t>14/07/2021 09:42</t>
  </si>
  <si>
    <t>Quarta remarcação entrega e não entregam</t>
  </si>
  <si>
    <t>14/07/2021 09:41</t>
  </si>
  <si>
    <t>Estou tentando resolver meu problema. Comprei produto e não recebi</t>
  </si>
  <si>
    <t>14/07/2021 09:38</t>
  </si>
  <si>
    <t>Eu gostaria de comprar online, mas desânimo diante do que leio nos comentários</t>
  </si>
  <si>
    <t>14/07/2021 09:28</t>
  </si>
  <si>
    <t>Não compre nessa loja. Não entregam as coisas e você vai ter que procurar a justiça. Dor de cabeça total.</t>
  </si>
  <si>
    <t>14/07/2021 08:51</t>
  </si>
  <si>
    <t>@tokstok negativo. Nao entrou nao. Ontem, eu fiz contato por whatsaap e nao vcs. e me deixaram na espera. Vou copiar a resposta da @tokstok</t>
  </si>
  <si>
    <t>14/07/2021 08:17</t>
  </si>
  <si>
    <t>Nossa estou chocada como tem reclamações dessa loja.😂😂😂 😂😂😂😂😂😂😂😂😂😂😂😂😂😂</t>
  </si>
  <si>
    <t>14/07/2021 07:32</t>
  </si>
  <si>
    <t>@marysendero Essas lojas grande tem mais nome do que Qualidade</t>
  </si>
  <si>
    <t>14/07/2021 07:31</t>
  </si>
  <si>
    <t>@marysendero meu Deus que absurdo , que nojo como vc faz a compra não foi bem atendida e ainda fazem isso. Expõe tudo eles tem que se ferrar</t>
  </si>
  <si>
    <t>14/07/2021 01:10</t>
  </si>
  <si>
    <t>Não comprem! Se comprar eles não entregam porque eles estão vendendo mercadorias que não tem para entregar.</t>
  </si>
  <si>
    <t>14/07/2021 00:37</t>
  </si>
  <si>
    <t>Aguardo contato para resolver o mais breve possível a entrega do sofa Law que comprei pois estamos (a familia) sem lugar para sentar na sala, pois retirei o sofá que eu tinha, para receber o sofa que deveria ter sido entregue em 12/07/2021 e agora não temos sofa nenhum para nos acomodarmos.</t>
  </si>
  <si>
    <t>13/07/2021 22:27</t>
  </si>
  <si>
    <t>Eu ia efetuar a compra agora, mas com ler os comentários e ainda bem que resolvi ler.Comprar e não receber o produto não dá. Melhorem</t>
  </si>
  <si>
    <t>13/07/2021 20:02</t>
  </si>
  <si>
    <t>@tokstok estou aguardando...previsao de resposta definitiva, porque os canais que disponibiluzam nao funcionam: whatsaap e 0800</t>
  </si>
  <si>
    <t>13/07/2021 19:55</t>
  </si>
  <si>
    <t>Até hj inconformada</t>
  </si>
  <si>
    <t>13/07/2021 19:47</t>
  </si>
  <si>
    <t>Não recomendo! Minha primeira compra pelo site é já deu errado, não entregam o produto! Já entrei em contato com a central e nenhum retorno, fujam da compra on line!</t>
  </si>
  <si>
    <t>13/07/2021 19:45</t>
  </si>
  <si>
    <t>Estou esperando meu pedido a quase 30 dias, já entrei em contato com a central e não resolvem! Não recomendo! Isso pq são duas almofadas, péssima experiência e atendimento!</t>
  </si>
  <si>
    <t>13/07/2021 19:27</t>
  </si>
  <si>
    <t>Pow @tokstok chato vir aqui reclamar né, tantos canais vcs disponibilizam, mas me ajuda aí com meu pedido né. Tô aí até agora esperando o retorno.... Primeira compra, frustrado</t>
  </si>
  <si>
    <t>13/07/2021 19:23</t>
  </si>
  <si>
    <t>@tokstok nao ocorreu...vcs. jogaram pra frente...pra lugar nenhum</t>
  </si>
  <si>
    <t>13/07/2021 18:59</t>
  </si>
  <si>
    <t>Péssimo atendimento!!!</t>
  </si>
  <si>
    <t>Pessimo atendimento!!!!</t>
  </si>
  <si>
    <t>13/07/2021 18:58</t>
  </si>
  <si>
    <t>Nem o 0800 que colocam aqui para contato funciona!!!!</t>
  </si>
  <si>
    <t>13/07/2021 18:52</t>
  </si>
  <si>
    <t>Continuo aguardando atendimento! Ja enviei dados solicitados e nada! Que horror! A @tokstok nao e uma empresa séria e comprometida!!! Anotem isso!</t>
  </si>
  <si>
    <t>13/07/2021 18:51</t>
  </si>
  <si>
    <t>@tokstok e acham que ainda estão certos? Se eu nao corresse atras nao se resolveria! E vcs ficariam dando desculpas q nao tem o produto mas no site tem! Parem de dar golpes nos clientes! Sejam mais honestos nas vendas! Falem a verdade e atendam os clientes como deve ser!!! Ja percebi q nao foi so comigo isso nao! Empresa pessima!</t>
  </si>
  <si>
    <t>13/07/2021 18:41</t>
  </si>
  <si>
    <t>@tokstok ja enviei os dados solicitados</t>
  </si>
  <si>
    <t>13/07/2021 18:37</t>
  </si>
  <si>
    <t>muito má qualidade, não respeitam a garantia, nem ao cliente</t>
  </si>
  <si>
    <t>13/07/2021 18:33</t>
  </si>
  <si>
    <t>Péssimo atendimento. Comprei, fui pegar, nao havia chegado no prazo estipulado pela @tokstok e ate agora nada. Nao entram em contato. Um horror!</t>
  </si>
  <si>
    <t>13/07/2021 18:19</t>
  </si>
  <si>
    <t>@tokstok repetitivos! Mas acham q ficarao impunes, apenas fazendo da forma q quiseram! Nao ficarao! Propagando enganosa nunca mais farao</t>
  </si>
  <si>
    <t>13/07/2021 18:15</t>
  </si>
  <si>
    <t>@tokstok palhaçada chamar de tratativa! Vcs fingem que resolvem nas redes sociais, mas são irresponsáveis</t>
  </si>
  <si>
    <t>13/07/2021 18:14</t>
  </si>
  <si>
    <t>@tokstok vcs não têm nem vergoha de fingir que resolvem os problemas? Em vez de investir em sac, melhorem os podutos e respeitem os clientes.</t>
  </si>
  <si>
    <t>13/07/2021 18:12</t>
  </si>
  <si>
    <t>Se com uma cadeira ja tivemos u acidente serio, imagina uma cama. Cuidado com os móveis da Tok Stok!</t>
  </si>
  <si>
    <t>13/07/2021 18:11</t>
  </si>
  <si>
    <t>@claudiamamaral péssima qualidade!</t>
  </si>
  <si>
    <t>Pior é ter os moveis e sofrer acidente pela falta de qualidade. E depois a loja dizer q nao é problema deles pq passou a garantia</t>
  </si>
  <si>
    <t>13/07/2021 18:10</t>
  </si>
  <si>
    <t>@wilhamvander melhor nem chegar, viu. Pq a qualidade ainda coloca em risco a segurança e a saúde de quem usa!</t>
  </si>
  <si>
    <t>13/07/2021 18:09</t>
  </si>
  <si>
    <t>Cuidado com os móveis deles! Pessima qualidade, colocando a saúde e a segurança dos usuários em risco!!!</t>
  </si>
  <si>
    <t>[ "LOJA | UNIDADES" , "MARKETING | MARCA TOK&amp;STOK"]</t>
  </si>
  <si>
    <t>13/07/2021 17:34</t>
  </si>
  <si>
    <t>Como faço para entrar em contato com a loja? Gostaria de marcar montagem de um produto, porém não consigo contato por nenhum meio ( telefone, e-mail, chat, WhatsApp)</t>
  </si>
  <si>
    <t>[ "LOGÍSTICA | MONTAGEM DE PRODUTOS" , "LOJA | INFORMAÇÕES DE CONTATO" , "CRC | CANAIS DE ATENDIMENTO"]</t>
  </si>
  <si>
    <t>13/07/2021 17:25</t>
  </si>
  <si>
    <t>Essa escrivaninha não achei no site.</t>
  </si>
  <si>
    <t>13/07/2021 17:03</t>
  </si>
  <si>
    <t>@queziaayres Não compre</t>
  </si>
  <si>
    <t>13/07/2021 16:53</t>
  </si>
  <si>
    <t>No entanto, me deram dois dias úteis, e além de não cumprir não informa exatamente quando receberei o produto. Lamentável</t>
  </si>
  <si>
    <t>É... mas deveriam informar antes da compra que o prazo de entrega aumentou em função da demanda</t>
  </si>
  <si>
    <t>13/07/2021 16:45</t>
  </si>
  <si>
    <t>@tokstok vcs nao gostam de ser expostos pelas compras que nao entregam? Sejam claros aqui com seus clientes</t>
  </si>
  <si>
    <t>13/07/2021 16:43</t>
  </si>
  <si>
    <t>Péssimo pós venda. Não entregam no prazo. A Central de atendimento se exime de informações, mesmo compras realizadas no site, alegando responsabilidade da loja que entrega e que não atende por telefone 😡</t>
  </si>
  <si>
    <t>13/07/2021 16:40</t>
  </si>
  <si>
    <t>Desculpa a insistência, mas o meu dinheiro já foi debitado, não consegui adquirir nenhuma das duas camas que comprei, sendo uma a vista e outra parcelada e as duas compras foram canceladas por vocês e não por mim.</t>
  </si>
  <si>
    <t>13/07/2021 16:39</t>
  </si>
  <si>
    <t>Fiz uma compra através do site, já fez dois dias úteis, e não autorizam a retirada na loja Botafogo</t>
  </si>
  <si>
    <t>Comprei essa cama, mas os pregos são pequenos e a lateral da cama não fica presa. Um perigo!</t>
  </si>
  <si>
    <t>13/07/2021 16:38</t>
  </si>
  <si>
    <t>Já passaram as 48h e ainda não obtive resposta.</t>
  </si>
  <si>
    <t>Fiz uma compra pelo site e não autorizam a retirada na loja Botafogo. A Central de atendimentos se exime de qualquer informação.</t>
  </si>
  <si>
    <t>13/07/2021 16:26</t>
  </si>
  <si>
    <t>1145271684602-01 numero do pedido</t>
  </si>
  <si>
    <t>Que estranho</t>
  </si>
  <si>
    <t>Até agora não foi aprovado</t>
  </si>
  <si>
    <t>[ "FINANCEIRO | PAGAMENTO NÃO APROVADO"]</t>
  </si>
  <si>
    <t>13/07/2021 16:18</t>
  </si>
  <si>
    <t>Está difícil continuar sendo cliente da loja! Péssimo atendimento ao cliente. Comprei um produto que consta como retirado em loja sendo que não retirei. E o retorno do SAC é pedir para que eu aguarde! Totalmente sem consideração com o cliente. Para piorar, as lojas físicas não tem telefone!</t>
  </si>
  <si>
    <t>13/07/2021 16:17</t>
  </si>
  <si>
    <t>Como posso resolver isso ?</t>
  </si>
  <si>
    <t>13/07/2021 16:16</t>
  </si>
  <si>
    <t>Na compra desse sofá um deles veio com a madeira do acento torta, está dando diferença com o outro</t>
  </si>
  <si>
    <t>13/07/2021 16:10</t>
  </si>
  <si>
    <t>Não entendo a diferença de preço. Por cor.</t>
  </si>
  <si>
    <t>[ "COMERCIAL | ESPECIFICAÇÕES TÉCNICAS" , "COMERCIAL | PREÇO DOS PRODUTOS"]</t>
  </si>
  <si>
    <t>13/07/2021 16:09</t>
  </si>
  <si>
    <t>😢😢😢</t>
  </si>
  <si>
    <t>13/07/2021 15:59</t>
  </si>
  <si>
    <t>@tokstok deveriam ter vergonha . Vocês já sabem do meu caso como? Eu dei alguma informação pessoal minha ? Manda mais frase genérica ai bom que anexo tudinho no processo</t>
  </si>
  <si>
    <t>13/07/2021 15:50</t>
  </si>
  <si>
    <t>@tokstok a duvida somente a que ja falei varias vezes, por que nao me entregaram consta em estoque no site?</t>
  </si>
  <si>
    <t>13/07/2021 15:45</t>
  </si>
  <si>
    <t>Mudei de ideia! Muita reclamação. Fiquei até com pena do representante.</t>
  </si>
  <si>
    <t>Irei entrar na justiça por danos morais e materiais cansada de ser tratada igual trouxa por essa empresa !</t>
  </si>
  <si>
    <t>13/07/2021 15:42</t>
  </si>
  <si>
    <t>Alem de não entregar produto a loja não devolve o dinheiro e a central de atendimento nunca sabe de nada</t>
  </si>
  <si>
    <t>13/07/2021 15:31</t>
  </si>
  <si>
    <t>Péssimos para fazer trocas. Embalaram o produto errado, qdo cheguei na minha cidade, abri e vi. E agora vcs não podem trocar se eu não levar o produto até vcs. O erro foi de quem?</t>
  </si>
  <si>
    <t>[ "LOGÍSTICA | PEDIDO ERRADO" , "COMERCIAL | TROCA E DEVOLUÇÃO"]</t>
  </si>
  <si>
    <t>13/07/2021 15:21</t>
  </si>
  <si>
    <t>@lulu_bandeira21 que horror! E nas lojas físicas os valores são muito acima daqueles praticados no site! Aí i cliente fica como? De mãos atadas né? Tá com problema de qq jeito!</t>
  </si>
  <si>
    <t>13/07/2021 15:19</t>
  </si>
  <si>
    <t>@tokstok não eram valores promocionais nem sofreram alterações. A diferença de valores é tão alta que é injustificável. Observa-se que não existe na loja o objetivo de satisfazer o cliente. Infelizmente... Deveria ter dado preferencia a outra loja como a @etnaoficial por exemplo.</t>
  </si>
  <si>
    <t>Boa tarde, até agora não obtive nenhuma resposta, através do WhatsApp, por isso venho mais uma vez solicitar ajuda por esse meio de comunicação, pois foi através desse canal que me senti melhor atendida. Entrei na minha conta do aplicativo tok&amp;stok hoje e verifiquei que ontem, 12/07, cancelaram mais uma vez minha compra e eu novamente não entendi. Eu não solicitei nenhum cancelamento e os valores das 2 compras saíram da conta do cartão. Por favor me ajudem.</t>
  </si>
  <si>
    <t>13/07/2021 14:52</t>
  </si>
  <si>
    <t>É tanta reclamação nos comentários que dá medo de comprar.</t>
  </si>
  <si>
    <t>13/07/2021 14:51</t>
  </si>
  <si>
    <t>É tanta reclamação nós comentários que dá medo de comprar.😮</t>
  </si>
  <si>
    <t>13/07/2021 12:23</t>
  </si>
  <si>
    <t>Teve reajuste nos preços dos sofás no site? De um dia para outro todos subiram 900 reais...😭</t>
  </si>
  <si>
    <t>13/07/2021 11:07</t>
  </si>
  <si>
    <t>( o bau ( cama) que comprei tbm chegou com defeito. irão troca-lo amanha)</t>
  </si>
  <si>
    <t>13/07/2021 10:46</t>
  </si>
  <si>
    <t>reclamei. me disseram que me deixariam credito de 20% do valor. eu nao acho justo. Você acha?</t>
  </si>
  <si>
    <t>[ "FINANCEIRO | CRÉDITOS" , "COMERCIAL | PREÇO DOS PRODUTOS" , "FINANCEIRO | FORMAS DE PAGAMENTO"]</t>
  </si>
  <si>
    <t>13/07/2021 10:45</t>
  </si>
  <si>
    <t>@deiagl o meu a mesma coisa. eles ficam com nosso dinheiro retido. ladrões</t>
  </si>
  <si>
    <t>13/07/2021 10:44</t>
  </si>
  <si>
    <t>13/07/2021 08:58</t>
  </si>
  <si>
    <t>@rosaurafernandesdias se não puder esperar meses pelo item não compre.</t>
  </si>
  <si>
    <t>13/07/2021 08:57</t>
  </si>
  <si>
    <t>Não comprem pelo site. Eles não entregam. Estou a mais de 2 meses aguardando minha estante.</t>
  </si>
  <si>
    <t>13/07/2021 08:56</t>
  </si>
  <si>
    <t>@deiagl o meu a 2 meses e nada. Bizarro esta loja.</t>
  </si>
  <si>
    <t>13/07/2021 08:55</t>
  </si>
  <si>
    <t>Não comprem nada desta loja para entregar. Comprei uma estante dia 12 de maio e até hoje não entregaram. Toda terça-feira eles postergam a data no site. Mais de 2 meses e nada. NAO COMPREM É FALCATRUA. ROUBO.</t>
  </si>
  <si>
    <t>13/07/2021 08:16</t>
  </si>
  <si>
    <t>Sou do tempo antigo, só gosto de comprar vendo e pegando. Só vejo reclamações nos comentários.</t>
  </si>
  <si>
    <t>13/07/2021 07:58</t>
  </si>
  <si>
    <t>Não entregam na minha região, achei que entregassem no Brasil todo 😢</t>
  </si>
  <si>
    <t>13/07/2021 05:01</t>
  </si>
  <si>
    <t>Gabriel.. vc não é o único... Tem mais gente insatisfeita do que satisfeita com essa lojinha. Uma pena. Só fazem promoção pra pegarem novos idiotas como nós. Estratégia patética. Melhor enganar mais bobos do que resolver os problemas criados por eles.</t>
  </si>
  <si>
    <t>12/07/2021 22:22</t>
  </si>
  <si>
    <t>Joanna Haslwanter fizeram exatamente a mesma coisa comigo hoje. Comprei um sofá e a entrega estava agendada para hoje. Fiquei aguardando desde às 8:00hs a entrega e aí por volta da 15:00hs recebi um e-mail dizendo que meu pacote havia sido entregue mas é mentira. Não recebi nada! E aí o inferno para se conseguir falar por chat com alguém? É outro desrespeito. Não existe mais atendimento por telefone só virtual. Ai me mandaram ligar daqui a 2 dias para reagendar a entrega. E ainda mandam o cliente entrar em contato com eles, não são eles que entram em contato com a gente, não. Só que eu avisei que eu não vou ficar naquele inferno de tentar falar com algum atendente por chat de jeito nenhum. A atendente me informou então, que eles vão mandar um e-mail pra mim reagendando a entrega. Se a entrega demorar, eu vou cancelar essa compra. A Tok Stok parece que está vendendo mercadoria que ela não tem. Essa Empresa já foi boa, hoje, não presta mais.</t>
  </si>
  <si>
    <t>[ "[LOGÍSTICA]" , "[CRC]" , "[LOJA]" , "[COMERCIAL]" , "[FINANCEIRO]"]</t>
  </si>
  <si>
    <t>[ "CRC | CANAIS DE ATENDIMENTO" , "SITE | DISPONIBILIDADE DE PRODUTOS" , "LOGÍSTICA | ENTREGA DE PRODUTOS" , "COMERCIAL | TROCA E DEVOLUÇÃO" , "FINANCEIRO | REEMBOLSO OU ESTORNO" , "LOGÍSTICA | REAGENDAMENTO" , "LOJA | DISPONIBILIDADE DE PRODUTOS" , "CRC | ATENDIMENTO PÓS VENDA"]</t>
  </si>
  <si>
    <t>12/07/2021 20:43</t>
  </si>
  <si>
    <t>@cassiasococo e assim eles ficam com nosso dinheiro por 2, 3 meses. Eles vão demorar e dizer que não tem o produto depois e que precisará cancelar. Um roubo</t>
  </si>
  <si>
    <t>[ "[SITE]" , "[APP]" , "[FINANCEIRO]" , "[CRC]"]</t>
  </si>
  <si>
    <t>[ "APP | DISPONIBILIDADE DE PRODUTOS" , "SITE | DISPONIBILIDADE DE PRODUTOS" , "FINANCEIRO | REEMBOLSO OU ESTORNO" , "CRC | ATENDIMENTO PÓS VENDA"]</t>
  </si>
  <si>
    <t>12/07/2021 20:25</t>
  </si>
  <si>
    <t>@tokstok so gostaria q me informassem pq nao entregaram, se está escrito no site que tem em estoque!</t>
  </si>
  <si>
    <t>12/07/2021 20:22</t>
  </si>
  <si>
    <t>Comprei e não recebi! E ninguém sabe onde está! Muito triste é frustrante! Ja esta pago e nada do meu produto! @tokstok só quero o que é meu! Por favor alguém me ajude aí! Suporte pelo whats não resolve! Ninguém sabe onde esta meu produto</t>
  </si>
  <si>
    <t>12/07/2021 20:18</t>
  </si>
  <si>
    <t>@tianenovaes sou eu também! Estou igual a vc, uma idiota atrás do meu produto que paguei em maio e até hoje não chegou, e eles falam que está na loja! Vou na loja e a loja diz que não tem nada! Kd meu produto @tokstok</t>
  </si>
  <si>
    <t>12/07/2021 20:00</t>
  </si>
  <si>
    <t>@tokstok já perguntei lá duas vezes ninguém responde. DESISTO!</t>
  </si>
  <si>
    <t>12/07/2021 19:41</t>
  </si>
  <si>
    <t>pelos comentários não sei oq é pior comprar mais barato no site e correr o risco de não receber, ou pagar um valor mto maior na loja física. Depois de uma compra vi q a diferença de valor, no meu caso, chegou a quase 40%!!!!!! Um absurdo!!!!!</t>
  </si>
  <si>
    <t>12/07/2021 19:27</t>
  </si>
  <si>
    <t>Olá, tentei comprar duas cestinhas e não consegui.</t>
  </si>
  <si>
    <t>12/07/2021 19:10</t>
  </si>
  <si>
    <t>não tem este produto no seu estoque! parem de me oferecer!</t>
  </si>
  <si>
    <t>12/07/2021 18:42</t>
  </si>
  <si>
    <t>Também estou tendo problemas com uma entrega de produto avariado e sem solução por parte da TokStok . Total falta de comprometimento em atender o cliente! Maior dor de cabeça manter um contato.</t>
  </si>
  <si>
    <t>12/07/2021 18:36</t>
  </si>
  <si>
    <t>Chega na loja, só alguns itens com a etiqueta vermelha... propaganda enganosa.</t>
  </si>
  <si>
    <t>[ "LOJA | DIVERGÊNCIA DE PREÇO"]</t>
  </si>
  <si>
    <t>12/07/2021 17:54</t>
  </si>
  <si>
    <t>O produto oferecido por vocês não se encontra disponível em nenhuma loja.</t>
  </si>
  <si>
    <t>12/07/2021 17:00</t>
  </si>
  <si>
    <t>Um site de golpe será?? É muita gente reclamando 😮😮</t>
  </si>
  <si>
    <t>12/07/2021 16:52</t>
  </si>
  <si>
    <t>dica de amigo: NÃO COMPREM PELO SITE!</t>
  </si>
  <si>
    <t>12/07/2021 16:51</t>
  </si>
  <si>
    <t>@wilhamvander eles são terríveis, tb tentando retirar meu produto que tem na loja em estoque, mas eles me deixam na mão. sei nem a quem mais recorrer! liga direto pra loja.. só robô</t>
  </si>
  <si>
    <t>12/07/2021 16:50</t>
  </si>
  <si>
    <t>não comprem nada no site. vc paga e não consegue nem receber, nem retirar o produto e fica igual idiota atrás do que já pagou</t>
  </si>
  <si>
    <t>[ "[LOJA]" , "[LOGÍSTICA]"]</t>
  </si>
  <si>
    <t>[ "LOJA | RETIRADA DE PRODUTOS" , "LOGÍSTICA | ENTREGA DE PRODUTOS"]</t>
  </si>
  <si>
    <t>12/07/2021 16:31</t>
  </si>
  <si>
    <t>NOSSA! APROVEITEM ESSA SUPER PROMOÇÃO! APÓS O PAGAMENTO APROVADO ELES CANCELAM SEU PEDIDO, FICAM COM O DINHEIRO E DEPOIS VOCÊ QUE LUTE! IMPERDÍVEL, PESSOAL!!!</t>
  </si>
  <si>
    <t>12/07/2021 15:54</t>
  </si>
  <si>
    <t>@laila.aboganem babaaaa</t>
  </si>
  <si>
    <t>12/07/2021 15:51</t>
  </si>
  <si>
    <t>Entao voces tem que esclarecer na propaganda que so tem em algumas localidades. Para mim continua sendo propaganda enganosa.!</t>
  </si>
  <si>
    <t>12/07/2021 15:40</t>
  </si>
  <si>
    <t>Armários de quatro de empregada ...</t>
  </si>
  <si>
    <t>12/07/2021 15:18</t>
  </si>
  <si>
    <t>@margarethluiz Não compre mesmo não! Eles não têm disponível os produtos que anunciam. Só vai ter dar dor de cabeça.</t>
  </si>
  <si>
    <t>Não comprem online: não entregam no prazo, não entregam os produtos comprados. PROPAGANDA ENGANOSA. O que vcs fazem é uma brincadeira com o consumidor. Falam comigo ao 12h (sendo que o horário termina 12h - feriado) com informações vagas e prazos alto, sem nenhum respeito ao consumidor que pagou CARO e não recebeu os produtos.</t>
  </si>
  <si>
    <t>12/07/2021 15:17</t>
  </si>
  <si>
    <t>Não comprem online: não entregam no prazo, não entregam os produtos comprados. PROPAGANDA ENGANOSA. O que vcs fazem é uma brincadeira com o consumidor. Falam comigo ao 12h (sendo que o horário termina 12h) com informações vagas e prazos alto, sem nenhum respeito ao consumidor que pagou CARO e não recebeu os produtos.</t>
  </si>
  <si>
    <t>12/07/2021 15:16</t>
  </si>
  <si>
    <t>Quero me inscrever,mas o link está dando inválido Tok&amp;Stok ,podem me ajudar.</t>
  </si>
  <si>
    <t>12/07/2021 15:11</t>
  </si>
  <si>
    <t>Não comprem online. Não entregam no prazo, não entregam o que foi comprado e dá a maior dor de cabeça manter um contato! Propaganda enganosa!!! Do que adianta falar que vai resolver se na conversa só dá informações vagas e o horário de atendimento?! PROPAGANDA ENGANOSA! Não tem os produtos que anunciam!!!</t>
  </si>
  <si>
    <t>[ "LOGÍSTICA | ENTREGA DE PRODUTOS" , "COMERCIAL | TROCA E DEVOLUÇÃO" , "CRC | ATENDIMENTO PÓS VENDA"]</t>
  </si>
  <si>
    <t>12/07/2021 15:06</t>
  </si>
  <si>
    <t>Muito cara para produtos chineses,Não vale.</t>
  </si>
  <si>
    <t>12/07/2021 15:05</t>
  </si>
  <si>
    <t>Adorei o mobiliário no entanto chamou mais a atenção vocês usarem  criado mudo , atualizem este termo horrível: chamamos de mesinha de cabeceira!</t>
  </si>
  <si>
    <t>12/07/2021 14:55</t>
  </si>
  <si>
    <t>Ja entrei no site e também não esta disponível. PROPAGANDA ENGANOSA!!!!!!</t>
  </si>
  <si>
    <t>12/07/2021 14:47</t>
  </si>
  <si>
    <t>@tokstok todos os dias vejo reclamações de clientes chateados com compras não entregues, dificuldade de resolver questões da compra....tô com receio de comprar com vocês. 🤔 Uma pena...</t>
  </si>
  <si>
    <t>12/07/2021 14:36</t>
  </si>
  <si>
    <t>Pq a desconsideração é total</t>
  </si>
  <si>
    <t>12/07/2021 14:35</t>
  </si>
  <si>
    <t>Só tribunal de pequenas causas</t>
  </si>
  <si>
    <t>12/07/2021 14:34</t>
  </si>
  <si>
    <t>Vão jogando de uma lado para o outro</t>
  </si>
  <si>
    <t>É uma loucura</t>
  </si>
  <si>
    <t>Vcs só tem amanhã para agendar</t>
  </si>
  <si>
    <t>Eu vou embora quarta</t>
  </si>
  <si>
    <t>12/07/2021 14:31</t>
  </si>
  <si>
    <t>@tokstok Auxiliem as pessoas que vcs prejudicam diariamente.</t>
  </si>
  <si>
    <t>12/07/2021 14:17</t>
  </si>
  <si>
    <t>@tokstok qual a referência desse cachorro de pelúcia bege? Não achei no site 😢</t>
  </si>
  <si>
    <t>12/07/2021 14:13</t>
  </si>
  <si>
    <t>Produto indisponivel. Propaganda enganosa</t>
  </si>
  <si>
    <t>12/07/2021 14:05</t>
  </si>
  <si>
    <t>Estou muito decepcionada com a Tokstok. Fiz uma compra de sala completa. Mesa, cadeiras, Rack e Sofá. O Rack já foi reagendado duas vezes e o sofá brios quebrado 😤</t>
  </si>
  <si>
    <t>[ "LOGÍSTICA | PRODUTOS COM AVARIA" , "LOGÍSTICA | ENTREGA DE PRODUTOS"]</t>
  </si>
  <si>
    <t>12/07/2021 13:00</t>
  </si>
  <si>
    <t>Estou tentando resolver um problema relacionado a uma compra no site de vocês de uma produto que chegou com avaria e outro que não veio no pedido e foi pago ,já entrei em contato pelo chat e não tive uma resposta satisfatória,alguém pode me ajudar ?</t>
  </si>
  <si>
    <t>[ "CRC | CANAIS DE ATENDIMENTO" , "LOGÍSTICA | PRODUTOS COM AVARIA"]</t>
  </si>
  <si>
    <t>12/07/2021 12:56</t>
  </si>
  <si>
    <t>Seria bom se além de divulgar produtos bonitos vocês entregassem eles também aos clientes que compram! Podem por favor dar andamento na minha reclamação 852517, meu produto está a um mês atrasado, já reclamei inúmeras vezes e vocês nem ao menos respondem 😒</t>
  </si>
  <si>
    <t>12/07/2021 11:52</t>
  </si>
  <si>
    <t>@tokstok sempre a mesma resposta por aqui! Mas me expliquem por favor como nao me entregaram o produto, sendo que tem em estoque? Me expliquem!! Somente isso que desejo!</t>
  </si>
  <si>
    <t>12/07/2021 11:41</t>
  </si>
  <si>
    <t>@tokstok mas ainda está tendo problemas com a entrega?</t>
  </si>
  <si>
    <t>12/07/2021 11:29</t>
  </si>
  <si>
    <t>A diferença é que a tokstok quer vender pelo preço normal, mas acho isso sem ética nenhuma. Cancelarem meu pedido dizendo q houve erro sendo que na verdade vcs querem vender mais caro</t>
  </si>
  <si>
    <t>12/07/2021 11:28</t>
  </si>
  <si>
    <t>Sendo que um pouco depois recebi um e-mail dizendo que esse produto estava cancelado...nosso acabei de ver no site que tem o pano de prato sim e não esgotou coisa nemhuma</t>
  </si>
  <si>
    <t>[ "CRC | CANAIS DE ATENDIMENTO" , "FINANCEIRO | REEMBOLSO OU ESTORNO"]</t>
  </si>
  <si>
    <t>12/07/2021 11:16</t>
  </si>
  <si>
    <t>oi esse whatsapp nao nao esta funcionando</t>
  </si>
  <si>
    <t>12/07/2021 10:55</t>
  </si>
  <si>
    <t>Bom dia !! Crédito demora ?</t>
  </si>
  <si>
    <t>[ "FINANCEIRO | CRÉDITOS"]</t>
  </si>
  <si>
    <t>@tokstok que estranho, só com vcs estou tendo esse problema.</t>
  </si>
  <si>
    <t>12/07/2021 10:54</t>
  </si>
  <si>
    <t>Bom dia !! Questão de crédito de mercadoria demora quanto tempo? Estou aguardando ... vou receber visita é preciso de pegar as mercadorias !! Se trata de dois meses de espera da mercadoria e deu errado ..</t>
  </si>
  <si>
    <t>12/07/2021 10:52</t>
  </si>
  <si>
    <t>O contato funciona ? E o e-mail ? Não consigo falar com vcs !! E nem tenho resposta</t>
  </si>
  <si>
    <t>12/07/2021 10:31</t>
  </si>
  <si>
    <t>@tokstok Comprei uma cadeira Eames color no site dia 29/06 a data de retirada seria 09/07 ... Como nao tinha recebido a autorizacão para retirada entrei em contato no Chat que me informou que a cadeira só vai chegar dia 22/07 ..... Um absurdo , eu preciso da cadeira dia 14/07 .... Eu ia comprar na Etna não comprei por causa do prazo , compro com vcs e o prazo agora é muito maior que o da Etna ..... Falei e a atendente só fica pedindo desculpas e não resolve nada , falei q mudaria até a cor e ela disse q infelizmente nao tem outra cor tb ..... Antes que mandem eu cancelar a compra .... Eu não vou cancelar pq tenho prazo ..... A @tokstok deveria ter o minimo de respeito com os seus clientes .</t>
  </si>
  <si>
    <t>[ "[CRC]" , "[LOJA]" , "[LOGÍSTICA]"]</t>
  </si>
  <si>
    <t>[ "LOGÍSTICA | DATA E HORÁRIO DE ENTREGA" , "LOJA | RETIRADA DE PRODUTOS" , "CRC | ATENDIMENTO PÓS VENDA"]</t>
  </si>
  <si>
    <t>12/07/2021 09:01</t>
  </si>
  <si>
    <t>@tokstok o q vcs disseram la é que vão me contatar. 🙄 Isso ja dizem desde setembro.</t>
  </si>
  <si>
    <t>12/07/2021 06:38</t>
  </si>
  <si>
    <t>Se conseguisse comprar seria perfeito...Cada vez mais essa prática constante das lojas colocarem promoções que não existem.Ja tentou comprar??</t>
  </si>
  <si>
    <t>12/07/2021 00:07</t>
  </si>
  <si>
    <t>Não quero mais, desisti. Estava pra realizar um pedido, agora, Deus me livre. Jamais. A lojá inspira tantas satisfação, no entanto...</t>
  </si>
  <si>
    <t>12/07/2021 00:05</t>
  </si>
  <si>
    <t>Bom esta lendo estas informaçãoes de insatisfações com falta de entregas, reembolso, enfim, insatisfações total.</t>
  </si>
  <si>
    <t>11/07/2021 22:53</t>
  </si>
  <si>
    <t>Eu quero @tokstok mas o frete está muito caro e não tem pra retirar nas lojas perto da onde eu moro 😔</t>
  </si>
  <si>
    <t>[ "LOGÍSTICA | FRETE" , "LOJA | DISPONIBILIDADE DE PRODUTOS"]</t>
  </si>
  <si>
    <t>11/07/2021 20:00</t>
  </si>
  <si>
    <t>@tokstok enviam inbox e dps ignoram... como fazem em todos os canais de atendimento</t>
  </si>
  <si>
    <t>11/07/2021 16:48</t>
  </si>
  <si>
    <t>Hj em dia onde tudo é prático e rápido, vcs fazem a gente dar mil.voltas pra ver um preço...Desisto!</t>
  </si>
  <si>
    <t>11/07/2021 16:37</t>
  </si>
  <si>
    <t>@sissiecon tenho q concordar se dá para facilitar né, péssimo</t>
  </si>
  <si>
    <t>11/07/2021 15:08</t>
  </si>
  <si>
    <t>@marialuciaperdigao o valor deve ser péssimo, com certeza é caro</t>
  </si>
  <si>
    <t>11/07/2021 14:56</t>
  </si>
  <si>
    <t>Que lindo! Se entregassem eu ia comprar. 😅😒</t>
  </si>
  <si>
    <t>11/07/2021 14:39</t>
  </si>
  <si>
    <t>@tokstok meu Deus qto mistério! É só dizer o preço. Coisa chata . Já perde a venda só com isso !</t>
  </si>
  <si>
    <t>[ "[MARKETING]" , "[COMERCIAL]"]</t>
  </si>
  <si>
    <t>11/07/2021 14:17</t>
  </si>
  <si>
    <t>Nao consigo contato com a loja da 24 de outubro em Porto Alegre.</t>
  </si>
  <si>
    <t>[ "LOJA | INFORMAÇÕES DE CONTATO"]</t>
  </si>
  <si>
    <t>11/07/2021 13:57</t>
  </si>
  <si>
    <t>Se for para crianças é dinheiro jogado fora</t>
  </si>
  <si>
    <t>Esse baú não funciona. NÃO VALE A PENA COMPRAR! PRINCIPALMENTE SE FOR PARA CRIANÇAS SE FICAR ABRINDO O TEMPO TODO ESSE ELE QUEBRADO EM 2 MESES. ESSE MECANISMO DE ABRIR E FECHAR QUEBRA E É IMPOSSÍVEL DE ABRIR. LAMENTÁVEL😢</t>
  </si>
  <si>
    <t>11/07/2021 13:54</t>
  </si>
  <si>
    <t>Comprei objetos que tive que trocar.... Fujam dessa porcaria de loja... Não pedi pra aparecer no meu Facebook... #ForaBolsonaro #ImpeachmentBolsonaro #moronacadeia</t>
  </si>
  <si>
    <t>[ "[COMERCIAL]" , "[CRC]"]</t>
  </si>
  <si>
    <t>[ "CRC | CANAIS DE ATENDIMENTO" , "CRC | REDES SOCIAIS" , "COMERCIAL | TROCA E DEVOLUÇÃO"]</t>
  </si>
  <si>
    <t>11/07/2021 13:53</t>
  </si>
  <si>
    <t>Esse baú não funciona. VALE A PELA</t>
  </si>
  <si>
    <t>11/07/2021 13:10</t>
  </si>
  <si>
    <t>Perdi quase 200 nesta loja q desrespeita o consumidor. Comprei uma panela c problemas, sempre reclamei, nunca resolveram.</t>
  </si>
  <si>
    <t>11/07/2021 12:30</t>
  </si>
  <si>
    <t>Isso o perdeu no app</t>
  </si>
  <si>
    <t>[ "SITE | DIVERGÊNCIA DE PREÇO"]</t>
  </si>
  <si>
    <t>11/07/2021 12:25</t>
  </si>
  <si>
    <t>Gostaria de fazer um reclamação</t>
  </si>
  <si>
    <t>Péssimo atendimento.</t>
  </si>
  <si>
    <t>Vou pensar seriamente se volto a comprar nessa loja.</t>
  </si>
  <si>
    <t>11/07/2021 12:24</t>
  </si>
  <si>
    <t>Já passei todos os dados pelo zap. Até agora nada. Um verdadeiro absurdo.</t>
  </si>
  <si>
    <t>11/07/2021 12:16</t>
  </si>
  <si>
    <t>ATENÇÃO - NÃO COMPREM NESSA LOJA!!! Não entregam, leiam os comentários!! Não possuem nem sequer um telefone de atendimento!!!!</t>
  </si>
  <si>
    <t>Meu Deus , então o atendimento é péssimo da tokstok, todo mundo falando mal da loja , ainda bem que abrir os comentários , eu já ia cair de comprar.</t>
  </si>
  <si>
    <t>11/07/2021 12:15</t>
  </si>
  <si>
    <t>Eu não aguento mais esperar um retorno, uma solução de vocês!! Fechem essa loja já que não conseguem atender ninguém!!! Onde está a minha compra??? @proconsp socorro!!! Eles não entregam e não entram em contato! Nenhuma satisfação, nenhuma solução, nenhum prazo!!! Um absurdo a forma como os clientes todos estão sendo tratados!!</t>
  </si>
  <si>
    <t>11/07/2021 11:24</t>
  </si>
  <si>
    <t>@tatimigiyama já esperei por sete meses a toca de um móvel,estava com defeito e paguei a vista olha só o prejuízo, novamente acontece,desta vez nem móvel nem nada,ufa!!!!</t>
  </si>
  <si>
    <t>11/07/2021 11:20</t>
  </si>
  <si>
    <t>Sobrevivendo com nosso dinheiro,vendem sem ter o produto,isso é um crime!</t>
  </si>
  <si>
    <t>11/07/2021 11:18</t>
  </si>
  <si>
    <t>O que mais chatea é a falta de respeito com o consumidor porque não colocam os valores fica bem mais fácil!</t>
  </si>
  <si>
    <t>11/07/2021 11:12</t>
  </si>
  <si>
    <t>11/07/2021 11:09</t>
  </si>
  <si>
    <t>@tokstok já enviei e até agora nada de visualizarem. 😢</t>
  </si>
  <si>
    <t>11/07/2021 11:08</t>
  </si>
  <si>
    <t>@tatimigiyama verdade!</t>
  </si>
  <si>
    <t>@elenise_ concordo plenamente,será que está usando nosso dinheiro pra se segurar?</t>
  </si>
  <si>
    <t>11/07/2021 11:02</t>
  </si>
  <si>
    <t>Gostaria de saber qdo haverá reposição das fronhas natureza. Fiquei mt tempo esperando retorno ao estoque e infelizmente meu pedido veio com defeito, precisando de troca. Estou com um vale há um tempão esperando para completar meu kit, já que tenho o edredom. Tô bem chateada com tdo pq devido a demora do site no processo de devolução, o produto esgotou. 😭😭</t>
  </si>
  <si>
    <t>[ "SITE | DISPONIBILIDADE DE PRODUTOS" , "COMERCIAL | TROCA E DEVOLUÇÃO"]</t>
  </si>
  <si>
    <t>11/07/2021 10:46</t>
  </si>
  <si>
    <t>Oi, cadê os tais descontos? Essa luminária de $92,90 nunca baixou de preço... Falar, propagandear é fácil...</t>
  </si>
  <si>
    <t>11/07/2021 10:36</t>
  </si>
  <si>
    <t>Obrigada pelo retorno, bom trabalho. Aguardarei ansiosamente</t>
  </si>
  <si>
    <t>11/07/2021 10:33</t>
  </si>
  <si>
    <t>@tokstok Eu não tenho queixa da loja onde costumo comprar, só fiquei preocupada. Bom dia!</t>
  </si>
  <si>
    <t>11/07/2021 10:09</t>
  </si>
  <si>
    <t>pesquisei um biombo q não tem. agora vcs ficam me oferecendo o mesmo biombo de diversas maneiras sendo q vcs não o tem só p eu entrar no site e tentar me empurrar outros produtos</t>
  </si>
  <si>
    <t>11/07/2021 09:45</t>
  </si>
  <si>
    <t>Tok&amp;stok, atenção pra tanta reclamação!</t>
  </si>
  <si>
    <t>11/07/2021 09:44</t>
  </si>
  <si>
    <t>Produtos lindos, mas venda e pós venda péssimos!</t>
  </si>
  <si>
    <t>11/07/2021 09:07</t>
  </si>
  <si>
    <t>@tokstok infelizmente não ajudou muito. Deram mais 15 DIAS para entrega dos produtos. 😢</t>
  </si>
  <si>
    <t>10/07/2021 22:33</t>
  </si>
  <si>
    <t>@tokstok . Duvido mto que eu volte a comprar na loja. Confiança totalmente perdida.</t>
  </si>
  <si>
    <t>10/07/2021 22:29</t>
  </si>
  <si>
    <t>Oferecer produto q não tem é no mínimo ridículo. Marketing predador tentando enganar cliente. Só dá raiva da loja...</t>
  </si>
  <si>
    <t>10/07/2021 19:22</t>
  </si>
  <si>
    <t>Compre e NÃO receba🤬</t>
  </si>
  <si>
    <t>10/07/2021 18:31</t>
  </si>
  <si>
    <t>Cuidado ao comprar nessa loja. Móveis vem faltando peças.</t>
  </si>
  <si>
    <t>[ "LOGÍSTICA | PEDIDO INCOMPLETO"]</t>
  </si>
  <si>
    <t>10/07/2021 18:25</t>
  </si>
  <si>
    <t>Ressalto que esse cancelamento não fui eu quem fez e sim a Tok&amp;Stok</t>
  </si>
  <si>
    <t>10/07/2021 18:21</t>
  </si>
  <si>
    <t>Boa tarde, estou tentando resolver o problema que estou enfrentando por ter realizado duas compras, através do aplicativo tok &amp;Stok, não vislumbro uma solução, estou ficando cada vez mais nervosa. Me sinto enrolada. Vou mais uma vez explicar através desse canal de comunicação. Realizei uma compra de uma cama de solteiro em 02/07, paguei em uma única parcela o valor de R$ 851,19, o qual foi debitado no mesmo dia em conta. A compra foi cancelada em 07/07, mesmo já estando paga. Sem ainda ter ido ao banco checar, realizei uma segunda compra em 07/07 da mesma cama, porém dividi em 10 parcelas no cartão de crédito. Aparece uma mensagem que estão aguardando o pagamento e eu não consigo entender, pois quando efetuamos um pagamento no cartão, a confirmação do pagamento é imediata. Estou ficando exausta, já usei outros canais de comunicação e não estou me fazendo entender, mesmo enviando as provas, tais como: fotos da compra e do extrato bancário. Tenho problemas sérios de saúde, realizei cirurgia do coração de alto risco e essa situação está me deixando extremamente nervosa. Alguém pode me ajudar, por favor?</t>
  </si>
  <si>
    <t>[ "FINANCEIRO | CRÉDITOS" , "COMERCIAL | PREÇO DOS PRODUTOS" , "FINANCEIRO | FORMAS DE PAGAMENTO" , "CRC | ATENDIMENTO PÓS VENDA"]</t>
  </si>
  <si>
    <t>10/07/2021 18:17</t>
  </si>
  <si>
    <t>comprei relogio de parede marca mais cara com vcs. menos de 2 anos depois nao funciona. sem queda, nada. posso trocar? não acho justo.</t>
  </si>
  <si>
    <t>10/07/2021 18:10</t>
  </si>
  <si>
    <t>PESSIMO ATENDIMENTO</t>
  </si>
  <si>
    <t>10/07/2021 18:06</t>
  </si>
  <si>
    <t>@tokstok Depois de ver os comentários...</t>
  </si>
  <si>
    <t>10/07/2021 17:56</t>
  </si>
  <si>
    <t>@tokstok solicitei o cancelamento de um pedido que estava apenas com o pagamento confirmado e ao invés de cancelarem, enviaram para a transportadora. Parece brincadeira!</t>
  </si>
  <si>
    <t>10/07/2021 17:53</t>
  </si>
  <si>
    <t>@tokstok enviei um direct sobre problema com pedido.</t>
  </si>
  <si>
    <t>10/07/2021 17:49</t>
  </si>
  <si>
    <t>@tokstok enviei um direct</t>
  </si>
  <si>
    <t>10/07/2021 17:16</t>
  </si>
  <si>
    <t>Ihhhhh até a Tok stok... poxa!</t>
  </si>
  <si>
    <t>10/07/2021 16:38</t>
  </si>
  <si>
    <t>@anacarolinacabellino só aceite se quiser ficar com ele para sempre, perdendo garantia e valor no caso de querer vender depois. Eu caí nessa, me ofereceram o mostruário até chegar meu novo. Aceitei pq era um complemento a cristaleira que eu tb comprei e chegou. Um não fazia sentindo sem o outro. Tá lá em casa há 6 meses. Não existe uma peça pra substituir a exposta que trouxe. Mas está a venda no site para retirada em 2 dias.</t>
  </si>
  <si>
    <t>10/07/2021 16:37</t>
  </si>
  <si>
    <t>10/07/2021 16:34</t>
  </si>
  <si>
    <t>A gerente da loja da Mooca se comprometeu pessoalmente a resolver minha situação até ontem 09/07. Hoje é dia 10 e nada aconteceu. Mesmo assim o produto que comprei em janeiro e não chegou até agora pq não tem, está disponível para venda com entrega em 10 dias ou retirada em 2 dias.</t>
  </si>
  <si>
    <t>10/07/2021 15:23</t>
  </si>
  <si>
    <t>Pena :/</t>
  </si>
  <si>
    <t>10/07/2021 15:01</t>
  </si>
  <si>
    <t>Renata Vieira Da Silva, 34303255874, vs.renata@gmail.com, 48988161853. Já entrei em contato com vcs e estou aguardando mais de um mês por uma reposição. Me falaram para entrar em contato hoje, dia 10 e agora me informaram que continuará no mesmo. Isso é extremamente absurdo, haja visto que eu poderia simplesmente processar a tok stok pela falta de segurança. Eu além de tentar entrar em acordo amigável, já fui muito paciente com toda essa espera.</t>
  </si>
  <si>
    <t>10/07/2021 14:53</t>
  </si>
  <si>
    <t>pelos comentários, só tenho uma coisa a dizer: melhorem!</t>
  </si>
  <si>
    <t>pelos comentários, só tenho uma coisa a dizer: melhores!</t>
  </si>
  <si>
    <t>10/07/2021 14:51</t>
  </si>
  <si>
    <t>Fiz um pedido, já passou do prazo de retirada, o produto tem em estoque na loja da minha cidade, mas não consigo retirar. Por conta de um bug ou sei lá no sistema que não libera minha retirada. Já entrei em contato duas vezes no chat, ninguém sabe me responder. O que faço pra pegar o produto que já paguei?</t>
  </si>
  <si>
    <t>[ "[CRC]" , "[APP]" , "[LOGÍSTICA]"]</t>
  </si>
  <si>
    <t>[ "FINANCEIRO | COBRANÇA EM DUPLICIDADE" , "LOJA | RETIRADA DE PRODUTOS" , "CRC | CANAIS DE ATENDIMENTO" , "LOJA | DISPONIBILIDADE DE PRODUTOS"]</t>
  </si>
  <si>
    <t>10/07/2021 14:49</t>
  </si>
  <si>
    <t>Fiz um pedido, já passou do prazo de retirada, o produto tem em estoque na loja, mas não consigo retirar. Por conta de um bug ou sei lá no sistema que não libera minha retirada. Já entrei em contato duas vezes no chat, ninguém sabe me responder. O que faço pra pegar o produto que já paguei?</t>
  </si>
  <si>
    <t>[ "[FINANCEIRO]" , "[LOJA]" , "[CRC]" , "[SITE]" , "[APP]" , "[LOGÍSTICA]"]</t>
  </si>
  <si>
    <t>[ "LOGÍSTICA | DATA E HORÁRIO DE ENTREGA" , "APP | DISPONIBILIDADE DE PRODUTOS" , "FINANCEIRO | COBRANÇA EM DUPLICIDADE" , "LOJA | RETIRADA DE PRODUTOS" , "CRC | CANAIS DE ATENDIMENTO" , "SITE | DISPONIBILIDADE DE PRODUTOS" , "LOJA | DISPONIBILIDADE DE PRODUTOS"]</t>
  </si>
  <si>
    <t>10/07/2021 14:41</t>
  </si>
  <si>
    <t>@tokstok nao ha duplicidade de informação! O que vcs nao querem é ser expostos nas redes sociais pela falta de clareza (para dizer o mínimo e ser educado aqui) e expor minha indignação e total sentimento de ser enganado numa compra na @tokstok ! Espero q outras pessoas nao passem por isso! Eu nao comprarei nem um alfinete na @tokstok desde agora!</t>
  </si>
  <si>
    <t>10/07/2021 14:17</t>
  </si>
  <si>
    <t>@tokstok meu caso ainda nao foi resolvido, pois a  solução  que nos foi apresentada somente beneficia vocês! Se eu nao tivesse corrido atras da informação nao saberia que fomos enganados na compra e pra facilitar e resolver o problema pra vcs após quase 90 dias, vocês irao nos devolver o valor na forma de credito ou estorno no cartao! Simples assim, nao tenho o produto mas anuncio e vendo, e nao entrego até o comprador reclamar, dai vocês  devolvem  como se estivessem fazendo um favor! @tokstok ja foi uma boa loja! Hoje lamentavelmente está péssima!</t>
  </si>
  <si>
    <t>[ "[FINANCEIRO]" , "[MARKETING]" , "[CRC]" , "[COMERCIAL]"]</t>
  </si>
  <si>
    <t>[ "MARKETING | MARCA TOK&amp;STOK" , "FINANCEIRO | CRÉDITOS" , "FINANCEIRO | REEMBOLSO OU ESTORNO" , "COMERCIAL | TROCA E DEVOLUÇÃO" , "FINANCEIRO | FORMAS DE PAGAMENTO" , "CRC | ATENDIMENTO PÓS VENDA"]</t>
  </si>
  <si>
    <t>10/07/2021 12:21</t>
  </si>
  <si>
    <t>Vendem móveis instáveis, mal planejados. Minha mesa lateral virou com bebida quente perto do meu filho.... Já faz mais de um mês que espero por pelo menos uma reposição. NÃO há comprometimento nenhum com consumidor.</t>
  </si>
  <si>
    <t>[ "[CRC]" , "[MARKETING]" , "[COMERCIAL]"]</t>
  </si>
  <si>
    <t>[ "MARKETING | MARCA TOK&amp;STOK" , "COMERCIAL | GARANTIA DE PRODUTOS" , "CRC | ATENDIMENTO PÓS VENDA"]</t>
  </si>
  <si>
    <t>10/07/2021 11:53</t>
  </si>
  <si>
    <t>Tok&amp;Stok Vc me desculpe, mas cada 10 comentários, 08 é negativo. Então...🤔🤔🤔</t>
  </si>
  <si>
    <t>10/07/2021 10:16</t>
  </si>
  <si>
    <t>E pior q agora uma conta fake se passando pela Tok Stok acabou de tentar clonar meu celular. Fiquem atentos!</t>
  </si>
  <si>
    <t>10/07/2021 10:15</t>
  </si>
  <si>
    <t>@joarapippi estou passando pela mesma situação, sempre comprei na loja! E estou tentando a pior experiência possível!!! E não estamos falando de produtos baratos! Tô indignada com o descaso e a dor de cabeça q terei pra resolver isso!</t>
  </si>
  <si>
    <t>10/07/2021 10:11</t>
  </si>
  <si>
    <t>Não compõem no site da Tok e Stok... de jul. de 2021 09:55 BRT Consta que o pedudo foi entregue, porém não recebi. Já verifiquei na portaria e nada foi entregue. E agora? Como pode constar como entregue? Quero receber ainda hoje meu pedudo, agendei a entrega para 09.07 para entrega e montagem da peçav e não rec3bi. Vou processar a Tok e Stok, que fakra de respeito e descaso com o cliente. Fui roubada, paguei e não recebi meu pedido e vcs ainda tem a cara de pau de dar o pedudo como concluído.</t>
  </si>
  <si>
    <t>10/07/2021 10:07</t>
  </si>
  <si>
    <t>Comprei uma mesa no site e agendei a entrega para ontem, 09.07. Passei o dia esperando e nada. No final so dua, recebi um email informando que o pedido foi entregue, no entabto não recebi nada. No predio tambem nada foi entregue ontem, inclusive era para ser entregue e montada a mesa. No chat me passaram uma imagem da assinatura de quem teria recebido a entrega, mas não é minha assinatura nem.de nenhum funcionario.do predio, já verifiquei na administração. Como fico agora? Estoi sem mesa, paguei pelo.produto e vcs provavelmebte entregaram para outra pessoa....</t>
  </si>
  <si>
    <t>10/07/2021 08:18</t>
  </si>
  <si>
    <t>@margarethluiz não compre mesmo! Não respeitam clientes! Não tem responsabilidade com prazos...</t>
  </si>
  <si>
    <t>[ "LOGÍSTICA | DATA E HORÁRIO DE ENTREGA" , "MARKETING | MARCA TOK&amp;STOK"]</t>
  </si>
  <si>
    <t>10/07/2021 08:17</t>
  </si>
  <si>
    <t>Não sei porque ainda insisto em comprar com vcs. Desde o dia 26:06 tenho uma compra pendente pra retirada e vcs estão se fingindo de morto. Podem por favor liberar meu produto que já foi pago?</t>
  </si>
  <si>
    <t>Se não quiserem dor de cabeça e chateação, NÃO COMPREM nada dessa loja. Eles não tem responsabilidade com o consumidor</t>
  </si>
  <si>
    <t>10/07/2021 08:15</t>
  </si>
  <si>
    <t>Fiz uma compra e meu pedido não foi entregue, não tive nenhuma comunicação por parte da loja e quando eu procurei saber o que estava acontecendo fui super mal atendida pelo Jackson na loja do @ponteio em Belo Horizonte.</t>
  </si>
  <si>
    <t>[ "LOJA | INCIDENTE" , "LOGÍSTICA | ENTREGA DE PRODUTOS"]</t>
  </si>
  <si>
    <t>10/07/2021 08:13</t>
  </si>
  <si>
    <t>@tokstok FUI cliente frequente, apaixonada pelos produtos e serviços. Infelizmente, estou tendo um péssimo atendimento. Fizemos uma compra grande para o quarto dos sonhos da minha pitoca e os produtos não chegaram ainda, não comunicam do atraso e ainda, após 10 dias da compra afetuada, avisam que produtos estão indisponíveis. Uma pena terem decaído tanto! 😢</t>
  </si>
  <si>
    <t>10/07/2021 08:12</t>
  </si>
  <si>
    <t>@tokstok deveria rever urgentemente o relacionamento com o consumidor. Descaso e desrespeiro são as únicos conceitos que tenho dessa loja.</t>
  </si>
  <si>
    <t>10/07/2021 07:57</t>
  </si>
  <si>
    <t>Caramba!!! Só comentários negativos. 😭😭😭</t>
  </si>
  <si>
    <t>10/07/2021 07:45</t>
  </si>
  <si>
    <t>Péssima loja ! Loja física, não querem vender ,só se você for arquiteto . Promoção só pouquíssimos itens</t>
  </si>
  <si>
    <t>[ "[LOJA]" , "[COMERCIAL]"]</t>
  </si>
  <si>
    <t>[ "LOJA | OUTROS" , "COMERCIAL | VENDAS"]</t>
  </si>
  <si>
    <t>10/07/2021 07:35</t>
  </si>
  <si>
    <t>Eu me interesso pelo produto, boto no carrinho, quando vou fechar o produto aumenta o valor. E outros dizem q não entrega pra minha área. Sendo q eu já navego com a localização da minha área. Aí a gente perde a paciência e vai pro concorrente. 🤷🏻‍♂️</t>
  </si>
  <si>
    <t>[ "[MARKETING]" , "[SITE]" , "[LOGÍSTICA]" , "[COMERCIAL]"]</t>
  </si>
  <si>
    <t>[ "SITE | ERRO AO CONCLUIR COMPRA" , "MARKETING | CONCORRÊNCIA" , "LOGÍSTICA | ÁREA DE COBERTURA" , "COMERCIAL | PREÇO DOS PRODUTOS"]</t>
  </si>
  <si>
    <t>10/07/2021 06:31</t>
  </si>
  <si>
    <t>Fatima Rogeri Vai no PROCON</t>
  </si>
  <si>
    <t>10/07/2021 00:37</t>
  </si>
  <si>
    <t>@tokstok não achei</t>
  </si>
  <si>
    <t>09/07/2021 23:24</t>
  </si>
  <si>
    <t>Eu não aconselho! Comprei um guarda roupa e não me entregaram!</t>
  </si>
  <si>
    <t>09/07/2021 22:15</t>
  </si>
  <si>
    <t>muito caro</t>
  </si>
  <si>
    <t>09/07/2021 20:24</t>
  </si>
  <si>
    <t>@tokstok o sac ofereceu um crédito de 200 reais pra eu parar de criticar! Vcs colocam a segurança das pssoas em risco e querem calar com um crédito?</t>
  </si>
  <si>
    <t>[ "CRC | CANAIS DE ATENDIMENTO" , "FINANCEIRO | CRÉDITOS"]</t>
  </si>
  <si>
    <t>09/07/2021 20:10</t>
  </si>
  <si>
    <t>@anadelazia melhor nem chegar, viu? Aqui tivemos um problema sério com uma cadeira que desmanchou com meu pai idoso, sentado. Ele desabou no chão.</t>
  </si>
  <si>
    <t>09/07/2021 19:56</t>
  </si>
  <si>
    <t>Lendo todos os comentários acho melhor não comprar😮😮😮</t>
  </si>
  <si>
    <t>09/07/2021 19:19</t>
  </si>
  <si>
    <t>Comprei a vela @tokstok da etilista....mas sai uma fumaça tão preta que tenho medo de ser tóxica</t>
  </si>
  <si>
    <t>[ "AnaStrumpfParaTokStok" , "LOGÍSTICA | PRODUTOS COM AVARIA"]</t>
  </si>
  <si>
    <t>09/07/2021 18:26</t>
  </si>
  <si>
    <t>ATENÇÃO pessoal!! Leiam nas postagens aqui no Instagram as reclamações frequentes dos clientes que assim como eu tiveram a péssima ideia de comprar na @tokstok ... eles não cumprem prazos, não entregam o produto, não devolvem o teu dinheiro...</t>
  </si>
  <si>
    <t>[ "LOGÍSTICA | DATA E HORÁRIO DE ENTREGA" , "FINANCEIRO | REEMBOLSO OU ESTORNO" , "CRC | ATENDIMENTO PÓS VENDA"]</t>
  </si>
  <si>
    <t>09/07/2021 18:18</t>
  </si>
  <si>
    <t>@vanessahortala nem me fale... simplesmente nada funciona...</t>
  </si>
  <si>
    <t>09/07/2021 16:58</t>
  </si>
  <si>
    <t>Que horror!</t>
  </si>
  <si>
    <t>09/07/2021 16:11</t>
  </si>
  <si>
    <t>Deixar minha reclamação aqui ! @tokstok muito complicado comprar através do app , ou pelo site ou WhatsApp! Tentando fazer uma comprar tem horas para ser retirada e vocês cobrando o valor para eu retirar na loja . Colocam cep errado. Absurdo!!!!!! Não dá para aproveitar nada de promoção já que eu não consigo finalizar.</t>
  </si>
  <si>
    <t>[ "SITE | DIVERGÊNCIA DE PREÇO" , "CRC | CANAIS DE ATENDIMENTO" , "SITE | ERRO AO CONCLUIR COMPRA" , "APP | DIVERGÊNCIA DE PREÇO" , "LOJA | ERRO AO CONCLUIR COMPRA" , "APP | ERRO AO CONCLUIR COMPRA" , "COMERCIAL | PREÇO DOS PRODUTOS"]</t>
  </si>
  <si>
    <t>09/07/2021 15:34</t>
  </si>
  <si>
    <t>não chegou</t>
  </si>
  <si>
    <t>09/07/2021 15:18</t>
  </si>
  <si>
    <t>@tokstok estamos todos vendo a veracidade dessas respostas. 🙄</t>
  </si>
  <si>
    <t>09/07/2021 15:03</t>
  </si>
  <si>
    <t>NÃO COMPREM! Eles não entregam e não se importam em dar retorno aos clientes!</t>
  </si>
  <si>
    <t>09/07/2021 15:01</t>
  </si>
  <si>
    <t>Não comprem! Não entregam e não respondem! Leiam os comentários! @proconsp</t>
  </si>
  <si>
    <t>09/07/2021 14:49</t>
  </si>
  <si>
    <t>Estou muito decepcionada com a loja! Comprei um auma mesinha</t>
  </si>
  <si>
    <t>09/07/2021 14:47</t>
  </si>
  <si>
    <t>Estou muito decepcionada com a loja! Enfim mudei para um apto com varanda e sonhei com uma mesinha alta. Achei uma perfeita na Tok Stok e comprei na hora, para entregar em 9/06. Fui depois do dia e nada, nem data me deram. De tanto insistir, me falaram pra voltar em 07/07 e novamente não haveria a minha mercadoria. Não quero meu dinheiro de volta, muito menos crédito...quero o produto que comprei. Agora me ofereceram a que estava no mostruário e terei que aceitar para ter o produto. Achei uma falta de respeito enorme com o cliente.</t>
  </si>
  <si>
    <t>[ "FINANCEIRO | CRÉDITOS" , "FINANCEIRO | FORMAS DE PAGAMENTO"]</t>
  </si>
  <si>
    <t>09/07/2021 14:46</t>
  </si>
  <si>
    <t>[ "[CRC]" , "[MARKETING]" , "[FINANCEIRO]" , "[LOGÍSTICA]"]</t>
  </si>
  <si>
    <t>[ "MARKETING | MARCA TOK&amp;STOK" , "FINANCEIRO | CRÉDITOS" , "LOGÍSTICA | ENTREGA DE PRODUTOS" , "FINANCEIRO | FORMAS DE PAGAMENTO" , "CRC | ATENDIMENTO PÓS VENDA"]</t>
  </si>
  <si>
    <t>09/07/2021 14:42</t>
  </si>
  <si>
    <t>09/07/2021 13:49</t>
  </si>
  <si>
    <t>(Cont) 3- Mesa com defeito: do pedido acima, a mesa de centro (Jahari) veio com defeito e solicitamos a troca. Quando entro no site de vocês, aparece que a troca/montagem só será feita no dia 31 de julho. Como assim? Nesse caso, eu prefiro trocar por um modelo similar para que a troca seja feita o quanto antes. 4- Reembolso: e por último vem o reembolso no valor de 1249,12 reais. A Cristiane do pós-vendas de Pinheiros recebeu todos os dados para que o reembolso fosse feito, eu também enviei email pra vocês (recebi email da Gabriela Manfredini - loja Pinheiros - no dia 02 de julho confirmando que o financeiro estava no caso) e hoje recebo um email do sistema de vocês dizendo que meus dados bancários estavam incorretos. Hum? O email vem com um link para eu adicionar meus dados bancários, mas o link nao funciona. Quero saber quando o crédito será feito na minha conta? Essa é a primeira vez que eu faco compra na TokStok (gastei mais de 12.000 reais) e tenho que confessar que o sistema de logística e comunicacao de vocês está caótico. Fico no aguardo de um retorno o mais rápido possível, com uma solucão para os 4 pontos acima. Att., Renata Queiroz (que teve a paciência esgotada depois de tantas idas e vindas)</t>
  </si>
  <si>
    <t>[ "[COMERCIAL]" , "[FINANCEIRO]" , "[CRC]" , "[LOGÍSTICA]"]</t>
  </si>
  <si>
    <t>[ "LOGÍSTICA | MONTAGEM DE PRODUTOS" , "FINANCEIRO | CRÉDITOS" , "COMERCIAL | TROCA E DEVOLUÇÃO" , "FINANCEIRO | REEMBOLSO OU ESTORNO" , "FINANCEIRO | FORMAS DE PAGAMENTO" , "CRC | ATENDIMENTO PÓS VENDA"]</t>
  </si>
  <si>
    <t>09/07/2021 13:48</t>
  </si>
  <si>
    <t>RECLAMACAO Infelizmente os meus problemas com a TokStok ainda nao foram resolvidos, então vamos ver se por aqui resolve. No momento tenho 4 pendêcias com vocês. 1- Almofada Delírio: esse item faz parte do meu pedido de número #008100620211406992-01 que foi entregue já faz algumas semanas mas a almofada nao foi entregue. Quando eu consulto meu pedido online, a almofada aparece como cancelada. Na última comunicacao que recebi de vocês (ticket 859445) fui informada de que o item foi despachado no dia 17 de junho com entrega estimada para 15 dias utéis. Esse prazo já passou, ninguém sabe me informar um número de rastreamento do item e paguei por um item que nao recebi. A pergunta é: quando eu vou receber minha almofada? 2 - Sapateira e bancos de cozinha: agendei a entrega de um pedido grande de movéis para o último dia 5 de julho (pedido #008090620211406830-01) mas a sapateira e os 2 bancos da cozinha nao foram entregues. Nao recebi nenhuma informacao de vocês e depois de contatar o chat, fui informada de que os itens seriam entregues na semana que vem (dia 12 de julho) por falta de estoque. Vocês podem confirmar que a entrega será realmente realizada no dia 12? (Continua...)</t>
  </si>
  <si>
    <t>[ "[SITE]" , "[COMERCIAL]" , "[LOGÍSTICA]" , "[APP]" , "[LOJA]" , "[CRC]"]</t>
  </si>
  <si>
    <t>[ "LOGÍSTICA | DATA E HORÁRIO DE ENTREGA" , "APP | DISPONIBILIDADE DE PRODUTOS" , "LOJA | INFORMAÇÕES DE CONTATO" , "CRC | CANAIS DE ATENDIMENTO" , "SITE | DISPONIBILIDADE DE PRODUTOS" , "LOGÍSTICA | ENTREGA DE PRODUTOS" , "COMERCIAL | ESPECIFICAÇÕES TÉCNICAS" , "LOJA | DISPONIBILIDADE DE PRODUTOS"]</t>
  </si>
  <si>
    <t>09/07/2021 13:46</t>
  </si>
  <si>
    <t>[ "[COMERCIAL]" , "[FINANCEIRO]" , "[CRC]" , "[LOGÍSTICA]" , "[APP]" , "[SITE]"]</t>
  </si>
  <si>
    <t>[ "LOGÍSTICA | MONTAGEM DE PRODUTOS" , "SITE | CADASTRO" , "APP | CADASTRO" , "FINANCEIRO | CRÉDITOS" , "COMERCIAL | TROCA E DEVOLUÇÃO" , "FINANCEIRO | REEMBOLSO OU ESTORNO" , "COMERCIAL | PREÇO DOS PRODUTOS" , "FINANCEIRO | FORMAS DE PAGAMENTO" , "COMERCIAL | VENDAS" , "CRC | ATENDIMENTO PÓS VENDA"]</t>
  </si>
  <si>
    <t>09/07/2021 13:45</t>
  </si>
  <si>
    <t>09/07/2021 13:44</t>
  </si>
  <si>
    <t>RECLAMACAO Infelizmente os meus problemas com a TokStok ainda nao foram resolvidos, então vamos ver se por aqui resolve. No momento tenho 4 pendêcias com vocês. 1- Almofada Delírio: esse item faz parte do meu pedido de número #008100620211406992-01 que foi entregue já faz algumas semanas mas a almofada nao foi entregue. Quando eu consulto meu pedido online, a almofada aparece como cancelada. Na última comunicacao que recebi de vocês (ticket 859445) fui informada de que o item foi despachado no dia 17 de junho com entrega estimada para 15 dias utéis. Esse prazo já passou, ninguém sabe me informar um número de rastreamento do item e paguei por um item que nao recebi. A pergunta é: quando eu vou receber minha almofada? 2 - Sapateira e bancos de cozinha: agendei a entrega de um pedido grande de movéis para o último dia 5 de julho (pedido #008090620211406830-01) mas a sapateira e os 2 bancos da cozinha nao foram entregues. Nao recebi nenhuma informacao de vocês e depois de contatar o chat, fui informada de que os itens seriam entregues na semana que vem (dia 12 de julho) por falta de estoque. Vocês podem confirmar que a entrega será realmente realizada no dia 12? (cont)</t>
  </si>
  <si>
    <t>09/07/2021 13:19</t>
  </si>
  <si>
    <t>A loja da Afonso pena está aberta hoje</t>
  </si>
  <si>
    <t>09/07/2021 12:49</t>
  </si>
  <si>
    <t>PRODUTOS LINDOS NO INSTAGRAM E NAS VITRINES!!! A REALIDADE É BEM DIFERENTE!!! NÃO ENTREGAM NOS PRAZOS !!! MUITO INDIGNADA QUE HÁ DOIS MESES NÃO ENTREGAM UM PRODUTO QUE COMPREI!!! ESTOU SEM PRODUTO E SEM O DINHEIRO !!</t>
  </si>
  <si>
    <t>[ "LOGÍSTICA | DATA E HORÁRIO DE ENTREGA" , "CRC | CANAIS DE ATENDIMENTO" , "CRC | REDES SOCIAIS"]</t>
  </si>
  <si>
    <t>09/07/2021 12:38</t>
  </si>
  <si>
    <t>seria legal se entregassem no prazo prometido, e o pior, os funcionários das lojas totalmente despreparados, sem informação nenhuma. ridículo!</t>
  </si>
  <si>
    <t>[ "LOGÍSTICA | DATA E HORÁRIO DE ENTREGA" , "LOJA | ATENDIMENTO"]</t>
  </si>
  <si>
    <t>09/07/2021 12:32</t>
  </si>
  <si>
    <t>Ainda comprei dois produtos a serem entregues na loja física, há um mês, e nada!</t>
  </si>
  <si>
    <t>09/07/2021 12:31</t>
  </si>
  <si>
    <t>09/07/2021 12:30</t>
  </si>
  <si>
    <t>@betamagliano absurdo! Me colocaram para resolver a minha entrega junto à transportadora, e o produto ainda veio danificado!</t>
  </si>
  <si>
    <t>09/07/2021 12:27</t>
  </si>
  <si>
    <t>show de horror é pouco.</t>
  </si>
  <si>
    <t>@vanessahortala concordo! Estou aguardando desde 8h da manhã e nada! Mando mensagem, não respondem. Inicio conversa no chat do site, a conversa some. Um absurdo!</t>
  </si>
  <si>
    <t>Messenger joga pro zap, zap não entra em contato, loja não atende o telefone.</t>
  </si>
  <si>
    <t>09/07/2021 12:26</t>
  </si>
  <si>
    <t>Show de horror!</t>
  </si>
  <si>
    <t>09/07/2021 12:15</t>
  </si>
  <si>
    <t>Não comprem pelo site ou app! A Tok&amp;Stok não respeita o consumidor! A política de entrega )ou a falta de) é simplesmente abominável!</t>
  </si>
  <si>
    <t>09/07/2021 12:14</t>
  </si>
  <si>
    <t>As 14h vou na loja retirar o produto conforme acordado, se não tiver cancelo a compra.</t>
  </si>
  <si>
    <t>09/07/2021 12:13</t>
  </si>
  <si>
    <t>Não comprem pelo site ou app! A tokstok não respeita o consumidor! A política de entrega, oi gata de, é simplesmente abominável!</t>
  </si>
  <si>
    <t>09/07/2021 12:12</t>
  </si>
  <si>
    <t>Não comprem pelo site ou app! A tokstok não respeita o consumidor! A política de entrega é abaixa!</t>
  </si>
  <si>
    <t>09/07/2021 11:44</t>
  </si>
  <si>
    <t>[ "[MARKETING]" , "[FINANCEIRO]" , "[CRC]"]</t>
  </si>
  <si>
    <t>[ "CRC | CANAIS DE ATENDIMENTO" , "MARKETING | MARCA TOK&amp;STOK" , "FINANCEIRO | CRÉDITOS"]</t>
  </si>
  <si>
    <t>09/07/2021 11:36</t>
  </si>
  <si>
    <t>@tokstok me ofereceram um crédito de 200 reais pra eu parar de criticar. Só rindo</t>
  </si>
  <si>
    <t>[ "[MARKETING]" , "[FINANCEIRO]"]</t>
  </si>
  <si>
    <t>[ "MARKETING | MARCA TOK&amp;STOK" , "FINANCEIRO | CRÉDITOS" , "FINANCEIRO | FORMAS DE PAGAMENTO"]</t>
  </si>
  <si>
    <t>09/07/2021 11:35</t>
  </si>
  <si>
    <t>Pena que os móveis DESMANCHAM de tão ruins!</t>
  </si>
  <si>
    <t>09/07/2021 11:34</t>
  </si>
  <si>
    <t>Móveis péssimos e perigosos! Cuidado! Tivemos um baita susto com uma cadeira q desmanchou com um idoso sentado.</t>
  </si>
  <si>
    <t>09/07/2021 11:23</t>
  </si>
  <si>
    <t>17 minutos aguardando a loja de botafogo atender o telefone e nada, o messenger não resolveu nada. Socorro!!!!</t>
  </si>
  <si>
    <t>09/07/2021 11:22</t>
  </si>
  <si>
    <t>09/07/2021 11:20</t>
  </si>
  <si>
    <t>17 minutos e ninguém atende.</t>
  </si>
  <si>
    <t>09/07/2021 11:15</t>
  </si>
  <si>
    <t>Ninguém atende.</t>
  </si>
  <si>
    <t>09/07/2021 11:14</t>
  </si>
  <si>
    <t>Estou há 10 minutos na linha esperando atendimento na loja de botafogo (opção retirada de pedidos).</t>
  </si>
  <si>
    <t>[ "LOJA | RETIRADA DE PRODUTOS" , "LOJA | ATENDIMENTO" , "CRC | ATENDIMENTO PÓS VENDA"]</t>
  </si>
  <si>
    <t>09/07/2021 11:13</t>
  </si>
  <si>
    <t>Não recebi nenhum contato.</t>
  </si>
  <si>
    <t>09/07/2021 10:50</t>
  </si>
  <si>
    <t>Tok&amp;Stok gosto muito dessa loja . Amo a tok&amp;Stok . De muito bom gosto . Parabéns</t>
  </si>
  <si>
    <t>09/07/2021 10:41</t>
  </si>
  <si>
    <t>Fiz um pedido dia 14/06, que já foi um parto pra comprar, por sinal. Entrega agendada para ontem, 08/07, ninguém entregou, ninguém me ligou ou me avisou de qualquer problema. Hoje, depois de tentar falar em 5 canais diferentes, fui finalmente atendida e informada de que a entrega foi reagendada para o dia 30!!!!!! Isso é um descaso! Eu sou cliente há anos e nunca tinha problema algum, mas pelos comentários aqui, provavelmente dei sorte até hoje.. oq vcs vão fazer? Quero meu produto!</t>
  </si>
  <si>
    <t>09/07/2021 10:39</t>
  </si>
  <si>
    <t>Já que a comoda está com 50% de desconto. En qual cidade o valor inferior a 1700? É voces que precisam me informar. Porque mais de 1700 esta</t>
  </si>
  <si>
    <t>[ "COMERCIAL | CUPONS DE DESCONTO" , "COMERCIAL | PREÇO DOS PRODUTOS"]</t>
  </si>
  <si>
    <t>09/07/2021 10:35</t>
  </si>
  <si>
    <t>@ingrydsa PRÁTICA COMUM, DÊ UMA OLHADA EM TODOS OS COMENTÁRIOS DE FOTOS ANTERIORES, A QUANTIDADE DE CLIENTES COM PROBLEMAS É ENORME!!! VÁ AO PROCON DE SUA CIDADE !!! @proconsp</t>
  </si>
  <si>
    <t>09/07/2021 10:34</t>
  </si>
  <si>
    <t>@manoelasss VERDADE!!! TUDO LINDO NO INSTAGRAM E NAS VITRINES POIS A REALIDADE É BEM DIFERENTE!!!! NÃO ENTREGAM OS PEDIDOS, NÃO DÃO SATISFAÇÃO AOS CLIENTES!!! SÓ RECORRENDO AOS ÓRGÃOS RESPONSÁVEIS @proconsp</t>
  </si>
  <si>
    <t>[ "LOGÍSTICA | ENDEREÇO DE ENTREGA" , "CRC | ATENDIMENTO PÓS VENDA"]</t>
  </si>
  <si>
    <t>09/07/2021 10:15</t>
  </si>
  <si>
    <t>Quando vai chegar a luva de cozinha no site?😩</t>
  </si>
  <si>
    <t>09/07/2021 09:20</t>
  </si>
  <si>
    <t>Tenho uma retirada agendadada para hj em botafogo, fui informado ontem que vcs estão com problemas de logistica e que ainda não havia chegado e que eu quisesse poderia tirar na barra. Achei isso um absurdo, primeiro que se tem na barra isso ja deveria estar em botafogo há muito tempo e segundo se eu quisesse tirar na barra eu teria pedido.</t>
  </si>
  <si>
    <t>09/07/2021 09:04</t>
  </si>
  <si>
    <t>Nunca tive problemas com compras pela internet, mas infelizmente comprei na Tok stok, o produto não veio e não estornaram meu dinheiro, fiquei no prejuízo, tem modificar a política de estorno de vcs.</t>
  </si>
  <si>
    <t>[ "LOGÍSTICA | ENTREGA DE PRODUTOS" , "FINANCEIRO | REEMBOLSO OU ESTORNO" , "SITE | ECOMMERCE"]</t>
  </si>
  <si>
    <t>09/07/2021 08:54</t>
  </si>
  <si>
    <t>Tok&amp;Stok Muito estranho isso. Até que eu saiba o preço tem que ser igual p todo o país. Tenho certeza que se olhar cidade por cidade este valor estará igual então esta comoda nunca esteve com 50% se desconto. O preço dela é R$1700,00 a muito tempo. Dá impressão que é propaganda enganosa mesmo porque como em SP ela está com 50% de desconto se o preço dela até o ano passado era 1700? Em qual cidade do Brasil tem esse 50% de desconto? É uma marca cara esta comoda...nunca que estaria com 50% de desconto. Quero saber em qual cidade tem este desconto então.</t>
  </si>
  <si>
    <t>09/07/2021 08:33</t>
  </si>
  <si>
    <t>O aplicativo é péssimo mesmo. Sem prazer de comprar.</t>
  </si>
  <si>
    <t>[ "APP | COMO COMPRAR"]</t>
  </si>
  <si>
    <t>09/07/2021 08:13</t>
  </si>
  <si>
    <t>Não sou famosa mas, me patrocina com essa mesa e cadeiras? @tokstok kkkk</t>
  </si>
  <si>
    <t>[ "MARKETING | PATROCÍNIO"]</t>
  </si>
  <si>
    <t>09/07/2021 08:11</t>
  </si>
  <si>
    <t>Pena que os móveis DESMANCHAM de tão ruins! Cuidado, pessoal. Aqui em casa tivemos um baita susto!</t>
  </si>
  <si>
    <t>09/07/2021 08:09</t>
  </si>
  <si>
    <t>09/07/2021 08:08</t>
  </si>
  <si>
    <t>Não comprem! Móveis péssimos e perigosos. Tivemos um baita susto com uma cadeira que desabou do nada, com um idoso sentado.</t>
  </si>
  <si>
    <t>09/07/2021 08:06</t>
  </si>
  <si>
    <t>Eu amei essa coleção, comprei um lençol esses dias e uns quadros e fui abrir só hoje. O lençol está com um acabamento péssimo nas costuras. Estou super chateada pois amei demais... Consigo trocar na loja sem a nota fiscal? Eu não tenho mais.</t>
  </si>
  <si>
    <t>[ "[COMERCIAL]" , "[MARKETING]"]</t>
  </si>
  <si>
    <t>[ "MARKETING | COLEÇÕES" , "COMERCIAL | TROCA E DEVOLUÇÃO"]</t>
  </si>
  <si>
    <t>08/07/2021 22:52</t>
  </si>
  <si>
    <t>Nossa pensei que essa loja era de confiança fui fazer uma compra uma fruteira, tinha um vale presente quando apliquei o vale simplesmente sumiu. Esses vale é enganação?</t>
  </si>
  <si>
    <t>08/07/2021 22:47</t>
  </si>
  <si>
    <t>Oi, podem me ajudar por favor? Estou com um caso pendente sobre um sofá que deu defeito na garantia. Estou há 40 dias tentando resolver e o atendimento tem tratado minha situação com total descaso. Não existe reposta em nenhum canal! Via WhatsApp o atendente encerra o atendimento antes de eu poder falar, por e-mail não sou respondido, pelo chat me falam que vão responder em 48h mas nada acontece e no reclame aqui ninguém interage ha mais de uma semana. O que eu faço? Estou ENCARECIDAMENTE implorando por um mínimo de respeito por parte da TokStok, não é possível que vocês normalizem tamanha falta de atenção com um cliente com problema em um produto de vocês. Por favor me ajudem! Meu chamados 861898, 852231, 849065, 790025, 865553, 847549, 1090594</t>
  </si>
  <si>
    <t>08/07/2021 22:17</t>
  </si>
  <si>
    <t>Não foi entregue</t>
  </si>
  <si>
    <t>08/07/2021 22:12</t>
  </si>
  <si>
    <t>@gabriel.azeveedo Não entregam, não compre ou é arrependimento na certa e ter que procurar a justiça.</t>
  </si>
  <si>
    <t>08/07/2021 21:11</t>
  </si>
  <si>
    <t>O que está acontecendo com vocês? Só li reclamações na entrega! Nunca tive problemas antes, mas agora eu e um monte de gente está sendo enganada por comprar no site e não ter o produto!!!! Vocês não tem vergonha não? Atendimento pós venda péssimo!! Quero o meu produto ou então vou entrar em contato com o Procon para resolver o meu problema, pq investi o meu tempo e energia para comprar com vocês, podendo comprar mais barato em outro local e agora fico sem nada!?</t>
  </si>
  <si>
    <t>08/07/2021 20:09</t>
  </si>
  <si>
    <t>Já comprei mtos móveis desta loja em outros tempos e nunca tinha problemas. . Mas nos últimos anos psssei por grandes aborrecimentos com esta loja. Mercadoria de baixa qualidade, atraso na entrega, demora para estorno de pagamento, ausência total de compromisso com o pós-venda. Isso foi há um ano. Infelizmente, pelo visto, continua do mesmo jeito. Tok Stok nunca mais. Não comprem desta loja. Há mtas outras lojas q vendem móveis de ótima qualidade e têm respeito ao cliente.</t>
  </si>
  <si>
    <t>08/07/2021 19:12</t>
  </si>
  <si>
    <t>Isso é uma propaganda enganosa né? Porque fazem meses que esta vcomoda Novo esta por R$1700,00. Então não na promoção.</t>
  </si>
  <si>
    <t>08/07/2021 18:39</t>
  </si>
  <si>
    <t>Pra saber atender</t>
  </si>
  <si>
    <t>Se vcs oferecem esse servico deveriam treinar a pessoa</t>
  </si>
  <si>
    <t>Vcs oferecem um servico de atendimento pra vendas no WhatsApps porem a pessoa que esta me atendendo esta bem estressa e de ma vontade!</t>
  </si>
  <si>
    <t>08/07/2021 18:38</t>
  </si>
  <si>
    <t>08/07/2021 18:14</t>
  </si>
  <si>
    <t>(quase)Mesmo preço da loja em liquidaçao. E sem frete. Pegar e levar.</t>
  </si>
  <si>
    <t>08/07/2021 16:41</t>
  </si>
  <si>
    <t>@tokstok agendou comigo a troca de partes do meu guarda-roupas para o dia 06/07/21, conforme protocolo número 825657, mas não compareceu no dia agendado. Fiquei o dia inteiro esperando e nada. Desde de fevereiro de 2021, estou tentando resolver amigavelmente. Pedi a troca do meu guarda-roupas e a @tokstok somente no fim de maio de 2021 trocou algumas partes danificadas e não todas do meu móvel. Estou tentando contato por meio de WhatsApp e a @tokstok não está me respondendo. Por favor, aguardo contato o mais rápido possível. Incrível o descaso da empresa, será preciso acionar judicialmente?</t>
  </si>
  <si>
    <t>08/07/2021 16:17</t>
  </si>
  <si>
    <t>@tatagulin nem fala. Muito descaso com o cliente. Uma loja grande como a Tok&amp;Stok</t>
  </si>
  <si>
    <t>08/07/2021 16:14</t>
  </si>
  <si>
    <t>Eu vou procurar os meus direitos, pois já foi emitido nota fiscal, foi combinado de entregarem dia 06/07 e até agora nada, vou colocar todo mundo no pau inclusive o gerente da loja de Balneário Camboriú</t>
  </si>
  <si>
    <t>08/07/2021 16:11</t>
  </si>
  <si>
    <t>Cadê o meu pedido @tokstok ????</t>
  </si>
  <si>
    <t>08/07/2021 16:04</t>
  </si>
  <si>
    <t>Não comprem online! Só dá dor de cabeça. Pela segunda vez não recebo os produtos comprados e o atendimento online só serve pra dar prazos. Só acionando o Procon mesmo. Péssima empresa. Não comprem!!!</t>
  </si>
  <si>
    <t>08/07/2021 15:54</t>
  </si>
  <si>
    <t>pior atendimento que já tive... a empresa não tem contato de Ouvidoria</t>
  </si>
  <si>
    <t>08/07/2021 15:51</t>
  </si>
  <si>
    <t>@garotadoinstante, pois é.. Aí não tem retorno, te passam pra vários atendimentos, não tem Ouvidoria... Pior empresa... Precisam aprender MUITO com a Amazon, Magalu, precisam ter aula com eles...</t>
  </si>
  <si>
    <t>08/07/2021 15:07</t>
  </si>
  <si>
    <t>Aguardando notícias da entrega do meu pedido que vem da loja de Balneário Camboriú, era pra ter ocorrido ontem, esqueceram de colocar no caminhão, não estou sendo respondida no WhatsApp 🚨</t>
  </si>
  <si>
    <t>08/07/2021 13:54</t>
  </si>
  <si>
    <t>@tokstok o on-line é muito ruim. Já aconteceu a mesma coisa outras vezes que comprei pelo site. Havia esquecido...</t>
  </si>
  <si>
    <t>08/07/2021 12:45</t>
  </si>
  <si>
    <t>Os produtos são lindos, mas infelizmente o pós vendas é péssimo. Comprei uma cortina que não ficou legal na minha casa e estou há um mês tentando fazer a devolução e receber o estorno. Cada vez que falo com alguém no chat perco meia hora e meu  problema  nunca é solucionado. Uma coisa que seria tão simples está se tornando um transtorno.</t>
  </si>
  <si>
    <t>[ "[CRC]" , "[COMERCIAL]" , "[FINANCEIRO]" , "[LOGÍSTICA]"]</t>
  </si>
  <si>
    <t>[ "LOGÍSTICA | INCIDENTE DURANTE O SERVIÇO" , "CRC | CANAIS DE ATENDIMENTO" , "FINANCEIRO | REEMBOLSO OU ESTORNO" , "COMERCIAL | TROCA E DEVOLUÇÃO" , "COMERCIAL | VENDAS"]</t>
  </si>
  <si>
    <t>08/07/2021 12:43</t>
  </si>
  <si>
    <t>Deve ficar lindo quando entregam tudo mesmo... pena que isso não acontece... O pedido chega pela metade e o resto se perde no meio do caminho... Só com muita sorte pra saber o que aconteceu com o resto... Ainda estou aguardando...</t>
  </si>
  <si>
    <t>08/07/2021 12:31</t>
  </si>
  <si>
    <t>@manoelasss tá difícil né @tokstok</t>
  </si>
  <si>
    <t>@karlaabessa vc tb está com problemas? Estou esperando chegar o resto do meu pedido e até agora só promessas, pq pelo jeito não se sabe onde está! Descaso!!!!</t>
  </si>
  <si>
    <t>08/07/2021 11:56</t>
  </si>
  <si>
    <t>O problema é entregarem nossos pedidos. Fiz compra dia 30/04/21, entrega agendada para 21/05/21, só entregaram a cadeira, a escrivaninha que tb consta na nota fiscal não foi entregue até hoje, já foi agendada para entrega no dia 17/06/21 e 07/07/21 é não entregaram. Alô Tok&amp;Stok, quando vou receber, moro em Belém, fui até a loja física em junho, tinha o produto e a empresa não tem interesse em resolver o problema, faltei ao trabalho para receber o produto por duas vezes e não houve a entrega. Respeitem o consumidor!!! Quero meu produto!!</t>
  </si>
  <si>
    <t>[ "APP | DISPONIBILIDADE DE PRODUTOS" , "LOJA | ATENDIMENTO" , "SITE | DISPONIBILIDADE DE PRODUTOS" , "LOGÍSTICA | ENTREGA DE PRODUTOS"]</t>
  </si>
  <si>
    <t>08/07/2021 11:44</t>
  </si>
  <si>
    <t>Olá, meu pedido está atrasado. Mandei mensagem pra vcs. Poderiam verificar, por favor?</t>
  </si>
  <si>
    <t>07/07/2021 17:56</t>
  </si>
  <si>
    <t>COMO ERA PREVISTO O TÉCNICO DA TS NÃO COMPARECEU. COMPREI 02 PRODUTOS, 01 CARRINHO DEE CHÁ QUE O TÉCNICO AO MONTAR FUROU E QUEBROU OS PUXADORES E UMA ESTANTE PARA LIVROS COM ESCADA (KUMISO). A ESCADA QUE DEVERIA SUPORTAR O PESO DE UMA PESSSOA DE ATÉ 100 KILOS , QUEBROU QUANDO FUI SUBIR O PRIMEIRO DEGRAU. POR SORTE, NÃO ME MACHUQUEI. ESTOU ESPERANDO O ATENDIMENTO HÁ 22 DIAS. MARCARAM PARA HOJE E ADIVINHEM??? NÃO VIERAM!!! OLHEM OS PARAFUSOS QUE  FORTES  - IRRESPONSABILIDADE TOTAL😡😡😡😡😡</t>
  </si>
  <si>
    <t>[ "LOGÍSTICA | COLETA DE PRODUTOS" , "LOGÍSTICA | PRODUTOS COM AVARIA"]</t>
  </si>
  <si>
    <t>08/07/2021 10:07</t>
  </si>
  <si>
    <t>@tokstok mais uma vez NÃO DANDO importância no atendimento junto ao cliente! UM ABSURDO!!!!!! Meu pedido estava com previsão de retirada na loja no dia 06/07, provavelmente vcs tiveram algum erro ou mandaram alguma coisa QUEBRADA e até agora nada de uma nova previsão! No site não informam NADA, canais de atendimento do site, ninguém sabe de NADAAA! É um completo descaso com os clientes está loja!</t>
  </si>
  <si>
    <t>08/07/2021 09:50</t>
  </si>
  <si>
    <t>@tokstok oi, eu faço todo o caminho da compra e qdo finalizo, mostra um aviso de que a escrivaninha não está disponível para a minha região. Moro no Interior do RS, gostaria de saber se a escrivaninha está disponível na loja de Porto Alegre, pois se estiver eu busco o quanto antes.</t>
  </si>
  <si>
    <t>08/07/2021 09:27</t>
  </si>
  <si>
    <t>Não é erro, mas não tem ferramentas para filtrar, ordenar por preço...</t>
  </si>
  <si>
    <t>08/07/2021 08:48</t>
  </si>
  <si>
    <t>Então, resolvam. Vcs têm todos os instrumentos para tal. É só cumprir o horário agendado por vcs. Ontem esperei o dia todo uma agenda confirmada pela TS 4 vezes. Qual o mistério?</t>
  </si>
  <si>
    <t>08/07/2021 08:42</t>
  </si>
  <si>
    <t>o whats não responde</t>
  </si>
  <si>
    <t>08/07/2021 08:11</t>
  </si>
  <si>
    <t>Não encontrei esse armário com uma porta de lousa .. acabou? 😢</t>
  </si>
  <si>
    <t>08/07/2021 07:47</t>
  </si>
  <si>
    <t>Então, acredito em ações conjuntas, #Nãocomprenatokstoksaibapq, se todos os clientes começarem a reclamar publicamente nas redes com # comuns, talvez mudem de atitude. Não converso mais com os atendentes no privado, claro que mantenho os dados pessoais protegidos. Porém, sobre o atendimento da TS , só rede pública. Fique bem.</t>
  </si>
  <si>
    <t>08/07/2021 06:49</t>
  </si>
  <si>
    <t>Loja desonesta. Não entregam, não dão retorno, não cancelam o pedido quando solicitado.</t>
  </si>
  <si>
    <t>08/07/2021 06:11</t>
  </si>
  <si>
    <t>Em Gênesis 9:16, Deus afirma que o arco-íris serve como lembrança de uma aliança feita por Deus com o homem, aliança que indicava que Deus não voltaria a enviar um dilúvio para destruir com a vida na Terra.</t>
  </si>
  <si>
    <t>08/07/2021 06:01</t>
  </si>
  <si>
    <t>07/07/2021 21:58</t>
  </si>
  <si>
    <t>Como ela conseguiu montar que é o mistério. Já que não entregam... 🙄😒</t>
  </si>
  <si>
    <t>07/07/2021 21:43</t>
  </si>
  <si>
    <t>O aplicativo ruin, não danempra ordenar a lista, filtrar!!!</t>
  </si>
  <si>
    <t>07/07/2021 21:04</t>
  </si>
  <si>
    <t>então, talvez uma ação coletiva resolva - podemos criar um grupo ? eu realmente estou indignada, a desculpa - alta demanda é absurda, se estão com alta demanda estão lucrando, que contratem . Agora se alta demanda é por conta da qualidade do produto , é outra história - vamos fazer como eles, me chame no privado kkkk</t>
  </si>
  <si>
    <t>07/07/2021 21:03</t>
  </si>
  <si>
    <t>07/07/2021 20:52</t>
  </si>
  <si>
    <t>Marta Mc Britton E só pra constar, ninguém resolveu nada, meu esposo teve que ir direto na loja e chegando lá ninguém estava sabendo de nada, só depois de ir na loja entregaram as portas e nos tivemos que montar só pra ver que o armário é meio torto e ficou um vão entre a porta. Horrível, fiquei beeeeem descontente.</t>
  </si>
  <si>
    <t>07/07/2021 20:44</t>
  </si>
  <si>
    <t>Bárbara Gosciola passando pelo mesmo problema - acho que devemos propor algum #naocompretokstok#vejatokstokreclameaqui</t>
  </si>
  <si>
    <t>07/07/2021 20:43</t>
  </si>
  <si>
    <t>Ângela Arruda passando pelo mesmo problema - acho que devemos propor algum #naocompretokstok#vejatokstokreclameaqui</t>
  </si>
  <si>
    <t>Fatima Rogeri passando pelo mesmo problema - acho que devemos propor algum #naocompretokstok#vejatokstokreclameaqui</t>
  </si>
  <si>
    <t>07/07/2021 20:42</t>
  </si>
  <si>
    <t>Leonardo Bião , passando pelo mesmo problema - acho que devemos propor algum #naocompretokstok#vejatokstokreclameaqui</t>
  </si>
  <si>
    <t>07/07/2021 20:40</t>
  </si>
  <si>
    <t>On-line da loja é péssimo. Fiz uma compra enorme e cancelaram tudo por conta de um item que não estava disponível</t>
  </si>
  <si>
    <t>[ "[MARKETING]" , "[SITE]" , "[APP]"]</t>
  </si>
  <si>
    <t>[ "APP | DISPONIBILIDADE DE PRODUTOS" , "MARKETING | MARCA TOK&amp;STOK" , "SITE | DISPONIBILIDADE DE PRODUTOS"]</t>
  </si>
  <si>
    <t>07/07/2021 20:35</t>
  </si>
  <si>
    <t>ALTA DEMANDA ? QUE BOM, ESTÃO VENDENDO - DISTRIBUAM OS LUCROS CONTRATANDO PESSOAS E A DEMANDA IRÁ CAIR - É SIMPLES. NÃO É UMA QUESTÃO DE GENTILEZA, É PROFISSIONAL. ESTOU ESPERANDO HÁ 22 DIAS E NÃO HAVERIA NECESSIDADE SE OS MONTADORES TIVESSEM INSTALADOS OS MÓVEIS ADEQUADAMENTE. O PROBLEMA FOI CAUSADO PELA TS, NÃO POR MIM. EU SOU AQUELA PESSOA QUE PAGUEI POR UM PRODUTO SEM QUALIDADE.</t>
  </si>
  <si>
    <t>07/07/2021 20:31</t>
  </si>
  <si>
    <t>E VOU PUBLICIZAR, PQ O A ATITUDE DA EMPRESA É DE EXPLORAÇÃO, DESACATO AO CONSUMIDOR E EXPLORAÇÃO DOS EMPREGADOS</t>
  </si>
  <si>
    <t>07/07/2021 20:30</t>
  </si>
  <si>
    <t>ENTÃO, O PROBLEMA DEVE RESOLVER A QUESTÃO ATÉ ESTA SEXTA EM HORÁRIO AGENDADADO , PQ NÃO VOU FICAR DE PLANTÃO</t>
  </si>
  <si>
    <t>07/07/2021 20:29</t>
  </si>
  <si>
    <t>TRABALHO COM A PANDEMIA DA COVID ( JÁ OUVIRAM FALAR????) NÃO TENHO TEMPO DE ESPERAR A TOK MAIS, FIQUEI HJ O DIA TODO</t>
  </si>
  <si>
    <t>07/07/2021 20:28</t>
  </si>
  <si>
    <t>não existe mais o rápido. QUAL PARTE VCS NÃO ENTENDERÃO QUE NÃO SOU DE JP, ESTOU ESPERANDO HÁ 22 DIAS E VOU EMBORA????????</t>
  </si>
  <si>
    <t>07/07/2021 19:48</t>
  </si>
  <si>
    <t>07/07/2021 19:07</t>
  </si>
  <si>
    <t>@tokstok nao comprem pelo site pq te passam uma data e nao entregam! Sequer avisam do atraso de quase 90 dias na entrega</t>
  </si>
  <si>
    <t>07/07/2021 18:36</t>
  </si>
  <si>
    <t>TENHO AGENDA - TRABALHO COM COVID - NÃO POSSO FICAR ESPERANDO O TÉCNICO NOVAMENTE - EXIJO AGENDAMENTO DE HORÁRIO. TAMBÉM TRABALHO COM CONTROLE E RESPONSABILIDADE SOCIAL. MEU PRAZO FINAL É ATÉ SEXTA PARA A VISITA TÉCNICA - (COM AGENDA) DEPOIS VOU EMBORA DE JP E SE ESTE PROBLEMA NÃO FOR RESOLVIDO TENHO TODOS OS INSTRUMENTOS PARA ABRIR UM PROCESSO NO TRIBUNAL DE PEQUENAS CAUSAS</t>
  </si>
  <si>
    <t>07/07/2021 18:32</t>
  </si>
  <si>
    <t>DE MANEIRA ALGUMA - VCS NÃO CUMPREM PRAZOS E VENDEM PRODUTOS QUE PODEM CAUSAR LITERALMENTE ACIDENTES</t>
  </si>
  <si>
    <t>07/07/2021 18:30</t>
  </si>
  <si>
    <t>Não, os clientes precisam saber do pós venda</t>
  </si>
  <si>
    <t>07/07/2021 18:29</t>
  </si>
  <si>
    <t>22 dias, super rápido? não cansa?</t>
  </si>
  <si>
    <t>07/07/2021 18:22</t>
  </si>
  <si>
    <t>Olá, Marta. Pedimos desculpas pelos transtornos causados. Já recebemos a notificação sobre o seu caso e estamos trabalhando o mais rápido possível para resolvê-lo. Pedimos que aguarde, por gentileza. Estamos com alta demanda de atendimento, mas, logo menos, nossa equipe te enviará uma mensagem no WhatsApp dando prosseguimento ao caso. Agradecemos pela compreensão. RESPOSTA PÚBLICA - CONTRATEM , O PAÍS ESTÁ EM CRISE - FAÇAM SUA PARTE!!!!!!!!!!!!!!!!!!!!!!</t>
  </si>
  <si>
    <t>[ "LOGÍSTICA | COLETA DE PRODUTOS" , "LOGÍSTICA | PRODUTOS COM AVARIA" , "CRC | ATENDIMENTO PÓS VENDA"]</t>
  </si>
  <si>
    <t>07/07/2021 18:00</t>
  </si>
  <si>
    <t xml:space="preserve"> As configurações de privacidade dessa publicação impedem que você a compartilhe nessa linha do tempo.  - NÃO CONSIGO PUBLICAR A FOTO - A TS NÃO PERMITE, PQ SERÁ?????</t>
  </si>
  <si>
    <t>07/07/2021 17:45</t>
  </si>
  <si>
    <t>onde está o técnico?</t>
  </si>
  <si>
    <t>07/07/2021 17:26</t>
  </si>
  <si>
    <t>@tokstok O último retorno que tive de vocês é pedir desculpas via atendimento.</t>
  </si>
  <si>
    <t>07/07/2021 16:59</t>
  </si>
  <si>
    <t>Gisela Monteiro , compartilho de sua indignação, o pós venda da TS é péssimo.</t>
  </si>
  <si>
    <t>07/07/2021 16:57</t>
  </si>
  <si>
    <t>Estão com alta demanda ou pq estão vendendo muito, ou pq os produtos apresentam defeitos na montagem, como foi o caso dos 2 móveis que comprei. Que tal aproveitar a crise que o Brasil se encontra e contratar mais pessoas para trabalhar???</t>
  </si>
  <si>
    <t>[ "LOGÍSTICA | COLETA DE PRODUTOS" , "LOGÍSTICA | MONTAGEM DE PRODUTOS"]</t>
  </si>
  <si>
    <t>07/07/2021 16:55</t>
  </si>
  <si>
    <t>@tokstok a opção PIX online é só pegadinha do malandro então?</t>
  </si>
  <si>
    <t>07/07/2021 16:50</t>
  </si>
  <si>
    <t>Sim, mas falta apenas uma hora para as 18h e a TS não chegou. Também não é autorizado barulho depois das 18h. Vcs precisam montar uma escada em uma estante que não cause acidentes, uma vez que foi isso que aconteceu na primeira montagem.</t>
  </si>
  <si>
    <t>07/07/2021 16:43</t>
  </si>
  <si>
    <t>pode verificar????</t>
  </si>
  <si>
    <t>07/07/2021 16:42</t>
  </si>
  <si>
    <t>estou realmente achando que vcs vão furar de novo</t>
  </si>
  <si>
    <t>fiquei aqui só para esperar a TS</t>
  </si>
  <si>
    <t>07/07/2021 16:41</t>
  </si>
  <si>
    <t>sou profissional de saúde atuando com a Covid</t>
  </si>
  <si>
    <t>depois das 18h não é autorizado barulho no p redio</t>
  </si>
  <si>
    <t>a equipe tem que chegar aqui com tempo para fazer um bom trabalho uma vez que não pretendo cair da escada de novo</t>
  </si>
  <si>
    <t>07/07/2021 16:40</t>
  </si>
  <si>
    <t>mas, faltam 70 minutos para as 18h</t>
  </si>
  <si>
    <t>Caros,não quero ser chata</t>
  </si>
  <si>
    <t>07/07/2021 16:29</t>
  </si>
  <si>
    <t>@tokstok o pagamento através de PIX no site não está funcionando!!!!</t>
  </si>
  <si>
    <t>[ "[FINANCEIRO]" , "[SITE]"]</t>
  </si>
  <si>
    <t>[ "SITE | ERRO" , "FINANCEIRO | FORMAS DE PAGAMENTO"]</t>
  </si>
  <si>
    <t>07/07/2021 14:54</t>
  </si>
  <si>
    <t>quer confirmar o endereço?</t>
  </si>
  <si>
    <t>estou preocupada pq não seria a primeira vez que a visita subitamente é cancelada</t>
  </si>
  <si>
    <t>07/07/2021 14:29</t>
  </si>
  <si>
    <t>Poxa top stok comprei uma cama na loja física há uma semana agora fui avisada que não tem o produto. Chateada! 😢</t>
  </si>
  <si>
    <t>[ "LOJA | DISPONIBILIDADE DE PRODUTOS"]</t>
  </si>
  <si>
    <t>07/07/2021 14:05</t>
  </si>
  <si>
    <t>@gessicabiscaia comprei na loja. Mas ja estou dando entrada no juizado de pequenas causas. Devolução imediata do dinheiro e danos morais. Aconselho fazer o mesmo.</t>
  </si>
  <si>
    <t>07/07/2021 13:58</t>
  </si>
  <si>
    <t>@gessicabiscaia que absurdo! Veja teus direitos, fale com um advogado! Eu estou fazendo isso!</t>
  </si>
  <si>
    <t>07/07/2021 13:51</t>
  </si>
  <si>
    <t>Gente, não comprem! Empresa não é séria! Não entregam os produtos dentro do prazo, não devolvem o dinheiro, não estornam os valores no cartão. Empresa péssima. Leiam os comentários pois dezenas de clientes passando pela mesma situação.</t>
  </si>
  <si>
    <t>[ "LOGÍSTICA | DATA E HORÁRIO DE ENTREGA" , "FINANCEIRO | FORMAS DE PAGAMENTO"]</t>
  </si>
  <si>
    <t>07/07/2021 13:48</t>
  </si>
  <si>
    <t>Já fizeram isso comigo 2x. A primeira, devolveram depois de 5 meses o valor. Agora, pela segunda vez, estão com o valor retido e não me devolvem. E detalhe: os produtos que eles informam que não tem continuam expostos no site para venda, para que mais pessoas comprem e eles fiquem trabalhando com o dinheiro alheio. Empresa que não indico!</t>
  </si>
  <si>
    <t>[ "[APP]" , "[COMERCIAL]" , "[SITE]" , "[LOJA]"]</t>
  </si>
  <si>
    <t>[ "APP | DISPONIBILIDADE DE PRODUTOS" , "SITE | DISPONIBILIDADE DE PRODUTOS" , "COMERCIAL | PREÇO DOS PRODUTOS" , "COMERCIAL | VENDAS" , "LOJA | DISPONIBILIDADE DE PRODUTOS"]</t>
  </si>
  <si>
    <t>07/07/2021 13:46</t>
  </si>
  <si>
    <t>DEVOLVAM MEU DINHEIRO! COMPREI NO SITE, NÃO TEM OS PRODUTOS E A DEVOLUÇÃO QUE É BOM, NADA!!!</t>
  </si>
  <si>
    <t>07/07/2021 13:45</t>
  </si>
  <si>
    <t>@tatagulin mesma coisa comigo! Já é a segunda vez que compro no site e não entregam o produto porque falam que não tem (apesar de continuarem vendendo no site) e não devolvem o dinheiro !!! A primeira vez que aconteceu, ficaram 5 meses com mais de R$2800,00 meus. Agora, estou mais uma vez na saga para devolução do valor. Essa empresa não presta!</t>
  </si>
  <si>
    <t>[ "SITE | DISPONIBILIDADE DE PRODUTOS" , "COMERCIAL | TROCA E DEVOLUÇÃO" , "FINANCEIRO | REEMBOLSO OU ESTORNO"]</t>
  </si>
  <si>
    <t>07/07/2021 13:28</t>
  </si>
  <si>
    <t>As coleções anteriores de são João eram muito mais bonitas</t>
  </si>
  <si>
    <t>[ "MARKETING | COLEÇÕES"]</t>
  </si>
  <si>
    <t>07/07/2021 13:25</t>
  </si>
  <si>
    <t>Olá, a troca foi agendada para hj - porém até agora não chegaram , enviei várias mensagens para o SAC para confirmar a vinda do técnico, sequer responderam.</t>
  </si>
  <si>
    <t>07/07/2021 13:11</t>
  </si>
  <si>
    <t>Tok e Stok, por que vocês vendem produtos que não conseguem entregar?</t>
  </si>
  <si>
    <t>07/07/2021 12:05</t>
  </si>
  <si>
    <t>Pena que não consegue entregar, não conseguem cumprir prazos.</t>
  </si>
  <si>
    <t>07/07/2021 11:33</t>
  </si>
  <si>
    <t>NÃO COMPREM! não entregam e não respondem. Sem solução nem prazo! Dezenas de clientes prejudicados! Leiam os comentários! Socorro @proconsp</t>
  </si>
  <si>
    <t>07/07/2021 11:30</t>
  </si>
  <si>
    <t>@tokstok JA PASSEI INBOX TODAS AS INFORMAÇÕES QUE ME PEDIRAM. PARECE QUE ESTAO DEBOCHANDO DA MINHA CARA E NAO DEVOLVEM MEU DINHEIRO. SO DEVOLVAM MEU DINHEIRO. JA PROTOCOLEI RECLAMAÇÃO NO PROCON RJ. PROXIMO PASSO É O JUIZADO DE PEQUENAS CAUSAS. DEVOLVAM O MEU DINHEIRO. É ESTELIONATO VENDER UMA PRODUTO QUE NAO EXISTE!!!!!!</t>
  </si>
  <si>
    <t>07/07/2021 11:27</t>
  </si>
  <si>
    <t>NAO ACREDITEM NESSA PALHAÇADA DE MENAAGEM IMBOX, ATENDIMENTO PELO WHATSAPP QUE NUNCA ACONTECE. ENQUANTO ISSO ESTPU ESPERANDO A DEVOLUÇÃO DO MEU DINHEIRO DE UMA COMPRA DE PRODUTO QUE NAO EXISTE! ESTELIONATO!!!!!</t>
  </si>
  <si>
    <t>[ "CRC | CANAIS DE ATENDIMENTO" , "LOJA | ATENDIMENTO" , "COMERCIAL | TROCA E DEVOLUÇÃO" , "CRC | ATENDIMENTO PÓS VENDA"]</t>
  </si>
  <si>
    <t>07/07/2021 11:25</t>
  </si>
  <si>
    <t>@tokstok JA ENVIEI TODAS AS INFORMAÇÕES QUE ME PEDIRAM E NADA FIZERAM. MEU DINHEIRO NAO FOI DEVOLVIDO. PAREM DE ME ENROLAR E DEVOLVAM MEU DINHEIRO.</t>
  </si>
  <si>
    <t>07/07/2021 11:21</t>
  </si>
  <si>
    <t>@tokstok mas gente, parem de usar esse argumento de  alta demanda  pra nao devolver meu dinheiro!!! Para que tá feio! Uma empresa do porte da tok&amp;stok!? SO DEVOLVAM MEU DINHEIRO E PAREM DE ME ENROLAR COM MENSAGENS INBOX QUE NAO RESOLVEM NADA!!!!</t>
  </si>
  <si>
    <t>07/07/2021 11:12</t>
  </si>
  <si>
    <t>LINDO MESMO É DEVOLVER O DINHEIRO DO CONSUMIDOR QUE DE BOA FE COMPROU UM PRODUTO E DEPOIS DESCOBRIU QUE FOI ENGANADO. QUE O PRODUTO NAO EXISTIA. DEVOLVAM MEU DINHEIRO!!!!!!!!!!!!!</t>
  </si>
  <si>
    <t>07/07/2021 11:11</t>
  </si>
  <si>
    <t>Pena que não recebi o que eu comprei da Tok Stok! Não indico</t>
  </si>
  <si>
    <t>@monica_plima TO NO MESMO CASO. ME VENDERAM UM SOFA CAMA QUE NÃO EXISTE E SO ME ENROLAM PRA DEVOLVER O DINHEIRO. JA PROTOCOLEI UMA RECLAMAÇÃO NO PROCON RJ. PROXIMO PASSO É O JUIZADO DE PEQUENAS CAUSAS!!!!!</t>
  </si>
  <si>
    <t>07/07/2021 11:09</t>
  </si>
  <si>
    <t>PAREM DE ME ENROLAR E DEVOLVAM MEU DINHEIRO!!!!!!!!!!!!!!!!</t>
  </si>
  <si>
    <t>07/07/2021 11:08</t>
  </si>
  <si>
    <t>É UMA ENROLAÇÃO ABSURDA. É CODIGO POR MENSAGEM DE SMS, MENSAGEM DE TIME DE SAC (DE SACANAGEM COM O CONSUMIDOR), MENSAGEM INBOX DIZENDO QUE VAO ATENDER PELO WHATSAPP, PEDEM PRA CONFIRMAR CELULAR E DEVOLVER MEU DINHEIRO QUE É BOM, NADA!!! ESTELIONATO!!!! ME VENDERAM UM PRODUTO QUE NAO EXISTE E NADA DE DEVOLVER MEU DINHEIRO!!!!</t>
  </si>
  <si>
    <t>[ "[CRC]" , "[APP]" , "[COMERCIAL]"]</t>
  </si>
  <si>
    <t>[ "CRC | CANAIS DE ATENDIMENTO" , "APP | COMO COMPRAR" , "COMERCIAL | TROCA E DEVOLUÇÃO" , "CRC | ATENDIMENTO PÓS VENDA"]</t>
  </si>
  <si>
    <t>07/07/2021 11:02</t>
  </si>
  <si>
    <t>O atraso do meu pedido segue para a 7 semana. Só recebo contato com bla bla bla, receber pelo pedido que já paguei que é bom nada...vendem o que não tem em estoque e jogam nas costas doa funcionários a responsabilidade de enrolar o cliente</t>
  </si>
  <si>
    <t>[ "[APP]" , "[SITE]" , "[LOJA]" , "[LOGÍSTICA]"]</t>
  </si>
  <si>
    <t>[ "APP | DISPONIBILIDADE DE PRODUTOS" , "LOGÍSTICA | STATUS DO PEDIDO" , "SITE | DISPONIBILIDADE DE PRODUTOS" , "LOJA | DISPONIBILIDADE DE PRODUTOS"]</t>
  </si>
  <si>
    <t>07/07/2021 11:01</t>
  </si>
  <si>
    <t>@tokstok @tokstok INBOX SO ESTAO ME ENROLANDO DIZENDO O  TIME DE SAC  (DE SACANAGEM COM O CONSUMIDOR  ESTA CUIDANDO SEI LA DO QUE. PORQUE MEU DINHEIRO AINDA NAO VOLTOU PARA O MEU CARTÃO. FUI VITIMA DE ESTELIONATO. OS FUNCIONÁRIOS DA LOJA DP NORTESHOPPING ME VENDERAM UM PRODUTO QUE NAO EXISTE E EU TIVE QUE INSISTIR MUITO COM A LOJA PARA SOLICITAR O ESTORNO. O QUE FOI FEITO NA SEGUNDA-FEIRA 5/7, QUANDO SOUBE QUE O PRODUTO NAO EXISTIA. O DINHEIRO É PRA SER DEVOLVIDO IMEDIATAMENTE. ISSO NAO É HONESTO. E CONTINUAM ME ENROLANDO PPR AQUI DIZENDO QUE MANDARAM MENSAGEM PELO WHATSAPP. NAO TEM MENSAGEM NENHUMA NO WHATSAPP. E MEU CELULAR 3STA ATUALIZADO NO CADASTRO DA LOJA. DEVOLVAM MEU DINHEIRO JÁ!!!?!</t>
  </si>
  <si>
    <t>07/07/2021 11:00</t>
  </si>
  <si>
    <t>@tokstok INBOX SO ESTAO ME ENROLANDO DIZENDO O  TIME DE SAC  (DE SACANAGEM COM O CONSUMIDOR  ESTA CUIDANDO SEI LA DO QUE. PORQUE MEU DINHEIRO AINDA NAO VOLTOU PARA O MEU CARTÃO. FUI VITIMA DE ESTELIONATO. OS FUNCIONÁRIOS DA LOJA DP NORTESHOPPING ME VENDERAM UM PRODUTO QUE NAO EXISTE E EU TIVE QUE INSISTIR MUITO COM A LOJA PARA SOLICITAR O ESTORNO. O QUE FOI FEITO NA SEGUNDA-FEIRA 5/7, QUANDO SOUBE QUE O PRODUTO NAO EXISTIA. O DINHEIRO É PRA SER DEVOLVIDO IMEDIATAMENTE. ISSO NAO É HONESTO. E CONTINUAM ME ENROLANDO PPR AQUI DIZENDO QUE MANDARAM MENSAGEM PELO WHATSAPP. NAO TEM MENSAGEM NENHUMA NO WHATSAPP. E MEU CELULAR 3STA ATUALIZADO NO CADASTRO DA LOJA. DEVOLVAM MEU DINHEIRO JÁ!!!?!</t>
  </si>
  <si>
    <t>[ "[APP]" , "[CRC]" , "[SITE]" , "[FINANCEIRO]" , "[LOJA]" , "[RH]"]</t>
  </si>
  <si>
    <t>[ "APP | DISPONIBILIDADE DE PRODUTOS" , "CRC | CANAIS DE ATENDIMENTO" , "APP | COMO COMPRAR" , "SITE | CADASTRO" , "APP | CADASTRO" , "SITE | DISPONIBILIDADE DE PRODUTOS" , "RH | RECLAMAÇÃO TRABALHISTA" , "FINANCEIRO | REEMBOLSO OU ESTORNO" , "FINANCEIRO | FORMAS DE PAGAMENTO" , "LOJA | DISPONIBILIDADE DE PRODUTOS" , "CRC | ATENDIMENTO PÓS VENDA"]</t>
  </si>
  <si>
    <t>07/07/2021 10:38</t>
  </si>
  <si>
    <t>@marciavaleria_david NÃO TEM NENHUMA MENSAGEM NO WHATSAPP DO   TIME DE SAC (DE SACANAGEM COM O COMSUMIDOR)</t>
  </si>
  <si>
    <t>07/07/2021 10:37</t>
  </si>
  <si>
    <t>AGORA ESTAO MANDANDO MENSAGEM IMBOX DIZENDO QUE O  TIME DO SAC  MANDOU MENSAGEM PELO WHATSAPP. E QUE SE EU NAO RECEBI DEVO COMFIRMAR MEU CELULAR. MEU CELULAR É O MESMO DO DIA DA COMPRA. MEU CADASTRO ESTA ATUALIZADO. MAIS ENROLAÇÃO E MEU DINHEIRO NÃO É DEVOLVIDO. ESTELIONATO. ME VENDERAM UM SOFA CAMA QUE NAO EXISTE E NAO DEVOLVEM MEI DINHEIRO. SO ENROLAM. JA PROTOCOLEI RECLAMAÇÃO NO APLICATIVO DO PROCON RJ.</t>
  </si>
  <si>
    <t>07/07/2021 10:20</t>
  </si>
  <si>
    <t>@tokstok nao usem  alta demanda  pra justificar esse atendimento péssimo!!!! Uma empresa do pprte da tok&amp;stok usar esse argumento é vergonhoso e parece deboche com o cliente. Pedido de desculpas não resolve meu problema. So devolvam meu dinheiro e parem de me enrolar como fizeram e ainda fazem na loja do norteshopping!!!!!!</t>
  </si>
  <si>
    <t>07/07/2021 10:02</t>
  </si>
  <si>
    <t>Muito cuidado ao comprar! Não cumprem com o prazo de entrega, ficam reagendando as datas, porém não entregam, no final cancelam o pedido, e ainda não te dão retorno sobre o reembolso do valor pago! Estou tendo um desgaste enorme para conseguir resolver o problema de uma compra efetuada no mês de maio e ainda não recebi o valor que paguei. Um absurdo, sem contar o desgaste causado entre a espera pela entrega da mercadoria e depois o seu cancelamento, por venderem um produto que não existe no estoque!</t>
  </si>
  <si>
    <t>[ "[CRC]" , "[LOGÍSTICA]" , "[FINANCEIRO]" , "[LOJA]" , "[COMERCIAL]"]</t>
  </si>
  <si>
    <t>[ "LOGÍSTICA | DATA E HORÁRIO DE ENTREGA" , "LOGÍSTICA | ENTREGA DE PRODUTOS" , "FINANCEIRO | REEMBOLSO OU ESTORNO" , "COMERCIAL | TROCA E DEVOLUÇÃO" , "COMERCIAL | PREÇO DOS PRODUTOS" , "LOGÍSTICA | REAGENDAMENTO" , "CRC | ATENDIMENTO PÓS VENDA"]</t>
  </si>
  <si>
    <t>[ "[LOGÍSTICA]" , "[FINANCEIRO]" , "[COMERCIAL]" , "[CRC]" , "[SITE]" , "[APP]" , "[LOJA]"]</t>
  </si>
  <si>
    <t>[ "LOGÍSTICA | DATA E HORÁRIO DE ENTREGA" , "APP | DISPONIBILIDADE DE PRODUTOS" , "SITE | DISPONIBILIDADE DE PRODUTOS" , "LOGÍSTICA | ENTREGA DE PRODUTOS" , "COMERCIAL | TROCA E DEVOLUÇÃO" , "FINANCEIRO | REEMBOLSO OU ESTORNO" , "COMERCIAL | PREÇO DOS PRODUTOS" , "LOGÍSTICA | REAGENDAMENTO" , "LOJA | DISPONIBILIDADE DE PRODUTOS" , "CRC | ATENDIMENTO PÓS VENDA"]</t>
  </si>
  <si>
    <t>07/07/2021 09:49</t>
  </si>
  <si>
    <t>@tokstok FUI VITIMA DE UM GOLPE DOS FUNCIONÁRIOS DA LOJA DO NORTESHOPPING QUE ME VENDERAM UM PRODUTO QUE NÃO EXISTE!!!!! DEVOLVAM MEU DINHEIRO!!!!!!!!</t>
  </si>
  <si>
    <t>[ "[FINANCEIRO]" , "[RH]"]</t>
  </si>
  <si>
    <t>[ "RH | RECLAMAÇÃO TRABALHISTA" , "FINANCEIRO | REEMBOLSO OU ESTORNO"]</t>
  </si>
  <si>
    <t>07/07/2021 09:48</t>
  </si>
  <si>
    <t>@tokstok NAO QUERO PEDIDO DE DESCULPA. QUERO MEU DINHEIRO. E QUERO AGORA!</t>
  </si>
  <si>
    <t>07/07/2021 09:47</t>
  </si>
  <si>
    <t>@tokstok nao quero pedido de desculpa. Quero meu dinheiro e quero agora. Fui vitima de um.golpe doa funcionários da loja do norteshopping que venderam um produto aue nao existe e não devolvem meu dinheiro. DEVOLVAM MEU DINHEIRO!!!!!!!!!!!!</t>
  </si>
  <si>
    <t>07/07/2021 09:17</t>
  </si>
  <si>
    <t>QUERO MEU DINHEIRO DE VOLTA. COMO VENDEM UM SOFA CAMA QUE NAO EXISTE? ISSO É ESTELIONATO. E AINDA NAO DEVOLVEM O DINHEIRO!? ROUBO!!!!!!!!</t>
  </si>
  <si>
    <t>07/07/2021 09:16</t>
  </si>
  <si>
    <t>QUEM COMPROU TEMPPS ATRÁS E FICOU SATISFEITO, NÃO SE ILUDA. A QUALIDADE DESSA LOJA PIOROU MUITO. ME VENDERAM UM SOFA CAMA QUE NAO EXISTE E AINDA NAO DEVOLVERAM MEU DINHEIRO. ESTELIONATO. ME ENROLARAM POR MAIS DE 3 HORAS NA LOJA DO NORTESHOPPING PRA SOLICITAREM MEU REEMBOLSO. ME DERAM UM PAPEL QUE NÃO SERVE PRA NADA. MEU DINHEIRO AINDA NAO RETORNOU PRO MEU CARTÃO. E AGORA ESSE PAPINHO DE ALTA DEMANDA. PRA UMA EMPRESA DO PORTE DA TOK&amp;STOK? NAO SUPERESTIMEM A BURRICE DO CONSUMIDOR. DEVOLVAM MEU DINHEIRO.</t>
  </si>
  <si>
    <t>[ "FINANCEIRO | REEMBOLSO OU ESTORNO" , "FINANCEIRO | FORMAS DE PAGAMENTO"]</t>
  </si>
  <si>
    <t>07/07/2021 08:56</t>
  </si>
  <si>
    <t>@tokstok inaceitável que uma empresa do pprte da tok&amp;stok use a  alta demanda  para justificar o atendimento péssimo e a demora em devolver o dinheiro arrancado do consumidor a custa de estelionato. Vender um produto que nao existe e ainda demorar aa devolver o dinheiro</t>
  </si>
  <si>
    <t>[ "LOJA | ATENDIMENTO" , "COMERCIAL | TROCA E DEVOLUÇÃO" , "COMERCIAL | VENDAS" , "CRC | ATENDIMENTO PÓS VENDA"]</t>
  </si>
  <si>
    <t>07/07/2021 08:14</t>
  </si>
  <si>
    <t>@tokstok ja retornei e nao vi la uma resposta objetiva sobre a devolução imediata do meu dinheiro. So enrolação.</t>
  </si>
  <si>
    <t>07/07/2021 07:21</t>
  </si>
  <si>
    <t>Aonde está com 50% off? A cama que pesquisei há um mês está exatamente com o mesmo preço...</t>
  </si>
  <si>
    <t>07/07/2021 04:31</t>
  </si>
  <si>
    <t>Pra quem é do Rio de Janeiro e como eu esta sofrendo para receber de volta o dinheiro pago por um produto que me venderam na loja e que nao existe, o procon rj tem um aplicativo. A reclamação é feita por la. Ja protocolei a minha.</t>
  </si>
  <si>
    <t>07/07/2021 03:25</t>
  </si>
  <si>
    <t>Procon resolve.</t>
  </si>
  <si>
    <t>@gabriel.azeveedo me venderam um produto que nao existia. E ainda nao devolveram meu dinheiro. E pelo que ando lendo por aqui é um habito comum.</t>
  </si>
  <si>
    <t>07/07/2021 03:24</t>
  </si>
  <si>
    <t>QUERO MEU DINHEIRO DE VOLTA. FUI ROUBADA NA LOJA DO NORTESHOPPING. ME VENDERAM UM PRODUTO QUE NAO EXISTIA E FUI AVISADA QUASE UMA SEMANA DEPOIS POR EMAIL QUE NAO SERIA ENTREGUE. TIVE QUE IR NA LOJA PEDIR O ESTORNO DO DINHEIRO PAGO E AINDA NAO DEVOLVERAM MEU DINHEIRO. VENDER ALGO QUE NAO EXISTE É ESTELIONATO. DEVOLVAM MEU DINHEIRO POIS PRECISO COMPRAR O PRODUTO NUMA LOJA HONESTA, CONFIÁVEL!!!!!!!!</t>
  </si>
  <si>
    <t>[ "[MARKETING]" , "[LOJA]" , "[FINANCEIRO]"]</t>
  </si>
  <si>
    <t>[ "MARKETING | MARCA TOK&amp;STOK" , "FINANCEIRO | REEMBOLSO OU ESTORNO" , "LOJA | DISPONIBILIDADE DE PRODUTOS"]</t>
  </si>
  <si>
    <t>Email de contato de vocês nao existe. 0800 ninguem atende. Whatsapp nao funciona. Chat pelo site tambem nao abre. Ou seja, fui roubada e vai ficar por isso mesmo? Cai num golpe comprando um produto que nao existia!!!!</t>
  </si>
  <si>
    <t>07/07/2021 03:20</t>
  </si>
  <si>
    <t>07/07/2021 03:17</t>
  </si>
  <si>
    <t>07/07/2021 03:13</t>
  </si>
  <si>
    <t>07/07/2021 03:04</t>
  </si>
  <si>
    <t>Comprei uma sofa cama na loja do norteshopping e so uma semana depois descobri que me venderam algo que nao existia e que nao seria entregue. Pedi meu dinheiro de volta e disseram que tenho que esperar o estorno por alguns dias. Quando comprei, o dinheiro saiu IMEDIATAMENTE da minha conta. A loja nao teve que esperar. Preciso comprar o produto em outra loja e por isso preciso do meu dinheiro. Vender algo que nao existe é no mínimo estelionato.</t>
  </si>
  <si>
    <t>07/07/2021 00:20</t>
  </si>
  <si>
    <t>O que acontece com essa loja? Tão  conceituada , tão cara, mas simplesmente NÃO ENTREGAM O PRODUTO!!! Na primeira vez vocês DESMARCARAM TRÊS VEZES a entrega, até fazer o estorno do valor para eu fazer um NOVO pedido no site, fiz um novo pedido e adivinhem: JÁ CANCELARAM A PRIMEIRA DATA DE ENTREGA!!! Vocês são PÉSSIMOS, não estão minimamente preocupados com esses transtornos, não se preocupam com o cliente, só se preocupam em cobrar caro pelo produto. JÁ MANDEI INBOX COM TODOS OS DADOS DO PEDIDO!!!</t>
  </si>
  <si>
    <t>[ "[FINANCEIRO]" , "[APP]" , "[SITE]" , "[LOGÍSTICA]" , "[CRC]" , "[COMERCIAL]"]</t>
  </si>
  <si>
    <t>[ "LOGÍSTICA | DATA E HORÁRIO DE ENTREGA" , "FINANCEIRO | COBRANÇA EM DUPLICIDADE" , "LOGÍSTICA | ENTREGA DE PRODUTOS" , "FINANCEIRO | REEMBOLSO OU ESTORNO" , "COMERCIAL | PREÇO DOS PRODUTOS" , "CRC | ATENDIMENTO PÓS VENDA"]</t>
  </si>
  <si>
    <t>07/07/2021 00:14</t>
  </si>
  <si>
    <t>06/07/2021 20:56</t>
  </si>
  <si>
    <t>Tok&amp;Stok Entendo, mas deveriam retirar o aplicativo uma vez que ele não funciona</t>
  </si>
  <si>
    <t>06/07/2021 20:21</t>
  </si>
  <si>
    <t>@tokstok e lá estava escrito Tok stok oficial😢</t>
  </si>
  <si>
    <t>06/07/2021 20:08</t>
  </si>
  <si>
    <t>É mentira essa liquidação! Há tempos venho namorando essa luminária vermelha e o preço está até mais caro do que antes dessa liquidação. Antes ela aparecia pra mim por 150, agora na liquidação está 169,00.... não dá né!</t>
  </si>
  <si>
    <t>06/07/2021 19:17</t>
  </si>
  <si>
    <t>Esses descontos é conversa fiada</t>
  </si>
  <si>
    <t>06/07/2021 17:45</t>
  </si>
  <si>
    <t>Mais um dia jogado fora tentando receber a compra que fiz na TokStok. Desonestos. TRAMBIQUEIROS. Mentirosos. Fujam dessa arapuca.</t>
  </si>
  <si>
    <t>06/07/2021 17:43</t>
  </si>
  <si>
    <t>@gabriel.azeveedo não entrega</t>
  </si>
  <si>
    <t>06/07/2021 17:41</t>
  </si>
  <si>
    <t>@olucascoelho exatamente assim</t>
  </si>
  <si>
    <t>#setoquenaocompretokstok</t>
  </si>
  <si>
    <t>06/07/2021 17:39</t>
  </si>
  <si>
    <t>Comprei uma escrivaninha no final de maio. Estamos em julho e nada de receber o móvel que me faz uma falta enorme. A Tok&amp; Stok transformou-se de numa empresa TRAMBIQUEIRA e DESONESTA. Todo dia inventam uma mentira. Desrespeito total. Não caiam nessa.</t>
  </si>
  <si>
    <t>06/07/2021 17:30</t>
  </si>
  <si>
    <t>Empresa imprestável.</t>
  </si>
  <si>
    <t>06/07/2021 17:29</t>
  </si>
  <si>
    <t>Já posso me sentir lesada?</t>
  </si>
  <si>
    <t>Então, cadê o meu produto que vocês não entregam?</t>
  </si>
  <si>
    <t>06/07/2021 15:45</t>
  </si>
  <si>
    <t>NÃO COMPREM! PIOR EMPRESA.</t>
  </si>
  <si>
    <t>06/07/2021 15:44</t>
  </si>
  <si>
    <t>NÃO COMPREM! PIOR EMPRESA DO MUNDO</t>
  </si>
  <si>
    <t>NÃO COMPREM! PIOR EMPRESA DO MUNDO.</t>
  </si>
  <si>
    <t>06/07/2021 15:19</t>
  </si>
  <si>
    <t>@minhaavofaziaassim eu também achava isso, até estar sofrendo nesse momento. Infelizmente é só uma questão de tempo até ter problemas !</t>
  </si>
  <si>
    <t>06/07/2021 15:18</t>
  </si>
  <si>
    <t>@lojamorangueira_oficial compre e não receba, é assim que funciona 😉 Instagram bombando só de reclamação !</t>
  </si>
  <si>
    <t>06/07/2021 15:17</t>
  </si>
  <si>
    <t>COMPRE , AGUARDE 30 DIAS E RECEBA INCOMPLETO, AGUARDE MAIS 30 DIAS E NÃO RECEBA NENHUMA PREVISÃO DE QUANDO CHEGARÁ.</t>
  </si>
  <si>
    <t>06/07/2021 14:56</t>
  </si>
  <si>
    <t>06/07/2021 14:11</t>
  </si>
  <si>
    <t>@monica_plima EXATAMENTE!!!! LAMENTÁVEL!!!!!</t>
  </si>
  <si>
    <t>06/07/2021 14:04</t>
  </si>
  <si>
    <t>Tok&amp;Stok Deveriam parar de postar propagandas e resolver os problemas dos clientes primeiro, como uma empresa séria e responsável deveria fazer</t>
  </si>
  <si>
    <t>06/07/2021 14:00</t>
  </si>
  <si>
    <t>Tok&amp;Stok realizei também 3 compras e não recebi nenhuma. Nunca imaginei isso dessa empresa, que dessem cano! Vou acionar a justiça para receber meus direitos.</t>
  </si>
  <si>
    <t>06/07/2021 13:21</t>
  </si>
  <si>
    <t>Primeiro cancelam parte do meu produto por estoque, depois atrasam a entrega e remarcam sem me consultar pra 3 semanas depois. Isso é um completo absurdo!!!! Estão dando aula de como perder clientes. Não comprem na Tokstok, é só dor de cabeça e frustração</t>
  </si>
  <si>
    <t>[ "[LOGÍSTICA]" , "[SITE]" , "[MARKETING]" , "[APP]"]</t>
  </si>
  <si>
    <t>06/07/2021 13:03</t>
  </si>
  <si>
    <t>@fepontes7 de fato ontem fui acionada por 4 perfis diferentes e ate o momento Nenhuma providencia!! Triste pq ate Entao p mim era sinômino de elegância, inspiraçao, dai vc perde clientes !</t>
  </si>
  <si>
    <t>06/07/2021 13:01</t>
  </si>
  <si>
    <t>@celsorussomanno varias pessoas precisando de ajuda essa loja e um descaso com todos os clientes!!</t>
  </si>
  <si>
    <t>06/07/2021 12:59</t>
  </si>
  <si>
    <t>@celsorussomanno olha isso aqui descaso total com os clientes em Goiânia!!</t>
  </si>
  <si>
    <t>06/07/2021 12:26</t>
  </si>
  <si>
    <t>Os Feedbacks muito ruins aparentemente, essa loja entrega mesmo o que oferece ? Alguém me informa</t>
  </si>
  <si>
    <t>06/07/2021 12:24</t>
  </si>
  <si>
    <t>Afinal, vocês vão entregar o guarda roupas que comprei pelo site ou terei que cancelar a compra. Já mudaram da data de entrega 4 vezes, sem contar que a cómoda foi entregue com defeito e sempre me pedem pra marcar a data da reposição. Sinceramente, estou me sentindo lesada.</t>
  </si>
  <si>
    <t>[ "[MARKETING]" , "[COMERCIAL]" , "[LOGÍSTICA]"]</t>
  </si>
  <si>
    <t>[ "LOGÍSTICA | DATA E HORÁRIO DE ENTREGA" , "MARKETING | MARCA TOK&amp;STOK" , "LOGÍSTICA | ENTREGA DE PRODUTOS" , "COMERCIAL | TROCA E DEVOLUÇÃO"]</t>
  </si>
  <si>
    <t>06/07/2021 11:53</t>
  </si>
  <si>
    <t>BANDO DE GOLPISTAS, SO OLHAR OS COMENTARIOS</t>
  </si>
  <si>
    <t>@karlaabessa ESSA LOJA NAO ENTREGA, FIZ UMA VOMPRA JA VAI PRA QUASE 2 MESES E NAO ENTREGAM MEU PEDIDO</t>
  </si>
  <si>
    <t>06/07/2021 11:52</t>
  </si>
  <si>
    <t>NAO ENTREGA PEDIDO</t>
  </si>
  <si>
    <t>06/07/2021 11:39</t>
  </si>
  <si>
    <t>Já fiz atendimento pelo WhatsApp e pelo Chat. O que entendi é que o procedimento de vocês é né fazer esperar para que resolvam o problema da forma mais conveniente para a Tok&amp;Stok</t>
  </si>
  <si>
    <t>06/07/2021 11:37</t>
  </si>
  <si>
    <t>@cela.andrade ENTRE EM CONTATO COM O PROCON E JUIZADO CÍVEL DA SUA CIDADE !!!! NAO À IMPUNIDADE</t>
  </si>
  <si>
    <t>06/07/2021 11:35</t>
  </si>
  <si>
    <t>@eomayk ENTRE EM CONTATO COM O PROCON OU O JUIZADO CÍVEL DA SUA CIDADE!!!! E NÃO INFORME SEUS DADOS A NENHUM PERFIL !!!! ESTÁ CHEIO DE GENTE ATOA FAZENDO MALDADE!!!! @proconsp</t>
  </si>
  <si>
    <t>[ "[APP]" , "[SITE]" , "[CRC]"]</t>
  </si>
  <si>
    <t>[ "SITE | CADASTRO" , "APP | CADASTRO" , "CRC | ATENDIMENTO PÓS VENDA"]</t>
  </si>
  <si>
    <t>06/07/2021 11:31</t>
  </si>
  <si>
    <t>06/07/2021 11:28</t>
  </si>
  <si>
    <t>06/07/2021 11:24</t>
  </si>
  <si>
    <t>@tokstok não adianta responder isso pra@me falar por inbox ou WhatsApp que não vão resolver</t>
  </si>
  <si>
    <t>06/07/2021 11:23</t>
  </si>
  <si>
    <t>@tokstok estou aguardando, faz tempo. E nada e resolvido. Os problemas só aumentam!</t>
  </si>
  <si>
    <t>06/07/2021 11:19</t>
  </si>
  <si>
    <t>@tokstok inbox para não verem o tamanho da incompetência?</t>
  </si>
  <si>
    <t>06/07/2021 11:02</t>
  </si>
  <si>
    <t>@tokstok deus te elimine 🙌</t>
  </si>
  <si>
    <t>06/07/2021 11:00</t>
  </si>
  <si>
    <t>06/07/2021 10:47</t>
  </si>
  <si>
    <t>ACABEI DE SOLICITAR UM HORÁRIO NO @proconribeiraopreto FOI RÁPIDO E FÁCIL !!! ENTÃO QUEM PRECISAR E PELO VISTO SÃO MUITAS PESSOAS, ACIONEM!!! POIS É NOSSO DIREITO !!!!!!</t>
  </si>
  <si>
    <t>06/07/2021 10:42</t>
  </si>
  <si>
    <t>@tokstok desculpas não resolvem meu problema. Já tenho umas 4 de vocês e nada mudou. TERMINEM O ATENDIMENTO E RESOLVAM PROBLEMAS POR INTEIRO.</t>
  </si>
  <si>
    <t>06/07/2021 10:23</t>
  </si>
  <si>
    <t>@tokstok festival da resposta automática não resolve problema</t>
  </si>
  <si>
    <t>06/07/2021 10:22</t>
  </si>
  <si>
    <t>@tokstok alta demanda não é problema meu. 2 erros de vocês no mesmo pedido. Se virem ou acionarei na justiça.</t>
  </si>
  <si>
    <t>06/07/2021 10:09</t>
  </si>
  <si>
    <t>Maior conselho que posso dar na vida: nao comprem nesta loja.</t>
  </si>
  <si>
    <t>06/07/2021 09:54</t>
  </si>
  <si>
    <t>SE VOCÊ QUER PERDER BASTANTE TEMPO DO SEU DIA TENTANDO RESOLVER ALGUM PROBLEMA, te indico comprar na TokStock. Pior atendimento, zero preocupações em solucionar o problema QUE ELES CAUSARAM pro cliente.</t>
  </si>
  <si>
    <t>06/07/2021 09:53</t>
  </si>
  <si>
    <t>06/07/2021 09:09</t>
  </si>
  <si>
    <t>Sempre a mesma resposta . 8 meses e vcs não resolvem....</t>
  </si>
  <si>
    <t>06/07/2021 08:53</t>
  </si>
  <si>
    <t>Vcs vendem e não tem estoque</t>
  </si>
  <si>
    <t>06/07/2021 08:52</t>
  </si>
  <si>
    <t>Não eh assim! Que absurdo</t>
  </si>
  <si>
    <t>06/07/2021 08:37</t>
  </si>
  <si>
    <t>@tokstok não quero mensagem mais!!! Quero que entreguem meu produto que eu COMPREI!!!!!!</t>
  </si>
  <si>
    <t>06/07/2021 08:29</t>
  </si>
  <si>
    <t>@fepontes7 obrigada, eu vi os comentários depois, já desisti, obrigada por avisar.</t>
  </si>
  <si>
    <t>06/07/2021 08:17</t>
  </si>
  <si>
    <t>05/07/2021 23:36</t>
  </si>
  <si>
    <t>@paulo_atelie passei por isso. Cancelaram apos vender produto que nao tinha no estoque</t>
  </si>
  <si>
    <t>05/07/2021 23:35</t>
  </si>
  <si>
    <t>@leilavsantos precisa melhorar mto essa loja pra voltar a ter minha confianca</t>
  </si>
  <si>
    <t>05/07/2021 23:34</t>
  </si>
  <si>
    <t>@mdagrassa so nao compre na internet</t>
  </si>
  <si>
    <t>SuA sorte que entregou. A minha eles cancelaram, apos vender produto que nao tinha no estoque</t>
  </si>
  <si>
    <t>05/07/2021 23:33</t>
  </si>
  <si>
    <t>@arianelanganke virou a marca da loja... PESADELO</t>
  </si>
  <si>
    <t>@lindas.festas nAo compre pela internet</t>
  </si>
  <si>
    <t>05/07/2021 23:32</t>
  </si>
  <si>
    <t>@francowanda isso! So nao compre pela internet.</t>
  </si>
  <si>
    <t>05/07/2021 23:14</t>
  </si>
  <si>
    <t>@arianelanganke melhor definição pra essa loja! sigo sendo enrolada com prazos de entrega que nunca chegam!</t>
  </si>
  <si>
    <t>05/07/2021 23:04</t>
  </si>
  <si>
    <t>@cela.andrade melhor nem receber! Hj tivemos um baita susto com uma cadeira q desmoronou sozinha</t>
  </si>
  <si>
    <t>05/07/2021 23:03</t>
  </si>
  <si>
    <t>@arianelanganke melhor nem receber! Hoje tivemos um baita susto com uma cadeira q desmoronou sozinha</t>
  </si>
  <si>
    <t>05/07/2021 23:02</t>
  </si>
  <si>
    <t>Meu pai desabou de uma cadeira de vcs hj, pq ela simplesmente desmontou do nada. Um perigo, que por sorte nao acabou em algo grave. Revejam a qualidade dos produtos, em respeito a quem ainda compra de vcs.</t>
  </si>
  <si>
    <t>05/07/2021 22:41</t>
  </si>
  <si>
    <t>@karlaabessa Boa noite, não acredito que seja caso de Procon pois fui avisado no momento da compra que não poderia efetuar troca, porém eu não imaginava que a @tokstok iria vender um produto de qualidade tão ruim, uma bancada gourmet que não pode entrar em contato com água 😢</t>
  </si>
  <si>
    <t>[ "[APP]" , "[COMERCIAL]"]</t>
  </si>
  <si>
    <t>05/07/2021 21:28</t>
  </si>
  <si>
    <t>Coloquem um site por favor ! O aplicativo é péssimo ! Parece que não querem vender !</t>
  </si>
  <si>
    <t>[ "APP | COMO COMPRAR" , "COMERCIAL | VENDAS" , "SITE | ECOMMERCE"]</t>
  </si>
  <si>
    <t>05/07/2021 20:51</t>
  </si>
  <si>
    <t>Perdi o interesse, nem vou baixar o app</t>
  </si>
  <si>
    <t>[ "APP | COMO COMPRAR" , "MARKETING | MARCA TOK&amp;STOK"]</t>
  </si>
  <si>
    <t>05/07/2021 20:37</t>
  </si>
  <si>
    <t>@olucascoelho EU IA ESTOU NO TERCEIRO PROBLEMA DO MESMO PEDIDO! Ridículo!!!!!</t>
  </si>
  <si>
    <t>05/07/2021 20:36</t>
  </si>
  <si>
    <t>AO INVÉS DE FICAREM FAZENDO PROPAGANDA, DEVERIAM SE PREOCUPAR EM ENTREGAR O QUE OS CLIENTES COMPRAM!!!!!!! CANCELARAM 3x A ENTREGA DO PRODUTO QUE COMPREI! VOCÊS SÃO RIDÍCULOS!</t>
  </si>
  <si>
    <t>05/07/2021 20:35</t>
  </si>
  <si>
    <t>Comprei EM MAIO uns produtos pra pegar na loja e simplesmente não querem me entregar! Como assim, Tok&amp;Stok ? Já abri chamado e a única coisa que informaram é que quando tiver o produto me avisam. Eu vou esperar até morrer? Pois disseram que não tem prazo pra entregar, e agora? Pensem muito bem antes de gastar seu suado dinheiro com essa empresa! Eles não respeitam vcs.</t>
  </si>
  <si>
    <t>05/07/2021 20:31</t>
  </si>
  <si>
    <t>Comprei tem DOIS MESES uns produtos pra pegar na loja e simplesmente não querem me entregar! Como assim, Tok&amp;Stok ? Já abri chamado e a única coisa que informaram é que quando tiver o produto me avisam. Eu vou esperar até morrer? Pois disseram que não tem prazo pra entregar, e agora? Pensem muito bem antes de gastar seu suado dinheiro com essa empresa! Eles não respeitam vcs.</t>
  </si>
  <si>
    <t>05/07/2021 20:23</t>
  </si>
  <si>
    <t>Uma pena pagar por um produto, não receber pq a transportadora resolveu não fazer a entrega e ainda ter q esperar 25 dias ÚTEIS para ter meu dinheiro de volta. Lamentável! 🤦‍♀️</t>
  </si>
  <si>
    <t>[ "LOGÍSTICA | ENTREGA DE PRODUTOS" , "FINANCEIRO | FORMAS DE PAGAMENTO"]</t>
  </si>
  <si>
    <t>05/07/2021 20:11</t>
  </si>
  <si>
    <t>@lilianemartinsc meu deus quanta irresponsabilidade dessa loja 5 meses para entregar algo que foi pago.</t>
  </si>
  <si>
    <t>05/07/2021 19:57</t>
  </si>
  <si>
    <t>Não comprem essa colcha, com duas semanas encheu de bolinhas, inclusive nas fronhas, sem eu sequer ter lavado. Colcha cara e não vale a pena, com dois meses já está com cara de velha.</t>
  </si>
  <si>
    <t>05/07/2021 19:21</t>
  </si>
  <si>
    <t>@marifquintela você não está sozinha... eles forçam o cancelamento aí não devolvem o dinheiro, fato</t>
  </si>
  <si>
    <t>05/07/2021 19:07</t>
  </si>
  <si>
    <t>@cintya.assuncao obrigada !!!! Amanhã mesmo já vou atrás disso !!! 👏👏</t>
  </si>
  <si>
    <t>05/07/2021 18:44</t>
  </si>
  <si>
    <t>Ajuda @procon.sc</t>
  </si>
  <si>
    <t>05/07/2021 18:24</t>
  </si>
  <si>
    <t>@cintya.assuncao obrigada querida !!! Tinha certeza que você poderia me orientar melhor, vou te chamar no particular para você me explicar sobre meu procedimento !! Obrigada ! Realmente a @tokstok precisa arcar com as consequências dos seus atos.</t>
  </si>
  <si>
    <t>05/07/2021 18:23</t>
  </si>
  <si>
    <t>Para acionar o Juizado Especial Cível acesse https://www.tjsp.jus.br/Especialidade/JuizadosEspeciais/AtendimentoJEC .... também pode realizar denúncia no site www.consumidor.gov.br</t>
  </si>
  <si>
    <t>05/07/2021 18:21</t>
  </si>
  <si>
    <t>@karlaabessa Para acionar o Juizado Especial Cível acesse Também pode registrar reclamação no site</t>
  </si>
  <si>
    <t>05/07/2021 18:13</t>
  </si>
  <si>
    <t>@karlaabessa Nossa Karla, pelo jeito é problema recorrente desta loja! Muitas reclamações deles aqui neste post !! Sugiro, além de fazer denúncia no Procon, procurar diretamente o Juizado Especial Cível de sua cidade, pois , além da devolução dos valores, pode ser cabível também danos morais , dependendo do caso !!!</t>
  </si>
  <si>
    <t>@luziannebraz.to esqueça estou a 5 meses...</t>
  </si>
  <si>
    <t>05/07/2021 18:11</t>
  </si>
  <si>
    <t>ATENÇÃO PESSOAL a @tokstok está em processo de FALÊNCIA, aí está explicado o desinteresse .... Querem vender o estoque, só isso...</t>
  </si>
  <si>
    <t>05/07/2021 18:00</t>
  </si>
  <si>
    <t>@arianelanganke eles estão em processo de FALÊNCIA por isso o desinteresse para com o cliente...</t>
  </si>
  <si>
    <t>Comprei uma estante, e me informaram que ela seria instalada. Hoje fizeram e entrega, e não instalaram porque não tinham furadeira. Entrei em contato por todos os canais disponíveis, e NENHUMA resposta. Serei obrigado a ir até a loja e devolver pelo visto, já que não respondem minhas mensagens e e-mails.</t>
  </si>
  <si>
    <t>05/07/2021 17:44</t>
  </si>
  <si>
    <t>@olucascoelho paciência meu caro, pq atrasaram meses vários itens que comprei, inclusive um está pendente desde 20.01 mesmo estando disponível para compra no site com retirada em 2 dias.</t>
  </si>
  <si>
    <t>05/07/2021 17:35</t>
  </si>
  <si>
    <t>Onde está o até 50% de desconto desses produtos? Não achei!!!🤷🏽‍♀️</t>
  </si>
  <si>
    <t>05/07/2021 17:32</t>
  </si>
  <si>
    <t>Queria fala com a gerência não sabe da metade que acontece aí dentro</t>
  </si>
  <si>
    <t>05/07/2021 17:31</t>
  </si>
  <si>
    <t>A firma e maravilhosa mas tem uma terceirizada de porcaria que não paga os funcionários deveria muda para dar oportunidade Ah pessoas que prescisa</t>
  </si>
  <si>
    <t>[ "[RH]"]</t>
  </si>
  <si>
    <t>[ "RH | RECLAMAÇÃO TRABALHISTA"]</t>
  </si>
  <si>
    <t>05/07/2021 17:30</t>
  </si>
  <si>
    <t>@karlaabessa INACREDITÁVEL!!!!!!!!!! SE SUPERAM COM TANTA FALTA DE RESPEITO E ZERO PROFISSIONALISMO!!! MUITA INCOMPETÊNCIA!!!!!!!</t>
  </si>
  <si>
    <t>05/07/2021 16:14</t>
  </si>
  <si>
    <t>AJUDAAAAAA @proconsp @proconribeiraopreto</t>
  </si>
  <si>
    <t>05/07/2021 16:13</t>
  </si>
  <si>
    <t>GENTEEEE MAIS UM ALERTA!!!!!! EXISTEM VÁRIAS CONTAS DA TOK STOK ME ENVIANDO MENSAGEM PEDINDO MEUS DADOS !!!!!! OLHA O PERIGO MAIS UMA VEZ !!!!! ALÉM DE ESTARMOS PASSANDO UM PROBLEMA COM A @tokstok AINDA CORREMOS O RISCO DE TERMOS NOSSOS DADOS CLONADOS !!!!!!</t>
  </si>
  <si>
    <t>05/07/2021 16:08</t>
  </si>
  <si>
    <t>@danielasantos5443 EU também !!!! Um desrespeito ao cliente !!!!!!</t>
  </si>
  <si>
    <t>05/07/2021 16:07</t>
  </si>
  <si>
    <t>@camilaolipereira muito desagradável!!!! PORÉM ESTAMOS NO NOSSO DIREITO DE CONSUMIDORES !!!!! EU TENTEI POR DOIS MESES DE FORMA GENTIL (COMO DEVE SER ) QUE MINHA SITUAÇÃO FOSSE RESOLVIDA NA LOJA @tokstok PORÉM NADA ATÉ HOJE !!!! NOS AJUDE @proconsp @proconribeiraopreto</t>
  </si>
  <si>
    <t>05/07/2021 16:04</t>
  </si>
  <si>
    <t>@camilaolipereira estou chocada !!!!!! Isso é NÃO PODE FICAR IMPUNE !!!! A @tokstok PRECISA AGIR DE MANEIRA ADEQUADA COM SEUS CLIENTES</t>
  </si>
  <si>
    <t>05/07/2021 16:03</t>
  </si>
  <si>
    <t>@danielasantos5443 eu estou chocada com a quantidade de pessoas com reclamações e problemas com @tokstok !!!! Algum órgão que fiscaliza precisa ver isso !!! @proconsp @proconribeiraopreto @procon_df</t>
  </si>
  <si>
    <t>05/07/2021 15:59</t>
  </si>
  <si>
    <t>@karlaabessa já acionei 😢 super desagradável né</t>
  </si>
  <si>
    <t>05/07/2021 15:58</t>
  </si>
  <si>
    <t>REALMENTE AS COISAS NA @tokstok SÃO ENCANTADORES NUM PRIMEIRO MOMENTO! ACREDITAMOS! COMPRAMOS E MUITAS VEZES, BASTA LER OS COMENTÁRIOS EM TODAS AS FOTOS SOMOS ENGANADOS, NÃO ENTREGAM NOS PRAZOS, ENROLAM OS CLIENTES !!!!!! ENTÃO MUITO CUIDADO!!!!!!! CERTIFIQUEM-SE!!!!!! INDIGNADA !!!!!!!!!!!!</t>
  </si>
  <si>
    <t>05/07/2021 15:51</t>
  </si>
  <si>
    <t>@danielasantos5443 e eu há dois meses !!!! Vamos acionar o PROCON @proconsp</t>
  </si>
  <si>
    <t>@fabiolaaq_motta inacreditável!!!!!! Estou chocada com a prática da @tokstok</t>
  </si>
  <si>
    <t>05/07/2021 15:50</t>
  </si>
  <si>
    <t>@andresanttosrj acione o @proconsp da sua cidade !!! Pelo que estou vendo é prática recorrente desta empresa !! Uma pena pois confiamos, pagamos e em troca um serviço ruim</t>
  </si>
  <si>
    <t>05/07/2021 15:49</t>
  </si>
  <si>
    <t>@monica_plima por aqui já se vão dois meses !!! Peço ajuda do @proconribeiraopreto @proconsp entre em contato com o procon da sua cidade !!!</t>
  </si>
  <si>
    <t>05/07/2021 15:48</t>
  </si>
  <si>
    <t>@camilaolipereira acionem o PROCON !!!! @proconsp veja a conduta dessa empresa !!! Nos ajude por favor !!!!!!!!!</t>
  </si>
  <si>
    <t>05/07/2021 15:46</t>
  </si>
  <si>
    <t>@luiza___.__.___ @proconsp ou o procon da sua cidade</t>
  </si>
  <si>
    <t>05/07/2021 15:38</t>
  </si>
  <si>
    <t>@proconsp @proconribeiraopreto</t>
  </si>
  <si>
    <t>05/07/2021 15:37</t>
  </si>
  <si>
    <t>Pessoal, procurem o PROCON para relatar esses problemas, pelo jeito é a única alternativa, se forem em fotos anteriores verão que é comum a @tokstok faltar com seus compromissos !!!!! E se quiserem comprar lá se CERTIFIQUEM DE QUE ESTÁ TUDO EM ORDEM ANTES DE COMPRAR.... Porque depois SÓ DOR DE CABEÇA !!!!</t>
  </si>
  <si>
    <t>05/07/2021 15:34</t>
  </si>
  <si>
    <t>@arianelanganke pelo jeito é prática comum da loja !!!</t>
  </si>
  <si>
    <t>05/07/2021 15:33</t>
  </si>
  <si>
    <t>@amaral.fla meu Deus!!!! Eu deveria ter vindo ler os comentários antes de comprar!!!!! Agora só Deus pra saber se vou receber o que comprei há dois meses !!!!!!!</t>
  </si>
  <si>
    <t>05/07/2021 15:32</t>
  </si>
  <si>
    <t>@francowanda mas cheque se está tudo em ordem antes de comprar e sair de lá com o produto, pois depois só dor de cabeça . Estou esperando meu móvel há dois meses. Vendedores me falam que tem em estoque, que é só o caminhão chegar ... muito decepcionante!!!</t>
  </si>
  <si>
    <t>05/07/2021 15:31</t>
  </si>
  <si>
    <t>@tokstok enviaram, eu respondi e vocês mais uma vez sumiram.</t>
  </si>
  <si>
    <t>05/07/2021 15:08</t>
  </si>
  <si>
    <t>@cela.andrade meu deus que absurdo! olha nunca mais compro nada lá para entrega.</t>
  </si>
  <si>
    <t>05/07/2021 14:56</t>
  </si>
  <si>
    <t>Dai vc compra um guarda roupa espera 30 dias na hs ⏰de montar , peça erradas ! E ai vc e informada que provavelmente ira demorar mais uns 30 dias..., chateada imagina, só decepcionada ! A falta de atenção na separação dos itens. @tokstok</t>
  </si>
  <si>
    <t>05/07/2021 14:41</t>
  </si>
  <si>
    <t>A loja que se transformou no pesadelo de quem compra qq coisa.</t>
  </si>
  <si>
    <t>05/07/2021 14:38</t>
  </si>
  <si>
    <t>@karlaabessa meu deus😢</t>
  </si>
  <si>
    <t>05/07/2021 14:36</t>
  </si>
  <si>
    <t>@luziannebraz.to espero que vc tenha mais sorte que eu, que estou com uma compra desde o dia 30/5 que já foi prorrogada 4x!</t>
  </si>
  <si>
    <t>05/07/2021 14:35</t>
  </si>
  <si>
    <t>Tudo tão lindo! Pena que você compra, e a loja não entrega!</t>
  </si>
  <si>
    <t>05/07/2021 14:17</t>
  </si>
  <si>
    <t>Bom saber..Obrigada pelo alerta</t>
  </si>
  <si>
    <t>05/07/2021 14:08</t>
  </si>
  <si>
    <t>@olucascoelho vixi pelo jeito é prática comum dessa empresa, enrolar e não entregar</t>
  </si>
  <si>
    <t>05/07/2021 14:06</t>
  </si>
  <si>
    <t>NÃO COMPREM NESSA LOJA. Em 12/06 recebi um móvel comprado na ToK Stok de Botafogo e esse veio com uma porta defeituosa . Já agendei por 2x com eles a entrega da peça defeituosa para reposição e eles não apareceram e me deixaram aguardando o dia inteiro sem nenhum aviso e ainda não tive o problema solucionado . Muito arrependida de comprar nesta loja. Tomem cuidado !!!!!!</t>
  </si>
  <si>
    <t>05/07/2021 14:05</t>
  </si>
  <si>
    <t>@luziannebraz.to cuidado, pois comigo tem dois meses que não resolvem e não me entregam ou não devolvem meu dinheiro!!</t>
  </si>
  <si>
    <t>05/07/2021 14:04</t>
  </si>
  <si>
    <t>Comprei um móvel há quase dois meses e até hoje a loja não me entregou! Detalhe... era pra ser pronta entrega!!!!!!! Há dois meses me enrolam e não resolvem minha situação! Decepcionada! Confiram antes de fechar qualquer negócio !!!!!!</t>
  </si>
  <si>
    <t>05/07/2021 13:54</t>
  </si>
  <si>
    <t>Não comprem! Atendimento é horrível! @tokstok</t>
  </si>
  <si>
    <t>05/07/2021 13:18</t>
  </si>
  <si>
    <t>Segundo problema com o mesmo pedido... Pelo amor de deus pessoal, aprendam a fazer logística direito, pq está PÉSSIMO.</t>
  </si>
  <si>
    <t>05/07/2021 12:25</t>
  </si>
  <si>
    <t>Tok&amp;Stok pura enrolação.</t>
  </si>
  <si>
    <t>05/07/2021 12:18</t>
  </si>
  <si>
    <t>@tokstok não quero me comunicar. Quero espantar potenciais clientes de passar pelo q passei.</t>
  </si>
  <si>
    <t>05/07/2021 12:11</t>
  </si>
  <si>
    <t>Ia comprar, mas depois desses comentários, não compro mesmo</t>
  </si>
  <si>
    <t>05/07/2021 11:42</t>
  </si>
  <si>
    <t>Cuidado ao comprar. Móveis vem faltando peças na montagem. Aí começa a saga da enrolação.</t>
  </si>
  <si>
    <t>05/07/2021 11:37</t>
  </si>
  <si>
    <t>Não comprem! Não entregam e não atendem! @proconsp olha os comentários, dezenas de pessoas prejudicadas e sem retorno algum!</t>
  </si>
  <si>
    <t>05/07/2021 11:13</t>
  </si>
  <si>
    <t>@luziannebraz.to eles só vendem, mas não entregam... to na mesma</t>
  </si>
  <si>
    <t>05/07/2021 11:12</t>
  </si>
  <si>
    <t>Não comprem, eles não entregam os produtos e o atendimento é horrível</t>
  </si>
  <si>
    <t>05/07/2021 11:10</t>
  </si>
  <si>
    <t>@amaral.fla pois é vendem pagamos e não entregam na data estipulada e esperamos feitos bobos</t>
  </si>
  <si>
    <t>05/07/2021 11:09</t>
  </si>
  <si>
    <t>exatamente pessimos nas entrega</t>
  </si>
  <si>
    <t>05/07/2021 11:08</t>
  </si>
  <si>
    <t>05/07/2021 11:06</t>
  </si>
  <si>
    <t>NÃO COMPREM! Vendem o produto, não entregam e não devolvem o pagamento. Estou sem limite no meu cartão, pagando por uma compra que não recebi. Também não me respondem nem por e-mail, nem WhatsApp, nem Reclame Aqui.</t>
  </si>
  <si>
    <t>[ "LOGÍSTICA | ENTREGA DE PRODUTOS" , "FINANCEIRO | FORMAS DE PAGAMENTO" , "CRC | ATENDIMENTO PÓS VENDA"]</t>
  </si>
  <si>
    <t>05/07/2021 11:05</t>
  </si>
  <si>
    <t>05/07/2021 11:04</t>
  </si>
  <si>
    <t>Esses produtos tem em estoque ou vcs vão continuar vendendo e não entregando?</t>
  </si>
  <si>
    <t>[ "[SITE]" , "[LOJA]"]</t>
  </si>
  <si>
    <t>[ "SITE | DISPONIBILIDADE DE PRODUTOS" , "LOJA | DISPONIBILIDADE DE PRODUTOS"]</t>
  </si>
  <si>
    <t>05/07/2021 10:57</t>
  </si>
  <si>
    <t>Tok&amp;Stok, muito estranho, não tem o produto para entregar mas continua vendendo.</t>
  </si>
  <si>
    <t>05/07/2021 10:40</t>
  </si>
  <si>
    <t>Tok&amp;Stok , eu nunca fui tão desrespeito como consumidor como estou sendo pela Tok&amp;Stok acabou de ser proposto a devolução do valor do tampo da mesa eu não quero mais nada da Tok&amp;Stok que o estorno do valor integral do produto, como vou usar uma mesa sem o tampo????? Por favor só quero um atendimento decente.</t>
  </si>
  <si>
    <t>05/07/2021 10:31</t>
  </si>
  <si>
    <t>porém, ela não responde</t>
  </si>
  <si>
    <t>05/07/2021 10:30</t>
  </si>
  <si>
    <t>dada a gravidade do problema</t>
  </si>
  <si>
    <t>porém , ela não atende</t>
  </si>
  <si>
    <t>05/07/2021 10:21</t>
  </si>
  <si>
    <t>Tok&amp;Stok , como só sou atendido por aqui acabei de ter a informação que vou receber o produto as 11:50, mas como estou tendo um atendimento porco não poderia esperar nada diferente, ainda estou sem a informação se eu vou receber a mesa inteira ou somente 50% dela, novamente pergunto o que eu vou fazer com uma mesa sem o tampo???</t>
  </si>
  <si>
    <t>[ "LOJA | INFORMAÇÕES DE CONTATO" , "LOJA | ATENDIMENTO" , "CRC | ATENDIMENTO PÓS VENDA"]</t>
  </si>
  <si>
    <t>05/07/2021 09:41</t>
  </si>
  <si>
    <t>Tok&amp;Stok , até o momento não tive nem uma resposta concreta única coisa que eu sei que o meu produto não vai ser entregue completo</t>
  </si>
  <si>
    <t>05/07/2021 09:00</t>
  </si>
  <si>
    <t>Bom dia, estou tentando entrar em contato via whatsapp com a loja de Londrina sobre o sousplat. Porem o whatsapp disponibilizado pelo site de vocês da erro</t>
  </si>
  <si>
    <t>05/07/2021 08:33</t>
  </si>
  <si>
    <t>agendamos para justamente nos programar e nada da compra chegar.</t>
  </si>
  <si>
    <t>05/07/2021 08:32</t>
  </si>
  <si>
    <t>loja não cumpre prazos de entrega agendei para sábado dia 3 esperei o dia todo e nada da compra chegar.</t>
  </si>
  <si>
    <t>05/07/2021 08:31</t>
  </si>
  <si>
    <t>infelizmente estou com compra atrad</t>
  </si>
  <si>
    <t>04/07/2021 22:08</t>
  </si>
  <si>
    <t>@tokstok só faltou por os preços 😢</t>
  </si>
  <si>
    <t>04/07/2021 19:34</t>
  </si>
  <si>
    <t>A Tok&amp;Stok tem produtos tão lindos, é uma pena que tenha um atendimento tão ruim! Fiz uma compra em janeiro e não tinham o produto para me entregar. Só consegui que finalizassem o cancelamento no fim de março, e até hoje não recebi meu dinheiro de volta! Não sei mais o que fazer para vocês me ouvirem, só me respondem com emails automáticos sem real atenção ao cliente!</t>
  </si>
  <si>
    <t>[ "[SITE]" , "[CRC]" , "[FINANCEIRO]"]</t>
  </si>
  <si>
    <t>04/07/2021 15:04</t>
  </si>
  <si>
    <t>Estou tão longe.....</t>
  </si>
  <si>
    <t>04/07/2021 14:21</t>
  </si>
  <si>
    <t>@tokstok tosco tosco</t>
  </si>
  <si>
    <t>04/07/2021 14:20</t>
  </si>
  <si>
    <t>@tokstok tosco demais Q vergonha</t>
  </si>
  <si>
    <t>04/07/2021 14:19</t>
  </si>
  <si>
    <t>@tokstok ainda nessa papagaiada .... pqp Faz 7 meses que estão nessa enrolação de mudança do centro de distribuição.... blá-blá-blá Muito tosca a empresa Espero que feche as portas. E rápido</t>
  </si>
  <si>
    <t>04/07/2021 13:36</t>
  </si>
  <si>
    <t>@tokstok paii de nazare tanta reclamação</t>
  </si>
  <si>
    <t>@selmalopes4918. Duas ..desistiii tambem ..muitaaa mensagem negativa</t>
  </si>
  <si>
    <t>04/07/2021 13:35</t>
  </si>
  <si>
    <t>@selmalopes4918 2</t>
  </si>
  <si>
    <t>04/07/2021 13:34</t>
  </si>
  <si>
    <t>@tokstok meu Deud</t>
  </si>
  <si>
    <t>04/07/2021 13:33</t>
  </si>
  <si>
    <t>04/07/2021 13:32</t>
  </si>
  <si>
    <t>@camilaolipereira além de todo problema com a loja oficial, temos que ficar aguentando uma dúzia de contas fakes pedindo nosso dados! Era o que faltava!</t>
  </si>
  <si>
    <t>04/07/2021 12:30</t>
  </si>
  <si>
    <t>@tokstok esperar dois dias é alta demanda. Esperar desde o dia 18, sem nenhuma solução, é descaso ou incompetência. Jamais esperei esse tratamento de vocês. Decepcionante</t>
  </si>
  <si>
    <t>04/07/2021 12:12</t>
  </si>
  <si>
    <t>@tokstok cansada! vou resolver na justiça!</t>
  </si>
  <si>
    <t>04/07/2021 11:47</t>
  </si>
  <si>
    <t>Tok&amp;Stok, deveria ficar claro que o preço anunciado só vale para a cidade de Diadema. Só no  carrinho  de compras é que o preço atualiza. Frustrante.</t>
  </si>
  <si>
    <t>04/07/2021 11:36</t>
  </si>
  <si>
    <t>@tokstok não tem mensagem nenhuma por inbox, a não ser a mesma de sempre! Pedindo pra aguardar que entrarão em contato por WhatsApp. Entrarão pra dizer que meu pedido está atrasado.</t>
  </si>
  <si>
    <t>04/07/2021 10:07</t>
  </si>
  <si>
    <t>@tokstok aguardar vocês prorrogarem o prazo da minha entrega mais quantas vezes? vou resolver meu problema na justiça!</t>
  </si>
  <si>
    <t>04/07/2021 10:03</t>
  </si>
  <si>
    <t>@tokstok aguardar? Ontem vcs prorrogaram mais uma vez minha entrega, agora para 21/7! Não aguento mais aguardar! Minha tv está no chão!</t>
  </si>
  <si>
    <t>04/07/2021 09:54</t>
  </si>
  <si>
    <t>Tok&amp;Stok, agora que tenho como comprar não tem campanha. Sou cliente de vcs, sempre recebo cupons, mas não tenho o que comprar.</t>
  </si>
  <si>
    <t>04/07/2021 08:17</t>
  </si>
  <si>
    <t>Nossa, quantos comentários negativos. Vou até deixar de seguir a loja aqui. Que vergonha, @tokstok !</t>
  </si>
  <si>
    <t>04/07/2021 02:46</t>
  </si>
  <si>
    <t>COMPREI UM ARMÁRIO DE PRESENTE PRA MINHA MÃE DE 89 ANOS na loja Tok Stok D&amp;D em 28/5 a entrega programada para 4/6. NADA DE RECEBER ATÉ ME INFORMAREM QUE UMA DAS PORTAS DO ARMÁRIO ESTAVA EM FALTA E EU SÓ IRIA RECEBER DIA 9/6. CHEGARAM AS MERCADORIAS MAS UMA DAS PORTAS DO ARMÁRIO VEIO COM PROBLEMA E FOI IMEDIATAMENTE AVISADO PELO PRÓPRIO MONTADOR. ME DERAM PRAZO ATÉ DIA 19 PARA TROCA, NADA ACONTECEU, PASSOU PRA 23/6 E PASMEM TENTARAM ENTREGAR A PORTA NO RJ QUANDO TODA MERCADORIA FOI ENTREGUE NA MINHA CASA EM SP. ENFIM, MINHA MÃE CONTINUA SEM PORTA NO ARMÁRIO ATÉ AGORA E SEM AÍ MENOS UMA PREVISÃO DE ENTREGA!!!! VERGONHOSO!!!! MERCADORIA PAGA E NÃO ENTREGUE DEPOIS DE 1 MÊS</t>
  </si>
  <si>
    <t>[ "LOGÍSTICA | DATA E HORÁRIO DE ENTREGA" , "LOGÍSTICA | MONTAGEM DE PRODUTOS" , "LOGÍSTICA | ENTREGA DE PRODUTOS" , "LOGÍSTICA | ATENDIMENTO DURANTE SERVIÇO" , "COMERCIAL | TROCA E DEVOLUÇÃO"]</t>
  </si>
  <si>
    <t>03/07/2021 22:32</t>
  </si>
  <si>
    <t>Sera q vcs nao tem nenhum sobrando perdido em alguma loja</t>
  </si>
  <si>
    <t>03/07/2021 21:05</t>
  </si>
  <si>
    <t>Me escrevi no último programa que teve , passei para a fase da dinâmica e até agora não tive um retorno</t>
  </si>
  <si>
    <t>[ "RH | PROCESSO SELETIVO"]</t>
  </si>
  <si>
    <t>03/07/2021 20:46</t>
  </si>
  <si>
    <t>Fatima Rogeri é absurso atrás de absurdo. Eu to muito decepcionado. Eu confiava na marca, tive boas experiências anteriormente. Mas depois desse problema, descobrir outras tantas pessoas passando pelo mesmo 😕</t>
  </si>
  <si>
    <t>03/07/2021 20:25</t>
  </si>
  <si>
    <t>Socorro @proconsp todo mundo precisando de ajuda aqui pois a tokstok aparentemente resolveu parar de atender os pedidos e resolver os problemas!</t>
  </si>
  <si>
    <t>03/07/2021 20:24</t>
  </si>
  <si>
    <t>Ei @proconsp dá uma lida nos comentários dessas postagens! Dezenas de pessoas enganadas, mal atendidas, sem resolução, todo mundo insatisfeito e indignado! Pode isso?</t>
  </si>
  <si>
    <t>03/07/2021 20:14</t>
  </si>
  <si>
    <t>@tokstok se resolvessem, seria incrível! Mas so perguntam cpf e nome.. e fica por isso. Pensa numa situação desagradável, vc comprar algo e não receber por que não tinha estoque e depois disseram que voltou pro estoque e mais 20 Dias de espera e chega no dia agendado e nada. Fica no vácuo!</t>
  </si>
  <si>
    <t>03/07/2021 19:25</t>
  </si>
  <si>
    <t>@tokstok pena que a qualidade desses produtos está péssima. Não comprem! Não vale o preço! Esse braking dog de suporte de livro é muito mal feito ao vivo. Cheio de defeitos e ainda péssima produção. Partes soltando, cola de madeira exposta, usam as obras do artista para fazer essa cagada....</t>
  </si>
  <si>
    <t>03/07/2021 19:22</t>
  </si>
  <si>
    <t>Comprei o suporte de livros dessa coleção e a qualidade é péssima. Sinceramente, os produtos estão caros e muito mal produzidos. Feito em madeira péssima, toda marcada a pintura (arranhada), o cachorro soltando da base e com cola de madeira exposta (manchando o fundo que é preto), além da espuma do fundo do suporte descolando....enfim arrependimento. Tudo muito mal feito e horrível! Nem vou usar isso pq e uma vergonha.</t>
  </si>
  <si>
    <t>03/07/2021 19:06</t>
  </si>
  <si>
    <t>@cami_dteix Eu paguei a vista! Quero minha entrega na data.</t>
  </si>
  <si>
    <t>03/07/2021 19:05</t>
  </si>
  <si>
    <t>@tokstok eu paguei a vista! Quero meu produto no dia</t>
  </si>
  <si>
    <t>03/07/2021 19:04</t>
  </si>
  <si>
    <t>@tokstok estou indo para a loja e quero meu dinheiro de volta</t>
  </si>
  <si>
    <t>@tokstok O dia todo! Sem resposta. Facil pedir a informação do cliente por inbox e deixar ele esperando.</t>
  </si>
  <si>
    <t>03/07/2021 19:02</t>
  </si>
  <si>
    <t>Tok&amp;Stok vão entregar meu pedido na segunda ? Responde aqui</t>
  </si>
  <si>
    <t>Tok&amp;Stok Não! O dia todo e não resolveram nada</t>
  </si>
  <si>
    <t>03/07/2021 18:54</t>
  </si>
  <si>
    <t>Meu produto chegou com defeito. Além de não cumprirem os agendamentos para troca, não cumprem os prazos de retorno pelo whatsapp! Paguei mais caro pelo preço casa e está sendo pior o atendimento! 50%off, mas o dobro de dor de cabeça!</t>
  </si>
  <si>
    <t>03/07/2021 18:52</t>
  </si>
  <si>
    <t>@tokstok MENTIRA. Pedem dados para falar no WhatsApp e não respondem</t>
  </si>
  <si>
    <t>03/07/2021 18:37</t>
  </si>
  <si>
    <t>@tokstok 😂😢</t>
  </si>
  <si>
    <t>03/07/2021 18:36</t>
  </si>
  <si>
    <t>@tokstok vc entregam ou nao😂😂😂??? Danadp de tanto comentario falando que nao entrega😮</t>
  </si>
  <si>
    <t>03/07/2021 17:58</t>
  </si>
  <si>
    <t>Desde janeiro desse ano estou tentando cancelar o pedido dos itens TABOA PUFE e PROSA CADEIRA COM BRAÇOS por meio de contato via email com Tayna P. (Tok&amp;Stok). Fui informada que a mercadoria seria entregue após a data prevista e solicitei o cancelamento por não desejar receber com atraso. Prontamente fui informada que meu pedido teria sido cancelado, porém até o momento continuo recebendo as parcelas de cobrança no meu cartão e não recebi os estornos das parcelas prévias, conforme informado pela atendente em diversos e-mails. Primeiro a previsão foi 10 dias, depois 55 dias, depois até 02 de abril. Sigo sem retorno, sem reembolso e com as parcelas sendo debitadas do meu cartão. Aguardo retorno, Isabela</t>
  </si>
  <si>
    <t>03/07/2021 17:57</t>
  </si>
  <si>
    <t>03/07/2021 17:53</t>
  </si>
  <si>
    <t>Espere sentada, porque ja estou 2 semanas esperando resppsta no Whatsapp e nada. Eles respondem aqui pra todos lerem como se fossem resolver, pra enganar os best@s, mas é tudo mentira. TOKSTOK nunca mais.</t>
  </si>
  <si>
    <t>03/07/2021 16:29</t>
  </si>
  <si>
    <t>Não comprem! Eles vendem e não entregam e não disponibilizam nem sequer um telefone ou uma resposta com um prazo para a solução!</t>
  </si>
  <si>
    <t>03/07/2021 16:20</t>
  </si>
  <si>
    <t>Propaganda enganosa</t>
  </si>
  <si>
    <t>03/07/2021 16:14</t>
  </si>
  <si>
    <t>@cela.andrade SIM! MENTEM COM A MAIOR CARA DE PAU.</t>
  </si>
  <si>
    <t>03/07/2021 14:55</t>
  </si>
  <si>
    <t>Tente falar por vários canais para tirar a dúvida sobre um item e todos os canais me deixaram falando sozinha, inclusive por telefone. Muita falta de compromisso com o cliente. Nem parece que querem vender.</t>
  </si>
  <si>
    <t>03/07/2021 14:28</t>
  </si>
  <si>
    <t>Não comprem nessa loja! Leiam os comentários das outras fotos! Eles não cumprem os prazos de entrega! Comprei na loja física em 30/5 e o prazo era uma semana. Já prorrogaram minha entrega 4x e a nova data agora é 21/7. Mas se você for no site agorinha comprar o mesmo produto, eles prometem a retirada na loja em até 2 dias! @tokstok não precisa responder essa mensagem dizendo que vão me chamar por inbox e bla bla bla, pq vcs não resolvem nada!</t>
  </si>
  <si>
    <t>03/07/2021 14:26</t>
  </si>
  <si>
    <t>Tok&amp;Stok , estou esperando a resposta por WhatsApp ainda não tive</t>
  </si>
  <si>
    <t>Não comprem.... Entregam errado. E descaso total ....tô cansada de ligar, de reclamar... Comprei cadeiras em novembro de 2020...entregaram errado e até agora não resolveram.... desrespeito total com o cliente...</t>
  </si>
  <si>
    <t>[ "LOGÍSTICA | PEDIDO ERRADO"]</t>
  </si>
  <si>
    <t>03/07/2021 14:25</t>
  </si>
  <si>
    <t>@ladoqueflutua exatamente. O meu pedido acabou de ser cancelado sem aviso previo. Vergonha!</t>
  </si>
  <si>
    <t>03/07/2021 14:21</t>
  </si>
  <si>
    <t>@carolina.briito não é só o site a empresa toda está com problemas vendem e não entregam, simples assim</t>
  </si>
  <si>
    <t>03/07/2021 14:19</t>
  </si>
  <si>
    <t>@ladoqueflutua e provavelmente não vão te entregar e fica por isso mesmo... acredite</t>
  </si>
  <si>
    <t>Pensem muito pra comprar nessa Tok stok. Desrespeito total com o cliente</t>
  </si>
  <si>
    <t>03/07/2021 14:18</t>
  </si>
  <si>
    <t>Leonardo eu fiz compra em novembro de 2020. Fizeram entrega errada estamos em julho de 2021 e nada de resolverem....e o pior continuam postando as cadeiras e pra mim falam que não tem o produto... Desrespeito total com o cliente, aliás, ex cliente</t>
  </si>
  <si>
    <t>[ "LOGÍSTICA | PEDIDO ERRADO" , "SITE | DISPONIBILIDADE DE PRODUTOS"]</t>
  </si>
  <si>
    <t>03/07/2021 14:17</t>
  </si>
  <si>
    <t>Cuidado leiam nas postagens deste Instagram que não estou sozinha nas minhas reclamações... a @tokstok não é uma empresa séria!</t>
  </si>
  <si>
    <t>03/07/2021 14:15</t>
  </si>
  <si>
    <t>Com a @tokstok é assim: você compra um produto que vem com defeito e eles não trocam, ficam só te enganando depois eles simplesmente te ignoram... pode falar o que quiser, eles te ignoram... só à justiça na causa. A @tokstok não é uma empresa séria!!</t>
  </si>
  <si>
    <t>03/07/2021 14:14</t>
  </si>
  <si>
    <t>@tokstok não tem mensagem nenhuma por inbox! Agora estão mentindo nisso também?</t>
  </si>
  <si>
    <t>03/07/2021 14:00</t>
  </si>
  <si>
    <t>Essa propaganda induz o consumidor a erro. Decepção!</t>
  </si>
  <si>
    <t>03/07/2021 13:39</t>
  </si>
  <si>
    <t>FICAR COM O DINHEIRO ALHEIO E NÃO ENTREGAR A MERCADORIA COMPRADA É ROUBO!</t>
  </si>
  <si>
    <t>[ "[FINANCEIRO]" , "[MARKETING]" , "[LOGÍSTICA]"]</t>
  </si>
  <si>
    <t>[ "MARKETING | MARCA TOK&amp;STOK" , "LOGÍSTICA | ENTREGA DE PRODUTOS" , "FINANCEIRO | REEMBOLSO OU ESTORNO"]</t>
  </si>
  <si>
    <t>03/07/2021 13:34</t>
  </si>
  <si>
    <t>@vanessammperales SÃO GOLPISTAS</t>
  </si>
  <si>
    <t>03/07/2021 13:32</t>
  </si>
  <si>
    <t>@cela.andrade É ISSO! A JUSTIÇA É LENTA MAIS RESOLVE. ENQUANTO ISSO É IMPORTANTE A GENTE ALERTAR A OUTROS CONSUMIDORES, PARA QUE NÃO SEJAM ENGANADOS COMO NÓS! FUJAM DA TOK STOK , NÃO ENTREGAM A MERCADORIA!</t>
  </si>
  <si>
    <t>03/07/2021 12:45</t>
  </si>
  <si>
    <t>@fepontes7 Vc tbm ?! Eu vou ter que jogar as bancadas da @tokstok fora, pois não tenho coragem de vender de tão ruim a qualidade</t>
  </si>
  <si>
    <t>03/07/2021 12:44</t>
  </si>
  <si>
    <t>03/07/2021 11:53</t>
  </si>
  <si>
    <t>😕😕😕</t>
  </si>
  <si>
    <t>03/07/2021 11:42</t>
  </si>
  <si>
    <t>@tokstok o site tá com problema, os itens estão sumindo do carrinho assim que inclui um novo produto.</t>
  </si>
  <si>
    <t>03/07/2021 10:51</t>
  </si>
  <si>
    <t>Péssima mesma! Sempre dá problema!</t>
  </si>
  <si>
    <t>03/07/2021 10:15</t>
  </si>
  <si>
    <t>@tokstok não tem tratativa nenhuma! Só fazem prorrogar minha entrega! Inclusive sugeriram que eu cancelasse o pedido e fizesse de novo do mesmo produto para legitimar o atraso na entrega. É brincadeira?</t>
  </si>
  <si>
    <t>[ "APP | DISPONIBILIDADE DE PRODUTOS" , "LOGÍSTICA | STATUS DO PEDIDO" , "SITE | DISPONIBILIDADE DE PRODUTOS" , "LOGÍSTICA | ENTREGA DE PRODUTOS" , "LOGÍSTICA | REAGENDAMENTO" , "LOJA | DISPONIBILIDADE DE PRODUTOS"]</t>
  </si>
  <si>
    <t>03/07/2021 10:12</t>
  </si>
  <si>
    <t>[ "LOGÍSTICA | DATA E HORÁRIO DE ENTREGA" , "CRC | CANAIS DE ATENDIMENTO" , "COMERCIAL | TROCA E DEVOLUÇÃO" , "COMERCIAL | PREÇO DOS PRODUTOS" , "CRC | ATENDIMENTO PÓS VENDA"]</t>
  </si>
  <si>
    <t>03/07/2021 10:09</t>
  </si>
  <si>
    <t>@tokstok a única tratativa que vocês deram foi adiar 4x a minha entrega! Hoje, inclusive, já adiaram novamente! Estão sugerindo inclusive que eu cancele meu pedido e faça uma nova compra do mesmo rack para legitimar o atraso de vocês! É brincadeira?</t>
  </si>
  <si>
    <t>03/07/2021 10:02</t>
  </si>
  <si>
    <t>NÃO COMPREM! Minha entrega estava agendada para 05/07 e jogaram agora uma msg pelo whats, sábado as 9h30, dizendo que irão entregar só dia 14/07. Os atendimentos não funcionam aos sábados. QUERO MEU DINHEIRO DE VOLTA. Paguei a vista o que foi acordado. Quero a entrega CORRETA!</t>
  </si>
  <si>
    <t>03/07/2021 10:01</t>
  </si>
  <si>
    <t>A @afabula não deveria fazer parceria com vcs NUNCA MAIS! Enquanto eles entregam super rápido, tem um excelente atendimento, vocês são péssimos! Quem estiver pensando em comprar qualquer coisa, tanto na loja física quanto on-line, leiam os comentários antes! Eu deveria ter feito isso! Comprei um rack no dia 30/5 na loja FÍSICA, para ser entregue uma semana depois e já mudaram a data de entrega 4x. A previsão agora é 21/7, quase 2 meses depois! Um absurdo! Eles dizem aqui que vão resolver e mandam WhatsApp dizendo que não podem fazer NADA! Me desfiz do rack antigo para dar espaço para o novo pq eles haviam garantido a entrega no dia que fiz a compra e desde então estou com minha TV no chão! É o maior descaso com o consumidor que eu já vi! Detalhe, se eu for no site comprar o mesmo rack, eles tem disponível para retirada em loja em DOIS dias úteis! É um absurdo!</t>
  </si>
  <si>
    <t>[ "[SITE]" , "[LOGÍSTICA]" , "[CRC]" , "[APP]" , "[LOJA]"]</t>
  </si>
  <si>
    <t>[ "LOJA | UNIDADES" , "LOGÍSTICA | DATA E HORÁRIO DE ENTREGA" , "APP | DISPONIBILIDADE DE PRODUTOS" , "LOJA | RETIRADA DE PRODUTOS" , "CRC | CANAIS DE ATENDIMENTO" , "LOJA | ATENDIMENTO" , "SITE | DISPONIBILIDADE DE PRODUTOS" , "LOGÍSTICA | ENTREGA DE PRODUTOS" , "LOJA | DISPONIBILIDADE DE PRODUTOS" , "CRC | ATENDIMENTO PÓS VENDA"]</t>
  </si>
  <si>
    <t>03/07/2021 10:00</t>
  </si>
  <si>
    <t>03/07/2021 09:56</t>
  </si>
  <si>
    <t>Gente, por favor, leiam os comentários antes de comprar qualquer coisa nessa loja! Comprando pelo site ou na loja física, eles não entregam! Estou na luta para receber um rack comprado em uma loja física no dia 30/5, com previsão de entrega em uma semana. Já alteraram minha entrega 4x, e a nova data é 21/7! Vou ter que resolver isso judicialmente! Eles dizem aqui que vão resolver e o atendimento é péssimo! Não caiam, é CILADA!</t>
  </si>
  <si>
    <t>[ "[LOJA]" , "[LOGÍSTICA]" , "[CRC]"]</t>
  </si>
  <si>
    <t>[ "LOJA | ATENDIMENTO" , "LOGÍSTICA | ENTREGA DE PRODUTOS" , "CRC | ATENDIMENTO PÓS VENDA"]</t>
  </si>
  <si>
    <t>Não comprem! Minha entrega estava agendada para dia 05/07 e jogaram uma mensagem no meu celular agora dizendo que só vão entregar dia 14/07. Hoje é sabado e não tem atendimento algum disponível! EU QUERO MEU DINHEIRO DE VOLTA</t>
  </si>
  <si>
    <t>03/07/2021 09:55</t>
  </si>
  <si>
    <t>03/07/2021 09:42</t>
  </si>
  <si>
    <t>Gente, não comprem nada nessa loja! Comprei um pedido na loja FÍSICA, em Salvador, no dia 30/5 e já adiaram minha entrega 4 vezes. A última previsão que deram foi pra 21/7! Um absurdo! Detalhe, se vc consultar no site, o produto está lá para ser retirado em loja em DOIS dias úteis! Já reclamei de todas as formas e não resolvem meu problema. É um descaso com o consumidor!</t>
  </si>
  <si>
    <t>[ "LOJA | UNIDADES" , "LOGÍSTICA | ENTREGA DE PRODUTOS"]</t>
  </si>
  <si>
    <t>03/07/2021 09:41</t>
  </si>
  <si>
    <t>03/07/2021 08:18</t>
  </si>
  <si>
    <t>E pelos comentários fica claro q o problema do desrespeito ao cliente é recorrente.</t>
  </si>
  <si>
    <t>03/07/2021 08:17</t>
  </si>
  <si>
    <t>Que linda. Pena que comprei faz dois meses e ainda nao consegui receber. Ja abri até @reclameaqui e vcs não se mobilizam de verdade em responder e resolver.</t>
  </si>
  <si>
    <t>[ "[MARKETING]" , "[LOGÍSTICA]" , "[CRC]"]</t>
  </si>
  <si>
    <t>[ "CRC | CANAIS DE ATENDIMENTO" , "MARKETING | MARCA TOK&amp;STOK" , "LOGÍSTICA | ENTREGA DE PRODUTOS"]</t>
  </si>
  <si>
    <t>02/07/2021 21:33</t>
  </si>
  <si>
    <t>@tokstok PRA QUE? PRA VIR COM RESPOSTA PRINTA DE QUE O SAC VAI RETORNAR POR WHATSAPP E NINGUÉM RESOLVER NADA? VCS NAO MUDAM.</t>
  </si>
  <si>
    <t>02/07/2021 21:29</t>
  </si>
  <si>
    <t>Não comprem! Eles não entregam! Vejam os comentários e o Reclame Aqui!</t>
  </si>
  <si>
    <t>02/07/2021 21:28</t>
  </si>
  <si>
    <t>02/07/2021 21:27</t>
  </si>
  <si>
    <t>Não comprem! Leiam os comentários! Eles não entregam e não respondem!</t>
  </si>
  <si>
    <t>02/07/2021 21:25</t>
  </si>
  <si>
    <t>Pior experiência de compra que já tive!</t>
  </si>
  <si>
    <t>Não comprem! Não entregam nem respondem as reclamações!</t>
  </si>
  <si>
    <t>02/07/2021 20:54</t>
  </si>
  <si>
    <t>Não comprem! Mais de 1 mês de espera pra receber uma mesa comprada no site e hoje, 1 semana antes da entrega, avisaram que o produto está indisponível. Já doei minha mesa e vou ficar sem 🥲 Fica o aviso: não conte com o item comprado, porque eles não garantem que terá estoque pra realizar a entrega.</t>
  </si>
  <si>
    <t>[ "[SITE]" , "[CRC]" , "[APP]" , "[LOGÍSTICA]"]</t>
  </si>
  <si>
    <t>02/07/2021 20:15</t>
  </si>
  <si>
    <t>Boa noite Meu CPF é 04228218881, Meu e tel e 11 964997299 O guarda roupa vieram 4 x ,na última vez trouxeram porta errada, e nunca mais apareceram,nem entraram em contato,cansei esse guarda roupa nunca funcionou bem a porta,sempre o mesmo problema raspa uma na outra,se esses dados forem o suficiente é o que eu tenho marildes@usp.br</t>
  </si>
  <si>
    <t>02/07/2021 19:47</t>
  </si>
  <si>
    <t>Não comprem. Não entregam. Fazem a pessoa de boba. Não tem@telefone pra resolver!</t>
  </si>
  <si>
    <t>[ "CRC | CANAIS DE ATENDIMENTO" , "MARKETING | MARCA TOK&amp;STOK"]</t>
  </si>
  <si>
    <t>02/07/2021 19:46</t>
  </si>
  <si>
    <t>Quanta reclamação. Que vergonha! Tokstok é cilada!</t>
  </si>
  <si>
    <t>02/07/2021 19:44</t>
  </si>
  <si>
    <t>@amaral.fla passei pela mesma situação. Me senti uma idiota por duas vzs.</t>
  </si>
  <si>
    <t>02/07/2021 19:43</t>
  </si>
  <si>
    <t>@tokstok do que adianta. Não tem um número para reclamar. Não resolvem o problema. 👏👏</t>
  </si>
  <si>
    <t>02/07/2021 19:28</t>
  </si>
  <si>
    <t>@tokstok HAHAHAHA CONTA OUTRA QUE ESSE PAPO NÃO COLA MAIS!</t>
  </si>
  <si>
    <t>02/07/2021 19:24</t>
  </si>
  <si>
    <t>Comprei um móvel na loja física. Agendaram pra entregar. 15 dias depois, vieram ver o móvel montado. O móvel não chegou em casa. Três dias depois ligaram avisando que iam devolver o valor pago pois não tinha mais o móvel. Ok. Mais três dias depois, ligaram me dizendo que o móvel voltou pro catálogo e se eu quisesse ficaria pelo menos valor. Eu fiquei feliz e quiz. Mais 15 dias de espera e agendado para o dia 25 de junho. Esperei o dia todo, troquei compromissos e nada. Três dias depois. Lamentaram dizendo que não tinha mais o o móvel. Resumindo me senti uma boba sendo enganada por uma loja que considero uma loja  conceito . Ressarciram mas e fazer a pessoa esperar???? Quase 40 dias????</t>
  </si>
  <si>
    <t>[ "[MARKETING]" , "[CRC]" , "[COMERCIAL]"]</t>
  </si>
  <si>
    <t>[ "MARKETING | MARCA TOK&amp;STOK" , "COMERCIAL | TROCA E DEVOLUÇÃO" , "COMERCIAL | PREÇO DOS PRODUTOS" , "CRC | ATENDIMENTO PÓS VENDA"]</t>
  </si>
  <si>
    <t>02/07/2021 19:22</t>
  </si>
  <si>
    <t>Tem coisas lindas, caras sim, e depois que vc comprou esquece,comprei quase todos meus armários deles,um guarda roupa deu problemas na porta e até hj, convivo com o problema,eles não tem consideração e nem respeito pelo cliente nota zero</t>
  </si>
  <si>
    <t>[ "MARKETING | MARCA TOK&amp;STOK" , "COMERCIAL | GARANTIA DE PRODUTOS"]</t>
  </si>
  <si>
    <t>02/07/2021 19:00</t>
  </si>
  <si>
    <t>ENGANADORES DO CONSUMIDOR</t>
  </si>
  <si>
    <t>02/07/2021 18:59</t>
  </si>
  <si>
    <t>PROCON NELES</t>
  </si>
  <si>
    <t>02/07/2021 18:57</t>
  </si>
  <si>
    <t>Não sei pq post o produto se não disponível para compra.</t>
  </si>
  <si>
    <t>02/07/2021 18:31</t>
  </si>
  <si>
    <t>NÃO CAIAM NA CILADAAA DE COMPRAR MÓVEIS NA TOK STOK. Vendem sem ter o produto em estoque!! Minha filha vai nascer e não recebi o móvel que comprei!!</t>
  </si>
  <si>
    <t>02/07/2021 18:25</t>
  </si>
  <si>
    <t>@tokstok preguiça de vocês. PIOR LOJA DA AMÉRICA LATINA. AFFF.</t>
  </si>
  <si>
    <t>02/07/2021 17:22</t>
  </si>
  <si>
    <t>@_brunobins concordo. Estou muito chateada. Estou aqui pq já tentei todos os contatos e não obtive retorno.</t>
  </si>
  <si>
    <t>02/07/2021 17:21</t>
  </si>
  <si>
    <t>Cuidado ao comprar dessa empresa ela acaba com seu sonho simplesmente depois de um de compra mandar mensagem que o produto está indisponível e vai reembolsar o valor</t>
  </si>
  <si>
    <t>@tokstok gostaria retorno de vcs, estou chateada. Não recebi meu sofá que já foi agendado 3 vezes e nada até agora.</t>
  </si>
  <si>
    <t>02/07/2021 17:20</t>
  </si>
  <si>
    <t>@fepontes7 concordo. Comprei sofá, já marcaram 3 vezes a entrega e não chega e nem satisfação da, toda hora marcam uma nova data.</t>
  </si>
  <si>
    <t>02/07/2021 17:07</t>
  </si>
  <si>
    <t>Pensei que era uma empresa séria fiz a compra de uma mesa de jantar com 6 cadeiras sendo 3de um modelo e 3 de outro há um mês recebi ontem um comunicado da mudança da data da entrega hj recebo um comunicado que 3 cadeiras estão indisponíveis e vão devolver o dinheiro, fiz a decoração da sala inspirada nessa mesa e cadeiras e agora o que faço falta de respeito com consumidor empresa de mercado Tok&amp;sock nunca mais</t>
  </si>
  <si>
    <t>[ "LOGÍSTICA | ENTREGA DE PRODUTOS" , "COMERCIAL | TROCA E DEVOLUÇÃO"]</t>
  </si>
  <si>
    <t>02/07/2021 16:34</t>
  </si>
  <si>
    <t>@fepontes7 COVARDIA COM O CONSUMIDOR. EM QQ OUTRO LUGAR DO MUNDO, RESPONDERIAM COM MULTA PESADA E RESSARCIMENTO DO PREJUÍZO CAUSADO AO CLIENTE!</t>
  </si>
  <si>
    <t>02/07/2021 16:25</t>
  </si>
  <si>
    <t>Não querem vender? Só vende com aplicativo?</t>
  </si>
  <si>
    <t>[ "APP | COMO COMPRAR" , "COMERCIAL | VENDAS"]</t>
  </si>
  <si>
    <t>02/07/2021 15:31</t>
  </si>
  <si>
    <t>Desonestos</t>
  </si>
  <si>
    <t>Não, vocês não compreendem nada. Sabia que em SP vocês tão super queimados? Todo mundo reclama. Vão tomar aulas com a Magalu.</t>
  </si>
  <si>
    <t>02/07/2021 15:18</t>
  </si>
  <si>
    <t>@tokstok Eu ja falei pelo Whatsapp antes de reclamar aqui no instagram. Se seu soubesse que seria pra isso que pediu os dados eu nem tinha feito. Voces sao PESSIMOS.</t>
  </si>
  <si>
    <t>02/07/2021 15:06</t>
  </si>
  <si>
    <t>Falta de estrutura logística de entrega, ruptura no pedido....é muita desculpa tosca que do depõe contra vocês. Eu não vou parar de reclamar.</t>
  </si>
  <si>
    <t>02/07/2021 14:53</t>
  </si>
  <si>
    <t>@luiza___.__.___ descobri, eles vendem sem ter o produto no estoque. Vergonha!</t>
  </si>
  <si>
    <t>02/07/2021 14:44</t>
  </si>
  <si>
    <t>Vocês abrirem falência?</t>
  </si>
  <si>
    <t>02/07/2021 14:31</t>
  </si>
  <si>
    <t>Tok&amp;Stok trambiqueira, mentirosa, desonesta.</t>
  </si>
  <si>
    <t>02/07/2021 14:26</t>
  </si>
  <si>
    <t>Tok&amp;Stok trambiqueira. Desonesta. Mentirosa.</t>
  </si>
  <si>
    <t>02/07/2021 14:25</t>
  </si>
  <si>
    <t>Eu quero a escrivaninha aqui em casa. Isso é difícil de entender? Trambiqueiros.</t>
  </si>
  <si>
    <t>02/07/2021 13:44</t>
  </si>
  <si>
    <t>Comprei no dia 15/05 uma mesa é um banco com promessa de entrega dia 21. O banco foi cancelado e me devolveram o dinheiro, a mesa pulou para 01/07. Fiquei o dia todo esperando ontem. Não me deram satisfação, colocaram como entregue e agora foi para o dia 27/07</t>
  </si>
  <si>
    <t>02/07/2021 13:38</t>
  </si>
  <si>
    <t>@leobiao aconteceu exatamente o mesmo comigo, essa empresa está pior que qualquer outra do varejo! Não comprem nessa empresa mentirosa!!!!</t>
  </si>
  <si>
    <t>02/07/2021 13:36</t>
  </si>
  <si>
    <t>Nem aqui a gente tem paz. Além de não responderem vem um monte de conta fake no nome da tok stok se identificando como o SAC responsável para ajudar a solucionar o problema e são contas para hackear o nosso número. Mandam gente passar nosso número e clicar num link para ter acesso e eles acabam hackeando a nossa conta.. TOMEM MUITO CUIDADO!!!! nem aqui a gente tem paz.. já mandei no particular da tok stok para eles tomarem cuidado com isso.</t>
  </si>
  <si>
    <t>[ "[CRC]" , "[SITE]" , "[MARKETING]"]</t>
  </si>
  <si>
    <t>[ "CRC | CANAIS DE ATENDIMENTO" , "MARKETING | FRAUDE" , "CRC | ATENDIMENTO PÓS VENDA"]</t>
  </si>
  <si>
    <t>02/07/2021 13:35</t>
  </si>
  <si>
    <t>@carolinacarvalhop estou passando pelo mesmo!!! Fazem promessa de entrega e não cumprem, estão brincando com a cara dos clientes</t>
  </si>
  <si>
    <t>02/07/2021 13:34</t>
  </si>
  <si>
    <t>NÃO compremmmm!!!! Eles prometem um prazo e não entregam!!! Um mês para receber uma mesa e hoje pediram praticamente mais um mês</t>
  </si>
  <si>
    <t>02/07/2021 13:33</t>
  </si>
  <si>
    <t>Tok&amp;Stok vai à merda, loja trambiqueira. Não falo no privado com gente desonesta.</t>
  </si>
  <si>
    <t>02/07/2021 13:25</t>
  </si>
  <si>
    <t>Vai à merda.</t>
  </si>
  <si>
    <t>02/07/2021 13:03</t>
  </si>
  <si>
    <t>ontem fui comprar alguns itens, coloquei-os no carrinho e quando fui pagar, para minha surpresa, vários deles estavam indisponíveis!!! desisti pq sempre q tento comprar nesta loja virtual, acontece um erro e não consigo concretizar!!!! Desisto definitivamente!</t>
  </si>
  <si>
    <t>02/07/2021 12:42</t>
  </si>
  <si>
    <t>Misericórdia, so reclamação, mas antes fechar logo!</t>
  </si>
  <si>
    <t>02/07/2021 12:29</t>
  </si>
  <si>
    <t>@tokstok já acionei o Procon.</t>
  </si>
  <si>
    <t>02/07/2021 12:09</t>
  </si>
  <si>
    <t>Informaram agira para nosso whatsapp que do entregarão no dia 14/07. Bostas, bostas, bostas. Isso que é a TokStok. Uma bosta.</t>
  </si>
  <si>
    <t>02/07/2021 12:03</t>
  </si>
  <si>
    <t>Antes de comprar qualquer coisa na TokStok , pense várias vezes! Fiz uma compra em 29/05, com entrega prevista pra 14/06 e até hoje não recebi. Agora, a previsão é pro dia 22/07. Quase 2 meses depois da compra! DESSERVIÇO E DESRESPEITO</t>
  </si>
  <si>
    <t>02/07/2021 12:00</t>
  </si>
  <si>
    <t>@sabrinaabrantescacciatore recebeu seu pedido? Também estou com pedido atrasado e a loja não me retornou em nenhum dos canais de atendimento.</t>
  </si>
  <si>
    <t>Antes de comprar qualquer coisa na @tokstok pense várias vezes! Fiz uma compra em 29/05, com entrega prevista pra 14/06 e até hoje não recebi. Agora, a previsão é pro dia 22/07. Quase 2 meses depois da compra! DESSERVIÇO E DESRESPEITO.</t>
  </si>
  <si>
    <t>02/07/2021 11:59</t>
  </si>
  <si>
    <t>02/07/2021 11:57</t>
  </si>
  <si>
    <t>@tokstok sabe, não entendo porque móveis de adultos não podem ter toque da magia de quando se é criança?! Tudo de adulto é sério, sem encanto. Está n ahora de alguém pensar com encanto ao fabricar os móveis para adultos. Vou te mandar no direct fotos do meu quarto, que minha neta ama e diz ser nosso. Falta mudar o armário de roupas, que já estou providenciando e fazer essa cama aí.</t>
  </si>
  <si>
    <t>02/07/2021 11:56</t>
  </si>
  <si>
    <t>Estou esperando a empresa me responder pelo WhatsApp ou pelo direct... será que é preciso acionar o procon?</t>
  </si>
  <si>
    <t>02/07/2021 11:55</t>
  </si>
  <si>
    <t>02/07/2021 11:52</t>
  </si>
  <si>
    <t>@tokstok acharei marcineiro que faça. Quero uma igual para mim. Durmo a 10 anos no chão. Não gosto de camas, mas uma assim eu me adapto rápido, pois me sentiria em outra esfera, longe d areal</t>
  </si>
  <si>
    <t>02/07/2021 11:49</t>
  </si>
  <si>
    <t>TOK STOK NÃO RESPEITA O CLIENTE! No dia 29/05 fiz uma compra no site da TokStok de dois itens: uma mesa Brunch 90 e 4 cadeiras EAMES (Pedido número - #1135691720689-01). Data de entrega e instalação era o dia 14/06. Ainda na mesma semana, recebi um email avisando que a mesa não estava mais disponível. Fui até a loja e utilizei o crédito para compra outra mesa (Pedido - 035040620210752835-01) e me CERTIFICAR que as cadeiras ainda seriam enviadas na data contratada. A atendente que realizou o procedimento me garantiu que as cadeiras estavam com entrega marcada para o dia 14/06 e a mesa, que eu acabara de comprar, pro dia 19/06. No dia 14/06, fiquei aguardando as cadeiras e, estranhando a falta de contato por parte da loja para confirmar a entrega, entrei no site e vi que o status da compra ainda estava em  pagamento confirmado . Entrei em contato com a central de atendimento via chat (protocolo número - 819117) e foi ASSEGURRADO que a compra seria entregue até o final do dia. Não aconteceu. No final do dia entrei mais uma vez em contato pela central de atendimento (protocolo número - 820593) e depois de ser passado para diversos atendentes, fui informado que ocorreu um erro de logística e que a entrega das cadeiras seria feita no dia 19/06, juntamente com a mesa. Troquei diversos e-mails com a empresa e em todos esses e-mails foi CONFIRMADA a entrega de ambos os pedisos para o dia 19/06. No dia 18/06, fui avisado que apenas a entrega da mesa seria feita no dia 19/06 e que as cadeiras seriam entregues somente no dia 10/07, UM MÊS E 12 DIAS depois da data de compra. Uma compra que seria entregue em 14 dias seria entregue com mais de um mês de atraso. Pois bem, hoje, acabo de receber outra mensagem alterando a data de entrega para 22/07. QUASE DOIS MESES APÓS A COMPRA. ISSO É INCONCEBÍVEL. Essa é, de longe, A PIOR EXPERIÊNCIA DE COMPRA AUE JÁ TIVE NA VIDA.</t>
  </si>
  <si>
    <t>[ "[FINANCEIRO]" , "[SITE]" , "[LOGÍSTICA]" , "[CRC]"]</t>
  </si>
  <si>
    <t>[ "LOGÍSTICA | DATA E HORÁRIO DE ENTREGA" , "CRC | CANAIS DE ATENDIMENTO" , "LOGÍSTICA | STATUS DO PEDIDO" , "SITE | DISPONIBILIDADE DE PRODUTOS" , "FINANCEIRO | CRÉDITOS" , "LOGÍSTICA | ENTREGA DE PRODUTOS" , "FINANCEIRO | FORMAS DE PAGAMENTO" , "CRC | ATENDIMENTO PÓS VENDA"]</t>
  </si>
  <si>
    <t>[ "LOGÍSTICA | DATA E HORÁRIO DE ENTREGA" , "LOGÍSTICA | STATUS DO PEDIDO" , "SITE | DISPONIBILIDADE DE PRODUTOS" , "FINANCEIRO | CRÉDITOS" , "LOGÍSTICA | ENTREGA DE PRODUTOS" , "CRC | ATENDIMENTO PÓS VENDA"]</t>
  </si>
  <si>
    <t>02/07/2021 11:30</t>
  </si>
  <si>
    <t>Vocês são uns bostas.</t>
  </si>
  <si>
    <t>02/07/2021 11:26</t>
  </si>
  <si>
    <t>Tok&amp;Stok é isso, pessoal, um desastre. Compra realizada há mais de um.mês e não entregam, todo dia do fazem postergar a entrega. Uns bostas.</t>
  </si>
  <si>
    <t>02/07/2021 11:12</t>
  </si>
  <si>
    <t>Exato... Tb sumiram do meu direct</t>
  </si>
  <si>
    <t>02/07/2021 11:08</t>
  </si>
  <si>
    <t>Pena que vc compra 3 cadeiras pela internet, te entregam uma e vc que se vire pra ir nas lojas procurar outras 2 iguais pq no site nao esta disponível mais (isso depois de uma semana do produto ter sido comprado)</t>
  </si>
  <si>
    <t>[ "LOGÍSTICA | PEDIDO INCOMPLETO" , "SITE | DISPONIBILIDADE DE PRODUTOS" , "SITE | ECOMMERCE"]</t>
  </si>
  <si>
    <t>02/07/2021 11:07</t>
  </si>
  <si>
    <t>DECEPCIONADO. TOKSTOK NUCA MAIS. 😡😡😡</t>
  </si>
  <si>
    <t>02/07/2021 11:06</t>
  </si>
  <si>
    <t>@fepontes7 péssimo!</t>
  </si>
  <si>
    <t>@tokstok a informação é de que A PORTA QUE ESTOU AGUARDANDO HÁ 1 MÊS ESTÁ EM FALTA E POSSIVELMENTE VOLTARÁ AO ESTOQUE DE VCS SÓ EM 7/7 GRANDE INFORMAÇÃO!!!</t>
  </si>
  <si>
    <t>02/07/2021 11:05</t>
  </si>
  <si>
    <t>02/07/2021 11:01</t>
  </si>
  <si>
    <t>@isabelasaraujo esse foi meu erro. Não pesquisei sobre a loja antes de comprar pq jamais imaginei que uma marca como a Tok Stok (produtos nada baratos) teria essa quantidade de reclamações. Agora estou aqui... sem produtos, sem estorno, sem uma resposta decente. Uma grande frustração.</t>
  </si>
  <si>
    <t>[ "[CRC]" , "[LOGÍSTICA]" , "[FINANCEIRO]" , "[MARKETING]"]</t>
  </si>
  <si>
    <t>[ "MARKETING | MARCA TOK&amp;STOK" , "LOGÍSTICA | ENTREGA DE PRODUTOS" , "FINANCEIRO | REEMBOLSO OU ESTORNO" , "CRC | ATENDIMENTO PÓS VENDA"]</t>
  </si>
  <si>
    <t>02/07/2021 10:59</t>
  </si>
  <si>
    <t>Tok&amp;Stok até agora nada! Inclusive leram as mensagens e simplesmente não responderam. Pelo jeito só funciona se fizer barraco na loja porque respeito pelo cliente não existe! Você paga pelo produto e ele vem incompleto e ainda dão por entregue algo que efetivamente não foi!</t>
  </si>
  <si>
    <t>[ "LOGÍSTICA | PEDIDO INCOMPLETO" , "CRC | ATENDIMENTO PÓS VENDA"]</t>
  </si>
  <si>
    <t>02/07/2021 10:55</t>
  </si>
  <si>
    <t>Nossa! Eu tava super namorando uma mesa da TokStock, mas após essa enxurrada de comentários negativos eu vou desistir. Sem condições de passar por esse sufoco, sendo que tô precisando muito do produto. Falem o que quiserem mas @mobly @madeiramadeiraloja @casasbahia e outros pelo jeito respeitam mais os prazos e tratam bem melhor seus consumidores. Realmente, as vezes a gente só paga por marca!</t>
  </si>
  <si>
    <t>02/07/2021 10:54</t>
  </si>
  <si>
    <t>02/07/2021 10:39</t>
  </si>
  <si>
    <t>@tokstok já respondi e estou esperando... eu paguei por um serviço de entrega e montagem e espero que vocês o realizem o quanto antes... não tenho como esperar 2 dias úteis para esperar um possível retorno</t>
  </si>
  <si>
    <t>[ "LOGÍSTICA | MONTAGEM DE PRODUTOS" , "LOGÍSTICA | ENTREGA DE PRODUTOS" , "CRC | ATENDIMENTO PÓS VENDA"]</t>
  </si>
  <si>
    <t>02/07/2021 10:38</t>
  </si>
  <si>
    <t>@jumrodrig idem.. também paguei pelo serviço de entrega e de montagem, e não recebi meu pedido... fora que eu desmontei meu móvel antigo para receber o novo e nada!!!! Agora estou sem móvel nenhum, uma bagunça na minha casa, e a empresa diz que demora até 2 dias úteis para passar uma posição. Nós consumidores somos apenas mais um número para a empresa, não respeitam o consumidor e não zelam com seu comprometimento como empresa.</t>
  </si>
  <si>
    <t>[ "[INTERAÇÕES DIVERSAS]" , "[CRC]" , "[LOGÍSTICA]"]</t>
  </si>
  <si>
    <t>[ "LOGÍSTICA | MONTAGEM DE PRODUTOS" , "INTERAÇÕES DIVERSAS | COMENTÁRIOS ENTRE CLIENTES" , "LOGÍSTICA | ENTREGA DE PRODUTOS" , "CRC | ATENDIMENTO PÓS VENDA"]</t>
  </si>
  <si>
    <t>@mariaaparecidasantos3033 tb estou com minha entrega atrasada e sem respostas da empresa</t>
  </si>
  <si>
    <t>[ "[INTERAÇÕES DIVERSAS]" , "[LOGÍSTICA]"]</t>
  </si>
  <si>
    <t>[ "INTERAÇÕES DIVERSAS | COMENTÁRIOS ENTRE CLIENTES" , "LOGÍSTICA | ENTREGA DE PRODUTOS"]</t>
  </si>
  <si>
    <t>Estou com esse problema também</t>
  </si>
  <si>
    <t>02/07/2021 10:37</t>
  </si>
  <si>
    <t>@tokstok além de não responder chamados abertos no chat do site vcs tem o tempo médio de resposta no @reclameaqui é de 24 dias e 16 horas? Tá faltando um pouco de respeito pelo consumidor aí hein?</t>
  </si>
  <si>
    <t>02/07/2021 10:33</t>
  </si>
  <si>
    <t>@mauricioarruda tá passando vergonha</t>
  </si>
  <si>
    <t>02/07/2021 10:31</t>
  </si>
  <si>
    <t>02/07/2021 10:29</t>
  </si>
  <si>
    <t>02/07/2021 10:15</t>
  </si>
  <si>
    <t>@amaral.fla e pior... mesmo não conseguindo entregar para quem já comprou, continuam com o produto a venda no site.</t>
  </si>
  <si>
    <t>02/07/2021 10:14</t>
  </si>
  <si>
    <t>@raphanog1980 realmente. Minha entrega não foi realizada e pedem 2 dias úteis para me passar uma informação. Muita falta de respeito</t>
  </si>
  <si>
    <t>02/07/2021 10:13</t>
  </si>
  <si>
    <t>02/07/2021 10:11</t>
  </si>
  <si>
    <t>não recebi minha compra...a loja faz o reagendamento interno entre eles sem avisar o consumidor... deixei de trabalhar para esperar a entrega que estava AGENDADA E CONFIRMADA e fiquei sem trabalho e sem entrega. Quem vai arcar com meu prejuízo? Vou precisar ficar outro dia sem trabalhar pra ver se vocês vão tentar entregar?</t>
  </si>
  <si>
    <t>02/07/2021 10:10</t>
  </si>
  <si>
    <t>@breno_myrrha aconteceu o mesmo comigo. Comprei uma bancada, eles já adiaram a entrega 2 vezes, mas no site aparece disponível para compra. Um absurdo</t>
  </si>
  <si>
    <t>02/07/2021 10:08</t>
  </si>
  <si>
    <t>@elaynebaeta estou com o mesmo problema.. decepcionada com a falta de comprometimento da empresa</t>
  </si>
  <si>
    <t>Empresa não tem comprometimento com entrega. Estou até agora esperando meu pedido e nada. E ainda pedem 2 dias úteis para me passar uma possível resposta... na hora de cobrar é fácil, mas na hora de cumprir com a responsabilidade de entrega ou de passar uma posição para o consumidor são 2 dias úteis que aliás, nunca é feito o retorno.</t>
  </si>
  <si>
    <t>02/07/2021 10:07</t>
  </si>
  <si>
    <t>@raphanog1980 SAC horrível</t>
  </si>
  <si>
    <t>02/07/2021 10:06</t>
  </si>
  <si>
    <t>@_brunobins aconteceu a mesma coisa comigo. Estou extremamente decepcionado</t>
  </si>
  <si>
    <t>02/07/2021 10:05</t>
  </si>
  <si>
    <t>@ladoqueflutua depois de tantas mensagensme falando isso, não comprarei mesmo 😢</t>
  </si>
  <si>
    <t>02/07/2021 10:04</t>
  </si>
  <si>
    <t>@fepontes7 estou com o mesmo problema.</t>
  </si>
  <si>
    <t>02/07/2021 10:03</t>
  </si>
  <si>
    <t>@flornocimento nao compre! Eles não entregam!</t>
  </si>
  <si>
    <t>@amaral.fla não entregam mesmo! Estou esperando pelo meu pedido e nada.</t>
  </si>
  <si>
    <t>02/07/2021 10:01</t>
  </si>
  <si>
    <t>@amaral.fla não entregam mesmo!!! Estou até agora esperando meu pedido e nada.</t>
  </si>
  <si>
    <t>Eu estou decepcionada com a loja.. fiz uma compra e meu pedido está atrasado. Liguei e me avisaram que estava confirmada a entrega e até agora não recebi. Eu trabalho fora, perdi meu dia de serviço pra ficar a disposição da entrega da loja e não entregaram e nem me passaram um motivo porque não foi entregue. Simplesmente reagendam horário entre eles e não é passado para o cliente. Eu desmontei a minha casa para receber o móvel, agora estou sem meu móvel antigo e sem o novo já que a empresa não entrega. Decepcionada com a falta de comprometimento da empresa com seu consumidor.</t>
  </si>
  <si>
    <t>[ "LOGÍSTICA | DATA E HORÁRIO DE ENTREGA" , "CRC | CANAIS DE ATENDIMENTO" , "LOGÍSTICA | STATUS DO PEDIDO" , "LOGÍSTICA | ENTREGA DE PRODUTOS"]</t>
  </si>
  <si>
    <t>02/07/2021 09:59</t>
  </si>
  <si>
    <t>02/07/2021 09:56</t>
  </si>
  <si>
    <t>02/07/2021 09:55</t>
  </si>
  <si>
    <t>02/07/2021 09:50</t>
  </si>
  <si>
    <t>@ligiabarreto_mua eles estao apagando as minhas mensagens, mas ja te digo, precisa implorar e fazer 3 rezas pra eles responderem!!!</t>
  </si>
  <si>
    <t>02/07/2021 09:49</t>
  </si>
  <si>
    <t>@jupiterdenovo considerando a proporção de reclamações por aqui e o seu unico relato positivo, diria que você é uma pessoa de sorte por ter sido bem atendida por eles! Sorte a sua!!!</t>
  </si>
  <si>
    <t>02/07/2021 09:48</t>
  </si>
  <si>
    <t>02/07/2021 09:43</t>
  </si>
  <si>
    <t>@ligiabarreto_mua puts... tem que implorar e fazer 3 rezas pra eles responderem. A agilidade do atendimento é incrivel!</t>
  </si>
  <si>
    <t>02/07/2021 09:41</t>
  </si>
  <si>
    <t>@ligiabarreto_mua tem que implorar e fazer 3 rezas. A agilidade de atendimento deles ta inacreditavel</t>
  </si>
  <si>
    <t>02/07/2021 09:40</t>
  </si>
  <si>
    <t>02/07/2021 09:29</t>
  </si>
  <si>
    <t>Gente já vi pelo menos 2 itens que continuam o mesmo preço .... sei q é até 50 % mas neles não deram 1 % de desconto . A estante de 3.499 por exemplo nada mudou</t>
  </si>
  <si>
    <t>01/07/2021 09:37</t>
  </si>
  <si>
    <t>Experiência terrível de compra online! Em 2/6 fiz um pedido no site e a entrega estava prevista para 14/6. Durante todo esse tempo o status do pedido se manteve como  preparando pacote . O pedido NÃ chegou em 14/6 como previsto e ainda assim o status no site não foi alterado. 25/6 entrei em contato com a empresa pelo whatsapp e só então fui informada que um dos itens do meu pedido estava em falta e questionada se eu desejaria crédito do item ou estorno do valor. Ressalto que essa informação só chegou à mim após EU ter ido reclamar coma empresa, de outra forma meu pedido ainda estaria com o mesmo status no site e eu sem informação nenhuma do porquê do atraso. Hoje, 01/07 ainda NÃO RECEBI MEU PEDIDO e o status no site se mantém! Estou acostumada a fazer compras online e nunca vi um serviço tão ruim como esse da Tok &amp; Stok. Caso em outubro de 2021 e pretendia fazer minha lista de casamento lá e desisti por isso, corre risco de me darem os presentes e eu nunca receber.</t>
  </si>
  <si>
    <t>[ "[LOGÍSTICA]" , "[FINANCEIRO]" , "[CRC]" , "[SITE]"]</t>
  </si>
  <si>
    <t>[ "LOGÍSTICA | STATUS DO PEDIDO" , "FINANCEIRO | CRÉDITOS" , "SITE | LISTA DE CASAMENTO" , "FINANCEIRO | REEMBOLSO OU ESTORNO" , "SITE | ECOMMERCE" , "CRC | ATENDIMENTO PÓS VENDA"]</t>
  </si>
  <si>
    <t>02/07/2021 01:35</t>
  </si>
  <si>
    <t>@marcinhaeserginho to na mesm</t>
  </si>
  <si>
    <t>@tokstok e o carinho conosco, fica onde?</t>
  </si>
  <si>
    <t>02/07/2021 01:34</t>
  </si>
  <si>
    <t>@carolzinhavaz17 so cuidado, pois nao entregam</t>
  </si>
  <si>
    <t>02/07/2021 01:33</t>
  </si>
  <si>
    <t>@lilianemartinsc exatamente!!!! Piora ainda mais... que sac horrivel@</t>
  </si>
  <si>
    <t>02/07/2021 01:32</t>
  </si>
  <si>
    <t>@josearthurleone sorte que nao tem ai... pq por aqui estamos sem a mercadoria</t>
  </si>
  <si>
    <t>02/07/2021 01:31</t>
  </si>
  <si>
    <t>@kasainkasa veja na concorrencia, pq aqui é maior enganacai</t>
  </si>
  <si>
    <t>[ "MARKETING | CONCORRÊNCIA"]</t>
  </si>
  <si>
    <t>@sabrina.danttas__ pensa direitinho se vai comprar com eles. Eles nao entregam</t>
  </si>
  <si>
    <t>02/07/2021 01:30</t>
  </si>
  <si>
    <t>@felixmadu mas nao compre, eles nao entregam</t>
  </si>
  <si>
    <t>@_maymps so cuidado pq eles nao entregam</t>
  </si>
  <si>
    <t>@elainealmeidaduro lindo na foto, mas o produto nao chega. Enganacao!</t>
  </si>
  <si>
    <t>@lauramattara to passando um perrengue aqui, nao entregam e nenhuma satisfacao</t>
  </si>
  <si>
    <t>02/07/2021 01:29</t>
  </si>
  <si>
    <t>@studio.bm_ so cuidado, eles nao entregam</t>
  </si>
  <si>
    <t>@sabrina.danttas__ so cuidado, eles nao entregam</t>
  </si>
  <si>
    <t>@monicassantos so compre em outra loja... essa, eles nao entregamo</t>
  </si>
  <si>
    <t>@tokstok nao compre, eles nao entregam</t>
  </si>
  <si>
    <t>02/07/2021 01:28</t>
  </si>
  <si>
    <t>@lilianemartinsc eu ja acionei os dois orgaos e o jornal o globo</t>
  </si>
  <si>
    <t>@nannabarbieri to na mesma</t>
  </si>
  <si>
    <t>02/07/2021 01:27</t>
  </si>
  <si>
    <t>@tokstok tenho certeza que mandou o textinho padrao, sem resolver nada</t>
  </si>
  <si>
    <t>02/07/2021 01:26</t>
  </si>
  <si>
    <t>@janeidefraga ola, cuidado eles nao entregam os produtos e o atendimento nao te da retorno</t>
  </si>
  <si>
    <t>@carolinacarvalhop verdade, estou na mesma situacao</t>
  </si>
  <si>
    <t>02/07/2021 01:23</t>
  </si>
  <si>
    <t>@tokstok MENTIRA!</t>
  </si>
  <si>
    <t>02/07/2021 01:22</t>
  </si>
  <si>
    <t>@tokstok mentira sua!!!! Estou dias sem resposta... NAO COMPREMMMMMM</t>
  </si>
  <si>
    <t>@c.martins.c vamos agir coletivamente. To na mesma</t>
  </si>
  <si>
    <t>02/07/2021 01:21</t>
  </si>
  <si>
    <t>To na mesma</t>
  </si>
  <si>
    <t>@taxipraestacaolunar to na mesma</t>
  </si>
  <si>
    <t>@keilareg to na mesma situacao... vamos agir coletivamente</t>
  </si>
  <si>
    <t>02/07/2021 01:20</t>
  </si>
  <si>
    <t>@liviapecim to na mesma situacao</t>
  </si>
  <si>
    <t>02/07/2021 01:19</t>
  </si>
  <si>
    <t>@mary.pimenta.395 cuidado eles nao estao entregando</t>
  </si>
  <si>
    <t>@cyntia_rabelo cuidado, eles nao entregam</t>
  </si>
  <si>
    <t>02/07/2021 00:22</t>
  </si>
  <si>
    <t>@andresanttosrj to passando um perrengue aqui tb. Enganacao. Nao comprem</t>
  </si>
  <si>
    <t>01/07/2021 23:57</t>
  </si>
  <si>
    <t>DECEPCIONADO COM O ATENDIMENTO DA TOKSTOK. Afe.</t>
  </si>
  <si>
    <t>01/07/2021 22:13</t>
  </si>
  <si>
    <t>Está extremamente caro!</t>
  </si>
  <si>
    <t>01/07/2021 21:32</t>
  </si>
  <si>
    <t>Vender sem estoque é crime! Comprei uma cadeira há um mês e hoje me falam que não tem sendo que no site está disponível. Falam que vão entrar em contato mas não resolvem, só enrolam. CUIDADO com a ToK Stok!!!</t>
  </si>
  <si>
    <t>01/07/2021 21:30</t>
  </si>
  <si>
    <t>Vender sem estoque é crime! Comprei uma cadeira há um mês e hoje me falam que não tem sendo que no site está disponível. Falam que vão entrar em contato mas não resolvem, só enrolam. CUIDADO com a Tok Stok!!!!!</t>
  </si>
  <si>
    <t>01/07/2021 20:48</t>
  </si>
  <si>
    <t>Fico muito feliz pela senhora!!! E adoraria que fosse um caso isolado, se olhar os comentarios vai perceber que todos estao passando pela mesma situacao. Eles perderam a mao da operacao mesmo. Uma pena</t>
  </si>
  <si>
    <t>01/07/2021 20:46</t>
  </si>
  <si>
    <t>@tokstok imagino que estejam com alta demanda mesmo! Vocês não conseguem entregar nenhum pedido!!! Aprendam a trabalhar e os clientes não terao que perder horas do dia tentando entrar em contato</t>
  </si>
  <si>
    <t>01/07/2021 20:10</t>
  </si>
  <si>
    <t>@tokstok chega de tanta mentira!! Papo furado. Não acredito mais em vocês. Vocês da @tokstok não são sérios</t>
  </si>
  <si>
    <t>01/07/2021 19:56</t>
  </si>
  <si>
    <t>Poderiam colocar o link na foto pra encontrar no site. Acessei o site pelo celular e está com delay, não permite rolar pra ver as opções. Desanimador.</t>
  </si>
  <si>
    <t>01/07/2021 19:55</t>
  </si>
  <si>
    <t>@elaynebaeta é um absurdo, devem achar que somos 🤡🤡</t>
  </si>
  <si>
    <t>01/07/2021 19:54</t>
  </si>
  <si>
    <t>Tok&amp;Stok meu retorno é no.publico. Pela última vez estarei aguardando a entrega da minha compra agendada para amanhã. É só.</t>
  </si>
  <si>
    <t>01/07/2021 19:52</t>
  </si>
  <si>
    <t>@aparecidaromano46 eles nem tem o respeito de informar a previsão de entrega.</t>
  </si>
  <si>
    <t>01/07/2021 19:43</t>
  </si>
  <si>
    <t>@elaynebaeta . Estou me sentindo como vc. Tão indignada, com a forma como a loja trata os clientes</t>
  </si>
  <si>
    <t>Denise Goulart no meu tbm apareceu. Mas não consegui abrir nada . VER na loja. Na minha cidade tem .</t>
  </si>
  <si>
    <t>01/07/2021 19:41</t>
  </si>
  <si>
    <t>@_brunobins ... Eu TB , nunca mais. Vendem sem ter o produto</t>
  </si>
  <si>
    <t>@amaral.fla . Verdade, pena que não li antes os comentários. Sou mais uma sem o produto</t>
  </si>
  <si>
    <t>01/07/2021 19:40</t>
  </si>
  <si>
    <t>Até hj dia 1/7 não recebi o produto nem um telefone ma p explicar o que aconteceu. Uma loja de referência uma pena, nunca mais. Não indico p ninguém....</t>
  </si>
  <si>
    <t>01/07/2021 19:36</t>
  </si>
  <si>
    <t>Fatima Rogeri jogo sujo.🙄</t>
  </si>
  <si>
    <t>01/07/2021 19:30</t>
  </si>
  <si>
    <t>Tok&amp;Stok Porque aqui as pessoas vê tudo de ERRADO da tão famosa loja . Cheia de coisas LINDAS. SE encantam e depois não assumem a causa . E o Cliente que se dane . 🙄🙄🙄</t>
  </si>
  <si>
    <t>01/07/2021 19:27</t>
  </si>
  <si>
    <t>Comprei uma bancada gourmet de péssima qualidade, não pode entrar em contato com água que fica toda manchada, é a loja não quer trocar pq era mostruário, fiquei no prejuizo</t>
  </si>
  <si>
    <t>01/07/2021 19:19</t>
  </si>
  <si>
    <t>@carol.ribeiro76 puxa. Triste demais. Eles tem que dar mais atenção a isso. O on-line é o presente. Todos tem que estar afiados nisso. Outro dia também vi pessoas reclamando da @camicado</t>
  </si>
  <si>
    <t>01/07/2021 19:03</t>
  </si>
  <si>
    <t>@tokstok bla bla bla</t>
  </si>
  <si>
    <t>01/07/2021 19:01</t>
  </si>
  <si>
    <t>@tokstok não me venham com essa mensagem automática, não faz a menor diferença é tudo pra enganar nós clientes. Atenção: não acreditem</t>
  </si>
  <si>
    <t>01/07/2021 18:57</t>
  </si>
  <si>
    <t>Quando pinta qualquer problema na entrega, a tokstok não atende um telefone sequer, muito bizarro</t>
  </si>
  <si>
    <t>[ "LOJA | INFORMAÇÕES DE CONTATO" , "CRC | CANAIS DE ATENDIMENTO" , "LOGÍSTICA | ENTREGA DE PRODUTOS"]</t>
  </si>
  <si>
    <t>01/07/2021 18:56</t>
  </si>
  <si>
    <t>Péssimo serviço de entregas! Não vale a pena comprar na TokStok, só dor de cabeça!</t>
  </si>
  <si>
    <t>@flornocimento num é. Como é uma empresa legal, sólida nem pensei em pesquisar a reputação. Quando entrei reclame aqui, assustei pois a minha reclamação é geral. Arrependi mto e não volto a comprar mais!</t>
  </si>
  <si>
    <t>01/07/2021 18:46</t>
  </si>
  <si>
    <t>@lidiabilous1 inspire-se, mas eu não compraria. Eles não entregam mercadoria e nem respondem os clientes</t>
  </si>
  <si>
    <t>01/07/2021 18:45</t>
  </si>
  <si>
    <t>@cyn_rosa melhor não fazer a lista com eles mesmo. Eu não compro nunca mais na minha vida, tenho ate medo de cancelar a compra porque se não entregam a mercadoria qual é a chance de me devolverem o dinheiro?</t>
  </si>
  <si>
    <t>01/07/2021 18:40</t>
  </si>
  <si>
    <t>@carolinacarvalhop exatamente, e informar a data de entrega nada. O atendimento é horrível.</t>
  </si>
  <si>
    <t>01/07/2021 18:39</t>
  </si>
  <si>
    <t>@nannabarbieri 😢</t>
  </si>
  <si>
    <t>@carol.ribeiro76 menina do céu. Uma empresa tão grande e ainda não está com o on-line acertado. Estou passada.</t>
  </si>
  <si>
    <t>01/07/2021 18:38</t>
  </si>
  <si>
    <t>Uma pena que eles só não entregam os produtos vendidos... 🤷🏽‍♀️</t>
  </si>
  <si>
    <t>@carolinacarvalhop estou pasma 😯. Realmente todos estão me falando isso. Nossa, eu era super fã da empresa 😭</t>
  </si>
  <si>
    <t>01/07/2021 18:37</t>
  </si>
  <si>
    <t>@flornocimento melhor considerar outra empresa pra comprar os moveis! A tokstok não entrega os produtos vendidos, não responde os consumidores. Veja os comentarios, não sou a unica. Eles perderam a mao</t>
  </si>
  <si>
    <t>01/07/2021 18:35</t>
  </si>
  <si>
    <t>@tokstok ja que vocês infelizmente só funcionam assim, venho aqui IMPLORAR pra vocês responderem OS MEUS INUMEROS contatos. PRECISO QUE VCS ME CONFIRMEM QUANDO VAO ENTREGAR O PRODUTO QUE JA PAGUEI, JA PAGUEI A FATURA DO CARTAO, e vcs NAO RESPONDEM!</t>
  </si>
  <si>
    <t>01/07/2021 18:33</t>
  </si>
  <si>
    <t>@elaynebaeta não é só você não, eles perderam a mao da operacao completamente. É só ver os comentarios.</t>
  </si>
  <si>
    <t>01/07/2021 18:31</t>
  </si>
  <si>
    <t>@_brunobins estamos todos na mesma! NUNCA MAIS!</t>
  </si>
  <si>
    <t>01/07/2021 18:30</t>
  </si>
  <si>
    <t>@amaral.fla é uma palhacada! Eles não tem a capacidade de responder whatsapp, passar uma data de entrega que conseguem cumprir, só ficam com essa respostinha padrao ai pra acharem que os problemas estao sendo tratados. @tokstok RESOLVAM OS PROBLEMAS DOS CLIENTES QUE PAGAM PELA OPERACAO RIDICULA QUE VCS OFERECEM.</t>
  </si>
  <si>
    <t>[ "[APP]" , "[LOGÍSTICA]" , "[SITE]" , "[LOJA]" , "[CRC]"]</t>
  </si>
  <si>
    <t>[ "LOGÍSTICA | DATA E HORÁRIO DE ENTREGA" , "APP | DISPONIBILIDADE DE PRODUTOS" , "CRC | CANAIS DE ATENDIMENTO" , "SITE | DISPONIBILIDADE DE PRODUTOS" , "LOGÍSTICA | ENTREGA DE PRODUTOS" , "LOJA | DISPONIBILIDADE DE PRODUTOS"]</t>
  </si>
  <si>
    <t>01/07/2021 18:28</t>
  </si>
  <si>
    <t>Escutei o barulho assim que peguei a caixa</t>
  </si>
  <si>
    <t>@tokstok tem que fechar . Impressionante como ninguém faz nada sobre esta loja . Imundície!!</t>
  </si>
  <si>
    <t>Olá, comprei umas canecas aí. Acabei de recebê-las é uma delas veio com a alça quebrada ( fiz a compra justamente pra repor uma que tinha quebrado a alça é essa vem assim)</t>
  </si>
  <si>
    <t>01/07/2021 18:26</t>
  </si>
  <si>
    <t>@tokstok bla blábláblá mentirosa, engana nós consumidores</t>
  </si>
  <si>
    <t>01/07/2021 18:24</t>
  </si>
  <si>
    <t>@lilianemartinsc tô no reclame aqui desde o começo do ano e ninguém conseguiu resolver! O jeito vai ser ir para o @proconsp... Ou para o @celsorussomanno</t>
  </si>
  <si>
    <t>Todas as promessas que fazem é só para nos enganar, para pararmos de nos queixar aqui... não compre nesta loja @tokstok</t>
  </si>
  <si>
    <t>01/07/2021 18:22</t>
  </si>
  <si>
    <t>@carolineferreguetti mesmo que liberem eles não entregam! tô no prejuizo de um produto desde o ano passado!</t>
  </si>
  <si>
    <t>A @tokstok não é uma empresa séria!!! Atenção não comprem</t>
  </si>
  <si>
    <t>01/07/2021 18:21</t>
  </si>
  <si>
    <t>@elaynebaeta @tokstok e eu que estou esperando um estorno de um produto que eu paguei e eles não tinham desde a Black Friday do ano passado?</t>
  </si>
  <si>
    <t>01/07/2021 18:20</t>
  </si>
  <si>
    <t>Depois do @reclameaqui vou também para o @procon.sc</t>
  </si>
  <si>
    <t>A @tokstok NÃO É UMA EMPRESA SÉRIA !!!</t>
  </si>
  <si>
    <t>01/07/2021 18:19</t>
  </si>
  <si>
    <t>@_brunobins isso aconteceu comigo na Black Friday do ano passado e adivinha? Ainda estou esperando o estorno! Já me deram vários protocolos e a trouxa aqui só esperando, né @tokstok</t>
  </si>
  <si>
    <t>Atenção!! Não comprem na @tokstok !! Mais uma vez eles me enganaram dizendo vir hoje pra fazer a troca da cadeira que comprei e veio com defeito... acho que deve ser a quinta vez que eles prometem...</t>
  </si>
  <si>
    <t>01/07/2021 18:18</t>
  </si>
  <si>
    <t>@elaynebaeta relaxa... eu estou esperando um estorno de um produto que eu paguei e depois de uns 20 dias eles avisaram que não tinha mais desde a Black Friday do ano passado....</t>
  </si>
  <si>
    <t>01/07/2021 17:54</t>
  </si>
  <si>
    <t>@alicemendesgomes8 eles nao entregam, cuidado</t>
  </si>
  <si>
    <t>@francianedefreitas_ cuidAdo !! Eles nao entregam</t>
  </si>
  <si>
    <t>Falta de respeito, atendimento péssimo e sem cumprir a entrega</t>
  </si>
  <si>
    <t>01/07/2021 17:53</t>
  </si>
  <si>
    <t>@carolineferreguetti eles nao entregam! Cuidado!!! To ha 3 dias aguardando sem resposta</t>
  </si>
  <si>
    <t>01/07/2021 17:52</t>
  </si>
  <si>
    <t>@rosane.111210 so cuidado pq eles nao entregam e</t>
  </si>
  <si>
    <t>@amaral.fla concordo!!! To esperando ha 3 dias um retorno e nada</t>
  </si>
  <si>
    <t>01/07/2021 17:51</t>
  </si>
  <si>
    <t>@kasainkasa so cuidado pq eles nao entregam e nao retornam</t>
  </si>
  <si>
    <t>@flornocimento so toma cuidado pq eles nao entregam</t>
  </si>
  <si>
    <t>01/07/2021 17:23</t>
  </si>
  <si>
    <t>Fiz muitas compras e fui muito bem atendida. Depois da mudança de proprietários, a loja decaiu muito. Em produtos e no site.</t>
  </si>
  <si>
    <t>01/07/2021 16:44</t>
  </si>
  <si>
    <t>@tokstok não quero mais receber msg pedindo desculpas e falando que vcs entrarão em contato. Vergonhoso esse tratamento com os clientes!</t>
  </si>
  <si>
    <t>01/07/2021 16:40</t>
  </si>
  <si>
    <t>@carolineferreguetti não compra! Veja qtd de reclamações das pessoas. Eles tem atendimento e logística péssimos. Produtos com defeito .</t>
  </si>
  <si>
    <t>01/07/2021 16:38</t>
  </si>
  <si>
    <t>@flornocimento cuidado! Não compre nessa empresa, veja no Reclame Aqui como eles tratam os clientes. Péssimo atendimento, estou com desgaste enorme pois realizei compra e@ maio e até hoje estou sem os produtos. Entregaram errado e outro com defeito. Não consigo resolver!</t>
  </si>
  <si>
    <t>01/07/2021 16:36</t>
  </si>
  <si>
    <t>@amaral.fla isso mesmo! Estou com sério problemas com eles</t>
  </si>
  <si>
    <t>01/07/2021 16:35</t>
  </si>
  <si>
    <t>@tokstok então olha nível de atendimento da empresa. A atendente Jessica me mandou WhatsApp hoje as 09:30 e deixou o atendimento sem retorno. Parou de me atender. Sério???? Vou cancelar essa compra, procurar procon ... sei lá. Mas não vou ficar pedindo pelo amor de Deus para ser atendida, um absurdo isso!</t>
  </si>
  <si>
    <t>01/07/2021 16:11</t>
  </si>
  <si>
    <t>@tokstok whats pede meu cpf depois de 6 h, digito e vem MSN automática que serei atendida em 24h. Vergonha</t>
  </si>
  <si>
    <t>@tokstok whats me pede cpf e diz que me atenderá em 24h. Absurdo!</t>
  </si>
  <si>
    <t>01/07/2021 15:11</t>
  </si>
  <si>
    <t>@tokstok @andresanttosrj ainda dão essas respostas automáticas de que vão resolver via inbox e nada é resolvido</t>
  </si>
  <si>
    <t>01/07/2021 14:30</t>
  </si>
  <si>
    <t>Tok&amp;Stok estou esperando e até agora nada!</t>
  </si>
  <si>
    <t>01/07/2021 13:49</t>
  </si>
  <si>
    <t>Não comprem, eles vendem e não entregam o pedido</t>
  </si>
  <si>
    <t>01/07/2021 13:48</t>
  </si>
  <si>
    <t>@ladoqueflutua pois é, eu agora fiquei com uma bancada horrorosa manchada, e eles não trocam😢</t>
  </si>
  <si>
    <t>01/07/2021 13:43</t>
  </si>
  <si>
    <t>01/07/2021 13:35</t>
  </si>
  <si>
    <t>Extremamente decepcionado! Vendem produtos que NAO POSSUEM EM ESTOQUE, sem nenhum aviso no site ou ao longo da compra. Esperando há UM MES uma entrega que seria em uma semana. Nunca mais!</t>
  </si>
  <si>
    <t>[ "LOGÍSTICA | STATUS DO PEDIDO" , "SITE | DISPONIBILIDADE DE PRODUTOS" , "LOGÍSTICA | ENTREGA DE PRODUTOS"]</t>
  </si>
  <si>
    <t>01/07/2021 12:38</t>
  </si>
  <si>
    <t>Vocês acham que os clientes de vocês são o que? Estou esperando até hoje uma compra feita no dia 10. Somem sem me responder. Quando aparecem é pedindo 48 horas. Aí aparecem depois das 48 horas pedindo mais 48 horas. Primeiro fizeram reembolso do meu pedido, eu refiz o pedido. E agora me deram opção de fazer reembolso de novo. Eu quero os meus produtos. Não respondem e-mail. Jogam um problema pra cima do outro. Fico sendo transferida de lá pra cá. É a terceira vez que tento fazer a mesma compra e a empresa não dá nenhum suporte e NÃO entrega. A decepção só faz aumentar, porque olhando de fora eu SEMPRE fui apaixonada pelos produtos de vocês. Mas a falta de respeito ao consumidor grita. Eu quero saber se é esse mesmo o tratamento que vocês dão aos clientes de vocês. E acima de tudo: Eu quero todas as coisas que eu comprei. Decepcionada. A pessoa tem que chegar no nível de implorar os produtos por comentário em post, já que fica sendo ignorada e colocada pra ficar mofando em TODOS os outros lugares.</t>
  </si>
  <si>
    <t>[ "[LOGÍSTICA]" , "[CRC]" , "[FINANCEIRO]"]</t>
  </si>
  <si>
    <t>01/07/2021 12:29</t>
  </si>
  <si>
    <t>Poxa, quando vão liberar venda e entrega pra todo o Brasil? Cidades como a minha, que não possuem loja física Tok&amp;Stok, sofrem com a carência e falta de opções 😢 @tokstok Moro em Boa Vista/Roraima.</t>
  </si>
  <si>
    <t>01/07/2021 12:10</t>
  </si>
  <si>
    <t>@tokstok depois de mudarem a data de entrega para o dia 02/07. Acabaram de me informar que vão atrasar mais uma vez, agora para 13/07. Que vergonha esse serviço de vcs.</t>
  </si>
  <si>
    <t>01/07/2021 12:08</t>
  </si>
  <si>
    <t>@tokstok ainda não recebi nenhuma resposta sobre a solução</t>
  </si>
  <si>
    <t>01/07/2021 12:06</t>
  </si>
  <si>
    <t>01/07/2021 11:55</t>
  </si>
  <si>
    <t>Valdecir Moreira cuidado moço, a tua cidade é mais longe,com certeza não vão entregar a mercadoria</t>
  </si>
  <si>
    <t>01/07/2021 11:52</t>
  </si>
  <si>
    <t>Maisa Pontes só se for em Sampa, aqui onde moro comprei, não entregaram é não queriam devolver o dinheiro...NUNCA MAIS</t>
  </si>
  <si>
    <t>01/07/2021 11:33</t>
  </si>
  <si>
    <t>mande o dono contruir em arapiraca a loja que so vi em maceio a loja , e ja vai a loja havan</t>
  </si>
  <si>
    <t>01/07/2021 11:30</t>
  </si>
  <si>
    <t>Tok&amp;Stok meu marido está quase indo na loja, já está revoltado, daí tem que perder tempo de trabalho pra resolver algo que deveria ser simples, gostaria de saber se vcs vão ressarcir as perdas decorrentes dos seus erros.</t>
  </si>
  <si>
    <t>01/07/2021 11:20</t>
  </si>
  <si>
    <t>Tok&amp;Stok e não tem um telefone que resolva a situação, só por chat e WhatsApp e nada é solucionado!</t>
  </si>
  <si>
    <t>[ "[CRC]" , "[APP]" , "[SITE]" , "[LOJA]"]</t>
  </si>
  <si>
    <t>[ "APP | DISPONIBILIDADE DE PRODUTOS" , "LOJA | INFORMAÇÕES DE CONTATO" , "CRC | CANAIS DE ATENDIMENTO" , "SITE | DISPONIBILIDADE DE PRODUTOS" , "LOJA | DISPONIBILIDADE DE PRODUTOS"]</t>
  </si>
  <si>
    <t>01/07/2021 11:09</t>
  </si>
  <si>
    <t>@dhumjunior82 e eu que comprei um edredom Queen e chegou de solteiro e ninguém resolve ! Tá difícil ein ...</t>
  </si>
  <si>
    <t>01/07/2021 11:08</t>
  </si>
  <si>
    <t>01/07/2021 11:07</t>
  </si>
  <si>
    <t>Tok&amp;Stok tentamos resolver o problema antes da entrega e não adiantou nada, estamos sendo feitos de palhaços!</t>
  </si>
  <si>
    <t>01/07/2021 11:06</t>
  </si>
  <si>
    <t>Chateada, fiz um pedido no site de 12 itens , 1 deles veio errado, estou tentando resolver pelo chat e wpp e não estou conseguindo QUERO MEU PRODUTO @tokstok , vamos solucionar os problemas dos consumidores com mais carinho!</t>
  </si>
  <si>
    <t>[ "LOGÍSTICA | PEDIDO ERRADO" , "CRC | ATENDIMENTO PÓS VENDA"]</t>
  </si>
  <si>
    <t>01/07/2021 10:53</t>
  </si>
  <si>
    <t>Foi feito contato pra resolver o problema por whatsapp e advinha?? Não foi resolvido nada, estão montando a estrutura e as portas do armário simplesmente não vieram!! Quem tiver na dúvida, recomendo que não comprem com a Tok Stok porque o atendimento pós venda é horrível, ridículo!!</t>
  </si>
  <si>
    <t>[ "LOGÍSTICA | MONTAGEM DE PRODUTOS" , "CRC | CANAIS DE ATENDIMENTO" , "CRC | ATENDIMENTO PÓS VENDA"]</t>
  </si>
  <si>
    <t>01/07/2021 10:48</t>
  </si>
  <si>
    <t>Não comprem nessa loja, não entregam no prazo, comprei no dia 03/06, um mês de atraso, entrei em contato com o sac, uma falta de respeito com o consumidor me falaram que mudou a logística e não tem uma data de entrega, para eu aguarda, abri uma reclamação no reclame aqui que está em andamento, pior ainda, me enviaram um comprovante de entrega de outro cliente falando que foi entregue no dia 09/06 e não se deram nem o trabalho de conferir e ver que não condiz com meu pedido e dados, tive que fazer a análise e enviar a contestação pra vcs, pelo jeito o produto foi extraviado ou vende o que não tem no estoque, quero o produto ou reembolso.</t>
  </si>
  <si>
    <t>[ "[APP]" , "[CRC]" , "[LOGÍSTICA]" , "[SITE]" , "[FINANCEIRO]" , "[LOJA]"]</t>
  </si>
  <si>
    <t>[ "LOGÍSTICA | DATA E HORÁRIO DE ENTREGA" , "APP | DISPONIBILIDADE DE PRODUTOS" , "CRC | CANAIS DE ATENDIMENTO" , "SITE | CADASTRO" , "APP | CADASTRO" , "LOGÍSTICA | STATUS DO PEDIDO" , "SITE | DISPONIBILIDADE DE PRODUTOS" , "LOGÍSTICA | ENTREGA DE PRODUTOS" , "FINANCEIRO | REEMBOLSO OU ESTORNO" , "LOJA | DISPONIBILIDADE DE PRODUTOS" , "CRC | ATENDIMENTO PÓS VENDA"]</t>
  </si>
  <si>
    <t>01/07/2021 10:39</t>
  </si>
  <si>
    <t>Fiz uma compra no dia 03/06, vai fazer 1 mês e não recebi meu produto, entrei em contato com o sav</t>
  </si>
  <si>
    <t>01/07/2021 10:38</t>
  </si>
  <si>
    <t>@tokstok estou aguardando desde 22/6. Já tem bom tempo.</t>
  </si>
  <si>
    <t>01/07/2021 10:35</t>
  </si>
  <si>
    <t>Fiz uma compra no dia 03/06, um mês de atraso do produto, abri reclamação no SAC, falaram que mudaram a logística e não tem previsão da data de entrega, um descaso e falta de respeito com o consumidor, abri reclamação no reclame aqui me enviaram um comprovante de entrega de dados de outro cliente me sinalizando que o pedido foi entregue no dia 09/06 e não se deram nem o trabalho de conferir o comprovante que não condiz com o meu pedido e dados, ficam só fazendo marketing para vê d</t>
  </si>
  <si>
    <t>[ "LOGÍSTICA | DATA E HORÁRIO DE ENTREGA" , "CRC | CANAIS DE ATENDIMENTO" , "LOGÍSTICA | STATUS DO PEDIDO" , "LOGÍSTICA | ENTREGA DE PRODUTOS" , "CRC | ATENDIMENTO PÓS VENDA"]</t>
  </si>
  <si>
    <t>01/07/2021 10:30</t>
  </si>
  <si>
    <t>Gostaria de saber pq fazem o post do produto se não está disponível para comprar...fico muito brava.</t>
  </si>
  <si>
    <t>[ "SITE | DISPONIBILIDADE DE PRODUTOS" , "MARKETING | CONTEÚDO"]</t>
  </si>
  <si>
    <t>01/07/2021 10:23</t>
  </si>
  <si>
    <t>Produtos chegam com defeito e troca não cumpre prazos. Pena 🙁</t>
  </si>
  <si>
    <t>[ "LOGÍSTICA | DATA E HORÁRIO DE ENTREGA" , "COMERCIAL | TROCA E DEVOLUÇÃO"]</t>
  </si>
  <si>
    <t>01/07/2021 10:13</t>
  </si>
  <si>
    <t>Fiz uma compra pelo site que chegou com defeito. Fui na loja trocar, garantiram que em 15 dias chegaria o novo e o prazo já expirou. Qualidade cada vez pior. 🙁</t>
  </si>
  <si>
    <t>01/07/2021 10:07</t>
  </si>
  <si>
    <t>@tokstok 6 semanas de atraso e ainda nada concreto e efetivo sobre meu pedido. Aos clientes um aviso: essa loja vende itens que não tem em estoque, não tem controle do mesmo e nos retornos para  solução do caso  é só enrolação. Nenhuma data efetiva</t>
  </si>
  <si>
    <t>[ "LOGÍSTICA | STATUS DO PEDIDO" , "SITE | DISPONIBILIDADE DE PRODUTOS"]</t>
  </si>
  <si>
    <t>01/07/2021 10:05</t>
  </si>
  <si>
    <t>@tokstok estão com alta demanda porque todos os pedidos dão problema! erros básicos que vocês comerem! informaram que meu pedido está sem estoque só que o mesmo produto no site se encontra disponível, olha o tipo de erro que vocês comerem!</t>
  </si>
  <si>
    <t>[ "SITE | DISPONIBILIDADE DE PRODUTOS" , "CRC | ATENDIMENTO PÓS VENDA" , "SITE | ECOMMERCE"]</t>
  </si>
  <si>
    <t>01/07/2021 09:50</t>
  </si>
  <si>
    <t>Minha mercadoria não chegou na data prevista Nao recebi nenhum email avisando pra no ir ao correio e segundo o sac a mercadoria esta voltando pra loja!!!Obs:o codigo passado pra rastreio nao existe😡</t>
  </si>
  <si>
    <t>01/07/2021 09:45</t>
  </si>
  <si>
    <t>Vocês colocam que a cabeceira está com desconto, mas não entraram a minha que já está paga.</t>
  </si>
  <si>
    <t>01/07/2021 09:25</t>
  </si>
  <si>
    <t>[ "LOGÍSTICA | STATUS DO PEDIDO" , "FINANCEIRO | CRÉDITOS" , "SITE | LISTA DE CASAMENTO" , "LOGÍSTICA | ENTREGA DE PRODUTOS" , "FINANCEIRO | REEMBOLSO OU ESTORNO" , "SITE | ECOMMERCE" , "CRC | ATENDIMENTO PÓS VENDA"]</t>
  </si>
  <si>
    <t>01/07/2021 09:19</t>
  </si>
  <si>
    <t>@mariaaparecidasantos3033 que papelao @tokstok CENSURA?</t>
  </si>
  <si>
    <t>@mariaaparecidasantos3033 que papelão @tokstok censura????</t>
  </si>
  <si>
    <t>01/07/2021 09:18</t>
  </si>
  <si>
    <t>01/07/2021 09:17</t>
  </si>
  <si>
    <t>@felixmadu lindo mas eles infelizmente nao entregam</t>
  </si>
  <si>
    <t>01/07/2021 08:55</t>
  </si>
  <si>
    <t>@soterobeauty tb desconfio de q eles recebem o $ do produto msm sabendo q n há em estoque. O produto permanece no site e eles continuam  vencendo   o q não tem para entregar e o nosso $ fica.... ???? Vou formalizar no reclame aqui e tb outras entidades para resolver isso.</t>
  </si>
  <si>
    <t>01/07/2021 08:52</t>
  </si>
  <si>
    <t>@soterobeauty tb desconfio q há uma prática de receber o $ , msm n o</t>
  </si>
  <si>
    <t>01/07/2021 08:50</t>
  </si>
  <si>
    <t>@dil_alcancei em complemento..fico imaginando uma noiva ou uma mulher grávida esperando seus produtos que não vão chegar 😢</t>
  </si>
  <si>
    <t>01/07/2021 08:49</t>
  </si>
  <si>
    <t>Eu e meu esposo estivemos na loja norte shopping dia 25 maio e compramos uma beliche. Pedimos q nos entregasse em 29 de junho ( anteontem) . No dia 28, meu esposo recebeu uma msg via WhatsApp dizendo que cancelaram o pedido pq não tinham a cama em estoque e nós deram opções para a solução do problema: escolha de outro produto, estorno do pagamento no cartão, que pode demorar 3 meses. Pagamos o produto no cartão de crédito à vista( n parcelamos) e a fatura já foi paga. Incrível a loja física vender e depois fazer isso com o cliente. Agora nosso $ está retido, preciso sair correndo para encontrar o produto em outra loja , pq já já meu imóvel será entregue e meu filho está sem cama. Realmente inacreditável. 1 mês para informar ao cliente q a compra feita na loja fisica( atendimento personalizado) não vai ser entregue o produto. O pior: ao entrar no site a beliche está disponível para venda. Descaso com o cliente. Fique adianta ofertaram produtos lindos? A gente paga caro, mas não cumprem com o q acordam! Indignada!!! Hj vamos tentar ir à loja física. Só saio de casa em casos extremos e vou ter de ir por causa disso.🤨</t>
  </si>
  <si>
    <t>[ "[FINANCEIRO]" , "[SITE]" , "[CRC]"]</t>
  </si>
  <si>
    <t>[ "SITE | DISPONIBILIDADE DE PRODUTOS" , "FINANCEIRO | CRÉDITOS" , "FINANCEIRO | REEMBOLSO OU ESTORNO" , "FINANCEIRO | FORMAS DE PAGAMENTO" , "CRC | ATENDIMENTO PÓS VENDA"]</t>
  </si>
  <si>
    <t>01/07/2021 08:02</t>
  </si>
  <si>
    <t>@fepontes7 sinto muito 😣 pior que não receber meu pedido, foi receber uma resposta  vamos abrir um protocolo..  - como se nem eles soubessem o que aconteceu. Não tenho perspectiva nenhuma de ver meu pedido tão cedo...</t>
  </si>
  <si>
    <t>01/07/2021 07:55</t>
  </si>
  <si>
    <t>15 dias já e não resolvem meu problema.</t>
  </si>
  <si>
    <t>01/07/2021 07:54</t>
  </si>
  <si>
    <t>01/07/2021 07:51</t>
  </si>
  <si>
    <t>Mais de 15 dias e sem resolução do meu problema</t>
  </si>
  <si>
    <t>01/07/2021 06:00</t>
  </si>
  <si>
    <t>@tokstok já passei e como sempre meu atencemto foi direcionado para WhatsApp da empresa e estou aguardando. Não tenho aguardar mais nada e sim ter retorno com a solução. Data para trocar mercadoria! O retorno de vcs é que o retorno será dado!</t>
  </si>
  <si>
    <t>[ "CRC | CANAIS DE ATENDIMENTO" , "COMERCIAL | TROCA E DEVOLUÇÃO" , "CRC | ATENDIMENTO PÓS VENDA"]</t>
  </si>
  <si>
    <t>01/07/2021 04:00</t>
  </si>
  <si>
    <t>Mudou de dono,uma pena...</t>
  </si>
  <si>
    <t>Id HugMe</t>
  </si>
  <si>
    <t>ID CLIENTE</t>
  </si>
  <si>
    <t>Título</t>
  </si>
  <si>
    <t>Texto da Reclamação</t>
  </si>
  <si>
    <t>PF ou PJ?</t>
  </si>
  <si>
    <t>Consideração Consumidor</t>
  </si>
  <si>
    <t>Compra Online</t>
  </si>
  <si>
    <t>Comprei um produto online o mesmo chegou danificado, os entregadores viram e me orientaram a recusar o produto que a loja entraria em contato para enviar um novo produto o que não aconteceu, entrei em contato e pediram para aguardar 15 dias, aguardei e nada foi resolvido. Entrei em contato mais uma vez e a atendente disse que no prazo de até 48 horas me daria um retorno! Esse pra 5b está esgotado e o descaso contínua...</t>
  </si>
  <si>
    <t>Pessoa Física</t>
  </si>
  <si>
    <t>Pacote #1140532597549-01 cancelado</t>
  </si>
  <si>
    <t>No dia 18/06 fiz a compra de uma lixeira pelo site da Tok &amp; Stok, com entrega até o dia 02/07. Mais de um mês depois a lixeira não chegou, entrei em contato com a Tok &amp; Stok pelos canais apresentados na área "minha conta" e a resposta, alguns dias depois, foi o cancelamento do pedido por e-mail automático, sem nenhuma explicação, um contato pessoal ou um mísero "pedimos desculpas por te vender algo que não podemos entregar". DESCASO TOTAL com o cliente!!!!
Vale ressaltar que não é a primeira vez que compra algo sem estoque, porém, da outra vez, tratava-se de um item falcimente substituível e o retorno foi em 1-2 dias, não em 1 mês, só depois que abri uma reclamação.
Perdeu a cliente, perdeu as indicações e ainda ganhou alguém para recomendar "passar longe"....</t>
  </si>
  <si>
    <t>Entrega do produto da empresa Tok&amp;Stok</t>
  </si>
  <si>
    <t xml:space="preserve">Estou esperando o produto que comprei chegar, que estava previsto para dia 31 de julho, e no site alega que me entregaram dia 29 de julho, mas não foi entregue nada.. e o pior, você não consegue falar com um responsável da tok&amp;stok eles só tem um canal de comunicação (WhatsApp e-mail) que demora horas para responder. Já tive um problema de entrega do mesmo produto no começo do mês, e demorou e agora essa. Infelizmente eles são péssimos para entrega. 
Tô esperando o produto até agora e nada !! Já mandei e-mail e falei no WhatsApp e nada.  Lamentável </t>
  </si>
  <si>
    <t>Comprar na Tok&amp;Stok Online é um exercício de paciência (Da pior espécie)</t>
  </si>
  <si>
    <t xml:space="preserve">Primeiramente comprei dois espelhos (Um deles veio com a parte traseira quebrada) relevei porque não aguentava mais ter que esperar a troca do produto, já que demorou mais de 30 para chegar. (Fiquei com o produto danificado mesmo assim)
Resolvi dar outra chance à empresa e comprei uma fruteira. Mais vez o produto veio danificado. Não tinha ficar pois o mesmo não ficava de pé. Resolvi solicitar o meu dinheiro de volta. 
Não tendo vergonha na cara, resolvo comprar um sapateiro. Fiquei quase cerca de dois meses esperando o produto chegar. Quando o mesmo chegou, por incrível que pareça (já não era para ser novidade para mim) o mesmo também veio quebrado.
Solicitei a troca do mesmo e foi só Deus sabe agora quanto tempo o mesmo será para ser efetuado, visto que além do serviço de entrega ser horrível, o serviço de antendimento demora uma eternidade.
</t>
  </si>
  <si>
    <t>Entrega não realizada por erro da loja</t>
  </si>
  <si>
    <t>Fiz a compra de um guarda-roupa Maximus 02 portas na loja da Barra da Tijuca em 17/07/21. No ato da compra, informei ao vendedor que meu condomínio não permite a entrada de móveis e montagem após as 13h aos sábados. Ele me garantiu que a entrega seria feita na parte da manhã, porém o entregador chegou aqui 14:10h e não pude receber o móvel. 
Fui até a loja na segunda-feira e falei com o gerente, que entrou em contato com o responsável pelo setor de logística, passando essas informações e ele garantiu que a entrega e montagem seria realizada no dia 31/07/21 na parte da manhã, no primeiro horário. Porém, mais uma vez, a entrega veio na parte da tarde, após o horário. O entregador chegou aqui às 15:30h.
Estou com minhas roupas no chão, aguardando essa entrega há duas semanas, que por irresponsabilidade da Tok Stok não foi feita ainda. Quero agendar uma nova data com urgência para entrega e montagem na parte da manhã.</t>
  </si>
  <si>
    <t>Cozinha modulada com problemas de fábrica</t>
  </si>
  <si>
    <t>Adquiri uma cozinha no dia 05/7/21 na loja de Niterói. A cozinha foi entregue, e venho tendo problemas com as gavetas e puxadores. Além disso, no dia da montagem ficou verificado um arranhão em uma porta, o montador disse ter aberto chamado para troca, e a mesma não aconteceu. Os puxadores estão soltando e as gavetas fazem barulho e são duras demais para abrir. Venho tentando a central de atendimento pelo telefone e o telefone da loja de Niterói e não estou conseguindo. Estou decepcionada pois o produto foi caro, e esperava a qualidade, e não é isso que estou constatando. Preciso de solução rápida.</t>
  </si>
  <si>
    <t>Pagamento realizado, porém o pedido não foi registrado</t>
  </si>
  <si>
    <t>Realizei um pedido através do site da empresa, passei pelas etapas e efetuei o pagamento via PIX. Porém, o site não confirmou o pedido realizado. Tentei contato com atendentes e mesmo enviando o comprovante de pagamento não resolveram a situação, pois o site não registrou o pedido. Gostaria apenas do meu dinheiro de volta, pois não confio mais na empresa para efetuar novas compras. Todavia, me disseram para entrar em contato com o banco, acontece que foi realizado pagamento via PIX, e para contestar, só em caso de fraude, o que não acredito ser o caso.</t>
  </si>
  <si>
    <t>Compra por telefone</t>
  </si>
  <si>
    <t>Bom dia ,  comprei um sofa Tatami,  na Tok&amp;Stock por telefone no dia 30/06/2021,
 entregaram no dia errado, e nao montaram, tive que entrar em contato para reclamar, pois havia  comprado com a montagem,  Entao  uma semana depois vieram montar.  Na montagem , veio uma peca trocada,  entao  foi marcada uma nova data quase 15 dias depois para   acabar a montagem com a peca correta, na data agendada , ninguem aparece, sendo que  eles pedem alguem disponivel  para receber os montadores  o dia inteiro.
Resumo , ate agora , depois de reclamar varias vezes, meu sofa Tatame  nao foi montado, e nao tenho posicionamento da TOK&amp;STOK. Espero que por aqui , eles  entrem em contato comigo , de uma maneira seria... e nao simplesmente dizendo desculpa vamos reagendar , e nao  aparecer.
Obrigada</t>
  </si>
  <si>
    <t>Propaganda enganosa, vendem produto que não tem no estoque.</t>
  </si>
  <si>
    <t xml:space="preserve">No dia 28/07 realizei a compra de Stokshoes caixa para sapatos e realizei o pagamento via boleto.
Hoje (31/07) recebi um e-mail informando que os produtos selecionados não estão disponíveis. Ou seja, me venderam um produto que não possuem no estoque.
Isso é um absurdo com o consumidor que compra um produto e fica na expectativa.
Não comprarei novamente com essa empresa. Não possuem respeito algum com seus clientes. 
</t>
  </si>
  <si>
    <t>PROPAGANDA ENGANOSA, ME VENDERAM UM PRODUTO QUE NÃO TINHAM PARA ENTREGAR.</t>
  </si>
  <si>
    <t>No dia 11/07/2021 realizei uma compra pelo site da loja Tok&amp;Stok, e no dia 13/07/2021 realizei uma nova compra de um outro produto diferente, realizei o pagamento das duas compras, depois de alguns dias após vencer o prazo de entrega e meus pedidos não chegarem, entrei em contato com a loja e me informaram que não tinham os produtos para entregar, e nem entraram em contato para me avisar, e estou tendo vários problemas para me devolverem o meu dinheiro, não recomendo. SE NÃO TEM O PRODUTO PARA ENTREGAR, COMO QUE ESTÃO ANUNCIANDO E VENDENDO, ISSO É PROPAGANDA ENGANOSA.</t>
  </si>
  <si>
    <t>PRODUTO DANIFICADO E 2 MESES AGUARDANDO ENTREGA DE NOVO PRODUTO!!!!!!</t>
  </si>
  <si>
    <t xml:space="preserve">Em maio realizei a compra do produto da mesa Mak redonda de 90 cm no site da loja tokstok e a entrega do produto que estava prevista para o dia 14/06/2021 passou-se para o dia 23/06/2021 e ainda chegou  danificada. Portanto devolvemos o produto no ato da entrega e nos foi informado que só teria disponibilidade de um novo produto para entrega dia 07/07/2021 e assim não foi feito depois entraram em contato para entrega para o dia 27/07/2021 também não foi realizado. Então eu concluo que essa empresa não trata seus clientes com seriedade e nos fazendo de palhaços pois além de não ter o produto ainda ficaram com o meu dinheiro! ISSO É ROUBO!!!!!
</t>
  </si>
  <si>
    <t>Não cumpre os prazos de entrega</t>
  </si>
  <si>
    <t xml:space="preserve">A empresa marcou uma data de retirada em loja do pedido feito no site, e chegando próximo do dia o pedido nem separado tinha sido. Atendimento pelo chat cai toda hora e nao resolvem nada! 
Ninguém sabe passar prazo certo e pede para aguardar um e-mail. 
Absurdo para uma empresa de tal tamanho. 
Nunca mais compro nada lá e nem indico! </t>
  </si>
  <si>
    <t>Não cumprem o prazo de entrega</t>
  </si>
  <si>
    <t>Realizei a compra de duas poltronas pelo site no dia 19/07 e escolhi a modalidade retirada na loja pois mostrava o prazo de 2 dias úteis. Após finalizar o pedido e ter o pagamento aprovado aconteceu a primeira dor de cabeça, recebo uma mensagem de que não seria possível cumprir o prazo de entrega e que o novo seria no dia 28/07. Esperei e nada de pedido poder ser retirado no dia 28/07. Entrei em contato pelo chat já que é impossível resolver algo por telefone e no atendimento 904950 foi informado que em até 48h receberia algum contato com a solução do problema. Dia 30/07 entro em contato novamente por não ter recebido nenhuma informação e nesse novo atendimento 909403 sou informado que deu erro na outra solicitação e que agora sim seria passado com urgência para área responsável mas sem prazo pra retorno! Informei que não teria problema retirar em outra loja na mesma cidade e aí recebi a informação de que tinham duas unidades do produto na cidade, porém em lojas distintas, a sugestão dada foi cancelar o pedido e ir pessoalmente nas duas lojas para fazer uma nova compra.
Tok&amp;stok, só quero meus produtos não me venham com prazos mirabolantes que não condizem com o informado na hora da compra ou ideia geniais dessa de cancelar e ir à caça nas lojas. Se não tinha o produto era só não disponibilizar para compra e não vender e ir empurrando prazos a cada reclamação do cliente.
Pessoas que pensam em comprar lá pela internet, fujam que é cilada. Vão pra concorrência como a WestwingNow por exemplo.</t>
  </si>
  <si>
    <t>mesa danificada</t>
  </si>
  <si>
    <t xml:space="preserve">Comprei uma mesa de jantar além de vários outros itens e gastei uma quantia expressiva. Quando recebi a mercadoria no dia 22/07 eu não estava na minha empresa por motivos de saúde e hoje, quando retornei vi que a mesa de jantar veio danificada. Parece que levou um tombo e foi retocada.
Estou tentando contato com o SAC da loja por várias vezes no 0800 7010161 e por WhatsApp através dos números11 93026-0364  e 11 95530-0095 da loja Francisco Matarazzo e ninguém retorna.  Apenas recebo uma mensagem automática do horário de atendimento das 10h às 19h e continuo sem retorno.    
Estou bastante decepcionada pois sou cliente por muitos anos e sempre gostei do designe e da qualidade dos móveis. Gostaria da troca da mercadoria o mais breve possível, pois acredito que uma loja com tal potencial e reputação não vai negar um direito que me pertence como consumidor e cliente.     </t>
  </si>
  <si>
    <t>Atraso na entrega</t>
  </si>
  <si>
    <t xml:space="preserve">No dia 01/07 realizei a compra de dois produtos (cama box e colchão) que estavam disponíveis pelo site da loja, que seriam entregues no dia 22/07. Poucos dias antes da entrega, fui informada por e-mail de que entregariam somente o colchão, pois a cama box estava em falta ( no dia da compra estava disponível) e seria  entregue no dia 29/7.  Resolvi ser compreensiva
Poucos dias antes de 29/7,  fui informada que não receberia meu produto nesta data, mas sim em 05/08, com a seguinte justificativa:
 Pedimos desculpas pelo atraso, tivemos um problema operacional e já atuamos para as devidas correções.
Me senti desrespeitada, pois comprei o produto porque o primeiro prazo atendia a minha necessidade. Nenhuma outra opção foi oferecida pela loja. 
Terei que me adaptar aos problemas  operacionais de uma loja que escolhi por imaginar
que não passaria problemas? 
Aguardo solução. </t>
  </si>
  <si>
    <t>Produto Quebrado</t>
  </si>
  <si>
    <t xml:space="preserve">Comprei 12 copos  long drink 380 ml . Recebi veio bem embalou porém veio um copo quebrado dentro da caixa </t>
  </si>
  <si>
    <t>Prazo 100% não cumprido</t>
  </si>
  <si>
    <t>Comprei uma mesa para home office ciente que o prazo para retirada na loja seria de até 30 dias, já vai concluir 60 dias e até agora NADA, não há Feedback da empresa, não há previsão de novo prazo, enfim , muito insatisfeito com essa loja. PEDIDO 317037</t>
  </si>
  <si>
    <t>Atraso na entrega, produto indisponível e prazo de estorno de 2 meses</t>
  </si>
  <si>
    <t xml:space="preserve">Realizei uma compra de duas prateleiras em 04/07/21 e o prazo para os produtos estarem disponíveis na loja era de 5-7 dias úteis. Hoje, 20 dias úteis depois e após a atendente ter dito que eu já poderia buscar o pedido, recebi um email informando que os produtos estão indisponíveis. Para piorar, no site o prazo de estorno é de até duas faturas. Um absurdo, pois esse tempo todo fiquei esperando sem procurar o produto em outros fornecedores, paguei no cartão em parcela única e ainda tenho que esperar até 2 meses para reaver o dinheiro? Achei injusto. E não houve opção de falar com atendente. Só  oferecem formulários para eu preencher os meus dados para depois eles entram em contato. </t>
  </si>
  <si>
    <t>Compra cancelada após 3 semanas</t>
  </si>
  <si>
    <t>Realizei uma compra pelo site da Tok&amp;Stok no dia 08/07/2021 recebi um email com confirmação desta e aprovação do pagamento por cartão de crédito. O prazo da entrega era muito longo, quase um mês, mas concordei. 
Passadas 3 semanas recebo um email da empresa informando que 3 dos 4 itens pelos quais eu havia pago não estavam disponíveis. Como assim?
Quando fiz o pedido eles estavam disponíveis (3 cadeiras TALK) e a obrigação da empresa era de ter reservado os produtos para honrar o meu pagamento.
Depois de alguma dificuldade com o site, através do chat (não há um telefone disponibilizado no site para reclamações - o que, se não me engano é ilegal) me informaram que os valores pagos serão estornados junto à operadora do cartão de crédito em até 3 meses!
Assim fica fácil fazer dinheiro! Recebem os valores do cliente, fazem capital de giro e depois devolvem sem nenhuma correção ou juros para o trouxa, digo, cliente. Pelo CDC isso se configura como cobrança indevida e os valores deveriam ser devolvidos em dobro.
E para piorar, o produto dito como não disponível, está disponível no site da loja hoje, mas por um preço mais elevado do que paguei (cadeira TALK).
Não esperava isso de uma loja como a Tok&amp;Stok.
Protocolo de atendimento: 908938</t>
  </si>
  <si>
    <t>FALTA DE MONTAGEM PRODUTO COMPRADO</t>
  </si>
  <si>
    <t>Boa tarde comprei uma cama modelo TintoPlan sofa inferior no site da Tok&amp;Stok no dia 05/07/21.
Acontece que agendei a entrega para dia 23/07 e eles alteraram a entrega para dia 24/07/21 ( sábado) meu condomínio devido a pandemia esta com horário restrito e o prestador no sábado chegou as 12:30 sendo que o horário era ate as 11:30, e eu tive que subir com a cama. Acontece que eles não conseguiram montar minha cama e eu abri dois chamados um no sábado informando e um na segunda onde reforcei com o atendente o horário de funcionamento do condomínio( segunda a sexta das 08:00 as 16:30 e sábado das . Eles ficaram de entregar hoje dia 30/07 ate as 16:30 e não foi cumprido. Pedi um retorno e eles só informam que vão falar com supervisor deles e darão retorno por e-mail, eu preciso da montagem da minha cama com urgência.</t>
  </si>
  <si>
    <t>Comprei não recebi e até o momento não consigo receber meu crédito</t>
  </si>
  <si>
    <t>No dia 05/06/21 realizei uma compra no site, pedido1137420003121 com retirada em loja. Até hoje este produtos não chegaram na loja por estarem em falta.
No dia 12/07 tentei solução no chat pelo Ticket 873091, pediram 10 dias para a entrega.
Dia 27/07 entrei em contato novamente pelo chat 902296 solicitando o estorno da compra em meu cartão, a solicitação foi encaminhada para area de especialista com retorno em no max 48 horas. Hoje 30/07 mandaram uma atualização informando a mesma coisa ( foi encaminhado para a area e pediram mais 48 horas).
Tentei hoje novamente contatar o chat ticket 909534 no qual apenas confirmaram a mesma mensagem (Sua solicitação foi encaminhada para a area responsavel com retorno em 48 horas).
Bom, venho aqui solicitar o estorno de minha compra. Não quero mais o produto, não quero mais nada desta loja.
Uma grande decepção comprar onliine nesta loja.</t>
  </si>
  <si>
    <t>Demora na entrega</t>
  </si>
  <si>
    <t>Fiz um pedido no site da Tok stok de n. 1146972918442 e meu pedido foi enviado em 15/07, era pra eu presentear no próximo domingo dia 01/8 só que infelizmente até hoje dia 30/07 eu não recebi o pedido. A Tok stok economiza na entrega e acaba perdendo clientes inclusive meus seguidores do Instagram já estão vendo minha infelicidade com este site pois eu postei lá TB.</t>
  </si>
  <si>
    <t>Meu produto não chegou e não consigo solicitar a devolução do dinheiro</t>
  </si>
  <si>
    <t>Comprei um cesto de roupas no valor de R$ 225,00 com data prevista para chegar em 21/06. O produto não chegou e entrei em contato no dia 25. Recebi retorno de nova data pro dia 14/07. Não chegou. Recebi nova data pro dia 23/07. Não chegou. Entrei em contato novamente, mas não recebi retorno. Quero cancelar minha compra e quero meu dinheiro de volta. Estou muito insatisfeita e decepcionada com o atendimento.</t>
  </si>
  <si>
    <t>Recolheram a mercadoria e depois sumiram, sem comprovante nem reembolso</t>
  </si>
  <si>
    <t>Efetuei a devolução da compra do pedido #1139082861388. A TokStok recolheu o produto aqui há 1 semana.
Pedi comprovante da retirada na hora e me falaram que eu receberia por e-mail.
Acontece que até hoje, 1 semana depois, a TokStok não deu mais sinal de vida, nem por e-mail, nem por lugar nenhum.
Não me enviaram nem sequer o comprovante do recolhimento, muito menos o reembolso.
Caso não atenda o celular, favor me contatar por EMAIL. Grato.</t>
  </si>
  <si>
    <t>Se comunicaram muito rápido e o atendimento foi exemplar.</t>
  </si>
  <si>
    <t>Compra não chega (atrasada)</t>
  </si>
  <si>
    <t xml:space="preserve">Fiz uma compra pelo site da loja Tok&amp;Stok no dia 19/7, com prazo de entrega para o dia 28/7. Até o presente momento não recebi nada nem tenho retorno da loja por email sobre o ocorrido. </t>
  </si>
  <si>
    <t>Compra realizada com desconto (12/06) e cancelada pela loja próxima a entrega (31/07)</t>
  </si>
  <si>
    <t xml:space="preserve">  Gostaria de não ter passado pelo descaso e de, certa forma, humilhação. Já que precisei, praticamente, suplicar por atendimento em diversas situações. Em outras, mesmo com a total paciência e educação, ou desligavam na minha cara ou finalizavam o chat online sem ao menos ter a consideração de me avisar. 
  Bom... Vou tentar resumir a minha saga. Afinal, estou registrando em todos os meios possíveis...
  No dia 12/06 realizei a compra dos seguintes produtos: "Tatami estrutura" "Tatami almofada" e "Paúba estante". A compra foi feita em época de liquidação e eu ainda consegui utilizar um cupom de desconto que, atualmente, não se encontra mais disponível. Com isso, tive uma economia de mais de 600 reais. Na hora de agendar a entrega, a data mais próxima era para o dia 31/07. 
  Infelizmente no dia 29/07 eu recebi uma msg via whatsapp de que a compra tinha sido cancelada porque dois dos produtos estavam indisponíveis (me fez parecer que já estavam indisponíveis desde a compra ou que simplesmente venderam para outra pessoa um produto que já estava destinado a mim ). Como alternativa, me deram a opção de crédito ou estorno. Só que fazendo isso, eu pagaria muito mais caro pelos produtos, caso fizesse uma nova compra, já que não teriam o mesmo desconto. Aí que começou toda a saga brevemente descrita no início desse desabafo/reclamação.
  Bem... descobri que para reclamações o único atendimento é via chat. Não existe um telefone em que eu possa ligar ou falar com o setor responsável. Mas para vendas, sou rapidamente atendida. Acho que não preciso dizer mais nada quanto a isso.
  Tive que SOZINHA esgotar todas as soluções possíveis com os atendentes. Tentei explicar inúmeras vezes que queria permanecer com os produtos e aguardar a chegada em estoque (que me foi dito que estava prevista para o dia 31/08), mesmo que a entrega só fosse realizada em Setembro.
  Depois de quase suplicar, passaram a proposta para outro setor e hoje pela manhã (08:23) me responderam dizendo que os produtos tinham sido reativados e que estavam aguardando a chegada o estoque. Até aí tudo bem... Só que tem um grande detalhe aí... No sistema que aparece para mim, eles continuam cancelados. A mesma mensagem de estorno/crédito continua aparecendo. Ou seja, não tenho respaldo algum e nem tenho como acompanhar o processo. 
  Iniciei mais um atendimento via chat online e me informaram o seguinte "Sim, como informei ele vai ficar nesse status pois entende que não tem o produto em estoque" e "Em sistema o pedido consta como em suspensão, a atualização só acontecerá quando o produto estiver disponível em estoque" e "Não conseguimos alterar esse status". Bem.. depois de tantos problemas a insegurança bate em qualquer cliente. Eu pedi para que, pelo menos, me fosse enviado um e-mail do setor de logística pois afinal foi dito:" Tatiana, sua solicitação está sendo tratada pelo nosso setor de logística ". Mas, acredite! Algo tão simples de um erro cometido por eles, não pode ser resolvido com um simples e-mail para que possa da mais segurança ao cliente que já foi prejudicado.
  Acha que acabou? Não acabou! Ainda precisava saber o que aconteceria com o terceiro item que estava disponível no sistema e que não tinha sido cancelado. Se eu não perguntasse, não saberia.
 Aí me falaram que eu teria que esperar a entrega dos outros dois!! Disse que queria receber esse produto antes dos dois, afinal ele estava disponível. Segue a mensagem que enviei. "E eu comprei ele justamente por conta de uma outra mesa que também foi adquirida na loja. A estante combina com a mesa. E se eu perder vou ficar muito mais chateada...." Estou de mudança e construindo um sonho, acredita que todos os itens desse cômodo foram comprados na Tok Stok?! Imagina se, para completar, a estante fica indisponível ?! 
  Pelo que eu vi, eles não reservam o produto. Afinal os outros dois produtos foram comprados a mais de um mês e só perto da entrega que me falaram que se encontram indisponíveis. Que segurança eu tenho? 
Mas sabe o que a atendente fez?? Saiu do chat e me deixou sem avisar. Pelo visto, é algo comum no pós vendas da Tok Stok. Conclusão? Continuo com a insegurança que meu problema não será resolvido. 
  Estou a mercê dessa empresa. E ainda mais! O produto que eu comprei e que está disponível "Paúba estante" não será entregue. O mínimo que deveriam fazer era entregar esse produto "Paúba estante" disponível ou deixá-lo disponível em alguma loja para retirada. E além disso, me enviar um email do setor responsável me respaldando de que os outros dois produtos foram reativados e que estão aguardando estoque. É tão simples. Mas tão difícil. ( E, mais uma vez, EU tento uma solução para um erro DELES)
  E antes que falem que isso tudo está acontecendo a poucos dias. Lembrem que a compra foi feita dia 12/06 e considerem o fato de que estou a manhã e a tarde inteira resolvendo isso. Detalhe... em horário comercial! Se fosse esperar o atendimento deles, isso se estenderia por muitos dias. Ou pior! Nada seria resolvido!
  Registrando por mais um meio de comunicação tamanha a minha indignação!</t>
  </si>
  <si>
    <t>Divergência de preço</t>
  </si>
  <si>
    <t xml:space="preserve">Minha esposa foi convidada a fazer a compra através do app da loja. Ao selecionar o produto o mesmo mostra estar em promoção, mas ao colocá-lo no carrinho a promoção desaparece. Tentei contato por e-mail e WhatsApp e os atendentes informam que a promoção não é válida para São Paulo, no entanto o app está em São Paulo, aparece nessa cidade e eu quero pagar o valor informado, pois isso é uma propaganda enganosa. Solicito uma solução urgente! O desinteresse dos atendentes de vocês é impressionante, nunca fomos tão mal atendidos  pela Tok &amp; Stok. </t>
  </si>
  <si>
    <t>O atendimento da equipe Tok Stok no reclame aqui está a altura da loja. 
Problema foi prontamente solucionado.</t>
  </si>
  <si>
    <t>Comprei mesa e paguei para entregarem, não entregaram até hoje</t>
  </si>
  <si>
    <t xml:space="preserve">Comprei uma mesa na tokstok da marginal tietê e paguei para que fosse entregue com agendamento para o dia 26 de julho.
O código da entrega é #039140720210947031-01
Entrei em contato com o chat do site tokstok e me disseram que houve um atraso da transportadora e que entregariam dia 27 de julho.
Dia 27 de julho não entregaram. Após umas 4 horas aguardando, James no whatsapp da tokstok respondeu e disse que foi  reagendado para o dia 29 de julho
Não foi entregue no dia 29 e estou tentando contato com a empresa hoje dia 30 e após duas horas aguardando a atendente Juliana informa que está em contato com o setor responsável e ninguém sabe informar o que aconteceu com a mesa. Não obtive retorno da atendente chamada Juliana após aguardar mais 1 hora em que ela disse estar em contato com o setor responsável, por isso estou abrindo este chamado para ver se consigo que entreguem a mesa.
Até o momento a mesa não foi entregue o atendimento não informa o porquê do atraso.
</t>
  </si>
  <si>
    <t>Compra não entregue</t>
  </si>
  <si>
    <t xml:space="preserve">Dia 13/7/2021 fiz uma compra no site da TokStok com data prevista de entrega em 22/7/2021
Hoje, 30/7/2021 ainda não recebi meu produto, pedi cancelamento da compra e não obtenho resposta.
Telefones de SAC e lojas não atendem.
E-mail ou chat são atendimentos com robô.
Um total descaso com os clientes.
Ficam respondendo e-mail dizendo que em 48 h irão resolver o problema é não fazem nada.
NÃO COMPREM NA TOKSTOK. Essa é uma das empresas que merece FALIR </t>
  </si>
  <si>
    <t>Descaso com o cliente!!!</t>
  </si>
  <si>
    <t>Fizemos uma compra de R$ 8.000,00 reais na Tok&amp;Stok de Campinas no dia 17/07, meu pedido é #041180720210508820-01. Pagamos pela entrega e montagem em nossa casa. A Data de entrega ficou combinada para 28/07, TODOS os ítens estavam disponíveis em estoque.
No dia da entrega veio faltando um ítem, frustração começou.
É impossível falar com a Tok&amp;Stok, ninguém atende telefone, os chats são demorados demais e caem a todo instante.
Depois de MUITA CHATEAÇÃO E STRESS Conseguimos abrir o chamado 904598 após muito custo solicitando investigação do que aconteceu, mas até agora nenhuma resposta.
O que era para ser uma história feliz está sendo um PESADELO.
Por favor me ajudem!!!</t>
  </si>
  <si>
    <t>Produto não entregue</t>
  </si>
  <si>
    <t>Efetuei a compra da cadeira Eames Wood III cor branca onde a entrega estava prevista para dia 06/07, no dia 03/07 recebi uma mensagem da loja informando que a entrega seria no dia 14/07.
No dia 14/07 o entregador veio com a cadeira, na montagem o entregador constatou que a cadeira estava com defeito e levou a mesma embora informando que a loja iria remarcar a data de entrega.
Hoje, dia 30/07  ainda não tenho nenhuma informação da cadeira. Estou em contato diariamente com o atendimento da loja, mas com respostas do tipo, estamos analisando o caso.
Eu preciso da minha cadeira, se não conseguem entregar peço cancelamento.
A cadeira consta disponível para venda no site.
Pedido 308991.</t>
  </si>
  <si>
    <t>entrega não foi realizada</t>
  </si>
  <si>
    <t>Recebi o informativo que a entrega tinha sido realizada em meu condomínio, porém a mercadoria não chegou até mim. Entrei em contato com a tok stok que informou que a entrega foi feito a  Debora, ocorre que a portaria afirmou que não tem nenhum funcionário ou morador com este nome! Sendo assim solicitei a TOK STOK, o comprovante de entrega, nome do entregador (uma vez que qualquer pessoa para entrar no condomínio deve passar por um processo de identificação), assinatura da Débora, horário e data.. mas até hoje não foi me repassado nada, sempre adiando a resposta.</t>
  </si>
  <si>
    <t>Cadeira de escritório (Play Gamer cadeira executiva) mal montada</t>
  </si>
  <si>
    <t>Comprei a cadeira acima em 20/07/21 que logo ficou inclinada. Notifiquei a Tok&amp;Stok (Protocolo 899532 - Talita AM) e fui informado que seria contatado em até 48 horas.  Não recebi nenhum contato. Repeti a queixa no site e até hoje não tive nem resposta nem satisfação.  Na hora da venda, tudo, mas depois da venda, nada.</t>
  </si>
  <si>
    <t>#N/A</t>
  </si>
  <si>
    <t>Não cumpre data de entrega</t>
  </si>
  <si>
    <t>Comprei alguns moveis de cozinha no dia 30/05 ,deram previsão da entrega 15/06, porem chegou faltando 2 moveis que foi agendado a data para uma nova data,26/06 para fazer a entrega dos moveis que faltaram, porem só chegou 1, fiz uma nova reclamação e reagendaram uma nova data, porem antes de chegar a data ja reagendaram novamente e mais uma vez produto não chegou,entrei em contato mais até agora não resolveram ,sempre a mesma ladainha ...pedem desculpa pelo ocorrido e te deixam esperando, empresa não cumpre entrega ,péssima! protocolo de reclamacão que fiz com a empresa -801738 produto pendente TOAST ARMÁRIO SUPERIOR 60 CM 1 PORTA</t>
  </si>
  <si>
    <t>Loja que só tem nome</t>
  </si>
  <si>
    <t xml:space="preserve">Fiz uma compra dia 18/07, para não ter problema com a entrega rs. 
E dia 28/07 o prazo de entrega acabou, comecei a entrar em contato com a empresa é só recebo as mesmas respostas. 
Preciso desses itens para amanhã. E  um absurdo eu ter que colocar mais dinheiro para sair correndo atrás disso hoje, porque a empresa que tem mais nome do que suporte para aguentar uma promoção que ela mesmo inventa não pode entregar meu pedido. E nem fazer meu reembolso para eu poder no mínimo ir atrás em outro lugar. Primeira e última vez que compro nessa loja. 
Protocolos 
28/07  904816
29/07  906399
30/07  908364
</t>
  </si>
  <si>
    <t>Cancelei o pedido e não recebi reembolso</t>
  </si>
  <si>
    <t xml:space="preserve">Em abril/2021 comprei uma mesa na Tokstok e antes dela chegar cancelei o pedido. Abri diversos chamados no chat solicitando o reembolso e me deram prazo de 10 dias úteis diversas vezes. Porém continuo pagam as parcelas do cartão de crédito e não recebi nenhum reembolso. 
Estou pagando há 3 meses um produto que nem recebi! 
</t>
  </si>
  <si>
    <t>Produto muito atrasado</t>
  </si>
  <si>
    <t>Realizei uma compra em 05/07/2021, com entrega prevista para 19/07/2021. Na data limite para entrega, entrei em contato com a empresa, por meio do canal whatsapp e fui informada que a entrega estava atrasada pois alguns produtos que adquiri estava em falta. Optei por cancelar esses itens e receber o restante. Novo prazo foi estabelecido: 7 dias.
O prazo venceu em 26/07/2021 e até a presente data meus produtos não foram entregues. 
Desta vez, não consigo resposta pelo canal do whatsapp.</t>
  </si>
  <si>
    <t>Enviaram produto errado</t>
  </si>
  <si>
    <t>eu comprei um berço e um cômoda há dois meses, mandaram o berço da cor errada e não querem montar a cômoda (que foi pago a montagem)</t>
  </si>
  <si>
    <t>Tok Stok cancela compra paga pelo cliente para aumentar preço dos produtos</t>
  </si>
  <si>
    <t xml:space="preserve">Realizei uma compra no site Tok Stok e o pagamento  foi aprovado no mesmo dia. Ocorre que três dias após a compra recebi email informando que minha compra fora parcialmente cancelada, sem qualquer justificativa. 
Imediatamente entrei no site e verifique que o produto estava e ainda está disponível pra venda.  Ao simular nova compra constatei aumento no valor final. 
A Tok Stok,  sem o menor respeito a mim enquanto cliente/consumidora, ainda teve a audácia de, ao invés de realizar imediatamente o estorno no meu cartão de crédito, gerar um vale crédito me obrigando à  realizar uma nova compra em seu site e então de pagar mais por isto. 
A fatura do meu cartão, que ainda está aberta, está também ainda  passível de receber o estorno, me desobrigando à pagar por um produto que a Tok Stok, sem justificativa se recusa à me entregar conforme deveria.  
No entanto, não tiveram nenhuma presteza em agir corretamente, solicitando o estorno tão logo deliberaram pelo cancelamento injustificável, nem mesmo quando entrei em contato via chat, se dispuseram à realizar o estorno.  
A empresa não atende cliente por telefone,  somente por meio virtual.  
O valor do produto cancelado está imposto pela empresa em meu cadastro.
A fatura do meu cartão de crédito fecha nos próximos dias.    A Tok Stok tem até o fechamento da mesma  para garantir o estorno do valor,  caso não o faça vou querer o ressarcimento em dobro, uma vez que terei de realizar pagamento indevido.  
Quanto ao outro produto do mesmo pedido, a Tok Stok também fez alteraçõ6s na contratação.  O site informa que a entrega seria realizada por Correios. No Chat porém, informaram que seria por meio de uma transportadora, e que nem é possível rastrear a entrega, ou seja, estou à mercê dessas alterações feitas pela Tok Stok após a minha compra. 
Enfim, uma série de aborrecimentos comprando na Tok Stok.  Não tenho mais confiança nem na empresa e nem nos produtos. Infelizmente.   </t>
  </si>
  <si>
    <t>NÃO ENTREGAM MEU PEDIDO</t>
  </si>
  <si>
    <t xml:space="preserve">Minha mãe comprou uma cadeira no dia 14/06.(pedido 041140620210504037). Marcaram a entrega no dia 26/06 e não entregaram. Reagendaram para o dia 15/07 e não entregaram. Reagendaram para o dia 21/07 e nada. Reagendaram para 30/07. Entrei em contato (protocolo #908268) e a resposta foi que a empresa não sabe o motivo mas não entregaria novamente. Não sei mais o que fazer. Eles marcam em horário comercial (das 8 as 18) você fica preso aguardando e eles não entregam e não avisam. </t>
  </si>
  <si>
    <t>Compra por internet</t>
  </si>
  <si>
    <t>Realizei uma compra no site da empresa tok&amp;stok sendo que coloquei a forma de entrega para retirada no local, recebi um e-mail dizendo que já poderia retirar todos os produtos que já estava separado em loja,  porém ao chegar no local o pedido estava incompleto e ainda queriam colocar alguns produtos que estavam em falta da exposição da loja, sendo que o mesmo estava todo danificado, usado e cheio de cola. Conclusão, levei o pedido parcialmente e precisarei retornar a loja novamente para retirar os produtos sendo que foi um erro de gestão deles. Fiz uma reclamação na ouvidoria da loja e não recebi feedback nenhum e até agora a loja tok&amp;stok Higienópolis não se manifestou.</t>
  </si>
  <si>
    <t xml:space="preserve">No dia 23/07 (sexta-feira) comprei uma mesa de apoio no aplicativo da loja e selecionei para retirar na loja Tok&amp;Stok Compact Iguatemi Poa, pois informava que em até dois dias úteis a mesma poderia ser retirada, e eu necessitava dela de forma rápida. Uma hora depois da confirmação de pagamento recebi um e-mail informando que eu já poderia retirar o produto na loja. Pensei que pela resposta rápida a loja já estava com o produto em estoque. Então no dia seguinte 24/07 (sábado) eu e meu marido fomos na loja retirar. Um funcionário nos atendeu e foi até o estoque para retirar o produto. Ficamos esperando uns minutos, até que o mesmo veio até nós informando que as compras online estão com um problema no app e no site, pois informam que o produto já está pronto para retirada porém o mesmo não está. Desta forma, ele garantiu que devido a este erro eles entregariam na minha residência sem cobrança de frete entre os dias 27/07 e 29/07 e me ligariam para combinar o horário de entrega. Saí da loja irritada, para não dizer outro nome, pois além de não cumprir com o que dizia o app, fui até o shopping apenas para retirar o produto, então tive que pagar um valor de estacionamento exorbitante de shopping para nada, além de perda de tempo. Mas ok, pensei: "erros acontecem, e eles irão consertar entregando na minha residência". Acontece que até agora eu não recebi a ligação de combinação de entrega e eles não possuem um canal nem um pouco assertivo de atendimento ao cliente. Liguei para a central de vendas que é o único número que se consegue falar diretamente com alguém e eles me passaram um telefone de whatsapp da loja do Iguatemi para que eu pudesse contatá-los diretamente, porém mandei mensagem através dele e as mensagens nem sequer chegam ao destinatário, ou seja, este número deve estar em desuso. Então o único meio de atendimento que encontrei foi um chat do site o qual me responderam que enviariam a solicitação para a área responsável e tem uma resposta de até 48h. E neste meio tempo estou sem resposta nenhuma, sem nenhum meio de comunicação com a loja e até agora gastei dinheiro com um móvel fantasma. Precisava que o produto chegasse rápido, pois semana que vem estarei em viagem e não terá ninguém para recebe-lo em minha residência. É um absurdo uma loja tão cara, uma das mais caras nesse segmento, não ter organização e respeito com o consumidor. </t>
  </si>
  <si>
    <t>Novela para entrega</t>
  </si>
  <si>
    <t>Dia 5 de Julho comprei um objeto desta loja, em 19 de julho com o prazo estourado fiz reclamação na empresa e fui atendido por Solange Barros e em sequência por Danieli Martins da Cunha. A solução para o problema foi refazer o pedido. Fazem 10 dias que isto foi feito e até agora o sistema indica que o pedido não saiu da empresa para a transportadora.
Lamentável o atendimento que uma loja desse nivel presta. no mínimo uma reparação e uma entrega urgente.</t>
  </si>
  <si>
    <t>Pedido não entegue</t>
  </si>
  <si>
    <t>Fiz uma compra no dia 08/07 e a entrega seria no  dia 21/07. No aplicativo consta que foi entregue. Porém não recebi. Já tentei contato com a empresa 4 vezes sem sucesso. Espero que por aqui seja resolvido.</t>
  </si>
  <si>
    <t>Produto não foi entregue por defeito e o estoque acabou</t>
  </si>
  <si>
    <t xml:space="preserve">O produto veio com atraso no dia 28/07 e não foi entregue porque estava com defeito. Não chegou a ser montado e o entregador o levou de volta. Hoje recebo uma mensagem avisando que o produto está indisponível. Como vocês venderam um produto que não tem mais???
E a mensagem dizia para eu pedir o recolhimento do produto para ter reembolso. Eu não recebi o produto!!!!  Quero um contato por telefone com urgência!!! Não aguento mais falar por mensagem com pessoas que não sabem o que está acontecendo! Vocês são extremamente demorados para resolver qualquer coisa e não cumprem com as promessas. Agora apenas disponibilizam um whattsapp onde os atendentes demoram para responder e não acompanham o caso. 
O produto que chegou atrasado e não foi recebido estava com várias quinas danificadas. Era gritante a quantidade de defeitos e nunca deveria ter sido enviado para a casa de um cliente. Tive dúvidas se era novo. E desta forma acabam vendendo mais produtos do que tem, vendendo produtos que não estão em condições. Qual é o procedimento para o cancelamento da minha compra e devolução do dinheiro????
</t>
  </si>
  <si>
    <t>Compra realizada e nunca recebida</t>
  </si>
  <si>
    <t xml:space="preserve">Fiz a compra de 1 calendário desses de cubos de madeira, passou o prazo de entrega e nada de chegar! Reclamei! Recebi um email dizendo que receberia o estorno no cartão do valor da mercadoria que foi vendida e não havia no estoque. Liguei para o cartão de crédito e nada de estorno! Quero saber se a Empresa está esperando que tome uma atitude mais séria!?
Vanessa Pessoa Motta </t>
  </si>
  <si>
    <t>Solução do problema resolvida com muita eficiência! Muito obrigada pelo suporte de todos da Empresa!</t>
  </si>
  <si>
    <t>Um dos produtos indisponível e demora na entrega</t>
  </si>
  <si>
    <t>Comprei 3 produtos no site e um deles estava indisponível, solicitei o reenbolso do valor do produto indisponível e a entrega dos outros dois produtos. Já fazem 8 dias mas ainda nao separaram os produtos e sequer enviaram e nem solicitaram reembolso. Entro em contato com a empresa mas nao respondem, quando respondem nao resolvem o problema.</t>
  </si>
  <si>
    <t>Buffet com defeito e não consigo trocar</t>
  </si>
  <si>
    <t xml:space="preserve">Comprei um buffet na loja da Barra. A loja não tinha o produto para entrega somente para retirada. Então contratei a montagem com a TOKSTOK e retirei o produto. O produto foi mantido na embalagem da TOKSTOK até a chegada do montador da TOKSTOK. Quando o montador da TOKSTOK chegou a caixa estava lacrada, da mesma forma que foi retirado. Quando o produto foi montado, indiquei ao montador da TOKSTOK que o produto apresentava defeito e o mesmo falou que  eu poderia ficar tranquila que isso seria informado à TOKSTOK e que eles substituiriam o produto e montariam o novo. Agora a TOKSTOK está alegando que o problema foi no transporte. </t>
  </si>
  <si>
    <t>Atraso da entrega do produto e demora no pagamento do reembolso</t>
  </si>
  <si>
    <t>No dia 22/07/21 realizamos uma compra na loja da Tok&amp;Stok de Salvador-Ba. Na compra foi adquirido 4 itens ao total de R$ 4448,97, dentre eles estava uma cama infantil para minha filha. Na compra ficou acertado que a entrega seria feita para minha nora moradia em São Paulo-SP, acordando a entrega para o dia 24/07/21 (sábado) com ressalva de limite de recebimento até as 12:00 conforme conversão do condomínio. Contudo, a entrega chegou ao condomínio por volta das 16h00 do dia acertado, não podendo desse modo ocorrer a montagem. Quando questionado ao entregador sobre a data para a reentrega fomos informados que teríamos que ligar para o 0800 da Tok&amp;Stok para proceder um agendamento da entrega e montagem. 
Em qualquer empresa decente, as entregas frutadas devem ter prioridade para o dia útil seguinte. Porem a nossa entrega foi reagendada para o dia 29/07, ou seja,  dias após a data previamente agendada, o que nos causou muita frustração vindo a solicitar o cancelamento da compra. A partir daqui começa uma nova batalha para o recebimento do valor pago. Cabe aqui destacar que a compra foi realizada a vista por transferência bancária. Usando um canal de comunicação Whatsapp (11 95530-0095) da empresa manifestamos nossa insatisfação pelo data do reagendamento em diante de uma impossibilidade de antecipação decidimos pelo cancelamento da compra. O cancelamento ocorreu ainda no dia 26/07/21 (segunda-feira).
Segundo a atendente que tratamos no whatsapp (Sr Renato), o reembolso seria feito tão logo a mercadoria retornasse para a loja e que a empresa transportadora já havia sido notificada do cancelamento da compra e assim da necessidade de devolução da mercadoria à loja. Ou seja, aqui um outro absurdo visto que eu em momento algum eu fiz qualquer compra ou acordo com a empresa de transporte mas sim com a Tok&amp;Stok. Desse modo não é aceitável que o estorno do meu dinheiro fique atrelado a devolução de uma mercadoria que não mais me pertence e que está na posse de uma empresa subcontratada da Tok&amp;Stok. Naturalmente que hoje, quinta-feira dia 29/07, minha mercadoria ainda se encontrava com a empresa transportadora.
Surpreendentemente, hoje (29/07 - quinta-feira) foi informado pela portaria que havia uma entrega da Tok&amp;Stok para mim rsrs. Ou seja, mesmo diante de ser notificados (pelo que informou o atendente da Tok&amp;Stok) a transportadora esteve em minha residência para fazer uma nova tentativa de entrega. Parece-se que alguém está faltando com a verdade.
Fato é que ainda ainda não tivemos o valor reembolsado e minha filha permanece dormindo no colchão no chão até que os incompetentes dessa empresa se entendam e finalmente encerre meu atendimento com a devolução dos R$ 4448,97 pago no dia 22/07/21.</t>
  </si>
  <si>
    <t>Loja não entregou o produto e alegou estar indisponível no estoque.</t>
  </si>
  <si>
    <t xml:space="preserve">Realizei a compra de uma poltrona na Tok&amp;Stok no dia 05/07/2021 com entrega agendada para o dia 26/07/2021. Recebi a Nota Fiscal e toda a atualização das etapas da compra. No dia da entrega, recebo um e-mail informando que o pedido havia sido entregue e concluído. Entretanto não foi o que aconteceu. Entrei um contato com a loja por duas vezes, e hoje recebi o comunicado de que o produto não está disponível em estoque e não tem previsão de voltar. Sendo disponibilizado assim um voucher ou o reembolso. Ou seja, a loja tem vendido produtos sem ter em estoque, pois é a segunda vez  que o "imprevisto" acontece comigo, além de ser a terceira compra consecutiva que tenho algum tipo de problema com a Tok&amp;Stok. Lamentável uma empresa fazer de tudo para perder a confiança de um cliente. Agora sempre pensarei duas vezes antes de fechar um pedido no site da loja. Se voltar a fazê-lo. </t>
  </si>
  <si>
    <t>TOK&amp;STOK NÃO CUMPRE O PRAZO E NAO RESOLVE O PROBLEMA</t>
  </si>
  <si>
    <t>DIA 20/07/21 FIZ UMA COMPRA NO SITE DA TOK&amp;STOK, PARA NÃO PAGAR O FRETE CARO OPTEI POR RETIRAR NA LOJA, VISTO QUE P PRAZO ERA DE ATÉ 2 DIAS PARA LIBERAÇÃO DA MERCADORIA E EU IRIA À NITEROI NO DIA 23/07 (OBS.: EU MORO A 40KM DE DISTÂNCIA DA LOJA MAIS PROXIMO QUE É ESSA). COMO NO DIA 22/07 JA DEVERIA ESTAR DISPONIVEL, FIZ CONTATO ATRAVÉS DO CHAT E DO WHATSAPP PARA INFORMAR QUE AINDA NÃO HAVIA RECEBIDO O E-MAIL COM A AUTORIZAÇÃO DE RETIRADA. ABRI SOLICITAÇÕES, ME PEDIRAM PRAZOS DE 48H QUE NUNCA ME DERAM RETORNO, HOJE DIA 29/07 FIZ MAIS UM CONTATO #907115 E NADA DE MERCADORIA LIBERADA AINDA. ISSO É UM DESCASO COM O CONSUMIDOR, AMANHÃ TENHO QUE IR A NITERÓI E QUERO RETIRAR MINHA MERCADORIA. 
EXISTE ALGUEM QUE RESOLVA? PORQUE O CHAT E O WHATSAPP NINGUEM RESOLVE NADA, DIZEM QUE A LOJA TOK&amp;STOK NITERÓI NÃO RESPONDEM ELES. QUE ATENDIMENTO É ESSE QUE NÃO TEM UM ACESSO DIRETO AOS SETORES RESPONSÁVEIS DA LOJA?
NÃO VOU IR A NITERÓI SÓ PARA BUSCAR ISSO, TENHO QUE APROVEITAR O DIA QUE TENHO DE RESOLVER OUTRA COISA PARA APROVEITAR A "VIAGEM".
AGUARDO RETORNO DESSA EMPRESA DESORGANIZADA!!!!</t>
  </si>
  <si>
    <t>Pedido incorreto e muita dificuldade para reembolso</t>
  </si>
  <si>
    <t>No dia 02 de julho de 2021 adquiri através do site da empresa em questão 2 unidades de um produto, o número do pedido é #1143922269940.
Quando a entrega foi feita, achei muito estranho o volume ser muito menor, não compatível com duas unidades do tapete e achei por bem abrir a embalagem antes de assinar o canhoto da nota fiscal. E fiz muito bem, pois havia apenas uma unidade, porém na nota fiscal constavam as duas unidades. Recusei a entrega.
Ontem, 28/07 entrei em contato pelo chat da empresa a fim de rever meu dinheiro, protocolo 905203, e foi informado que o produto (após mais de 20 dias) estava em processo de devolução (?).
Fiquei inconformado com a falta de comprometimento e cuidado com o cliente por parte da empresa, pois a mesma, constatado que o problema não era meu, deveria IMEDIATAMENTE devolver meu dinheiro.
O problema logístico, ou quiçá, de má fé, é da empresa e não do cliente.
Perderam um cliente e sempre que puder falar da Tok&amp;Stok, falarei a verdade.
Espero que alguém leia e dessa vez, leve mais a sério o contato com o cliente.</t>
  </si>
  <si>
    <t>Comprei um produto e agora alegam estar indisponível!</t>
  </si>
  <si>
    <t>Início do mês comprei um Carrinho-bar pelo site da Tok&amp;Stok. O pagamento foi aprovado, solicitei a retirada do mesmo na loja do shopping da cidade de Balneário Camboriú (SC). Porém, o produto até agora não foi encaminhado para a retirada e a loja me informou que não recebeu nada ainda. Entrei em contato pelo chat do site (conforme a loja de Balneário me indicou), disseram que estariam verificando. Me retornaram alegando que o produto que comprei está indisponível. Mas não consigo entender como é possível comprar uma mercadoria, fazer o pagamento da mesma e apenas após isso a loja alegar estar indisponível? Isso não existe! Comprei o produto com um intuito, não quero que deixem meu dinheiro de crédito. Sejamos justos - no mínimo, quero o produto ou meu dinheiro de volta! :)</t>
  </si>
  <si>
    <t>Não entregaram meu pedido</t>
  </si>
  <si>
    <t>Dia 12 de julho fiz uma compra na Tok stok do norte shopping Rio de janeiro. Hoje já é dia 29 e não tenho retorno da loja e nem mim respondem pelo os meios de comunicações da empresa.</t>
  </si>
  <si>
    <t>Falha na entrega e estorno do pagamento</t>
  </si>
  <si>
    <t>FIz uma compra pelo site. Produto não chegou nas duas vezes em que houve agendamento de recebimento. Cancelei a compra pelo chat online. Requeri urgência na devolução do meu pagamento, uma vez que a Tok&amp;Stok falhou nas duas datas de entrega combinadas. Me prometeram um posicionamento em 48 horas em relação a urgência. Já se passaram mais de 7 dias e não obtive resposta sobre esse posicionamento. Pra piorar hoje veio um funcionário da transportadora buscar o produto, como se eu fosse devolver algo que comprei e nunca recebi. Só quero meu dinheiro de volta e fim desse aborrecimento. Por favor, resolvam.</t>
  </si>
  <si>
    <t>TOK&amp;STOK: MUITO CUIDADO COM ESSA EMPRESA! Impossível confiar!</t>
  </si>
  <si>
    <t>Tive que contratar um advogado para tentar assegurar que itens JÁ PAGOS fossem entregues! O juiz ordenou a entrega sob pena de multa. Malandramente, a "empresa" tentou argumentar que não "tinha mercadoria para entregar", se "esquecendo" que o site da Tok&amp;Stok na Internet vem comercializando TODOS os itens que adquiri, e paguei. Logo, "pegou mal" a alegação mentirosa de"falta de estoque".
Se não fosse esse absurdo, essa "empresa" tem a ousadia de:
1- mandar entregar um móvel *usado* (uma segunda PILOTIS Nicho apenas embalada em papel bolha, fabricada em 2019, com parafusos presos em fita crepe, marcas de tinta de parede na peça - ver fotos em anexo, e sem a cera que viria na caixa que eu teria direito - sei disso porque a primeira estante gêmea veio dentro de uma caixa). E a falta de RESPEITO não acaba aqui! 
2- Tinha comprado a base da mesa de centro Linnea 110 X 60 cm, bem como um tampo de vidro incolor de 10 mm. Pois bem: só entregaram a base dessa mesa! E, segundo minha advogada, a "empresa" teve a incrível petulância de informar ao juiz já terem "cumprido o acordo judicial e realizado a entrega todos os itens devidos", quando ainda falta o tampo de vidro, "coincidentemente" a parte mais cara desse conjunto!
Ou seja, mesmo sob pressão judicial, continua o indesculpável DESRESPEITO e o festival de MENTIRAS!
Resolvi fazer essa postagem a título de esclarecimento e alerta aos leitores do Reclame Aqui. Tenho várias reclamações  registradas  sobre essa desagradável situação e sempre aparece um representante da Tok&amp;Stok com alguma resposta mentirosa, dando a impressão que a "empresa" é séria e respeita o cliente. Responder com mentiras não é responder coisa alguma!
Obviamente, minha advogada já tem em mãos todos as provas que atestam que a Tok&amp;Stok vem desrepeitado cláusulas de um ACORDO JUDICIAL, inclusive ao ignorar a data de entrega acordada, aparecendo na minha residência quando da sua exclusiva conveniência! Parece que essa "nova" Tok&amp;Stok (a que sabia trabalhar infelizmente foi vendida) não marca mais entrega: agora seus clientes têm que ficar presos em casa à espera de entregadores!  
Fica o ALERTA para que outros consumidores não se deixem iludir pela falsa aparência dessa "nova" Tok&amp;Stok, que parece estar sob administração de pessoas totalmente insensíveis, incompetentes e TOLAS! Antes de me obrigarem a entrar na justiça, na minha área do cliente no site, tiveram a pachorra de colocar "datas de entrega" que jamais aconteceram (tudo devidamente printado como prova)! E um funcionário vinha no Reclame Aqui "informar" que minhas reclamações "estavam todas resolvidas" e que eu estaria "satisfeita". É muita ARROGÂNCIA! 
Nesse momento, vou aguardar que a Justiça *OBRIGUE* a Tok&amp;Stok a entregar o *tampo de vidro 10 mm incolor* JÁ PAGO para encerramos de vez esse tormento! E, deixo registrada minha promessa solene:
COMPRAR NA TOK&amp;STOK NUNCA MAIS!!!</t>
  </si>
  <si>
    <t>nao entrega</t>
  </si>
  <si>
    <t>Comprei la com data de entrega 28/07/21 pedido #039280620210942884-0.Sai de sao paulo, perdi dia de serviço e alem de nao entregarem, ainda me falam q foram ate la e nao tinha ninguem.... IMPOSSIVEL. Agora nao me dao data de entrega e eu quem tenho q esperar a data deles. E uma casa de campo e deixei bem claro q na entrega qq problema poderiam me ligar, sendo q nao aconteceu. Estou extremamente decepcionada com a falta de respeito com o cliente</t>
  </si>
  <si>
    <t>Fiquei 6 dias aguardando uma posicao, ao menos uma resposta. Isso nao é atendimento que se da ao cliente.</t>
  </si>
  <si>
    <t>Devia ter feito minha compra na Etna</t>
  </si>
  <si>
    <t>Fiz uma compra no dia 01.07.2021 para retirar na loja. A previsão de disponibilidade era para o dia 21.07.2021. No mesmo dia entrei em contato via whatsapp (disponibilizado no site) vez que o pedido não estava liberado para entrega. Horas depois entraram em contato comigo para dizer que eu deveria ligar para a loja. Liguei para a loja por diversas vezes e ninguém atendeu. Entro diariamente no site para ver o status do pedido e continua "Em preparação". Hoje é dia 29.07.2021. Vai fazer um mês desde que fiz a compra!!! Tentei entrar em contato novamente pelo whatsapp e continuo sem resposta. Ligo para a loja e continuam sem atender. Devia ter comprado na Etna #arrependimento.</t>
  </si>
  <si>
    <t>Não enviaram código de rastreio e agora dizem que não paguei</t>
  </si>
  <si>
    <t xml:space="preserve">Bom dia, 
A empresa confirmou meu pagamento e disse que a encomenda estava sendo enviada. Logo então, pedi meu código de rastreio, fui informada que estavam aguardando meu pagamento, as informações não condizem, eles mesmo se contradizem, não consigo contato com eles de nenhuma maneira. 
Quero meu código de rastreio se é verdade que enviaram minhas coisas. 
Espero não ter mais problemas. </t>
  </si>
  <si>
    <t>A empresa demora para atender as mensagens enviadas no WhatsApp. No momento que me responderam se perdeu em às tantas vezes que chamei. Mas logo que abri o chamado aqui fui super bem atendida. A encomenda chegou bem rápido. Porém acredito que para facilitar o código tem que ser informado antes do consumidor pedir. Agora estou com outro problema mercadoria com defeito espero ter o mesmo sucesso na resolução. Obrigada!</t>
  </si>
  <si>
    <t>Débito realizado-Pedido pendente de pagamento!!</t>
  </si>
  <si>
    <t>Fiz uma compra da loja física em Curitiba, no dia 26/07/2021,  no valor de 1.109,97, debitado do meu cartão e o sistema TEF da loja apareceu como compra negada.
Meu pedido não foi concluído, mesmo mostrando pelo aplicativo do banco que o débito tinha sido concluído. Fui à minha agência, verifiquei o extrato novamente , a gerente passou a confirmação da operação no cartão, voltei na loja com os documentos e mesmo assim não resolveram o meu problema!!
Quero meu pedido concluído ou o meu dinheiro de volta!
Se não houver manifestação/ resolução, irei ao PROCON, entrarei na justiça pra reaver esse valor corrigido e ainda passando por situação vexatória no estabelecimento.
Aguardo contato desta conceituada empresa.</t>
  </si>
  <si>
    <t>Cupom desconto inválido</t>
  </si>
  <si>
    <t xml:space="preserve">Recebi um email com cupom desconto de 50 reais em compras acima de 100 reais válido até o dia 01.08! Fui utilizar meu cupom hoje e para grande surpresa e até uma situação vexatória, meu cupom não existia no sistema! Não levei os produtos, mas gastei meu tempo e dinheiro indo até a loja em vão e pra me aborrecer! Muito absurda essa situação! Sou cliente há anos, mas essa situação foi uma palhaçada! </t>
  </si>
  <si>
    <t>Foi muito rápido, muito cuidadoso e respeitoso! Meu problema foi resolvido e com isso minha satisfação com a loja continua a mesma, anos de boas experiências, parabéns ao setor responsável!</t>
  </si>
  <si>
    <t>Depois de dois anos o cliente que se  dane!</t>
  </si>
  <si>
    <t xml:space="preserve">Em outubro de 2018 comprei uma fruteira e um cesto escorredor de inox com valores bem consideráveis. Hoje, as duas peças estão enferrujadas. Fiz uma reclamação on-line, me encaminharam para loja física. Loja física me encaminhou para a central  e o desfecho é que, passado pouco mais de dois anos,  eles não tem responsabilidade sobre o produto. Uma fruteira que hoje custa R$ 489,00 e é dada como descartável. Um cesto escorredor vendido como aço inoxidável, ficou enferrujado e o prejuízo agora é meu, simples assim! Me sinto absurdamente desrespeitada, porque não se trata de um produto avulso é tão pouco barato. Uma total falta de respeito com o cliente! </t>
  </si>
  <si>
    <t>Fiquei satisfeita com a solução, mas acho desnecessário as empresas só ouvirem os clientes de forma individual, quando já foi desgastante o processo para conseguirem seus direitos.</t>
  </si>
  <si>
    <t>Entrega e montagem de guarda roupas não efetuada, nem uma satisfação. Dia de trabalho perdido</t>
  </si>
  <si>
    <t>Lamentável perder um dia de trabalho para ficar em casa esperando a entrega e montagem de um guarda roupa que estava agendada e confirmada mas não aconteceu. Desrespeito total com o cliente, poderiam ter ligado para avisar e tentar remarcar a entrega e montagem</t>
  </si>
  <si>
    <t>Resposta da réplica cadeira enferrujada</t>
  </si>
  <si>
    <t>A resposta  foi e mostruário
Não teve descontos não estava enferrujada .nao foi dito nada se compra o mostruário não tem garantia.
Comprei de uma empresa séria.
Mais acho que a empresa tem que ter respeito pelo consumidor .
ESTOU pagando ainda.
Será que tenho que ir a justiça.
Vocês têm que ver o produto para melhorar a qualidade</t>
  </si>
  <si>
    <t>Produto com defeito</t>
  </si>
  <si>
    <t>Fiz uma compra para minha neta e o pela internet para pegar na loja, os produtos não vieram todos e os que chegaram veio com defeito, falei com a loja via chat e WhatsApp e não houve resposta. Isso sem falar que ainda falta entregar parte do pedido.</t>
  </si>
  <si>
    <t>Atraso para entrega</t>
  </si>
  <si>
    <t>No dia 22/05/2021 comprei duas cadeiras na loja física da Tokstok em Londrina-PR. O prazo para retirada dos produtos na loja era de até 45 dias. Que terminariam no dia 15/07/2021. Na data final ainda não havia recebido nenhum email ou ligação sobre o meu produto. Aguardei mais 5 dias e entrei em contato com a loja por telefone e fui encaminhada para o SAC no site. No site conversei pelo CHAT com uma atendente que me disse que meu produto iria atrasar, quando perguntei quanto tempo ou a data de previsão para retirada ela disse que infelizmente não teria como me passar. Aguardei mais alguns dias e fui até a loja física em Londrina-PR. Primeiramente falei com o Lucas. Depois pedi pra falar com a gerente, segundo o Lucas a gerente não estava, aí veio a supervisora Adriane falar comigo, ela disse que em 19/08/2021 os produtos chegam no estoque em São Paulo e duas semanas depois chegam em Londrina pra retirar. 
Ou seja, muito mais que 45 dias estipulado na minha nota, e na hora da venda e passando por um transtorno extremamente desnecessário, tendo em vista que este produto é um presente de casamento, que vai acontecer dia 07/08/2021 sinto um total descaso com o cliente e ainda mais, falta de responsabilidade por em nenhum momento entrar em contato comigo para relatar que meu pedido iria atrasar, e se estaria tudo bem. Enfim, decepcionada.</t>
  </si>
  <si>
    <t>Tok&amp;Stok vende vale falso de 500 reais</t>
  </si>
  <si>
    <t>Realizei a compra de um vale-presente da Tok Stok no valor de R$ 500,00.
Recebi o meu cupom para uso no site e quando tentei utilizar, deu que o código era inválido. Entrei em contato com a assistência técnica, que me disse que dentro de 2 dias resolveriam o meu problema. 3 dias depois entraram em contato para falarem que passaram meu caso para a área responsável e isso levaria 2 dias úteis para ser resolvido.
Estou há uma semana tentando usar meu vale, com o risco de os produtos que eu tinha em vista ficarem indisponíveis ou terem seu preço alterado. Comprei o vale pois tinha em mente exatamente o que queria adquirir.
Não caiam na enganação de comprar qualquer cupom eletrônico da Tok&amp;Stok.</t>
  </si>
  <si>
    <t>ATRASOS INJUSTIFICADOS E NOTÓRIO DESCASO COM O CONSUMIDOR</t>
  </si>
  <si>
    <t xml:space="preserve">Em 15.06.21, realizei a compra de uma mesa (modelo bezel redonda 1,18m), em 01.07.21, recebo mensagem da Tok Stok informando a nova previsão da entrega do pedido, que teria ficado para 12.07.21. Nesta mesma oportunidade, informei que fosse entregue no dia seguinte, pois na data de 12.07.21, estaria viajando e não teria ninguém para receber.
Em 08.07.21, a empresa respondeu que o agendamento tinha ficado para 26.07.21, pela manhã. 
Em 19.07.21, eles encaminham nova mensagem, falando que a nova previsão seria em 30.07.21.
Em 26.07.21, para confirmar a data da entrega, encaminhei e-mail confirmando a entrega na data do dia 30.07.21, bem como mandei mensagem pelo chat. No chat, respondido em poucos minutos, foi confirmada a data da entrega. Ocorre que, hoje, em 28.07.21, recebo e-mail da empresa dizendo que somente poderá entregar em 17.08.21.
Estou de mudança, sem mesa desde início de julho, já comprei as cadeiras condizentes com o modelo da mesa e os projetos para o banco alemão. 
É indescritível o sentimento de insatisfação com essa empresa, mas as coisas ficaram ainda pior. 
A minha compra ficou no valor de R$ 1.619,00, pois tive o desconto de primeira compra, pois o valor correto era R$ 1.799,00. Contudo, há semanas atrás, a MESMA mesa, estava no valor de R$ 1.399,00, e ainda teria  o desconto de primeira compra.
Como consumidora, nos termos do art. 30, I do CDC, irei aguardar a entrega da mesa na próxima semana, sob pena de ajuizar as medidas judiciais cabíveis. </t>
  </si>
  <si>
    <t xml:space="preserve">Olá, boa tarde! Comprei uma colcha e porta travesseiros para o quarto dos meus filhos na TokStok. Ocorre que ao começar a utilizar o tecido além de encher de bolinhas, começou a soltar pelo que se espalha pelo quarto frequentemente. Entrei em contato com a TokStok e me foi oferecida a opção de troca do produto. Quando aceitei a troca outra assistente passou a tratar a minha demanda dizendo que em razão de ter se passado 7 dias da compra não poderia trocar! Estou admirada! Sempre compro na loja e nunca imaginei que teria um tratamento dessa forma! Assustada! </t>
  </si>
  <si>
    <t>Não recebi pedido</t>
  </si>
  <si>
    <t xml:space="preserve">Fiz um compra dia 18/07 não recebi ainda, já passou do prazo um desrespeito com o consumidor, uns dia intens é presente </t>
  </si>
  <si>
    <t>Entrega falha</t>
  </si>
  <si>
    <t>Fiz uma compra na Tok stok com entrega prevista no dia 27/7.
Como não chegou liguei a atendente Mari me confirmou entrega no dia 28/7. No dia 28/7 liguei a mesma atendente me disse que será entregue amanhã dia 29. E que não tem o contato da transportadora.
Total falta de respeito.
Estou em casa a dois dias esperando e a Tok stok brincando de vender e não entregar...
Decepcionada</t>
  </si>
  <si>
    <t>Nao cumprem prazo de entrega (nem quando é para retirada!!!)</t>
  </si>
  <si>
    <t>Fiz uma compra no dia 15/07 e escolhi o formato de retirada, mesmo sendo o prazo 1 dia superior ao de entrega, pois assim achei que haveria mais possibilidade de o prazo ser cumprido. Pedido #1146962519390-01.
Hoje, dia 28/07, seria a data LIMITE para o pacote estar pronto para retirada, mas a mesma mensagem "Estamos preparando seu pacote. Avisaremos quando estiver pronto para a retirada" está há vários dias no sistema.
Entrei no chat com o SAC, e a única coisa que me informaram foi o mesmo "Estamos preparando seu pacote. Avisaremos quando estiver pronto para a retirada". Disseram que não é de competência do SAC informar sobre prazos de entrega... Agora se isso não compete ao SAC, não sei o que esse departamento da empresa faz.
Pois bem. Continuo sem os produtos, sem informação, e sem um prazo de entrega. E também sem o dinheiro, que já foi pago faz tempo no momento da compra.</t>
  </si>
  <si>
    <t>Não mandaram e-mail conforme mencionado. Não me surpreende que essa atendente não saiba o status do pedido... já que isso é uma constância na TokStok.
Tive que reclamar em diversas plataformas. O resumo é que dentro da TokStok é uma bagunça e as informações não se encontram. Retirei o meu pedido hoje, pois foi informado via atendente de uma das reclamações que estava pronto para retirada. No site, ainda consta como preparando o pedido.
Péssimo. Não vale o transtorno de ter que ficar buscando informações.</t>
  </si>
  <si>
    <t>Faturamento parcial, crédito indevido e falha no atendimento</t>
  </si>
  <si>
    <t>No dia 20/07/2021 realizei um pedido na loja online da TokStok no qual foi me dado um prazo de 7 dias úteis. Acontece que no decorrer do processo, a loja simplesmente faturou apenas uma persiana de um total de 2 solicitadas, quando questionei a NF informada, após alguns minutos chegou um e-mail de cancelamento, onde a loja se quer me consultou se gostaria de cancelar a compra e me deu o crédito para utilizar na loja, sendo que se quer tinha um produto similar para a venda. questionei que não queria o crédito na loja e sim o estorno no cartão no qual me foi passado um determinado prazo que não ocorreu. Alé do ocorrido é um desgaste enorme pois você é atendido por um canal de comunicação online onde atendente passa para atendente e você precisa repetir o número do pedido a todo momento e não te passam uma informação precisa sobre o andamento do processo e abrem novo protocolo. Fora que os demais itens que estavam previstos para entrega em 28/07/2021 ainda não chegou e o status é que está na transportadora e que assim que sair para entrega seria notificado, ou seja ainda haverá atraso na entrega. Infelizmente a empresa que tanto encantou hoje deixa a desejar e detalhe: o item que cancelaram a venda está disponível em unidades de outro estado, ou seja, ao invès de cumprir com o que vendem online, preferem cancelar a compra e causar constragimento ao cliente. Primeira e última compra online nessa loja.</t>
  </si>
  <si>
    <t>Tok&amp;Stok sinônimo de morosidade e descaso com o cliente</t>
  </si>
  <si>
    <t xml:space="preserve">Recebi um vale presente no valor de 5.000,00 em junho de 2020 e efetuei algumas compras na loja fisica de Balneário Camboriu onde resido e no dia 30 de maio fiz um pedido pelo site no valor de R$ 3.373,11...pois existe um desconto de 10% para primeira compra e naquela data ainda havia uma promoção de 10% de desconto em todo o site. 
Após horas no site por ter que refazer várias vezes o pedido, pois o site caia e algumas vezes os produtos apareciam com um valor e iam para o carrinho com valor mais alto...finalmente consegui concluir o pedido já na madrugada...cansada e a plataforma não me deu opção de pagar um saldo de R$ 64,40 que ficou a pagar e eu nem percebi que foi gerado boleto(se tivesse visto já teria pago no cartão de crédito na mesma hora) achei que tinha ficado ainda um saldo de 64,40 primeiro erro..pois não é claro para alguém que está há horas fazendo o pedido. 
5 dias depois o pedido simplesmente foi cancelado, sem nenhuma ligação para solicitação do saldo pendente que eu desconhecia. 
No dia 05 de junho de 2021 quando entrei em contato após o prazo de entrega ter expirado me informaram que o pedido havia sido cancelado por falta de pagamento...fiquei chateada e pedi que então fosse extornado o valor para mim já que eu não passar por tudo aquilo novamente...então pediram os meus dados bancários e me informaram que o reembolso seria efetuado no prazo de 20 dias corridos.
Informação Waniclay 
Protocolo Atendimento:          # 803637 no dia 08/06/21 
Fiquei aguardando o reembolso e nesse meio tempo fui  novamente até a loja física e efetuei novamente compra dos produtos que eu estava precisando para casa, só que iiinfelismente recebi reembolso de apenas R$ 50,31 e quando entrei novamente em contato me informaram que o reembolso era indevido por se tratar de vale-presente. 
Insisti explicando que eu sairia prejudicada, pois já havia comprado o que precisava mediante a informação recebida, mas não adiantou...a empresa não honrou a informação equivocada. 
Inicialmente pensei em procurar apoio jurídico, mas achei melhor não me incomodar e comprar mais algumas coisas para casa...mesmo sem necessi
dade, mas não bastando todo o ocorrido mais uma vez quando fui finalizar o pedido o meu crédito havia sido reduzido para R$ 
2.130,70. 
Mais uma vez entrei em ccontato no dia 25/07/21 pedindo esclarecimento e me responderam sobre a soliciação anterior o que mais uma vez  reafirma o descaso da marca com os clientes Tok&amp;Stok pois nem leram direito o que eu escrevi. 
Valor devido do Crédito R$ 3.308,71 - 50,31= 
3.258,40 
Valor do Crédito Atual: R$ 2.130,70
Priscila 
hoje dia 28/07/21 +Protocolo Atendimento # 897554 ainda me pediu mais 48 horas para responder minha solicitação. 
</t>
  </si>
  <si>
    <t>Restituição de valores com atraso</t>
  </si>
  <si>
    <t>Esta é a segunda reclamação, em menos de um mês, sobre restituição de valores com atraso. Os produtos abaixo foram devolvidos, contudo, ainda não recebi a restituição dos valores no meu cartão de crédito, no prazo de 20 dias solicitados pela empresa:
LAW PUFF = NZOA - valor: R$ 668,79
GAVEA BASE DE LUMINARIA PISO = NZ - valor: R$ 532,40
Solicito a restituição imediata desses valores.</t>
  </si>
  <si>
    <t>Os valores foram estornados corretamente no meu cartão de crédito.</t>
  </si>
  <si>
    <t>Produto com pouco uso com defeito</t>
  </si>
  <si>
    <t>Prezados,  boa tarde. Sou cliente vip da TOK STOK pois, compro muito e frequentemente. Amo os produtos e a loja. Entretanto, resolvi registrar esta reclamação pois, no final de fevereiro, realuzei uma compra e recebi no meado de março. Dentre os itens comprados,  estava um cabideiro para o meu closet. Apesar de aparentemente fragil, gostei do item e resolvi usa-lo. Com poucas peças penduradas um dos lados do cabideiro, uma peca já começou a partir e logo, estará inutilizavel.
Diante do fato, prezando pela qualidade e garantia dos produtos da loja, solicito actroca imediata por um item em perfeito estado, que não venha a causar o mesmo defeito.
Diante do fato exposto, solicito apreciação,  análise e retorno tempestivo, no tocante a troca temoestuva do referido item.
Seguem arquivos anexos.</t>
  </si>
  <si>
    <t>Atraso na entrega de produtos para retirada na loja</t>
  </si>
  <si>
    <t xml:space="preserve">Efetuei uma compra na Tok&amp;Stok S. J. Campos em 09/07/21 com promessa de retirada em 16/07. Ontem recebi mensagem informando que os produtos estariam disponíveis, mas hoje (28/07/21) nova mensagem informando que um dos móveis não havia sido recebido. A loja atende precariamente por WhatsApp  e não respondem minhas mensagens. Essa compra tem sido uma péssima experiência e não recomendaria a loja, sobretudo pelo péssimo atendimento no pós venda. </t>
  </si>
  <si>
    <t>Comprei um sofá com a tok stok e  na entrega marcada foi adiada várias vezes. O sofá chegou bem depoia da data marcada e remarcada várias vezes. O entregador tirou a máscara para espirrar por várias vezes na minha sala onde estava meu filho que é um baby e minha mãe idosa de 82 anos. O sofá chegou quebrado e o entregar enviou foto na hora pra vocês. Ficaram de trocar e por vários meses prometem fazer a troca agendam e eu fico aguardando e sem dar nenhuma satisfação não aparecem. Falto o meu trabalho para espera los e nada. NÃO quero cancelar quero meu dinheiro de volta. A logística ou sei lá o que não tem respeito ao ser humano. A cada reclamação no Whatsapp só sabem reagendar reagendar e nunca aparecem.
E além disso tudo o sofá veio super sujo!</t>
  </si>
  <si>
    <t xml:space="preserve">Cama Queen Skand, pés centrais não aguentam a cama.
Dorme somente uma pessoa de 95kg, a carga suportada é de 278kg.
O casal não pode dormir junto porque a cama corre o risco de quebrar. Já foi feita reclamação, técnicos vieram, apertaram os parafusos, avisaram que se houvesse o problema de novo a cama deveria ser trocada. Já tentei contato várias vezes sem retorno.
</t>
  </si>
  <si>
    <t>Compra de mesa, não entregou o tampo</t>
  </si>
  <si>
    <t xml:space="preserve">Adquiri uma mesa e 4 cadeiras e na entrega não veio o tampo da mesa e a transportadora informou que estava em falta e que Eu deveria entrar em contato com a empresa. Ao ligar fui informado que por não ter recebido a mercadoria apesar da mesma estar incompleta pois como receber uma mesa sem tampo Eu deveria então aguardar os produtos retornarem ao estoque para realizarem o estorno dos valores pagos, mas que não havia um prazo previsto para isso ocorre. Um absurdo. 
Pessimo o atendimento pós-venda dessa empresa.
</t>
  </si>
  <si>
    <t>Tok Stok não entrega produtos no prazo</t>
  </si>
  <si>
    <t>Fiz um pedido no dia 16 de julho com entrega prevista para o dia 26 de julho. Hoje ao entrar no site para checar o andamento do meu pedido, havia uma informação que o pedido estava atrasado indicando um link para um chat para que verificasse a nova data de entrega.
Para minha surpresa a atendente não pode informar, apenas disse que uma área especializada entrará em contato comigo em até 48h para informar a nova data.
Por que esse link não vai direto para uma área que possa me informar a nova data?
Se eu tivesse comprado móveis, eu até entenderia o atraso, mas são utensílios  que tem em qualquer loja... É uma falta de respeito com o consumidor...
Já tive problemas no passado,  resolvi dar uma nova chance achando que teriam resolvido o problema de entrega, mas pelo visto continua a mesma qualidade péssima de sempre, com a piora de agora no chat a pessoa não passar nenhuma informação e termos que esperar 48h por uma respsosta...
Está parecendo propaganda enganosa, colocam o produto no site, informam uma data de entrega, mas não tem o produto para entregar no prazo...</t>
  </si>
  <si>
    <t>Fui cobrada indevidamente por compra cancelada pela própria TOK STOK</t>
  </si>
  <si>
    <t>No dia 21/07, comprei 4 produtos usando o app da Tok Stok (#1148421415315). No mesmo dia, o valor foi debitado do meu cartão de crédito, mas ficou como aguardando pagamento no app da TOK STOK por mais de 24h. Entrei em contato com o chat do WhatsApp e me falaram para esperar 48 horas. Passadas 48h, falaram que o setor técnico já havia sido comunicado e que era uma falha deles que iria se resolver. Contudo, no dia 26/07, para minha surpresa e sem minha comunicação ou qualquer retorno por parte da empresa, o pedido foi simplesmente cancelado, sendo que a cobrança já consta como LANÇADA na próxima fatura do meu cartão de crédito, conforme anexo. Estou revoltada. Não receberei a encomenda, mas estou arcando com a cobrança. E, para piorar a situação, achei que, com o cancelamento da compra, os valores não seriam debitados do meu cartão de crédito e, no mesmo dia 26/07, fiz outra compra semelhante (#1149642777821), pois preciso dos produtos, e ela já consta com o lançamento em processamento no meu cartão de crédito, ou seja, foi debitada, e também está aguardando pagamento há mais de 48h no app da TOK STOK, ou seja, agora estou convencida que também será cancelada e a cobrança será lançada indevidamente na minha fatura. E, no chat do WhatsApp, ninguém me responde ou esclarece o que está acontecendo.</t>
  </si>
  <si>
    <t>Pedido com entrega muito atrasada</t>
  </si>
  <si>
    <t xml:space="preserve">Estou aguardando um pedido que foi pago em 12/07. Está muito atrasado e não consigo consultar o andamento da entrega. </t>
  </si>
  <si>
    <t>Impossível falar com o SAC, descaso com o cliente.</t>
  </si>
  <si>
    <t>Comprei um sofá no dia 22/07 e paguei frete de cerca de R$ 170,00 para a minha cidade. No entanto, desde ontem o mesmo sofá está com frete grátis. Ao invés de simplesmente cancelar o pedido e fazer um novo para não pagar o frete, preferi tentar falar com a Tok&amp;Stok para ver se eles não podiam estornar esse valor ou algo assim, já que cancelar o pedido e emitir um novo é trabalhoso, mas, principalmente, é mais burocrático e custoso para a própria empresa.
No entanto, não conseguiram me ajudar nem pelo chat e nem pelo WhatsApp e me encaminharam para o SAC, que simplemesmente não atende.
Gosto muito dos produtos da loja, mas esse descaso com os clientes é inaceitável.</t>
  </si>
  <si>
    <t>Resolveram rápido,me deram um vale compra no valor e não precisei cancelar a compra.</t>
  </si>
  <si>
    <t>Araras de roupas</t>
  </si>
  <si>
    <t>Comprei 2 araras que  estão na garantia ,gostaria de solicitar a troca delas pois estão descascando são muito ruins não gostei péssima qualidade fico no aguardo espero que resolvam esse problema</t>
  </si>
  <si>
    <t>Realizei a compra em 3/7/21 com estoque disponível para retirada imediata, porém como não consegui retirar, entrei em contato com o SAC que prometeu a entrega para 15/7/21, o que também não ocorreu. 
Necessito de um posicionamento, pois nenhuma resposta a empresa fornece.</t>
  </si>
  <si>
    <t>Venda de Móveis Fora de Estoque</t>
  </si>
  <si>
    <t xml:space="preserve">No dia 12/07 comprei uma cadeira que estava em promoção no site, com previsão de entrega para o dia 19/07. Recebi o e-mail de confirmação da compra e o valor foi debitado no cartão, de modo que pensei que estava tudo certo.
No dia 18/07 resolvi entrar no site novamente, pois estranhei não ter recebido nenhum e-mail informando sobre a entrega. Para minha surpresa, havia uma mensagem no site dizendo que a cadeira estava fora de estoque e que eu poderia solicitar um reembolso ou crédito na loja. Eu não recebi sequer um e-mail da loja informando sobre a indisponibilidade, demonstrando enorme falta de consideração com o consumidor.
O crédito pode ser solicitado com facilidade, por conta própria, enquanto o estorno deve ser solicitado junto a um atendente por e-mail ou WhatsApp. Pedi então o reembolso já na segunda-feira, 19/07, quando deveria ter recebido o móvel. O atendente me informou que o valor deveria ser creditado em minha fatura ou ser transferido diretamente para minha conta corrente em até sete dias. Até agora não recebi esse estorno.
Isso é um desrespeito com o consumidor. É inadmissível que a empresa venda produtos fora de estoque, mas é pior ainda que ela demore tanto para reembolsar o consumidor.
</t>
  </si>
  <si>
    <t>Pedido de 16 itens com apenas 1 em rota de entrega</t>
  </si>
  <si>
    <t>Pedido 1145941384814-01 de 16 itens feito com produtos de promoção dia 11/07/2021, pagamento aprovado dia 13/07/2021, com data prevista de entrega para dia 30/07/2021. Desde segunda dia 26/07/2021 quando percebi que apenas 1 dos 16 itens comprados estão em rota de entrega tento contato com a Tok&amp;Stok sem sucesso. O site não tem número de telefone disponibilizado para contato, a avaliação de compra com reclamação feita ainda na segunda dia 26/07/2021 não teve retorno,  a opção automática do whatsapp não tem a opção relacionada ao problema. Investi algumas horas olhando os itens que estavam disponibilidados em promoção, fiz o pedido e pagamento dos 16 itens que me agradavam e que preciso, dia 14/07/2021 recebi um e-mail que um dos itens havia sido cancelado e o valor foi extornado para minha conta conforme opção selecionada no contato. Demais itens foram cancelados sem contato da Tok&amp;Stok. Um ou outro item eu entendo que pode haver cancelamento por conta de disponibilidade de estoque, mas a maioria dos itens serem cancelados é uma grande falta de compromisso da loja. Além disso, tenho gravação e prints de navegação no site oficial da Tok&amp;Stok na data de hoje, dia 28/07/2021 horário da manhã, com vários dos itens comprados ainda disponibilizados para compra online. Gostaria de informação da loja qual é o novo prazo para entrega dos demais itens comprados.</t>
  </si>
  <si>
    <t>Venderam mercadoria que não existe</t>
  </si>
  <si>
    <t xml:space="preserve">Comprei à vista uma estante pelo site da Tok Stok no dia 28/05/2021, com entrega prevista para cinco dias úteis. Depois, passou para o dia 6/07; depois para 20/07; depois para 6/07 de novo, e finalmente, para 20/07. Depois, não chegou. Quantas vezes a empresa entrou em contato para informar alteração de data de entrega, atraso etc? Zero vezes. Eu soube das mudanças de prazo porque fiquei enviando mensagens para o número de whatsapp deles. Dia 26/07, ou seja, quase dois meses depois, voltei ao site para saber por que a mercadoria não foi entregue no dia 20 e fui informada que meu pedido foi cancelado por inconsistência no sistema. O que seria inconsistência no sistema? A funcionária informou que a estante não está mais disponível. Interessante que a estante continua à venda no site. Além disse, eles estão com meu dinheiro há 2 meses e vão me devolver em 10 dias exatamente o mesmo valor. Para mim, isso configura uma forma de fraude. </t>
  </si>
  <si>
    <t>Solicitando providência urgente para viabilizar a continuidade de trabalho em home office</t>
  </si>
  <si>
    <t>Bom dia !
Dois montadores fizeram a entrega e a montagem de uma cristaleira branca, presente de aniversario de meu marido para mim. Estava super feliz. Compramos inumeros moveis/produtos nessa loja desde o casamento (deixamos nela a lista de presentes em 2011 e, desde entao, gostamos muito das opções de móveis em estilo provençal). 
Desta vez, o movel foi entregue ontem. Por questoes de protocolos para evitar a COVID (sou da area de pesquisa em saude), orientei que a montagem do móvel fosse realizada na cobertura (área externa) de meu condominio, com bastante ventilação. Durante a montagem, apontei diversos defeitos na pintura do móvel, e arranhões nas prateleiras, mostrando a necessidade de troca. Os montadores, no entanto, disseram que o procedimento da loja é deixar o movel entregue, montado na residencia do comprador  e que eu teria que notificar o ocorrido à Tokstok para solicitar a troca. E nao me deram prazo para que essa reposição ocorresse. Um dos montadores, paralelamente, tambem faria por aplicativo de celular, o registro de necessidade de troca. Tudo isso foi informado à loja ontem mesmo por mim. Gostaria de deixar registrada aqui uma segunda e mais grave insatisfação. Descemos com a cristaleira para o apartamento, por volta das 16 h, deixando -a separada, na sala, para aguardar a troca (lembrando, sem data prevista). Conforme as horas iam passando e anoitecendo (e a temperatura diminuindo), fomos aos poucos fechando as janelas. Começamos a ficar preocupados pois o cheiro da tinta da cristaleira começou a ser "percebido" na casa (fato que em ambiente ventilado eu não tinha percebido). O odor passou a incomodar de tal forma quando fechamos totalmente as janelas para irmos dormir e, mais ainda,  quando acordei de madrugada (estava insuportavel abrir a porta do quarto). Ressalto que eu e meu marido moramos em apartamento pequeno e trabalhamos em home office o dia inteiro, desde o início da pandemia. Lamentavelmente, não temos onde deixar essa cristaleira para poder continuar nosso trabalho remoto. Ademais, me encontro em período de restabelecimento de doença grave recente (tenho como comprovar por laudos medicos) e, por esta razão, não teremos condições de permanecer com a mesma, com esse forte odor, dentro de casa. Assim, encerro, expressando aqui o meu lamento e o meu direito de arrependimento dessa compra, solicitando, encarecidamente, providência urgente para o recolhimento da peça.
Cordialmente,
Cliente Tokstok.</t>
  </si>
  <si>
    <t>Pedido cancelado sem justificativa</t>
  </si>
  <si>
    <t>Fiz uma compra online 1148360489591-01 em 21/06 o pagamento foi aceito, porem no dia 28/06 ao consultar o pedido percebo que ele tinha sido cancelado em 26/06, ou seja cinco dias após a efetivação da compra. A loja nao entrou em contato para avisar sobre o cancelamento nem por telefone nem por e-mail nem por nenhum outro canal, só descobri pq entrei no aplicativo da loja, tentei saber o porquê e não consigo informação.
Tentei refazer a compra mais n encontro os itens 
Estou muito chateada especialmente pq os itens adquiridos são p minha filha q está com muita expectativa para recebê-los.</t>
  </si>
  <si>
    <t>Compra efetuada e não tem</t>
  </si>
  <si>
    <t>Fiz uma compra de 01 mesa e 2 cadeiras pelo site e não tem para entregar nem previsão 
Pedido : 1141902316082-01
Já fui a loja e não tem previsão</t>
  </si>
  <si>
    <t>Produto veio errado</t>
  </si>
  <si>
    <t>Comprei duas unidades na cor branca e veio na cor azul. Entrei em contato pelo Whatsapp e me informaram que caso eu quisesse devolver as luminárias, eles me enviariam um código de postagem  ou se eu quisesse trocá-las eu teria que me dirigir a uma loja física. Entrei em contato pelo chat online e 
a moça me informou que só teria as luminárias em duas lojas e com o estoque limitado. Informei a localidade de uma loja que ficaria mais acessível para mim, mas ela disse que só teria nessas duas lojas. Não tenho tempo de ficar me locomovendo a uma loja física fora da minha rota ou para trocar ou para fazer postagem de produto que veio errado.Se deixassem as luminárias na loja física que Informei eu iria lá trocá-las.Foi a primeira vez que comprei nessa empresa e estou decepcionada!</t>
  </si>
  <si>
    <t>sem atendimento</t>
  </si>
  <si>
    <t>Comprei vários móveis que foram entregues em 08/07 e uma cadeira veio com defeito. Os funcionários que entregaram e montaram os outros móveis tiraram fotos e informaram que a cadeira com defeito seria substituída. No então, nada aconteceu e, aparentemente, a Tokstok não sabe de nada. Liguei e mandaram para o chat. A 1a atendente desconectou depois de 1/2 hora procurando alguma informação Depois de um bom tempo outra atendente conectou mas também desligou subitamente sem dar qualquer informação .</t>
  </si>
  <si>
    <t>Cuidado ao comprarem na TOKSTOK, muito transtorno!</t>
  </si>
  <si>
    <t xml:space="preserve">Detalhes da compra- #061120720210319224
Acreditem se quiser mais é a segunda vez que acontece isso comigo no site e na loja TOK STOK do Shopping RIOMAR RECIFE.
Comprei um bendito de um criado mudo Nami de 4 gavetas pelo site e qd fui retirar na loja,  a caixa veio com duas etiquetas de produtos diferentes, ou seja um erro de LOGISTICA inexplicável nos dias de hj.
Depois de montar e ter raiva, devolvi o item errado e recebi o vale troca. Fui na loja e comprei novamente o mesmo produto. Só que hj, 27/07/21, recebi o produto errado com o mesmo erro: DUAS ETIQUETAS DE ITENS DIFERENTES na mesma caixa. Misericordia gente!
O atendimento da Tok Stok é ótimo, desde o vendedor até a ao montadores, ou seja em todas as etapas da compra. Mas infelizmente esses transtornos CAUSADOS por erros de LOGÍSTICAS são INACEITÁVEIS. 
Só gostaria de receber o meu produto correto, será que estou pedindo muito?? Só que NÃO!
</t>
  </si>
  <si>
    <t>Solicito alteração do meu email cadastrado na loja virtual Tok&amp;Stok</t>
  </si>
  <si>
    <t>Olá, atendimento do site TOK&amp;STOK:
Eu já possuo cadastro no site da TOK&amp;STOK, e eu solicito apenas a alteração do meu email. Porque o meu email atual do cadastro, eu não possuo mais acesso. 
Eu não consegui fazer esta alteração sozinha, por isso, peço ajuda.
Solicito que entrem em contato comigo no privado ou pelo meu celular, para eu informar o meu novo email, que quero deixar cadastrado no site da TOK&amp;STOK.
Aguardo retorno o mais breve possível.
Maria</t>
  </si>
  <si>
    <t>Pedido atrasado</t>
  </si>
  <si>
    <t>Meu pedido 1147042267413-01 não foi entregue e o prazo máximo de entrega foi ontem, dia 27/07. 
No rastreio da transportadora está como "carga errada" desde o dia 21/07.
Notifiquei a Tok&amp;Stok desse problema no dia 23 (o que nem é responsabilidade minha) e o retorno que tive foi de mensagens padrão de que o setor responsável está verificando.
Como vi que, infelizmente, há muitas reclamações da loja online, resolvi postar aqui minha insatisfação para ver se recebo um retorno e a data que meu pedido será entregue.</t>
  </si>
  <si>
    <t>Os atendentes da Tok&amp;Stok são muito despreparados para resolver problemas. Mas a Cintia se destacou e resolveu tudo rapidamente e foi muito educada, obrigada.</t>
  </si>
  <si>
    <t>Tive o azar de fazer uma compra numa empresa desorganizada</t>
  </si>
  <si>
    <t xml:space="preserve">Em 27 de março comprei um buffet, que veio com defeito numa porta. Após muita insistência, enviaram um técnico, que verificou que mesmo tinha que ser trocado. Protocolei diversas solicitações na empresa. Esta semana (26/7) ficaram de fazer a troca, mas somente retiraram o móvel com defeito e não substituiram. A empresa não tem telefone direto para contato, você tem que se comunicar com atendentes via chat ou whatsapp, só que eles não não têm poder de decisão e a empresa nunca te retorna uma resposta positiva. Ninguém assume nada, apenas retornos formais e automáticos, informando que o caso está sendo analisado. Essa empresa tem que ter alguém em cargo de chefia e com poder decisório, que me retorne com presteza e exatidão. </t>
  </si>
  <si>
    <t>Não entregou no prazo acordado e não consigo falar com o SAC da Tok &amp; Stoke</t>
  </si>
  <si>
    <t>Não consigo falar com o SAC da Tok &amp; Stoke para saber do atendimento de meu pedido que já se encontra em atraso.</t>
  </si>
  <si>
    <t>Pessoa Jurídica</t>
  </si>
  <si>
    <t>Cobraram no cartão, mas o pedido continuam pendente de pagamento no site</t>
  </si>
  <si>
    <t xml:space="preserve">Boa tarde! Fiz uma compra no aplicativo da Tok Stok. Já me cobraram no cartão, mas desde do dia 25 aparece como pendente de pagamento pelo cartão. Acontece que a vida já me informou que a compra foi autorizada no mesmo dia e me forneceu o código de aprovação. Já liguei para a Tok Stok e eles dizem que só conseguiria resolver pelo atendimento do aplicativo que não me retorna </t>
  </si>
  <si>
    <t>Armario com defeito e dificuldade de agendamento flexivel na troca</t>
  </si>
  <si>
    <t xml:space="preserve">Efetuei uma compra de uma armário duas portas e agendei a data de entrega. No momento da entrega, as duas portas estavam bastante danificadas, aparentando serem até mesmo de segunda ou terceira mão, gerando uma incerteza grande quanto ao controle de qualidade da empresa. O entregador afirmou que faria a comunicação e que eu deveria apenas aguardar o contato. Me adiantei e procurei um canal de comunicação por conta própria. Não havia nenhum processo em aberto. Foi oferecida uma única data de reposição, sendo que um dos fatores que me levou a optar pela compra foi a agilidade de entrega. Desde então, tento reagendar um adiantamento da entrega, ou, pelo menos, a marcação de um horário determinado. Trabalho como autônomo e já perdi um dia por conta da entrega. Agora, por um erro da empresa, estou tendo que perder mais um dia. O atendimento ao cliente é mecânico e inflexível, tipo, é pegar ou largar, demonstrando um enorme desrespeito ao cliente. Sem falar na qualidade do material que foi entregue. </t>
  </si>
  <si>
    <t>Sofá sem condições de uso dentro da garantia</t>
  </si>
  <si>
    <t>Olá, 
Boa tarde, comprei um DOHA STITCH SOFÁ RETRÁTIL 3 LUGARES, abri um chamado na garantia, mandaram um técnico para averiguar e ele verificou que realmente o sofá estava sem condições de uso, com os assentos totalmente afundados, mesmo que o sofá tenha especificações para suportar até 200kgs. 
O produto tem na descrição 3 anos de garantia e me responderam que era inerente ao produto acontecer este afundamento, discordo e acho que é um vício oculto que não deveria apresentar este problema nem no período fora da garantia, segue resposta:
"Produto com 1 ano e 7 meses de uso. Entendemos que após este período ocorreu o amaciamento e acomodação da espuma (característica do produto)."
Solicito a troca do produto pela loja. 
Grato.</t>
  </si>
  <si>
    <t>demora entrega</t>
  </si>
  <si>
    <t>comprei pelo site, nao dizia o prazo de entrega, quando finalizei a compra prazo de 10 dias, fiz varios contatos para tentar cancelar sem sucesso. empresa despreparada para atendimento via chat e telefone</t>
  </si>
  <si>
    <t>Compra cancelada 2x depois de mais de 7 dias de compra</t>
  </si>
  <si>
    <t>BIZARRO a Tok&amp;Stok permitir que eu compre um produto e cancele somente mais de 7 dias depois a compra.
Então você acha que vai voltar no site e o produto não vai ter estoque, mas tem!
Você compra de novo, a Tok&amp;Stok aceita de novo e cancela NOVAMENTE depois de mais de uma semana de compra.
Será que o e-commerce poderia ser mais transparente? Ou será que eu consigo meu produto?</t>
  </si>
  <si>
    <t>Descumprimento de Oferta</t>
  </si>
  <si>
    <t xml:space="preserve">Prezados senhores,
Estive fazendo compras na loja da Marginal Tietê no dia 12/07/21. Escolhi toalhas de rosto na cor branca, o preço da etiqueta onde o produto se encontrava constava como R$15,90. Ao passar no caixa o valor estava maior que o da etiqueta sob a alegação de um engano conforme a foto que segue anexa.
Todavia, o Código do Consumidor não prescreve como solução a justificativa de mero engano. 
Neste caso, havendo divergência de preços na prateleira deve prevalecer o menor valor, confira-se abaixo a legislação:
Lei 10.962:
O artigo 5 da Lei é bastante claro: No caso de divergência de preços para o mesmo produto entre os sistemas de informação de preços utilizados pelo estabelecimento, o consumidor pagará o menor dentre eles.
Decreto 5.903:
Para concluir, o inciso VII do artigo 9 do Decreto configura como infração ao direito básico do consumidor atribuir preços distintos para o mesmo item. O fornecedor fica sujeito a penalidades.
Ademais, informar preço errado configura fazer uma afirmação falsa ao cliente. Um estabelecimento do tipo societário a Tok e Stok não poderia deixar tal fato ocorrer.
Diante da falta do cumprimento de oferta, nos termos do artigo 35 do Código do Consumidor, deixo aqui minha manifestação para a loja tomar as providências.
Aguardo contato.
Atenciosamente.
</t>
  </si>
  <si>
    <t>Excelente!</t>
  </si>
  <si>
    <t>Não recebi a mercadoria.</t>
  </si>
  <si>
    <t>Fiz uma compra,  eles dizem ter entregue pela empresa Dialogo Logística e ainda dizem ter sido na portaria do prédio. Moro em casa, cheia de câmeras,  ninguem veio aqui. Tem nome e sobrenome de quem recebeu, com direito a CPF e tudo. Não existe ninguém que conheça com esse nome... Reclamei mil vezes pelo chat e nada.</t>
  </si>
  <si>
    <t>Uma cabeceira de cama comprada a mais de 4 meses e ainda não chegou</t>
  </si>
  <si>
    <t xml:space="preserve">Comprei na loja de campinas, dentre outros moveis, uma cabeceira que, conforme fui avisada na ocasião, levaria 20 dias para ser disponibilizada. Os demais moveis estavam liberados para serem retirados no dia seguinte da compra. E assim aconteceu. Porém os meses foram passando e fui por duas vezes até a loja saber da cabeceira. Os atendentes olhavam o sistema e confirmavam que o pedido ainda não estava disponível para retirada. Para resumir, ao final de alguns meses, já com a paciência esgotada, tentei o unico jeito de tomar uma atitude (que vale ressaltar: a tokstok não possui SAC  e nem ouvidoria) e tive que me submeter a horas e horas  de msgs eletrônicas sem nexo com o problema em sim., pelo WhatsApp. Após, alguns dias recebo uma resposta dizendo que o produto já havia sido retirado e que eu estava equivocada. Vou encurtar: somente sob a ameaça de me dirigir aos órgãos de proteção ao consumidor, alguem lá resolver olhar o pedido do dia da compra e comprovou que a cabeceira não havia mesmo sido entregue. Mil desculpas pedidas, descontinhos oferecidos, etc. marcaram a entrega para dia 28/07. Para finalizar, acabo de receber um e.mail dizendo que não irão cumprir o prazo e, no mesmo e.mail abrem para que eu escolha uma nova data. Adivinhem o site é bugado e me remete novamente ao famigerado WhatsApp com respostas sem noção. Tentei o supervisor e nada. Realmente, a embromação e descaso chegou ao limite. Somente uma medida na esfera legal poderá fazer essa empresa respeitar essa consumidora tão antiga e que está vendo a decadência de uma loja antes tão conceituada 
</t>
  </si>
  <si>
    <t>Cancelamento de última hora</t>
  </si>
  <si>
    <t>Fiz uma compra online no site da Tok&amp;Stok, com número de pedido #1145112147646-01, referente a um cesto de roupa para o quarto do meu filho, cujo nascimento foi programado para o dia 01/08/2021. A compra foi realizada no dia 07/07/2021, e a entrega ficou agendada para o dia 27/07/2021. Apenas no dia da entrega, após espera de 20 dias, a loja mandou mensagem por sistema eletrônico automático, informando que o pedido foi cancelado, por inconsistência do sistema interno, me deixando sem cesto e ainda com prazo de até duas faturas do cartão pro valor ser restituído, às vésperas do nascimento do meu filho, com o agravante de que o canal de comunicação fornecido (whatsapp) sequer responde o contato. Um verdadeiro absurdo e falta de consideração para com o cliente, com péssimo sistema de atendimento, tornando estressante um momento tão esperado.</t>
  </si>
  <si>
    <t>Excelente atendimento após a reclamação. A loja entrou em contato e entregou o pedido dois dias seguintes ao previsto, prometendo ainda o estorno do cartão. Problema resolvido de forma rápida.</t>
  </si>
  <si>
    <t>NÃO CEITAM DEVOLUÇÃO</t>
  </si>
  <si>
    <t xml:space="preserve">Fiz uma compra e li sobre a política de troca e devolução. Na descrição dizia que os  produtos comprados a partir do dia 18/04/20 teriam o prazo de solicitação de troca e devolução estendidos para 30 dias, sem dizer até quando essa nova política seria válida. Munida dessa informação que o site nos fornece, como pode ser vista no anexo dessa reclamação, resolvi solicitar uma troca quase 30 dias após o recebimento do meu produto através do chat da site. Essa troca me foi negada e o atendente alegou que o prazo era de no máximo 7 dias após o recebimento. Questionei a informação e enviei o print da página do site que fala que temos 30 dias e não estipula o encerramento da politica (informação que ainda esta disponível no site nessa mesma data) e mesmo assim a troca não foi aceita. Disseram que era um politica referente ao covid que já foi encerrada. Mas como eu poderia saber já que esta informação ainda consta no site e não tem data de encerramento?
Estou com o produto guardado e sem uso pq acreditei na politica de troca do site e não cumpriram. Os anexos da política, que ainda esta disponível no site, e da conversa com o atendente do chat estão disponível nessa reclamação.
De forma algum deixarei meu direito de consumidora ser cerceado porque o site não atualizou a informação que consta nele. Estou tentando garantir meus direitos através desse canal, mas caso não seja garantido, não hesitarei em entrar na justiça para não ser lesada pela empresa com sua falsa informação que ao meu ver, é uma propaganda enganosa ao consumidor que apenas serve apara nos lesar.
</t>
  </si>
  <si>
    <t>Loja vendeu produto que não tinha em estoque e não devolve o dinheiro</t>
  </si>
  <si>
    <t>Fiz uma compra no dia 15/06/2021. A compra foi paga no mesmo dia e a previsão de entrega era pro dia 22/06/2021. O pedido não foi entregue, não recebi nenhum contato da empresa e no site continua constando a mesma data de previsão de entrega (22/06) sendo que já está com mais de 1 mês de atraso. Entrei em contato com a empresa por whatsapp no dia 20/07. No dia 21/07 recebi uma resposta informando que o produto estava em falta no estoque e seria feito o cancelamento da minha compra e em 48h seria disponibilizado um crédito que eu poderia usar em até 1 ano (protocolo 888570). Já é um absurdo fazerem a venda e cobrança de um produto que eles não têm em estoque, mas aceitei o crédito para não ficar no prejuízo. Passaram 48h, o crédito não foi realizado e MAIS UMA VEZ não recebi nenhum contato da empresa. Entrei em contato novamente por whatsapp no dia 23/07 e fui informada que o pedido foi incluído na planilha de romaneios pendentes de encerramento e somente quando esse encerramento fosse feito eles poderiam entrar em contato comigo para fazer o cancelamento do pedido e o reembolso do valor. E não me deram um prazo para que isso acontecesse. Respondi imediatamente perguntando qual a previsão de prazo e eles pararam de responder. Entrei em contato novamente no dia 27/07 e ainda não tive resposta. A empresa vende um produto que não tem em estoque, não avisa ao cliente, não faz o cancelamento do pedido, e quando o cliente entra em contato reclamando, prometem fazer um crédito do valor, o crédito não é feito e eles param de responder. Essa empresa não é séria!!!</t>
  </si>
  <si>
    <t>.</t>
  </si>
  <si>
    <t>Cartão presente não funciona e atendimento por telefone péssimo</t>
  </si>
  <si>
    <t>Tentei realizar a compra de um cartão presente no site por 2 dias seguidos. Todas as tentativas eram RECUSADAS no pagamento, porém tentei N cartões, todos que utilizei inclusive no mesmo dia e com limite OK para a compra. 
Entrei em contato pelo chat do site e a atendente Kamila Barboza (única que salva) me direcionou para o televendas ou para os whatsapps das lojas fisicas. 
O televendas desligava na minha cara sempre que citava o cartão presente (Claudia e Cris). Quando atendeu a Isis, mudei o mote e comecei falando que tinha duvidas, curiosamente não desligaram na minha cara e ela disse que podia ser uma instabilidade no site e que não tinha como vender pelo telefone. Não me deram qualquer solução. 
Tentei o whatsapp das lojas Ibirapuera, Pinheiros, Higienopolis (esse nem tem whats) e nenhum me respondeu. Enfim voltei o contato no chat e por sorte cai novamente com a Kamila que direcionou o assunto no depto responsavel (não sei qual é). 
Infelizmente ela não tem culpa do desserviço, mas disse que demorariam ate 48h para o depto responder e sequer tendo a certeza do que seria respondido. Neste caso, não faz sentido porque o cartão teria que ser entregue no mesmo dia, por isso queria o cartão presente, caso contrario compraria direto o item
De qualquer forma, quando um cliente compra um cartão presente online, geralmente é a carga de um cartão presente que é enviado para um e-mail e o beneficiário conseguirá utilizar esse saldo na loja. 
Ninguém conseguiu me dar uma solução e eu fiquei igual uma barata tonta tentando dar soluções para que a loja resolvesse meu problema. Bem difícil</t>
  </si>
  <si>
    <t>Pedido não entregue</t>
  </si>
  <si>
    <t xml:space="preserve">Em 04/07/2021 comprei um sofa pela internet da Tok&amp;Stok. Dentre as opções de datas de entrega, todas muito distantes, escolhi a entrega para dia 26/07.
Esse sofa é para uma casa de praia que alugo para terceiros e, para atender às expectativas dos hospedes que estão vindo, tomei a decisão de compra e a decisão do dia em que poderia e precisaria receber o sofa.
Em 21/07/2021 recebo dois e-mails da Tok&amp;Stok, um com a nota fiscal, e um dizendo que meu pedido já estava com a transportadora e confirmando a entrega para a data agendada (26/07). 
Em 24/07, em um SÁBADO, às 12:44h, recebo um whatsapp, de um desconhecido, se dizendo ser da Tok&amp;Stok, com a seguinte mensagem:
"Boa tarde.
Jhonathas aqui da tokstok.
Devido a um atraso, não conseguiremos atender no prazo 26/07, a entrega será realizada 28/07. "
Reparem o seguinte: 
- Diante das confirmações, eu já havia ido até a praia para receber o sofa;
- Me avisaram no sábado, sem nenhum dia útil de antecedência para reprogramações;
- Uma mensagem mal escrita, em nome da ToK&amp;Stok, pouco preocupada se eu posso ou não receber em outra data, ou se esse re-agendamento me traria transtorno.
Diante da mensagem desse suposto entregador, tentei entrar em contato com a Tok&amp;Stok e por não ser dia útil, recebi uma mensagem que responderiam apenas na segunda. Ou seja, não pude nem mesmo tentar "correr atras do prejuizo" e tentar algum tipo de reorganização da minha parte. Tive que esperar ate segunda.
Na segunda feira, a atendente Amanda entrou em contato (protocolo 897310) e eu expus o problema. A atendente disse que não havia nenhum problema com o pedido e que ele seria entregue na data original. Diante da incoerência da informação e diante da informação passada por whastapp, eu aprofundei o questionamento, até mesmo para saber se eu perderia meu dia esperando em vão. A pedido da própria atendente, enviei o print da mensagem do suposto entregador. Ela verificou e disse que me dariam uma resposta em 48 HORAS. Achei um absurdo, ou seja, entre meu contato e o retorno deles, eu ja teria perdido mais dias de trabalho, ou ate mesmo recebido o sofa. Voltei a pedir algo mais razoável da parte da empresa. Eu sugeri que ela poderia ligar para o entregador e confirmar as informações, mas que o que não dava era para eu esperar 48h e sem saber o que fazer nesse meio tempo. Ela disse que não poderia ligar para o entregador para a minha propria segurança (achei a resposta dela estranha e levando a questão dos tratamentos dos meus dados diante das Leis de Proteção de dados -  LGPD). Voltando.. ela me pediu um tempo e depois das verificações que fez e mesmo diante da mensagem do suposto entregador, voltou a confirmar a entrega para o dia original e, mais que isso, dizer que seria entregue as 14:30h.  
O dia 26/07 terminou e o sofa não foi entregue. 
Ainda no dia original, às 16:19h, informei que ainda não havia recebido ainda, mas fui ignorado.
No dia seguinte (hoje) entrei em contato novamente e a atendente Suzimara (protocolo 900904) disse que a entrega foi remarcada para 28/07, novamente sem interesse em saber se eu posso ou não, ou se isso me causaria transtornos. E, reparem, a mesma informação que o suposto entregador deu e que a Amanda não quis verificar, mesmo eu pedindo para que eu não perdesse meu dia. 
UM DESCASO TOTAL. UMA EMPRESA AMADORA.
Tenho todos os e-mails, transcrições de chats e prints que comprovam o que estou falando.
 </t>
  </si>
  <si>
    <t>Produto veio quebrado e fiquei sem retorno!</t>
  </si>
  <si>
    <t>Fiz um pedido através do site da Tok&amp;Stok e recebi meus produtos. Um dos pratos que eu comprei, veio quebrado. Ao entrar no site, a única opção disponível para reclamação era o chat. Assim fiz e o atendente João, no dia 31/03/2021, falou que eu aguardasse, pois receberia um retorno quanto ao dia da coleta. Estou esperando até hoje, dia 27/07 e não tive nenhum retorno. Um descaso com o cliente.</t>
  </si>
  <si>
    <t>Recebei uma ligação da loja, o atendimento da Janete foi maravilhoso! Meu problema foi resolvido e a preocupação com a minha satisfação me surpreendeu. Parabéns!</t>
  </si>
  <si>
    <t>entregam, nao montam e nao atendem</t>
  </si>
  <si>
    <t>comprei uma estante e condicionei a compra à montagem  no mesmo dia pq era dia do aniversario da minha filha e ela ia receber 2 amigas. A estante chegou e nao montaram. Desde o dia da chegada falei com SETE pessoas e nenhuma conseguiu me atender, lamentavam e diziam literalmente que nao podiam fazer nada. Mais de uma semana depois, a estante nao esta montada e o atendimento segue pessimo com o discurso de nao podemos fazer nada e me dando datas distantes e que nao me atendem para montar</t>
  </si>
  <si>
    <t>Sofá Cama Buzz com defeito</t>
  </si>
  <si>
    <t>Não comprem sofá na Tok &amp; Stok! 
Eu fui enganada! Em 2017 comprei um sofá cama Buzz cinza, veio rasgado e em alguns meses ele desbotou todo! Eu entrei em contato com a Tok &amp; Stok que se recusou a resolver meu problema, e só efetuou a troca depois que eu abri a reclamação aqui em 2018.
Inicialmente eu optei pelo crédito pois imaginava que pegar um sofá no mesmo modelo poderia me trazer o mesmos problemas. Mas quando fui em loja escolher, o meu crédito (que não era baixo, diga-se de passagem) R$ 3.500,00 não dava para comprar nenhum sofá no mesmo tamanho sem ter que pagar uma diferença! O vendedor me informou que realmente esse sofá estava dando muito problema com o tecido, mas que o problema já teria sido resolvido, que eu poderia pegar e caso apresentasse o mesmo defeito eu estaria coberta pela garantia por 5 anos.
Infelizmente o sofá apresenta o mesmo problema, está todo desbotado, parece que tem mil anos, eles não me deram nada referente a garantia, e agora estão falando que na verdade a garantia é de 2 anos apenas, ou seja, terminou no ano passado.
A Tok &amp; Stok vende produtos caros e sem qualquer qualidade, além do pós venda ser péssimo também! Não caiam nessa! Estou super arrependida!</t>
  </si>
  <si>
    <t>NÃO RECEBI MEUS PRODUTOS</t>
  </si>
  <si>
    <t xml:space="preserve">Fiz uma compra no dia 29/06 de dois produtos, que estavam em promoção, a data prevista para entrega estava para o dia 09/07. Após alguns dias, fiz uma outra compra e esse produto já foi entregue. O status do pedido, no acompanhamento disponível no site, encontra-se preparando pacote desde o dia da compra esse status não é atualizado. Entrei em contato via chat, semana passada, foi aberto protocolo de número 896140  do qual também não obtive respostas, mesmo após o prazo dado para o retorno ter sido concluído. Os produtos que comprei estavam em promoção e foi comprado para ser utilizado no mesversario  da minha sobrinha, do qual o tema era jardim. A empresa não solucionou o caso, como também não entrou em contato comigo. Diante do transtorno, solicito, em forma de vale, o valor real dos produtos, ou seja, sem a promoção.  Quero em forma de vale, os valores integrais dos produtos que paguei e não recebi e a loja não me deu nenhum respaldo. Guirlanda 199,90 coelho 99,90. </t>
  </si>
  <si>
    <t>Uma empresa que merece estar onde está. Resolveu no mesmo dia meu caso é atendeu todos os meus pedidos. Parabéns à empresa.</t>
  </si>
  <si>
    <t>Cancelamento sem motivo</t>
  </si>
  <si>
    <t>Sou cliente há anos, já realizei muitas compras e NUNCA deixei de cumprir minhas obrigações financeiras. No dia 19/07 fiz uma compra online, meu pedido ficou 5 dias para ser aprovado. Entrei em contato com meu cartão de credito que me deu evidencias (enviadas no whatsapp da loja) de que o pedido estava aprovado pelo cartão (inclusive já veio cobrando em fatura). Em 25/07 o pedido foi cancelado pelo Tok Stok sem motivo. Detalhe: o atendimento só responde de segunda a sexta, porem o cancelamento da compra aconteceu em um sabado, meio sem nexo, não acham? Tentei contato durante todo o tempo pelo whatsapp (porque a central de relacionamento por telefone não atende) e pelo Instagram. Não tenho retorno e cada atendente começa um novo atendimento como se fosse a primeira vez que entro em contato. Os itens que comprei estão em promoção, o que me leva a crer que a empresa não honra com a propaganda que faz, já que não permite ao cliente realizar a compra. Quero saber o motivo pelo qual o pedido foi cancelado e quando será feito o estorno no cartão, afinal as pessoas tem um planejamento financeiro. Achei desrespeitoso e pouco profissional da empresa a falta de clareza, a demora nas informações e o desprezo com o cliente. Lembrando que o meu historico como cliente pouco importou nesta compra. Protocolos gerados: 887543 e 893129.</t>
  </si>
  <si>
    <t>Explicação foi dada e embora não tenha recebido o produto, dado que não tem mais em estoque, foi acordado um voucher de compra com a loja. Não era o perfeito, mas fizeram o possível diante da situação para manter o cliente.</t>
  </si>
  <si>
    <t>Devolução sem Reembolso</t>
  </si>
  <si>
    <t xml:space="preserve"> Ola,
 Fiz uma compra no fim do ano passado que veio com vários erros e itens quebrados. Já consegui o reembolso do que veio quebrado, mas também solicitei a devolução e reembolso de alguns itens. A TokStok veio aqui em casa retirar os produtos e depois disso nunca mais me respondeu, mesmo eu tendo insistido no contato. Os itens foram retirados em maio. Segue em anexo a lista de produtos devolvidos e a conversa onde não me respondem mais. Também segue o comprovante de retirada. Pedido 1086010160503-01.</t>
  </si>
  <si>
    <t>Produto não entregue  pela Tok&amp;Stok com mais de 4 dias fora do prazo prometido</t>
  </si>
  <si>
    <t xml:space="preserve">Comprei um produto na tok &amp;Stock com número do pedido 1146292662310-01 dia 12/07. O prazo para entrega era dia 21/07. Hoje já é dia 27 e nada do produto! Na atualização sobre a encomenda está a vários dias produto em separação. Já abri dois chamados no chat com número de protocolo 893870 e  899786 e falam que como o produto está em separação a única coisa que é possivel fazer é encaminhar uma solicitação para o setor responsável para que eles possam dar um parecer sobre a data de entrega. Já se passaram 48h da primeira solicitação e nada! Já entrei com a segunda mas até agora nada também! Achei que a Tok&amp;Stok era uma empresa mais séria e mais confiável! </t>
  </si>
  <si>
    <t>VENDE E NÃO ENTREGA</t>
  </si>
  <si>
    <t xml:space="preserve">INFELIZMENTE A TOKSTOK REALIZA SALDÃO E NÃO ENTREGA OS PRODUTOS COMPRADOS NO PRAZO PROMETIDO. NÃO É A PRIMEIRA VEZ QUE ISSO ACONTECE, ALGUNS AMIGOS ESTÃO PASSANDO PELA MESMA SITUAÇÃO.
COMPREI NO DIA 16/07/21 PELO O APP PEDIDOS 1147292653176-01, 1147452995835-01 ESCOLHI PEGAR DIRETO NA LOJA, POIS COMO ESTAVA PRECISANDO MUITO DO COLCHAO O PRAZO MAXIMO PARA PEGAR NA LOJA ERAM 08 DIAS. INFELIZMENTE JA ENTREI EM CONTATO COM O SAC PROTOCOLO 889690 E A RESPOSTA É: NÃO TEMOS PREVISÃO.
PORTANTO SE COMPRAREM COM A TOKSTOK SAIBAM QUE ELES NÃO CUMPREM PRAZO, VENDEM OS PRODUTOS SEM TER PARA ENTREGA. </t>
  </si>
  <si>
    <t>Péssimo atendimento, loja vende e não tem o produto para entrega</t>
  </si>
  <si>
    <t>Atendimento e cumprimento de prazo decadente</t>
  </si>
  <si>
    <t>Já é a segunda compra, em aproximadamente 3 meses, além das diversas compras em loja física, que faço  e a Tok Stok Salvador não cumpre prazos de retirada do produto.... e muito menos presta um bom atendimento. Estou decepcionada, sempre fui muito bem atendida nas Tok Stok Fortaleza.
Comprei uma mesa para ser retirada dia 15/07/2021, ja se passaram 10 dias e nada de chegar nem darem satisfação. O atendimento pelo telefone e WhatsApp é PÉSSIMO E NAO DÃO RETORNO.
Já deixei de realizar 2 jantares na minha casa que estavam marcados, fora o inconveniente do dia a dia de estar sem mesa, puro e simplesmente pelo fato da Loja não estar nem aí para seus clientes.
Eu enquanto cliente assídua e fiel estou totalmente decepcionada.
Gostaria de saber que tipo de ressarcimento a Tok Stok Salvador irá prestar. Porque os prejuízos são inúmeros, perda de tempo, combustível, espera,  prejuízos sociais e financeiros.
A compra anterior foi de uns tapetes e outros produtos que também demoraram muitooooooooooo para ser entregues e ficou por isso mesmo.
Agora não aceito isso, exijo algum ressarcimento. Pois é um absurdo e vergonhoso uma loja desse nível está agindo assim com seus clientes.
A loja que era referência esta ficando Pessimaaaaaaaaaaaaa.</t>
  </si>
  <si>
    <t>Sofá menor do que o descrito no site</t>
  </si>
  <si>
    <t>Boa noite. 
Recebi o sofá Esgrima há duas semanas e desembalei ontem, por conta de obras no meu apartamento. Eis que notei que o tamanho dele está no mínimo estranho e resolvi medir.
Descobri que o meu sofá tem 1,71 e não 1,80! 
Exijo uma solução para isso porque me sinto trou.xa!
Paguei por um sofá de 1,80 e não de 1,71. 
Espero solucionar essa questão de uma forma tranquila, caso contrário, resolverei por meios judiciais.</t>
  </si>
  <si>
    <t>Falta de comprometimento com prazo</t>
  </si>
  <si>
    <t>Fiz uma compra na Tok Stok dia 11/06, agendei a entrega do produto dia 26/07, o produto não chegou e esperei o dia todo sem poder trabalhar só para receber o mesmo. Fazem a gente de trouxa achando que podemos parar a vida para que eles entreguem quando quiserem. Se eu agendei um frete pago era porque não estou sempre disponível para receber os produtos. Entrei em contato duas vezes no chat e olha a resposta de cada atendente:
Primeiro atendente: "(06:15:35 PM) Pelo que verifiquei aqui, a equipe já está em rota de entrega e está prevista a entrega entre 15:40 e 17:20. A entrega é até as 18:00"
Segundo atendente: "(09:27:06 PM) Averiguei e houve um erro no carregamento do item e o pedido não saiu para entrega."
Para comprar é uma maravilha, agora na hora de cumprirem, não entregaram, não me avisaram que houve problema,  e fazem a gente de trouxa esperando e a recompensa é se quiser esperar de novo que nem trouxa, a gente manda um e-mail reagendando.</t>
  </si>
  <si>
    <t>Loja vendeu produto que não tinha em estoque</t>
  </si>
  <si>
    <t>No dia 30/06/21, comprei a base de uma mesa no site da loja, no qual anunciavam que a data de retirada em loja física na minha cidade seria em 12/07/21. 
No dia 12, então, fui até a loja e me informaram que o produto apenas chegaria em 23/07/21. 
A loja já havia prestado um serviço ruim, pois houve atraso, mas como ao menos informaram uma data para a retirada, decidi esperar. 
Ocorre que no dia 23/07, voltei à loja e ainda não tinha chegado a base de mesa. Os atendentes verificaram que O PRODUTO SEQUER SE ENCONTRAVA NO ESTOQUE DA CENTRAL, ou seja, me venderam um produto que eles não tinham em estoque, anunciando uma data de entrega que eles não poderiam cumprir. 
Deixei de comprar outra base de mesa em outro site contando que receberia a mesa em menos tempo, tive que me deslocar duas vezes até a loja, que fica longe da minha casa, para obter alguma resposta, pois o chat da empresa diz para tratar direito com a loja por telefone e o telefone só tem uma gravação, sendo impossível falar com um atendente e ainda vou ficar mais de um mes sem mesa. Me sinto enganada pela loja.
O número do pedido é 1143431666954, exijo saber quando terão o produto e acho razoável que me entreguem em casa sem cobrar o frete, pois já tive que me deslocar duas vezes até a loja para retirar um produto que vcs nem tinham, nem informaram de atraso, nada.</t>
  </si>
  <si>
    <t>Produto não entregue no prazo e após entrar em contato fui avisada que não tinha em estoque</t>
  </si>
  <si>
    <t xml:space="preserve">Efetuei a compra de um kit de pratos que deveria ter sido entregue no dia 21/07. No dia 23/07 entrei em contato via whatsapp e fui orientada a aguardar uma resposta, mas sem prazo. Hoje (26) entrei em contato cobrando uma resposta e recebi uma macro avisando que não tinha mais em estoque e para decidir se preferia crédito ou reembolso, mas o atendimento foi encerrado logo em seguido do envio. No site consta que o produto está disponível e eu vi na loja física de Maceió-AL. Passei o dia tentando entrar em contato com as centrais de atendimento, mas nenhum telefone atende. Achei um péssimo atendimento. </t>
  </si>
  <si>
    <t>Já fui orientada via whatsapp e o problema foi solucionado.</t>
  </si>
  <si>
    <t>Falta de compromisso e responsabilidade</t>
  </si>
  <si>
    <t>Minha mãe recebeu um e-mail com aviso de promoção, ao finalizar a compra e aguardar o andamento, recebeu um retorno dizendo que o pedido não poderia ser fechado pois houve um erro, e o valor real do produto era na verdade 10 vezes superior ao divulgado no e-mail. Pois bem, profissionalismo exige responsabilidade e compromisso. Se houve um erro, quem deve arcar com a consequência do mesmo foi quem errou, e não o cliente que recebeu uma propaganda enganosa. Após o ocorrido, minha mãe registrou uma reclamação aqui, desta vez, recebeu como resposta que os prints que ela havia tirado do anúncio, não correspondiam ao site deles, dando a entender que minha mãe, uma senhora, havia manipulado as imagens?  
É erro em cima de erro! 
Falta de responsabilidade, compromisso, e pra finalizar, faltaram feio com a ética!</t>
  </si>
  <si>
    <t>A princípio, tivemos dificuldades, mas após algumas conversas a loja cumpriu seu compromisso com o cliente, mostrando ter o profissionalismo que esperamos de grandes marcas.</t>
  </si>
  <si>
    <t>Pessimo atendimento pos venda</t>
  </si>
  <si>
    <t xml:space="preserve">Estou com problema de reembolso de uma mesa que cancelei ha mais de 1 mes que paguei  via bolteto e nao recebo o dinheironde volta. Vcs estão enrolando. Foi se o tempo que a tok stok era uma boa empresa e confiável. </t>
  </si>
  <si>
    <t>Móveis com defeito e montadores péssimos</t>
  </si>
  <si>
    <t xml:space="preserve">Realizei a compra de 2 produtos pelo site no dia 15/7 (##1146952203147-01) e os recebi na tarde de hoje, dia 26/7, com entrega e montagem contratada.
Uma série de acontecimentos se sucederam a partir da entrega:
1. os dois montadores não me disseram seus nomes, apesar de ter perguntado;
2. um dos dois montadores dois extremamente mal educado e, ao colocar as caixas com os produtos no chão, quase quebrou minha luminária (e sequer se desculpou pelo fato);
3. após o término da montagem da cômoda e da mesa lateral, eles me chamaram dizendo que várias partes dos dois itens estavam avariadas e que deveriam ser trocadas. Eu questionei se eles não revisaram as partes antes de montar, já que os danos são bem aparentes. Eles disseram que acontece com frequência.
4. ao contrário do que já aconteceu em outras ocasiões - e posso afirmar categoricamente, pois sou uma consumidora assídua da loja - essa foi uma das piores experiências de compra, pois os produtos, que não foram baratos, têm qualidade de móvel de saldo e a equipe de montagem foi de uma irresponsabilidade imensurável. 
Entrei em contato com o SAC solicitando a devolução e retirada dos itens o quanto antes, pois moro em um apartamento pequeno e a única previsão seria na sexta, dia 30. Aguardo, sinceramente, que a remoção seja efetuada em horário e dias combinados.
Infelizmente, sinto que a qualidade dos produtos está bastante prejudicada nos últimos tempos. É um desabafo de uma cliente que sempre acreditou na loja, mas que, ultimamente, não tem tido sorte. 
</t>
  </si>
  <si>
    <t>Pedido não entregue - sem solução no prazo estipulado pela Tok&amp;Stok</t>
  </si>
  <si>
    <t>No dia 13/07/21 fiz o pedido #1146461294538 no site da Tok&amp;Stok, com entrega agendada para o dia 24/07/21. Não estou em SP, então minha mãe teve que ficar em casa o sábado inteiro esperando pela entrega, e não foi efetuada. Cabe ressaltar que não recebi contato algum informando sobre atrasos ou qualquer coisa do tipo, eu que tive que entrar em contato pelo chat, onde falei com o atendente Hyago. O Hyago me informou que  segundo o laudo da logística não foi possível concluir a entrega pois foi despachado os produtos incorretos para a transportadora e que iria abrir um chamado para que a entrega fosse reagendada e que eu receberia retorno em 48h. Recebi um email de Alexia confirmando que seria dado um retorno em 48h e com o protocolo #897079. Mas ao mesmo tempo recebi outro email dizendo que a entrega havia sido efetuada, sendo que minha mãe não recebeu nada. Entrei em contato de novo (protocolo 897203) e a atendente Solange me disse que eu poderia ignorar o email que dizia que a entrega estava concluída e que deveria mesmo aguardar o retorno.
Já se passaram as 48h e até agora nada, isso é muito sério, pois consta no site que a entrega foi efetuada mas não foi.
Entrei novamente no chat, falei com a atendente Uliaara (protocolo 899983) e ela disse que eu deveria aguardar pois o prazo é de 48h úteis, ou seja, as informações estão se desencontrando pois no email da Srta. Alexia não diz que são 48h úteis.
Como informei para a Srta. Uliaara, não entendo a demora em resolver isso, pois basta ligar para a transportadora e agendar nova entrega. Qual a dificuldade? 
(Ressalto que pedi ao primeiro atendente com quem falei para que a entrega seja feita de dia de semana, e não de sábado).
Caso eu não receba retorno até amanhã, irei reclamar ao PROCON.</t>
  </si>
  <si>
    <t>Produtos indisponíveis</t>
  </si>
  <si>
    <t xml:space="preserve">Hoje (26/07/2021) estou refazendo um pedido pela 3 vez que era pra ser entregue no mês passado, data onde realizei a primeira compra, por que a loja não tem comunicação entre os setores e fazem o comprador perder muito tempo esperando a compra chegar para no dia da entrega receber a noticia que algum produto está indisponível. Além do prazo de entrega ser muito longo.
Eu não recomendo a compra na loja pela clara falta de comunicação entre os setores.
Infelizmente para resolver meu problema tive que ficar atrás de atendimento. 
No dia que era pro produto ser entregue simplesmente não chegou nada e  verifiquei no site que minha compra estava com status "Preparando pedido" desde quando comprei tive que entrar em contato para me responderem que 1 item não estava disponível (de novo igual ocorreu na minha primeira compra) e então tive que entrar em contato de novo para pedir que movimentem a compra no site e cancelem o produto já que ele não está disponível, até hoje meu produto que já era pra ter sido entregue estava lá "Preparando pedido" onde só após entrar em contato mudaram a situação.
a loja simplesmente não tem controle do que está em estoque e do que não está mas fazem a venda de qualquer jeito para depois a pessoa ter que lidar com tudo isso. Me levou 1 semana só entrando em contato com a loja.
Deveria ter um esquema interno mais organizado sobre o estoque nas lojas e o preparo da entrega e se o site e a organização da empresa fosse boa o usuário não precisaria entrar em contato com o setor de atendimento pra TUDO.
</t>
  </si>
  <si>
    <t>Não compre pelo site da tokstok, eles não entregam.</t>
  </si>
  <si>
    <t>Já fiz duas compras na tokstok de 2 sofás, o primeiro passei um mês aguardando a entrega. Chegando no meu e-mail dizendo que já estava em.belem, ja estava embalado de acordo como uma empressa correta trabalha( tokstok não é correta)
Quando chegou no dia da entrega, perdir trabalho para receber o sofá e nada. Liguei pra central e me deram mais 10 dias. Para me.entregar.
Quando chega os 10 dias sicitado
 Me falam que não tem o sofá no estoque.
Que negócio é esse?
Não tem respeito pelo cliente?
Fiz a 20 dias atrás uma compra de.outro sofá pela tokstok no site.
Me mandaram e-mail dizendo que tava embalado.
Mensagem no WhatsApp dizendo que ianser entregue hoje.
Perdi de novo trabalho por.conta disso.
Ligo para o setor de entrega a moça me fala que.o sofá não está em Belém.
Passa um filme todo novamente na minha Cabeça.( vou passar de.novo por isso)
Além do setor de entrega ser uma negação no atendimento, respondem só quando querem e atendem so quando querem.
Entro no WhatsApp e tá essas mensagens: 
[26/7 10:10] Tokstok Central: Mais uma vez lamento o ocorrido, Franklin, estou encaminhando caso ao setor responsável para averiguação dessa entrega, recebendo parecer imediatamente lhe retornio. Protocolo 898140.
[26/7 11:34] Tokstok Central: Franklin, encaminhei caso ao setor e prazo de retorno é de até 48h, peço gentilmente que aguarde meu retorno, aqui mesmo nesse protocolo 898140.
É muita sacanagem isso!
Se não me entregarem meu sofá dessa vez vou procurar meus direitos.
Porque vocês Tokstok não tem respeito pelo clinte.
Não estao nem ai.
É uma capa do caramba, mas tem muitas coisas erradas.
Outros sites que compro com menos nome no mercado tem mais responsabilidade que vocês
Att" Franklim Cruz</t>
  </si>
  <si>
    <t>Pedido atrasado, jantar frustado!</t>
  </si>
  <si>
    <t>Tive minha primeira e péssima experiência de compra no site, quis contar com a facilidade de comprar online e estava considerando para um jantar, os itens que  pedi era além de tudo para uma ocasião, porém passou o prazo e nada de enviarem o pedido, mesmo no última do prazo(de entrega) os itens não foram enviados. Tive que entrar em contato e até hoje nunca deram um retorno. Simplesmente mandam umas mensagens "meio que automáticas" onde não dizem coisa com coisa, somente que esta aguardando eternamente respostas. Estou realmente muito frustado, espero um dia esquecer dessa experiência com uma loja que me admirava tanto..</t>
  </si>
  <si>
    <t>Atraso no envio</t>
  </si>
  <si>
    <t>Uma falta de respeito ao consumidor e enganação! Se eu soubesse o atrasado que seria o envio teria comprado em outra loja, me garantiram a entrega em uma data, aí pediram para reagendar, eu fiz o reagendamento e agora de novo? Falta de preparo para logística, não recomendo.</t>
  </si>
  <si>
    <t>Pedido cancelado em data futura e pagamento efetuado.</t>
  </si>
  <si>
    <t>Fiz uma compra no aplicativo da tokstok. Para minha surpresa, alguns dias após a confirmação da compra e do pagamento, o pedido foi cancelado em data futura. Tento contato com a loja porém não tenho retorno. Preciso saber qual o real status, tendo em vista que o pagamento foi efetuado.
O aplicativo da tokstok é péssimo. Além de travar, dá esses erros na operação.</t>
  </si>
  <si>
    <t>Comprei e não recebi</t>
  </si>
  <si>
    <t>Fiz uma compra on-line no site da tokstok e recebi apenas parte do pedido. Já liguei algumas vezes, enviei e-mails e sempre me dizem que irão entregar os produtos mad até agora nada. Já se passaram 2 meses do prazo para entrega. Muito decepcionada com  a empresa.</t>
  </si>
  <si>
    <t>Cancelamento de compra sem explicações</t>
  </si>
  <si>
    <t xml:space="preserve">Fiz uma compra pelo site 05/06/21 e a data de entrada seria apenas em 26/07/21. Porém pra minha surpresa hoje exatamente no dia da entrega me mandaram um WhatsApp dizendo que a compra foi cancelada sem explicações suficientes !! Um absurdo total pois a compra foi realizada já há quase 2 meses e somente no dia que seria feito a entrega resolvem avisar ao cliente que a compra foi cancelada por eles !!! Uma total falta de respeito ao cliente e torna essa empresa a meu ver ZERO CREDIBILIDADE, ZERO CONFIANÇA E ZERO PARA ATENDIMENTO!  Claro que não ficarei satisfeita somente com a devolução do pagamento e irei processar a empresa pela falta de respeito e dano! </t>
  </si>
  <si>
    <t>Pedido não entregue após renegociação de prazo</t>
  </si>
  <si>
    <t>Produto comprado no dia 27/05 com previsão de entrega para o dia 07/06. Não foi entregue e houve promessa de novo posicionamento até o dia 25/07. Protocolo de atendimento 814351. Passado o dia 25/07 a empresa não entrou e contato e não tem respondido as mensagens na plataforma do Reclame Aqui. Ao entrar em contato pelo chat no site da empresa, disseram que tenho de aguardar o retorno no Reclame Aqui.</t>
  </si>
  <si>
    <t>Responderam prontamente. Irei cancelar esta reclamação em função da outra que está aberta.</t>
  </si>
  <si>
    <t>Estelionato</t>
  </si>
  <si>
    <t xml:space="preserve">Compre um armario pela internet para entrega no dia 23 fiquei em casa e nada de entrega .. agora fala que não tem em estoque .. mais na hora de vender tinha .. típica prática de estelionato e quando tenta ligar eles não atendem . E o pior quando pedem para avaliar o atendimento se der uma nota baixa 0 ela nao e validada  como está loja viro este lixo . Gerente diretor bem picaretas </t>
  </si>
  <si>
    <t>Entrega cancelada 2 vezes pela loja, 40 dias de atraso!</t>
  </si>
  <si>
    <t xml:space="preserve">Efetivei uma compra na Tok Stok dia 11/06/21 de 4 cadeiras Ravello Pretas, com data de entrega agendada para dia 16/07/21 número de pedido:#1138640553246, chegou no dia da entrega me encaminharam uma mensagem solicitando um novo agendamento pois a cadeira não estava ainda disponível (mensagem recebida na data de entrega), e foi agendada novamente pelo canal de atendimento uma nova data 26/07/21 o que seria entrega hoje ! e novamente recebi a mesma mensagem, hoje na data que iria receber meu produto comprado a cerca de 40 dias, vejam não houve se quer uma ligação da empresa, recebo uma mensagem apenas de reagendamento.
Estou aguardando a 40 dias por uma compra na internet que havia disponibilidade!
e sem recebimento do meu produto, só há possibilidade de reagendar ou cancelar, depois de aguardar 40 dias ou aceito reagendar pela 3 vez ou cancelo, simplesmente esta solução que a TOK STOK me dá, falta de respeito com o cliente.
Preciso do produto que comprei pois estou com a casa montada e sem as cadeiras.
</t>
  </si>
  <si>
    <t>Não cumprem com prazo de entrega</t>
  </si>
  <si>
    <t xml:space="preserve">Efetuei uma compra no dia 18/07/2021 para retirada no dia 26/07/2021, porém informaram que o produto, por problemas de logística, não está disponível para retirada. Ocorre que a compra é um presente e que apenas fiz a compra com a certeza de retirada na data combinada, o que não ocorreu.
Liguei no SAC e me passaram o telefone da loja da loja de Campinas 11956784380 apenas via whatsapp, porém não recebem mensagens, liguei em outro telefone 19 33031050, a ligação foi transferida e fiquei mais de 30 minutos na linha e ninguém atendeu.
Tentei via Chat e fui informada que não tem o que a TOK Stok fazer, pediu mais 10 dias de prazo para retirar na loja.
Resumindo, falta total de responsabilidade e comprometimento com o cliente.
Estarei indo a loja neste instante e só me retiro da loja com o produto em mãos.
</t>
  </si>
  <si>
    <t>Compra on-line que não chegou</t>
  </si>
  <si>
    <t>Fiz uma compra em abril de 2021 e até agora não recebi as mercadorias.
Já enviei e-mail e liguei e até agora nada.</t>
  </si>
  <si>
    <t>Não recebi meu produto</t>
  </si>
  <si>
    <t>Eu fiz uma compra de 2 cestinhas com vcs,sendo que só recebi uma.Vcs alegaram que a outra estava em falta,sendo que já está disponível no site.Vcs me mandaram um cupom no valor da cesta,mas não consigo realizar a compra,pois dá erro antes de finalizar.Solicito que vcs me enviem meu produto que faltou.
Meu nome é Cátia Kern (CPF 104.921.287-82)</t>
  </si>
  <si>
    <t>Não entregam os produtos</t>
  </si>
  <si>
    <t>No dia 28/06/21 realizei o pedido #1142740293539 pelo site da tokstok, com previsão de entrega para o dia 20/06/21. Já se passou quase um mês da compra realizada e a loja se quer entrou em contato para dar qualquer justificativa ou resolver o meu problema. Todos os contatos com a loja, EU procurei e a resposta é sempre a mesma "estamos encaminhando para os setores responsáveis" e só. Ninguém retorna e os setores responsáveis não se manifestam. Já tentei contato pelo WhatsApp, pelo chat da empresa e a resposta é sempre a mesma, e não há nenhuma previsão de resolução a não ser aguardar. Já entrei em contato com o Procon e estou aqui deixando o alerta: não comprem na tokstok a não ser que queriam ter dor de cabeça.</t>
  </si>
  <si>
    <t>Falha na entrega</t>
  </si>
  <si>
    <t xml:space="preserve">Estou a 10 dias tentando resolver um problema com minha entrega. Consta como falha na entrega mas todo contato com a empresa me pedem 48h pra resolver. Já foi pago o produto é o frete e simplesmente não recebi o produto e não consigo resolver. Estou decepcionada com a falta de atenção e agilidade no processo. Se não conseguem resolver devolvam meu dinheiro </t>
  </si>
  <si>
    <t>Dificuldade na troca de produto com Avaria</t>
  </si>
  <si>
    <t xml:space="preserve">Comprei um sofá da Tok Stok no dia 20 de abril, e recebi o produto no dia 06 de maio com avarias. Solicitei a troca junto à empresa, que foi autorizada no dia 10 de maio. O produto HIT SOFÁ 2 LUGARES estava, na ocasião, indisponível no estoque, com a previsão de abastecimento para o dia 14/05. A troca ficou agendada para o dia 28 de maio, o que não ocorreu. Entrei em contato com a empresa novamente que informou, no dia 02 de junho, que o produto estava novamente indisponível e a previsão de reabastecimento seria no dia 10/07.
Resumindo o absurdo em datas:
- Comprei o produto em 20 de abril;
- Recebi no dia 06 de maio com avarias;
- Solicitei a troca no dia 07 de maio;
- A Tok Stok autorizou no dia 10 de maio, dando a previsão de reabastecimento no dia 14 de maio;
- A troca ficou agendada para 28 de maio e não ocorreu;
- Ficou definido que o abastecimento seria 10 de julho - 2 meses depois da troca ter sido autorizada;
- A empresa marcou a minha entrega para o dia 26 de julho;
- A empresa respondeu à minha mensagem no Reclame Aqui com nova data, 27 de julho, em um endereço que não é mais o meu;
- Eu informei que esse endereço não era mais o meu e que eles tinham meu endereço atual, visto que realizaram a primeira entrega aqui;
- A empresa respondeu confirmando o endereço correto e me deu um novo prazo de entrega (04 de agosto);
- A empresa, mesmo assim, foi ao meu endereço antigo hoje (26/07) tentar entregar o sofá.
</t>
  </si>
  <si>
    <t>Estorno não realizado</t>
  </si>
  <si>
    <t>Pedido 113925188800701
Efetuei uma compra na loja on line da Tok e Stok de 04 produtos e somente 03 chegaram(os espertinhos colocaram na nota os 04), sendo 01 quebrado, imediatamente entrou em contato com a loja e após 03 dias úteis realizaram o reembolso do item quebrado após eu precisar enviar as fotos do mesmo. Agora o reembolso do produto quebrado está uma novela há mais de um mÊs , pedem meus dados bancários, e só ficam me enrolando, quero meu dinheiro de volta, NÃO QUERO O PRODUTO, não quero mais histórias, não quero nem entrar mais em loja física de vocês. Façam meu estorno.</t>
  </si>
  <si>
    <t>LOJA VIRTUAL NÃO</t>
  </si>
  <si>
    <t xml:space="preserve">Fiz uma compra pelo site no dia 22/06 e escolhi a opção de retirar na loja na ilusão de que conseguiria os produtos mais rápido. Fiquei de aguardar chegar um email confirmando retirada na loja e diante da demora, abri reclamações no site e a atendente Priscila Romani me informou que verificou o status do pedido e que a responsável pela separação dos produtos era a loja física mas que todos os produtos estavam disponíveis, então deveria aguardar o email de retirada. Mais de um mês depois de efetuado o pedido, recebi um email, no dia 23/07 dizendo que alguns produtos do meu pedido estavam indisponíveis e não recbei o email para retirar nada! Esperei mais de um mês, recebi resposta de qe todos os produtos estavam disponíveis, ainda assim tive que aguardar email pra retirar e depois receber email dizendo que alguns produtos estavam indisponíveis! É UM DESCASO COM O CLIENTE! FALTA DE RESPEITO E PROFISSIONALISMO! </t>
  </si>
  <si>
    <t>AGENDEI UMA ENTREGA E MONTAGEM MAS NÃO RESPEITARAM OS HORÁRIOS INFORMADOS POR MIM NO INÍCIO DA COMPRA</t>
  </si>
  <si>
    <t>No dia 24/7 eu recebi um guarda-roupa no meu apartamento exatamente as 14h50 da tarde. 
O ocorrido foi o seguinte, no dia da minha compra eu informei a vendedora de que o horário disponível para montagem e recebimento de produtos aos sábado era das 9h às 15h, e a mesma me informou que colocaria essa observação no pedido da compra, uma vez que eu solicitei uma entrega agendada e com MONTAGEM prevista para o mesmo dia. Destaco de que desde o inicio reforcei que esse recebimento e montagem era urgente e que organizaríamos o  nosso dia para ficarmos disponíveis no apartamento e acompanhar todo este processo.
No dia 24/7, às 10h30 da manhã eu fiz meu primeiro contato com vocês reforçando sobre a questão do horário e que isso estava me preocupando, pois era realmente importante que realizassem a montagem naquela data, devido a nossa urgência e também por que sei que a Tok Stok possui SEMANAS de espera para uma remarcação, o que não faria sentido para nós. 
Entrei em contato com vocês mas DUAS vezes ao longo do dia, absolutamente ninguém resolveu meu problema. Destaco que percebi que vocês possuem um problema seríssimo de comunicação com as lojas/entregadores e isso impacta diretamente na experiência do consumidor de vocês. 
Por fim, sem ajuda do atendimento, minha mercadoria chegou faltando 10 minutos para encerrar o horário para entregas e barulho no prédio. Por sorte, conseguimos receber o produto, mas a montagem infelizmente tivemos que pedir para reagendar. Os entregadores foram muito atenciosos com a gente, informaram nossa urgência, mas ninguém entrou em contato comigo para reagendarmos. Contatei novamente a Central e estão me disponibilizando uma data dentro de 10 dias, mas sem horário especifico, ou seja, eu precisaria me ausentar um dia do trabalho para aguardar irem montar o guarda-roupa e, ainda, dentro do horário comercial, sendo que o horário permitido no meu condomínio é das 9h as 16h. Outra opção seria agendar para 27/8 no periodo da manhã, mais de uma mês após a minha compra. 
E ai, eu pago por facilidade, ou seja, entrega agendada e montagem, e só ganho dor de cabeça pois a comunicação não funciona :)</t>
  </si>
  <si>
    <t>Pedido não estava pronto para retirada</t>
  </si>
  <si>
    <t>Fiz uma compra online na Tok&amp;stok no último dia 8/7/21.  O prazo de entrega/retirada seria 20/07. Como pedi retirada em loja,  recebi a confirmação no dia 20 mesmo, mas deixamos para ir no dia seguinte, por segurança. A retirada foi feita por minha mãe, uma senhora de 81 anos. Ela aguardou aproximadamente 50 minutos enquanto o atendente tentava encontrar o pedido. Após esse período foi comunicado a ela que o pedido ainda estava na caixa e que ele não poderia retirar. Entrei em contato com o atendimento da tok&amp;stok via WhatsApp no mesmo dia, pedindo que eles providenciassem uma solução, inclusive a entrega do pedido em minha casa. Pediram que eu aguardasse o contato da empresa. O que nunca aconteceu, procurei eles no dia 21, 22 e 23 e sempre respondiam que alguém entraria em contato. Hoje, dia 26, procurei eles mais uma vez e o atendimento me respondeu que o produto estava pronto para retirada. Reforcei que eu não iria retirar, que gostaria que me fosse entregue. O atendente foi categórico de que não existiria essa possibilidade. Quer dizer, eles cometem um erro interno, o produto já está comprado, pago, mas eu fico no prejuízo? Porque você se deslocar até a loja, no meio de uma pandemia e, o que deveria ser rápido, leva quase 1h pra nada?! A empresa ainda promete um contato que nunca aconteceu! Já tive problemas menores com a loja, mas esse tipo de resposta é completamente descabida. Agora ficamos nós sem o produto - que tinha uma finalidade de necessidade e tendo que aguardar 10 dias para o cancelamento. Péssimo pós-venda. Péssimo e desrespeitoso.</t>
  </si>
  <si>
    <t>após chegar aqui, o problema foi resolvido com rapidez.</t>
  </si>
  <si>
    <t>COMPRA PROBLEMÁTICA</t>
  </si>
  <si>
    <t xml:space="preserve">Venho relatar aqui uma das piores experiências de compra que já tive na vida por uma empresa que é muito conceituadaa, pelo nome, no mercado, mas que pra mim, foi uma decepção.
No dia 08/05/21 fui à um
a loja da Tok&amp;Stock do Norteshopping no RJ para uma comprar uma simples mesa com um tampo de vidro fumê, que para ser sincero, uma mesa como outra qualquer, mas com o Design da Empresa. Perguntei a uma vendedora, chamada, Cleo, que me interessei pelo produto e perguntei detalhes, ela disse que ia confirmar se tinha em estoque. Pois bem, depois de ter ido a um outro setor da loja, ela veio com a confirmação de que havia a mesa em questão disponível para venda em estoque. Efetuei a compra à vista e ela me confirmou que a entrega seria feita no dia 19/05/21, informação que constava na Nota Fiscal.
Porém, no dia 13/05/21 recebi um e-mail da empresa dizendo que não tinha o produto em estoque, mesmo depois de a vendodra Cleo, no ato da compra, ter me confirmado de que havia disponibilidade do produto em estoque. Nesse mesmo dia, fui à mesma Loja em que comprei o produto para relatar a situação, e fui atendido por um rapaz chamado Alexandre, que acho q era um dos gerentes e ele verificou que havia 1 unidade numa loja filial de Copacabana, e me garantiu que seria entregue no mesmo dia 19/05/21, conforme agendado anteriormente, fato esse que mais uma vez, infelizmente, não ocorreu, pois fiquei preso o dia inteiro em casa, aguardando a entrega, sem sequer receber nenhum tipo de satisfação. Nesse mesmo dia 19/05/21 fui novamente à Loja e falei com um atendente chamado Bruno, que me confirmou de que realmente, não havia um item em estoque, apesar da vendedora Cleo, ter me confirmado a disponibilidade do produto no ato da compra, em 08/05/21. No mesmo dia 19/05/21 o atendente Bruno disse que me entregariam, inpreterivelmente, o produto no dia, no dia 24/05/21, o que realmente aconteceu, recebei uma das peças nesse dia e a mesa no dia seguinte (25/05/21), porém no ato da entrega e montagem da mesa, constatei um defeito no tampo de vidro e comuniquei novamente ao atendente Bruno na Loja física do Norte Shopping. Ele disse que só tinha disponibilidade do produto a partir do dia 07/06/21. Não me restando outra alternativa, tive que esperar, mas nesse período, entrou em contato comigo uma 3a pessoa, chamada, Rosana, (responsável pelo setor de entrega), por telefone, agendando a entrega do Tampo de vidro para o dia 10/06/21, eu confirmei , mas, infelizmente, mais uma vez, fiquei em casa preso aguardando a entrega em vão. Nesse mesmo dia 10/06/21 liguei para o mesmo numero que a Rosana me ligou e falei com um tal Gilmar, também do mesmo departamento de entrega da Rosana, que agendou a entrega para o dia 23/06/21, o que realmente ocorreu, mas infelizmente, para minha surpresa, esse produto, apresentava um outro defeito, eu fiquei com o produto, mas assinei a nota como não recebido, pois apresentava defeito. Desde então, entrei em contato com a responsável pelo Setor de entrega e obtive resposta de que foi agendado uma entrega no dia 07/07/21. Nesse mesmo dia, liguei para o setor de entrega e confirmei com o Gilmar, que seria entregue nesse mesmo dia, o que realmente ocorreu, mas esse meu relato aqui é para deixar minha total insatisfação e decepção com uma empresa que é muito conceituada no mercado, pelo nome, mas que, na minha opinião, deixa muito a desejar com relação a empresas bem menos conceituadas na venda de móveis, como as Casas Bahia, por exemplo, mas que não tive problema algum, pelo contrário, recebi o produto no prazo estipulado e montagem antes da data prevista. 
Além disso, vi um armário multiuso nas Casas Bahia idêntico na Tok&amp;Stock 3x mais caro só pelo fato de ser nessa loja, ou seja, é como comprar um produto de Grife, mas de qualidade duvidosa.
Resumindo: NÃO RECOMENDO TOK&amp;STOCK PARA NINGUÉM, NEM PARA MEU PIOR INIMIGO. Nunca tive uma experiência de compra tão ruim na minha vida, pois eles tem um problema muito grave de comunicação entre os setores de VENDA, ESTOQUE e ENTREGA, que nós, como compradores, não temos nada a ver com isso. Precisa resolver isso internamente urgentemente.
Esse é um relato só para deixar minha insatisfação de compra de uma empresa que NUNCA mais pretendo comprar tamanha a dor de cabeça que me deu, pois levei 2 meses para resolver essa situação absurda. Portanto, Tok&amp;Stock não percam tempo em me responder, pois esse é só um relato para futuros compradores: NÃO RECOMENDO TOK&amp;STOCK PARA NINGUÉM!!!
</t>
  </si>
  <si>
    <t>Reagendamento de uma estante</t>
  </si>
  <si>
    <t xml:space="preserve">No dia 05/07 comprei uma estante pelo aplicativo da Tok&amp; Stok. Agendei para o dia 17/07. A estante é para minha sala comercial. No dia, a caminho da sala, recebi um whatsapp dizendo que a entrega foi reagendada para o dia 26/07. Nem fui consultado sobre disponibilidade. Entro em contato e remarco a entrega para o dia 31/07. No dia 19/07, dois dias depois, há uma nova remarcação para o dia 02/08. Entro em contato pelo WhatsApp novamente, porém dessa vez nem escolho a data, eles mesmos colocam a data de entrega para o dia 03/08. Entro no aplicativo e remarco para o dia 26/07. Recebo um e-mail no dia 22/07 dizendo que a estante já estava com a transportadora. Hoje, me organizei para aguardar a equipe da empresa na sala, porém, para minha surpresa, quando entro no aplicativo vejo que há um problema e é necessário um novo reagendamento. Devo ter total disponibilidade mesmo, não trabalho, tenho que ficar completamente disponível para essa empresa me entregar uma estante? Que falta de organização é essa? Quantas vezes vou precisar remarcar meus clientes para ficar a disposição da empresa? Notem, que as primeiras datas que selecionei, são aos sábados, pois assim, não teria problema para desmarcar ninguém, nem o prédio em receber a estante. Muita falta de organização! Quero uma data exata para entrega do produto! </t>
  </si>
  <si>
    <t>Realizei uma compra pelo site da empresa, valor R$351,56. No site consta "pedido com a transportadora", mas pelo código de rastreamento, o pedido nem foi postado. Ao entrar em contato com a central de atendimento, só recebo como resposta que estão aguardando resposta do setor responsável. É a segunda vez que isso acontece. Não trazem solução, não entregam a compra, fiquei na mão, pois eram presentes. Insatisfeitíssima com a compra e atendimento. Não recomendo do a ninguém. Comprei, não recebi! Não recebi nem resposta clara. O atendimento nem é feito diretamente com o setor responsável. Retrógrado!</t>
  </si>
  <si>
    <t>Todos produtos da linha Farmy vieram com defeito</t>
  </si>
  <si>
    <t>Comprei 3 penduradores de toalhas e uma prateleira da linha Farmy pelo site, hoje fomos pendurar na parede. Ocorre que. Todos vieram com os ganchos que ficam atrás com defeito e impossível de prender na parede. Preciso devolver! Vcs não deveriam vender produtos com essa má qualidade! Cadê o controle de qualidade dessa loja????</t>
  </si>
  <si>
    <t>Só foi resolvido rapidamente, porque como eu já conheço esse site e já passei por muitos problemas semelhantes com ele,  eu mesma peguei os produtos e levei até a loja para devolver. Se eu fosse ficar esperando eles virem recolher, isso levaria quase um mês. Mas isso tudo não teria acontecido, se esta empresa não enviasse produtos com defeito de fabricação para seus clientes. Os produtos eram visíveis que não poderiam ser instalados na parede. CADÊ O CONTROLE DE QUALIDADE DESSA LOJA?</t>
  </si>
  <si>
    <t>Estorno</t>
  </si>
  <si>
    <t>No dia 20/07/21 cancelei minha compra - Bartô Mesa Lateral no valor de R$ 589,99.
Entrei em contato com a Tok&amp;Stok para saber quando aconteceria o reembolso por meio da Conta Corrente, mas a resposta que tive é que pedido de cancelamento foi processado no dia 20/07/21, mas até o momento (25/07/21) o reembolso não aconteceu. 
Desejo saber quando acontecerá o reembolso, pois já se passaram 05 dias e não aconteceu e não tenho resposta pelo WhatsApp e E-mail de quando ocorrerá o mesmo.</t>
  </si>
  <si>
    <t>Atendimento excelente. Problema resolvido.</t>
  </si>
  <si>
    <t>Propaganda via e-mail x divergência de valor</t>
  </si>
  <si>
    <t>no dia 24 de julho, recebi e-mail  Sale tok stok  com as respectivas ofertas e montageme frete grátis.  O anúncio que me interessou diante do valor foi 1 mesa  Archer com 26% de  desconto o qual o valor anunciado  é $ 112,90 e a outra mesinha  com 35% que o valor é de $59.90 e um abajour holes $ 59.90. Liguei para fechar  a compra e o atendimento  pediu  para eu enviar print com os valores e após um tempo retornaram e pediram para eufazer a compra via sac pois eles nao conseguiam dar o desconto de acordo com o anúncio ...após contato com o sac pediram para eu aguardar que me dariam retorno e para minha surpresa,  recebi um e-mail  pedindo desculpas  e assim  diante da resposta nao sei qual procedimento  devo ter pois os atendentes disseram que como enviei as fotos com a propaganda e os respectivos valores  , que o sac concluíram a compra e me concederiam o desconto a mim oferecido .</t>
  </si>
  <si>
    <t>No decorrer do diálogo , a empresa manifestou entendimento.</t>
  </si>
  <si>
    <t>ESTORNO NÃO REALIZADO - PÉSSIMO ATENDIMENTO</t>
  </si>
  <si>
    <t>Itens do pedido 1142682597032-01 devolvido na loja em 04/07 conforme comprovante do anexo
Até hoje não recebi meu estorno, que o gerente prometeu em 5 dias úteis. Alguem consegue verificar o que está acontecendo?</t>
  </si>
  <si>
    <t>Atraso no envio e na entrega do produto</t>
  </si>
  <si>
    <t>No dia 03/07, efetuei a compra de 4 cortinas no site da TokStok.
Realizei o pagamento do boleto no mesmo dia (sábado) e o pagamento foi confirmado dia 06/07 (terça).
No dia 10/07, entrei em contato com o atendimento do site questionando o porquê do meu pedido ainda não ter sido enviado, mesmo o pagamento tendo sido aprovado quatro dias antes.
Recebi a resposta de que um dos itens do meu pedido estava fora de estoque (não entendo como colocam no site algo que eles não tem em estoque).
Fui avisada de que o item seria cancelado na minha compra e que seria gerado um crédito para uma nova compra no site.
Após eu realizar a compra de outro item, no dia seguinte, o produto que supostamente estava "sem estoque" voltou a ser disponibilizado para compra no site.
O produto que comprei separadamente com o crédito já chegou, mas os demais produtos que foram comprados primeiro AINDA NÃO CHEGARAM.
A previsão de entrega da primeira compra era para o dia 14/07. Hoje fazem 11 dias de atraso.
Eu quero saber como essa loja vai resolver esse problema.
Exijo receber os itens que comprei.
Entrei em contato questionando sobre o prazo e recebi um link para rastreamento que não informa nem onde os produtos estão e nem quando serão entregues. Apenas mostra que estão com a transportadora, em trânsito.
É uma falta de respeito muito grande de uma loja que tem certa visibilidade e nome. Se eu soubesse, jamais teria comprado nada no site da TokStok.
Pura dor de cabeça e perda de tempo.
Nunca mais compro nessa loja que não tem um pingo de respeito pelo consumidor.</t>
  </si>
  <si>
    <t>Já afirmei e reafirmo. TokStok nunca mais.</t>
  </si>
  <si>
    <t>Comprei um produto  anunciado em promoção e 10 dias depois, na véspera da data prevista para entrega, recebi um e-mail avisando que o produto está indisponível. Total desrespeito com o cliente! Pedido 1146250294648</t>
  </si>
  <si>
    <t>Comprei e não recebi.Descaso total com o cliente!!</t>
  </si>
  <si>
    <t>Descaso total com o cliente!!Fiz uma compra no App Tok&amp;Stok(compra on-line)dia 08/07/2021 com prazo de entrega até dia 21/07/2021, e até hoje não recebi minha compra, essa empresa não cumpre suas responsabilidades,me deixando no prejuízo,sem meus protudos e sem meu dinheiro de volta..</t>
  </si>
  <si>
    <t>Produto não disponibilizado para retirada</t>
  </si>
  <si>
    <t>Dia 08/07 fiz uma compra pelo site da loja e o prazo dado para retirada dos produtos foi de 7 dias, motivo que me levou a finalizar a compra considerado o prazo informado. Hoje, dia 25/07, 17 dias já passados, e não recebi nenhuma informação de quando os produtos que comprei poderão ser retirados na loja.
Contava com esse prazo de 7 dias e infelizmente não foi cumprido.
Gostaria de saber por favor, quando poderei retirar meus produtos.
Grata</t>
  </si>
  <si>
    <t>Montagem não realizada</t>
  </si>
  <si>
    <t>Comprei uma cozinha modular na loja barra da tijuca em 30/6. Entrega e montagem avendada para 7/7. Entrega não efetivada. Fui à loja fisica e falei com o supervisor e agendou para dia 12/7. Ao entregar, a equipe informou que não montaria a cozinha. Voltei à loja e falei com o responsavel pelo setor de vendas e agendamento. Agendou para 19/7. Novamente a equipe de montagem informou que não montava cozinhas e que estava solicitando nova data pra montagem. Tento o contato com a empresa através do Whatsapp e somente  recebo mensagem automática sem solução.  Percebo claramente que as lojas estão vendendo bens e servicos sem logística  de entrega e montagem. Péssima prática comercial!</t>
  </si>
  <si>
    <t>Absurdo!</t>
  </si>
  <si>
    <t>Recebi um email que um dos produtos comprados dia 19/06 no site da empresa, para entrega dia 27/07 não será entregue pois não tem em estoque. Ou seja, paguei por um produto que não existe. Se não tinha em estoque, porque venderam? Absurso!</t>
  </si>
  <si>
    <t>CDC Art 35, Inciso 1</t>
  </si>
  <si>
    <t>Boa noite!
Recebi um e-mail marketing de vocês, com o valor de uma mesa, quando fui no site comprar o valor que surge é outro totalmente diferente. Bem acima do valor ofertado. Gostaria que a oferta que me foi enviada fosse cumprida e que eu consiga comprar a mesa conforme o anúncio enviado hoje. De acordo com o CDC Art 35, Inciso I, posso exigir que seja cumprido a oferta. Ou terei que entrar com medidas graves contra a empresa. Desde já agradeço. E confio na ética e compromisso com os clientes que vocês dizem ter. Obrigado!</t>
  </si>
  <si>
    <t>Atendimento de excelência e que busca a satisfação do cliente.</t>
  </si>
  <si>
    <t>Um mesa q nunca chega</t>
  </si>
  <si>
    <t xml:space="preserve">Comprei uma mesa online dia 30 de junho com previsão de entrega dia 12 julho com retirada na loja física de Salvador na Tancredo Neves, uma das maiores avenidas de Salvador. A encomenda não chegou . Fui na loja e pediram mais uma semana já que  teria três caminhões chegando de Minas para abastecer o estoque da loja  em dias consecutivos (seg.ter. e quarta dessa semana). A mesa não chegou e me informaram q  a previsão seria dia 05 de agosto, mesmo c um estoque na Central de 89 mesas. Não aceitei e aguardei uma.informacao mais concreta. Sem saber a razão do atraso me informaram q a melhor opção seria cancelar a a compra e refaze-la  na loja e com e com previsao de entrega dia 10 de agosto. Aceitei por não ter outra opção e por não saber a razão do atraso, já que tinha  
recebido  as cadeiras compradas na Tok&amp;Stock pra compor com a mesa. 
Decepção !!! 
</t>
  </si>
  <si>
    <t>Novo capítulo... entregaram hoje os móveis errados...</t>
  </si>
  <si>
    <t>Quando abriram a caixa dos móveis percebi que não eram o que eu havia comprado e estava descrito na nota. Conclusão: tiveram que colocar tudo novamente no caminhão.  Portanto, ainda estou sem os móveis...
E não agendaram nova data!!!</t>
  </si>
  <si>
    <t>Péssimo serviço de entrega</t>
  </si>
  <si>
    <t>No dia 03/07/21 comprei um sofá na loja TokStok no valor de 3.499,00. Fiquei surpresa com o valor alto do frete, de R$300,00. Cogitei retirar o sofá na loja por conta própria, mas fui convencida pelo vendedor de que a entrega me traria grande comodidade e me livraria de preocupações. Acabei contratando o frete, porém, para minha surpresa, o serviço prestado foi péssimo. O contrato dizia que a entrega seria feita no dia 23/07/21 em horário comercial. Precisei contratar uma pessoa para aguardar a entrega na minha casa, pois não poderia me ausentar das minhas atividades durante todo o dia. Por volta das 16:30h, até então sem nenhuma ligação, mensagem ou e-mail de confirmação da TokStok, tentei entrar em contato com a loja por telefone. Fui informada de que a entrega estava mesmo agendada para este dia no sistema, e que "o horário comercial vai até as 19:45h" (sic), mas, ainda assim, não era possível confirmar o serviço a partir da loja, me orientado a buscar atendimento com a central via WhatsApp. Este canal, por sua vez, gerava a seguinte mensagem automática: "Vou te encaminhar para um atendente especializado neste assunto. Você receberá uma resposta dentro de 24h".
Às 17:30h, recebi uma ligação da TokStok informando que, por problema operacional, a entrega não seria mais possível neste dia, mas ficaria agendada para o primeiro horário (sic) da manhã seguinte. Não muito feliz, aguardei o sofá, que chegou às 11h30 da manhã seguinte. A equipe de entrega foi extremamente descuidadosa no transporte do produto até o meu apartamento, arrastando e forçando o sofá ao longo do caminho, ao invés de desmontá-lo. Por fim, o sofá chegou com avarias (inclusive furos) e vai precisar ser trocado. Não recebi orientações sobre o uso do sofá nem sobre a troca, para ser sincera, os entregadores não me deram nem bom dia, ou sequer confirmaram meu nome e se o produto era o correto. 
- Nenhuma mensagem de confirmação da entrega?
- Horário comercial até as 19:45h?
- Primeiro horário de entrega da manhã às 11:30h?
- Atendimento ao cliente em um prazo de 24h?
- Não existe treinamento da equipe de entrega? 
Minha principal queixa é que não faz sentido uma taxa de frete tão alta para um sofá comprado em loja física, na mesma cidade. O contrato da TokStok explicita com bastante ênfase que será cobrada uma taxa de retorno, em caso de ausência do cliente para receber o produto na data prevista da entrega; mas não existe nenhuma preocupação em me oferecer uma contrapartida pelo atraso por parte da empresa, ou por todos os transtornos que me causaram. Peço que revejam esse valor extorsivo de frete, ou pelo menos ofereçam o mínimo esperado de uma loja de tão boa procedência: um serviço excelente e uma melhor comunicação com o cliente.</t>
  </si>
  <si>
    <t>Recebi por email uma promoção de valores de um produto, porém ao clicar no produto o valor aumenta em mil reais. Maior enganação.</t>
  </si>
  <si>
    <t>Entrega não realizada</t>
  </si>
  <si>
    <t>Realizei através do app compra de alguns itens cuja entrega ( com pagamento de frete ) foi programada para acontecer 10 dias depois ( data limite  21/07 ) e além de não ocorrer até hoje, não tive resposta quando acionei os canais chat e e-mail da Empresa . Descaso total . Imprevistos podem acontecer mas a solução deve ser imediata .</t>
  </si>
  <si>
    <t>Desrespeito com o cliente</t>
  </si>
  <si>
    <t>Fiz uma compra no site...
Recebi o e-mail que meu pedido estava pronto para ser retirado...na loja da Marginal Tietê...
Fui retirá-lo...e para minha surpresa tinham apenas 3 itens do meu pedido na sacola...o restante simplesmente não estava disponível...
Um verdeiro absurdo...no momento da compra e do pagamento os itens estão disponíveis e ao retirá-los simplesmente não existem... FALTA DE RESPEITO E COMPROMISSO COM O CLIENTE...
LAMENTÁVEL TOK STOK...
PERDI MEU TEMPO...EM MEIO A UMA PANDEMIA...para retirar itens que simplesmente não existiam...porque os outros itens poderia ter optado por ter recebido em minha casa...</t>
  </si>
  <si>
    <t>Falta de itens</t>
  </si>
  <si>
    <t xml:space="preserve">Fiz uma compra em Abril no site, quando chegou a metade dos itens não vieram...
Solicitei vários pedidos de reembolso e estorno do cartão, do restantes do itens que não foram entregue. Sempre sem sucesso, então para não ficar no prejuízo com o valor que eu tinha em haver fiz novamente a compra em 21/06 até o momento estão preparando o pacote.
No chat, on-line único canal de atendimento ao cliente, sempre a mesma resposta espero que aguarde dois dia úteis para verificar
Peço por favor, que me ajudem a resolver essa situação!
Obrigada </t>
  </si>
  <si>
    <t>Cuidado consumidores!!! Furada total!!! Compra no site não funciona, dá erro, produto entregue com defeito, 2 x programaram a troca e ninguém aparece, sem atendimento telefônico</t>
  </si>
  <si>
    <t xml:space="preserve">Para começar: Tentei comprar um balcão no site da tok &amp;stok em 26/6, primeiramente o site deu um erro no pedido, fiz um novo .Depois descobri que ele faturou 2 x. Site dá erro direto quando finaliza a compra. ok. cancelei uma das compras.
Quando entregaram o balcão, ele veio com uma mancha enorme e também o entregador furou de um lado para outro o móvel ao montar. Ele disse que eu iria ser contatada para a substituição. Ninguém ligou.  Então eu entrei em contato e agendaram um dia para a troca. Faltei no trabalho , ninguém veio. Entrei em contato novamente. Marcaram uma nova data. Ninguém entregou novamente. Entrei em contato em 24/7 e disseram que um especialista iria me contatar por e-mail (!) para tentar resolver o caso. Absurdo. 30 dias, um produto com defeito , 2 agendamentos que ninguém compareceu e agora eu preciso esperar um e-mail!!!!! não tem atendimento telefônico. ninguém resolve nada nem por chat nem por whatsapp. 
</t>
  </si>
  <si>
    <t>Tok stok não entregou mercadoria</t>
  </si>
  <si>
    <t>Comprei um sofá na tok stok da barra  com a promessa de ser entregue no dia 24/7/21, conformei data e horário no sac da empresa , e não entregaram, fui no setor de compras reclamar e disseram que não podiam fazer nada porque a mercadoria ainda estava em Minas Gerais e não tinha sido embarcada e só poderia entregar cerca de 7 dias depois da data que confirmaram entregar no momento da venda .
Me enganaram .</t>
  </si>
  <si>
    <t>Falta de peças para montagem e desleixo na resolução do problema</t>
  </si>
  <si>
    <t>Efetuei uma compra, pedido 1144082139827 no dia 3/7/21 de uma cama, valor R$ 1.022,07 com entrega e montagem inclusa. Agendei a entrega para o dia 19/7/21 na parte da manhã, conforme as opções disponíveis. Para começar, a entrega não veio na parte da manhã, mas no início da tarde (14h). Ao abrir as caixas, os montadores constataram a falta de peças necessárias para a montagem da cama (kit de pés e kit de pinos de travação). Me deram 2 opções, devolver a cama ou esperar a entrega dos kits para finalizar montagem. Decidi esperar as peças para solucionar o problema com mais rapidez. Entraram em contato novamente no dia 21/7/21 com o serviço de Montagem pendente número 1101979 e as datas oferecidas foram de 29 de julho a 2 de agosto. Respondi que nenhuma data me atendia pois gostaria que fosse resolvido mais rápido. O contato veio no dia seguinte (22), atendimento 890112, onde tive que explicar tudo de novo a atendente que não sabia o histórico das ocorrências. Ela abriu um chamado interno para "ver o que posso fazer por você". Imaginei que agora iriam resolver o problema com mais urgência. Hoje,  dia 24, recebo outra mensagem me oferecendo opções a partir do dia 5 de agosto. Ou seja, não resolveram, não estão nem aí por resolver. Expliquei novamente o problema e a resposta foi "Lamento muito pelo transtorno" e tudo continua igual. Agendei pro dia que me foi oferecido pois estou esperando há quase 1 mês por essa cama. Além de estar com as caixas da cama que não posso usar ocupando meu apartamento. Estou bem decepcionada com esse atendimento da Tok&amp;Stok. Não recomendaria a ninguém.</t>
  </si>
  <si>
    <t>Mesa rachada trocada 2 vezes</t>
  </si>
  <si>
    <t>Estou muito decepcionado com a loja, fiz a compra de uma mesa dia 03/06/2021 a mesma veio rachada,solicitei a troca e depois de 1 mês vieram trocar, novamente a mesa veio rachada!!!! solicitei a troca á 1 mês e agendaram para hoje, aqui estou eu esperando algum sinal da loja ,sabado 13hrs da tarde e nada da loja..telefone e WhatsApp funcionam apenas de segunda a sexta,site não funciona...olha difícil, nao recomendo essa loja para ninguém!!!</t>
  </si>
  <si>
    <t>Pedido veio duas vezes seguidas com defeito</t>
  </si>
  <si>
    <t>Comprei uma sapateira Booz na Tok&amp;Stok no dia 01 de julho. A primeira sapateira chegou no dia 15/07, em horário não acordado, e com uma das placas de madeira empenada, deixando o produto torto. Pedi que fizessem a troca e demoraram uma semana para, em função da pouca oferta de horários disponíveis para a efetuação da troca por parte da empresa. Hoje (24/07) trouxeram uma nova sapateira e ela veio com uma lasca no tampo. Como uma empresa desse porte comete dois erros de fábrica seguidos? Peço encarecidamente que tomem um providência rapidamente e sem prejudicar a minha rotina duas vezes modificada pelas entregas.</t>
  </si>
  <si>
    <t>Cancelaram a minha compra e não me devolveram meu dinheiro</t>
  </si>
  <si>
    <t xml:space="preserve">Fui até a loja da tokstok do shopping analia franco e comprei uma mesa e um rack.
Sem motivo nenhum cancelaram a minha compra.
Agora tenho que esperar 3 meses até o estorno ser feito.
Preciso de uma mesa de jantar e por causa de um erro da tokstok vou ficar 3 meses comendo no sofa.
</t>
  </si>
  <si>
    <t>MESA DE ESCRITORIO NAO ENTREGUE</t>
  </si>
  <si>
    <t>comprei uma mesa de escritório no dia 17/07/2021 com pagamento a vista na loja Tok Stok Barra, mais salientando que o mesa fosse entregue na sexta feira, pois ja tinha outra mesa que chegaria na mesma data, tendo em vista tratar de escritório, e os alugueis estão sendo pagos com a sala vazia. ou seja, a condição de compra seria somente se pudesse entregar, senão, ja tinha outro local para comprar. hoje dia 23, so obtive a resposta porque liguei para a loja e disseram que tiveram um problema e agora so pode entregar no dia 27, ou seja, para vender, faz de tudo. a devolução do dinheiro e feita em dez dias, ou seja, nem para comprar outra mesa posso com agilidade, absurdo.</t>
  </si>
  <si>
    <t>Qualidade dos móveis e atendimento aos clientes.</t>
  </si>
  <si>
    <t>Comprei cadeiras para montar em casa e observei a baixa qualidade desde os parafusos e chaves que vem nos kits até a durabilidade.
As cadeiras já apresentaram problemas no prazo de garantia. De quatro cadeiras, troquei duas na garantia e agora, apareceu problema em outra logo após a garantia...
Comprei também a mesa Naipe que apresentou problemas na garantia. Reclamei e os técnicos vieram ver o produto, indicando que iriam requerer a troca do item. Após dias, outros técnicos apareceram com uma peça da mesa somente para trocar, sendo que eles mesmos viram que havia outros problemas, daí iriam solicitar finalmente a troca da mesa. Após dias sem resposta, reclamei por whatsapp e apareceu outro contato dizendo que agora iriam resolver o problema, marcando uma data para a visita e troca. Esperei a visita, sendo que dispensei compromissos para ficar em casa aguardando e ninguém apareceu.
O número do protocolo de atendimento é 778489.
Comprei também a cadeira Eames que apresentou problemas e tive que trocar por outro produto na garantia.
Acho que pequei pela confiança, pois confiei na marca e comprei então outra cadeira de escritório para montar em casa e vi que faltavam arruelas para montagem. Aliás, no manual nem falava em arruelas. Também, a qualidade dos parafusos era péssima...
Depois descobri outra marca especialista de melhor qualidade pelo mesmo preço.</t>
  </si>
  <si>
    <t>Compra frustrada</t>
  </si>
  <si>
    <t xml:space="preserve">Comprei tapetes e escorredor de pratos,  pedi um escorredor preto, como na foto, do site,veio cinza,  não quero, preciso de um preto, o tapete veio descosturado! Abri uma reclamação e a atendente Nora me pediu apara ir até a loja trocar! Que absurdo, diz a compra para receber em casa! Quero que resolvam em casa tbm! Estou bem decepcionada </t>
  </si>
  <si>
    <t>Obrigado a Tok stok, a Sabrina, que me atendeu com todo respeito e paciência! Excelente</t>
  </si>
  <si>
    <t>Pedido fica aguardando pagamento para sempre e não informa prazo de entrega</t>
  </si>
  <si>
    <t xml:space="preserve">No dia 21/07/2021, adquiri alguns itens utilizando o app da TOKSTOK e paguei com cartão de crédito (#1148421415315-01). No mesmo instante, recebi mensagem do meu banco de que houve débito em meu cartão de crédito e, de fato, os valores já estão lançados na fatura do meu cartão. Porém, ao verificar no app, até hoje, passados dois dias, ainda consta o status do pedido como "aguardando pagamento" e não há qualquer previsão de entrega dos produtos por conta disso. Já entrei em contato com a TOKSTOK duas vezes, mas eles não me respondem direito, dizendo ser um problema da área técnica (falha de atualização do sistema), porém não me dão qualquer previsão de quando isso vai melhorar e da data de entrega das mercadorias já compradas. </t>
  </si>
  <si>
    <t>Péssimo pós venda da TokStok - compra de cama infantil</t>
  </si>
  <si>
    <t xml:space="preserve">Estou passando pela pior experiência de compra que já fiz na vida. Comprei uma cama na TokStok de Aracaju, Sergipe. A entrega deveria ter sido feita no dia 17/07/2021. No dia 15/07, recebemos um email dizendo que a cama tinha chegado para fazermos a retirada na loja. Chegamos lá, não tinha cama nenhuma e a data de entrega tinha sido alterada no sistema para dia 28/07!!! Nos foi oferecida uma cama de mostruário! Negamos. Voltamos pra casa sem o produto! Resolvemos esperar para ter uma cama nova, sem uso. Hoje, dia 23/07, recebemos outro email informando da chegada da cama. Retiramos da loja. Ao abrir a embalagem, a cama está com a pintura arranhada e veio sem 1 pé! Estou grávida, contava com essa cama para dia 17/07 para montar o quarto de minhas filhas!!!! Totalmente decepcionada com a loja!!! </t>
  </si>
  <si>
    <t>Duas compras não entregues, reembolso não foi feito!</t>
  </si>
  <si>
    <t xml:space="preserve">Brevemente, tinha uma compra para ser entregue no sábado dia 17/07, que apesar de perdermos o dia de trabalho aguardando, a mesma não foi entregue. Como a empresa não disponibiliza canal de atendimento aos fds, e mto menos um mero telefone de contato, tive q ir a loja segunda, buscando meu estorno, pois comprei e não recebi, e para minha surpresa o mesmo foi negado, me informando que em 2 dias uteis eu receberia, apesar de não concordar, para evitar mais transtornos eu esperei e o mesmo não foi feito. Hoje tinha uma troca de um sofá q comprei com eles que estava na garantia e também não vieram buscar, ou seja, perdi mais um dia, estou em contato pelo whatsapp desde cedo, mas ngm me atendeu. </t>
  </si>
  <si>
    <t>Peça errada</t>
  </si>
  <si>
    <t>Comprei vários móveis na Tokstok Anália Franco, primeiro queriam entregar em
Horário proibido no
Prédio, precisei remarcar. Segundo: vieram montar, mas o móvel mais caro que comprei veio com uma peça errada. Daí o montador disse que demoraria de 5 a 10 dias. Mais uma vez terei de
Agendar e esperar uma eternidade, sendo que não moro no local. Deram um fone que é um atendimento quase eletrônico parece um robô falando conosco,  péssimo e
Ainda tem de Avaliar o Atendimento  Essa loja já foi melhor. Lamentável!</t>
  </si>
  <si>
    <t>Atraso da montagem de produto</t>
  </si>
  <si>
    <t>Realizei um agendamento para montagem de um rack para hoje (23/07), no período das 8hs às 13hs, devido há restrições de entrada no prédio por causa da pandemia. Foi confirmada pela empresa a montagem para este período, até às 13hs, mas até às 15hrs os montadores não chegaram e o SAC simplesmente não sabe informar o ocorrido e se os montadores chegarão para realizar a montagem, ou seja, o cliente fica esperando no local desde às 8hs, sem retorno e resposta. Pior é a informação para aguardar até às 18hs, se foi agendado até às 13hs, como se o cliente não tivesse compromisso ou que fazer. Descaso total com o cliente!</t>
  </si>
  <si>
    <t>A montagem foi realizada, mas com 4hs de atraso do horário agendando.</t>
  </si>
  <si>
    <t>Não realizaram a entrega e não consigo realizar o reagendamento</t>
  </si>
  <si>
    <t>A entrega foi a agendada para terça feira (20/07/21) onde seria realizada a entrega de um novo produto e a retirado de um produto com defeito. Na terça o produto foi retirado mas a entrega não foi realizada. Desde a terça feira até hoje (23/07/21) estou entrando em contato com a tokstok pra reagendar a entrega e não consigo. Todos falam q vão entrar em contato comigo no outro dia pra reagendar mas ninguém me liga. Esse é o décimo primeiro produto que eu compro recente com a tokstok e praticamente todos eu tive algum problema. Tá difícil!!!</t>
  </si>
  <si>
    <t>TROCA NÃO EFETUADA</t>
  </si>
  <si>
    <t xml:space="preserve">FIZ A COMPRA DE UM COLCHÃO DE SOLTEIRO E O COLCHÃO VEIO MAIOR DO QUE A CAMA. QUERO TROCAR E NÃO CONSIGO. </t>
  </si>
  <si>
    <t>Desrespeito com o consumidor: Não entrega no prazo contratado</t>
  </si>
  <si>
    <t>No dia 03.06.2021, fiz a compra de móveis para a kitnet da minha filha na loja física da Tok &amp; Stok de Santos com entrega agendada para o dia 21.07.2021 em uma cidade localizada no interior do estado de São Paulo. Foram adquiridos: um rack, um armário de duas portas, uma prateleira, uma mesa de copa, uma cômoda e 4 cadeiras.  Número do pedido: 500180620215891191-01.
No dia 29.06.2021, recebi uma mensagem eletrônica da loja, informando que não seria possível entregar o pedido na data marcada e solicitando que fosse reagendada a entrega para 1 mês mais tarde  18/08/2021. No atendimento via Chat (protocolo #847599), fui informada que o item que estava atrasando a entrega porque estavam sem estoque era o armário de duas portas. Depois do chat não resolver a situação e de terminar a solução através de comunicação por email com o fornecedor, cancelei a compra do armário para garantir a entrega para o dia 21.07.2021 dos demais itens e com os créditos do cancelamento, adquiri outro armário  mais caro, de 3 portas. Esse novo armário foi agendado para ser entregue no dia 28.07.2021.
No dia 07.07.2021, recebi uma mensagem eletrônica da Tok&amp;Stok, informando que haveria atraso na entrega porque outro item estava sem estoque. Entrei novamente em contato via chat (protocolo 865331) e fui informada que o rack estava em falta, mas que os demais itens seriam entregues no dia 21.07.2021. E que a Tok &amp; Stok entraria em contato após o dia 15.07, para reagendar a entrega do rack.
No dia 09.07.2021, recebi mais uma mensagem eletrônica da Tok&amp;Stok. Agora, o problema eram as cadeiras. Entrei em contato via chat (protocolo 867659) e as cadeiras ficaram para serem entregues no dia 11.08.2021.
No dia 20.07.2021, entrei em contato via chat (protocolo 888658) para confirmar que receberia a primeira parte da minha compra no dia seguinte. O atendente confirmou. Mas no dia 21.07, a encomenda não chegou. Em mais um chat (protocolo 891346), fui informada que houve um erro de carregamento e que deveria esperar 48 horas para ter um retorno. Na verdade, o erro de carregamento era o rack sem estoque.
Hoje, 23.07.2021, a Tok &amp; Stok me informou que a entrega foi reagendada para 25.08.2021, não havendo possibilidade de fazer entrega parcionada da compra. 
Ah, me deram a opção de cancelar a compra também o que, nessa altura do campeonato, seria inviável já que também implicaria em mais atraso na montagem do apartamento da minha filha. Virei refém da situação causada pela Tok &amp; Stok. 
Meu erro: ter planejado e organizado, fazendo aquisição antecipada dos móveis?
Tok &amp; Stok, o mínimo esperado de uma loja com sua reputação, era que entregassem os móveis que já estão disponíveis e arcassem com o prejuízo dos fretes a mais que tivessem que bancar por conta da desorganização do seu sistema.
Além disso, itens já vendidos deveriam ser separados para garantir a entrega no prazo contratado. Isso chama-se RESPEITO AO CONSUMIDOR.
Minha solicitação via RECLAME AQUI: entreguem o que há disponível do pedido 500180620215891191-01 o mais breve possível. Não é possível aguardar até 25.08, morando em uma espécie de acampamento porque os móveis não foram entregues no prazo.</t>
  </si>
  <si>
    <t>Perda de crédito sem informação de validade</t>
  </si>
  <si>
    <t xml:space="preserve">Em 2020 em fiz uma devolução na loja da Tok Stok com o valor de R$1.000 na loja física da D&amp;D. No momento da devolução, me informaram que o crédito estaria atrelado ao meu CPF e eu poderia fazer uso do mesmo - não me foi indicado nenhum prazo de expiração. Eu fui tentar fazer uso do meu crédito agora que consegui finalmente ir na loja física (pois não queria comprar itens sem ver pessoalmente) e fui informada que meu crédito expirou (e que tinha validade de 1 ano). Eu estou extremamente desapontada com a loja, pois eu não tinha conhecimento da validade, em momento algum a Tok Stok tentou me notificar sobre o mesmo - e agora eu perdi 1.000 reais. Já tive créditos em muitas outras lojas, e nenhuma nunca me roubou o crédito por não uso - muito menos em condições excepcionais que estamos de pandemia. </t>
  </si>
  <si>
    <t>Venderam produto que não tem estoque</t>
  </si>
  <si>
    <t>Minha mãe comprou uns produtos na TokStok a quase um mês, passou do prazo de entrega e fomos ver o que estava acontecendo.
Venderam produto que não tinham para entregar.
Agora não podem devolver o dinheiro, porque eu que paguei o boleto da minha mãe e o meu CPF é diferente do dela (obviamente), que é o do cadastro na loja.
Ou seja, ficamos sem o produto e sem o dinheiro. 
Crédito na loja não queremos, pois além de ser um desaforo, como saberei se o próximo produto pedido terá estoque?</t>
  </si>
  <si>
    <t>Cadeira está enferrujado</t>
  </si>
  <si>
    <t>Comprei uma cadeira na loja de Fortaleza.
Dois meses a cadeira iniciou o enferrujamento.
Comuniquei ao vendedor Miller que informou que repassou para seu gerente</t>
  </si>
  <si>
    <t>Site não confiavel</t>
  </si>
  <si>
    <t>Comprei alguns itens de pascoa que contava no site para venda no dia 3.7.21,com previsão para entrega dia 15.7.21.
Como não chegava a mercadoria entrei em contato com chat, para questionar a entrega.
Simplesmente a atendente me informou que não tinha mais a mercadoria.
Sendo que constava a mercadoria ainda para venda na data que liguei para atendente.
A atendente me falou que a TokStok entraria em contato comigo, mas não ligaram.
Nenhuma satisfação para o cliente,
Informei que iria acionar o reclame aqui, mas não deram nenhuma importância.
Simplesmente me falou que devolveria o dinheiro.
Não é a primeira compra que faço e da este problema.
Site totalmente fazendo propaganda enganosa. Se eu quisesse o dinheiro não teria perdido tempo escolhendo a mercadoria no site para depois me falarem que não tem mais a mercadoria.
Deixei bem claro para a atendente da TokStok que fazia questão das minhas mercadorias e que vi no site que tinha em alguma loja TokStok.
Olhei nesta data23.7.21 a mercadoria consta ainda no site para venda.
Sendo assim outros cliente comprarão e a ToksTok ira dizer a mesma coisa que falou pra min.
Entendo que a TOKSTOK fica usando o dinheiro de seus clientes.
Empresa totalmente desorganizada em relação ao site.
Consta mercadoria para compra mas na realidade a mercadoria não existe.</t>
  </si>
  <si>
    <t>Pedido Mal embalado e danificado</t>
  </si>
  <si>
    <t xml:space="preserve">Fiz um pedido no site recebi dentro do prazo, porém o produto veio super mal embalado (somente em plástico bolha). O produto é uma bandeja, o produto chegou danificado, com as laterais amassadas e arranhadas. 
Solicitei a devolução via WhatsApp e é muito demorado o atendimento, tem ficar insistindo para ter retorno. 
A devolução foi solicitada no dia 07/07, só consegui o retorno final no dia 21/07, contudo me enviaram um código de postagem do produto através dos Correios, mas não autorizaram a aquisição da embalagem, me retornaram dizendo que preciso embalar o produto em papel pardo ou por em uma caixa. 
Um absurdo, me enviam um produto mal embalado que chega danificado e ainda exigem que eu embale o produto em uma caixa ou papel pardo. Bastante incoerente!!!
Foi péssima a minha experiência de compra! </t>
  </si>
  <si>
    <t>Produtos não entregues</t>
  </si>
  <si>
    <t>Fiz minha compra no dia 8 de Julho/21 passaram se mais de 7 úteis e não recebi, data estipulada pela Tok Stok dia 16 de Julho, por até agora não recebi, não colocaram o produto pra transportadora, se não me entregarem, quero meu dinheiro de volta, simples.</t>
  </si>
  <si>
    <t>COMPRAS CANCELADAS NÃO REEMBOLSADAS</t>
  </si>
  <si>
    <t>Fiz uma compra pelo aplicativo (PEDIDO 1146753436017-01) no dia 14.07 usando créditos que tinha na loja e, por encontrar produto com mais  desconto, cancelei o pedido em 15.07 solicitando reembolso na minha conta do banco do brasil. Ao cancelar a informação no aplicativo diz que o reembolso acontece em 7 dias. Este reembolso ainda não aconteceu, e em contato pelo chat, informaram foi estornado em cartão de crédito, sendo que usei créditos da loja. Abririam chamado e em 48 horas dariam retorno. A cada chamado preciso esperar 48 horas. Último chamado pelo chat foi protocolo de nr 894432.</t>
  </si>
  <si>
    <t>Não cumpre prazo nem retornam contato</t>
  </si>
  <si>
    <t>Fizemos duas compras... todas estão atrasadas.
fomos lá no penúltimo final de semana buscar e não estava lá... o atendente Kaulee disse que realizaria a entrega e montagem como pedido de desculpas e entraria em contato para dizer o dia que entregariam... NINGUÉM ENTROU EM CONTATO
Dia 21/07 minha esposa foi lá e foi atendida pelo Mike, que disse que realmente estava tudo atrasado e que no mesmo dia entraria em contato com ela para alinhar a data de entrega. novamente NINGUÉM ENTROU EM CONTATO.
Minha conclusão é que a Tok Stok não sabe quando vai nos entregar as compras que estão atrasadas, não atendem o telefone que forneceram, o atendimento pelo Whatsapp é ineficiente, pedem para gente ir pessoalmente e não resolvem e dizem que vão ligar e nunca ligam, ou seja, 100% tratado com desrespeito.</t>
  </si>
  <si>
    <t>demorado e se eu não tivesse ido presencialmente à loja não teria sido resolvido.</t>
  </si>
  <si>
    <t>Produto não entregue!!!!</t>
  </si>
  <si>
    <t>No dia 13/07 fiz a compra pelo site de um produto para retirada na loja de Botafogo. Porém, até hoje, 23/07, ainda não recebi o e-mail autorizando a retirada! Já estive na loja e a mesma disse que o produto não tinha chegado e não tinha estoque dele na loja para me entregar. Acho que a TokStok é a única loja que a simples retirada de um produto é muito mais demorada do que o envio pelos correios. Inacreditável! Já comprei outras vezes na loja, mas essa péssima experiência vai me fazer repensar em comprar novamente no futuro. Que falta de organização e logística!
Eu quero o meu produto que já paguei ou que devolvam o meu dinheiro!!!!!
Pedido: #1146452053040</t>
  </si>
  <si>
    <t xml:space="preserve">Comprei pratos no início de junho usando pontos Iupp, mas a tok stok não os entregou. Em reclamação já feita aqui, a empresa teve a cara de pau de me responder que não tem nada a ver com isso. Claro que tem! PIOR loja do país. Não comprem nessa loja, pois tratam o cliente como palhaço. </t>
  </si>
  <si>
    <t>Serviço de e-commerce péssimo!</t>
  </si>
  <si>
    <t>Fiz uma compra na internet no dia 20/06, a previsão de entrega seria 01/07. Ao notar que a data de entrega já tinha passado fui checar no site, nem tinham enviado ainda. Aí começou a ladainha, entrei em contato por e-mail, me disseram que 4 dos produtos não estavam disponíveis. Até aí é ruim, mas ok! Perguntei sobre os outros produtos comprados, silêncio... Esperei alguns dias e entrei em contato pelo WhatsApp, após demorar alguns dias pra responder, me disseram que outros 4 produtos estavam em falta. Estranhei, mas solicitei que postassem os produtos restantes.  Depois de diversos contatos não me enviaram os produtos, mais de 1 mês depois, cancelei os pedidos. O que foi recebido de muito bom grado e assim fizeram. Ainda não recebi o reembolso, mas temo ter problemas pela extrema desorganização deles. Sou cliente da Tok Stock há anos, mas o serviço online deles é péssimo.</t>
  </si>
  <si>
    <t>Pedido não entregue - Descaso com o cliente!!!</t>
  </si>
  <si>
    <t>Compra efetuada em 04/07/21 através do App, paguei frete e com previsão de entrega em 15/07/21. Até a presente data o pedido não foi recebido. Tentei contato por diversas vezes pelo WhatsApp e chat da empresa, porém, não obtive êxito em nenhuma das tentativas. Estive na loja física em 21/07/21, localizada no bairro Caminho das Árvores (Salvador/Ba), fui atendida pela supervisora pos vendas (Ariane), à qual abriu um ticket junto ao setor de atendimento ao cliente.
Hoje recebi um e-mail informando que o meu pedido está com a previsão de entrega para o dia 28/07/21.
Pergunto: Que "brincadeira" é essa? A Tok Stok está brincando com seus clientes? Um pedido pago à vista, com previsão de entrega para o dia 15/07 (com frete pago) e somente após vários questionamentos, inclusive tive que ir na loja física, ele terá uma nova previsão, com 13 dias de atraso?
Como cliente, sei dos meus direitos e solicito a empresa providências imediatas quanto à entrega, caso contrário, quero o cancelamento do pedido com a devolução também imediata do valor pago à vista (R$ 270,81), através de boleto bancário.
Na mesma data, foi realizado outro pedido para a retirada na loja no dia 06/07. Fui até a loja no dia programado (06/07), retirei o Kit Banheiro comprado e dei de presente. Para a minha surpresa, descobri 3 dias após entregar o presente que estava quebrado (a tampa da porta sabonete líquido não fechava e também estava quebrado embaixo). Passei vergonha ao entregar um presente quebrado. Novamente retornei à loja física e devolvi o produto. Fui informada pelo funcionário João Victor que ele iria solicitar um novo kit e que, ligaria para mim. Aguardei o contato que não foi feito pelo funcionário, também mantive contato pelo chat e WhatsApp tentando resolver, mais uma vez sem êxito (esses canais de atendimento não funcionam, apenas pedem desculpas e não resolvem o problema).
Ao retornar ontem, 21/07 à loja física tentei resolver os problemas dos 2 pedidos efetuados. Quanto ao Kit, a Ariane (supervisora pos vendas), ficou de mandar entregar no meu endereço residencial até amanhã, 23/07. Informou também que, iria manter contato com o meu telefone para comunicar a resolução do problema, estou no aguardo.
Em resumo... caso os pedidos não sejam entregues até o dia 24/07/21, não tenho mais interesse nos produtos comprados e pagos. E quero a devolução de TODOS os valores pagos através de boleto de imediato.
Obrigada!</t>
  </si>
  <si>
    <t>Não adiantou nada. O pedido foi entregue com atraso de 13 dias. Não recomendo a ninguém comprar pagando frete e com a entrega por responsabilidade da ToK Stok.</t>
  </si>
  <si>
    <t>Venda de produtos em promoção sem ter em estoque</t>
  </si>
  <si>
    <t xml:space="preserve">Fiz uma compra pedido 1146473196037-01 Alexssandra_vanessa@hotmail.com.  No valor de R$ 259,00 quando fiz a compra constava um dos itens em estoque e quando entregaram veio faltando 1 item. Fui ver estava cancelado alegando que não tinha em estoque e que teria um crédito para fazer nova compra. Porém eu comprei outro item combinando, e sem este que eles não entregou não combina. Como pode vender um produto num ste cobrar e Depois dizer que não tem. Isso tratas se de venda enganosa. Quero o item anunciado.  </t>
  </si>
  <si>
    <t>Foram atenciosos e resolveram o problema isso que importa.</t>
  </si>
  <si>
    <t>Demora e falta de interesse</t>
  </si>
  <si>
    <t>Comprei há quase dois meses 3 prateleiras coloridas e uma sapateira na loja. 
Após quase 1 mês sem receber a encomenda, entrei em contato com a loja a qual me falou que estava em falta o produto, me mandaram um crédito das prateleiras porém, ainda espero pelo restante da encomenda. Sem esperança que chegue, pois já fazem 15 dias e a promessa foram 10 dias úteis. Decepção total com a loja.</t>
  </si>
  <si>
    <t>SOFA SOFO DURO!</t>
  </si>
  <si>
    <t xml:space="preserve">Adquiri na loja pompéia o sofá sofo 2 lugares. 
Namoro o sofá na loja a anos, por ser alem de lindo totalmente macio e confortável. Ao chegar o sofá na minha residência me deparei com outra coisa, Sofá extremamente duro e desconfortável! 
Entrei em contato com atendimento dia 22/06 via whatsapp para informar o ocorrido e fui informado que dia 29/06 receberia um funcionário para analise e assim foi feito. 
Contei ao funcionário que sempre gostei do modelo e que ao chegar é totalmente diferente do que é apresentado na loja. Ao questionar o funcionário se este ja havia sentado no sofá, fui informada que não (PASMEM). Como alguém que desconhece o produto é responsável por avaliar se o produto condiz com o que é oferecido na loja? Enfim.. fui informada por ele que em 2 dias receberia retorno, o que nunca aconteceu!!!
Precisei entrar em contato novamente em 06/07 para saber o andamento e fui informada que a pessoa responsável pela análise informou ser normal e que preciso "amaciar" o sofá. Como assim???  Preciso amaciar o sofá como se fosse um bife duro tentando parecer mole? Somente o sofá da loja é macio? Para a casa do consumidor chega um produto duro e nada confortável?? O consumidor é enganado no momento da compra? Se eu tivesse ciência disso eu NUNCA teria comprado. Duro por duro eu compro algum em lojas mais baratas pelo mesmo tipo e custo inferior. 
Domingo 18/07 fui novamente em outra loja e sentei mais uma vez no sofá (SUPER MACIO). Questionei funcionário a quanto tempo o sofá estava a amostra e fui informada que a menos de 1 mês!  Sofá totalmente macio e confortável. Inclusive a funcionária informou que é um produto que existe na loja a anos e que nunca saiu de linha. Pq então o meu produto veio fora do padrão? Se é algum problema de fabricante ou algo que precisa ser corrigido pontualmente eu entendo, falhas acontecem, mas devem ser reconhecidas e o consumidor ter seu produto conforme foi oferecido.
Enfim, quero quero produto seja avaliado corretamente e q seja trocado por um produto correspondente a loja. Caso contrário quero o cancelamento, visto que o chamado foi aberto dentro do prazo. </t>
  </si>
  <si>
    <t>Problemas com venda.</t>
  </si>
  <si>
    <t>Fui a loja da Tok&amp;Stok em VItoria/ES, no dia 14/06/21 e depois de um bom tempo sem atendimento, recorri a uma funcionária da loja, a qual, informei que precisava comprar um treliche, ele me mostrou algumas opções até chegar a um modelo, que segundo ela, era beliche com uma cama auxiliar.
Após esta afirmação, liguei por vídeo para minha companheira, e a vendedora reafirmou que a Beliche suportava duas camas e uma auxiliar, porém, eu precisava comprar uma cama e cama auxiliar.
Fiz a compra em 14/06, paguei em 2x no cartão.
A data de entrega era 21/06, neste dia, apenas a cama e cama auxiliar foram entregues.
Após entrar em contato com a vendedora ela me disse que por um erro do sistema, a compra foi cancelada e eu pedi ajuda, o supervisor da loja me atendeu e prometeu que a entrega da beliche iria acontecer antes ou até 07/07/21, a entrega aconteceu em 21/07 e para minha surpresa, os montadores me disseram que o modelo não era beliche e sim uma cama com um suporte para uma mesa.
Ou seja, paguei quase 4 mil reais em algo que não me atende, pedi ajuda a vendedora e ela me direcionou mais uma vez para o supervisor da loja e este ficou de fazer contato comigo e não faz, me manda mensagens dizendo que vai ligar e não liga, eu ligo e ele não atende.
Eu preciso de ajuda para resolver esta situação, que me reembolsem o dinheiro e recolham o material em minha casa.</t>
  </si>
  <si>
    <t>NÃO CUMPRE O PRAZO PROMETIDO</t>
  </si>
  <si>
    <t>Comprei uma mesa e o funcionário me garantiu que até o dia 06/08 receberia. Hoje 22/07verifiquei no aplicativo que a data não seria mantida.  Informei no SAC a necessidade de receber o móvel dentro do prazo e a resposta foi que somente 11/08. Se não há organização da logística não podem informar um prazo e sequer fizeram contato comigo para informar.  O  site não permite atualização dos meus dados.  Tenho um evento em minha casa e preciso do móvel comprado. Não comprem na tok stok, móveis caro, nenhum encantamento ao cliente, parece que te fazem um favor em vender.</t>
  </si>
  <si>
    <t>Não entregaram o produto</t>
  </si>
  <si>
    <t xml:space="preserve">Hoje pela terceira vez de agendamento da entrega da cama infantil que comprei não entregaram o produto e nem fizeram contato. 
A primeira vez reagendaram é mandaram msg. A segunda tive que abrir protocolo. E novamente não entregaram. Estou precisando do produto. A empresa não cumpre o combinado. </t>
  </si>
  <si>
    <t>Não querem entregar meus produtos</t>
  </si>
  <si>
    <t xml:space="preserve">No dia 30 de Junho 2021 realizei a compra de  2 puffs  na loja ONLINE  da Tok Stok e o produto estava disponível no site.Finalizei a compra e  a entrega ficou agendada para o dia 15/07/21, não cumpriram com a data tive que reagendar para a data mais próxima disponível 03/08/21. E hoje 22/07/21 verifiquei o status da compra e diz que o meu produto que comprei está indisponível...como assim... Eles vendem produto e não entregam?
Para piorar a situação entrei em contato via chat para saber mais informações e confirmaram que não tem no estoque... Depois de falar no chat entrei o site e ainda estão vendendo o puff que comprei e tem disponível na minha região... Olha a mentira ... Tenho todos prints da compra ...dos cancelamentos da entrega ...e o cancelamento da compra... Tenho tbm da imagem do site que eles ainda estão vendendo no site o mesmo produto que comprei.
Isso é uma falta de respeito com o consumidor, vende um produto e não entrega.
Procurei um número de telefone para reclamar, mas não tem ...procurei o  email para enviar a reclamação tbm não tem... 
Que decepção com essa loja.
Se não entregar meus produtos irei entrar com um processo Contra a Tok Stok.
</t>
  </si>
  <si>
    <t>Sobre reembolso foram pontuais, atendentes bem preparadas para solucionar os problemas. Acompanharam meu problema do início até o final. 
Mas não voltaria comprar nesta empresa, foi um descaso total com o consumidor na fase da entrega do produto diz que não tinha em estoque mas até hoje ainda estão vendendo o mesmo produto.
Enfim, o atendimento final da Funcionária Joana foi ótimo , exemplar....resolveu meu problema.</t>
  </si>
  <si>
    <t>PRODUTOS RISCADOS / PESSIMO ATENDIMENTO POS VENDA</t>
  </si>
  <si>
    <t>NO DIA 03/07/2021, COMPREI ALGUMAS PRODUTOS NA TOK STOK (N DAV 100723 - PEDIDO 76260), SENDO ESTES: 1 CADEIRA EXECUTIVA, 1 MESA DE ESTAÇÃO DE TRABALHO, 1 GAVETEIRO, 1 PAINEL DE TV E 1 TAPETE.
NO DIA 17/07/2021, VIERAM ENTREGAR OS PRODUTOS EM MINHA CASA, OS MONTADORES MAL ME DEIXARAM AVALIAR OS MESMOS ... JÁ FORAM EMBORA "CORRENDO", QUANDO FUI VER TODOS OS ENTREGUES ESTAVAM COM DEFEITO.
O GAVETEIRO E PAINEL DE TV QUE SAO NA COR PRETA ESTÃO LASCADOS EM VARIAS PARTES DO MOVEL, A CADEIRA FAZENDO UM BARULHO DE PEÇA SOLTA QUANDO DESLOCO ELA E A ESTACAO DE TRABALHO QUE É DE VIDRO COM RISCOS E DEFEITO DE FABRICAÇÃO.
NO DIA 18/07/2021, FUI PRESENCIALMENTE NA LOJA TOK STOK QUE COMPRE ESSES PRODUTOS FAZER MINHA RECLAMAÇÃO (N SERV POS VENDA 1101781), MAS ATÉ AGORA NÃO OBTIVE RETORNO ALGUM DE QUANDO VIRÃO NA MINHA CASA FAZER A VISTORIA DESTES PARA QUE SEJAM TROCADOS!
HOJE, 22/07/2021, LIGUEI PARA SABER COMO ESTÁ ESSE PROCESSO E A RESPOSTA É SEMPRE A MESMA, NÃO SEI TE RESPONDER. REGISTRO AQUI A MINHA DECEPÇÃO E PESSIMO ATENDIMENTO PÓS VENDA COM ESSA LOJA. ESSA FOI A PRIMEIRA E ULTIMA COMPRA! O PAGAMENTO DESSES PRODUTOS FORAM FEITOS A VISTA! SEI DOS MEUS DIREITOS DE CONSUMIDOR E EXIJO QUE SEJAM RESPEITADOS.</t>
  </si>
  <si>
    <t>Pedido não entregue e sem respostas</t>
  </si>
  <si>
    <t>Comprei uma caneca, pelo site da Tok&amp;Stok, para presentear uma amiga.
No dia da entrega não tinha ninguém no local que pudesse recebe-la. Com isso a empresa entrou em contato comigo pela 1 vez. 
Quem me ligou foi a entregadora, uma pessoa completamente despreparada, que não se identificou e nem, ao menos, citou o nome da loja. Apenas depois de uma certa insistência minha que ela disse que era entrega da Tok&amp;Stok.
A entregadora queria se livrar da encomenda e insistiu muitas vezes para que eu indicasse uma pessoa ou estabelecimento próximo para que ela pudesse finalizar o processo. Eu disse que não conhecia ninguém para receber naquele momento, então me respondeu que a entrega não seria realizada de novo. 
Quando questionada sobre a próxima entrega, ela disse que demoraria demais e, mais uma vez, insistiu para que eu achasse alguém que recebesse. 
Após este episódio, meu pedido constou, no site da empresa, como entregue e finalizado. 
Com isso entrei em contato com a Tok&amp;Stok, primeiro pelo chat disponível no site. Mas este tem péssima usabilidade e não consegui retomar a conversa por este canal.
Depois desta primeira tentativa frustrada, entrei em contato com a loja pelo WhatsApp. Onde recebi diversas mensagens automáticas e fui transferida para vários atendentes.
A resposta que recebi, mesmo informando que o pedido não foi entregue, foi Referente ao pedido X. Consta entregue dia  29/06/2021 Recebido por Rodolfo Cruz. Reconhece?
Informei que não reconhecia a entrega e voltei a receber mensagens automáticas sem a empresa nem ao menos estipular um prazo para a resolução do meu problema. 
Estamos retornando para lhe informar que sua solicitação está sendo tratada pela área responsável na Tok&amp;Stok e estamos acompanhando de perto para seguirmos com o seu atendimento.
Assim que tivermos novas atualizações, retornaremos o contato.
Após 13 dias de respostas evasivas a Tok&amp;Stok encerrou meu atendimento com a seguinte mensagem Bom dia Marilia! Infelizmente não conseguiremos entregar o produto e ele seguirá o processo de devolução. Assim que chegar em estoque será liberada a restituição de valores do pedido.
O erro foi única e exclusivamente da Tok&amp;Stok e agora eu estou sem o produto e sem o dinheiro aguardando o retorno de um item que eles não conseguem rastrear.
É inaceitável que um empresa desse porte  tenha um atendimento ao cliente tão despreparado e ineficaz.
Incapaz de resolver um problema simples com prazo razoável.</t>
  </si>
  <si>
    <t>Produto Não Entregue</t>
  </si>
  <si>
    <t>Recebi um email dizendo que minha peça já estava no Ponto de Retirada. Fui até lá e ao chegar, informaram que é um problema que geralmente acontece pois a NF é emitida mas o produto não chegou no local.. 
Ao questionar o atendente (que foi o melhor de todos), ele disse que isso sempre acontece sim. Pedi ao atendente para entregarem na minha casa, já que havia perdido a viagem e ele disse que iria verificar com a gerência. A gerência obviamente não autorizou e fui obrigado a retirar hoje.
Resumão: Fui retirar de trouxa no local. A Tok&amp;Stok foi péssima e só desgastou o clientezão que a amava. #paz</t>
  </si>
  <si>
    <t>No dia 16 de Julho comprei 6 cadeiras Eames Wood e uma cômoda Mince. A cômoda foi comprada para entrega e montagem e as cadeiras, o vendedor garantiu que eu conseguiria montar sozinha.
Levei as cadeiras para casa e não consegui montar. As instruções são confusas, a madeira em várias partes rachada e parafusos espanados. 
Perguntei ao vendedor como deveria proceder para solicitar a montagem das cadeiras e ele me respondeu que os montadores da cômoda poderiam montá-las para mim. Perguntei qual seria o custo e o vendedor me respondeu que nbenhum, que era só pedir.
Tal não ocorreu. O montador (Renê), além de vir sozinho, muito mal humorado, não só não fez isso como nem ajudou a retirar o móvel que estava no lugar onde iria entrar a cômoda.
Tento ligar no número do SAC que está na nota mas ele não é mais o número. O número novo só dá ocupado e na loja o atendimento ao cliente também está desativado.
Minha casa está um caos graças à Tok Stok. Nunca mais compro nada lá.</t>
  </si>
  <si>
    <t>A MAIS COMPLETA FALTA DE PROFISSIONALISMO - LOJINHA FUNDO DE QUINTAL</t>
  </si>
  <si>
    <t>É LAMENTÁVEL A COMPLETA FALTA DE ÉTICA, DECÊNCIA E PRINCIPALMENTE, PROFISSIONALISMO.
TODO DIA TEM UM ERRO NO SITE E O MAIS ENGRAÇADO, É QUE NADA, ABSOLUTAMENTE NADA É FEITO PARA RESOLVER.
0% PROFISSIONAIS.
100% AMADORISMO.</t>
  </si>
  <si>
    <t>A FALTA DE PROFISSIONALISMO REINA ABSOLUTAMENTE. O SITE CONTINUA COM OS MESMOS ERROS. ISSO DEMONSTRA TOTAL AMADORISMO.</t>
  </si>
  <si>
    <t>Produto não colocado na sacola após pagamento</t>
  </si>
  <si>
    <t>Estive na loja TOK&amp;STOK no domingo (dia 18/07) no shopping Iguatemi de São José do Rio Preto. Adquiri dois lugares americanos de mesa ("potato head") e outras coisas de maior volume. Só me dei conta de que os 2 produtos não estavam na sacola no dia seguinte, quando retornei à minha cidade (a 180Km de lá).
Procurei um telefone ou e-mail para falar diretamente na loja, pois certamente o funcionário do caixa se lembraria do ocorrido - a loja estava vazia e só havia um funcionário naquela função no horário da compra.
Não encontrei nenhuma forma de contato direta, mandei mensagem para o chat on-line (site) e para o Whatsapp e NENHUMA DAS 2 VIAS solucionou meu problema até o momento - hoje 5 feira - dia 22/07.
Agora acabo de receber um e-mail dizendo que não há o produto em estoque... o que foi feito com os produtos que eu PAGUEI??
O que era para ser uma lembrancinha para meus filhos se tornou uma imensa dor de cabeça...</t>
  </si>
  <si>
    <t>Venda cancelada sem aviso, produto não entregue.</t>
  </si>
  <si>
    <t>Tok&amp;Stok pratica venda de produtos SEM estoque, e não informa que o produto não será entregue. Somente após meu contato no dia da entrega, fui informado que o produto não existia em estoque.
Sendo assim, a propria Tok&amp;Stok cancelou a compra (em desacordo com o CDC) e me deu "créditos" na loja. Solicitei o estorno do valor no cartão, e até o momento não foi realizado.
Informaram que seria feito em até 45 dias. No momento da compra, a aprovação foi imediata, né?
Aguardo estorno até o dia 30, para que o valor SAIA da minha fatura. Caso não saia e eu seja obrigado a pagar um produto que não recebi, estarei acionando para receber os Juros sobre o valor pago.
Obrigado.</t>
  </si>
  <si>
    <t>Pior atendimento que existe</t>
  </si>
  <si>
    <t>Comprei um armário de escritório com entrega agendada para hoje, dia 20/7/2021.
Fiquei de "castigo" em casa esperando ao invés de ir ao trabalho. Recebi um email da Tok&amp;Stok informando que meu pedido foi entregue, no meio da tarde.
Não houve nenhuma entrega aqui, até porque teriam que montar o móvel tambem.
Tentei contato por whatsapp deles, sem resposta há mais de 1 dia...
Entrei pelo chat no site deles o tudo o que podem dizer é que abriram um chamado com prazo de 48 horas para retorno.
É um desrespeito imenso.
Sendo que semana retrasada havia comprado um outro armário e tambem me deram bolo, só apareceram 4 dias depois.
Nunca mais verão 1 centavo meu, e que fique de alerta para todos, não são erros pontuais, são erros de processo de uma empresa que sequer tem alguem para falar com o cliente. Só disponibilizam telefone para vender, para resolver problemas eles se escondem atrás de chats e emails.</t>
  </si>
  <si>
    <t>A Meiriane foi a única peoa que respondeu pela loja e foi bastante competente no trabalho dela. Infelizmente a empresa não tem a menor consideração pelos clientes. A comunicação pelos canais próprios não funciona: Não há telefone, emails, chats e whatsapp apenas pedem desculpas e dizem que irão encaminhar a questão para o setor responsável que entrará em contato em até 48 horas. Nunca nenhum setor entrou em contato comigo. E esse prazo de 48h é ridículo para dar um retorno ao cliente.
Só consegui interlocução através do Reclame Aqui.
Uma pena ver uma loja grande, com história com um problema tão grave de gerenciamento tanto na logística quanto no pós-venda. Foi o3o pedido seguido que tenho problemas com a loja, ou seja, não é algo pontual e sim falha de processos.</t>
  </si>
  <si>
    <t>Pedido não foi entregue</t>
  </si>
  <si>
    <t>Fiz uma compra na loja, a mesma já não conseguiu entregar o pedido no prazo. Entrei em contato e fui informada que tinha um produto que estava em falta na cor que solicitei( preto), pedi para fazer a troca pelo mesmo produto só que de cor diferente(cinza). Falaram que não era possível. Cancelaram o item, me deram crédito na loja. Gastei gasolina, tempo e dinheiro,  pois na loja o item tem em duas cores(rosa e laranja) mais caras do que no site. Estou de mudança e eles não me enviam o produto. Agora dia 19/07 entrei em contato para saber do pedido, a atendente informou que tinha 48h para responder. Entrei em contato ontem de novo e ela me fala a mesma coisa de novo. Porque não tenta resolver invés de fazer o cliente ficar insatisfeito? Oque é tão difícil? Desde o começo vocês estão complicando.</t>
  </si>
  <si>
    <t>A atendente foi simpática e fez o trabalho dela agradeço. Mas não faço mais compra na loja e também não quero cupom. Agradeço</t>
  </si>
  <si>
    <t>Não Cumpre com Prazo de Entrega</t>
  </si>
  <si>
    <t xml:space="preserve">Pela segunda vez consecutiva a Tok&amp;Stok não cumpre com o prazo de entrega acordado no ato da compra. Não consigo entender uma empresa desse porte tratar com descaso o prazo. Comprei o produto, pois afirmaram que chegaria na loja hoje. Entrei em contato via chat e a resposta foi:
o seu pedido #065060720210076457-01  com retirada na loja XFilial 65 - Tok&amp;Stok Shopping Piracicaba - Avenida Limeira, N 722, Rezende, Piracicaba, SP, CEP 13414900 sofreu um atraso e estará disponível em, no máximo, 5 dias uteis.
Estamos trabalhando para diminuir esse prazo. Você recebera um aviso via e-mail e SMS, assim que o pedido estiver disponível para retirada.
Pedimos desculpas pelo inconveniente.
ABSURDO! Deixei de comprar pelo site, pois chegaria somente em agosto, o consultor da Loja de Piracicada/SP, garantiu que a mercadoria chegaria hoje e novamente a loja não cumpriu.
Se o produto não chegar até amanhã - 23/07, não compra mais nada na Tok&amp;Stok e tbm não indico para ninguém. Pois é um descaso isso, acha que cliente é o que? Lojas muito menores, a gente compra e entregam antes do prazo. A Tok&amp;Stok sempre com essa desculpa que tiveram um problema e o produto atrasará. Como citei no inicio, não é a primeira vez que acontece, por isso vim registrar a minha reclamação, para ver se a empresa tome alguma atitude e melhore sua logística. Pois o novo normal é compras pela internet, a minha outra, compre pela internet e atrasaram, justificando que devido a pandemia. Ressalto que durante a pandemia só tive problema de atraso com a Tok&amp;Stok. Não tive problema com nenhuma outra compra realizada pela internet. Pelo contrário, sempre recebo antes do prazo determinado. Dessa vez é muito pior, comprei para retirar na loja e novamente não cumpriram.
PÉSSIMO!
</t>
  </si>
  <si>
    <t>PEDIDOS NÃO FORAM ENVIADOS</t>
  </si>
  <si>
    <t>Estou com dois pedidos desde o dia 15 sem atualização, mandei um email para verificarem e me informaram que não tem estoque. Primeiro colocam os objetos pra vender sem ter, segundo eu tenho que pedir informações ou então fico aqui aguardando como uma boba esperando meus itens. E tem mais isso é a terceira vez que acontece só esse mês. 
Ontem fiz outro pedido e pedi pra verificar logo se vão enviar, e estou aguardando até agora o retorno. 
Isso que tá acontecendo é muito chato, por que quando a gente compra algo, nós criamos expectativa que vamos receber. É frustrante essa situação. 
Estou aguardando retorno Tok Stok.</t>
  </si>
  <si>
    <t>Problema resolvido</t>
  </si>
  <si>
    <t>Compra 21/05/21</t>
  </si>
  <si>
    <t xml:space="preserve">Em 21/05 fiz uma compra pelo app que até o presente momento não chegou. Usei os canais de atendimento on-line da empresa visto não conseguir nenhum atendimento pessoal. Recebi a informação que seria cancelada a compra e estornado o valor de R$1305,00 em até 5 dias úteis. Hoje é o sétimo dia útil e nada. Será que no Procon terei essa devolução? Que decepção! </t>
  </si>
  <si>
    <t>Esperava que alguma compensação para não perder o cliente seria feita</t>
  </si>
  <si>
    <t>Decepção</t>
  </si>
  <si>
    <t xml:space="preserve">Comprei dois itens na tokestok com data programada para a chegada 11 dias após a compra. Aguardei cada minuto passar, pois dependia desses móveis para organização da minha casa. Nunca imaginei que um desses itens não chegaria após passado todo esse tempo. Sem nenhuma mensagem, um aviso,  a minha entrega veio pela metade.
Corri no chat para saber o motivo da minha mercadoria não ter vindo completa e surpreendentemente avisaram que não tinha no estoque.
Fique indignada, pois a compra foi realizada sem saber se havia produto disponível? E só me falaram após decorrido todo este prazo e somente pq corri atrás da informação? Que tipo de relacionamento com o cliente é esse?
Busquei outro canal de comunicação, através do zap, e a informação foi diferente, que o produto chegaria até o final do mês, sem possibilidade de chegar antes. 
Solicitei que a entrega fosse realizada antes, pois não poderia passar mais 11 dias de espera. E mais uma vez o cliente não importa, pois me disse que essa seria a data mais próxima que conseguiriam atender nesta região. Lamentável...
</t>
  </si>
  <si>
    <t>Pedido em atraso e descaso com cliente.</t>
  </si>
  <si>
    <t xml:space="preserve">Dia 07/07 realizei um pedido na empresa de uma prateleira que constava no estoque. O pedido marcava que seria entregue até dia 16/07, hoje dia 22/07 a empresa não me retorna e não me da uma explicação plausível do que ocorreu e muito menos uma garantia de que vou receber meu produto. Produto este que já foi pago. 
Exijo uma resposta. 
</t>
  </si>
  <si>
    <t>Compra com liberacao de retirada sem previsao</t>
  </si>
  <si>
    <t>Fiz uma compra na tok stok e a compra seria liberada para 7/7. Ja entrei em contato e nao conseguiram esclarecer o q esta acontecendo ate agora so tenho a resposta. Aguarde 48h. Sendo q nesse pedido esta um enchimento de rolo q ja havia comprado antes e foi estornado pq nao tinha e refiz a compra no mesmo dia. 
Dentre outras muitas outras compras. 
Pedido1142890364298</t>
  </si>
  <si>
    <t>Entrega incompleta</t>
  </si>
  <si>
    <t xml:space="preserve">No dia 12/06/2021 comprei um conjunto de mesa e 4 cadeiras para a a minha varanda.
No dia 28/06 entregaram 3 cadeiras ao invés das 4 que eu havia comprado(?!?); entrei em contato e aleguei que se quisesse 3 cadeiras teria comprado 3 e não 4, afinal de contas minha família tem 4 pessoas, então na hora da refeição um de nós teria que comer em pé(?!?). Aí começou a minha saga: a empresa dizia que não tinha a cadeira em estoque, chegando a dizer em um dos vários e-mails que a previsão de chegada era 28/12/2021. Tive que ir presencialmente na loja aonde efetuei a compra e, pra minha surpresa, o vendedor informou que haviam VÁRIAS cadeiras no estoque(?!?). Resolvido o primeiro problema, aceitei receber a mesa comprada e agendei a entrega para o dia 19/07/2021, a qual foi confirmada via e-mail, porém a entrega NÃO ACONTECEU! A resposta da logística da empresa foi de que "a mesa foi recusada em 28/06 e o produto está sendo devolvido para o estoque, com prazo de 8 dias úteis para retornar ao estoque". Que absurdo!
A saga continua! Que pesadelo! Por favor, Tok e Stok, entregue a mesa pela qual já paguei! </t>
  </si>
  <si>
    <t>A empresa demonstrou desorganização e desrespeito com o cliente, primeiro ao efetuar uma entrega incompleta(3 cadeiras ao invés de 4) e depois ao informar a ausência da quarta cadeira quando na loja aonde a compra foi feita havia várias delas no estoque. Precisa melhorar muito nesta questão. Só demonstrou interesse em resolver meu problema depois que fiz esta reclamação.</t>
  </si>
  <si>
    <t>Não recebo o produto</t>
  </si>
  <si>
    <t>Fiz uma compra pelo site da Tok Stok em 06/07/2021, previsão de entrega para 13/07/2021. Reclamei o não recebimento dos produtos em 20/07/2021. Até agora só recebi um e-mail com o número de meu Tiket de reclamação 888184 e um outro com o código para acompanhar o pedido (que já havia sido enviado anteriormente) e para este código de rastreio não houve nenhuma alteraÇão no status.</t>
  </si>
  <si>
    <t>Entrega em data e horário errados e falta de montagem</t>
  </si>
  <si>
    <t xml:space="preserve">Prezados,
na quinta-feira dia 15/07, comprei uma mesa de canto e ficou combinado que a entrega seria realizada no horário da tarde, entre 14:00 e  16:00, da segunda-feira dia 19/07, em função da minha atividade em home-office. A entrega não ocorreu. Fui a loja do Anália Franco reclamar e a vendedora (cujo nome esqueci infelizmente) me deu uma justificativa, que na realidade não me convenceu, de que o caminhão quebrou naquela manhã (a TOK &amp;STOK só tem um caminhão?!). Após nova agenda, ficou combinado que nesta quarta-feira entre 14:00 e 17:00, a mesa seria entregue e montada, pois não posso receber entregas em qualquer horário devido a atividade de trabalho em home-office. Novamente, o horário não foi respeitado e os entregadores chegaram as 11:00 da manhã. Não conseguiram, evidentemente ingressar no meu apartamento, criaram um transtorno ao síndico e ao zelador e deixaram a mesa da portaria sem a montagem que foi paga!!!! Absoluta falta de respeito!!!! O conceito de eficiência e pontualidade que eu tinha (notem tinha!!!) da Tok&amp;Stok foi por terra! É mais do mesmo! Igual a todas! Desrespeita os clientes com entregadores que estão preocupados com seus horários e não com os clientes! Dessa forma, é melhor nem oferecer entrega e montagem ! Exijo providências urgentes! 
</t>
  </si>
  <si>
    <t>A Loja corrigiu o erro cometido, até com presteza, mas convenhamos uma loja desse porte e com preços que cobra precisaria ser muito mais atenta aos serviços que presta. Seu público não é o mesmo de uma loja qualquer do ramo.</t>
  </si>
  <si>
    <t>VENDA DE PRODUTO SEM ESTOQUE DISPONÍVEL</t>
  </si>
  <si>
    <t xml:space="preserve">No dia 04/07/21 fiz a compra de uma prateleira no site da tok stok para retirar em loja , como estava sem tempo para ir até o local que é distante da minha residência, somente no dia 17/07 fui a loja para retirar, chegando lá fui muito bem atendida porém surpreendida com a notícia que o item não estava lá e que não existia no estoque central e há tempos não recebiam, não entenderam como o sistema permitiu essa compra. Me questionaram se a tok stok não tinha entrado em contato comigo para avisar o ocorrido, óbvio que não entraram afinal fui somente para retirar o item comprado. Paguei pelo cartão, meu pagamento já foi autorizado; inclusive o pagamento já esta na minha fatura para início de agosto, e o produto segue como sendo preparado.
Vender um produto que não tem em estoque configura publicidade enganosa. O consumidor compra um item na esperança de recebê-lo de forma segura e rápida e acaba se deparando com irresponsabilidade da empresa.Irresponsabilidade configurada pela ausência de comunicação com cliente que foi até o local fazer a retirada de um produto que os funcionários sabem que não existem.Aonde fica o foco no cliente? Não existe !
o Art. 35 do Código de Defesa do Consumidor - Lei 8078/90 diz :
CDC - Lei n 8.078 de 11 de Setembro de 1990
Art. 35. Se o fornecedor de produtos ou serviços recusar cumprimento à oferta, apresentação ou publicidade, o consumidor poderá, alternativamente e à sua livre escolha:
I - exigir o cumprimento forçado da obrigação, nos termos da oferta, apresentação ou publicidade;
II - aceitar outro produto ou prestação de serviço equivalente;
III - rescindir o contrato, com direito à restituição de quantia eventualmente antecipada, monetariamente atualizada, e a perdas e danos.
E que só o dinheiro de volta, não paga o tempo perdido e o desgaste de energia para realizar a compra. Sem contar que gente tem emoção, expectativa e ansiedade ao realizar uma compra.
Ao anunciar a venda de determinado produto, a empresa deve especificar o número de itens na loja. Assim que estes acabarem devem retirar os anúncios e informar os clientes da falta deles em estoque. E não avisar depois de receber o pagamento do cliente, isso não esta correto.
Sendo assim, gostaria de receber o produto a que estou pagando e foi contratado pela loja ou no caso que optem por cancelar, o valor deve ser devolvido em dobro para o consumidor enganado.
</t>
  </si>
  <si>
    <t>Comprei pela internet, receba outro produto e se vire pra trocar</t>
  </si>
  <si>
    <t xml:space="preserve">Em 8 de julho de 2021 comprei pelo site da Tok&amp;Stok um par de puxadores "Plexy 256". Paguei pelo produto e pela entrega, através de cartão de crédito, o pedido recebeu numeração1145341056555-01. Recebi em 19 de julho um par de puxadores "Plexy 128", que são bem menores que os que eu comprei. Em contato com o atendimento da loja, via mensagem pelo aplicativo Tok&amp;Stok (solicitação 887182)  me deram a opção de trocar em loja física dentro de 7 dias úteis a contar do recebimento ( comprei pela internet e paguei para receber em casa) ou postar o produto de volta para eles e receber um voucher no mesmo valor para uma nova compra. Só quero receber em casa aquilo que comprei e paguei para receber em casa! Pós venda precário, o cliente compra, paga, e tem que se virar para trocar algo que enviaram errado! </t>
  </si>
  <si>
    <t>Após publicar no ReclameAqui, o atendimento melhorou muito. A loja ia postar o produto correto e fazer a retirada do errado em meu endereço, com data agendada, mas nessa data eu não estaria em casa, portanto acabei indo em uma loja física e trocando. Geraram um crédito para eu comprar online ou em loja física, para compensar o transtorno. Gosto dos produtos da Tok&amp;Stok, mas já tive problemas com o pós venda anteriormente, acho que precisa melhorar. Finalizando, fiquei satisfeita com a solução desta vez.</t>
  </si>
  <si>
    <t>Cobrança feita e a compra foi cancelada</t>
  </si>
  <si>
    <t xml:space="preserve">Pedido número: 1146502822350-01. Comprei pelo aplicativo da Tok&amp;Stok 06 cadeiras dia 13 de julho, valor total de R$4.199,94, valor este que foi lançado no meu cartão, porém quando fui verificar quando seria a entrega me surpreendi com o cancelamento da compra, mesmo tendo efetuado o pagamento. No entanto a cobrança foi registrada no meu cartão e quero receber o estorno, ou as cadeiras.  Achei um absurdo o que aconteceu, minha primeira vez usando o aplicativo.  Estou preocupada visto que foi um valor alto. Peço que a empresa resolva essa situação </t>
  </si>
  <si>
    <t>Produto com defeito - reembolso não efetivado</t>
  </si>
  <si>
    <t>Comprei um produto na tokstop e ao chegar em casa e tirar da embalagem ele estava rasgado, que  surpresa não é?
Fui até a loja e pedi a devolução do dinheiro, a loja ficou com o produto e até hoje (um mês depois) eu ainda não recebi o estorno em meu cartão...</t>
  </si>
  <si>
    <t>Entrega de produto com avaria e descaso com a troca</t>
  </si>
  <si>
    <t>Comprei uma mesa na Tok &amp; Stok no dia 10/07 para recebimento da mesma em 21/07. Retirei a mesa na loja no dia 20/07 (a entrega foi antecipada) e, ao abrir o produto em casa para fazer a montagem, detectei avarias grandes na mesa. 
No mesmo dia retornei à loja para solicitar a troca. Como não havia outra mesa em estoque, a data mais próxima para recebimento da mesa oferecida foi 24/08. Mais de um mês após!!!
Além de não ter recebido o produto com a qualidade esperada, precisarei aguardar mais de um mês para receber uma substituição. 
Total descaso com o consumidor! O novo prazo de entrega considera como se eu tivesse feito a compra no dia da troca, não havendo nenhum tratamento diferenciado à situação. 
Frustada demais! Última vez que comprei nessa loja!</t>
  </si>
  <si>
    <t>Estante Ginga com defeito</t>
  </si>
  <si>
    <t xml:space="preserve">Comprei a estante ginga cor branca pelo site com a montagem inclusa. Quando a estante chegou estava com a furação errada, os montadores deixaram a estante e solicitaram a troca. Aguardei mais 10 dias uteis para a troca, quando chegou a nova estante a furação também estava errada. Fui a loja presencia para reclamar o gerente anotou meus dados e disse que a tok&amp;stok iria entrar em contato comigo, até agora não entraram em contato. Estou com a estante pela metade a mais de um mês. </t>
  </si>
  <si>
    <t>Tok Stock não entregou minha encomenda, e não sabem quando vão entregar</t>
  </si>
  <si>
    <t>Comprei 3 itens no site da Tok Stock no dia 07/07/2021, a previsão de entrega era pro dia 15/07/21. Hoje dia 21/07/21 entrei em contato pra entender a demora e simplesmente me responderam pra eu esperar por que não sabem quando vão entregar.
Como assim??? Não tem a previsão de entrega!!!!
O robô que atende pelo WPP não funciona.
Pedido: #1145062213518
Tentei cancelar a compra pelo WPP e ninguém responde.
Pessimo atendimento.</t>
  </si>
  <si>
    <t>Atraso na entrega do produto. Dissimulação proposital da loja no ato da venda. Atraso injustificável.</t>
  </si>
  <si>
    <t>Ainda no dia 03 de julho de 2021 compramos em loja um guarda roupa (pedido n451947 - dados anexos). Ocorre que, quando do momento da venda, informaram que a entrega seria realizada no dia 21 de julho.
Posteriormente, avisaram pelo celular que haveria um atraso na entrega, que seria realizado, então, no dia 03 de agosto. Motivo que já nos estressou bastante, uma vez que um fator essencial para concluirmos a compra foi o prazo de entrega (se soubessemos que só receberíamos em agosto, não iríamos comprar o guarda roupa). 
Ocorre que ainda ontem, recebemos uma mensagem no whatsapp de que a entrega seria hoje, no dia 21.07, conforme incialmente previsto. Só que agora pela tarde retificaram a informação e disseram que a entrega seria, tão somente, no dia 09 de julho. Não se trata de um atraso de 2 ou 3 dias, mas um atraso de 18 dias. Isso é inadimissível.
Além disso, em contato com um colega vendedor da Tok&amp;Stok, ele me informou que já é pratica reiterada da loja dissimular sobre o prazo de entrega no momento da venda. 
Pelo conjunto da obra, ludibriar o consumidor na hora da venda, dissimular sobre o prazo de entrega, o grande e desmotivado atraso da entrega com tudo já pago há mais de 01 mês (adimplemento de obrigações bilaterais), bem como a dificuldade de entrar em contato com o atendimento da empresa, tem-se motivos relevantes para as aplicações das medidas judiciais cabíveis. de modo que se requer, desde logo, o breve posicionamento da loja e a entrega do móvel para ontem.</t>
  </si>
  <si>
    <t>Reembolso</t>
  </si>
  <si>
    <t xml:space="preserve">Fiz uma compra de uma mesa em 18 /06 e cancelei a compra porém não me deram o reembolso até hoje, dia 20/07. Não respondem meus e-mails e estou sem saber como está o andamento. Pedido 1140772637856-01. </t>
  </si>
  <si>
    <t>Compra de malas na tok estok</t>
  </si>
  <si>
    <t>Comprei duas malas na tok e stok no dia 21/06/2021 e até hoje, dia 20/07/2021,  estou sem informações sobre previsão de entrega, mesmo após já ter solicitado tal informação por diversas vezes no chat do aplicativo da referida empresa no local correto sobre a entrega do produto</t>
  </si>
  <si>
    <t>Produto indisponível para retirada em loja</t>
  </si>
  <si>
    <t xml:space="preserve">Realizei uma compra on-line e solicitei retirada dos itens em loja. Chegando pra retirar, os itens não estavam disponíveis. Entrei em contato com a central solicitando estorno, que claro, até hoje não foi realizado. Vendem produto sem estoque gastei para chegar até a loja pq o e-mail dizia estar disponível para retirada e o estorno jamais acontece. Absurdo. Adoro os itens da loja mas os problemas estão recorrentes, sem solução. </t>
  </si>
  <si>
    <t>Atendimento horrível, tanto quanto os demais canais de atendimento.</t>
  </si>
  <si>
    <t>SPAM VIA EMAIL</t>
  </si>
  <si>
    <t>Estou recebendo email SPAM TOK STOK sem ter autorizadao recebimento. Jamais comprarei em tal empresa. Retirar meu email da lista de imediato. Evidencia em anexo.</t>
  </si>
  <si>
    <t>Considerando que o problema SPAM é recorrente e ja existem outras ocorrencias neste canal, considero como NAO RESOLVIDO.</t>
  </si>
  <si>
    <t>Cupom sem desconto</t>
  </si>
  <si>
    <t xml:space="preserve">Recebi uma ligação da Tok&amp;Stok ontem, às 17:26h, originada do telefone (011) 4130-8736. A atendente Fabíola queria saber se deu tudo certo na retirada de meu pedido de n 1143830323071. Relatei que sim. E ela, perguntou se poderia me ajudar em algo mais. Comentei que tinha um QR Code que me dava um desconto de 20% e que era para utilização em lojas físicas. Antes mesmo que concluísse, ela se antecipou e me ofereceu o mesmo desconto via cupom para que eu pudesse utilizar em compras pelo site/app e que o enviaria por e-mail. E enviou. O cupom é válido, aparece um ícone verde ao utilizá-lo, porém, o mesmo não gera o desconto prometido sobre o valor da compra. Não entendi porque o atendimento promete algo que não vai cumprir. </t>
  </si>
  <si>
    <t>Compra faturada porém sem comprovação de pagamento</t>
  </si>
  <si>
    <t>Fiz uma compra pelo app TokStok, utilizei cupon de desconto, que foi aceito, selecionei formas de pagamento, passei meu cartão de crédito. Finalizado a compra o valor da mesma foi faturado, porém estou aguardando 4 dias para a confirmação do pedido. Ja entrei em contato com o banco, onde fui informado que esta tudo correto, assim passei a entrar em contato com todos os canais de comunicação da TokStok, que me deixaram sem resposta e até o presente momento sem mesa de jantar e cadeira.</t>
  </si>
  <si>
    <t>Foi bem difícil conseguir contato com o SAC e levou de 3 a 4 dias para ter o problema ouvido e resolvido e mais cerca de 3 dias para o estorno. Mas caso resolvido.</t>
  </si>
  <si>
    <t>Data de entrega errada!!!</t>
  </si>
  <si>
    <t>Mudei a data de entrega de uma cama e a Tok&amp;Stok foi entregar na data errada. Eu não resido no local de entrega, portanto deveria ser entregue no dia 31/07, já que a cama auxiliar também vai ser entregue nessa data, foi deixado certo pela atentem-se que as duas camas seriam entregues na data de 31/07, agora eles querem entregar só no dia 10/08, um absurdo essa entrega, se vai levar de todo jeito uma cama no dia 31/07, porque não leva as duas como ficou agendado!!!! Pós compra muito ruim, telefone da loja não atende, atendimento e resolução de problemas péssimo!</t>
  </si>
  <si>
    <t>Péssima experiência de compra online</t>
  </si>
  <si>
    <t>No dia 06/07 realizei a compra de um edredom para ser retirado em loja até o dia 15/07. No dia 15 programei alguns compromissos para sair para evitar me expor mais de uma vez na rua, porém, quando já estava perto do local de retirada vi que o pedido não estava disponível ainda. Alguns dias depois recebi a informação de que eu poderia retirar o produto, então novamente me programei para ir no dia 19/07. Alguns minutos antes de sair, recebo um SMS da tokstok dizendo que o produto atrasaria até 8 dias úteis para ser retirado. Novamente entrei em contato com a equipe e me informaram que estava pronto para retirada.
Chegando na loja, havia um único rapaz no balcão que se dividia entre atender os clientes, procurar os pedidos no estoque e carregar os pedidos no carro.
Fiquei esperando quase meia hora (só tinha 1 pessoa na minha frente), o que me fez pagar uma taxa de estacionamento para retirar um edredom em loja.
Por fim, recebi um pacote rasgado e só quando abri percebi que a capa do edredom também estava rasgada. Ficou exposto a sujeira de transporte e estoque de loja, um descaso total.
Entrei em contato com a loja esperando no mínimo que me enviassem um produto novo para que eu não tenha que sair pela terceira vez para resolver um problema causado por eles mesmos, mas fui informada de que eu deveria ir até a loja novamente, pagar outra taxa de estacionamento, me expor novamente, para realizar a troca do pedido
Má vontade e péssimo atendimento ao cliente
Nunca tive uma experiência de compra online tão ruim</t>
  </si>
  <si>
    <t>Não respeita a data de entrega acordada</t>
  </si>
  <si>
    <t>Comprei uma poltrona-cama em 08/07/21 (quinta) e, apesar da vendedora dizer que eu poderia receber já no sábado (10), pedi que a entrega ocorresse na terça (13) por estar viajando naquele fim de semana. Para minha surpresa, recebo uma ligação do entregador no sábado dizendo que não havia ninguém para receber o produto e que "não tinha como ele saber a data de entrega marcada pela loja" (hein??? O caminhão de entregas é da própria TokStok!!!). Passei a terça seguinte esperando e a entrega não ocorreu. Contatei a empresa pelo chat na quarta, me disseram que entregariam na quinta (15), mas eu disse que só estaria em casa até 12h. Aguardei até 14h e precisei sair de casa. Pouco depois, recebo uma ligação do entregador (com foto da casa e tudo pra "provar" que eu não estava lá pra receber). Que parte do "estarei lá até 12h" eles não entenderam??? Depois, me ligaram novamente pra agendar (de novo) para a QUARTA-FEIRA SEGUINTE (dia 21), quando FINALMENTE, recebi a mercadoria.
Recebi um parente naquela semana e tive que improvisar uma acomodação por incompetência da TokStok que atrasou a entrega por mais de 1 semana.
Nunca vi isso. A empresa quer que o CLIENTE se adapte à logística da empresa!
Melhorem esse serviço de pós-venda! Não pretendo comprar mais nada nessa loja.</t>
  </si>
  <si>
    <t>Fiz uma compra pelo APP da tokstok e depois de 5 dias, foi cancelada, mesmo o valor tendo sido aprovado pelo cartão.
Fiz novamente a mesma compra e o status segue com "aguardando aprovação". Ocorre que outra compra minha utilizando a mesma forma de pagamento, já foi aprovada e essa não.
Acredito que não tenham o produto em estoque, mas não informam isso. Na loja física do Casa e Gourmet em botafogo, o sofá existe.
Pelo whatsapp da loja não tenho mais retorno.</t>
  </si>
  <si>
    <t>Pedido sem data de entrega</t>
  </si>
  <si>
    <t>Todas as vezes o mesmo rolo para entregar o pedido: data incerta, atraso.....
10 dias após a compra ainda não está certa a data de entrega!!!!!
ABSURDO!!!!!!!!!!!!!</t>
  </si>
  <si>
    <t>Cancelamento interminável e nada de reembolso DESCASO</t>
  </si>
  <si>
    <t>Efetuei a compra de dois produtos (pedido 1135452084680-01) e solicitei o cancelamento dentro dos 7 dias, antes de receber o produto, no dia 29/05/2021 (protocolo 789233). Me foi informado que o cancelamento seria realizado em 72h e o reembolso no cartão de crédito em 45 dias, além de me pedir uma conta bancária caso não fosse realizado o reembolso no cartão.
Dia 09/06/2021, fiz novo contato porque o pedido ainda não estava cancelado (801222), a atendente disse que eu precisava aguardar, apesar de claramente já terem passado 10 dias, não 72h.
Dia 14/06/2021 entrei com contato novamente porque o tal cancelamento ainda não havia sido realizado. Milagrosamente a atendente conseguiu realizar o cancelamento sem precisar das 72h. Ou seja, meu pedido de cancelamento do dia 29/05 só foi realizado dia 14/06/2021.
Dia 21/07/2021 entro em contato, pelo protocolo (890022) para saber o status do reembolso, porque já passou dos 45 dias com relação ao meu pedido de 29/05 e descubro na conversa com o atendente que, pelas palavras dele:
"Acredito que ocorreu alguma falha na solicitação anterior, pois a conta não foi cadastrada no sistema, deixando pendente a solicitação de estorno", conveniente não?, "peço desculpas pelo transtorno causado. Já incluí no sistema e o estorno já está em andamento"
E me pediu mais 45 dias e a minha conta, caso o reembolso no cartão não desse certo!!!!
Negativo, quero meu reembolso na conta pra ontem!
Descaso com o consumidor.
Paguei pelo produto, não retirei o produto e não recebi meu dinheiro de volta. 
Estou emprestando dinheiro a juro 0 para a TOK STOK!
Já efetuei diversas compras na TOKSTOK e nunca fui tão mal atendido</t>
  </si>
  <si>
    <t>após intensa reclamação. o reembolso foi feito rapidamente. A empresa tem que ter alternativas para não seguir o mesmo protocolo em situações em que ela erra e foi o que fizeram.</t>
  </si>
  <si>
    <t>Não entregou e não diz quando entregará</t>
  </si>
  <si>
    <t xml:space="preserve">Fiz uma compra na loja física de Niterói com entrega agendada para 20-07. Não recebi o produto e nenhuma explicação da loja. O contato com eles é péssimo, não passam as informações necessárias. Me disseram que NÃO SABEM O QUE OCORREU E NÃO SABEM QUANDO ENTREGAM. Como assim?? Absurdo total. Afronta ao consumidor. Tudo indicam que venderam o que não tinham. Não dão satisfação alguma. Lixam-se para o consumidor. </t>
  </si>
  <si>
    <t>Entrega atrasad</t>
  </si>
  <si>
    <t xml:space="preserve">Fiz um pedido na loja virtual em 10 de julho, cujo prazo de retirada em loja previsto era de dois dias. Para tanto,  eu deveria aguardar um aviso via e-mail sobre liberação para retirada. Como não ocorreu, em 19 de julho fiz uma reclamação via chat da loja (protocolo 883505). Fui muito bem atendida, no entanto a situação se arrasta. </t>
  </si>
  <si>
    <t>Cancelamento da compra</t>
  </si>
  <si>
    <t>Comprei um prateleira, a compra foi cancelada alegando que tentaram entregar por 3 vezes, porem trabalho de home office e estava em casa o tempo todo, alem de não entrarem em contato em momento algum, o valor cobrado foi disponibilizado como crédito porem não tenho interesse no momento, quero ser reembolsado.</t>
  </si>
  <si>
    <t>A empresa dificulta o cancelamento, reembolso e atendimento ao cliente</t>
  </si>
  <si>
    <t xml:space="preserve">Comprei um sofá Nogo no valor de R$ 1.299,00 pelo site da empresa, com entrega agendada para o dia 26/07/2021. No dia 16/07 e 17/07 tentei entrar no site para cancelar, porém este apresentava problemas técnicos e eu não consegui acessar a área do cliente por nada.
No dia 19/07, consegui acessar o chat e tentei, inicialmente, fazer a troca do produto, contudo, o sofá que eu queria não estava disponível no estoque para a minha região. Nesse mesmo dia, solicitei o cancelamento e o estorno do valor (pago a vista) para o meu cartão de crédito para que eu pudesse fazer a compra em outra loja. Me falaram que eu ia receber o retorno do cancelamento em até 48h.
No dia seguinte, 20/07, pela manhã, recebi um e-mail da loja falando que o sofá tinha sido entregue para a transportadora, com o anexo da nota fiscal. Tão logo quanto possível, entrei em contato com a loja, pelo chat e pelo Whats app, novamente frisando o meu pedido de cancelamento no dia anterior. Como resposta, fui informada que não seria cancelar na hora porque o pedido já estava com a transportadora e seria necessário o processamento via setor financeiro.
Hoje, dia 21/07, recebi uma resposta do setor financeiro me informando que "foi cancelado a entrega do pedido:  ********
Porém, com o o produto já estava com a transportadora para entrega, o item levará em média 10 dias para retornar ao estoque , e então será realizado o cancelamento da compra, e efetuado, o reembolso do valor do pedido à você."
Esse procedimento é absurdo!! O Cancelamento de uma compra, que é meu direito, diga-se de passagem, e que foi realizado ANTES DO PROCESSO DE ENTREGA DO PRODUTO, deve ser processado tão logo quanto solicitado, e não deve ficar condicionado a reapropriação de estoque, já que logística é responsabilidade de empresa.
Eu quero a minha compra cancelada já e o reembolso solicitado. Eu nunca estive em posse do produto e não estou disposta a aguardar o retorno dele (sem prazo certo para retorno ao estoque) para obter meu direito de cancelamento.
Ressalto que em momento algum alguém da loja fez contato telefônico comigo e eles não tem telefone disponível para SAC. Todo o processo de atendimento ao cliente é super burocrático e demorado. Até mesmo o time de pós compra.
NÃO RECOMENDO A COMPRA PELA LOJA ONLINE DA TOK E STOK, NÃO VALE A PENA O STRESS.
</t>
  </si>
  <si>
    <t>Produto veio com defeitos horríveis de fabrica</t>
  </si>
  <si>
    <t>Comprei um carrinho bar pela loja online da loja, produto foi retirado fechado na loja física de Balneário Camboriú, porém na montagem percebemos que a ferragem estava toda corroída, apresentando vários defeitos. Não posso voltar a loja para trocar pois o produto já esta montado, exijo peça nova enviada para meu endereço, ou restituição de parte do valor.</t>
  </si>
  <si>
    <t>Tok&amp;Stok enrolando a compradora...</t>
  </si>
  <si>
    <t>Comprei 3 móveis à vista no dia 1 de julho de 2021. O vendedor confirmou a entrega para a semana seguinte, para o dia 8 de julho de 2021. Já é a terceira mensagem no ReclameAqui. Eles ligam, prometem resolver, te enrolam. Até hoje não recebi nenhuma das três peças!</t>
  </si>
  <si>
    <t>Produto quebrado e não trocado</t>
  </si>
  <si>
    <t>Comprei em inicio de 2020 uma cadeira que veio com o suporte de cabeça quebrado.
Em contato com a empresa, pedem para entrar em contato com o suporte, que além de ficar várias horas em ligações, marcou várias vezes de trocar o produto. Vieram uma vez para verificar, constataram que o produto veio quebrado, e nunca mais vieram trazer a peça. Fica só na promessa. Então retirem o produto da loja e verifiquem na hora. o Problema é que alguns produtos são montados só depois, então não tem como verificar na loja.</t>
  </si>
  <si>
    <t>PESSIMO ATENDIMENTO / COMPRA ATRASADA / FALTA DE INFORMAÇÃO</t>
  </si>
  <si>
    <t xml:space="preserve">COMPREI UM ABAJUR NO DIA 04/07/2021 NO SITE DA TOKESTOK, NO QUAL FOI PROMEITIDO ENTREGA EM 8 DIAS UTEIS. PASSADO  PRAZO NAO RECEBI O PRODUTO. POSTERIORMENTE RECEBI UMA LIGAÇÃO QUE MEU PEDIDO ESTAVA ATRASADO, MAS QUE NO DIA 19/7/21 ELES IRIAM ENTREGAR NA MINHA CASA SE CUSTO INCLUSIVE DE INSTALAÇÃO. HOJE, DIA 21/07/21 NÃO TENHO NENHUMA RESPOSTA DA EMPRESA E ESTOU SEM O PRODUTO. PESSIMO ATENDIMENTO!!! NÃO COMPREM PELO SITE </t>
  </si>
  <si>
    <t>Compra paga e cancelada sem justificativa</t>
  </si>
  <si>
    <t xml:space="preserve">Fiz uma compra no Site da Tok&amp;Stok no dia 15/07/2021, tendo sido debitado no meu cartão final 5272 na mesma data, Pedido n 1147011192153-01, de uma mesa infantil Country Branca.
No entanto, observei pelo APP Tok&amp;Stok que a compra havia sido cancelada na data de  ontem (20/07/2021).
A loja não mandou nenhum e-mail informando do cancelamento nem informou da devolução do valor pago. 
Tenho o e-mail de confirmação da compra; o recibo de pagamento no cartão (SMS); e a informação do aplicativo informando o cancelamento da compra. </t>
  </si>
  <si>
    <t>A empresa fez dois contatos telefonicos e envidou todos os esforços para resolver meu problema no menor espaço de tempo possível. Portanto apesar da ocorrência, eu voltaria a fazer negócio com a empresa. A atendente demonstrou bom senso, atenção e zelo para comigo, cliente. Agradeço a atenção em resolver o problema.</t>
  </si>
  <si>
    <t>Propaganda com divergência</t>
  </si>
  <si>
    <t xml:space="preserve">1)Entrei no site para comprar um pendente luminária e havia divergência de valores no fechamento 
2) Realizei a compra de um vidro 50x50 no site , pagamento realizado e não consta como entregue e nem a entregar em loja 
</t>
  </si>
  <si>
    <t>Obrigado pelo profissionalismo</t>
  </si>
  <si>
    <t>Decepção Tok Stok</t>
  </si>
  <si>
    <t>comprei online escolhendo retirada na loja. quando cheguei para retirar na loja um dos itens estava faltando. a Tok Stok me prometeu a entrega do item em casa assim que chegasse. já se passou 1 mes e nada. Aparentemente eles não nem lembram mais que item era. A comunicação pelo chat/whatsapp é um descaso. não sei porque ainda compro nessa loja...</t>
  </si>
  <si>
    <t>Não recebi minha mercadoria no dia combinado de entrega.</t>
  </si>
  <si>
    <t>Comprei um guarda-roupa no dia 5 de junho, porém a vendedora me avisou que a entrega só podia ser realizada no dia 17 de julho pois estava em falta as portas. Tudo bem, comprei mesmo assim, pois gosto muito dos móveis da loja. Conversei com a vendedora por zap na semana anterior a data de entrega e a mesma falou que estava tudo confirmado...desmontei todo guarda roupa velho do meu filho o que gerou uma bagunça enorme.  No sábado de manhã me entregaram as portas e nada do restante, esperei o dia inteiro e nada. Não me deram nenhuma satisfação, me fizeram de besta o dia inteiro. Uma falta de respeito com o cliente, e não recebi o restante do guarda roupa até o momento.</t>
  </si>
  <si>
    <t>TOKSTOK não funciona pelo site</t>
  </si>
  <si>
    <t>Loja virtual da TokStok não funciona há dias!!!</t>
  </si>
  <si>
    <t>Excelente, como todo atendimento da TokStok!</t>
  </si>
  <si>
    <t>Propaganda enganosa!</t>
  </si>
  <si>
    <t>Comum cupom de desconto para primeira compra no app, porém ao tentar usar quando coloco o cupom o frete dobra o preço, ou seja, nenhum desconto dado!!</t>
  </si>
  <si>
    <t>Empresa muito atenciosa e resolveu meu problema! Estou super satisfeita</t>
  </si>
  <si>
    <t>Simplesmente a PIOR EMPRESA que eu tive o desprazer de comprar!</t>
  </si>
  <si>
    <t>No dia 08/06 fiz a compra de um produto no site, com a data de entrega apenas para o dia 19/07.
Hoje, dia 20/07, quase DOIS MESES após a compra do produto continuo sendo ENROLADO E PREJUDICADO PELA EMPRESA.
Dia 10/07 chegou um e-mail para mim dizendo que "os produtos do seu pacote estão indisponíveis" e que iriam me devolver o dinheiro.
Após reclamar aqui, entraram em contato comigo dizendo que basicamente vão ter que cancelar mesmo, deram um baita dum migué quando eu questionei a razão do produto continuar SENDO VENDIDO NO SITE e não ter para me entregarem.. me mandaram um e-mail falando que eu CANCELEI o pedido mas no site o produto continua com status de que vão fazer uma nova tentativa de entrega dia 26.
Sequer me responderam aqui no RECLAMEAQUI.. zero vontade de resolver o meu problema.
Muito curiosamente, o produto que comprei ESTÁ DISPONIVEL PARA COMPRA NO SITE... e CONTINUA DISPONÍVEL mesmo depois a PALHAÇADA que fizeram comigo. Será que querem enganar outros clientes? haha
Eu não quero reembolso, não quero créditos na loja, eu quero o produto que estou a QUASE DOIS MESES esperando.
Infelizmente descobri que a TokStok tem a prática deplorável de vender em seu site produtos que não possui. Farei questão de fazer com que cada um que me conhece jamais compre nessa empresa.
Fico no aguardo de um contato da empresa e da entrega do produto que eu comprei!
Grato</t>
  </si>
  <si>
    <t>TOK&amp;STOK NÃO RESPEITA CÓDIGO DE DEFESA DO CONSUMIDOR</t>
  </si>
  <si>
    <t>Estive na loja localizada no shopping Grão Para em 14/07/2021.
Avistei um suporte de papéis e na gôndola tinha um preço bem atrativo, porém ao passar no sistema de consulta de preço, o preço era outro. Conforme foto anexa, o valor anunciado era de R$ 35,50, mas em sistema R$ 155,90. Esclareço ainda que conforme foto anexa, o preço informado na gondola está próximo de produtos similares oferecidos no mercado.
Imediatamente chamei um funcionário e questionei sobre o motivo de tal diferença, enfatizando para ele pontos que demostravam a MÁ FÉ da empresa a fim de ludibriar seus clientes:
1 não se tratava de troca de produtos na prateleira, o que ocorre quando um cliente tira um produto de um lugar e coloca em outro, pois na mesma prateleira havia exclusivamente estes porta papéis. 
2 não havia como confundir com preço de outro produto na mesma prateleira, pois era o único preço exposto na base dos produtos. Não tem como, portanto, ser considerado um erro notório.
Então esse funcionário, RAFAEL, disse que poderia ser um erro do funcionário do setor que não trocou os preços quando colocou os produtos na prateleira, eu disse a eles que pelo código do consumidor a empresa tinha que arcar com o valor anunciado, foi então que o mesmo me disse que: "BASTAVA LEVAR MEUS PRODUTOS NO CAIXA QUE ELES IRIAM FAZER A VENDA PELO PREÇO OFERTADO"
Peguei as 2 unidades do porta papel que eu precisava e continuei com minhas compras normalmente, mas ao chegar no caixa a conversa mudou:
* primeiro o caixa VINICIUS falou que não podia fazer nada
*solicitei um gerente e disse que não tem gerente na loja
* ele chamou uma supervisora, TAMIRES que disse que na etiqueta de preço tinha a foto de um produto e que a obrigação do cliente é agachar no chão para visualizar a figura representativa de um produto, imagem essa de aproximadamente 1 cm e ver se bate com o produto que está na prateleira.
* essa supervisora disse que a loja NÃO TEM RESPONSABILIDADE ALGUMA sobre os preços indicados na prateleira, o cliente que tem que se certificar se está certo. Que eles já colocam a foto para não ter esse tipo de reclamação que se eu quisesse algo eu que fosse atrás dos meus direitos.
* Pedi para que chamassem o RAFAEL, funcionário que havia me dito que: "BASTAVA LEVAR MEUS PRODUTOS NO CAIXA QUE ELES IRIAM FAZER A VENDA PELO PREÇO OFERTADO" e ele mudou totalmente o discurso. A supervisora ao invés de pedir que chamasse ele ao caixa, foi pessoalmente buscar e demorou bastante a voltar. Provavelmente para persuadi-lo e coagi-lo a mudar o discurso, e ele falou que tinha dito para eu perguntar no caixa OQUE IAM FAZER.
Me arrependo imensamente de não ter gravado o meu primeiro contato com ele, mas sinceramente não achei que uma loja de nome tão conhecido exporia seus clientes a tanta humilhação e constrangimento.
Logo depois que ela saiu, foram chegando clientes que ficaram indignados com o acontecimento, uma cliente vendo meu estado de nervoso pelo constrangimento gerado, pediu para o caixa chamar a supervisora novamente e ele disse que se ela quisesse ELA MESMA deveria procurar pela supervisora na loja. Eles insistiram para que eu chamasse a polícia e fizesse valer meus direitos, mas depois de tanto constrangimento preferi pagar minhas compras e ir embora, mas esses clientes fizeram questão de me passar seus contatos para testemunhar caso fosse necessário confirmando a má fé da empresa.
Foi uma situação humilhante e revoltante!!!
Devido ao alto preço do produto só comprei uma unidade até mesmo para ter uma prova desse desrespeito ao código do consumidor.
Lei 10.962
O artigo 5 da Lei é bastante claro: No caso de divergência de preços para o mesmo produto entre os sistemas de informação de preços utilizados pelo estabelecimento, o consumidor pagará o menor dentre eles.
O artigo 5 do Código de Defesa do Consumidor diz que, se o fornecedor descumprir a oferta anunciada, o cliente poderá, de livre escolha, optar por:
I - exigir o cumprimento forçado da obrigação, nos termos da oferta, apresentação ou publicidade;
Decreto 5.903
Para concluir, o inciso VII do artigo 9 do Decreto configura como infração ao direito básico do consumidor atribuir preços distintos para o mesmo item. O fornecedor fica sujeito a penalidades.
TRISTE, UMA LOJA QUE EU ACHAVA OFERECER PRODUTOS E ATENDIMENTO DIFERENCIADO, FAZER O CLIENTE PASSAR POR TUDO QUE PASSEI E AGORA EU TER QUE PERDER MEU TEMPO ABRINDO RECLAMAÇÕES E PROCESSO PARA QUE AS LEIS SEJAM CUMPRIDAS</t>
  </si>
  <si>
    <t>CANCELAMENTO DE COMPRA</t>
  </si>
  <si>
    <t xml:space="preserve">Fiz uma compra na Tok&amp;Stok na sexta feira de 4 peças de um cesto mindir no valor de 683,64, o valor foi debitado do meu cartão. Hoje entrei em contato com eles e  sem nenhum motivo cancelaram a minha. Agora o mesmo produto se encontra disponível no site com um valor maior. Mandei fazer um móvel sob medida para esta cesta e agora eles simplesmente cancelaram sem nenhuma explicação. </t>
  </si>
  <si>
    <t>Escrivaninha faltando uma gaveta</t>
  </si>
  <si>
    <t>Comprei a escrivaninha e o montador da Tok &amp; Stok registrou a falta da gaveta. Eu já reclamei três vezes sobre a troca. A Tok &amp; Stok marcou a data para troca mas não veio trocar. Reclamei, marcaram o dia de hoje, 20/07/2021 para vir trocar e novamente não vieram. Respeito é bom e o comprador merece</t>
  </si>
  <si>
    <t>troca de um produto....</t>
  </si>
  <si>
    <t>comprei uma cadeira no dia 16/07/2021 por volta das 17:00 horas na loja da TOK &amp; STOK NA LOJA do Iguatemi de Brasilia, Df, chegando em minha casa montamos a cadeira, a mesma não coube espaço disponível, entrei em contato com a loja no dia seguinte 17/07/21, solicitando a troca das mesma, mais a supervisora  foi muito ríspida me dizendo que se eu retirei a cadeira da embalagem não poderiam efetuar a troca. ainda me disse que eu deveria ter conferido todas as medidas antes de comprar a cadeira....Ela deixou bem claro que o consumidor não tem nenhum direito....e se recusou a resolver o meu problema.... uma vez que vou pagar por um  produto sem utilidade.....</t>
  </si>
  <si>
    <t>A Tok&amp;Stok resolveu o problema com muita urgência e profissionalismo, agradeço muitíssimo ao pessoal super profissional que me atendeu, desde o atendimento telefônico, pessoal do depósito e vendedor.
Continuarei cliente com certeza. 
Grata pelo atendimento e compreensão.</t>
  </si>
  <si>
    <t>SEM CONTATO TELEFÔNICO - SEM VENDER</t>
  </si>
  <si>
    <t xml:space="preserve">
Fui à Tok Stok em Natal RN  e um produto que me interessou.
pouco depois liguei para loja para fechar a compra
Liguei para o 3003-3992, da toc e stok ( disponibilizado no Google,)
Enfrentei uma gravação imensa sem ter ninguém para me atender.
A gravação me remetia ao aplicativo é chat, entre outros.
Depois de muito esperar, me atenderam, então me disseram que eu não poderia falar com as lojas nas cidades pois elas não dispõe de telefone.
Me informaram o número Whatsapp. 
 Porém novamente não houve ninguém para me FALAR comigo.
É ridículo: 
loja vazia em plena pandemia, ninguém quer vender, entretanto, ninguém poder me atender ao telefone.
Que tipo de política de vendas essa Tok Stok?
Quanto mais vocês dificultarem suas vendas, pior para vocês próprios.
</t>
  </si>
  <si>
    <t>Fiz um pedido online dia 04 de 07 e até o momento não recebi. Entrei em contato pelo chat da empresa para saber o motivo da demora da entrega, me pediram 48h para analisarem internamente e após alguns dias fui informada de que 2 itens estariam em falta e teriam que ser cancelados do pedido, aguardo também o estorno dos mesmos. Os outros ainda constam no site como em separação, mas já tem uma semana que estão atrasados. Quero os produtos que foram comprados. Se não serão entregues quero o ressarcimento. Mas não quero ser enganada.</t>
  </si>
  <si>
    <t>Não recebi o produto e nem esclarecimentos</t>
  </si>
  <si>
    <t xml:space="preserve">Comprei na Tok&amp;stock do Iguatemi Campinas, recebi os produtos dias depois porém ninguém veio montar após. E durante a compra foi acordado tanto a entrega quanto a montagem. Agora estou com os produtos parados dentro das caixas há dias e ninguém da tokstock presta atendimento algum sobre o caso. Já tentei pelo chat online, a atebdente disse q não podia resolver o meu problema e também tentei pelo telefone, onde me disseram que eu deveria resolver pelo chat. Agora estou com uma compra desmontada parada no quintal. Nem para o estorno e recolhimento do produto eles atendem. No telefone 11930033992 e 1933031050 desligaram na minha cara 5x. Tentei contato inclusive com o vendedor na loja, que no momento da compra, foi ótimo, mas no pós-venda, não quer nem saber.
LIXO de atendimento. Não sei nem o q eu faço com uma compra de quase 2 mil reais pra ficar pegando pó no meu quintal. 
</t>
  </si>
  <si>
    <t>Sofá com qualidade duvidosa</t>
  </si>
  <si>
    <t xml:space="preserve">No final de março, eu e meu marido compramos um sofá de 2 lugares, modelo Detroit, na cor cinza, diretamente no site da loja. Recebemos o produto tranquilamente e logo na primeira semana, o sofá quebrou. Até aí tudo bem, pois solicitamos a troca do item e a Tok Stok nos atendeu prontamente.
Fato é que 90 dias após termos recebido este segundo sofá, percebemos que as almofadas e encostos estão deformando e fica evidente a diferença na densidade quando sentamos no estofado. Detalhe: passamos boa parte do dia fora de casa e não temos filhos ou pets que pudessem prejudicar a durabilidade do produto.
Gostaria de saber se existe a possibilidade de eu devolver o produto (que causou frustração enorme aqui em casa), ficar com um bônus do valor e investir em outro modelo, mais caro e talvez mais "robusto e confiável" também da loja.
Ontem fui a uma loja física e me orientaram a entrar em contato pelo telefone do SAC, mas não tive sucesso nas tentativas.
Sou uma consumidora e entusiasta da loja, mas desta vez, não sabemos como proceder com um móvel que, evidentemente, não vai durar muito.
Ajuda a gente, Tok Stok. 
Obrigada!
</t>
  </si>
  <si>
    <t>Quero meu boleto para pagamento, se possível manda todos que estão em abertos.</t>
  </si>
  <si>
    <t>Fiz uma compra na Tok Stok cujo agente financeiro intermediário é o banco C6  BANK. Pagar o boleto no final do mês sempre foi uma novela, várias ligações eram feitas antes do vencimento para receber o boleto e efetivar o pagamento, hoje a Tok Stok tirou o corpo fora deixando a cargo o Banco C6 Bank cobrar só que continua a mesma coisa eu peço por e-mail e nada chega, então solicito que me manda todos os boletos antes do vencimento para efetuar o pagamento. Hoje é dia 7/07/21 já solicitei esses boletos e até agora nada.</t>
  </si>
  <si>
    <t>Deu frutos agora espero receber o boleto para efetuar o pagamento.</t>
  </si>
  <si>
    <t>Comprei e não chegou</t>
  </si>
  <si>
    <t xml:space="preserve">Olá!
realizei uma compra no site dessa Empresa dia 20 de junho.Hoje completa 1 mês e nao chegaram meus produtos. O atendimento via WhatsApp é péssimo. Quero cancelar essa compra e ter o estorno do meu cartão. </t>
  </si>
  <si>
    <t>Entrega atrasada e demora no retorno</t>
  </si>
  <si>
    <t>Realizei uma compra dia 02/07/2021 - previsão de entrega 12/07/2021. 
Não recebi os produtos, por isso 15/07/2021 entrei em contato pelo chat do app e pediram 48 horas para retornarem com a solução. 
Retornaram no dia 17/07 para avisar que precisavam de mais 48 horas para análise. Ontem dia 19/07 enviaram outro e-mail que está ainda está em análise. 
Enfim sem solução e sem os produtos.
Não quero cancelar a compra, quero apenas receber aquilo que comprei.</t>
  </si>
  <si>
    <t>Pós venda horrível</t>
  </si>
  <si>
    <t>Comprei um sofá, cuja entrega não foi concretizada (02/07/21), porque ele não coube no elevador. Moro no 10 andar e, segundo o entregador, eles poderiam levar de escada até o 5, o que não resolveria meu problema. Além disso, segundo o entregador, também não passaria pela porta de entrada do meu apto.
No dia 03/07/21,Cleber da TStock ligou pra mim,dizendo que eu poderia solicitar a devolução do valor pago ou trocar por algo na loja.Optei pelo reembolso.Após tentativas sem sucesso,em 19/7/21,fui informada por Narayana Dantas (Tok&amp;Stok) que haviai solicitado a transportadora que o produto fosse devolvido para o depósito no dia 14/07, quando nos falamos. O prazo de retorno do produto se encerra no dia 28/07, mas eu permaneço acompanhando sua solicitação e assim que o produto chegar eu vou solicitar o seu reembolso.
Acho um descaso e absurdo. Como um produto que não foi entregue leva 12 dias para ser enviado ao depósito? Outra, eles contam 10 dias uteis para reembolsar o cliente, mas, começa a contar data em que chega no estoque central! Enviei à Narayana um print de minha conversa com Cleber,em 6/7/21, quando ele informou que o sofá seria devolvido naquela data. Ontem, recebi resposta de Narayana, pedindo desculpas pelo ocorrido e que encaminhou minha solicitação para a área verificar e processar o reembolso o mais breve possível. 
Ou seja, estou nas mãos da boa vontade, que parece não existir na TS, porque não há datas eou comprometimento com o pós venda . Preciso de ajuda para ser atendida. agradeço</t>
  </si>
  <si>
    <t>Depois que registrei no Reclame Aqui, me responderam com a rapidez que poderiam ter tido no meu primeiro contato.</t>
  </si>
  <si>
    <t xml:space="preserve">Comprei uma mesa de jantar no último 10 de junho, paguei para entrega e montagem. A entrega deveria ter sido feita no último dia 19 deste mês pela manhã. No momento da compra deixei o aviso q a entrega só poderia ser feita pela manhã, pq moro sozinha e à tarde trabalho fora de casa. Pois, justamente , vieram ontem à tarde pra entregar a mesa. Obviamente, não encontraram ninguém. Agora eles querem fazer a entrega só no final no mês. Paguei para entrega no prazo certo e o erro do horário foi deles. </t>
  </si>
  <si>
    <t>Desrespeito ao consumidor</t>
  </si>
  <si>
    <t xml:space="preserve">Efetuei a compra de uma cômoda na empresa Tok Stok em 04.06.2021 e o produto foi entregue em 16.06.2021 com defeito no acabamento e na funcionalidade de uma gaveta.
A troca foi programada somente para 06.07.2021 e não ocorreu.  Foi novamente programada para 16.07.2021 e também não ocorreu, sendo que em ambas as ocasiões não houve qualquer prévio aviso ou posterior manifestação da empresa, a fim de justificar o descumprimento do acordado ou a solução do problema.
Considerando que em todas as tentativas de contato, o SAC não atendeu às ligações e que nenhuma solução se deu por iniciativa ou contato da empresa, tive que me dirigir à loja por três vezes,  a fim de obter a efetiva entrega do produto.
Em 17.07.21 a empresa finalmente retirou o produto defeituoso - que permaneceu sem uso e ocupando espaço por mais de um mês em minha casa, entregando um móvel em desacordo com o pedido realizado, no que se refere a cor e ao tamanho.
O pedido foi cancelado e até o momento a empresa não retirou o segundo móvel entregue em divergência com pedido  e que uma vez mais permanece sem uso e ocupando espaço, e nem estornou a operação junto ao cartão, prometendo o reembolso em 10 dias. 
Sendo assim, e evidenciada neste caso a falta de comprometimento e respeito da empresa com o consumidor e com a legislação vigente, utilizo este canal para obter a efetiva solução.
</t>
  </si>
  <si>
    <t>Pedido extraviado sem solução</t>
  </si>
  <si>
    <t>Meu pedido era para chegar no dia 02 de julho. Não chegou e fui ver no site se tinha alguma observação. Vi que meu pedido constava como carga roubada/extraviada. Esperei alguns dias pois achei que a empresa entraria em contato comigo, mas não entrou. Entrei no chat e me falaram que em 2 dias uma outra equipe entraria em contato comigo. Ninguém entrou em contato. Entrei no chat novamente, dessa vez entraram em contato comigo, mas ainda não solucionaram o meu problema.
Muito insatisfeita com a empresa! Se minha carga foi roubada o mínimo que poderiam fazer é terem a iniciativa de entrar em contato comigo e enviar meus produtos o quanto antes. 
Já se passaram 18 dias, o reenvio ainda não foi feito e não respondem meu e-mail.</t>
  </si>
  <si>
    <t>Falta de compromisso com entrega agendada</t>
  </si>
  <si>
    <t>Fiz uma compra no site da tok stok e solicitei entrega agendada para melhor me organizar pessoalmente. 
Eles simplesmente não apareceram e, quando entrei em contato, apenas disseram que estava atrasado. Completa falta de postura e compromisso com o cliente atrapalhando nossa própria organização pessoal. Detalhe, pedido feito em 04/07/21 para entrega em 21/07/21. Tempo mais do que suficiente para se organizarem</t>
  </si>
  <si>
    <t>Estorno de compra em créditos na loja</t>
  </si>
  <si>
    <t xml:space="preserve">Efetuei uma compra na TokStok de 02 cestos boule. 
Infelizmente um deles não estava disponível e eu recebi um email comunicando que o valor do produto indisponível seria revertido em créditos na loja.
Acontece que me cobraram o frete integral referente aos 2 produtos, sendo que na minha página de cliente informa (20,15 produto + 8,19 frete = 28,34) e a Tok Stok me cobrou R$34,03. 
Desejo receber o estorno no cartão de crédito, referente a diferença de frete e do produto indisponível.
</t>
  </si>
  <si>
    <t>VENDEM E NÃO TEM ESTOQUE</t>
  </si>
  <si>
    <t xml:space="preserve">No dia 14/06 fiz uma compra de 6 cadeiras  (Pedido 1139591067531-01) com entrega prevista para 29/07 e hoje, 20/07, 36 DIAS DEPOIS me mandam e-mail informando que os produtos estão indiponíveis! SE ESTÃO INDISPONÍVEIS PORQUE VENDERAM? 
Entrei novamente no aplicativo e para a minha surpresa as cadeiras continuavam lá, DISPONÍVEIS PARA VENDA!
NÃO COMPREM NESSA LOJA!!!!!
</t>
  </si>
  <si>
    <t>Tok Stock não entregou minha encomenda e não me responde mais</t>
  </si>
  <si>
    <t>Comprei uma sapateira na Tok Stock em 07/07/2021, após alguns dias, recebi um e-mail dizendo que o meu pedido foi cancelado, que o valor da sapateira foi creditado vinculado ao meu CPF na loja e que eu poderia usá-lo para comprar o que quisesse. Respondi o e-mail, por duas vezes (insisti), informando que eu não queria o dinheiro de volta e, sim, a sapateira, e apenas recebi um e-mail informando que haviam recebido minha mensagem e outro pedindo avaliação do atendimento referente a minha reclamação.
Reclamei então, depois do e-mail, por whatsapp. Fui prontamente atendida pela atendente que me disse que a compra foi cancelada por falta de estoque. Mandei um print para ela, com a data de ontem, mostrando que a sapateira estava sendo ofertada para compra no site, com um preço quase o dobro do que eu tinha pagado na promoção, e, se estava sendo ofertada no site, é porque tinha estoque. Depois que falei isso, a atendente parou de me responder na conversa pelo whatapp (11) 95530-0092. Hoje insisti na conversa, mas ninguém me responde. 
A empresa é muito renomada, tenho certeza que essa foi uma falha pontual e que será corrigida de acordo com o código do consumidor.</t>
  </si>
  <si>
    <t>Bom, o problema foi resolvido.</t>
  </si>
  <si>
    <t>Entrega e extorno não realizados</t>
  </si>
  <si>
    <t>No dia 30/06, realizei uma compra no site de 2 porta-retratos e 2 molduras, cujo prazo de entrega era 09/07. Até a data prevista, não houve mudança no status do pedido, nem contato da empresa sobre um possível atraso. No dia 13/07, entrei em contato com a loja via WhatsApp e fui informada de que um dos itens do meu pedido não havia em estoque. Realizamos o cancelamento do item, porém já faz uma semana que nem recebi o estorno do valor do item nem o meu pedido foi entregue!
Desde ontem não consigo acessar minha conta no site para verificar o status do pedido, então entrei em contato novamente com a empresa por WhatsApp e me pedem para aguardar 48 horas por um novo contato.
Essa é a pior experiência de compra online que já tive, já faz quase um mês que realizei o pedido e a Tok &amp; Stok não consegue me dar um posicionamento rápido e fazer a entrega e o extorno do item devido.</t>
  </si>
  <si>
    <t>Apesar de ter tido problemas com o atendimento via WhatsApp, por aqui tive um rápido retorno e a atendente se mostrou disponível para encontrarmos a melhor solução para o meu caso.</t>
  </si>
  <si>
    <t>Minha esposa realizou uma compra de duas cabeceiras de cama na conta dela (número do pedido: #1143952978897-01), com entrega reagendada para o dia de ontem (19/07). Após muita dificuldade de comunicação com a central de atendimento, este pedido foi reagendado uma vez pois não pudemos estar em casa na primeira data informada. A nova data prevista para entrega era o dia de ontem 19/07. No site, constava que a entrega seria realizada até 18h. Tentamos entrar em contato ao longo do dia 19/07 para saber a localização do pedido, mas ninguém sabia informar. Minha esposa recebeu uma mensagem ontem a noite constando que a Tokstok tentou entregar esse pedido ontem às 15:44, o que é uma mentira, uma vez que ficamos em casa o dia inteiro e ninguém apareceu.
Desta forma, fomos até numa loja física durante a noite para buscar alguma ajuda por parte deles, que também não conseguiram contato com o setor de compras on line.
Estamos solicitando cancelamento da compra.</t>
  </si>
  <si>
    <t>Tok&amp;Stok fornece Péssima Experiência de Compras na internet para Deficientes Visuais</t>
  </si>
  <si>
    <t>Sou deficiente visual e realizo inúmeras tarefas com total independência, dentre elas compras pela internet.Ao buscar móveis para meu apartamento no site da loja me deparei com uma das experiências de compras mais frustrantes e inconsistentes dos últimos tempos.A navegação no site com leitores de tela é bastante confusa, e não pude se quer fazer login para continuar minha compra.Ressalto que mesmo possuindo muita experiência com a utilização de softwares de leitura de tela, a empresa claramente não segue nenhuma diretriz de acessibilidade e é impossível para uma pessoa cega comprar online na loja com autonomia.Sei que possuem outros canais de venda, mas isso não pode ser justificativa para manterem no ar um site que exclui compradores deficientes.Gostaria de um posicionamento da empresa a respeito.Grato.</t>
  </si>
  <si>
    <t>A loja entrou em contato, expliquei os problemas e seguirei acompanhando para verificar se solucionarão as questões de acessibilidade do site. A atendente foi bastante atenciosa e solucionou o problema direcionando-me para o canal de tele vendas.</t>
  </si>
  <si>
    <t>Venda sem produto no estoque</t>
  </si>
  <si>
    <t>Em 05/07, comprei uma cama de solteiro, pela Internet. Entrega e montagem agendada para 10/07. Houve um adiamento na data, posteriormente, para 17/07. Como nao houve mudança de status no acompanhamento, entramos em contato pelo chat, qdo ficamos sabendo q nao havia o produto disponivel. Deram a desculpa "esfarrapada" q o produto havia sido retirado para "avaliaçao"....
Informaram q receberiam nova remessa, mas nao podiam confirmar nova data. Ate hoje nenhuma mudança de status ocorreu no acompanhamento do pedido.
Enquanto isso, minha filha dorme com o colchao no chao, em dias frios.....
Nunca tivemos problema antrs com a Tokstok. Esperamos q este problema seja equacionado o mais breve possivel.</t>
  </si>
  <si>
    <t>Apos atraso e falhas de comunicaçao&amp;, o produto foi entregue.</t>
  </si>
  <si>
    <t xml:space="preserve">Boa noite! Comprei no dia 26/05 uma mesa na tokstok após mais de 30 dias depois da compra disseram que não tinham a mesa pra me entregar e cancelaram a minha compra.. Logo em seguida entrei em contato e me avisaram que a teria em estoque no mês de julho, eu aceitei esperar mais um pouco e agendaram a entrega para o dia 09/08. Eu achei que estaria tudo mas não, hoje (19/07) cancelaram novamente minha compra , não falaram comigo, apenas me enviaram uma mensagem no whatts avisando do cancelamento,  sem antes falarem comigo ou dar qq satisfação sobre o cancelamento.  Isso tudo  acontecendo quase dois meses da compra.. Reagendaram duas vezes a entrega da mesma e não estando cumprindo  com a obrigação deles.  Não acho justo e nem certo o cancelamento do produto do qual foi comprado há quase dois meses atrás. Eles tem no mínimo que entregar o produto que eu comprei além disso o mesmo material encontra se disponível no site e na loja pra compra. Como as sim? Pra mim está em falta mas está disponível para qq outra pessoa comrpar??? Quero que isso seja resolvido e quero meu produto na data combinada.!!!!   </t>
  </si>
  <si>
    <t>Espelho atrasado</t>
  </si>
  <si>
    <t xml:space="preserve">Comprei um espelho na loja da Marginal Pinheiros no dia 03/07, com a promessa de que estaria liberado para retirada na mesma semana, dia 09/07. 
Fui até a loja para retirar no dia 09/07, e fui avisado de que o espelho estava atrasado pelo fornecedor. Visto que a loja já sabia que o produto não havia sido entregue, poderiam ao menos ter me comunicado para não perder a viagem.
Fui levado até o atendimento ao cliente para ver a situação do espelho, e o prazo de entrega na loja, era para mais de um mês após a compra, sendo que comprei justamente porque retiraria na mesma semana.
Fui atendido pela Gabriela, que não tem telefone, e me passou um email para entrar em contato para eu correr atrás do espelho. Ela me deu a opção de retirar o espelho em Campinas (muito coerente), ou aguardar a entrega do fornecedor e ela "tentaria" em enviar o espelho de Uber.
Estou no aguardo do tão esperado espelho e recebi uma mensagem automática da loja avisando que o espelho está disponível para retirada, enviei um email para a Gabriela, porém não tenho retorno da mesma.
Péssimo pós vendas, sem o menor respeito com o cliente.
</t>
  </si>
  <si>
    <t>Achei um total descaso, só queriam se livrar da situação após eu contatar o reclame aqui.</t>
  </si>
  <si>
    <t>Pedido cancelado</t>
  </si>
  <si>
    <t xml:space="preserve">Fiz uma compra online, meu pagamento foi aceito e após cinco descobri que o pedido foi cancelado. Só descobri pq entrei no aplicativo da loja, tentei saber o porquê e não  consigo informação . </t>
  </si>
  <si>
    <t>Muito bom</t>
  </si>
  <si>
    <t>Cama infantil que montador da loja deixou com  parafusos expostos</t>
  </si>
  <si>
    <t>Fiz uma compra de uma cama para minha filha além de alguns itens. Tive a pior experiência de todas! 
1 das cadeiras veio quebrada, não conseguiram nem montar na hora (demorou mais 1 semana para trocar). 
A cama foi montada porcamente! Já no primeiro dia uma peça soltou, está com um monte de parafuso pra fora e a lousa quase caindo. 
Além de tudo, mandaram um colchão no tamanho errado. E quando entro em contato com a loja, a pergunta que me fazem é qual o tamanho do colchão que eu recebi não se deram nem ao trabalho de verificar o histórico de compra para saber se a vendedora pediu o colchão do tamanho correto. Querem que eu fique correndo atrás pra saber se o colchão que me venderam era o correto ou não. 
Pior qualidade! Pior atendimento!! 
Onde já de viu uma cama para um CRIANÇA o montador da própria loja largar cheia de parafuso exposto!l</t>
  </si>
  <si>
    <t>Prejuízo com a tokstok</t>
  </si>
  <si>
    <t>Prometeram montar os móveis no ato da entrega, não montaram e a data de montagem está distante, impossibilitando nossa mudança, uma vez que o imóvel está intransitável com as caixas dos mesmos.
Estão gerando prejuízo de dois alugueres, sendo que a condição de fazer a compra foi estar tudo entregue e montado hoje.</t>
  </si>
  <si>
    <t>Pedido de cancelamento por peça que não foi entregue e solicitação de reembolso não feito</t>
  </si>
  <si>
    <t xml:space="preserve">Em 15.06.21 compramos uma poltrona no site para retirada em 22.06.21 na loja do Shopping Anália Franco, para a nossa surpresa não havia a encomenda no estoque e o atendente não soube responder quando chegaria a peça, orientou voltarmos na próxima semana. Fizemos conforme orientações, voltamos nas próximas semanas e nada de informações e da peça. 
No dia 08.07.21, fomos na loja como última tentativa, e infelizmente sem peça no estoque e sem informações de quando chegaria na loja. Falamos com a gerente da loja juntamente com a vendedora Beatriz, com a intenção de cancelarmos o pedido pela compra da "poltrona" e com o credito de R$ 879,90 compraríamos 2 cabeceiras e pagaríamos a diferença, desse modo encerraríamos o assunto. 
Entretanto, ambas nos informaram que poderíamos manter a compra da poltrona e que essa peça seria entregue juntamente com as duas cabeceiras que pretenderíamos comprar.
Em confiança, fizemos conforme orientações da vendedora, já que imaginávamos que a Tok &amp; Stok presaria pelo bom atendimento e credibilidade. Efetuamos o pagamento, após a operação concluída, fizemos uma conferencia do extrato e verificamos que haviam cancelado a compra da poltrona feita pelo site, e refizeram a operação, como se estivéssemos comprando na loja física do Anália Franco por um valor maior de R$ 1.199,00 ou seja, pagamos uma diferença de R$ 319,10. QUE ABSURDO!!! No mesmo dia fomos a loja , com desculpas esfarrapadas da vendedora Beatriz, fizeram o estorno do valor da diferença em forma de credito que poderíamos utilizar na própria loja dentro de 12 meses.
Que decepção com a loja Tok &amp; Stok, são bons p vender produtos e sem escrúpulos para resolve-los, além dos erros de informações, tbm não respeitam as datas de entregas que são estipuladas na nota fiscal, tendo em vista que nos informaram que poderíamos retirar a poltrona na loja do Anália Franco no dia 15.07.21 e fomos no shopping do Anália no dia mencionado, e para a nossa surpresa não havia poltrona p retirar e nos informaram que a poltrona no momento estaria indisponível e não teriam data de reposição. UM ABSURDO E LAMENTAVÉL!
Enfim, para resolvermos o assunto e não voltarmos mais nessa loja , solicitei o reembolso do valor de R$ 1.199,00 em conta , que seria os R$ 320,00 (pagamento que havia feito a maior pela poltrona) e R$ 879,00 (compra da poltrona Skall). Hoje dia 19.07.21, recebi um credito no valor de R$ 87,90, que palhaçada é essa ? Ao invés de receber o credito de R$ 1.199,00 recebo R$ 87,90...Será necessário fazermos um BO ? Quero retorno de imediato de alguém que possa resolver, já que HOJE falamos  com a gerente Carol e até o momento nada de retorno.
   </t>
  </si>
  <si>
    <t>Entrega agendada que não funciona</t>
  </si>
  <si>
    <t>Fiz uma compra pelo site da Tok&amp;Stok e optei por receber em casa com entrega agendada para o dia 19/07 e simplesmente a entrega não ocorreu e nem informaram se entregariam ou não, para quando iria ficar a entrega. Ocorre que a gente se programa, ajusta horários e atividades para o dia da entrega para que tenha alguém em casa, dessa forma é agradável para o cliente e para o colaborador que faz a entrega para que não tenha que ficar fazendo viagens desnecessárias por não ter pessoa em casa para receber a mercadoria. Porém, a empresa não tem NENHUM COMPROMISSO com o cliente. Dai agora vamos perder outro dia de produção para esperar a boa vontade de entregarem.Nunca mais compro no site dessa loja.</t>
  </si>
  <si>
    <t>Não entregaram na data. Veio a informação pelo app. Novo agendamento para 11 dias</t>
  </si>
  <si>
    <t>Fiz uma compra pelo site, programei a entrega. Não avisaram da não entrega. Em contato com o atendimento estão com problemas logísticos e a nova data é para 11 dias na frente. Sem o menor compromisso com o que vendem e programação do cliente.</t>
  </si>
  <si>
    <t>NÃO compre!!! Vendem, não entregam o produto e não devolvem o dinheiro! Mais de mês!!</t>
  </si>
  <si>
    <t>Comprei alguns produtos pela internet e não me entregaram, ainda por cima não aparece o pedido no site e também não devolveram meu dinheiro.
Pedido 1137881030533-02. (eram 3 lixeiras e um cabide de parede, me enviaram apenas uma lixeira e não me entregaram as outras duas lixeiras e o cabide)
Tenho todas as notas, bem como as conversas trocadas por e-mail com os atendentes.
Se não devolverem meu dinheiro, vou na polícia e no Procon.</t>
  </si>
  <si>
    <t>Tok&amp;Stok: compra mal sucedida e dificuldade com o estorno</t>
  </si>
  <si>
    <t xml:space="preserve">Fiz uma compra na Tok&amp;Stok de uma cama pin play e um colchão. Achei que estava tudo certo, até que recebi uma mensagem informando que houve um problema com a cama, e não teria outra em estoque. Recebi duas propostas da loja: créditos na Tok&amp;Stok pra eu comprar outros produtos ou realizar o estorno da compra. Optei pelo estorno.
Após isso, recebi um email da Tok&amp;Stok informando que a cama pin play estava disponível, e que seria enviada para o meu endereço. Entrei novamente em contato com o atendimento da Tok&amp;Stok e informei sobre esse email. Disseram que havia uma discordância de informações no sistema, e que eu aguardasse a entrega. Se chegasse apenas o colchão, me orientaram a não receber.
Chegou o dia da entrega, e só veio o colchão. Conforme fui orientado pelo atendimento, recusei a entrega e expliquei que já havia feito o pedido de estorno. Novamente, entrei em contato com o atendimento, e reafirmei o pedido de estorno, o qual foi confirmado pelo atendimento (pela segunda vez). Inclusive, enviei todos os dados que foram pedidos para a realização do estorno.
Cerca de 15 dias depois, recebemos uma outra ligação informando que havia tido um problema com a entrega, e que o colchão havia sido devolvido.
Informamos todo o ocorrido, a atendente pediu desculpas pelo transtorno e informou que o processo de estorno seria liberado.
No dia seguinte, chega mais uma vez o caminhão, somente com o colchão. Recusei novamente, expliquei o ocorrido pros entregadores, e eles também informaram que iriam reforçar que eu tinha solicitado o estorno. 
Recebo outra ligação da Tok Stok e explico tudo novamente. O atendente novamente pediu desculpas e falou que iria dar entrada no processo de estorno,
O fato é que ainda não fui estornado pelo valor da compra, nem tenho a garantia de que foi aberto o procedimento de estorno, já que fui informado que o processo já teria sido aberto e, mesmo assim, veio a entrega do colchão o qual eu já tinha pedido o cancelamento.
Gostaria de um esclarecimento oficial por parte da Tok&amp;Stok pra resolver esse problema o mais rápido possível e eu possa ser estornado pelo valor dessa compra.
</t>
  </si>
  <si>
    <t>O Atendimento recebido via Reclame Aqui, por meio da Aline, foi ótimo. Educação, cordialidade e agilidade na resolução do problema.</t>
  </si>
  <si>
    <t>Produto Não Recebido</t>
  </si>
  <si>
    <t>Meu pedido na Tok Stok (#035050720210758047-02)que era para chegar ATÉ dia 15/07/2021 e nao chegou. Fui retira-lo na loja e fui surpreendido com a notícia que a mesa não tinha chegado e que não tem nem previsão de quando irá chegar. Isso é um absurdo.. Irei cancelar o pedido e tomar as medidas cabíveis pois no dia da venda foi garantido que o prazo máximo para chegada do produto seria 15/07/2021 foi gerado uma expectativa grande inclusive organizamos um evento em nossa casa no próximo fim de semana e a mesa não chegou causando uma enorme frustração. Jamais imaginávamos que uma empresa tão renomada como a tok stok pudesse agir como uma empresa pequena não cumprindo os prazos estipulados. Infelizmente a tok stok caiu no meu conceito de grande empresa e irrei fazer questão que vocês saibam disso utilizando todos os meios cabíveis e de direito para ressarcir o meu prejuízo e minha frustração pela falta de compromisso de vocês.
Espero que meu problema seja resolvido, pois entrei em contato com o vendedor Sr Henrique e o mesmo informou que infelizmente eles não possuem mais a mesa, ou não tem previsão de entrega da mesma.</t>
  </si>
  <si>
    <t>Atraso na retirada</t>
  </si>
  <si>
    <t xml:space="preserve">Fiz uma compra pelo app e no momento da compra informavam que em até 2 dias úteis o pedido estaria disponível para retirada na loja e que havia produto no estoque. Pois bem passado os dois dias úteis nada de me informarem que poderia retirar o pedido. Entro em contato com o site e apesar de "sentirem muito pelo atraso" vão abrir um chamado que demorará mais 48h para me darem uma resposta. Um total descaso com o consumidor </t>
  </si>
  <si>
    <t>Sumiço no atendimento do reclame aqui</t>
  </si>
  <si>
    <t xml:space="preserve">A loja online cancelou unilateralmente a minha compra duas vezes seguidas, recebi um atendimento via chat privado deste canal e após o oferecimento de uma justa reparação houve um sumiço da central de atendimento! </t>
  </si>
  <si>
    <t>A atendente Aline solucionou o meu caso.</t>
  </si>
  <si>
    <t>Tok&amp;Stok vende produtos sem ter disponibilidade</t>
  </si>
  <si>
    <t xml:space="preserve">
Realizei uma compra no no site da Tok&amp;Stok no dia 12/07/21 e escolhi a opção  de retirada em loja, já que precisava dos produtos para logo e há uma loja próxima da minha residência.
Considerando que quatro dias após a finalização da compra não recebi qualquer contato sobre a disponibilidade  dos produtos, entrei em contato com a loja em que pretendia retirá-los para indagar se já estavam disponíveis  e fui informada de que dos vários produtos que escolhi apenas um estava na loja.
No dia 16/07/21 fiz uma reclamação formal por meio do site da empresa, sobre a qual me responderam que Pedidos com faturamentos a serem efetuados em loja física, não temos acesso disponível pela central.
No dia 19/07/2021, uma semana após a minha compra, recebi um informe de que houve um atraso e que terei de esperar mais 8 dias úteis para que os produtos estejam disponíveis para a retirada.
Escolhi a opção de retirada na loja, porque tenho urgência de receber os produtos e em nenhum momento durante a minha compra fui informada de que os produtos não estavam disponíveis para retirada e que eu teria que esperar cerca de 20 dias para que os mesmos fosse disponibilizados.
Qualquer compra em um site decente a entrega por correios seria mais rápida, que dirá a retirada em loja.
Como uma empresa oferece a opção de retirada em loja sem ter os produtos disponíveis? Sem informar ao cliente quanto tempo demora para disponibilizá-los?
Nunca imaginei que uma empresa como a Tok&amp;Stok pudesse ter tamanho descaso para com seus clientes. 
Sinceramente, não poderia estar mais decepcionada, a experiência da compra foi péssima e a do atendimento pior ainda, me sinto totalmente desrespeitada enquanto consumidora.
</t>
  </si>
  <si>
    <t>Demorou um pouco, mas resolveram o problema.</t>
  </si>
  <si>
    <t>Créditos indisponíveis no site</t>
  </si>
  <si>
    <t>Após anterior reclamação neste mesmo site, a empresa recolheu o produto, e seria disponibilizado no site o valor do produto em créditos no site para que eu realizasse nova compra. Estou a uma semana esperando o tal crédito, que segundo o Murillo S estaria disponível. O mesmo também disponibilizou o número para televendas que não funciona no protocolo  860072 .
Você faz uma compra, o produto vem com vício, você faz reclamação, não disponibilizam nenhum crédito e ainda sou obrigada a pagar o frete de quase 100 reais por um novo produto. Absurdo. Não comprem na tok&amp;stok!!! O próximo passo será recorrer ao PROCON!!!!</t>
  </si>
  <si>
    <t>Após contato, o problema foi resolvido.</t>
  </si>
  <si>
    <t>Atraso na entrega/retirada em compras pelo site</t>
  </si>
  <si>
    <t>Nesse mês de julho realizei 3 compras no site da Tok&amp;Stok, todos para retirada e de produtos básicos, que normalmente sempre têm para pronta entrega na loja. Após realizar o pagamento apareceu que a previsão para retirada seria de até 11 dias. Já havia feito uma compra antes, que foi liberada em um ou dois dias, mesmo com esse prazo inicial longo. A primeira compra já estava atrasada e realizei uma reclamação, juntamente com um pedido de unir as compras para retirada no dia 19/07, hoje, data da entrega da segunda compra (a terceira compra era apenas um funil e estava programada para o dia 21/07 - data limite do prazo). A atendente confirmou que a segunda seria entregue dentro do prazo, hoje, e que iria adicionar o pedido para a terceira ser incluída nessa programação. A primeira compra ficou disponível para retirada na última sexta-feira, dia da reclamação. Hoje recebi uma mensagem avisando que as duas compras (segunda e terceira) estavam atrasadas e informando um prazo de 9 dias úteis (pasmem, 9 dias ÚTEIS - praticamente 2 semanas). Achei um absurdo, principalmente por se tratar de itens comuns que costumam ter para pronta entrega. Uma experiência de compra omnichannel precisa oferecer vantagens para os clientes, não desvantagens. Eu realizei a compra pelo site e escolhi retirar na loja para facilitar o processo, não para dificultar. Se eu soubesse que haveria tanta demora para disponibilizar os itens, iria pessoalmente realizar a compra. A partir do momento que se confirma o pagamento a mercadoria já deve ser retirada do estoque e ser reservada para o cliente (a mercadoria já foi comprada). Espero que a empresa melhore o atendimento e a relação com os clientes.</t>
  </si>
  <si>
    <t>O atendimento da Mariane foi impecável. Muito atenciosa e disposta a não apenas resolver o meu problema, mas conquistar a minha confiança para novas compras. Parabéns, Meiriane! Atitudes como a sua nos estimulam a transformar em ótima uma experiência que iniciou desastrosa. Um forte abraço!</t>
  </si>
  <si>
    <t>Pedido atrasado e não disponível para retirada no prazo estabelecido quando vendido</t>
  </si>
  <si>
    <t>Olá, realizei uma compra online no dia 02/07 de duas xicaras, com retirada programada para dia 15/07. No dia 15 procurei o SAC e fui informada que deveria procurar a loja física, porem a compra foi feita no site. Abri reclamação e ficaram de me retornar em 48 horas. Hoje recebi um SMS que meu pedido sofreu um atraso e estará disponível em 10 dias UTEIS. Logo após um e-mail que encaminharam minha solicitação para setor responsável e iriam me retornar. Abro a reclamação pelos seguintes pontos, um: A tokstok não me procurou para se explicar EU precisei entrar em contato com o SAC. Dois: o prazo que o SAC passou não foi respeitado, ainda estou sem retorno. Três: No e-mail disseram que iriam verificar, no SMS será entregue em até 10 dias ÚTEIS. Tokstok trata-se de uma loja de primeira linha e não um varejista, solicito que, um: meu problema seja olhado de forma diferenciada tendo em vista que não cumprem prazos estabelecidos pela própria empresa. Dois: Não aceito e não permito o cancelamento da minha compra. Estou aguardando já fazem 18 dias. Aguardo retorno.</t>
  </si>
  <si>
    <t>Péssimo! Não ajudaram em nada, os e-mails nunca tinham resposta, sempre iriam verificar e sem retorno!</t>
  </si>
  <si>
    <t>Atraso na entrega/sem retorno</t>
  </si>
  <si>
    <t xml:space="preserve">Realizamos a compra pelo site de um armário e um cama, porem na data da entrega (14/07/2021) na nota fiscal constava os dois itens, porem no físico só havia a cama. Não aceitamos a entrega é de imediato entramos em contato com a empresa, até hoje, dia 19/07/2021 não temos o retorno solicitado.
Hoje, mandaram uma mensagem dizendo que irão entregar somente a cama, porem não queremos o pedido incompleto, pois não foi assim que pagamos no ato da compra. Até porque tenho que me deslocar até o local da entrega e é em outra cidade! 
Tento de toda forma falar pelo chat on-line disponível no site, mas sem sucesso as inúmeras vezes, onde nem retorno eu tive.
COMPRADOR: maria de Lourdes martines Medina Butafava 
NOTA FISCAL NR 636079, 10/07/2021
PROTOCOLO ATENDIMENTO 880432
(O primeiro de todos)
</t>
  </si>
  <si>
    <t xml:space="preserve">Propaganda mostra produto com até 50% de desconto, chega na hora da compra não tem desconto algum. </t>
  </si>
  <si>
    <t>TEM MAS TÁ EM FALTA!</t>
  </si>
  <si>
    <t>FIZ A COMPRA DE UM JOGO DE CAMA DE CASAL E EDREDOM NO SITE DA TOKSTOK, PORÉM NUNCA FOI ENTREGUE! SOMENTE APÓS DIVERSAS TENTATIVAS DE CONTATO ATRAVÉS DO PÉSSIMO CANAL DE ATENDIMENTO AO CLIENE SOMENTE VIA WHATSAPP, É QUE A EMPRESA INFORMOU QUE OS PRODUTOS APESAR DE ANUNCIADOS NO SITE ESTÃO EM FALTA E SEM PRAZO PARA REPOSIÇÃO. TEM MAS TÁ EM FALTA!</t>
  </si>
  <si>
    <t>Cancelamentos e atraso na entrega</t>
  </si>
  <si>
    <t>Realizei uma compra na referida loja em 26/06 com previsão de entrega para até 07/07. Recebi mensagem de 1 item cancelado e quando entrei para solicitar o reembolso do valor fui informada que mais itens seriam cancelados por falta de estoque, e que eles não tinham uma data de entrega dos demais itens para me informar. Uma falta de respeito, eu sequer fui avisada do cancelamento dos demais itens e fico igual boba tentando receber o que eu comprei e paguei na mesma hora.</t>
  </si>
  <si>
    <t>Produto não foi entregue e o reembolso está atrasado.</t>
  </si>
  <si>
    <t xml:space="preserve">No dia 18/05 eu fiz uma compra de 4 cadeiras na loja. A vendedora me informou que a entrega ficaria somente para dia 21/06 porque estavam com falta de estoque e teria que vir da fábrica. Como queria muito aquele modelo eu aceitei. No dia 19/06 recebi um e-mail informando que a entrega iria atrasar e foi adiada para o dia 01/07.  Depois, dia 25/06 recebi outro e-mail informando que o produto estava fora de estoque e NÃO IRIA SER ENTREGUE. 
Resumindo: fiz uma compra em MAIO com PAGAMENTO A VISTA, esperei mais de UM MÊS com uma promessa de entrega e só me informaram mais de um mês depois que o produto NÃO seria entregue!
No dia 25/06 entrei em contato com a loja e fiz o pedido do reembolso através do protocolo #841760, fui informada que o prazo era de 10 dias. Aguardei o prazo e como não recebi o valor, entrei em contato com a loja novamente, através do protocolo 878715 e fui informada que a conta do banco para a transferência do reembolso não havia sido registrada no sistema (eu tenho a cópia da conversa no e-mail que mostra que mandei meus dados bancários para loja no dia 25/06, se não foi registrado o problema não é meu). Então, fui orientada a esperar MAIS 10 DIAS, para receber o reembolso de um produto que não foi entregue e o pagamento foi feito A VISTA EM MAIO.
</t>
  </si>
  <si>
    <t>A responsável pelo atendimento foi bastante prestativa.</t>
  </si>
  <si>
    <t>Produto com Defeito</t>
  </si>
  <si>
    <t>No dia 25/04/2021 realizei a compra de uma cômoda na Tok&amp;Stok ( #1127530760126-01) e a entrega foi realizada no dia 08/05/2021. O Produto veio com defeito, e apenas uma das gavetas abre e fecha normalmente, as outras 2 gavetas travam e emperram. Fiz o primeiro contato com a loja no dia 21/05/2021, e agendaram uma visita de verificação para o dia 05/06/2021 (MEU PRIMEIRO BOLO.... fiquei aguardando o dia inteiro e ninguém apareceu!). Entrei em contato novamente, e reagendaram para o dia 15/06/2021, onde os funcionários da Tok&amp;Stok viaeram até a minha casa e constataram o defeito da cômoda! no dia 17/06, a loja entrou em contato comigo e agendamos a troca para o dia: 29/06/2021(MEU SEGUNDO BOLO.... novamente passei o dia aguardando e NADA!!) Entrei em contato com a loja no dia 01/07/2021, e mais uma vez reagendei para 07/07/2021 (MEU TERCEIRO BOLO... mais um dia perdido aguardando e NADA). Entrei em contato no mesmo dia com a loja e reagendamos para o dia 17/07/2021, e pasmem: MEU QUARTO BOLO..... mais um dia perdido!</t>
  </si>
  <si>
    <t>Site não funciona. Promoção existe mas não tem como comprar</t>
  </si>
  <si>
    <t xml:space="preserve">Bom dia,
Estou tentando comprar o item https://www.tokstok.com.br/rede-casal-marrom-natural-itamaraca/p mas o site não funciona desde sexta feira passada (4 dias de falha, praticamente todo o período da promoção).
Erro 1: No aplicativo e no computador, usando diferentes navegadores, não é possível logar.
Erro 2: Ao tentar comprar, criando um usuário do zero apenas para a compra, a caixa de "calculando entrega" fica carregando por mais de 30 minutos e não acontece nada.
Desta forma, o prazo promocional vai passar e não consigo comprar o item. Em tempo de pandemia, não vou ir presencialmente a loja da TokStok apenas para essa compra. 
</t>
  </si>
  <si>
    <t>Atraso no reembolso!</t>
  </si>
  <si>
    <t xml:space="preserve">Fiz uma compra em 29 de abril, com o numero: 447008, porém não foi entregue pois não teria em estoque, só consegui cancelar em 23 de junho, depois de atraso na entrega, foi informado que seria feito o reembolso no valor de R$ 1.741,18 com o protocolo: 835072, informei meus dados bancários. Porém ate hoje, 19 de julho, quase 30 dias do cancelamento, ainda nao recebi meu reembolso, já paguei a fatura do cartão, e toda vez que entro em contato a empresa só coloca prazo e não cumpre. </t>
  </si>
  <si>
    <t>Venda enganosa!</t>
  </si>
  <si>
    <t>Eu fiz a compra de 16 cadeiras no dia 26/06, o vendedor me disse que a entrega seria no dia 20/07, e estava tudo alinhado com a reforma do meu escritório, hoje fico sabendo que eles não tem o produto em estoque que somente no dia 14/08 iriam me passar uma nova data de entrega, ou seja, não sei nem se vou receber o produto que eu comprei!
Agora ninguém consegue resolver, propaganda totalmente enganosa.
Segue n.: protocolo 885126</t>
  </si>
  <si>
    <t>Mesa danificada , prazo entrega não cumprido</t>
  </si>
  <si>
    <t>Recebi informação Sr Murilo, q a mesa seria entregue dia 15:07 nada aconteceu  agora outro e-mail q houve um problema e a nova data é 26/07. Pergunto ao responsável no SAC e ninguém responde..</t>
  </si>
  <si>
    <t>Não cumprimento da entrega no prazo estipulado.</t>
  </si>
  <si>
    <t xml:space="preserve">Realizamos a compra de mesa e cadeira no dia 30/05 para entrega em Julho, porem sem avisar fora entregar uma parte da mercadoria, antes da data agendada e sem avisar previamos, porem agendamos na data de 15/07, pois ja estaria morando no local.
depois falaram que nao teria como entregar na data acordado no momento da compra, e foi postergado para o dia 19/07 e aceitamos.
Hoje dia 19/07 deixamos uma pessoa a espera da entrega e recebo um whatsapp simplesmente dizendo que a NOVA PREVISÃO de entrega sera no dia 23/07.
Um absurdo comprar com antecedência,  estar pagando e ter um setor de logística e organização muito ruim, fora um atendimento de whatsapp que responde mais de 24hrs depois!!
Na hora de vender ficam igual gaviao em cima mas para assumir o compromissoa de entregar NAO CUMPREM!! PARABENS PELA REPUTACAO E PONTUALIDADE COM O CLIENTE.
</t>
  </si>
  <si>
    <t>Atraso na entrega e Cancelamento de ítens</t>
  </si>
  <si>
    <t xml:space="preserve">Realizei a compra dos ítens de páscoa no dia 26/06/2021 no site da ToK Stok (pedido) 1143120811441-01, com entrega prevista para o dia 15/07/2021. Aguardei em casa durante o dia todo e nada do meu pedido chegar e a loja não me contactou em nenhum momento. No dia 16/07 entrei em contato no WhatsApp da ToK Stok e a atendente informou que a demanda estava alta e que no decorrer da semana entraria em contato. Achei um absurdo um retorno sem nexo da loja para com o cliente. Hoje, dia 19/07 entrei enviei uma mensagem no WhatsApp onde a atendente informou que dois ítens do meu pedido estavam em falta e que havia sido cancelado e daria continuidade na entrega dos demais ítens, sendo assim eu enviasse a conta par devolução do valor ou receberia em vale compras o valor dos ítens faltantes. "Só uma observação" esses ítens "faltantes" encontravam-se disponíveis no site uma semana após a compra que eu realizei e só mudaram o meu pedido como ítens faltantes após a minha reclamação na central de atendimento. No decorrer dessa conversa no WhatsApp eu enviei uma mensagem no Chat de atendimento ao cliente e o atende me informou que o meu pedido já estava com a transportadora Loggi, que eu iria receber no decorrer da semana e que o prazo que foi informado na finalização da compra é apenas uma estimativa e que eu aguardasse que o pedido chegaria. Como assim uma estimativa? No site não informa nada disso. Paguei um frete que para mim não foi nada atrativo, sendo que eu tentei optar por retirada dos produtos em loja física, porém os valores dos ítens subiam absurdamente, então como paguei pelo frete e todos os ítens estavam disponíveis no momento da compra, eu quero receber o meu pedido COMPLETO. Isso que citei está no código de defesa do consumidor. Paguei e quero receber. Eu não aceito o cancelamento do meu pedido. Protocolo de atendimento 884958. </t>
  </si>
  <si>
    <t>Quase 1 mês de atraso na entrega!</t>
  </si>
  <si>
    <t>Em junho, ganhei um vale presente da Tok Stok como presente de aniversário.
Realizei minhas compras no site e a entrega ficou prevista para o dia 26/06.
Não chegou e não tive nenhuma notícia da empresa. ao rastrear o pedido, notei que não havia movimentação na transportadora desde o dia 17/06.
Entrei em contato pelos canais de atendimento da empresa e só recebo mensagens automáticas que nada informam e ninguém resolve a situação.
O pedido segue sem movimentação e já nos aproximamos de 1 mês de atraso na entrega sem nenhuma manifestação da Tok Stok!
Uma grande falta de respeito com o consumidor!</t>
  </si>
  <si>
    <t xml:space="preserve">Olá.
No dia 2 de maio de 2021, comprei no site da Tok&amp;Stok um rack Pelicano 3 gavetas (pedido #1129210861945-01), ou seja, há quase três meses!
Já é a segunda vez que REMARCAM a entrega do produto. 
Do dia 5 de julho foi para o 19 de julho e hoje, 19 de julho, vi no site que a entrega foi agendada para o dia 2 de agosto. Detalhe: eu não agendei a entrega.
É IMPOSSÍVEL falar com o SAC da empresa (11-4280-9144). Ao menos para tratar do pós-venda.
Por sua vez, o canal do WhatsApp mostra-se também ineficiente.
Um descaso total com o consumidor.
Última vez que compro na Tok&amp;Stok!
</t>
  </si>
  <si>
    <t>Comprei uma cadeira e faltam parafusos</t>
  </si>
  <si>
    <t xml:space="preserve">Volto aqui para manifestar frustração com a Tok&amp;Stok.
Hoje, dia 18 de Julho, comprei uma cadeira Stance na loja da Eusébio Matoso.
Ao chegar em casa, porém, fui montar a cadeira e notei que os braços vieram DESMONTADOS, diferente da imagem do Manual de Instalação  que sequer menciona a etapa "instalar os braços", ou seja, os braços deveriam já virem montados  e também não vieram os parafusos para encaixá-los.
No afã de finalizar a instalação, procurei eu mesmo um parafuso em casa, tentei encaixar, mas não percebi que furei um pouco a tampa do braço. Apesar dessa segunda parte ser de responsabilidade minha e menciono isso pra ser totalmente transparente, não me entra na cabeça como 1) o braço veio desmontado - diferente do Manual; e 2) Nem sequer vieram parafusos para finalizar.
Se virem no meu histórico, eu já perdi as contas de quantas vezes vim reclamar sobre a Tok&amp;Stok por diversos motivos. Fico feliz das outras vezes terem sido solucionadas e espero que dessa também, mas é bastante decepcionante dar novas chances pra empresa e, novamente, me frustrar.
Aguardo contato.
</t>
  </si>
  <si>
    <t>PRODUTO NÃO ENTREGUE, INFOS CONTRADITÓRIAS, FALTA DE SEGURANÇA AO CONSUMIDOR</t>
  </si>
  <si>
    <t xml:space="preserve">#1144142780374-01
Pedido pelo site
Comprei duas cadeiras, em 3 de julho, pelo site e agendei a entrega pro dia 16 de julho.  No dia da espera, em que fiquei em casa presa para esperar as cadeiras, vi, no site, que meu pedido havia sido cancelado pela loja sem qualquer satisfação. Fui ao chat e o "robô" informou que as cadeiras estava com avarias, razão pela qual o pedido fora cancelado. ora, por que disponibilizara a venda cadeiras avariadas. O fato é que havia pago e pedi meu $ de volta. Pediram meus dados bancários . Em seguida, o chat é apagado e fico sem qq registro. recebi um e mail com infos que não conferem com a realidade, dando a entender que eu havia cancelado e que o estorno seria no cartão de crédito num prazo longo. ora, no chat , o robô disse q ia devolver via depósito.  Logo, TOK STOCK é ofensiva ao CDC pois age de má fé com infos contraditórias, sem qualquer clareza e sigo sem nenhuma garantia da devolução do meu $ </t>
  </si>
  <si>
    <t>Propaganda Enganosa - Não caiam nessa!</t>
  </si>
  <si>
    <t xml:space="preserve">TOK STOK envia email com bônus falsos, induzindo-o a comprar na loja.
Porém, ao chegar no caixa o suposto bônus não existe, ninguém sabe de absolutamente nada.
Acredito que a tendência seja de "deixar pra lá e comprar assim mesmo"...como se não bastasse a situação horrível pela qual estamos passando não dá para ser feito de otário por uma gigante como a TOKSTOK.
</t>
  </si>
  <si>
    <t>Sofá Danificado Troca</t>
  </si>
  <si>
    <t xml:space="preserve">Comprei um sofá que apresentou defeito. Recebi um técnico da empresa que veio até a minha casa  e constatou o defeito e disse que iria acionar imediatamente a loja para troca.
Foi agendada a troca para sábado por motivo que trata-se de um apartamento e o perido autorizado  até 13hrs, marcado por duas vezes e ninguem compareceu,
 Também não recebi nenhuma satisfação ou cancelamento da visita. Um total descaso e desrespeito com o cliente, sendo que a própria loja entrou em contato comigo agendando a data e avisei quanto ao horário.
Novamente agendei outra data e outra vez ninguém apareceu e nenhuma satisfação foi dada.
Pelo que pude ler aqui nas reclamações, infelizmente isso é prática comum da empresa e um total desrespeito com os clientes.
Tentei ser paciente e compreensiva, pois erros acontecem e o importante é que a empresa se comprometa em resolver o problema com seriedade, mas como eu disse no meu último contato, minha cordialidade e compreensão só me fez ser enrolada por essa empresa.
Pedido 488006
</t>
  </si>
  <si>
    <t>Mesa veio com defeito e a empresa não aparece nos dias agendados para trocar.</t>
  </si>
  <si>
    <t xml:space="preserve">Comprei uma mesa em ABRIL que apresentava defeito. Recebi um técnico da empresa que veio até a minha casa (mais de 1 MÊS!!! depois da solicitação) e constatou o defeito e disse que iria acionar imediatamente a loja para troca.
Tive que agendar a data dessa troca e a data que propuseram era para 1 MÊS!!! depois.
Esperei um casa o dia todo e ninguém apareceu. Também não recebi nenhuma satisfação ou cancelamento da visita. Um total descaso. 
Novamente agendei outra data e outra vez ninguém apareceu e nenhuma satisfação foi dada.
Pelo que pude ler aqui nas reclamações, infelizmente isso é prática comum da empresa e um total desrespeito com os clientes.
Tentei ser paciente e compreensiva, pois erros acontecem e o importante é que a empresa se comprometa em resolver o problema com seriedade, mas como eu disse no meu último contato, minha cordialidade e compreensão só me fez ser enrolada por essa empresa. </t>
  </si>
  <si>
    <t>paguei e não levei</t>
  </si>
  <si>
    <t xml:space="preserve">Em 10 de julho comprei uma luminária e duas velas pelo canal de televendas da Tok Stok. Paguei através de transferência bancária e optei por retirar os produtos na loja. O atendente informou que os produtos estariam liberados em 12/07. Na data agendada fui à loja e não pude retirar pois disseram que o sistema não havia reconhecido o pagamento (ainda que eu tenha mostrado o comprovante de depósito e  a tratativa registrada no whatsapp). Meu marido retornou à loja no dia 14 e novamente não conseguiu retirar os produtos. Já fiz inúmeros contatos com a loja, via chat (porque só existe contato via telefone se for para venda, muito justo com o consumidor, não?) e até o momento ninguém resolveu o problema. A cada contato, um atendente que responde como um robô. Sempre as mesmas perguntas (ninguém checa o histórico). Já enviei o comprovante e nada!! Fui lesada pois paguei pelo produto e não o recebi. </t>
  </si>
  <si>
    <t>Após a abertura da queixa no Reclame Aqui recebi um telefonema de um representante da loja e recebi o produto em casa em menos de 24h.</t>
  </si>
  <si>
    <t>A Tok Stok vende o que não tem, e depois de quase um mês de inúmeros adiamentos, cancela, não devolve seu dinheiro, disponibilizando apenas um voucher</t>
  </si>
  <si>
    <t xml:space="preserve">Comprei uma mesa através do site da Tok Stok no dia 21/06 com entrega prevista p 02/07, porém, após adiarem por 4 vezes a entrega em quase 1 mês, minha compra foi cancelada sem qualquer justificativa e, no lugar do meu pedido, encontro APENAS UM VOUCHER!! Considero total falta de respeito e me sinto enganada, pois não quero comprar outro item na loja. Quero minha mesa ou o dinheiro de volta!! </t>
  </si>
  <si>
    <t>Pedido em atraso e sem previsão</t>
  </si>
  <si>
    <t>No dia 2 de julho fiz a compra de um produto, para retirar na loja. A previsão era para dia 15 de julho. Não chegou e não tive resposta quanto a uma nova data. A atendente, através do chat, me orientou a ir pessoalmente na loja saber o paradeiro do produto, uma vez que o mesmo encontrava-se em estoque. Chegando lá eles disseram que realmente não tinha chegado e que ACHAM que chega na próxima quarta-feira. Eu disse a eles que o mínimo que eles poderiam fazer era enviar para a minha casa, para que eu não tivesse que ir até a loja mais uma vez. A resposta que recebi: não é possível e iria demorar mais. Sou um comprador frequente na loja e fiquei bastante desapontado. O confira nova data no site não funciona, pois ninguém soube me informar uma data concreta.</t>
  </si>
  <si>
    <t>Não entrega d produto</t>
  </si>
  <si>
    <t xml:space="preserve">è inadimissivel o serviço de voces.. estamos a varios dias aguardando o pedido 5919949 com a chegada de duas cadeiras e um mesa e primeiro vieram dizendo que nao estavamos no local sendo q estavamos enao foi entregue e temos conversas via whatszapp com dois vendedores que nos afirmaram que o pedido iria chegar hoje no sabado na parte da tarde e  oq houve ? vieram entregar na parte da manha. tivemos que alocar um funcionario para o recebimento e nao chegou.. estou indo reclamar tambem em outras redes pq é inadimissivel esse serviço. </t>
  </si>
  <si>
    <t>Pedido: 1146303596528-01 / Pedido: 1143390868197-01</t>
  </si>
  <si>
    <t>Solicito autorização para devolução dos itens MANDALA Pedido: 1146303596528-01 03 mandalas
Solicito autorização para devolução dos itens MANDALA Pedido: 1143390868197-01 
03 mandalas
Solicito troca do item ARMÁRIO Pedido 1143390868197-01 01 armário (foi entregue e montado com avaria)
Diversas tentativas de contato e resolução sem sucesso através do canal disponível no site</t>
  </si>
  <si>
    <t>Propaganda enganosa.</t>
  </si>
  <si>
    <t>Fizemos uma compra de 300 reais. Na hora do pagamento, ofereceram a possibilidade de realizar o cadastro na loja, com o benefício de ganhar 30% de desconto nos produtos no mês do aniversário do cliente, que era o mês da compra (o que os funcionários não esperavam). Já até possuía cadastro na loja, e na hora de cobrar o benefício, usaram todas as justificativas possíveis, e não forneceram o desconto. Inclusive entramos em contato com o suporte ao cliente na semana seguinte e, como resposta, ofereceram apenas um cupom de 15%.</t>
  </si>
  <si>
    <t>Compra no site com retirada em loja não funciona</t>
  </si>
  <si>
    <t xml:space="preserve">Comprei roupas de cama pelo site da Tok Stok no dia 2 de julho com a opção de retirada na loja de Copacabana, no Rio. A previsão de retirada era dia 15 de julho. Porém, pedem para aguardar uma liberação de retirada que não chega nem por e-mail, nem aparece no site. Entrei em contato no dia 16 via chat (#881720) e o atendimento lamentou o atraso, mas não me deu uma nova previsão de data. Apenas pediu para aguardar e-mail "nos próximos dias". Aceitei aguardar mais um pouco porque gostei e quero os produtos. Mas, preciso saber se a loja tem realmente os produtos vendidos em estoque e um posição de data, pois já paguei. A atendente não soube informar porque "não consta no sistema". </t>
  </si>
  <si>
    <t>Solução rápida.</t>
  </si>
  <si>
    <t>Comprei 7 itens no site dia 01/07 para retirar na loja de Copacabana em 7 dias.</t>
  </si>
  <si>
    <t>Fiz uma compra pelo site no dia 01/07 para retirar na loja de Copacabana em 7 dias e até hoje a retirada não foi autorizada sendo que tem todos os produtos disponíveis aí. Os números dos pedidos: #1143571756046-01 e #1143571756046-02.
Já falei com o SAC através do Chat, mas eles dizem que não sabem o porque a loja ainda não liberou a retirada. Passei um WhatsApp pra loja e ninguém responde!!
Essa loja está em derrocada, pois é um absurdo essa situação e ninguém dá nenhum retorno!!
Vou aguardar retorno até segunda-feira e caso contrário, tomarei providências!!</t>
  </si>
  <si>
    <t>O excelente atendimento da Meiriane, a eficácia e a rapidez da resolução do problema fez toda a diferença. 
Meiriane, muito obrigada pelo seu atendimento maravilhoso!!</t>
  </si>
  <si>
    <t>Descaso com cliente</t>
  </si>
  <si>
    <t>Comprei uma mesa no dia 29/05/21 de uma mesa Mak redonda 135 com entrega em 03/07/21, mais de um mês depois, pois não tinha em estoque para me entregar antes. Posteriormente alertaram para 10/7 e simplesmente não entregaram nem justificaram. Eu tive que entrar em contato p ver o que havia ocorrido e assim insisti por dias até responderem que meu pedido foi cancelado e eu quem tinha que pegar o reembolso ou fazer nova compra. Sendo que eu não cancelei! Simplesmente estava aguardando pacientemente meu pedido que já havia sido postergado 2x. Avisaram que teria reposição no dia 30/7, mas eu que teria que fazer um novo pedido. Isso não é certo!! Aguardo posicionamento da empresa e que resolvam o problema e não EU ter que resolver burocracia de novo pedido!!!!!! Descaso total com o consumidor!!!</t>
  </si>
  <si>
    <t>Atraso de pedido já pago</t>
  </si>
  <si>
    <t>Em Maio deste ano (2021) comprei 4 produtos na loja de Campinas da Tok Stok.
Ambos os 4 produtos eu aguardaria para chegar cada um em um dia diferente na loja para poder retirar.
Os primeiros 2 produtos eu consegui retirar depois de muito atraso (um deles teve atraso de 1 mês) e depois de muitos emails e contato em todas as plataformas da empresa que eu consegui. Fui várias vezes na loja saber o que estava acontecendo e os funcionários me davam informações equivocadas entre si. Até chegaram a oferecer entrega gratuita por conta da falha de atraso, mas logo depois desconsideraram essa possibilidade. Fui lesada pela atitude enganosa da empresa e pelo descaso.
Um único produto chegou na data correta, mas mesmo assim recebi um email que dizia que eu teria um tempo para retirar.
Entrei em contato com o PROCON, a empresa respondeu dando uma "desculpa". A empresa não levou em conta que fui lesada pelo que me prometeram e não me cumpriram várias vezes. Agora o próximo passo no PROCON é me darem uma nova resposta dentro de 120 dias, o que é longe demais.
Bom, ainda continuo perdendo tempo exigindo que o último móvel do pedido chegue na loja para eu poder retirar. Era para chegar no dia 05/07, ou seja, hoje contam 13 dias de atraso. Orientaram-me a entrar sempre en contato para ver se chegou, ou seja, me deram uma data, mas ela protela sempre e nunca é cumprida.
Exijo o produto que JÁ COMPREI (JÁ ESTÁ PAGO), priorizo isso, ou (infelizmente) o reembolso.
Entro em contato por aqui para agilizar o processo, não posso esperar mais alguns meses pela resolução.
Obrigada!</t>
  </si>
  <si>
    <t>Compra realizada no site dia 29/06/21, pagamento efetuado, compra aprovada e data da entrega agendada para o dia 07/07/21. NUNCA CHEGOU, JÁ TENHO DOIS CHAMADOS ABERTOS E NINGUÉM RESOLVE. Caso ainda não saibam: "O estabelecimento é obrigado a garantir a oferta anunciada (art. 30 , CDC )....A não entrega do produto ou serviço dentro do prazo prometido pela empresa caracteriza descumprimento da oferta, nos termos do art. 35 , CDC."</t>
  </si>
  <si>
    <t>Quero no prazo estipulado</t>
  </si>
  <si>
    <t>Comprei uma comoda dia 10/07 e o prazo que me deram foi dia 17/07 e sem aviso prévio e meu consentimento trocaram para o dia 26, não quero e não vou agradar esse prazo, não consigo falar com o WhatsApp e nem com o 0800, quero meu dinheiro de volta e não vou aguardar a nova data. ZERO PARA A TOK STOK</t>
  </si>
  <si>
    <t>Demorou e teve muita briga, mais chegou e isso que importa</t>
  </si>
  <si>
    <t xml:space="preserve">Comprei uma sapateira aproximadamente dois meses o período de entrega seria no início de setembro pedido 1139220460569 no valor de 229,90 quando foi ontem a empresa mandou um e-mail dizendo que não seria possível a entrega
Então o que a empresa está fazendo capitalizando investe no mercado financeiro e após um tempo estorna seu produto.Como já me aconteceu outras vezes tentei estornar minha conta e bancária e só consegui estorno via empresa.
Hoje fiz quase 10 tentativas para estornar na minha conta e nenhuma dela deu certo 
Cuidado ao comprar quaisquer produto nessa loja porque deixou de se confiável a muito tempo </t>
  </si>
  <si>
    <t>Razoável</t>
  </si>
  <si>
    <t>Cadê minha compra?</t>
  </si>
  <si>
    <t>Efetuei a compra de uma ampulheta no site de vocês aos 14.07.21, pedido n 1146742624386, recebi a confirmação da compra, verifiquei no site o pagamento e que o produto estava em separação. Todavia desde o dia 15.07 não consigo mais acesso a minha compra, diz que minha senha esta errada, tento refazer a senha e dá erro, tento me cadastrar novamente e diz que já sou cadastrada. Agora nem mesmo digitar meu e-mail eu consigo. Olhando o instagram de vocês e o Reclame Aqui me bateu o arrependimento, quem diria que uma loja com preços altos, que se diz ser uma excelente loja tem tantos problemas? 
Gostaria de ter acesso a minha compra e de receber o produto adquirido dentro do prazo estipulado na compra.
Já deixo consignado que não entrarei novamente em contato, caso não receber o produto estarei tomando as medidas judiciais cabíveis.
Dilene Miranda
OAB/SP 293.020</t>
  </si>
  <si>
    <t xml:space="preserve">Comprei um rack na Tok&amp;Stok dia 17/06/21 pelo site ! Com data de entrega para dia 24/07/21 ! Dia 16/07/21 eles me mandaram um e-mail dizendo que o pedido foi cancelado pq não estava disponível ! Depois de um mês da compra ! Eles não viram isso antes ? </t>
  </si>
  <si>
    <t>Péssimo atendimento! Não comprem nesse local!</t>
  </si>
  <si>
    <t>Mais uma vez, venho nesse local fazer uma reclamação sobre a não entrega do meu produto.
Desde o dia 30/06 tentando receber. Tentando entender o que aconteceu e aceitando as opções de troca que me oferecem, mas nenhuma segue em frente. Estava colocando fé de que a Sra. Janete, analista da loja, pudesse resolver meu problema, mas mando mensagem e sou ignorada. Sem nenhuma posição. O triste é ver uma empresa desse porte que não é popular, tendo um atendimento pós venda tão medíocre. A enxurrada de comentários nas redes sociais ainda não estão sendo vergonhosos o suficiente pra vocês? Vergonha demais! Nunca mais compra nada!!!!!! Acho que só vão resolver na justiça mesmo. Procon Já!!!!</t>
  </si>
  <si>
    <t>Reclamação duplicada</t>
  </si>
  <si>
    <t>Sofá não entregue</t>
  </si>
  <si>
    <t>Fiz a compra de um sofá na loja física com agendamento da entrega pra uma semana após a compra, mas fiquei esperando o dia inteiro e o móvel não foi entregue. Isso já faz 3 dias úteis. Não tentaram realizar a entrega desde então (moro em prédio com porteiro,  que estava avisado e poderia receber a compra na minha ausência). Ja entrei em contato com a loja por email e pelo chat do aplicativo,  mas não obtive uma resposta sobre reagendamento  (por e-mail inclusive demoraram tempo demais pra me responder). Por fim, fui pessoalmente a loja pra fazer a reclamação,  fui bem atendida mas até o momento não existe previsão de quando eu vou receber a minha compra.</t>
  </si>
  <si>
    <t>Vende, mas não entrega.</t>
  </si>
  <si>
    <t xml:space="preserve">Pedido #1143112590694-01
Atraso na entrega e mesmo entrando em contado com o SAC via chat, o cliente não consegue obter informações sobre quando o produto será entregue. Foi necessário acionar o PROCON.
A Tok&amp;Stok já foi melhor...tudo indica a prática de Dropshipping. 
</t>
  </si>
  <si>
    <t>A prática de venda de produtos sem estoque deve ser combatida por todos nós, mas principalmente, pelos órgãos competentes. Se aconteceu isso com vocês também, não deixem de reclamar ao PROCON. Levei o caso ao PROCON, pois a ESTOK precisa fazer a devolução do valor pago com correção monetária (artigo 35 do CDC).</t>
  </si>
  <si>
    <t>Entrega Agendada reagendada 3 vezes, 40 dias de atraso e nenhuma satisfação...</t>
  </si>
  <si>
    <t xml:space="preserve">Impressionante a falta de gestão da Tok&amp;Stok e também a falta de respeito e compromisso com seus clientes.
Comprei uma mesa de cabeceira em 07/05 com "entrega agendada" para 07/06 (não havia alternativa mais breve). Na data programada, a entrega simplesmente não foi feita, não recebi nenhuma comunicação e deixei uma pessoa de plantão o dia todo para receber um produto que a empresa não pretendia entregar - e não achou que devesse me avisar.
Fui ao site no dia seguinte e vi que a entrega havia sido reagendada à revelia para 18/06. Fiz uma queixa no atendimento ao consumidor da empresa e recebi a informação de que por problemas logísticos internos a entrega seria mesmo em 18/06. Pedi confirmação alguns dias depois e o atendimento me informou então que a entrega agora seria feita em 05/07. Mais alguns dias se passam e a atendente agora mandou mensagem com a informação de que a data da entrega fora alterada para 09/07. Deu um crédito compensatório de $50 e um cupom de frete grátis para compras futuras (que não funcionou), como se isso resolvesse o problema.
Eis que no dia 02/07 recebo uma nova comunicação, por Whatsapp, que a entrega seria feita no dia 16/07. Claro, nenhuma explicação, nenhuma justificativa, nenhuma desculpa, nenhuma preocupação com o transtorno - além da tal "reestruturação logística" mencionada anteriormente. Tornei a reclamar e a atendente confirmou que seria mesmo em 16/07. Finalmente chegamos ao dia 16/07 e... nada! Nenhuma entrega, nenhuma informação, nenhum contato, nenhum interesse da empresa em honrar seus compromissos ou de minimamente justificar sua incapacidade de cumprir as datas que ela mesma estabeleceu para a entrega do produto, por cinco vezes consecutivas... . (07/06, 18/06, 05/07, 09/07, 16/07). Já se passaram 70 dias da compra do produto e mais de 40 dias de atraso em relação à data prometida no momento da compra - e para a Tok&amp;Stok, incrivelmente,  parece que está tudo bem. </t>
  </si>
  <si>
    <t>Não efetuam a troca de produto com defeito e nem cancelam a compra</t>
  </si>
  <si>
    <t xml:space="preserve">Comprei 2 armários de escritório que vieram com defeitos. O montador constatou no momento os defeitos, tirou as fotos e disse que iria dar andamento no pedido de troca e que eu não precisaria fazer nada, que retornariam para agendar a troca. No entanto, passadas 3 semanas sem que ninguém tivesse me procurado, entrei em contato com a loja e me disseram que não tinha nenhum pedido de troca!!! Ai pediram para eu mandar as fotos dos armarios e que minha solicitação de troca ficaria em análise para retorno em alguns dias. Passados vários dias, recebi uma mensagem para reagendar a troca para 3 semanas!!! A troca foi agenda para hoje dia 16/07 em horário comercial e ainda de manhã entrei em contato para confirmar a entrega, porque eu precisava sair e me disseram que estava confirmada e já em rota. Desmarquei meus compromissos, fiquei presa em casa o dia inteiro e não vieram fazer a troca. Entrei no chat e a atendente Cristiane da Silva Gonçalves disse que eu teria que aguardar 48 horas para um "especialista" entrar em contato para reagendar. Só que o "especialista" é uma mensagem que comunica a data, sem opção de período. Falei que não posso ficar novamente esperando por 3 semanas e ainda mais em horário comercial, a infeliz troca. Ela não quis reagendar para mim no chat. Então eu optei pelo cancelamento da compra e devolução do produto com estorno do pagamento no cartão. Mais uma vez ela disse que um "especialista" ia entrar em contato em 48 horas!!! Eu pedi o protocolo do pedido de cancelamento da compra e ela simplesmente saiu do chat. A empresa tem um time de funcionários despreparados, desde o atendimento até a entrega e não tem responsabilidade, mostrando falta de respeito com o cliente. A minha opção de reagendamento com período de manhã ou a tarde não foi atendido . Da mesma maneira o pedido de cancelamento e devolução. Se não resolverem amigavelmente, será no Procon.  </t>
  </si>
  <si>
    <t>Venda de produto que não existe</t>
  </si>
  <si>
    <t>No dia 03/07/21 comprei uma escrivaninha na Tok&amp;Stok pagando a mais para que fosse entregue na minha residência. Foi agendado para o dia 10/07/21, entre as 13 e 18h. Consta na nota fiscal a data e horário da entrega com a observação que se houvesse algum problema, entrariam em contato. A peça não foi entregue e nem fui avisada sobre o motivo. Tentei entrar em contato com os diversos canais para entender o que tinha acontecido, mas em vão. Os sistemas de atendimento ao cliente são digitais, mas não funcionam aos fins de semana. No domingo, compareci a loja da Marginal Pinheiros e conversei com a supervisora Tayla, sendo informada que venderam um móvel que não tinha sido fabricado e que não tinha estoque para a entrega. Ofereceu outro produto para troca, mas não me agradou e não havia nada mais na loja que me interessasse. Concordei em aguardar até o dia 15/07, com a promessa que seria resolvido o problema. No dia 15/07 abri o aplicativo da loja e vi que a data havia sido mudada para 26/07 sem qualquer consulta prévia. Entrei em contato mais uma vez com a loja através do WhatApp e conversei com Cristiane, do pós-venda, que informou que a peça só estaria disponível para entrega a partir do dia 26/07. Informou ainda que havia uma peça na loja de Alphaville e que hoje, 16/07, entraria em contato para combinarmos a logística dessa entrega. Hoje recebi mensagem do Rafael informando que ele acompanharia o caso. Cobrei a resposta que a Cristiane ficou de me dar, mas ele não soube dizer. Solicitei o cancelamento da compra que, segundo a Tayla e Cristiane, seria possível pelo telefone, mas agora não é mais porque existe um agendamento da entrega. Estou decepcionada com o atendimento e tratamento dispensado aos clientes e gostaria de um posicionamento correto e digno que mereço como consumidora, além do meu dinheiro de volta já que comprei um produto que não existe e não confio mais na empresa.</t>
  </si>
  <si>
    <t>Atrasaram a retirada na loja e agora estão querendo que eu pague frete</t>
  </si>
  <si>
    <t>Pedido: #1143223315205
Olá, eu fiz um pedido no site para retirar na loja Higienópolis, e na hora da compra dizia que eu poderia retirar depois de 2 dias. No entanto, não me mandaram email nem nada, eu que entrei no status do pedido e descobri que iria demorar mais 10 dias praticamente, para o produto ficar disponível! No entanto, eu me mudei, agora estou em outra cidade e não consigo retirar o produto mais.
Acredito que o correto é que a loja me envie a mesa sem custo para mim, porque eu não escolhi não retirar a mesa, eu não escolhi ficar todo este tempo sem mesa para comer!!! A falha foi 100% da Tok Stok.
O atendimento foi demorado, eu tentei resolver ao máximo enquanto estava em São Paulo, não consegui e agora querem que eu pague o frete para receber o pedido.
Sinto-me muito prejudicada e decepcionada com a loja, porque atrasaram tudo, me geraram transtorno e até agora eu estou sem meu produto em minha casa.
Peço que me enviem a mesa e não vou pagar nada por isso!!!</t>
  </si>
  <si>
    <t>Aline foi a unica pessoa em quase um mes a conseguir resolver meu problema.</t>
  </si>
  <si>
    <t>Falta entrega produto</t>
  </si>
  <si>
    <t>No dia 17/06/2021 foi faturado a nota fiscal do produtos adquiridos no site da Tok&amp;Stok, porém até hoje nada foi entregue no endereço indicado.
Abrimos por telefone o protocolo 872312, mas ninguém nos retornou com uma solução até o momento.
Nossa empresa depende deste material para inauguração do nosso show room.
Aguardamos uma solução o mais breve possível.</t>
  </si>
  <si>
    <t>Atraso enorme na entrega e montagem</t>
  </si>
  <si>
    <t>Compramos um armário e uma cômoda para nosso filho dia 23 de junho de 2021 na loja da Barra da Tijuca. Inicialmente a entrega e montagem estavam previstas para 02 de julho. Em seguida a data foi adiada para 16 de julho. No dia 16 de julho, perguntei por whatsap sobre a entrega e me foi informado que não seria efetuada nesse dia. Separei esse dia para ficar em casa e receber o produto e os montadores, mas infelizmente isso não aconteceu, apenas tive a resposta que em 48 horas receberia um novo prazo. Eu insisti que precisava de um novo prazo pois tenho que me programar. Recebi o informe de que apenas dia 26 de julho receberei o produto.
Gostaria de um prazo mais curto, pois estamos sem armário e cômoda de nosso filho.</t>
  </si>
  <si>
    <t>Boa tarde, sempre comprei na loja da Tok Stok,  desta vez resolvi comprar pelo site através do chat , pois não daria para ir na loja naquela semana e precisava comprar com urgência pois meu móvel da sala havia quebrado uma parte. Foi então que no dia 25/06 efetuei a compra pois a atendente do chat me confirmou que tinha no depósito e me passou até a data de entrega que seria 02/07 , pois já remarcaram 2 vezes e ate agora meu rack não foi entregue eu falei que tinha me desfeito do móvel antigo e agora passaram a entrega para dia 26/07, sendo que vou receber uma visita dia 18/07 em minha casa e minha tv esta em cima de um banco. Quero muito uma solução.</t>
  </si>
  <si>
    <t>Dificultando acesso a informações de especificadores</t>
  </si>
  <si>
    <t>A tok stok é um tanto desorganizada quanto ao quesito especificadors. Está alterando constantemente as regras do programa, o que torna a participação no mesmo uma tanto quanto perigosa para o especificador. Em um momento o valor mínimo é R$ 1000,00, depois abaixa para R$ 500,00. do nada sobe para R$ 5000,00, aí abaixa pra R$ 1000,00 de novo. Antes vc poderia receber em dinheiro, agora inventaram os pontos e vc só pode trocar por produtos. Antes vc tinha um site específico para ter acesso às suas informações, hoje não existe mais. Você entra em contato para saber como acessar tais informações: chat fica so transferindo de atendente, whastapp manda uma mensagem a cada 02 dias, telefone quando atendido de imediato é repassado para a pesquisa de "insatisfação" (lógico q em todas eles eu tive q dar nota mínima para a qualidade. Depois de tanto tentar, recebo a notícia que tais informações, quando eu quiser obtê-las, eu preciso ou ir numa loja ou passar por todo esse martírio de TENTAR FALAR COM O ATENDIMENTO. Aí eu chego no cerne dessa minha reclamação: POR QUÊ TOK STOK, POR QUÊ? mesmo sabendo que a resposta não será satisfatória, meu objetivo principal é alertar os pares.</t>
  </si>
  <si>
    <t>Produto não recebido e empresa não responde</t>
  </si>
  <si>
    <t>Comprei alguns produtos na Tok&amp;Stok  (pedido 1144081314669-01) dia 03/07 com previsão de entrega para dia 14/07. Dia 05/07 recebi e-mail que eles estava pronto para entrega, já com a transportadora. Fiquei empolgada pois achei que chegaria rápido.. mas não foi o que aconteceu.
Após esse dia não recebi nenhuma atualização, nem da Tok&amp;Stok e muito menos no rastreio da transportadora.
Chegou dia 14/07 entrei em contato com a Tok&amp;Stok para saber se receberia mesmo o pedido, porque desde que chegou à transportadora não houve atualização no status. Quem me atendeu foi muito solicita e prontamente abriu um chamado, me dando o prazo de 48h para obter uma resposta.  O protocolo em questão é 877190.
No dia seguinte entrei em contato para informar que de fato, eu não havia recebido o pedido e que ele seguia sem atualização no status da entrega.
Hoje, dia 16/07, já se passaram as 48h do atendimento e ainda não tive resposta alguma. 
Entrei em contato no chat e a primeira atendente desconectou-se sem me responder.
A segunda me informou que eu deveria seguir esperando, mesmo tendo passado as 48h.
E eu estou aqui, sem saber o que aconteceu com o meu pedido, sem previsão de entrega e sem resposta alguma. Apenas me falam que está com a transportadora. Bem, isso eu sei, não sou idiota e já vi no rastreio desde o dia 05. 
Só para pontuar: não é minha primeira experiencia assim com a Tok&amp;Stok. Das últimas 5 compras, 4 atrasaram e foi essa confusão toda para ter um retorno.
Você paga caro pra ter um serviço porco e pouco caso do atendimento. Eu comprei produtos do Aliexpress depois dessa data que já chegaram e da Tok&amp;Stok, que está no Brasil, não chega e muito menos me dão resposta.</t>
  </si>
  <si>
    <t>compra em 20/06empresa nao cumprindo os prazos e entrega, alegando falta de estoque</t>
  </si>
  <si>
    <t>entrega prometida para segunda 12/07  e entregaram apenas, uma parte. hoje prometeram novamente entrega do restante.novamente nao estao cumprindo o prazo</t>
  </si>
  <si>
    <t>Produto não enviado - Compra On-line Tok&amp;Stok</t>
  </si>
  <si>
    <t xml:space="preserve">Eu fiz a compra de uma mala dia 01/07 no site da Tok&amp;Stok com previsão de chegada na loja em Brasília para retirada em 14/07. A minha viagem é no início de agosto e pensei que, considerando a previsão de chegada, teria a mala a tempo da viagem.  
Como não recebi a mensagem de que o produto estava liberado para retirada dia 14/07, entrei em contato com o suporte dia 15/07. 
Só ali fui informada de que o meu produto (pago), não estava disponível em estoque e não tinha previsão de reposição. 
Me ofereceram reembolso ou créditos na loja, optei pelo reembolso, que pode ser feito em até duas faturas. 
Agora estou sem mala, próxima a data da viagem, e com o meu limite do cartão sendo utilizado por um produto que não recebi e que preciso comprar, agora com pressa. 
Cuidado com compras on-line na Tok&amp;Stok: há oferta de venda de produtos que não estão disponíveis, que  portanto não chegarão, e só vão te informar que você não receberá quando passar do prazo de entrega (e se você for atrás). </t>
  </si>
  <si>
    <t>Atendimento ao cliente ineficaz / não recebo meu pedido</t>
  </si>
  <si>
    <t>Fiz um pedido com vários itens em 24/06, os quais tinha previsão de receber até 08/07. Entrei em contato com a empresa desde 07/07, já que até essa data meu pedido ainda estava como preparando o pedido - ou seja, não havia sido enviado ainda.  Fui ter uma resposta efetiva da minha demanda após 5 dias, quando me foi informado que um dos itens do meu pedido não estava disponível. Primeiro erro: deixar disponível no site para compra item não disponível. Segundo erro: não mandar a atualização automaticamente ao cliente após ser identificado que o item não está disponível, pelo contrário, aguardar o cliente esperar até a data de receber o pedido, abrir uma reclamação, para então identificar o problema. Mas ok, autorizei o cancelamento do item gerando crédito na loja e manutenção do restante do pedido. Ao final do atendimento, 2 dias a mais depois, pergunto o prazo para receber o pedido, me foi informado mais um dia (14/07). Após essa data, mais uma vez, no site ainda constante que está preparando o pedido. Novamente entro em contato com o atendimento. Me colocam para aguardar mais 48h para resposta (como se fosse um novo atendimento, sendo que era sobre a mesma coisa). Espero as 48h e então, quando finalmente recebo uma resposta, me colocam que posso gerar credito do item não disponivel? Como se não tivessem prestado atenção em nada de toda a história que contei!!! Mais uma vez, explico que o item não disponível já estava cancelado e que agora queria saber do envio e recebimento do restante dos itens. Isso tudo com pedido desde 24/06 e atraso desde 08/07, em contato com equipe de atendimento desde 07/07, sem uma resolução efetiva do problema.
Isso sem contar que tive problema no meu pedido anterior também com a empresa, em que recebi uns copos totalmente quebrados . Mas, pelo menos, quanto a esse, após espera no atendimento, consegui resolução. 
Afinal, do que serve um atendimento ao cliente se demora mais de 10 dias para conseguir Pelo menos uma resposta efetiva??? E duas vezes seguidas em pedidos ter problema??? E me responderem depois como se não tivessem a par de tudo que já vinha falando?? Além, claro, de disponibilizar itens não disponíveis e não ter serviço de entrar em contato automaticamente com o cliente quando esse erro é identificado. Vários passos errados da empresa. 
Reclamação atual referente ao pedido #1141911505043. Atendimento protocolo Protocolo - 864623.</t>
  </si>
  <si>
    <t>Item adquirido não chegou</t>
  </si>
  <si>
    <t>Realizei a compra de uma mala (pedido número 1142022166996) que estava previsto para chegar dia 08/07 e até hoje não chegou e nem tivemos atualização da plataforma. Esta já foi a segunda vez que tentamos comprar a mala, da primeira vez após 7 dias de espera tivemos a frustração do cancelamento da compra, e nem sequer perguntaram se queríamos o estorno do montante no cartão, colocaram crédito na plataforma deles. Após, utilizamos este crédito e mais um montante em dinheiro que foi necessário para aquisição desta nova mala (o qual mencionei no pedido) que até hoje não chegou e nem deram explicações, a plataforma de acompanhamento do pedido é péssima e não possui rastreamento correto do pedido. Gostaria da confirmação do pedido e que ele chegasse no devido endereço para o qual foi adquirido, caso contrário, o estorno do valor cobrado no cartão imediatamente, pois paguei por um produto que não foi entregue e não há indícios de que será, não desejo crédito na plataforma, ou o produto seja enviado corretamente e entregue no local indicado ou estorno do cartão. Favor contato apenas por e-mail ou whatsapp pelo número indicado.</t>
  </si>
  <si>
    <t>Produto deu o mesmo defeito duas vezes e não consigo devolver</t>
  </si>
  <si>
    <t xml:space="preserve">Comprei um toalheiro, recebi em 11 de junho, poucos dias depois ele quebrou sem nenhum motivo. Para não ficar sem, fui até uma loja no dia 25/06 e troquei por outro. Ao chegar em casa e abrir a embalagem, o produto novo já estava quebrado exatamente no mesmo local do produto anterior. Entrei em contato imediatamente e desde esta data  ficaram me passando de atendente em atendente no Whatsapp, até que em 01/07 me disseram que iriam enviar o código em até 10 dias e até hoje, 16/07, não recebi. Entrei no meu perfil no site e não CONSTA nenhum registro do meu pedido de devolução. Gostaria imensamente de poder devolver o produto e reaver o valor pago e simplesmente não consigo. </t>
  </si>
  <si>
    <t>Olá,
Dia 05/07 realizei uma compra com vocês com data de entrega para até 15/07. Ontem, 15/07, após não ter recebido e não haver nenhuma informação no site sobre o andamento do envio, entrei em contato pelo Whatsapp.
Após horas aguardando o atendimento, a atendente me disse que o produto estava indisponível no site, cancelou meu pedido falou que iria verificar se estava disponível em loja. Perguntei porque não tinha sido informado antes e não recebi nenhuma resposta até agora. 
Acabei de olhar no site e o produto continua disponível.
Não consigo entender qual o motivo de tamanho desrespeito e falta de comunicação.
Não há motivo para o produto ter sido cancelado, visto que está disponível e a atendente não informou a forma como o dinheiro será devolvido. Por último, não entendo porque o pedido ficou 10 dias aguardando envio e absolutamente ninguém entrou em contato.
Lamentável tamanho desrespeito.
No aguardo de um posicionamento, esclarecimento e resolução do caso por parte de vocês.</t>
  </si>
  <si>
    <t>Resolveram o caso de forma bastante eficiente.
Obrigado!</t>
  </si>
  <si>
    <t>Cobrança indevida no cartão de crédito</t>
  </si>
  <si>
    <t>Até agora não resolveram a questão da cobrança indevida no meu cartão. Realizei uma compra pelo site da loja e cancelei a compra de uma cômoda. Continuam cobrando no meu cartão e já foi para a segunda parcela este mês. Aline entrou em contato comigo e enviei uma foto da fatura do cartão explicando que a compra foi feita em Maio. Ela entrou e contato comigo e expliquei que não posso enviar a fatura inteira, como vou enviar toda a minha fatura e a minha privacidade? Sumiram. Nunca mais foi contatada.</t>
  </si>
  <si>
    <t>Péssima!! Desligam não sua cara não respondem !</t>
  </si>
  <si>
    <t>Comprei mais de 2mil reais de produtos e PRECISO da montagem de 2 móveis e simplesmente não consigo falar com ninguém ! Estou com dezenas de tábuas sem nenhuma marcação que jogam na sua mão e você que se vire! 
Preciso da montagem gratuita e eh impossível agendar! Não respondem do chat nem no whatts app e no telefone atenderam e desligaram na minha cara .
Nunca fui tão mal atendida na minha vida em uma compra .
QUERO A MINHA MONTAGEM URGENTE</t>
  </si>
  <si>
    <t>Arrependimento de venda??</t>
  </si>
  <si>
    <t xml:space="preserve">Fiz uma compra em loja física de diversos itens e alguns deles eu agendei pra que fossem entregues em cerca de 30 dias. A loja estava em um promoção de 10% de desconto e eu aproveitei para antecipar as compras, apesar de ainda ter obra pela frente. Faltando pouco pro dia da entrega, recebi mensagem falando que aqueles itens estavam em falta e oferecendo possibilidade de estorno. Já teria sido ruim o fato de terem vendido e não reservado, ou de terem vendido sem ter estoque, mas infelizmente foi ainda pior. Entrei no site e vi que o produto ainda estava a venda, inclusive com apontamento de possibilidade de retirada em várias lojas diferentes. Ou seja, a não ser que fosse um problema enorme de apontamento de estoque, algo estranho estava acontecendo. Tentei contato com SAC e acreditem, não existe canal direto. Só via WhatsApp com prazo declarado de 24h para resposta. No dia seguinte, quando responderam, a explicação foi de que a informação do site estava errada, que realmente não tinha estoque pra venda pelo site, e que eles não controlam o estoque das lojas. Questionei então o motivo pelo qual o produto que eu comprei em loja física foi vendido pra terceiro, e não tive resposta. Não tive então alternativa a não ser pedir o estorno. Mas resolvi então testar a informação e comprar novamente, pelo site. E não é que a informação do SAC estava mesmo errada? Consegui concluir a compra e recebi o produto! Mas detalhe, não só não havia mais promoção de desconto de 10% como o preço tinha aumentado! Pergunta: a loja pode desistir da venda porque descobre que tem mercado pra vender o mesmo produto mais caro pra outra pessoa?? E o mal atendimento continua: abri chamado para pedir o reembolso da diferença, explicando todo o caso, recebi mensagem de registro e de retorno em até 2 dias úteis, mas já se passaram 4 e nem sinal de retorno. Não existe atendimento telefônico e pelo chat eles informam 24h pra iniciar atendimento. Engraçado é que existe canal de vendas pelo telefone, mas SAC não. </t>
  </si>
  <si>
    <t>O atendimento através da plataforma foi rápido e efetivo.</t>
  </si>
  <si>
    <t>comprei um produto que tem em loja porém demora na entrega!</t>
  </si>
  <si>
    <t>comprei um produto na tok&amp;stok,um produto besta,calendário de mesa que contém em loja e até agora não recebi o produto.atendimento de péssima qualidade,e se alguém me perguntar se recomendo a loja eu falarei que passe é longe para não ter estresse.uma porcaria!primeira e última vez que compro ai.</t>
  </si>
  <si>
    <t>Atraso na entrega, item avariado, vendem sem ter em estoque, atendimento ineficaz</t>
  </si>
  <si>
    <t xml:space="preserve">Realizei uma compra de  22 itens no site da Tok&amp;Stok que se tornaram 3 pacotes, sendo o 1 pacote chegou no dia agendado, o 2 chegou 1d de atraso e com o produto avariado e não tem mais reposição somente a devolução do valor ou o credito, o 3 nem saiu do CD de distribuição e já sei que um dos itens não tem em estoque, esta atrasado há semanas e a loja colocou com entregue. acredito que para atender o indicador de prazo de entrega, porém não foi entregue, não é possível rastrear pelo site e somente por atendimento SAC. O atendimento sempre se inicia por "robô" e  somente após 24h um atendente responde sua solicitação com respostas rasas e sem a solução de fato e sempre sentimento muito pelas falhas,  nas redes sociais eles dizem que estão trabalhando para resolver, porém, demoram +24h para lhe dar um novo retorno no WhatsApp, ou seja, toda reclamação é encerrada e inicia um novo atendimento. Não quero estorno nem crédito Tokstote, quero o item que comprou ou outro produto igual. Vocês tem vendido o que não tem em estoque e uma forma de segurar o consumidor preferem fazer o crédito, pq o estorno demora muito mais tempo. Prezados leitores fugam deste e-commerce e procurem nas redes sociais os comentários que os consumidores vem fazendo, eles respondem todos, inclusive neste site, porém não resolvem de fato.  Em anexo fotos do pedido concluído sem ao menos sair para entrega, aviso de falta do item após o site dizer que foi concluído a entrega e um dos pacotes avariados. </t>
  </si>
  <si>
    <t>Quem realmente resolveu foi a Loja física, porque o pessoal do SAC não fizeram nada para solucionar.
Volto a comprar na loja? Sim, porém somente na loja física.</t>
  </si>
  <si>
    <t>Produto com atraso há mais de 10 dias</t>
  </si>
  <si>
    <t xml:space="preserve">Fiz uma compra online para a empresa que trabalho (pedido #1140523566712 pelo site) com pagamento A VISTA. O prazo de entrega era até o dia 06/07/21, foram 2 itens adquiridos.
Desde o dia 06/07/21 tento contato e ninguém me retorna a respeito, dizem que estão verificando e reavaliando o prazo de entrega. Já pedi meu dinheiro de volta e mesmo assim não me retornam.
Acho uma falta de respeito e consideração pelo cliente. Se tivesse comprado via cartão acredito que teria uma atenção especial, mas como já está pago, estão fazendo pouco caso do meu problema.
Segue abaixo as solicitações feitas, fora as tentativas via telefone sem sucesso
solicitação (863986)
solicitação (874937)
solicitação (874921)
solicitação (142673)
</t>
  </si>
  <si>
    <t>Imprudência do motorista da Tok stok</t>
  </si>
  <si>
    <t>Eu estava voltando de Mogi Guaçu próxima entrada 171 na rotatória quando o motorista da Tok stok que deveria parar pois na frente dele havia faixa de pare eu estava na rotatória não obedecer o pare e avançou com caminhão sobre o meu carro para mim tirar da frente dele eu buzinei para que ele parasse com isso e simplesmente ele fez um sinal com a mão de forma provocativa tirando sarro de quase ter me jogado para fora da rotatória, tentei entrar em contato com a Tok stok para informar o ocorrido e pedir uma providência pois esse ato era muito Prudente eu estou trabalhando e tem filhos ele poderia ter me feito perder o controle do carro ele não pensou sobre as atitudes dele e a Tok stok não tem nenhum telefone para gente entrar em contato e informar que eles estão trabalhando de forma imprudente simplesmente o telefone que eles têm apenas para compra como se não importasse os outros serviços como pós-venda ou logística deles. E provavelmente mesmo com essa reclamação acredito que não será tomado nenhuma atitude pois pelo telefone eu já pude perceber que eles não se importam com isso apenas em vender</t>
  </si>
  <si>
    <t>Atraso e não posicionamento sobre compra</t>
  </si>
  <si>
    <t>No dia 29/06 realizei uma compra de 4 itens no site da Tok&amp;Stok. A previsão de entrega era 08/07, porém até hoje não recebi meu produto.
Já entrei em contato com um atendendo pelo chat, foi aberto um chamado para verificar o que aconteceu e que me retornariam em até 2 dias. Também não tive retorno.</t>
  </si>
  <si>
    <t>Demora na resolução do problema</t>
  </si>
  <si>
    <t xml:space="preserve">Já é a terceira vez q faço a reclamação. Me retornaram com a solução, no entanto o cupom q me passaram não funciona. Estou a 3 semanas tentando fechar a compra e receio de perder os produtos e novamente mudarem o preço </t>
  </si>
  <si>
    <t>Demorou maa resolveram. Obrigada Aline</t>
  </si>
  <si>
    <t>entrega atrasada</t>
  </si>
  <si>
    <t xml:space="preserve">Em 02/07/21 estive na loja fisica de Campinas-SP e realizei uma compra, fiquei de retira-la apos o dia 09/07. No dia 12/07 entrei em contato pelo chat falei com a Priscila e a mesma me informou que verificou no estoque e os produtos ja estavam reservados. Contratei um transporte para retirar e chegando na loja fui informada que o produto nao estava disponivel. Falei com o gerente Marcio e o mesmo me informou que iria verificar e me retornar no mesmo dia, conclusao ate hoje nao obtive resposta.
</t>
  </si>
  <si>
    <t>Pedido em atraso</t>
  </si>
  <si>
    <t xml:space="preserve">Realizei uma compra no site da TokStok em 05/07 com entrega prevista pra 14/07. Estou fazendo o acompanhamento do pedido no site da empresa e até hoje o status conta como preparando pacote. A nota fiscal ainda não foi gerada e nenhuma atualização é realizada. Contando que eu moro em uma capital , onde existem várias lojas da tokstok, não acho justificável uma encomenda demorar tanto dias pra chegar, e também acho um desrespeito nem sequer atualizarem o site e me de darem uma justificativa para o atraso. 
Pedido: 10267097689
Importante notar que esse pedido foi divido em dois pacotes. 
1 pacote com entrega prevista para 14/07 e outro para 21/07.
</t>
  </si>
  <si>
    <t>Atendente prestativa!</t>
  </si>
  <si>
    <t>Entrega atrasada, móvel quebrado, produto indisponível para troca.</t>
  </si>
  <si>
    <t xml:space="preserve">Comprei um bar de parede que veio com o vidro quebrado, solicitei a troca e não tinham para repor, alegando que venderam muito. Eu precisaria esperar por três meses para a troca. Sem contar as várias outras falhas de comunicação, ainda trouxeram outro móvel com vidro quebrado e deixaram o prédio com cacos de vidro pelos corredores. </t>
  </si>
  <si>
    <t>Como ser feito de bobo pela Tokstok</t>
  </si>
  <si>
    <t>Compra realizada no dia 13/06/21, pagamento efetuado, compra aprovada e data da entrega agendada para o dia 05/07/21 
Chega dia 05/07/21, agenda do consultório fechada para aguardar o recebimento dos móveis. Para minha insatisfação, a entrega não é realizada. Entro em contato com a Tokstok e recebo a resposta que terei que reagendar a entrega pq ele não emitiram a nota fiscal e por este motivo a entrega não foi realizada.
Muito a contra gosto, fui obrigado a reagendar a entrega para hoje dia 16/07. Com muito custo, consegui a informação com a atendente do chat que a entrega seria realizada no período da manhã. Pq a Aline V. que é a pessoa responsável pelo relacionamento com clientes e responsável por resolver o meu problema não respondeu a nenhuma mensagem minha.
Enfim, hj dia 16/07 fechei novamente a agenda do consultório (fiquei sem trabalhar) para aguardar a entrega dos meus móveis e pela segunda vez a empresa tokstok não irá realizar a entrega. 
Hj as 6:30 da manhã a Aline V resolveu mandar um e-mail cancelando a entrega em cima da hora (como se agora eu pudesse reabrir a minha agenda para poder trabalhar. E desta vez a desculpa é que apresenta um item indisponível. Porém, este item está indisponível desde a primeira vez e o combinado seria a entrega dos 3 itens disponíveis em estoque e quando o item faltante entrasse em estoque, seria agendado uma nova data para ele
Estou me sentindo um perfeito idiota pq pelo visto, a empresa não tem a menor preocupação com o seu cliente muito menos em solucionar o problema do seu cliente. Na verdade, o interesse da empresa é que eu desista da compra pq todos os itens estão vendidos hj a um preço muito acima do que eu comprei.</t>
  </si>
  <si>
    <t>ATRASO</t>
  </si>
  <si>
    <t xml:space="preserve">Comprei umas banquetas no dia 01/07/21 para retirar na loja de Florianópolis, e a data para poder pega-las era dia 14/07 após receber e-mail de confirmação da disponibilidade na loja. Esse prazo já passou, já entrei em contato com a empresa via chat e whats e não dizem o motivo nem quando estará disponível para retirada.  </t>
  </si>
  <si>
    <t>Compra realizada e cancelada pela própria empresa sem estorno do valor</t>
  </si>
  <si>
    <t xml:space="preserve">Realizei a compra de um Buffet pelo site utilizando o pix no valor de R$3.500,00. Por mal funcionamento do site, o valor foi debitado da minha conta, porém a compra manteve-se como se não tivesse ocorrido!
Tenho tentando inúmeros contatos por e-mail, pelo canal de atendimento online e por Whatsapp. São gerados inúmeros protocolos e nenhuma solução é dada. Foram informados prazos que foram prontamente ignorados.
É notório o descaso da empresa com o problema e não interesse em dar uma solução. Permaneço com manifestações vagas da empresa e com um prejuízo grande até agora.
</t>
  </si>
  <si>
    <t>Após registrar a reclamação no ReclameAqui, meu problema foi resolvido em pouquíssimo tempo. É uma pena que tal atendimento não pode ser obtido através dos canais de atendimentos formais da loja.</t>
  </si>
  <si>
    <t>4 Tentativas de Troca de Produto - Ninguém veio trocar!</t>
  </si>
  <si>
    <t>Comprei uma mesa com tampo branco e entregaram uma mesa com tampo preto.
Já solicitei a troca 4 vezes e ninguém vem trocar até agora. Sequer ligam ou procuram saber se foi feita ou não. Total absurdo!
A primeira tentativa de troca foi agendada para o dia 22/06 - não vieram;
A segunda tentativa de troca foi agendada para o dia 30/06 - não vieram;
A terceira tentativa de troca foi agendada para o dia 07/07 - não vieram;
A quarta tentativa de troca foi agendada para o dia 14/07 - não vieram.
Já faz quase um mês que a Tok Stok reagenda a minha mesa e ninguém aparece, sequer dão satisfação.
Difícil :(</t>
  </si>
  <si>
    <t>Empresa cancela entrega depois de 40 dias de espera</t>
  </si>
  <si>
    <t>Em 30/05, comprei 2 armários de escritório na Tok&amp;Stok. A previsão de entrega é para amanhã, 16/07. Não havia data disponível antes disso.
No dia 10/07 a empresa me surpreende com um e-mail informando que os armários não estão disponíveis. Por muito pouco, eu não fiz uma mudança dentro da minha casa para acomodar esses armários.
Entendo que um cancelamento de venda ocorra após 2, 3 dias de sua realização, mas depois de 40 dias de espera?
Para piorar, a empresa não tem atendimento telefônico. Tentei atendimento pelo chat, e a conexão com a atendente caiu!
Tudo isso mostra um atendimento incompetence e desumanizado. Aguardo um contato por e-mail, por um ser humano, me oferecendo alternativas e, de preferência, a entrega de armários que eu já comprei!
ID do chat: ID 880410
pedido #1135973399294</t>
  </si>
  <si>
    <t>Produto cancelado pelo gerente da loja</t>
  </si>
  <si>
    <t xml:space="preserve"> FIZ uma compra na loja de salvador  em junho de uma mesa lateral, a data de entrega estava prevista para 5 julho em 5 jul fui buscar e me disseram para voltar no dia seguinte deixei passar e fui no dia 10 jul como não havia chegado chamei o gerente se não me engano de nome pedro ele me disse que o caminhão havia quebrado mas q na segunda 13 jul me ligaria dando uma posição. Ao final do dia 13 nenhum contato foi feito dessa forma contactei pelo chat a tock stock e para minha surpresa a loja cancelou meu pedido no dia 10 jul dia q estive na loja reclamando do atraso. Nao cancelei nada . Me recordo bem que questionei  o gerente se havia o produto ou nao, e ele me confirmou que sim e que estava a caminho.
Se a loja cancelou sem meu consentimento ou conhecimento já tendo pago isso é ilegal além do que há a lei de proteção de dados e alguém acessou minha conta na loja sem meu conhecimento e realizou um procedimento irregular.
Solícito saber quem realizou esse procedimento é o porquê? Além de querer saber o pq não fui informada. E porque o gerente me garantiu a entrega para o dia 13 jul inclusive disse que ia entregar em minha residência.
O cliente tem que ser respeitado e a lei de proteção de dados não pode ser violada por essa loja.
Tentei contato pelo chat e email da tockstock e não foi solucionado só tive a informação que foi cancelado e que se o gerente falou que ia chegar que eu fosse a loja perguntar a ele.
Dessa forma a gente pensa que a tockstock não tem política de atendimento ao consumidor porque depois que a gente compra temos que torcer para receber o produto pq não adianta reclamar que eles ignoram
</t>
  </si>
  <si>
    <t>PRODUTO DANIFICADO</t>
  </si>
  <si>
    <t>Olá, fiz um pedido pelo site...e os produtos chegaram com avaria/defeitos...
Estou muito insatisfeita pois eram presentes...</t>
  </si>
  <si>
    <t>Troca de Produto</t>
  </si>
  <si>
    <t xml:space="preserve">Comprei um sofa nesta empresa onde fui informado que o prazo de garantia era de 2 anos, com pouco mais de um ano ja senti q a espuma do sofa nao era a mesma, já estava sentindo a estrutura do sofa quando sentava, solicitei a assistência e fui informado que nao tinha defeito aparente, obvio que nao se o defeito e na espuma como vao julgar por umas fotos que tiraram, NAO RECOMENDO ESSA LOJA, falta de respeito com o consumidor </t>
  </si>
  <si>
    <t>Cancelamento</t>
  </si>
  <si>
    <t>Fiz uma compra na Tok Stok no mês passado e faltando três dias para a chegada dos produtos fui informado que só chegariam as portas dos dois guardas roupas que comprei fui até a loja fazer o cancelamento e até a data de hoje foi feito apenas a metade do reembolso.</t>
  </si>
  <si>
    <t>Ainda não entregaram meus produtos</t>
  </si>
  <si>
    <t xml:space="preserve">Eu comprei 2 gaveteiros à vista e ainda não entregaram. Ficamos o dia todo em casa esperando e nada. Falei com duas atendentes, uma disse que houve tentativa, mas estávamos em casa, não vimos o caminho e ninguém apertou a campainha. A segunda disse que estava em rota de entrega e hoje e mais uma vez não entregaram. Quero saber o que aconteceu e quanto vou receber os gaveteiros. </t>
  </si>
  <si>
    <t>De tudo certo. Vou continuar sendo cliente. sem dúvidas. Obrigado.</t>
  </si>
  <si>
    <t>Reembolso não devolvido</t>
  </si>
  <si>
    <t xml:space="preserve">Boa tarde!!!
Meu nome anaildes de Souza Santos.
Fiz uma compra empresa Tok e stok no mês de março, pelo site não entregaram o produto , quando entramos em contato com a empresa , falaram que não tinha o produto.
Pedimos o reembolso do valor pago e até o momento não foi realizado o reembolso.
Conto com o auxílio do reclame aqui para resolver.
Att. Anaildes 
Cel (13) 988533645
</t>
  </si>
  <si>
    <t>Atraso na entrega do móvel superior a 30 dias</t>
  </si>
  <si>
    <t>No dia 13 de junho de 2021 comprei um móvel (rack) que estava disponível na loja física da Tok Stok-shopping Higienópolis. O prazo de entrega era de 4 dias. No dia da entrega, recebi uma mensagem que a entrega seria adiada. Isso aconteceu mais QUATRO vezes, até que quase 20 dias após a compra a loja Tok Stock resolver cancelar o envio do produto (sendo que o móvel continuava disponível no site, no estoque e na loja física). No dia 07.07, retornei à loja e fui orientada pelos vendedores a aguardar o estorno da compra anterior e efetuar nova compra do móvel, pois agora eles acompanhariam de perto e o produto seria entregue no dia 15. Na data agendada, mais uma vez não foi entregue. Precisei ir de novo à loja e o produto continua disponível na loja física. Falei com o gerente da loja do s. Higienópolis que me garantiu que eles entregariam o produto que estava na loja física. Mais uma vez, nada foi feito. Em contato com a central de atendimento (chat on-line) o prazo para a entrega mais uma vez foi adiado para 30.07. A central diz que o problema é da loja e a loja diz que é da logística. Faz 35 dias que aguardo pela entrega do móvel.</t>
  </si>
  <si>
    <t>Tok Stok não cumpre acordado com cliente e não responde</t>
  </si>
  <si>
    <t>Efetuei uma compra no site da Tok Stok em 26/05/2021 de uma cama de solteiro composta uma cama superior e uma inferior (pedido #1134860744747).
A montagem ficou para uma data já bem confortável para a empresa poder atender ao pedido: 05/07/2021. (mais de um mês após a compra!)
Vale ressaltar que a empresa cobra pela "comodidade" de agendar a entrega e montagem. 
Na data prevista foi entregue apenas a cama inferior (cuja montagem ainda precisou de um pequeno auxílio). Sobre a entrega da outra cama, simplesmente fui comunicada pela Tok Stok que a data de entrega estava sendo alterada unilateralmente pela empresa para 12/07.
Estando de plantão para a montagem no dia comunicado pela empresa, eis que no período da tarde (apenas) chega uma comunicação informando que seria entregue apenas em 15/07. O que já demonstra que a empresa não se importa nem um pouco com o cliente e imagina que o remunera para ficar à sua disposição em dia de trabalho!!! 
E, para ficar melhor ainda o tratamento dado pela empresa eles não respondem às comunicações do cliente em resposta às que eles próprios enviam!!! Uma tremenda falta de respeito ao cliente e de cordialidade. Simplesmente enviam comunicados e não respondem mais. 
Afinal, o que é o cliente para a Tok Stok? O que significa ser cliente da Tok Stok? A empresa respeita ou dá alguma importância ao cliente?
Eis que, pra ficar melhor ainda, na tarde de hoje (15/07), última data informada pela empresa para entrega, chegou uma comunicação via WhatsApp informando que a Tok Stok novamente e unilateralmente está alterando a data, agora para dia 26/07. E, ao enviar novamente comunicação para a empresa, ela simplesmente não responde! Mas é claro, o que é o comprometimento de horas úteis do cliente? Quem precisa trabalhar, não é mesmo?! Mas é isso centralidade no cliente? 
Gostaria de saber sobre reparação das horas perdidas e descumprimento do acordado. 
Quero retorno, ainda, do por quê não realizarem a entrega se neste momento, no site, consta o item disponível em loja próxima? (Pois acredito que a empresa venda apenas produtos disponíveis em estoque)
Gostaria de entender qual a política de relacionamento com o cliente da empresa.</t>
  </si>
  <si>
    <t>Compra foi cancelada há mais de 1 mês, porém Tok&amp;Stok NAO cancelou compra no meu cartao.</t>
  </si>
  <si>
    <t xml:space="preserve">Fiz uma compra pelo site no dia 07/Junho e no mesmo dia tentei cancelar a compra, que ficou com status em processamento (Sua solicitação de cancelamento
para o pedido #1137841091931-01foi submetida e está em andamento). 
No dia 11/Junho me ligaram falando que o produto havia chegado na loja, porém expliquei que o pedido havia sido cancelado. A atendente da loja me disse que no sistema ainda estava em aberto. Entrei em contato novamente com o atendimento virtual questionando o cancelamento e eles me pediram desculpa e que haviam cancelado a compra (protocolo atendimento é 815349) e já iriam solicitar o estorno para a operadora do cartao. 
Porém, recebi a fatura do cartao que vence dia 19/Julho e a compra nao foi cancelada. Liguei na operadora do cartao e me informaram que nao há solicitacao de estorno por parte da Tok&amp;Stok. 
Solicito o estorno da compra no meu cartao, conforme a propria tok&amp;stok disse que iria fazer no dia 11/Junho. 
</t>
  </si>
  <si>
    <t>Mesa danificada 2 vezes</t>
  </si>
  <si>
    <t xml:space="preserve">Recebi ligação Sr Murilo, q a entrega seria em 15/07 nenhuma posição até agora  depois de 2 tentativas com material danificado </t>
  </si>
  <si>
    <t>PROPAGANDA ENGANOSA E CANCELAMENTO DO PEDIDO POR PARTE DA TOK STOK</t>
  </si>
  <si>
    <t>Boa tarde,
No dia 12/07/21 efetuei uma compra no site da TOK STOK, comprei dois puffs no valor de R$ 149,90 cada, totalizando uma compra no valor de R$ 299,99. Quando fui concluir o pedido no carrinho, o site me concedeu um desconto de R$ 299,99 o que permitiu que os produtos ficassem "grátis" e com frete grátis no meu endereço. O pedido foi aprovado no mesmo dia e no outro dia 13/07 vi que a TOK STOK simplesmente cancelou o pedido (#1146212243714) sem o meu consentimento e criou um outro pedido (#500120720215932558-01) por conta própria com os mesmos produtos porém com retirada na filial de Maceió, sendo que eu moro em Fortaleza. No dia 13/07 entrei em contato pelo chat relatando o problema e não obtive retorno (tinham prometido retornar em até 48 horas). Hoje 15/07 entrei em contato novamente pelo chat e o atendente Fagner Silva Lourenço disse que a solicitação não foi aberta no dia 13/07 e que ia abrir outra solicitação hoje 15/07 (dando outro prazo de 48 horas). Enfim pra mim ficou bem claro que a Tok Stok agiu de má fé e está enrolando para não resolver o problema, por isso estou abrindo aqui essa reclamação antes de entrar em contato com o PROCON.</t>
  </si>
  <si>
    <t>COMPLETA FALTA DE PROFISSIONALISMO - 100% AMADORES</t>
  </si>
  <si>
    <t>MEU TIO ESTÁ TENTANDO ACESSO AO SITE.
1) NÃO RECONHECE SENHA E EXIBE A INFORMAÇÃO DE "SENHA INVÁLIDA"
2) APÓS DIVERSAS TENTATIVAS, ENFIM, PERMITE ACESSO E NÃO ACEITA INCLUSÃO DO CPF E NEM PERMITE EXCLUIR DEVIDO AO "OPCIONAL"
3) PEÇO SOLUÇÃO IMEDIATA</t>
  </si>
  <si>
    <t>MESMO APÓS LER DUPLICIDADE, OS ERROS NO SITE, CONTINUAM. ISSO DEMONSTRA COMPLETA FALTA DE PROFISSIONALISMO.</t>
  </si>
  <si>
    <t>Desligam o telefone na cara</t>
  </si>
  <si>
    <t>Gostaria de reclamar do  péssimo atendimento telefônico da central da Tok Stok, pois liguei no dia 15/07/21  e a atendente, uma mulher, claramente desligou o telefone na minha cara. Péssimo atendimento. Infelizmente não tive como pegar o nome, mas espero que fique registrado, pois dei a nota mais baixa na pesquisa de satisfação. Muito mal educada.</t>
  </si>
  <si>
    <t>Comprei e não chegou a mercadoria</t>
  </si>
  <si>
    <t>Fiz a compra dia 29/06, com a chegada da mercadoria dia 07/07, e não veio, dai no rastreamento mudaram a data para dia 08/07/21, tudo bem, mas hoje já é 15/07/21 e no rastreamento da carga esta até hoje em trânsito, resumindo, comprei pendentes para inauguração do meu quiosque vou inaugurar hoje sem os pendentes, estou extremamente frustada, com a falta de interesse em resolver meu problema.</t>
  </si>
  <si>
    <t>CANCELAMENTO DA COMPRA SEM REEMBOLSO INTEGRAL</t>
  </si>
  <si>
    <t>Comprei 4 cadeiras no site da Tok Stok no dia 26/04/2021.
Próximo à entrega, fui informada de que 1 cadeira não estava disponível e que somente 3 seriam entregues.
Pedi o cancelamento do pedido total, já que não tinha interesse em 3 cadeiras para a mesa de jantar de 4 lugares.
Como as cadeiras já estavam na transportadora, me orientaram a recusar o recebimento. 
Após a recusa do recebimento, embora o cancelamento integral tenha sido realizado, houve reembolso somente da metade do valor até hoje, ou seja, o correspondente a 2 cadeiras.
Até hoje, a outra metade não foi reembolsada, alegando que aguardam o retorno das cadeiras ao estoque para o reembolso.
A situação está pendente desde 02/06/2021.</t>
  </si>
  <si>
    <t>Satisfatório somente após reclamação no Reclame Aqui.</t>
  </si>
  <si>
    <t>Realizei a alguns dias uma reclamação referente a não entrega do pedido, e solicitei o cancelamento, até o momento não recebi nada referente isso, entro em contato com o suporte, e somente falam que tenho aguarda, preciso de um retorno e de um reembolso.
É o pior atendimento que tive, o descaso com o cliente é surpreendente.</t>
  </si>
  <si>
    <t>Atendimento desumano, qualidade das compras online, entregas e controle de qualidade nota 0</t>
  </si>
  <si>
    <t xml:space="preserve">Eu relutei muito em fazer essa reclamacao pois gosto muito do design da Tok &amp;Stok. Porem, essa foi a terceira vez que tive problemas e acredito que se nao reclamar, a empresa nao melhora e os consumidores sofrem. Tudo se inicia com o aumento das compras online. Com a pandemia passei a usar esse canal, porem, a Tok &amp;Stok deixa muito a desejar. Da primeira vez que tive problemas, recebi meu pedido com o item mais caro faltante no pacote. So foram me entregar depois de meses de contato por email e whatsapp. Achei um absurdo um erro crasso desses mas recebi o produto e continuei comprando. Da segunda vez que tive problema um dos items do meu pedido nao foi entregue. Achei que seria entregue separadamente, mas so fui me dar conta que a Tok&amp;Stok nao ia entregar por que vi um credito para comprar ao fazer login depois mais de mes. E o mais chocante e que este produto estava novamente em outra campanha de vendas e tinha na loja fisica que eu costumo frequentar. Ou seja, a TOK&amp;STOK deliberadamente nao entregou e optou por converter em creditos para usar sem que eu tivesse qualquer anuencia, desrespeitando o Codigo de Defesa do Consumidor e fazendo atendimento a revelia. Fiquei chateada, mas com o credito, comprei outros itens. O pior e terceiro problema aconteceu recentemente, comprei um quadro, o mais caro e lindo da loja e paguei mais de mil reais. Estava previsto para chegar dia 12/07/2021 e chegou com atraso ontem, dia 15/07/2021. Ao abrir percebi que nao tinha nem o plastico proprio de produtos novos, estava embrulhado diretamente no papel bolha. Qual foi a minha surpresa ao ver o quadro com o vidro quebrado, riscado atras em lapis com contas matematicas, riscos na moldura, descolamento da arte interna e visivelmente usado, sendo um produto que devia ter sido usado para mostruario? O transtorno maior foi com o atendimento para devolucao pelo whatsapp com o Sr. Lucas Cristofer, que me ofereceu retirada e depois disse que nao poderia, que eu tinha que levar aos correios e o codigo de devolucao demora 10 dias uteis para ser emitido, sendo que somente apos chegar o item defeituoso a origem e que o departamento financeiro tem ate o prazo de tres faturas para fazer estorno no meu cartao de credito. Ou seja, uma morosidade e descaso com o cliente. Infelizmente A tOK &amp;sTOK perde clientes por isso. Nunca mais comprarei nada da LOja. Um desrespeito ao consumidor. </t>
  </si>
  <si>
    <t>Depois de muita luta conseguimos chegar em um senso comum. Por gostar muito dos produtos da loja, eu voltaria a comprar, mas dessa vez, iria pessoalmente pois o atendimento online deixa muito a desejar.</t>
  </si>
  <si>
    <t>Sérios problemas de logística, financeiro e de comunicação da empresa</t>
  </si>
  <si>
    <t xml:space="preserve">Recentemente (abril/21) a Estok, controladora da Tok&amp;Stok, anunciou o cancelamento de registro para a abertura de capital na Bolsa de Valores. Afora os compreensíveis problemas surgidos pela pandemia da Covid-19, o atraso na vacinação e os ruídos políticos no Brasil percebo, pela última experiência que tive com a empresa, que a Tok&amp;Stok ainda não está preparada internamente para se aventurar em abrir seu capital.
Gostaria de relatar os fatos ocorridos comigo:
1  em 11/06/21 adquiri na loja de Campinas, interior de São Paulo, uma base de mesa e um tampo de vidro (1,22 cm) conf. Pedido #041110620210503432-01 com previsão de entrega 25/06/21 com a entrega do produto realizada na data. Ponto positivo: entrega ok!
2  em 29/06/21 estive na mesma loja para solicitar a troca por um tampo de vidro menor para a mesa (1,10 cm). Após conversar com um vendedor e com o responsável pela área de vendas da loja ficaram acertados os seguintes pontos: a) a retirada em minha casa do tampo de vidro maior, b) um crédito disponível em meu favor para ser utilizado em qualquer outra compra, c) com a utilização do crédito disponível, foi realizada uma nova compra de um tampo de vidro (agora com 1,10 cm) que gerou o Pedido #041290620210505982-01 e com previsão de entrega para 08/07/21. Recebi um e-mail da empresa no próprio dia 29/06/21 confirmando todos os dados da nova compra. Pontos negativos: 1) o tampo de vidro maior não foi retirado em minha casa até hoje; 2) o tampo de vidro menor não será entregue conforme os itens abaixo!
3  em 30/06/21 recebi um e-mail da Tok Stok com o seguinte teor Atraso na entrega do pacote #041290620210505982-01 Ocorreu um imprevisto e não será possível realizar a entrega do seu pedido na data agendada. Mas não se preocupe, basta escolher uma nova data para receber seu pedido. Tentei efetuar o reagendamento pelo aplicativo para outra data porém descobri que a data mais próxima possível seria para 13/08/21, ou seja mais de 1 mês além da data prevista para a entrega do tampo menor que era para 08/07/21 (item 2 acima). Ponto negativo: logística sofrível pois no momento da compra é informada uma data de entrega do produto e um dia após encaminham um email relatando problema com a entrega inicial e instruindo para reagendar uma nova data de entrega, agora para além de 1 mês da data inicial!
4  em 30/06/21 entrei em contato com a empresa, via chat pelo aplicativo, o que gerou o número de protocolo 85018. Na conversa com a atendente sugeri de retirar pessoalmente o novo tampo da mesa na loja física onde tinha sido feita a compra. Fui informado que não seria possível alterar a forma de entrega. Pedi então o cancelamento do pedido #041290620210505982-01. A atendente questionou se eu gostaria de receber um crédito no meu CPF ou reembolso. Escolhi receber por reembolso e passei todos os meus dados bancários para a atendente. Esta confirmou então o cancelamento do pedido e informou que o prazo para depósito em conta corrente seria de até 10 dias úteis que, pelos meus cálculos, deveria ocorrer até o dia 15/07/21. Na mesma data de 30/06/21, recebi um email da empresa, confirmando o cancelamento do pedido e informando que o prazo para ser feito o depósito em conta corrente seria de até 7 dias úteis (o que daria 12/07/21). Ponto negativo: comunicação divergente quanto à data do depósito entre a contato via chat e a mensagem recebida por e-mail.
5  em 13/07/21 encaminhei uma mensagem por email através do site da empresa, informando que já haviam se passado 8 dias úteis e que o reembolso do valor em conta corrente não tinha ocorrido, apesar da informação recebida de que o crédito ocorreria em até 7 dias úteis (item 4 anterior). A empresa encaminhou um email automático acusando recepção da minha mensagem atribuindo o número de ticket 875757 para a mesma. Pontos negativos: 1) o reembolso do valor não ocorreu até o momento; 2) nenhuma resposta da empresa para a minha mensagem foi recebida.
6  em 14/06/21 entrei novamente em contato com a empresa, via chat pelo aplicativo, o que gerou o número de protocolo 878056. Na conversa com a atendente informei que o pedido #041290620210505982-01 já estava cancelado e que, no entanto, o reembolso do valor não tinha ocorrido em até 7 dias úteis, apesar de já estar fazendo 9 dias úteis na data do contato (14/06/21). A atendente surpreendentemente informou que: 1) o prazo correto para que o crédito fosse efetuado seria de 20 dias corridos a partir de 02/07/21 quando teria sido aprovado internamente (o que daria o reembolso em 22/07/21) e não 7 dias úteis a partir de meu contato inicial em 30/06/21. Pontos negativos: 1) comunicação interna terrível (via chat ou via e-mail ou por mensagens automáticas), pois cada área possui informações diferentes que passam para os clientes. 2) falta de segurança quanto ao cumprimento de datas quer para entrega de produtos (logística) quanto de reembolso de valores (financeiro).
Em resumo:
1)Estou com um tampo de mesa maior que não foi retirado pela empresa em minha casa, até o momento.
2)Não sei exatamente quando será efetuado o reembolso do valor relativo ao pedido cancelado (tampo de mesa menor)
3)Sem uma previsão de receber o valor que será reembolsado, não tenho condições de comprar definitivamente um tampo menor e, dessa vez, escolher pela retirada do produto pessoalmente direto na loja física. </t>
  </si>
  <si>
    <t>Gostaria de destacar que meu problema foi satisfatoriamente resolvido somente após a Analista de Relacionamento Janete ter entrado em contato comigo por telefone e e-mail. Tudo, completamente tudo o que ela me prometeu, se concretizou. Fiquei muito satisfeito com o atendimento e com a solução do problema tomados pela  funcionária Janete. Ficaria extremamente feliz que esse atendimento primoroso se refletisse em outras esferas da empresa. Parabéns, Janete!</t>
  </si>
  <si>
    <t>Compra não foi entregue e não foi feito o estorno da compra no meu cartão</t>
  </si>
  <si>
    <t>Fiz uma compra no di 24/02/2021 de um tapete e um aparador de livro. Um dos itens foi cancelado, o pq eu não sei. Então pedi pra cancelar toda minha compra. Problema produto não chegou, pior, ainda paguei um frente por algo que não recebi. Reclamei uma vez, mas o estorno no meu cartão tbm não aconteceu. Não sei exatamente o que está acontecendo com essa empresa, mas conheço um monte de gente insatisfeito com as compras pela internet. Se você não quer problema, então não compro na tok stok. Vou entrar no procon, pois o problema não foi solucionado. Isso não vai sair barato pra essa empresa. Faz 5 meses que tento solucionar l, até agora nada.</t>
  </si>
  <si>
    <t>app com informações trocadas - retirada na loja é possível?</t>
  </si>
  <si>
    <t>Pedido número #1146941388680. Quando fiz a compra pelo APP, enquanto analisava a conveniência da compra, ele dava a opção de retirar as duas banquetas em uma série de lojas próximas, considerando meu CEP - 01529-020. No entanto, quando concluí a compra, essa opção desaparecia, dando apenas a opção de entrega por frete, dias depois. Nesse sentido, queria ajuda para que eu consiga retirar os itens comprados na loja, reduzindo assim meu tempo de espera. Creio que o app esteja bugado. Pois deu informações trocadas.</t>
  </si>
  <si>
    <t>A resposta da Tok Stok superou qualquer expectativa. Parabens ao atendimento de pós venda, me fidelizaram como cliente nessa iniciativa. A empresa providenciou o envio do produto em tempo curto, conforme minha ideia inicial quando adquiri. Obrigado mais uma vez.</t>
  </si>
  <si>
    <t>Fiz uma compra pelo app e devolvi 2 dias depois . Aguardando o reembolso até agora. Me informaram q tinham feito porém veio no cartão o valor .</t>
  </si>
  <si>
    <t>Fiz a compra de um produto no app e não gostei , me mandaram entregar na loja . Entreguei e pedi o estorno.
Me mandaram q estava feito porém veio o valor no cartão e nada do estorno!!</t>
  </si>
  <si>
    <t>Pedido não entregue e notificaram que foi entregue.</t>
  </si>
  <si>
    <t>No dia 02/07/21 fiz uma compra de 3 cadeiras para entrega no dia 12/07/21, sendo que neste dia a transpórtadora veio somente com 1 cadeira. Eu não aceitei e devolvi o produto pela metade e pedi para voltar com as 3 cadeiras. No mesmo dia recebi um email da Tok&amp;Stok que o produto foi entregue. 
Entrei em contato diversas vezes com a empresa e só respondem que irão checar e retonar em 48horas com uma solução. 
Hoje dia 15/07/21 ninguém me procurou para dar uma solução para meu caso. Descaso total...
Falta de respeito total com o consumidor. Eu tenho que ficar implorando atendimento??? Serviço nota zero.</t>
  </si>
  <si>
    <t>Não entregam e não cancelam a venda</t>
  </si>
  <si>
    <t xml:space="preserve">Fiz uma compra dia 05/07 no site e prazo entrega era 14/07 e pedido continua em separação como não me dão prazo pra eu receber produtos disseram que iam me dar crédito pra outra compra não quero outra pedi pra cancelar a compra que foi feita no cartão e disseram que pode demorar 45 dias um absurdo por um erro deles 
Quero o estorno do meu cartão antes de eu ter que pagar a parcela por uma compra que não recebi esse prazo de 45 dias é um absurdo 
E nunca vi uma loja desse porte vender on-line e em dez dias não conseguir separar pedido e enviar com certeza não tem os produtos e não são capazes de avisar o Cliente </t>
  </si>
  <si>
    <t>1 semana para receber a entrega se tornou 1 mês (e contando..)</t>
  </si>
  <si>
    <t>No dia 19/06, comprei um Rack na Tokstok, o vendedor nos disse que no dia 26 a entrega e montagem seriam feitas. No dia 26/06, já no meio da tarde, entramos em contato e fui informado que a entrega tinha mudado para o dia 30/06, vale lembrar que em momento nenhum eu fui contatado pela empresa sobre a mudança de data, se eu não tivesse ido atrás do SAC, ficaria o sábado todo esperando. No dia 30/06, mais uma vez, sem ser comunicado de absolutamente nada, entrei em contato via chat online e fui informado que a entrega mudou para o dia 07/07. No dia 07/07, o que aconteceu? exatamente a MESMA coisa, e informaram que a entrega mudou para hoje, dia 15/07. Se eu contar que aconteceu tudo de novo ninguém acredita. Fui informado que agora a entrega está agendada para o dia 20/07. Era pra ser apenas 1 semana pra receber um simples rack de televisão, virou uma saga de 1 mês e a empresa em NENHUM momento entrou em contato para atualizar a situação do pedido. Estamos cancelando o pedido com a certeza de que vai demorar muito tempo pra confiar em uma compra nesse estilo com a TokStok</t>
  </si>
  <si>
    <t>Produto não recebido</t>
  </si>
  <si>
    <t xml:space="preserve">Comprei 03 camas e 02 colchões para serem entregues em casa de veraneio em Guarajuba (município de Camaçari). Foi condição para o ato da compra que a entrega dos móveis e montagem ocorresse em um dia só, considerando que não resido no imóvel que fica a quase 100km de distância da minha casa em Salvador.
Todavia, a loja informou que alguns produtos seriam entregues em outra data.
No dia 30/06/2021 informei ao vendedor por whats app o e-mail que recebi sobre a impossibilidade de entregar tudo junto e desde então deu-se a celeuma.
O sistema da loja me informa por e-mail e whats app que a entrega será em mais de uma data, mas o vendedor me garante que não, que no sistema da loja tudo seria entregue no dia 14/07/2021.
Chegado o dia 14 faltou a entrega de 01 item - Pin Play Cama Junior que, agora, segundo o mesmo vendedor, realmente será entregue no dia 20/07. Ocorre que não foi este o combinado e eu informei que não irei me deslocar no referido dia, só tendo disponibilidade no sábado, dia 17/07.
Após isso, não consigo mais resposta nem do pós venda da loja - Sra. Ariane, nem no telefone de atendimento.
</t>
  </si>
  <si>
    <t>Apesar de me aborrecer muito com a loja, só obtive resposta satisfatória após a reclamação no site. O atendimento via site de fato é bom, mas entendo que não deveria ser necessário chegar a este ponto.</t>
  </si>
  <si>
    <t>Prazo de entrega</t>
  </si>
  <si>
    <t>No dia 27/06/21 fiz uma compra com o meu noivo na loja física da TokStok localizada dentro do shopping Anália Franco para ser entregue no dia 02/07.
Fizemos a compra, por termos gostado do móvel e pelo excelente prazo de entrega (até então).
Adiei e adiantei alguns prazos no meu serviço para poder estar disponível e receber a entrega, porém, UM DIA antes, já na parte da tarde, meu noivo recebeu uma mensagem automática da TokStok dizendo que a entrega tinha sido adiada para o dia 13/07. Entrei em contato com a Carolina, supervisora da loja, que disse que retornaria o contato, porém, estou aguardando a ligação dela até hoje (complicado). Achei uma falta de consideração com o cliente, porém, decidi relevar por entender que "imprevistos acontecem".
Novamente adiantei/adiei prazos do serviço, pedi autorização para me ausentar NOVAMENTE e o que aconteceu? NO DIA, EXATAMENTE NO DIA 13, quando eu já estava aguardando a entrega no apartamento, recebemos uma nova mensagem de adiamento. Me senti totalmente prejudicada e percebi que a TokStok não tem respeito algum com o cliente.
Após todas as reclamações, entrei em contato com a loja (novamente) e fui informada por um vendedor de que, simplesmente, me venderam um produto que a loja nem tinha em estoque (um absurdo não terem informado antes).
Por estarmos mobiliando o nosso apartamento, fizemos compras em diferentes lojas e a ÚNICA que tivemos problemas foi a TokStok. 
A entrega foi reagendada para o dia 19/07 e, sinceramente, estou morrendo de medo de receber uma nova mensagem, em cima da hora, de adiamento (mais uma vez).
A loja é boa, desde que, o cliente tenha condições de comprar e retirar o produto NA HORA! Caso contrário, é o maior descaso.
Estamos decepcionados com a loja já na nossa primeira compra.</t>
  </si>
  <si>
    <t>Péssimo atendimento! Após as mudanças na data da entrega, EM CIMA DA HORA, e minha reclamação registrada no Reclame Aqui, imaginei que existiria mais cuidado com a minha entrega depois de tantas irregularidades no atendimento, porém, infelizmente, MAIS UMA VEZ, houve descaso. Sabendo-se que a minha entrega seria em apartamento, deveriam ter, no mínimo, se atentado com o horário de entrega. Os entregadores chegaram no apartamento faltando apenas 20 minutos para encerrar o horário desse tipo de atendimento no condomínio. Não é possível que uma loja desse porte não saiba das políticas estabelecidas quanto à horários em prédios. Eu jamais imaginei que poderia sofrer um desgaste emocional tão grande por conta de um móvel. Já perdi as contas de quantas vezes chorei por conta deles (sem contar o constrangimento).</t>
  </si>
  <si>
    <t>Falta de respeito com o cliente</t>
  </si>
  <si>
    <t xml:space="preserve">Venho por dessa mostrar minha indignação com essa loja pois fiz uma compra de duas canecas as mesmas veio quebradas passei quase um dia  inteiro entrando toda hora em chat as atendentes iniciava e saia do chat toda hora quando não saiam demoravam mais se meia hora pra responder POR FAVOR AGUARDE e mais meia hora pra dizer de novo POR FAVOR AGUARDE DE NISSO foi quase o dia todo.  Bom andei fotos mandaram descartar descartei pediram fotos de novo   e por fim não resolveu nada perder meu cupom de primeira compra por um produtos que tive tive joga no lixo esse estoque cupom dava desconto e frete grátis pra mim não foi dado nada de frete grátis sendo qie tem loja em Lauro de Freitas aqui próximo próximo salvador 16 reais de frete, gostaria de saber se vão me resascir  e me da o desconto  do cupom que era o desconto de 20 por cento mais frete grátis e só dói me dado os 20 por cento.. tive que vir reclamar aqui pois o atendimento do chat é uma porcaria elas entram gera protocolo e sai qie dor de cabeça que nunca tive com nenhuma loja ... só a alegria de chegar o pacote aqui em casa com a frustração de abrir um pacote com produto quebrado e ter q jogar no lixo . Decepção total e o descaso maior ainda desse pessoal do chat espero qie resolva caso não entrarei no Procon </t>
  </si>
  <si>
    <t>Perfeito</t>
  </si>
  <si>
    <t>Aguarde enquanto preparamos seu pacote</t>
  </si>
  <si>
    <t xml:space="preserve">Em 02/07/21 fiz uma compra no site da Tok Stok, cuja retirada aconteceria em uma unidade aqui de Salvador, na Av Tancredo Neves. Pedido n #1143830323071-01. A informação que constava no momento da compra era a de que em até 8 dias, a mercadoria estaria disponível para retirada. Passados esses 8 dias, e sem receber o tal e-mail com a disponibilidade da retirada, entrei em contato via WhatsApp da loja, número +55 11 95530-0095, e a atendente Luiza me informou que minha mercadoria estaria disponível em loja no dia 14/07/21 e novamente falou que eu receberia um e-mail confirmando. O dia terminou e nada de e-mail. 
Quero saber se vou poder retirar os itens pelos quais paguei ou se terei que iniciar uma briga judicial por não cumprirem prazo acordado?
Obrigada </t>
  </si>
  <si>
    <t>Após retirar o pedido em questão, recebi um telefonema da T&amp;S, e a atendente Fabíola me prometeu um cupom de desconto de 20%. Me enviou um e-mail com um cupom que é válido mas que não concede desconto algum. Ou seja, não precisava prometer o que não pode cumprir. Segue protocolo do atendimento: 878914.</t>
  </si>
  <si>
    <t>Cancelamento estorno errado</t>
  </si>
  <si>
    <t>Pedido: 1135982518466-01
Cancelado em 14/07/2021
O estorno tem 7 dias úteis para cair, porém não entendi o que houve estou com um crédito no app da loja de 542,00 (aprox.) e foi transferida para minha conta um valor de 246,00, só que este valor não corresponde à somatória dos itens da compra.
Se o 542,00 era referente a um item, não gostaria que fosse em forma de crédito e sim em devolução do valor em minha conta,  e os outros 246,00 também não batem com o valor dos itens. 
Os parcelamentos futuros também não tiveram alterações.
Está uma confusão muito grande pra entender esta situação.
Sendo que a compra foi cancelada por FALTA DOS ITENS.</t>
  </si>
  <si>
    <t>Atraso na entrega e ausência de atendimento</t>
  </si>
  <si>
    <t xml:space="preserve">Fiz a compra em 30 de junho. Entrega estava prevista para 08 de julho. Dia 13 de julho entrei em contato por whatsapp, e a resposta foi: "Boa tarde Ana! Tudo bem? Meu nome é Guilherme e eu assumi seu atendimento.
Vou te encaminhar para um time especializado que poderá averiguar o que houve com seu pedido."
Hoje, 14 de julho, 20h, ainda não tive nenhum retorno depois desta mensagem.
Quero cancelamento do pedido e estorno do valor da compra. </t>
  </si>
  <si>
    <t>NÃO ENTREGAM A MERCADORIA, E NEM DEVOLVEM O DINHEIRO</t>
  </si>
  <si>
    <t>Fiz uma compra no site da tokstok dia 25/06 no valor de R$ 1.710,04 numero do pedido 1142221112601 com entrega prevista para dia 12/07, acontece que ao entrar no site percebi que o status do meu pedido nunca foi alterado, permanece em separação desde quando efetuei o pagamento. Tento contato com a empresa e continuo sem uma explicação, pois eles não tem um canal de atendimento para o SAC, somente pra vender é que eles dão assistência. Se não podem efetuar a entrega quero meu dinheiro de volta, simples assim. Uma falta de respeito tremenda com o consumidor. Irei acionar o procon e exigir meus direitos. Na hora de comprar é tão fácil, e na hora de entregar fazem isso com o consumidor, não estou falando de qualquer valor, é um valor muito significativo inclusive. Quero minha mercadoria ou meu dinheiro de volta.</t>
  </si>
  <si>
    <t>Atraso na entrega da mercadoria</t>
  </si>
  <si>
    <t>Fiz uma compra pelo site no dia 14 de junho, e a previsão de entrega era para o dia 24. Porém a encomenda não chegou e, após entrar em contato, com inúmeras respostas evasivas da Tok &amp; Stok, foi dado um novo prazo de entrega para o dia 14 de julho. Ou seja, um mês para entregar uma simples luminária. Tentei rastrear a encomenda pela transportadora e fui informado que a mercadoria sequer foi entregue a eles. Quero uma posição definitiva da Tok &amp; Stok diante de tanto descaso com a entrega e o atendimento.</t>
  </si>
  <si>
    <t>Compra de tapete</t>
  </si>
  <si>
    <t>Comprei tapete no site, em 03/07 e estou aguardando a entrega (que seria hoje). Entrei em contato com a Tok stok e informaram que há um registro no sistema que a transportadora informou que me mudei do endereço. Estou há dias acompanhando no aplicativo e não tinha sido registrada nenhuma informação nesse sentido. Ademais, não me mudei. Continuo no mesmo endereço, recebendo compras realizadas em outros sites. A única medida tomada pela empresa foi a abertura de protocolo de estorno do valor. Fiquei bastante insatisfeita com o posicionamento e atitude da empresa. Protocolo gerado no chat de hoje 877811</t>
  </si>
  <si>
    <t>Atraso na liberação de retirada do produto</t>
  </si>
  <si>
    <t>Boa tarde!
Fiz a compra do pedido #1138760789356-01 no dia 11/06 e previsão de retirada no dia 23/06. Porém até o presente momento não houve qualquer atualização ou comunicado sobre o pedido. Já se passaram mais de 30 dias da compra dos produtos e nada até o momento. Cobro uma posição da TOK&amp;STOK sobre o pedido #1138760789356-01 e um prazo de retirada dos produtos adquiridos.</t>
  </si>
  <si>
    <t>O atendimento da Meiriane foi quase de imediato e resolução ainda melhor.</t>
  </si>
  <si>
    <t>Cama PinPLay Junior com problema de mofo</t>
  </si>
  <si>
    <t>No dia 19/05/2021 entrei em contato com o chat da Tok stok para informar que a cama do meu filho modelo PinPlay Junior estava com mofo nos estrados e no colchão e expliquei que os móveis que eu comprei ainda estavam na garantia e que nenhum deles apresentava algum tipo de problema , só mesmo a cama. Expliquei também que meu filho tem problemas de alergia e não poderia continuar a utilizar a cama.  A atendente me prometeu solução o mais breve possível , mas pediu que eu retirasse o móvel do local e aguardasse um retorno deles. O retorno aconteceu somente no dia 21/06/2021 as 13h onde a Andressa Capelari ( Relacionamento com o cliente ) me mandou um email dizendo que o problema era devido a algo que foi derramado ou umidade do local e simplesmente não se ofereceram para vir ate o local para averiguar pessoalmente, aqui onde eu moro o prédio tem menos de 3 anos e não há nenhum problema relacionado a umidade , pois aqui é um local bem arejado e outra a limpeza da casa sempre foi feita por mim ou seja nao utilizo nenhum produto para limpeza das camas somente o aspirador de pó. Em seguida entrei em contato novamente com o chat para contestar a decisão do setor de qualidade e expliquei que nunca usei nenhum produto para limpar as cama e muito menos temos problemas de umidade por aqui e mais uma vez me pediram prazo de 48hrs.  No mesmo dia entrei em contato com outra atendente do chat para solicitar que fosse agendada uma visita técnica afinal eu como consumidora tenho direito a uma averiguação que fosse feita pessoalmente por um técnico da empresa e mais uma vez tive problemas , pois a cama que deram laudo as escuras era a da minha filha de outro modelo e que está em perfeito estado , mas na falta de interesse em atender minha solicitação nem sequer se atentaram a verificar o modelo do móvel que eu estava reclamando, mas simplesmente ignoraram minhas informações desde o começo.  Depois de vários emails e muita insistência da minha parte a senhora Andressa Capelari atendeu ao meu pedido de enviar um técnico em minha casa para verificar e mais uma vez com bastante má vontade ela compreendeu o horário de funcionamento do condomínio  para que o funcionário pudesse vir. A visita do técnico ficou agendada para 29/06/2021 de 9h as 17h.
No dia 29//06/2021 o técnico Rodrigo compareceu a minha residência e enquanto verificava ele foi dizendo que na minha residência não tem nenhum problema de umidade e que o problema da cama foi algum tipo de produto que se usa na fábrica para fazer o tratamento da madeira  e que não foi feita a secagem correta antes de ter sido embalado e que foi erro da loja. Na mesma hora ele entrou em contato com a central relatando o ocorrido e quando solicitou a troca da cama mais uma vez a cama que constava no sistema com defeito era outra e não o modelo Pin Play Junior e então ele novamente informou que eu já havia solicitado correção  sobre a confusão feita pelo pessoal do chat e passou os dados corretos para a troca e me garantiu que em dois dias seria entregue um novo produto em minha casa e que iriam retirar a cama  mofada e pediu que eu entrasse em contato no mesmo instante com pessoal  do chat para solicitar através de um protocolo a troca do colchão que também foi danificado devido a presença do mofo, mas que eu deveria proceder a troca na loja onde retirei. 
Fiz contato com pelo menos 5 atendentes para no fim me informarem que as informações passadas pelo técnico não tinham sido atualizadas e que as solicitações estavam em andamento, mas no fim do dia enviei um email solicitando o protocolo para a troca do colchão para que eu pudesse ir até uma loja.
No dia 30/06/2021 recebi um email com a mesma acusação de que o produto não seria trocado pois foi derramado algum líquido ou existe umidade do local, tudo isso depois de um técnico vir até a minha residência e comprovar que o defeito era culpa da fábrica e ligar na central e informar que realmente era necessária a troca. Simplesmente a loja não nos forneceu um laudo feito pelo funcionário e nos deixou sem nenhum tipo de suporte. Produtos caros que são vendidos com oferta de melhor qualidade e durabilidade que quando dão problema a loja se recusa a trocar mesmo depois de um técnico admitir que existe um problema por conta da loja.</t>
  </si>
  <si>
    <t>Tok&amp;Stok sem data para entrega</t>
  </si>
  <si>
    <t>No dia 06 de Julho de 2021, comprei uns itens no App da loja tok&amp;stok. De imediato, o pagamento  foi confirmado, mas a data de entrega  não havia sido definida. O próprio  App diz quê, a entrega  até  48Hora após  a confirmação. São  14 de julho de 2021, e não  há  sinal de quando eu posso retirar o produto em loja. Fiz várias tentativas frustradas  para o número  (11)  42805-114, além do Whatsapp da loja  (11)55 11 93447-1736, e um outro  +55 11 95530-0095. Sem êxito algum...
Desrespeito com o consumidor,  números que não  atenderem, atendentes  que não  sabe o que falam. 
Só  decepções.  Se eu paguei, o mínimo  que eu quero é  minha mercadoria.</t>
  </si>
  <si>
    <t>Dificuldade na troca de produto com avaria</t>
  </si>
  <si>
    <t>Comprei um sofá da Tok Stok no dia 20 de abril, e recebi o produto no dia 06 de maio com avarias. Solicitei a troca junto à empresa, que foi autorizada no dia 10 de maio. O produto HIT SOFÁ 2 LUGARES estava, na ocasião, indisponível no estoque, com a previsão de abastecimento para o dia 14/05. A troca ficou agendada para o dia 28 de maio, o que não ocorreu. Entrei em contato com a empresa novamente que informou, no dia 02 de junho, que o produto estava novamente indisponível e a previsão de reabastecimento seria no dia 10/07.
Resumindo o absurdo em datas: 
- Comprei o produto em 20 de abril;
- Recebi no dia 06 de maio com avarias;
- Solicitei a troca no dia 07 de maio;
- A Tok Stok autorizou no dia 10 de maio, dando a previsão de reabastecimento no dia 14 de maio;
- A troca ficou agendada para 28 de maio e não ocorreu;
- Ficou definido que o abastecimento seria 10 de julho - 2 meses depois da troca ter sido autorizada - e, novamente, não ocorreu e não tenho retorno da empresa.</t>
  </si>
  <si>
    <t>Nunca faça uma compra agendada na Tok&amp;Stok se não quiser ficar frustrado e sem o produto!</t>
  </si>
  <si>
    <t>Comprei 2 guarda-roupas e 4 puxadores na Tok&amp;Stok no dia 03/06. Tinha duas alternativas: retirá-los na loja ou agendar a entrega para 14/07 ou data posterior. Optei pela entrega no dia 14/07 (isso, mais de 40 dias depois da compra), pois não tenho carro e tampouco moro perto de uma loja. No dia 08/07, mais de 1 mês depois da compra, recebi um e-mail dizendo que os guarda-roupas estavam indisponíveis no estoque. Imediatamente entrei em contato com a empresa. Informaram-me que o caso seria passado para um grupo de especialistas. 3 dias depois me responderam que estava tudo certo e o produto seria entregue na data. Hoje, no dia da entrega, entro no site e vejo que a entrega está agendada para dia 23/07. Novamente entro em contato e sou informado, dessa vez, que os puxadores que estão em falta. Também me informam que o novo prazo que aparece no site não será cumprido, pois os puxadores só voltarão ao estoque dia 28/07 e o mais cedo que posso reagendar a entrega é para dia 04/08.
Última compra que faço na Tok&amp;Stok. Simplesmente não vale o incômodo. 
Recomendo a todos que se por acaso forem comprar, não agendem entrega, pois a empresa simplesmente não cumpre os prazos e acha que não há problema algum em seus clientes aguardarem em casa das 08 às 18 horas e não serem avisados que o produto que compraram não vai ser entregue.</t>
  </si>
  <si>
    <t>O atendimento foi bom, mas não achei o prazo dado para a entrega razoável. Até posso comprar alguma coisa na loja no futuro (os produtos são bons afinal), mas creio que apenas em lojas físicas, quando já possa sair com o produto da loja.</t>
  </si>
  <si>
    <t>Mercadoria agendada não foi entregue e  Tok &amp;Stok enviou email dizendo que pacote foi entregue.</t>
  </si>
  <si>
    <t>Comprei o sofa Law na Tok &amp; Stok pela internet,  pedido #1143632547545 e foi agendada a entrega para 12/07/2021 e a Tok &amp; Stok não entregou o sofá e ainda enviou um e-mail dizendo que o pacote foi entregue no meu endereço. Contestei a entrega por chat, pois não existe outra forma de se falar com alguem dessa Empresa e as respostas das atendentes são  sempre as mesmas. Que vão abrir um chamado para que entrem em contato comigo para reagendarem nova data de entrega. Só que após 48 horas depois de eu reclamar, ninguem ate o momento, entrou em contato. Voltei a reclamar por chat e a resposta continua a mesma. Para eu aguardar que vão entrar em contato comigo. Como a entrega estava agendada para dia 12/07/2021, retirei meu sofa antigo para poder receber o novo e agora não tenho sofa nenhum para a família poder se sentar e ninguem da Tok &amp; Stok entra em contato para reagendar nova data de entrega. Quero urgência na entrega pois a família está deslocada por não ter lugar onde sentar. Quero que a Tok Stok faça a entrega do sofá o mais rapido possíve, no maximo dentro de 5 dias ou que cancelem o meu pedido. Não quero ter que aguardar mais de 5 dias para entrega do sofá na minha casa e que verifiquem se está em perfeitas condições, para que não haja problema com devolução da mercadoria. Se não puderem entregar dentro de no maximo 5 dias, quero o cancelamento da compra com a devolução do valor pago. Aguardo providências para breve.</t>
  </si>
  <si>
    <t>Reembolso parcelado de compra a vista</t>
  </si>
  <si>
    <t>Agora desta vez a Tok&amp;Stok quer reembolsar uma compra a vista cancelada, no valor de 381 reais, com um depósito em conta corrente de 72 reais.....
Absurdo!!!!!!!</t>
  </si>
  <si>
    <t>Me perdoem</t>
  </si>
  <si>
    <t>Minhas mais profundas desculpas por ter circulado pela loja Tokstok de Santos com uma mochila que eu tinha comprado há 20 dias!!! Eu realmente não sabia que não era permitido usar um objeto comprado no mês anterior! Se eu soubesse desta regra, eu não teria aos 70 anos, passado pelo constrangimento de ser barrada por um segurança que me disse que a mochila era da loja e quando mostrei no celular que foi comprada e PAGA há 20 dias, ele e a caixa ficaram em silêncio 
Mil perdões Tokstok porque eu realmente não sabia que compras feitas na loja só podem ser usadas fora da loja!!!
Se eu soubesse, teria evitado tamanha falta de respeito!!!</t>
  </si>
  <si>
    <t>Agradeço o retorno imediato que me foi dado, com o respeito que esperava desta empresa! Obrigada</t>
  </si>
  <si>
    <t>Produto remarcado para entrega 3 vezes</t>
  </si>
  <si>
    <t xml:space="preserve">No dia 03/07/2021, fui com meu marido comprar uma estante na Tok&amp;Stok da Barra da Tijuca. Compramos a estante Hanna, que não pôde ser retirada (como era nossa intenção) pois não tinha em loja. A atendente nos garantiu que seria entregue dia 09/07. Optamos então, por pagar mais caro e termos o produto entregue em casa do que sair e ir em outra loja para levar o item conosco.
No dia 07/07/2021 recebemos a primeira mensagem de que o produto não seria mais entregue dia 09/07/2021 e sim, no dia 14/07/2021. 
O dia 14 chegou e não fui trabalhar para esperar o móvel, já que era com montagem, e meu marido foi surpreendido com outra mensagem dizendo que a estante só seria entregue dia 26/07/2021.  Questionamos, o atendente pediu desculpas e informou que houve uma inconsistência no estoque e já estão atuando.
Ao meu ver, o item não consta em estoque e eles estão ganhando tempo ao invés de serem claros e objetivos.
Optamos pela compra na Tok&amp;Stok pela entrega rápida e está parecendo mais que compramos em loja de fábrica, onde a espera pelo item é de 1 mês pra cima (mesmo que ainda não tenha esse tempo completo).
Esperamos que dia 26/07/2021, a entrega seja realizada, para que não tenhamos que cancelar a compra.
</t>
  </si>
  <si>
    <t>Empresa não responde reclamações</t>
  </si>
  <si>
    <t>Fiz uma reclamação sobre a falta de entrega de um dos produtos que comprei sem nenhuma justificativa (protocolo 852517), remarcaram a entrega e não entregaram novamente, sem nenhuma justificativa novamente, e agora remarcaram de novo para dia 15/07 no HORÁRIO COMERCIAL, sendo que eu já avisei um milhão de vezes pelo chat, pelo protocolo e pela perfil da empresa no instagram que só vou receber NO HORÁRIO DA MANHÃ, porque ERA O HORÁRIO INICIALMENTE AGENDADO PARA A ENTREGA. Vocês fingem que não entendem o que o cliente fala e só respondem o protocolo e só atualizam o andamento do protocolo de reclamação se fazemos uma reclamação nova pelo Reclame Aqui.
Além disso, tinha um pedido para entrega que foi cancelado porque vocês venderam produtos que não tinham em estoque, e ao invés de informarem vocês deixaram o pedido preso no sistema como pendente de entrega porque vocês acham que ao cliente é burro e não vai perceber que o pedido não chegou. Reclamei e vocês cancelaram e me deram um crédito, fiz um novo pedido, para retirada dessa vez, e novamente o pedido não foi disponibilizado, e vocês ao invés de avisarem e falarem qual o problema deixaram o pedido preso achando que eu não ia perceber que não foi disponibilizado para retirada. Agora quero a devolução INTEGRAL do valor pago no pedido INICIAL, inclusive com o crédito que ficou pendente no meu CPF para utilização, COM JUROS, já que vocês estão com meu dinheiro a mais de um mês e se recusam a entregar os produtos, que vocês tem sim em estoque porque continuam vendendo no site.
Empresa horrível, tratam o consumidor igual lixo, nunca mais comprarei nada de vocês.</t>
  </si>
  <si>
    <t>Atendimento lamentavelmente lento, mas resolveram o problema</t>
  </si>
  <si>
    <t>A Tok&amp;Stok não resolveu o problema</t>
  </si>
  <si>
    <t xml:space="preserve">Comprei duas camas e uma mesa e paguei à vista, diante da confirmação da entrega no dia 8 de julho. Cancelaram a entrega e até o momento não tenho confirmação da data. </t>
  </si>
  <si>
    <t>PEDIDO NÃO FOI ENVIADO</t>
  </si>
  <si>
    <t xml:space="preserve">Fiz uma compra no dia 30 de junho que era pra ter recebido no dia 12, porém nem foi enviado ainda. Já entrei em contato três vezes pelo chat e ninguém resolve. Da última vez disseram que entrariam em contato comigo e até agora nada. </t>
  </si>
  <si>
    <t>Resolvido muito rápido, estou satisfeita</t>
  </si>
  <si>
    <t>Não recebi confirmação do cashback por direito</t>
  </si>
  <si>
    <t>Ontem comprei um móvel através do aplicativo Meliuz na loja TOK STOK para receber 4,5% de cashbach e, até o presente momento, a loja não confirmou a compra no aplicativo, apenas no e-mail e nada informou com relação ao cashback. Solicito a comunicação junto ao Meliuz para que conste no meu extrato a receber o percentual da compra realizada. Número do pedido #1146543330457</t>
  </si>
  <si>
    <t>Acredito se tratar de um erro de comunicação entre a Loja e o Meliuz, no momento da compra. Foi solucionado.</t>
  </si>
  <si>
    <t>Demora no ressarcimento do valor</t>
  </si>
  <si>
    <t xml:space="preserve">Venho informar a minha insatisfação com essa empresa Tok Stok . Pois no dia 5/07 resolvi comprar uma mesa gleen no valor de R$1.500,00 no crédito a vista . No dia 07/07 resolvi por motivos pessoais cancelar o pedido. Acontece que até agora não tive o valor estornado ressarcido. Muito me admira uma empresa  desse porte agir dessa maneira.  Agora a minha fatura ira fechar, terei que pagar e ficar esperando a boa vontade da loja.
Quero meus créditos Tok Stok .
Mais respeito com os clientes. </t>
  </si>
  <si>
    <t>Nao foi muito satisfatório, pois o estorno será feito em duas faturas. E a compra que fiz foi no credito avista</t>
  </si>
  <si>
    <t>Atraso na entrega de pedido (compra pelo aplicativo)</t>
  </si>
  <si>
    <t>Há mais de 60 dias, específicamente no dia 11 de maio, fiz uma compra pelo aplicativo da Loja Tok stok e até hoje não recebi o pedido.
Fui a loja física e me disseram que houve problema no processamento do pagamento que foi feito a visita no cartão de crédito.
Após inúmeras tentativas de receber o pedido este ainda não foi entregue.
A única coisa que recebi foram e-mails depois das reclamações. 
Nada foi resolvido. 
Na data de hoje a atendente Mikaela Schaffer me deixou falando sozinha.
Péssimo atendimento da loja Tok stok.</t>
  </si>
  <si>
    <t>Atraso na entrega de produtos</t>
  </si>
  <si>
    <t>Em 05 de julho fiz uma compra de 1 item na loja online da TokStok e o prazo de entrega era de 1 semana. Um pouco longo para 1 item em uma cidade que tem 2 lojas físicas da TokStok. Entretanto, mesmo com um longo prazo, no dia 12 de julho, o produto ainda não havia sido entregue. Em 13 de julho contactei o Atendimento da loja e fui desligada do chat. Em 14 de julho, novamente tento contato com a loja, e sou informada que não há registrado nenhum motivo para o atraso e que o item pode ser entregue até 26 de julho. Fico impressionada com a falta de profissionalismo e compromisso com o cliente dos estabelecimentos. Imagina se nós clientes atrasamos o pagamento da fatura? Nos são cobrados altos juros diários. Mas a loja pode se dar a liberdade de atrasar a entrega de um produto que ela mesma estabeleceu um prazo. Aguardo retorno da empresa se justificando sobre o atraso e aguardo a entrega do produto até o dia de hoje às 18h. Caso contrario, pedirei cancelamento e reembolso do valor pago.</t>
  </si>
  <si>
    <t>O atendimento do pós venda foi gentil.
Entretanto, a entrega foi feita com atraso.</t>
  </si>
  <si>
    <t>Não existe central de atendimento telefônico!</t>
  </si>
  <si>
    <t>Gostaria de fazer uma reclamação pois toda empresa que se preze, possui uma central de atendimento telefônico. Na Tokstok somos obrigados a enviar mensagens através de aplicativos, que nem todos possuem ou através do site. Lembrando que tudo se resolve melhor conversando. Acho um absurdo uma empresa desse porte não possuir uma central de atendimento. Aliás a última vez que eu estive na loja, presencialmente, da unidade da Av. Ibirapuera estava um caos! A loja em reformas e quase sem nenhum produto disponível ou a mostra. Pedi para um atendente me ajudar porém ele disse que estavam em obras e não tinha como ele me mostrar o produto que eu queria! Como eu irei levar um produto sem poder vê-lo? Péssimo. Fiquei chocada, pois a Tokstok perdeu o glamour que tinha antigamente, uma das melhores lojas de decoração na época.</t>
  </si>
  <si>
    <t>Resolveram duas semanas depois justamente devido a falta de comunicação do cliente com a empresa. Precisei abrir reclamação para solucionarem o meu problema, quando poderia ter sido resolvido através de um número de telefone se disponibilizado ao consumidor, muito mais prático e rápido na minha opinião. Agora o cliente ficar aguardando a boa vontade da empresa para fazer a troca, sem saber quando isso irá acontecer, atrasar obra e outros serviços, pois não sabemos quando eles entrarão em contato, dificulta e muito o processo. Por isso sugiro a disponibilização de uma central telefônica para que as solicitações sejam atendidas mais rapidamente e com eficiência.</t>
  </si>
  <si>
    <t>Produto cancelado pela a empresa e dificuldade de devolução do dinheiro pago</t>
  </si>
  <si>
    <t>produto cancelado pela tok stok
#076140620210091192-0 solicitado o reembolso na loja física dia 26/06/2021
a atende falou que seria extornado o valor pago dentro de um prazo máximo de 10 dias úteis, sendo que até o presente momento não foi feito.
Entrei em contato novamente através do atendimento via whastapp e recebi essa resposta.
"[09:13, 12/07/2021] .: Obrigado, José.
Encaminhei essa situação para o setor financeiro verificarem o seu caso.
E assim que eles nos derem um retorno, entraremos em contato com você o mais rápido possível com um posicionamento.
O prazo de retorno é de até 48 horas."
Esse novo prazo já expirou e não tenho mais atendimento pelo o whatsapp, todas as mensagens enviadas ficam sem retorno.</t>
  </si>
  <si>
    <t>Péssimo, tanto na comunicação quanto aos cumprimento de prazo. Desisti de resolver amigavelmente.</t>
  </si>
  <si>
    <t>Qual a lógica: produto indisponível para troca, mas disponível para venda no site?</t>
  </si>
  <si>
    <t xml:space="preserve">Entregue cristaleira, linha Mascavo, que apresenta pequenas avarias, reportadas ao chat de atendimento da Tok Stok.
Após dois dias, sob solicitação  1099680, resposta que a troca não poderia ser realizada pois não havia estoque, segundo o time de especialistas.
Ora, se existem, em 13/07/2021, pois coletei essa informação em conversa pelo mesmo chat de atendimento, 13 cristaleiras, para novas vendas, por que não podem me atender, pois acredito que a troca é pelo mesmo produto novo e lacrado? Eu não teria prioridade sobre os novos consumidores que comprarão a mesma cristaleira, afinal comprei primeiro e a minha se encontra com imperfeições? Terei que esperar entrada de novo estoque para agendamento após 23/07? Eu não entendo qual a lógica desenhada. 
Tratamento pós-vendas a desejar, ficando eu decepcionado ao mesmo tempo esperançoso que eu consiga receber minha cristaleira em perfeitas condições. Me ajudem, por favor.
</t>
  </si>
  <si>
    <t>O produto se desfaz....</t>
  </si>
  <si>
    <t>Devido a este momento mundial, temos, eu e meu marido, optado por realizar compras, de forma virtual, e, uma de nossas lojas prediletas, sem dúvida, é a TOKSTOK. Ocorre, porém, que, em uma de nossas últimas aquisições, a saber varias utensílio domésticos de cozinha, todos na cor rosa, para manter uma composição cromática, compramos, também, um pegador.
E qual não foi a nossa surpresa que, ao fazermos o primeiro almoço, que consistia em um frango grelhado, que foi temperado com alguns condimentos, o tal pegador ficou, simplesmente, TODO AMARELO, DA COR DO AÇAFRÃO, COM O QUAL FOI TEMPERADO!
Por que a empresa trabalha com um item que, praticamente, se desfaz, quando utilizado, apenas, uma vez?????
Sem comentários!
Aguardo contato!
Selma
PS: Posso atender telefone, diariamente, das 14 às 15 horas.</t>
  </si>
  <si>
    <t>A atendente foi muito solicita e prometeu entregar um produto novo, em 27 de julho.
Vou aguardar o desenrolar dos fatos.
Selma</t>
  </si>
  <si>
    <t>Comprei um ombrelone, a base enferrujou e estou há meses tentando resolver</t>
  </si>
  <si>
    <t>Comprei um ombrelone, a base enferrujou e estou há meses tentando resolver. Já agendaram 5 vezes a troca e, ou não compareciam ou, como da última vez, vieram trocar uma cristaleira sendo que o produto a ser trocado é um ombrelone que custou R$3.000,00. Agora vieram com o papo de que não tem mais o produto em estoque e querem me deixar um crédito com a condição de que eu leve o ombrelone até a loja.</t>
  </si>
  <si>
    <t>Compra sem entrega, itens vendidos sem estoque e nem respondem mais.</t>
  </si>
  <si>
    <t>Anualmente a loja tokstok tem uma promoção grande de 20% de desconto, a qual junto com meu cupom de desconto pelo aniversário que eles oferecem ao cliente e faço sempre compras maiores, escolhendo sempre esta loja para minhas compras. Nunca tive problemas, mas esse ano, além de fechar o carrinho com itens que depois avisam não ter estoque, uma de minhas compras está há quase um mês em "preparando pacote" e agora avisaram que não vão conseguir entregar, mesmo todos os itens estando ainda a disposição na loja, sendo que nessa compra eu EU JA ESTAVA USANDO CRÉDITOS DE OUTRA COMPRA QUE VENDEM SEM TER O PRODUTO EM ESTOQUE.
Não aceito meu dinheiro de volta sem os descontos que aguardei e planejei minhas compras, quero os itens que comprei, pois deixei de comprar em outros lugares somente por causa do desconto. A loja está há DUAS SEMANAS me dizendo que "lamenta muito, que não é a experiência que eles prezam ao cliente e blá blá blá" mas simplesmente não resolve a questão dizendo que vão passar para o "time especializado", que não faz nada nem me retorna. Toda vez que consigo contato no chat, desconversam dizendo que vão retornar em até 48h e estou há 2 semanas nessas 48h infinitas.
Se não resolverem a situação depois dessa do reclameaqui, vou entrar nas pequenas causas e pedir além do ressarcimento, compensação pela total falta de respeito e consideração com o cliente. Infelizmente já é a terceira loja de compras online que terei que fazer isso, todas com ganho de causa. Dá dor de cabeça, mas normalmente a multa é grande.</t>
  </si>
  <si>
    <t>Compra feita 07/04/2021 e ate agora nada...</t>
  </si>
  <si>
    <t>Comprei 4 itens no dia 07/04 e foi cobrado no meu cartao no dia, depois de 1 mes recebi 2 itens, e os outros 2 ate agora nada, ja liguei, ja abri chamado, ja mandei e-mail, ja fiquei pendurada no whats ap esperando resposta de atendimento durante dias, tive um retorno: no máximo 3 meses eles dariam um retorno, mas nada, nao caiu nada na minha conta e a resposta agora é que tenho que esperar. 
Pedido número #1123070115181-01
Protocolos de atendimentos: 757574 e 871383.</t>
  </si>
  <si>
    <t>Produto não entregue e não consigo reembolso</t>
  </si>
  <si>
    <t>Fiz uma compra no dia 29/04 de um tapete e um porta-retrato. Alguns dias depois, recebi apenas o porta retrato. Entrei em contato com o atendimento da loja, que disse ter havido um problema e me ofereceu um vale presente no valor do produto. Eu disse que não, queria a entrega do produto que eu comprei, que a essa altura já havia subido de preço. Depois de muita discussão, emitiram o vale presente no novo valor do produto e me orientaram a realizar a compra novamente. Fiz a compra, que mais uma vez não foi entregue. Ao entrar em contato, soube que o produto estava esgotado e eu deveria cancelar a compra e solicitar o reembolso. Isso foi no dia 26/05, e até hoje não recebi o reembolso. Ao entrar em contato com a loja, me disseram que o reembolso não foi feito porque a compra foi realizada com um vale presente. Nunca tinha tido problemas com a Tok&amp;Stok antes, mas essa experiência de compra tem sido um INFERNO. E o pior foi que ainda fiquei sem o tapete que eu queria muito.</t>
  </si>
  <si>
    <t>Não devolvem o Valor</t>
  </si>
  <si>
    <t>Comprei uma cama de solteiro para uma criança na loja física marginal tietê, esperei 7 dias para a entrega, no dia 05/07, data prevista, foram entregar o produto, mas logo os entregadores perceberam que faltavam muitas peças e não teria como montar, então pediram para eu assinar o recebimento e queriam deixar o produto desmontado no local, prontamente eu recusei, e eles foram embora levando o produto, posso provar facilmente através das câmeras do prédio e do elevador. No mesmo dia pedi o cancelamento da compra e a devolução do valor, porém se recusam a devolver e alegam que eu estou em posse do produto, além dessa reclamação, ingressarei com a medida judicial cabível. Não recomento a loja a ninguém.</t>
  </si>
  <si>
    <t>os canais da loja são péssimo, só resolveu após a reclamação neste canal, que foi satisfatório</t>
  </si>
  <si>
    <t xml:space="preserve">Comprei sofá no mês de maio, já foram marcadas 4 vezes entrega do produto e até momento não foi entregue e nem avisam motivo da ausência. Eu que insistentemente entro em contato ( maior dificuldade em comunicar e receber retorno) e até momento não foi resolvido. Estou decepcionada com empresa. </t>
  </si>
  <si>
    <t>A empresa é muito conhecida. havia comprado outras vezes, porem dessa vez houve um descaso com o consumidor. Porem, talvez eu daria um voto de confiança.</t>
  </si>
  <si>
    <t>Produtos faltantes, atrasados e com novo prazo</t>
  </si>
  <si>
    <t xml:space="preserve">Como mencionaram anteriormente, a TokStok não irá entregar as suas compras. 
Além disso a loja vende produtos que não existem no estoque. Não bastasse, você só consegue descobrir que a mercadoria consta como faltante depois de reclamar por atraso de entrega - o que me leva a crer que se não existir reclamação por parte do cliente, não existe contato da loja para resolver o problema.
Hoje, depois de tentativas falhas pelo chat online e espera por resposta pelo Whatsapp da loja, retornaram para avisar que não havia mercadoria. 
Pedi reembolso, e quando descobri que iriam atrasar mais DEZ DIAS ÚTEIS para a entrega de outros produtos, tentei fazer o cancelamento. Nisso a atendente já havia desaparecido.
Moral da história: compre pela Camicado. É um pouco mais caro, mas eles entregam e não vendem aquilo que não existe. 
Se estiver de mudança e sem pratos em casa, caso queira MUITO os produtos da loja, prepare um estoque de descartáveis para o mês.
</t>
  </si>
  <si>
    <t>Fiz a compra de um produto no dia 06 de julho. Na finalização da compra o site apresentou 2 formas de receber o produto, uma era para receber em casa em até 3 dias, e a outra, opção que escolhi, era a de retirada na loja após confirmação do pagamento ou no máximo até o dia 13/07 (hoje). Ou seja, no outro dia (07/12) eu já poderia fazer a retirada do produto, já que fiz a compra por volta das 22h. Como hoje já era o último dia do prazo dado pela loja e ainda não tinha recebido o e-mail de confirmação da retirada, decidi entrar em contato com a Tok&amp;Stok para verificar o que estava acontecendo. Fui informado depois de quase 1 hora aguardando, que meu pedido ficará disponível só no dia 19/07. 
Fica aqui o registro pra quem for comprar on-line, a empresa não está preparada para trabalhar nesse modelo. Uma das vantagens de comprar on-line, é justamente receber o produto em casa num prazo satisfatório e sem atraso. Se a Tok&amp;Stok não pode cumprir isso, que parem de oferecer o serviço. Eu poderia ter me deslocado durante o final de semana e com mais tempo até uma loja que tivesse o produto em estoque e já ter resolvido meu problema. 
Ah antes que ofereçam, não quero cupom de 10% na próxima compra. Como disse antes, esse é um registro para quem compra on-line ficar ciente da incapacidade de vcs.</t>
  </si>
  <si>
    <t>ENTREGA AGENDADA NÃO REALIZADA</t>
  </si>
  <si>
    <t>NÃO COMPREM NA TOKSTOK!
Comprei uma estante de quase 4 mil reais, agendei entrega e montagem com dois meses de antecedência, perdi dia de trabalho para aguardar a entrega, e no dia agendado me avisaram que não tinha o produto em estoque, e só vai haver reposição pra daqui 1 mês. Produto número #1137142165723 uma estante no valor de R$3499,00 reais. 
Ainda por cima, consta nos Meus Pedidos que o produto foi entregue, sendo que não foi, não consigo agendar nova data e ninguém resolve nada! NÃO COMPREM NA TOKSTOK!</t>
  </si>
  <si>
    <t>A TOKSTOK conseguiu solucionar o caso melhor do que eu esperava. Estou satisfeita.</t>
  </si>
  <si>
    <t>Pedido atrasado e sem resolução do problema</t>
  </si>
  <si>
    <t>Comprei um sofá há 2 semanas e a vendedora me garantiu que seria entregue segunda-feira 12/07 porque estava em estoque na loja, nao demoraria mais que isso. 
Me organizei para me desfazer do meu sofá antigo o mais rapido possivel e livrar espaço para o novo e também para eu estar em São Paulo na data. 
Corri com tudo para estar tudo certo e ontem pela manhã (12/07) enviei uma mensagem para o atendimento da TokStok confirmando a entrega do sofá e ela me garantiu que seria entregue até as 18h. Estava em SP somente para receber o sofá, já que tinha uma viagem importante que eu precisava fazer e deu 18h e nada do sofá!!! Falei com nova atendente, me disse que houve um erro na entrega e que teria que ser reagendado, tentei entrar na área "meus pedidos" e nao consegui reagendar. 
Estou até agora sem sofá, sem poder ficar na  minha sala e sem poder viajar esperando algum retorno e data da entrega!! O atendimento não consegue me dar o suporte necessario para resolver o problema e só dizem que estão abrindo outra solicitação para outro setor e eles tem 48 HORAS PARA AVALIAR O PEDIDO!!!! 48h nos dias de hoje, serio mesmo? sem nem ao  menos conseguir ja agendar nova data???
Estou com essa dor de cabeca enorme, nao consegui seguir meus compromissos de viagem e ainda por cima estou sem sofá na minha casa em plena pandemia, em que nossas casas se tornaram nosso refugio e lugar seguro. 
PÉSSIMO!!!!!
Preciso receber meu sofá o mais rapido possivel e quero uma SOLUÇÃO RÁPIDA! 
Hoje em dia é inadmissivel que uma empresa desse porte nao consiga resolver rapidamente a dor do cliente, dificil pensar em comprar novos itens com voces!</t>
  </si>
  <si>
    <t>Produto entregue fora do prazo e errado e reembolso do pagamento feito não efetuado</t>
  </si>
  <si>
    <t>Em 20 de fevereiro compramos na loja Tok Stok de Curitiba (loja 45)  um sofá de dois lugares no valor de R$2.699,99 (pedido 543148) que deveria ser entregue entre três e quatro semanas. O sofá entregue estava errado (não foi aquele adquirido) e não recebemos a mercadoria, tendo sido levada pelo entregador. Fui à loja, relatei o ocorrido, reconheceram o erro e ficaram de me entregar outro no prazo de duas a três semanas. Um mes depois não entregaram, fui à loja para solicitar o reembolso (reembolso número 482338 de 11/05) que deveria ser feito através do cartão de crédito. Em 15/06 retornei à loja pois o valor não havia sido creditado, o vendedor (Roberto) verificou e me informou que o cartão de crédito não aceitou o reembolso, que seria feito imediatamente na conta bancária. A conta bancária foi informada e até o presente, 12 de julho de 2021, não houve o depósito do valor pago.</t>
  </si>
  <si>
    <t>Muito eficiente o Reclame aqui. Excelente canal de defesa dos direitos de defesa do consumidor.</t>
  </si>
  <si>
    <t>Produto em falta, empresa não avisa e apenas suspende entrega.</t>
  </si>
  <si>
    <t>Realizei uma compra em 04/07 . Realizei primeiro contato com a loja em 26/06 pois não havia recebido (prazo inicial era 14/06). Primeira tentativa de contato foi ignorada, tentei novo contato em 28/06, quando me responderam que dois itens não estavam disponiveis em estoque (isso ja aconteceu com outras lojas, que entregaram o restante dos produtos na data prometido). Solicitei estorno do produto e avisei que gostaria de cancelar mais um produto da compra. Tive a resposta no dia 02/07, pediram os dados da minha conta e informaram que o prazo de estorno são de 20 dias uteis, com alteração do freta (que não ocorreu) Questionei data de entrega do item restante e fui ignorada. Realizei novo contato em 12/07, respondida apenas em 13/07 quando enviei nova mensagem, me informando que o estorno seria em até três faturas (informação diferente da anterior) e me informou que só poderia me responder a data de entrega do item restante em 48h (!!).
O serviço de atendimento peli WhatsApp é o pior que ja tive, respostas desencontradas ou respondidas pela metade e  perguntas ignoradas.
Cada vez que tento contato, é aberto um novo protocolo, apesar de ser no mesmo numero da conversa anterior e referente ao mesmo pedido.
Estou tentando contato por aqui, pois não confio mais nos prazos e informações informados pelo WhatsApp
Protocolo: 843441  / 871676</t>
  </si>
  <si>
    <t>Não entrega o produto e péssimo atendimento</t>
  </si>
  <si>
    <t>Fiz uma compra pelo aplicativo no dia 25 de junho de 2021. No dia 28 de junho recebi um e-mail informando que o produto estava pronto para retirada em loja. Fui até à loja e o produto não havia chegado. Fui informada que havia uma previsão para chegar dia 13. Mas até agora não chegou o produto. Não tem um telefone de contato que possa ligar, só mensagem pelo whatsapp para aguardar uma resposta em 24 horas. Péssimo atendimento. Não indico comprar nesta loja</t>
  </si>
  <si>
    <t>PEDIDO NUNCA ENTREGUE! COMPLETO DESCASO COM CLIENTE</t>
  </si>
  <si>
    <t>Fiz a compra (pedido #1140282500789) e a TOK&amp;STOK informou que o prazo de entrega era no dia 29/06, no dia 06/07/21 após 9 dias de atraso, entrei em contato via email (ID 862340) e fui respondido no dia 07/07/21 pela atendente SABRINA que ela iria atualizar o status do meu pedido e me informaria em breve via email.
No dia 13/07/21, resolvi tentar novamente contato, desta vez via fone. Porém, a TOK&amp;STOK descumpre com as obrigações legais e não disponibiliza contato telefônico para seus clientes. Eu achei um número através de relatos de outros clientes prejudicados na plataforma RECLAME AQUI. O número 0800-892-4984 possui uma mensagem automática dizendo que mudou para 0800-200-8000, porém este último não completa a chamada, eu tentei mais de 20 vezes sem sucesso.
Então, parti para outra tentativa no chat (ID 874070). A atendente ANDREIA solicitou as informações do meu pedido e na sequência RECUSOU o atendimento, alegando que eu já estava sendo atendido em outra solicitação (supracitada). Sendo que eu entrei em contato justamente porquê estou há 1 semana sem resposta do meu atendimento.
Não obstante o completo descaso e esforço empenhado em dificultar o atendimento do cliente e a busca dedicada para a não solução dos problemas, a TOK&amp;STOK passou a não exibir mais as informações do meu pedido no site deles. Quando clico, aparece uma mensagem constante de erro, impedindo inclusive que eu acesse informações como Nota Fiscal e detalhamento do pedido, numa tentativa criminosa de obstruir meus direitos em abrir reclamações em órgãos regulatórios. Enquanto isso, já fiz o pagamento via cartão crédito, não recebi meus produtos no prazo acordado e me negam um atendimento e solução do problema nos parâmetros do CDC.
Exijo imediatamente o cumprimento do pedido, com entrega expressa dos itens no endereço confirmado pelo pedido, contato da TOK&amp;STOK confirmando esta solicitação e a inclusão do telefone de contato do SAC no site, de forma clara como prevê o CDC.</t>
  </si>
  <si>
    <t>Problema resolvido, mas extremamente desgastante passar por isso! Espero que nenhum cliente tenha problemas, porque o SAC da Tok&amp;Stok é péssimo e desrespeita todas as regras básicas do CDC.</t>
  </si>
  <si>
    <t>Não cumpre prazo e não informa o consumidor.</t>
  </si>
  <si>
    <t>Comprei pelo site da empresa no modelo de retirada, o prazo já passou o meu pedido continua em espera e ninguém entrou em contato para passar um novo prazo e nem pedindo desculpa por não ter cumprido o prometido. Falta de respeito total.</t>
  </si>
  <si>
    <t>O atendimento foi muito bom, remarcaram e fizeram a montagem também. Dessa vez tudo dentro do prazo, só acredito que precise melhorar essa comunicação antes do chamado, atraso faz parte, mas pela segunda vez eu que tive que entrar em contato para saber do status do pedido.</t>
  </si>
  <si>
    <t>Produto não entregue e reembolso não efetuado</t>
  </si>
  <si>
    <t>Efetuei uma compra d dois produtos pelo site da loja em 05/03/2021 no valor de R$ 758,28 dividido em 6 parcelas de R$ 126,62. Um dos produtos não foi entregue e a loja me disse que o valor de R$ 339,99 seria estornado no meu cartão, o estorno não foi efetuado, já entrei em contato com a operadora do cartão, e eles confirmaram que não consta esse estorno, tão pouco aparece esse estorno na minha fatura.
Em diversas tentativas pelo chat da loja, a última sob o protocolo 840348 a atendente insiste em afirma que o estorno foi efetuado, porém não consta o estorno na fatura e nem na operadora do cartão, e nem a loja envia o comprovante desse estorno.
Diante do exposto, solicito auxílio para que o valor seja estornado ou seja disponibilizado um crédito na loja pra eu poder efetuar outra compra.</t>
  </si>
  <si>
    <t>ACIDENTE COM RODINHO E VAUCHER DE DESCULPAS NÃO FUNCIONA</t>
  </si>
  <si>
    <t xml:space="preserve">Olá, estou tentando contato com vocês pelo whatsapp que vieram falar comigo
Fiz uma reclamação de um acidente causado por um rodinho de limpar chão de vocês onde houve um corte profundo na mão devido a estar com defeito e o cabo ser uma lamina quando escapa o acabamento. A reclamação ocorrei dia 01/05 e ate hoje não consegui resolver.
Alguem pode me enviar um voucher que funcione pois pelo CPF conforme informado não estamos conseguindo.
Aguardo.
Rodinho de limpar chao
Código -AYxXCK1--8-9Fia ID 123326627 São Paulo  01/05/21 às 15h58
Comprei um rodo de limpeza em um conjunto.
Dos 4 produtos apenas o rodo apresenta problemas e problemas MUITO serios que hoje ocasionou em um acidente.
A parte de baixa descola e a parte de cima também
Mas a parte de cima ao descolar se transforma em um objeto extremamente cortante igual a uma faca e hj ao passar o pano em minha casa ele descolou e cortou minha mão
Segue fotos
Isso é MUITO grave
Arquivos enviados por você
Segue abaixo o historico.
Última ação da reclamação
Minha réplica
13/07/21 às 10h53
Olá TokStok estou tentando usar o vaucher e ate hoje não consegui.
Ninguem me responde mais no whatsapp.
Terei que fazer outra reclamação ?
Seu problema foi resolvido?
 Histórico da reclamação
Resposta da empresa
13/05/21 às 10h26
Olá, Diogo.
Pedimos desculpas pelo transtorno.
Tentei contato com você, mas sem sucesso.
Caso queira dar andamento nesta manifestação, gentileza nos retorne por mensagem privada.
Protocolo de atendimento: 729375
Murillo S.
www.tokstok.com.br/atendimento
Réplica da empresa
19/05/21 às 17h40
Olá, Diogo.
Pedimos desculpas pela situação que ocorreu.
Como falamos por mensagem privada, agradecemos pela sua sinalização e ficamos felizes que esteja tudo bem.
Agradecemos por escolher a Tok&amp;Stok em suas compras e continuamos trabalhando para que no futuro a sua experiência seja completa e positiva.
Protocolo de atendimento: 729375
Murillo S.
www.tokstok.com.br/atendimento
Minha réplica
20/05/21 às 20h09
Oi não estou conseguindo usar o vaucher pois pede cupom e não o CPF como foi informado.
Aguardo
Minha réplica
24/05/21 às 10h01
Olá, estou tentando contato com vocês pelo whatsapp
mas ninguem responde.
me passaram uma proposta para estar resolvendo o problema , mas o vaucher não é possivel usar por cpf
por favor alguem pode responder????
Minha réplica
13/07/21 às 10h53
Olá TokStok estou tentando usar o vaucher e ate hoje não consegui.
Ninguem me responde mais no whatsapp.
Terei que fazer outra reclamação ?
</t>
  </si>
  <si>
    <t>Entrega não realizada.</t>
  </si>
  <si>
    <t xml:space="preserve">Comprei uma cama no dia 05/06/21, na aTok Stok de Belém, a previsão de entrega era pra 22/06/21, até hoje, 13/07/21 eu não recebi o produto e nem uma explicação da loja para não terem entregado a minha compra. </t>
  </si>
  <si>
    <t>Pedido não entregue na data</t>
  </si>
  <si>
    <t>Gostaria de formalizar uma reclamação e minha total insatisfação com relação ao procedimento de agendamento de entrega da Tok&amp;stok.
No dia 25/06/2021 adquiri um beliche para os meus filhos, com data da entrega agendada 13/07/2021, porém na data de hoje (13/07) as 09:25 AM, mesma data da entrega, fomos comunicados que o agendamento de entrega foi postergado para dia 19/07, sem nenhuma justificativa prévia. 
Vale ressaltar que agendamos esse dia para assim nos organizarmos para estarmos em casa para o recebimento do item, porém a empresa simplesmente mudou no mesmo dia da entrega, sem ao menos entrar em contato conosco e saber se o cliente tem disponibilidade para a data direcionada pela empresa.
Muita falta de respeito com o cliente e um péssimo pós venda, pois não houve nenhuma ligação telefônica para nós para discutir uma melhor data.
Estamos a 18 dias aguardando, e agora teremos que aguardar mais 6 dias. 
Será que teremos que aguardar um mês para receber o item? 
Pedido número - 1142140302590-01
Lamentável a falta de respeito e comunicação com o cliente.
Primeira e última experiência com a Tok&amp;Stock.
Att,</t>
  </si>
  <si>
    <t>COMPRAS DE GUARDA-ROUPA,COLÇHÕES E QUARTO INFANTIL</t>
  </si>
  <si>
    <t xml:space="preserve">No dia 06/06/2021 compramos na loja da TOK  &amp; STOK de Salvador(BA) um quarto infantil, 02 colchões e 01 Guarda-Roupa de casal.
N a aquisição dos produtos ficou acordado que a empresa entregaria os produtos no dia 29/06/2021 e faria as instalações e montagens.
Infelizmente a Empresa TOK &amp; TOK não cumpriu o acordo e até o momento, 13/07/2021 não recebemos os produtos, atrasando nossa mudança e criando grandes dificuldades para nossas instalação no novo endereço.
Pedimos apoio para resolver esse problema que vem nos afligindo muito e estamos apostando neste renomado SITE para encontrarmos uma solução para as partes.      </t>
  </si>
  <si>
    <t>Cancelamento recorrente da entrega do meu produto</t>
  </si>
  <si>
    <t>Comprei um sofá e uma mesa na tok&amp;stok (pedido 018280620210342579) e somente o sofá chegou no prazo estimado para entrega, a entrega da mesa já sofreu dois cancelamentos. Quando comprei a mesa a vendedora disse que era pronta entrega. Agora fico sem mesa em casa e com a dúvida se vão cancelar novamente. Absurdo!</t>
  </si>
  <si>
    <t>Não recebi o meu produto ainda por problemas de estoque, mas produto está sendo anunciado na internet.</t>
  </si>
  <si>
    <t xml:space="preserve">Protocolo 790883 - Comprei um produto faz mais de 3 meses, não recebi o produto ainda. O atendimento me informa que tiveram problemas em estoque, não recebi nenhum e-mail informando o ocorrido depois do prazo de entrega. 
Tive que entrar em contato. Me deram um novo prazo para reposição. O prazo passou, não recebi nenhuma comunicação, tive que entrar em contato novamente. Me informaram que havia mais um prazo, que já passou também e hoje vejo o produto sendo anunciado no site. A empresa deveria pelo menos garantir a entrega de quem já comprou e ainda não recebeu, se tiveram problema mesmo no estoque, afinal o produto está sendo anunciado hoje. </t>
  </si>
  <si>
    <t>Muito bom o atendimento da Cintia, o problema foi rapidamente resolvido após a reclamação. Obrigada</t>
  </si>
  <si>
    <t>No dia 14/06/2021 eu fui na loja da Tok&amp;Stok da marginal tiête e comprei, através do pedido #039140620210939824-01, um PILOTIS NICHO 23X180X23  e um PILOTIS RACK 2P 180X43. No dia da compra o vendedor me disse que não havia o produto em estoque mas que ele seria reposto e a data da entrega seria para o dia 30/07/2021.
Hoje pela manhã eu recebi um e-mail automático da tok&amp;stok falando que haverá um atraso na entrega e que a data mais próxima seria no dia 19/08/2021.
Eu falei com o atendente Fagner Silva, através do protocolo 873624 e ele me disse que o estoque não tinha sido reposto e que a previsão de reposição seria pra Agosto.
isso é uma falta de respeito, eu quero a entrega do produto na data acordada no momento da compra ou meu dinheiro de volta.</t>
  </si>
  <si>
    <t>Uma cozinha com mt dor de cabeça!</t>
  </si>
  <si>
    <t xml:space="preserve">Comprei uma cozinha no inicio de julho de 2021, no dia da entrega não tinha disponibilidade para a montagem ... os rapazes olharam o local e me instruíram como marcar a montagem!
 Esperei 1 semana e no dia marcado , quando a equipe chegou ,me avisaram que" não sabiam que era uma cozinha" e que não haviam levado as ferramentas necessárias! 
Que a equipe que iria no dia seguinte precisava de uma ferramenta específica para montar e explicaram como esta equipe faria ! 
Muito contrariada , aceitei ! Afinal , tinha retirado tudo do local ! 
No dia seguinte a equipe   "especializada" ao chegar em minha casa  ,disse que era impossível fazer a montagem e que não deveria ter comprado o armário para a minha cozinha ! Uma das peças veio com defeito , fizemos uma reclamação para troca e até agora não recebemos um contato : NADA! 
Entrei em contato com a equipe por zap e me ignoraram até hj !
Meu marido montou a cozinha mt contrariado, fez os cortes necessários! Paguei 14.000, numa cozinha que não foi nem montada ! 
Uma parte dela fiquei de retirar depois,  pois complementei 3 dias após da compra dela ! Comprei no dia 05 , o prazo de retirada era até 06 dias ( optei em retirar esses 2 móveis) . Hj é dia 13 e nada !! Nem um email de previsão! Fui a loja e me avisaram que o móvel não tinha no estoque ! 
Sinceramente, não sei de verdade o que aconteceu com esta empresa ! Sempre fui fã! Uma grande parte da minha casa é de lá, mas confesso que pensarei 1000 vezes em fazer novas compras ! </t>
  </si>
  <si>
    <t>Pior experiência de compra de todas</t>
  </si>
  <si>
    <t xml:space="preserve">Fiz um pedido em Abril 1126843557298-01 e as roupas de cama e o colchão chegaram em quase um mês, mas a cama não chegou porque não tinha mais em estoque e eu não fui avisada. Depois que abri uma reclamação, entraram em contato e me avisaram que não tinham a cama em estoque e que me enviariam outra para me atender mais rápido. Ontem (depois de quase três meses do pedido feito) recebi a cama que havia pedido inicialmente, ou seja , não me enviaram outra para me atender mais rápido, e ainda faltando peças e super mal embalada. Estou grávida, preciso deslocou-se o berço, chegou uma cama com acabamento péssimo e  faltando peças. Estou  mudando de endereço e vou ter problemas para receber o resto das peças que faltaram. Estou extremamente desapontada. O pós venda também deixa muito a desejar. Não recomendo </t>
  </si>
  <si>
    <t>Produto indisponível e falta de estorno!</t>
  </si>
  <si>
    <t xml:space="preserve">Comprei uma mesa e 2 banquetas no dia 25/06 e o prazo de entrega era até 06/07. Após o prazo se esgotar e não haver nenhuma comunicação, entrei em contato via WhatsApp do site e DIAS depois me responderam falando que as banquetas estavam indisponíveis e que só me enviariam a mesa. A sugestão dada na maior naturalidade foi deixar o valor em crédito para compra na loja. 
Pedi que fizessem o estorno no meu cartão no mesmo dia, afinal estava há mais de 10 dias esperando um produto pelo qual havia pago e agora estava com a frustração de não receber e ainda com problemas para ser reembolsado. Pediram meus dados bancários sem muita explicação - imagino que seja para reembolso em conta, o que também não concordo. 
Fui até a loja do Shopping Higienópolis ontem para resolver, fui informado que não conseguiriam me ajudar, apenas pelo site. 
Enfim, sigo sem meus produtos, sem meu estorno e sem nenhuma comunicação com a empresa. Não recomendo nenhuma compra nessa loja, nem no on-line nem na loja física já que os canais não se conversam e o próprio vendedor me disse que o on-line está causando muitos problemas. Um absurdo! </t>
  </si>
  <si>
    <t>Enviaram produto errado e não devolveram o dinheiro!</t>
  </si>
  <si>
    <t xml:space="preserve">Comprei uma bandeja verde e me enviaram a preta. Ao receber, mandei um email alertando sobre o equívoco e ao invés de reconhecer a tok stok disse que eu havia comprado errado... sendo que estava muito claro no site com várias fotos da bandeja verde e a preta possuia outro código. 
Após ter que insistir, printar e provar pra atendente de que o erro era deles, perdi a minha paciência e desisti de comprar a bandeja antes do 7 dias do prazo de devolução do procon. 
Tive que pedir mais de uma vez pra me enviarem o código do correio e realizei a postagem.
Após mais de 1 mês, nenhum sinal da tok stok. Resolvo então maaaais uma vez perder meu tempo fazendo o trabalho de vocês e perguntar sobre o meu reembolso. Percebo que meu pedido foi fechado como resolvido e sou obrigada a abrir outra solicitação. E Adivinhem???
Para a minha surpresa fui informada que tinha recebido o reembolso como CRÉDITO NO SITE!!!! E o pior, sem o valor do frete!!! É um completo absurdo!!! Quero meu dinheiro de volta com JUROS E CORREÇÃO MONETÁRIA. </t>
  </si>
  <si>
    <t>Entrega fantasma !</t>
  </si>
  <si>
    <t>Estou profundamente decepcionada com a Tok Stock . Meu marido Daniel e eu fizemos a  compra de uma mesa no dia 04/07/2021 no valor de 1198 reais , com entrega programada para dia 12/07/2021. Comprei pois precisava ter a mesa instalada na minha casa neste dia. Ficamos à disposição em casa , aguardando a entrega . O caminhão chegou por volta de uma hora, mas para a nossa surpresa , ele não veio com a mercadoria , É ISSO MESMO , O CAMINHÃO VEIO AO MEU ENDEREÇO SEM A MESA QIE COMPRAMOS .  imediatamente ,   procurei o serviço virtual, acreditando que ia prontamente ser atendida e ter minha mesa entregue no mais tardar amanhã , afinal o erro foi da referida empresa. MAIS UMA VEZ A EMPRESA ME DEIXOU NA MÃO . Disse que só abriria um chamado para agendar minha entrega em 48h. INACREDITÁVEL! E só abriram o chamado porque eu pedi! Estou decepcionada ! E digo mais, ou entregam logo essa mesa , ou eu vou cancelar a minha compra e fazer ma queixa no procon . Uma empresa deste porte, com a prática abusiva de preços, alegando maior qualidade no serviço não pode fazer este tipo atendimento ao cliente !!
QUERO MINHA MESA, é o meu direito !!! Aguardo resposta e retratação !!!!!!!!!</t>
  </si>
  <si>
    <t>Mesa com defeito</t>
  </si>
  <si>
    <t>Adquiri uma mesa de jantar com seis lugares foi em outro de 2020, infelizmente a mesa deu problemas, já entrei em contato na loja e fui informada que teria que filmar e enviar pelo WhatsApp, já fiz e não consegui resposta no site . Fui até a loja onde comprei a mesa e fui informada que viriam no dia 26/06/2021 fazer a troca não vieram e nem deram qualquer satisfação. Fui na loja novamente no dia 04/07 e ficaram de ligar no dia seguinte e até agora nada, a loja em foi feita a compra e as reclamações e a loja do Shopping Iguatemi em Ribeirão Preto. 
Aguardo uma posição.
Obrigada!!</t>
  </si>
  <si>
    <t>Compra on-line - produtos sem estoque</t>
  </si>
  <si>
    <t xml:space="preserve">É a segunda vez consecutiva que realizo compras no site, em ambos os casos não haviam produtos em estoque, não fui comunicada da indisponibilidade, fiquei sabendo devido ao atraso na entrega, entrei em contato, aguardei e descobri que não havia estoque (1 ) , o restante demorou bastante para chegar 
No segundo caso entrei em contato pois os produtos não constavam para retirada ( já estava atrasada), entrei em contato pelo WhatsApp não consegui retorno no mesmo dia, como precisava com urgência passei na loja para saber, enfim não há nenhum pedido separado e nenhum dos itens disponíveis para entrega, segundo o pessoal o pedido ficou perdido e não separaram. Informaram que solicitariam o estorno, porém ao imprimir a nota faltava 1 item do pedido, foram resolver com o supervisor fiquei lá quase 30 min esperando, ninguém apareceu   fui embora, aguardo uma solução, recebi a msg ainda está noite de que o produto esta disponível e foi entregue só que não foi.. eu não assinei o papel para estorno devido ao item faltante e tão pouco qualquer outro documento de entrega
Obs. não queria o estorno no cartão e sim os produtos que eu tanto esperei e contava com eles,  o fato de venderem e não terem estoque é o problema, gastei tempo desnecessário, além disso o prazo da adm do  cartão realizar o estorno normalmente é no mês seguinte 
</t>
  </si>
  <si>
    <t>Comprei, agendei a entrega não vou receber!!</t>
  </si>
  <si>
    <t>Dia 23/06 fiz uma compra enorme com mais de 30 itens após ter contratado o serviço da loja que se chama MEU AMBIENTE, nesse serviço solicitei que o projeto fosse desenvolvido apenas com itens disponíveis noa atual acervo da loja.
Hoje dia 12/07 entrei no site em MEUS PEDIDOS, para acompanhar as minhas entrgas que foram divididas e 3, e para a minha surpresa o pedido com 16 itens (o maior de todos) teve que ser reagendado, tentei reagendar fui informada que o site não tem data disponível para entrega. Entrei no chat de atendimento ao cliente e fui informada que a agenda não está aberta para regandar o meu pedido e fui informada pela atendente que ela iria abrir um chamado e que demoraria dois dias úteis para receber um retorno.
Além desse enorme trantorno, outro compra grande que fiz um dia antes, tinha data agendada para ser entregue dia 29/07 e nesse mesmo atendimento via chat de AC, fui informada que a entrega será reagendada para o dia 29/08 ou seja, dois meses após a minha compra, e nesse mesmo pedido um item foi cancelado pois não está mais disponível.
Estou indignada, gastei um dinheirão, me preparei para fazer uma reforma, e a loja simplismente vende o que não disponível!!
Um absurdo!!</t>
  </si>
  <si>
    <t>Comprei um cabideiro da Tok Stok pelo site em 21/05!
Recebi um e-mail dizendo que poderia retira lo no dia 02/06, fui até a tok stok e não havia nada lá para retirada!
Entrei em contato com o suporte ao cliente pelo whats que me falou que estava na loja e que eu voltasse lá!
Voltei e não havia nada!
Recebi outro e-mail falando que eu tinha 30 dias para ir buscar senão iam cancelar meu pedido!
Voltei na loja e fui atendida por um funcionário que me forneceu o whats dele e me falou que assim que chegasse me avisava!
Entrei em contato com ele por alguns dias e até hoje dia 12/07 não havia chegado!
Acabei de receber um e-mail da Tok Stok que tenho 3 dias para retirar meu pedido que não se encontra na loja!
Muita desorganização 
Quero meu produto que já está pago!
Loja Curitiba 
Pedido 1133743420120-01</t>
  </si>
  <si>
    <t>Resolvido</t>
  </si>
  <si>
    <t>Quero minha mesa!!!</t>
  </si>
  <si>
    <t xml:space="preserve">Compra realizada na loja em 12/6/2021 
Entrega marcada para dia 28/6. Entregaram cadeiras mas a mesa não veio. Remarcaram  para dia 01/7. Não entregaram! 
Remarcaram para hoje. 12/7
À tarde, via chat, confirmei que estava a caminho mas seria entregue após 16h
Agora ,via chat, dizem não ter a mesa e podem dar um crédito para usar em um ano ou devolver dinheiro em 45 dias! 
Quero a mesa! Quando comprei existia em duas lojas físicas e vendedor confirmou no estoque para emitir nota fiscal!!! 
Desrespeito e falta clareza!!! 
Fui cliente desde início da loja! Desapontada totalmente! </t>
  </si>
  <si>
    <t>Após Reclame Aqui o atendimento foi muito bom! 
Recebi a mesa e contato gentil com a responsável, Janete. 
Além disso, recebi além do pedido de desculpas um crédito de presente para usar na loja ou site, uma atenção que não esperava e reforçou o comprometimento da empresa com a satisfação do cliente</t>
  </si>
  <si>
    <t xml:space="preserve"> Boa noite , olá o motivo da minha Reclamação é sobre a Estante Arquitet comprada na Tokstok e já foi um Enorme transtorno dias estressantes entrando em contato para a entrega, no pós entrega Decepção a estante Quebrada,Arranhada ,Danificada e ficou sem acabamento, o montador solicitou a troca total, fiquei cobrando o prazo de troca, e quando chegou o dia a estante que seria a nova voltou pq a parte que o montador abriu estava toda Danificada, e continuo com a mesma .... e após entrei em contato informei e tdo, Só que como sempre eles esquecem e vai ficando no esquecimento , e Nem satisfação o Cliente tem , Absurdo de uma loja desse porte , Desde do Ano passado esse pesadelo com a estante,Falta de comprometimento e qualidade estou Muito Insatisfeita , tenho fotos e protocolos  vou acionar o procon e em seguida pequenas causas caso Não resolvam. Estou tendo muito transtorno e Não resolvem enquanto isso estou com im móvel que Não tem nada a ver com o que a loja passa de qualidade. Espero Resolverem ou irei tomar providência
</t>
  </si>
  <si>
    <t>Lixeira</t>
  </si>
  <si>
    <t xml:space="preserve">Comprei a lixeira de 200 e poucos reais há menos de 1 ano. É linda, mas de péssima qualidade. Como é rosa, a cor está saindo, descascando. Imaginei que pelo valor que foi pago teria uma qualidade pelo menos aceitável, nem isso. Decepção, não indico. </t>
  </si>
  <si>
    <t>Fuja das lojas físicas! Diferença exorbitante de preço!</t>
  </si>
  <si>
    <t>Estive na loja Tok&amp;Stok Rio Mar Recife e efetuei a compra de 1 mesa paletbox, 1 banco da msm linha e 2 cadeiras. Ao verificar o pedido e prazo de entrega no aplicativo, consultei os produtos e verifiquei uma diferença de R$560 no total dos 3 produtos. Não há justificativa para uma variação de preço neste valor! Um absurdo!!!!!
Outras lojas, como p. exemplo a concorrente direta, Etna possui valores iguais ao da loja.
Os produtos em questão não estão em promoção. O valor do frete na loja é absurdo, enquanto que no app p valor do frete ao finalizar o pedido é gratis! Ou seja, além do valor maior cobrado na loja ainda pagamos o valor do frete!
Fiquei bastante chateada com a situação. Não recomendo mais a loja.</t>
  </si>
  <si>
    <t>Fui atendida pela Aline, atendimento rápido e excepcional! Muito prestativa e rápida! =)</t>
  </si>
  <si>
    <t>Entrega nunca feita</t>
  </si>
  <si>
    <t xml:space="preserve">Estou há mais de 1 mês com uma compra executada na Loja da Tok Stok localizada no Shopping Tijuca (Rio de Janeiro). A entrega dopedido 099130620210037761 já foi remarcado 5 vezes, sempre com o aviso sendo dado via Whatsapp no dia da entrega ou 1 dia antes. No sábado dia 03/07 me foi informado que seria entregue no dia 12/07. No dia de hoje (que deveria ser feita a entrega) informaram que somente poderá ser entregue no dia 16/07. </t>
  </si>
  <si>
    <t>propaganda enganosa</t>
  </si>
  <si>
    <t xml:space="preserve">Publicação afirmando que tem até 50% de desconto mas quando chega pra fazer a compra o valor não tem desconto algum </t>
  </si>
  <si>
    <t>Depois de 1 mês esperando a mercadoria chegar, me informam que não tem em estoque.</t>
  </si>
  <si>
    <t xml:space="preserve">Comprei uma cadeira pelo televenda, no dia 16/06 (PEDIDO N 5887115) e estava aguardando a entrega. No dia previsto, como não recebi, entrei em contato com a loja e fui informada que não tinha a mercadoria estoque. Como podem vender um produto sem ter estoque disponível? É muita irresponsabilidade. De acordo com o código do consumidor, art. 35, é obrigação da empresa o cumprimento da entrega da mercadoria que disponibilizaram na oferta. Pois então, embasada na lei, eu não aceito as opções de reembolso ou crédito, eu EXIJO a entrega da mercadoria que comprei. 
Aguardo retorno.
</t>
  </si>
  <si>
    <t>paguei a montagem e não fizeram</t>
  </si>
  <si>
    <t xml:space="preserve">Comprei na TokStok um produto - LYA ESCRIVANINHA 89X57 e paguei pela montagem na entrega. 
No dia 03/07, eles apenas entregaram e nem ligaram para subir e realizar a montagem.
No dia 05/07 agendei a  montagem para o dia 10/07. quando chegou o dia, eles vieram, e como o prédio estava sem luz, simplesmente disseram que não tinha como montar e foram embora.
O prédio estava sem força, mas tinha gerador para que eles subissem e montassem em casa que é bem iluminada a sala.
No dia 12/07 liguei pedindo o reagendamento para montagem urgente para essa semana, pois comprei já faz 10 dias e até agora não pude usar e devido ao homeoffice está fazendo muita falta. 
Para minha surpresa, não tem mais horários essa semana apenas sábado ou na segunda seguinte.  
Não consigo mais esperar e simplesmente o atendente via whats app disse: "Entendo perfeitamente sua insatisfação, mas infelizmente para a sua região era essa a minha data mais próxima mesmo."
Depois disso tente continuar a conversa e sem sucesso.
eu posso fazer a montagem, mas o grande problema é se estiver faltando peças eu perco a garantia da compra. Disse isso a eles, q vou montar e não vou aceitar ficar sem garantia. O problema foi deles e não meu. Tive paciencia de aguardar 2 vezes e nada andou.
Estou muito insatisfeita com o serviço prestado e sem retorno dos proximos passos.
Aguardo um contato mais personalizado, pois não temos como reclamar a não ser por vias virtuais.
</t>
  </si>
  <si>
    <t>Produto não foi entregue na data e mesmo solicitando cancelamento, a loja ignora!!!</t>
  </si>
  <si>
    <t xml:space="preserve">Comprei pelo site da Tok&amp;Stok em 19/06/2021 duas persianas com o pedido #1140761776574.
A data de entrega prevista era 29/06/2021 conforme informado na própria confirmação. 
Como não recebi, solicitei o cancelamento no site em 02/07/2021, porém até o momento a empresa não se posicionou.
Só quero que a compra seja cancelada e meu dinheiro devolvido, nada mais!! E é claro, esquecer que essa empresa existe.
Ewerton
12.07.2021
</t>
  </si>
  <si>
    <t xml:space="preserve">A loja Tok e Stock online é uma porcaria, comprei um produto que disse que a entrega era em 6 de julho, ainda não recebi e tento entra em contato, porém só me deixam na espera. Quero uma solução ou processarei a loja.!!! </t>
  </si>
  <si>
    <t>bastante demorado !!!!!!!!!!!!!!</t>
  </si>
  <si>
    <t>Estante entregue com avaria</t>
  </si>
  <si>
    <t>Recebi hoje o pedido avariado conforme nas fotos em anexo.
- Número do pedido: #1141410672014
- Produto: KUMO ESTANTE 1,75 M X 2,28 M</t>
  </si>
  <si>
    <t>Ocorreu falha na entrega da estante, porém o problema foi solucionado. Atendimento bom.</t>
  </si>
  <si>
    <t>Total desrespeito com o consumidor</t>
  </si>
  <si>
    <t xml:space="preserve">Em 27/04/2021 comprei um rack point pelo site da Tok Stok, que foi entregue em 17/05/2021. Na hora da montagem, o técnico da empresa verificou um defeito em uma das dobradiças da porta e um lascado no tampo. Ele solicitou a troca das peças e, desde então, estou às voltas com a empresa para resolver o problema.  Depois de contato via mensagem ficou agendada uma assistência para o dia 16/06, que não aconteceu porque não vieram me atender.  Novo contato e nova data foi agendada, para o dia  30/06. Novamente não apareceu ninguém da empresa para efetuar a troca do rack. Novo contato, nova data agendada para hoje, 12/07 e novamente a Tok Stok não compareceu. Depois de mensagem trocada por whatsapp, alegaram que não tem produto no estoque.  Segue a resposta obtida por whatsapp: 
"Olá, boa tarde, meu nome é  Lucas, e vou prosseguir com seu atendimento!
O número do protocolo deste atendimento é #870754
É importante que guarde com você, caso precise de qualquer contato com a gente no futuro.
Não foi possível agendar a troca devido indisponibilidade de produto em estoque, a previsão de reabastecimento é para o dia 19/07 após essa data podemos agendar a troca.
Lucas Cristofer
Relacionamento com Clientes TOK&amp;STOK
www.tokstok.com.br/relacionamento"
Beira o inacreditável uma situação dessas. 
Eu exigo, como consumidora, que meu direito seja respeitado pela Tok Stok. Aguardo contato da empresa com a devida solução para essa situação.   </t>
  </si>
  <si>
    <t>entrega super atrasada</t>
  </si>
  <si>
    <t xml:space="preserve">No dia 29 de junho de 2021 comprei uma mesa, com previsão de entrega para o dia 12 de julho seguinte, o que achei um absurdo, já que na loja da minha cidade tem o produto a pronta entrega, no entanto, pela internet era mais barato. Tudo bem. Aceitei o fato do produto ter sido mais barato e eu precisaria no dia 16. Dia 7 de julho remarcaram a entrega para o dia 15 de julho, o que achei um abuso, mas ainda aceitei, mesmo tentando contatar a loja e não conseguindo. Hoje, dia 12, recebo nova mensagem dizendo que a nova data passou para o dia 21. Que loja é essa que não consegue entregar um produto simples como uma mesa no prazo previamente estipulado e cuja loja da cidade contém o produto? Quero a minha mesa o mais rápido possível ou o dinheiro de volta. </t>
  </si>
  <si>
    <t>A empresa respondeu a contento apenas após eu denunciar por aqui. Até então, é muito difícil entrar em contato com o sac e eles não fazem muita questão de resolver nosso problema antes da denúncia.</t>
  </si>
  <si>
    <t>Falta de respeito</t>
  </si>
  <si>
    <t>Comprei o módulo direito e o esquerdo do sofá há mais de uma semana. 
Hoje eles simplesmente me disseram que não tinham o módulo direito, e ainda tiveram a ousadia de me
oferecer crédito na Tok&amp;Stock como devolução. 
Vender sem ter é um erro grave, querer me entregar meio sofá e crédito na loja é algo que não tem nem nome.
O pior é que estou há vários dias sem sofá a toa. Podia ter comprado outro e já teria chegado. 
Pedido: 1144651905741</t>
  </si>
  <si>
    <t>Devolução de compra online com defeito</t>
  </si>
  <si>
    <t xml:space="preserve">Eu já entrei aqui em contato com a Tok &amp; Stok por aqui e até agora não tive o meu problema resolvido. Apesar de ser cliente há anos, deixarei de ser pelo péssimo atendimento e o descaso com o consumidor.
Comprei um rack pela internet, o mesmo veio com vários defeitos, riscos, cores diferentes, porta não fechou adequadamente... No mesmo momento solicitamos a troca, mas estamos esperando há 2 meses e a mesma não aconteceu.
Eles marcaram já quatro vezes de fazer a troca, ficamos esperando das 08h às 18h e eles nunca apareceram e nem deram satisfação. Na última vez que nos falamos por aqui, informaram que o rack estava em falta e que iriam devolver o meu dinheiro e retirar o rack.
Dez dias se passaram, refiz um agendamento para retirada, mas até o momento ninguém apareceu ou entrou em contato. Mais um dia de trabalho perdido e não tive o meu problema solucionado.
Não tenho mais como abrigar o rack na casa e exijo o ressarcimento do pagamento com urgência.
Deixou de ser há muito tempo a compra apenas de um produto com defeito, a Tok&amp;Stok está lesando o consumidor da pior maneira possível.
Exijo o telefone da ouvidoria! </t>
  </si>
  <si>
    <t>Descaso com o consumidor</t>
  </si>
  <si>
    <t xml:space="preserve">Fiz a compra de um guarda-roupas em uma das lojas físicas da Tok&amp;Stok. No dia da montagem, o montador me informou que haveria uma peça faltando e que a Tok&amp;Stok entraria em contato comigo para agendar uma nova data para terminar a montagem com a peça faltante. 
A loja agendou uma nova data e ninguém compareceu. Quando fiz contato via whatsapp, me informaram de que o produto estava em falta e, assim que fosse possível agendariam uma nova data. Foi feito um novo agendamento e mais uma vez ninguém apareceu. 
Na minha terceira tentativa, novamente, ninguém compareceu. Agora eu pergunto, o cliente pode desmarcar compromissos, ficar esperando alguém resolver um produto que já foi comprado a mais de um mês e ainda não foi terminado? E para piorar a situação, o atendimento é demorado, a Tok&amp;Stok não entra em contato. 
Quero saber quando eu vou ter meu móvel devidamente montado e se é possível alguém da empresa me dar um retorno honesto e não me deixar esperando um dia inteiro para concluir o serviço. Sou cliente da Tok&amp;Stok a anos e estou chocada com o descaso nesse caso.  </t>
  </si>
  <si>
    <t>Paguei, foi compensado e aprovado, porém loja não libera pedido para retirada</t>
  </si>
  <si>
    <t>Fiz uma compra no dia 22 de junho. Essa compra foi dividida pela própria loja em dois pedidos. E os dois foram agendados para retirada em datas diversas...
Um dele foi liberado e já fiz a retirado na loja. Apenas um arquivo. O outro pedido com vários itens tinha liberação prevista e prometida para dia 6 de julho e até agora não liberaram para retirada em loja. Já mandei email pro sac. Já aguardei mais de 48h e até agora nada. 
Sempre comprei na loja e nunca tive problema. Uma pena que a retirada e o Sac de vcs não funcionam, quero o meu pedido liberado ou o meu dinheiro de volta. 
Pedidos números: #1142840669513-01
#1142840669513-02
Protocolo de atendimento número: 860447
Até quando vocês vão tratar o consumidor dessa forma? 
Absurdo.</t>
  </si>
  <si>
    <t>As pessoas do Instagram da loja são muito prestativas! Mas o SAC é muito ruim! 
No final eles foram cuidadosos comigo! Tenho medo de comprar pela internet novamente com eles! Pela internet não voltaria a comprar!</t>
  </si>
  <si>
    <t>Pedido faltando e com avaria</t>
  </si>
  <si>
    <t>Fiz minha primeira compra na tok &amp;stok ,chegou o pedido hoje ,produtos de qualidade e tudo muito lindo. acontece que veio faltando um item e um dos jogos americanos veio com uma avaria no tecido ,e fiquei pensando como que me manda um pedido pro cliente com defeito e faltando um item ,não tem setor de expedição que confere todo o pedido para que isso não ocorra ?
Entrei em contato no chat e a atende Joyce me informou que a troca só poderia ser feito na loja ,e que iria providência o envio do produto faltante ,acontece que não posso ir na loja ,se pudesse não teria comprado no site ,e que eu poderia postar o produto para ter estorno ,mas eu quero a troca do jogo americano e não a devolução ,se vai ser enviado o pedido que veio faltando qual dificuldade de enviar o jogo americano junto e eu posto o produto com avaria pelos correios ?
E algo tão simples e se tornou tão complicado que tive que vim aqui pra resolver .</t>
  </si>
  <si>
    <t>Atendimento ótimo ,problema resolvido e entrega rápida .</t>
  </si>
  <si>
    <t>Empresa não entrega produto e se recusa a responder reclamação</t>
  </si>
  <si>
    <t>Fiz uma reclamação sobre um pedido que me entregaram pela metade, mesmo tendo todos os itens em estoque. Me indicaram uma nova data de entrega para hoje no período da manhã, que era o mesmo que meu pedido inicial, mas o pedido não chegou. No chat, que é o ÚNICO meio disponibilizado por vocês para contatar a empresa, a atendente não sabe se dizer se o produto foi faturado e se saiu pela entrega. Não adianta abrir chamado pelo Chat porque vocês não respondem. Estou mandado mensagens privadas pelo outro protocolo de atedimento (852517) desde o dia 07/07 e não tenho nenhum retorno de vocês. Ou seja, vocês cobram o produto, eu paguei por ele, não entregam e se recusam a responder os contatos do consumidor. Vocês responderem rápido não é nenhum favor, é OBRIGAÇÃO de vocês. O que tenho que fazer para que vocês ao menos respondam e deem andamento e façam O MÍNIMO esperado, que é entregar o produto que vocês venderam, ainda que fora do prazo? Tem que abrir uma reclamação no Procon? Tem que ir no pequenas causas? Abrir um processo judicial?
Aguardo retorno URGENTE. Quero que tenham educação o suficiente PRA AO MENOS RESPONDER minhas reclamaçãoes, quero que entreguem meu produto IMEDIATAMENTE, e quero uma compensação financeira por ter perdido meu dia aguardando a entrega.</t>
  </si>
  <si>
    <t>Péssimo atendimento. A empresa não tem nenhum ponto de contato com o consumidor e só dão andamento aos protocolos de atendimento se você abre reclamações novas.</t>
  </si>
  <si>
    <t>Prazo para entrega vencido há mais de um mês</t>
  </si>
  <si>
    <t xml:space="preserve">Comprei no site da tok Stok e faria a retirada na unidade do Norte Shopping até o dia 11.06.21, que era o prazo para entrega. Após essa data, como o site não atualizou o status, entrei em contato e informaram que eu poderia ir até a loja fazer a retirada. Chegando lá, o produto ainda não estava disponível. Abre vários chamados com a empresa e nada, nenhum retorno de quando eu poderia buscar e já se passaram mais de um mês sem nenhuma informação de quando o produto vai estar disponivel. total falta de respeito com o consumidor. O valor do produto não é alto, mas pela falta de compromisso, estou pensando em entrar  na justiça com pequenas causas. </t>
  </si>
  <si>
    <t>Falta de atendimento e desorganização</t>
  </si>
  <si>
    <t>Em adição a reclamação anterior. Adquiri diversos itens na Loja Pinheiros. A entrega de um sofa e uma mesa de jantar originalmente agendada pra 16/07. Tentei alterar a data de entrega para 19/07, o que só foi possível após ir fisicamente até a loja, visto que nenhum dos telefones funciona, o chat não é respondido e o whatsapp tampouco. Depois de uma saga de 1 dia inteiro tentando contato, fui até a loja, onde a supervisora me deixou esperando e depois fez o reagendamento para dia 19. Se comprometeram a acompanhar pessoalmente a entrega e inclusive me mandaram um voucher como pedido de desculpas.
Qual não é a minha surpresa quando aparecem pra entregar o sofá no dia 12, no momento em que não estou em casa e não posso receber o produto por conta das regras do predio. Inclusive, por essa razao o agendamento foi feito para dia 19.
É totalmente impossivel falar com qualquer alma viva na Tok Stok a menos que se vá até a loja. 
Não recomendo a experiencia de compra. Aguardo urgente um posicionamento da empresa.</t>
  </si>
  <si>
    <t>ITEM CANCELADO NA COMPRA ONLINE</t>
  </si>
  <si>
    <t xml:space="preserve">Pela segunda vez tive itens cancelados na compra que fiz online. Comprei uma mesa em junho com entrega para julho e simplesmente o item foi cancelado um dia antes do envio. O preço da mesa subiu no site, o valor do frete aumento mais de R$100,00, o estoque da mesa em lojas da cidade acabou e eu fiquei sem a mesa. Em resumo: pessimo site, com pessimo atendimento, com pessima experiencia do cliente. Não adianta NADA pagar de site com produtos caros e exclusivos se as compras não chegam ao consumidor. Tenho direito ao reembolso ou crédito, mas isso vai alem do dinheiro: to esperando a mesa por um mes pra nada. Me sinto lesado pela loja. </t>
  </si>
  <si>
    <t>Fiz uma compra para ser entregue dia 7-Jul, o que não ocorreu. Ao reclamar agendaram para dia 10-Jul, que também não ocorreu ... Ou seja, dois dias esperando a entrega e nenhum sinal de entrega ou contato informando que não seria entregue.</t>
  </si>
  <si>
    <t>Gostei de ter sido solucionado, mas realmente o atendimento pos venda antes da reclamação deixou muito a desejar, depois andou conforme esperado</t>
  </si>
  <si>
    <t>Não entregaram meu produto</t>
  </si>
  <si>
    <t>No final de maio fiz um resgate junto ao parceiro Iupp com prazo de entrega para 4 de junho de 2021. A compra não chegou até hoje. Já fiz 3 reclamações (site e telefone), mas não estão nem aí. Tive então pontos roubados por essa péssima empresa. Pontos estes que quero que sejam estornados em minha conta Iupp. Ou então que enviem a compra para minha casa.</t>
  </si>
  <si>
    <t>Cancelaram minha compra e não estornaram tudo</t>
  </si>
  <si>
    <t>Fiz um pedido dia 29/05/2021 de um rack e uma mesa de centro, tudo certo até então. No dia 08/05/2021 a própria loja cancelou meu rack, pois depois de todo esse tempo e na data de envio, informaram que não havia estoque. Não entraram em contato perguntando se eu queria o resto do pedido. Então, eu entrei em contato e disse que já que cancelaram o maior item, não iria querer a mesa de centro também, já que tinha comprado para fazer o conjunto. Fui informada que a mesa já tinha sido enviada, mesmo com o cancelamento do outro item, mas que já iam entrar com o pedido de cancelamento da mesa também, e que eu não recebesse o produto da transportadora. Dessa forma eu fiz. O produto chegou dia 12/06/2021 e eu recusei a entrega. Desde então passei a esperar o estorno. O do rack chegou e nada do resto do dinheiro pela mesa de centro. Entrei em contato novamente, pois no aplicativo constava que precisava reagendar a entrega, mas já tinha pedido o cancelamento do item, e fui informada que o app demora a atualizar e que não precisava fazer mais nada, só ignorar o aviso, pois o protocolo estava aberto. Dias se passaram e nada de estorno, nem mudança no app, entrei em contato novamente. Me informaram que o prazo de retorno da mesinha para o estoque era de até 20 dias úteis, e que aí o estorno seria encaminhado. Mesmo achando um prazo absurdo aceitei e tudo bem. Hoje 12/07/2021, que seria o prazo máximo de retorno do produto para o estoque, entro em contato de novo(!) e uma nova atendente diz que a mesinha não consta como cancelada, e que não tem registro do produto de volta ao estoque, que tem que mandar mensagem pra sei lá que setor pra ver se cancela. Sinceramente, é um descaso com o cliente, não foram produtos baratos, além de não me atualizarem em nada, eu que tenho que ficar indo atrás eternamente e nada é resolvido. Já tive ainda outros problemas com mudança de data do nada pela loja. Péssima! Muito decepcionada com uma loja que sempre sonhei comprar, e quando tenho condições disso, não quero ver nem pintada de ouro.</t>
  </si>
  <si>
    <t>Demorou, mas resolveu</t>
  </si>
  <si>
    <t>Compra feita aprovada e não entregue ainda depois de 1 mês</t>
  </si>
  <si>
    <t>Fiz uma compra no site da Tok Stok no dia 28/05/21 na aba de promoções, aproveitando pra comprar algumas coisas que precisava já no outro dia cancelaram meu pedido e deixei de ter alguns produto já q não estavam mais na promoção, no dia 01/06/21 fiz outra compra no site na aba de promoção deles com retirada na loja de Salvador e fui no dia 22/06 depois de reclamar várias vezes nos canais de comunicação e eles informarem que estava disponível, cheguei lá e só tinha 3 itens, na segunda dia 28, conversei novamente cobrando minhas compras no chat e me informaram que já estava disponível e que somente 1 item faltava q eles n tinham, fui na loja na terça dia 29 e lá a mesma resposta do dia 22, meus produtos n estavam lá somente os 3 itens, reclamei, retirei esses itens e o proprio funcionario falou que o chat e zap (canais de comunicação da loja) erram sempre. Como uma compra que disse que ia entregar com 8 dias para retirar tem mais de 1 mês q n recebo tudo? Isso é propaganda enganosa, colocam promoção no site e não entregam o produto, absurdo.</t>
  </si>
  <si>
    <t>Somente foi dado um atendimento satisfatorio quando a reclamação foi feita pelo site do Reclame Aqui, pois pela plataforma deles é um completo descaso.</t>
  </si>
  <si>
    <t>Pedido nao entregue, problema com reembolso e falta de comprometimento</t>
  </si>
  <si>
    <t>Comprei ANTES DE MUDAR com antecedencia 3 guarda-roupas para minha casa nova, fazendo os calculos certinho de data e me certificando que pessoas estariam para receber os moveis nas datas acordadas. 
chegando proximo da data - NADA. Nenhuma mudança de status no site - entro em contato com o chat e me confirmam.
3 dias antes - 1 item cancelado
e no dia SIMPLESMENTE NAO APARECEM OS DEMAIS MOVEIS.
E nada de status da empresa.
me dirigi a uma loja fisica - nada- nao sabiam explicar o ocorrido, mas como eu queria muito os armarios, refizemos a compra, e ainda comprei os acessórios do armarois que nao vinham juntos e nao eram sinalizados no ecommerce 
durante o prazo de entrega, falam que nao vao entregar o movel por falta de estoque (sendo que consultamos o estoque na loja fisica) 
entrei em contato com o chat e pedi o cancelamento total 
adivinhem?
Dias depois me entregam os acessorios!!! os puxadores de um armario que NUNCA foi entregue!!!
a pessoa que estava em casa recebeu a compra pq nao sabe da incompetencia dessa empresa mediocre.
agora tentando reembolso total no valor de 8mil reias e tomando chá de cadeira do atendimento para retirada dos itens erroneamente entregues.
LAMENTAVEL.</t>
  </si>
  <si>
    <t>Sem retorno pedido atrasado</t>
  </si>
  <si>
    <t>Realizei uma compra no site no dia 23/jun, com data de entrega em 30/jun. Até o momento, 12 dias depois ainda não recebi o pedido e nem um retorno / posicionamento da loja. Abri um protocolo (858593) no dia 5/jul com a Tok&amp;Stok para rastrear meu pedido, alegaram que estava com a transportadora e tinham que abrir um chamado com a transportadora para saber do pedido. O tal chamado tinha 48h para ser respondido. Entrei em contato no dia 7/jul, no dia 8/jul, e a resposta que eu recebo da loja é: "ainda não tivemos retorno da área lateral / logística". Falta de respeito com o consumidor.</t>
  </si>
  <si>
    <t>Berço sem manual disponível para montagem!</t>
  </si>
  <si>
    <t xml:space="preserve">Tenho um berço betit da tok stock. O modelo saiu de linha e não consigo ter acesso ao manual para fazer a montagem. Entrei em contato por telefone, por chat e é uma burocracia para conseguir um simples manual para que eu mesma monte o produto na minha casa. Não recebi nenhum retorno. 
Um absurdo com o consumidor!!! Um aborrecimento desnecessário para quem está grávida, precisando montar o berço corretamente, de forma segura para a chegada do bebê. </t>
  </si>
  <si>
    <t>Retorno rápido e atencioso. Problema resolvido.</t>
  </si>
  <si>
    <t>Dinheiro jogado fora</t>
  </si>
  <si>
    <t>Em fevereiro fiz a compra de 3 cadeiras OTTA CADEIRA da loja Tok stok. cadeiras essas que não foram baratas 350,00 cada para por na minha cozinha. Como já sou cliente da loja acreditei está fazendo uma compra de qualidade. Pra minha surpresa e desespero após meses de uso os pés começaram a oxidar não sendo o pior, é que simplesmente os pés começaram a abrir e tomei uma queda da cadeira. Agora imagine uma pessoa de 70 anos caindo o perigo disso.
Totalmente decepcionada com a loja e a qualidade dos produtos.</t>
  </si>
  <si>
    <t>Problemas com entrega</t>
  </si>
  <si>
    <t xml:space="preserve">Boa noite. Fiz  a compra de luminárias na TokStok duas vezes não recebi. Alegaram que não conseguiram fazzer a entrega. Comprei na loja mais uma vez e alterei o endereço e mais uma vez fizeram a mesma alegação. Nos dois endereços ficamos aguardando o produto e não houve a tentativa. 
Fui até a loja  do Shopping Anália Franco tentar retirar o produto lá e elegaram que já estavam no caminhão para a entrega e eu não poderia retirar pois seria entregue. 
Solicitei a autorização para a retirada e disseram que teria que esperar o produto entrar novamente no estoque.
Cancelaram a compra e alegam fazer o estorno do valor. Acontece que houve aumento no preço e com o estorno não consigo comprar novamente os mesmos produtos.
Não quero o estorno. Quero os produtos. Se necessário, retiro na loja.
</t>
  </si>
  <si>
    <t>Mesa de jantar frágil, não tem estabilidade, balança muito</t>
  </si>
  <si>
    <t>Prezados, fiz uma compra de uma mesa de jantar da marca Jade pelo site da Tok &amp; Stok, conforme compra #1126821509501-01. Recebi o produto em 05/05/2021, sendo que a instalação foi realizada no momento da entrega.
Ocorre que como a cozinha ainda estava vazia pois ainda não haviam sido entregues os armários adquiridos em outra loja, não foi possível testar a mesa naquele momento, pois inclusive não tinha comprado nem as cadeiras ainda. 
No dia 28/05/21, fui utilizar a mesa pela primeira vez, mas fui surpreendida pois constatei que a mesa é totalmente instável, frágil  e balança muito, inclusive quando se está cortando uma carne.
Após diversos  contatos com a Tok&amp;Stok onde foi relatado o problema e documentado com fotos e vídeos, foi enviando um profissional  que vistoriou a mesa em meu domicílio, mas o fez muito rapidamente.
Como não tive qualquer retorno após esta visita, novamente fiz contato com a Tok&amp;Stok, que me disse que o laudo informava que não foi visto nenhum problema na mesa.
Não considero normal uma mesa ficar balançando e fiquei surpreendida com o laudo. Nem uma mesa de plástico de barzinho  é tão frágil. Além disso os pés estão com pequenos defeitos, inclusive faltando uma lasquinha. 
Ocorre que quando vi o anúncio da mesa no site, fui atraída pelas características de que a mesa tinha  acabamentos de ótima qualidade, que é compacta e resistente, que suporta 35 kg e que tem garantia de 2 anos. 
Como vou imaginar que uma mesa que está sendo anunciada com  todas estas características, é extremamente frágil,  fica balançando e totalmente bamba ? No mínimo isto induz ao cliente de achar que está comprando um produto de ótima qualidade.
Assim sendo, não fiquei contente com esta compra, me senti lesada  e aguardo uma solução para o problema pois fico preocupada  que os pés frágeis da mesa não suportem o tampo de vidro, que me parece que é bem pesado e  venha a cair  no chão. 
Em tempo: Não foi possível adicionar os vídeos através deste canal, mostrando a instabilidade da mesa pois só aceitam arquivos de imagens, mas  estão a disposição para serem enviados novamente  por e-mail, caso a empresa Tok&amp;Stok os solicite.
Att.</t>
  </si>
  <si>
    <t>A empresa prontamente resolveu o problema e fiquei satisfeita com o atendimento.</t>
  </si>
  <si>
    <t>Lixeira estragou a mola com 1 ano e 1 mês de uso</t>
  </si>
  <si>
    <t>Comprei a lixeira silent na Tok&amp;Stok em junho de 2020. Já tinha tido problemas com a entrega da lixeira que não chegava, mas por fim a empresa resolveu. Agora, depois de 1 ano e 1 mês, a mola já estragou. Gostaria de um  retorno da Tok&amp;Stok. Consigo achar a mola para trocar? Paguei 500 reais. Aguardo um retorno breve. Obrigado.</t>
  </si>
  <si>
    <t>Fiquei muito satisfeito desta vez! Atenderam minhas expectativas! Recomendo a empresa!</t>
  </si>
  <si>
    <t>Não comprem na TokStok</t>
  </si>
  <si>
    <t>Várias reclamações semelhantes, só deixo o registro para que outras pessoas não percam tempo com a tokstok. 
Fiz 03 pedidos, foram cancelados sem nenhuma justificativa mas o pagamento não foi estornado.
Aguardo estorno. 
1144350685487
1144681832634
1144842123483</t>
  </si>
  <si>
    <t>Troca de produto</t>
  </si>
  <si>
    <t>Comprei uma prateleira na TokStok pela internet. Recebi com defeito. Fui à loja na Avenida Tancredo Neves e esperei muito tempo até que me disseram que o produto não tinha no estoque. Prometeram-me que chegaria e que eu receberia na minha casa. Esperei vinte dias e retornei à loja. Esperei novamente por muito tempo e me disseram, mais uma vez, que a mercadoria não tinha chegado. Isto foi no dia 24 de maio. Até o momento não recebi nehum comunicado da Tok Stok.</t>
  </si>
  <si>
    <t>Marmelada de desconto pelo app</t>
  </si>
  <si>
    <t xml:space="preserve">Bom dia caros amigos me expliquem pq não consigo efetuar a compra com desconto! Anexa a imagem </t>
  </si>
  <si>
    <t>Janete obrigado pela atenção, e o excelente atendimento! Já fiz a minha compra, deu tudo certo! Muito agradecida, abraços</t>
  </si>
  <si>
    <t>AGUARDANDO REEMBOLSO HA 3 MESES</t>
  </si>
  <si>
    <t xml:space="preserve">Fiz a compra de uns produtos em 11/04/2021,  Pedido n 1124251400783-01
Quando recebi solicitei a troca de dois itens, isso no mês de abril, e, agora estamos no mês de julho, e, ainda não recebi o reembolso referente a devolução dos produtos. Entrei em contato por email, duas vezes, e, a atendente disse que a empresa pede 45 dias para reembolsar {uma vergonha!}. Muita falta de respeito com o cliente. </t>
  </si>
  <si>
    <t>A empresa deu total atenção e sanou o devido problema. O erro foi a falta de comunicação entre as partes.</t>
  </si>
  <si>
    <t>Não entregam a mercadoria no prazo</t>
  </si>
  <si>
    <t xml:space="preserve">Comprei 4 x cadeiras na loja física. 1 estava no Stock e retirei. Me falaram que as outras 3 poderia retirar dia 8. Cómo tenho o app posso rastrear a entrega n loja. Dia 4 me apareceu como disponível. Fui dia 8 na loja e a mercadoria não está disponível. Uns dos encarregados Leandro, me deu seu número de telefone pois tinha dois camiões com mercadoria e a minha poderia estar lá. Enviei mensagens reiteradas oportunidades e não me responderam. Comprei as cadeiras por conta do prazo. Agora me falam q vão chegar dia 16. Descaso  e maltrato com o cliente. 
Estefani Landoni 
 Pv 1355545 cliente id 6777157,.produto.eames id 344170.
</t>
  </si>
  <si>
    <t>Cobrança indevida.</t>
  </si>
  <si>
    <t>A empresa está cobrando no meu cartão de crédito uma compra que já foi cancelada. Eles cancelaram quando pedi, extornaram no cartão, e agora estão cobrando novamente. Inclusive recebo mensagens que não retirei a compra no local (loja), sendo que o que comprei já retirei.
Desejo o extorno imediato da compra no meu cartão, pois a mesma já foi cancelada e aparece o status cancelada no próprio site deles quando entro com meu login.
Aguardo retorno urgente.</t>
  </si>
  <si>
    <t>Entrega de produto danificado</t>
  </si>
  <si>
    <t xml:space="preserve">Em 22/06/2021 adquiri um porta retrato na Tok Stok. Em 28/06 o produto foi entregue com o vidro quebrado. Em 29/06 entrei em contato com a empresa via Chat  sem conseguir solução. Nesse mesmo dia entrei em contato via WhatsApp  solicitando a restituição do valor pago, pois não queria mais o produto. Ficaram de enviar um código de postagem para a devolução do produto. No dia 06/07 fui até uma agência dos correios com o tal código de postagem  e não aceitaram o objeto alegando que a embalagem estava acima de 1 metro (utilizei a mesma embalagem que recebi o produto). Novamente entrei em contato com a empreasa e solicitei retirada urgente do produto pois queria meu dinheiro de volta. Não deram resposta. No dia 08/07 cobrei uma resposta e disseram que iriam retirar o produto dia 15/07. Liguei no Procon para saber sobre meus direitos porque estou achando um absurdo o descaso com que estou sendo tratada e me informaram que a empresa poderia devolver o meu dinheiro antes mesmo da coleta do material. Entrei novamente em contato com a empresa e recebi como resposta que encaminhariam meu caso para o setor de especialistas. Estou sem resposta até agora. </t>
  </si>
  <si>
    <t>Péssimo. Descaso total com o cliente.</t>
  </si>
  <si>
    <t>Pedido nao entregue e dificuldade estornar</t>
  </si>
  <si>
    <t xml:space="preserve">No dia 08/06 fiz um pedido pelo site e escolhi a opção de fazer retirada na loja mais próxima. O prazo previsto era 22/06. No dia 01/07 recebi um e-mail da loja física me informando que 2 itens estavam disponíveis para retirada. Expliquei que só tinha interesse em retirar o pedido completo.  Até que no dia 3/7 eu pedi o cancelando do pedido e o estorno, considerando a demora.  No mesmo dia fiz o pedido de cancelamento e estorno também pelo site. Até hoje, dia  10/07 ainda nao recebi confirmação. Hoje entrei no site e o pedido consta como retirado, sendo que eu nunca fiz a retirada. </t>
  </si>
  <si>
    <t>Retirada de produto poderia ser mais rápida</t>
  </si>
  <si>
    <t>Fizemos uma compra online para retirada em uma das lojas. O problema é que o procedimento no Shopping ABC não permite a retirada do produto dentro do prazo de tolerância do estacionamento, o que acaba agregando um custo adicional do estacionamento ao pedido adquirido na Tok&amp;Stok online. A Tok&amp;Stok deveria agilizar o procedimento de entrega para essas compras online (na frente havia um senhor com problemas no pedido dele, por exemplo) ou fazer como outras lojas e fazer um esquema de drive-thru na entrega dos pedidos ou mesmo arcar com o custo de estacionamento.</t>
  </si>
  <si>
    <t>Atendimento atencioso e cordial, resolvendo a questão.</t>
  </si>
  <si>
    <t>Chateada! Papel de parede muito inferior ao anunciado...</t>
  </si>
  <si>
    <t>No mês de maio/2021 adquiri 5 rolos de papel de parede uni do unicórnio na loja Tok&amp;Stok Campo Grande. O intuito era presentear minha filha de apenas 8 anos que sempre sonhou com o quarto do unicórnio, pelo seu aniversário, no entanto ao instalar o papel de parede o transtorno começou, o papel de parede não casa o desenho mesmo os rolos sendo do mesmo lote, minha filha é especial e sempre questiona o fato do desenho estar errado e isso gera um enorme transtorno não o bastasse isso o papel começou a descolar da parede o que mostra que em pouco tempo irei perder o dinheiro investido .
Fiz o quarto com todo o cuidado e carinho para gerar um conforto a minha filha e o sonho acabou se tornando um pesadelo. Sempre busquei a Tok&amp;Stok pela qualidade de seus produtos, mas vejo que terei que repensar essa escolha haja vista que desta última compra só me restou dores de cabeça e arrependimentos.</t>
  </si>
  <si>
    <t>O atendimento foi bom, pois o problema foi resolvido da melhor forma possível .</t>
  </si>
  <si>
    <t>Péssimo serviço e produto de má  qualidade</t>
  </si>
  <si>
    <t>Comprei uma cama pro meu filho de 3 anos de idade, que estava super ansioso, pois demonstramos a cama antiga pra receber a nova. A entrega estava prevista pra quarta-feira dia 07/07. No final do dia, a empresa mandou uma mensagem comunicando que não cumpriria o prazo e reagendou a entrega para dois dias depois. Na data reagendada. 09/07, dois representantes da empresa entregaram e montaram o produto, pois o preço pago incluía esse serviço. Os dois montadores além de extremamente mal humorados, aparentemente não conheciam o produto! No meio da noite, a grade de proteção da cama (que é uma cama infantil) caiu! Por sorte Não caiu Por cima do meu filho. Quando fui segurar a grade ela caiu nas minhas mãos! Os 4 parafusos que deveriam prendê-la ficaram aparentes! Ao entrar em contato com a empresa, ele disseram que em 7 dias poderiam recolher o produto. Ou seja, o meu filho ficará mais 1 semana sem cama, e correndo risco de se machucar ao entrar em seu próprio quarto!</t>
  </si>
  <si>
    <t>O atendimento anterior a troca do produto foi péssimo. Até o momento em que o montador apareceu na minha porta eu não sabia exatamente o que eles fariam. Se trocariam o item naquele dia, se montariam novamente, se recolheriam o item para me reembolsar o valor. O prazo para solução também não foi satisfatório, mas conseguimos comprar uma outra grade e usar o item durante a semana em que ele Não foi Substituído. Mas no dia da troca, o montador explicou a situação, parecia conhecer o item e o problema e efetuou a troca da peça defeituosa e montou a nova, deixando tudo resolvido.</t>
  </si>
  <si>
    <t>Produto com baixa qualidade</t>
  </si>
  <si>
    <t>Comprei uma colcha de casal que, em poucas lavagens, encheu de bolinhas. Tentei contato pelo site da loja mas não encontrei um canal de atendimento ao cliente.</t>
  </si>
  <si>
    <t>FALTA DE RESPEITO COM O CONSUMIDOR</t>
  </si>
  <si>
    <t>Comprei um móvel na loja Tok &amp; Stok de Santos.
Isto ocorreu no início do mês de Junho.
Gostaria de ter recebido o móvel em casa e queria que fosse montado porém se pagasse pela montagem e fosse aguardar a entrega, só seria realizada em 11/09, ou seja, 3 meses após a compra. Desta forma, comprei e optei por retirar na loja na data 11/06.
Na data prevista retirei o móvel.
Ao abrir a embalagem, verifiquei que apesar das instruções virem junto do móvel, as partes de madeira não vem identificadas, apenas os parafusos, buchas, pinos é que possuem identificação.
Com isto, a montagem, por leigos, é praticamente impossível.
Voltei na loja, expliquei a situação e paguei pela montagem, que seria agendada, posteriormente, via telefone. Não gostei da idéia mas não me deram outra opção. Deram apenas o número do celular de uma supervisora, Danusa, para que entrasse em contato caso houvesse algum problema.
48 h após o pagamento, a loja entrou em contato pelo whatsapp e foi marcado para dia 07/07 a montagem.
Perdi o dia de trabalho, aguardando o montador que não apareceu e não deu satisfações.
Entrei em contato com a Supervisora Vanusa, que levou o dia inteiro para entender o que acontecia. Mandei a 1 mensagem para ela na noite do dia 07 e ela respondeu na tarde do dia 08/07. No dia 09/07 falou que iriam fazer a montagem no dia 10/07, hoje, e não apareceram.
Péssimo atendimento da Supervisora Danusa, extremamente lento, horrível a organização dos serviços dos montadores e com isto adeus Tok &amp; Stok. Jamais verá a cor do meu dinheiro novamente, exceto que o móvel já seja vendido montado. Pelo que vi em outras reclamações, nem se dão ao trabalhar de responder, porque sabem que não têm competência para resolver os problemas que eles mesmos provocam.</t>
  </si>
  <si>
    <t>Fiz meu cadastro no site e após horas tentando encontrar o produto, isso pq o site tem uma plataforma péssima, resolvi baixar o app e n consegui acessar pois informa queos dados está incorreto. Estou bem chateada, pq esta tudo certo mas o site esta com essa inconsistência. Seria a minha primeira compra mas não fui bem vinda. E ainda bloqueram neu usuário.Lamentavel.</t>
  </si>
  <si>
    <t>Excelente</t>
  </si>
  <si>
    <t>Produto com Data programada não entregue. Adiamento indevido de entrega.</t>
  </si>
  <si>
    <t>No dia 13/06/2021 realizei uma compra de oito cadeiras no site da loja, com a data de entrega apenas para o dia 19/07 (1139313082nnn-nn - Pedido pelo site).
Recebi informações de que o pedido já estava com a transportadora e que seria entregue no dia 08/07/2021. "Maravilha", logo pensei, "taí uma empresa que está à favor do cliente tal como a Amazon , Americanas,  Ponto etc que estão bem à frente em um mercado tão concorrido".
Qual não foi minha surpresa: fiquei o dia inteiro (dia 8) em casa (aqui trabalhamos minha esposa e eu), e nada!!!! Ao entrar em contato via Whatsapp no dia 10/07 fui informado que o produto está com a transportadora (vindo de Jegue, lá do México) pois seria entregue até dia 30/07/2021...
Comprei acreditando que poderia receber em uma data agendada e sem dor de cabeça. Agora podem entregar a qualquer momento?!?! O que devo fazer? Contratar alguém para ficar de "guarda" esperando a boa vontade da transportadora/loja em entregar meus produtos???
Espero que pelo menos entrem em contato para poderem informar "o dia", para que eu não tenha que ficar de sobreaviso em casa esperando a boa vontade dos entregadores/loja.
Houve relatos no Reclame Aqui de cancelamento não solicitado e entrega cancelada. Espero sinceramente que "já que o produto está com a transportadora" não seja o meu caso...
Não quero acreditar que a TokStok tem a prática deplorável de vender em seu site produtos que não possua para entrega. Gostaria de acreditar que a empresa tenha seriedade no tratamento dos seus clientes e cumpra com sua parte no acordo (compra e venda) e simplesmente não trate o cliente como parte "descartável" do seu negócios...
Vou aguardar uma resposta. Fiquem atentos!!!
Grato</t>
  </si>
  <si>
    <t>Apesar da confusão (disseram que o pedido havia sido cancelado), o produto foi entregue antes do prazo previsto, em perfeitas condições. A atendente agiu rapidamente e com eficiência. Estava na dúvida se voltaria a fazer negócios (compras) na empresa mas já passou a dúvida. Certamente comprarei pois são produtos de qualidade e o atendimento é excelente.</t>
  </si>
  <si>
    <t>atraso na entrega</t>
  </si>
  <si>
    <t>no dia 14/05/2021 comprei uma mesa, um gaveteiro e um tampo de vidro, que totalizaram R$ 2199,97, pedido número 69095, na loja TOKSTOK ARACAJU, estipulei a retirada na loja. No ato da compra, a vendedora me informou que o produto seria entregue apenas dia 30/06/2021 (um mes e meio depois da compra) devido a problemas de logistica decorrentes da pandemia, contudo, possivelmente chegaria antes.
Ocorreu que no dia 30, quando fui a loja, fui informada que a data de entrega havia sido alterada para hoje, devido a um problema de logistica, dia 10/07/2021, hoje, quando fui na loja, fui informada que houve um problema de logistica, por isso, meu produto seria entregue na loja na provavel data do dia 20/07.
é um absurdo e um desrespeito essa nova prorrogação de prazo, o que me deixa desacreditada de que cumprirão. fiz a compra há 2 meses, prorrogaram mais 10 dias a entrega o que vai chegar a aproximadamente 3 meses da compra.
Não recebi nenhum email da empresa informando do atraso, em todas as vezes fui a loja e voltei sem meu produto.</t>
  </si>
  <si>
    <t>Má qualidade</t>
  </si>
  <si>
    <t>Peso de porta com defeito, costura torta, inviabilizando o uso coreto (fica tombando).
Insatisfeito estou.</t>
  </si>
  <si>
    <t>Problema no tel da empresa. Impossível falar com a loja virtual.</t>
  </si>
  <si>
    <t>Na data de hoje, 10/07, sábado, a consumidora ligou 5 vezes para o tel 11 4280-9144, entre 9h e 11:10, e não conseguiu ser atendida, pois em todas as vezes, logo depois de começar a falar com o atendente, a ligação encerrava e vinha a pesquisa de atendimento. Durante a semana também já havia acontecido esse episódio. Então fica o pedido para que a empresa se digne a consertar o funcionamento do tel, que se saiba, o único tel de contato com a empresa (não vi tel de SAC), pois a empresa, neste momento, está inacessível por tel.</t>
  </si>
  <si>
    <t>Não querem entregar o meu produto!</t>
  </si>
  <si>
    <t>No dia 08/06 fiz a compra de um produto no site, com a data de entrega apenas para o dia 19/07.
Hoje, dia 10/07, mais de UM MÊS após a compra do produto e perto da data de entrega, chega um e-mail para mim dizendo que "os produtos do seu pacote estão indisponíveis" e que vão me devolver o dinheiro.
Muito curiosamente, o produto que comprei ESTÁ DISPONIVEL PARA COMPRA NO SITE... 
Eu não quero reembolso, não quero créditos na loja, eu quero o produto que estou a mais de UM MÊS esperando.
Não quero acreditar que a TokStok tem a prática deplorável de vender em seu site produtos que não possua.
Fico no aguardo de um contato da empresa,
Grato</t>
  </si>
  <si>
    <t>Péssimo atendimento, péssimo pós venda. Simplesmente a pior experiência que eu tive como consumidor na minha vida.
Primeiro cancelam o meu pedido alegando que o produto não está disponível, sendo que quando eu comprei estava.. Segundo o produto CONTINUA A VENDA NO SITE normalmente, talvez pra atrair algum outro palhaço como eu.
Depois me ligam e prometem que o produto ia ser entregue hoje, não me falam mais nada e quando eu passo a tarde tentando atendimento dizem que OUVE UM ERRO NA ENTREGA. Eu simplesmente não fui trabalhar pra receber um produto que comprei HA DOIS MESES e não vieram entregar!
HAHAHAHAHAHA é rir pra não chorar. Parece que estão fazendo caridade me doando o móvel que comprei, e que não foi barato.
E agora? Agora é esperar de novo.. e de novo.. e de novo.. de novo.. mais uma vez.
Feito de otário por essa empresa.
Farei questão de compartilhar minha péssima experiência para o maior número de pessoas.
Obrigado :)</t>
  </si>
  <si>
    <t>Dificuldade para devolução.</t>
  </si>
  <si>
    <t xml:space="preserve">Comprei um sofá Marathon que ficou acordado a retirada na loja, no dia em que combinamos o sofá não estava na loja e minha viagem até lá foi em vão, o problema foi solucionado quando quase um mês depois entregaram no meu endereço, para minha surpresa esse sofá veio com avaria e foi trocado, porém apresentou avaria novamente e mais uma vez foi trocado, infelizmente apresentou avaria novamente, ao entrar em contato com o canal de atendimento me sugeriram o estorno do dinheiro e coleta do produto, pediram meus dados bancários e tudo, para mim tinha resolvido o problema ali. Em um outro momento outra atendente entrou em contato comigo dizendo que o estorno não poderia ser feito, pois o produto foi retirado na loja, eu contestei, foi me sugerido o estorno e eu aceitei, dias falando dessa problemática uma atendente me disse que  o estorno seria feito, porém eu tinha que levar o produto até a loja onde comprei, em Ribeirão Preto- SP, me passaram um número pra eu entrar e contato e combinar esse processo de devolução, pasmem, o número que me passaram nem chama, e posteriormente falando na central da tokstok foi me informado que a loja não possuí canal de atendimento por telefone, pra eu entrar em contato com um número de WhatsApp. Eu não vejo problema em resolver as coisas via mensagem, o problema é quando não há respostas. 
Eu sinceramente não sei como resolver meu problema, moro em Sertãozinho-SP, terei que me deslocar para ter uma informação, pagar um frete para alguém transportar esse produto até a loja, criaram uma dificuldade enorme para proceder o estorno, mas vou até o fim, não sou obrigada a ficar com um produto de péssima qualidade, eu não compro nem uma agulha mais nessa loja, tratam a gente com descaso ao invés de resolver um problema que é inteiramente de vocês.
</t>
  </si>
  <si>
    <t>DESRESPEITO E POUCO CASO</t>
  </si>
  <si>
    <t>Fiz uma compra grande nessa loja e quando foram fazer a montagem de um móvel, os montadores quebraram meu lustre, de imediato eles avisaram ao supervisor deles, eu avisei ao vendedor, isso ocorreu na quarta-feira 07/07, eles informaram que a empresa iria entrar em contato comigo no máximo no dia seguinte. NADA FOI RESOLVIDO, NENHUMA LIGAÇÃO FOI RECEBIDA. Que empresa é essa que não dá a mínima satisfação ao seu cliente? Vocês vão resolver o problema ou vão deixar pra lá? As ligações feitas no ato da quebra, eram apenas para fingir uma solução? Aguardo resposta! As comprar feitas foram em nome de Neusa Maria Barbosa Dantas, minha mãe!!</t>
  </si>
  <si>
    <t>Compra cancelada sem motivo e sem da satisfação</t>
  </si>
  <si>
    <t xml:space="preserve">Fiz 3 compras separadas na tok &amp; stok pelo site no dia 08/07 e paguei com 3 cartoes presentes da loja diferentes, cada compra tinha sido confirmada uma a uma o pedido por email, e como de praxe ficou apenas aguardando a confirmação do pagamento(que ja tinha sido efetudo com os cartões presentes) então nem me preocupei, porem como não recebi mais nenhum email, entrei no site da tok &amp; stok para verificar como estavam indo o andamento do status dos meus pedidos e para minha surpresa, cada pedido havia sido cancelado sem motivo e sem ao menos me comunicarem, o que achei um absurdo, desrespeito total com cliente. Li todo regulamentos dos cartões presentes e vi que estavam tudo certinho e todos estavam em dia com a validade que vai ate Outubro desse ano. E onde diz que é uso unico por cpf acredito que seja referindo se a cada um cartão de cada vez, ou seja que pode se fazer uso de outros cartões presentes em compras separadas pois vi um poste de uma moça que fez uso de 3 cartões presentes diferentes tbm, só que diferente de mim, ela retirou o produto direto na loja. Quero meus pedidos!!!
 </t>
  </si>
  <si>
    <t>Foi solucionado  rápido.</t>
  </si>
  <si>
    <t>Propaganda enganosa!!!</t>
  </si>
  <si>
    <t>Estou pesquisando uma mesa para comprar e dei alguns prints no site da Tok stok. .. semana passada eles começaram a divulgar alguns produtos com 50% de desconto ..minha surpresa a mesa estava sem um real a menos!!!! Procon cadê vocês ??? Tok stok deveriam ter vergonha economizam no marketing e façam desconto de verdade.</t>
  </si>
  <si>
    <t>Loja desonesta! Não estornou o valor da compra!</t>
  </si>
  <si>
    <t>Fiz um pedido nr. 1115362882908 em 05/03/21, os itens chegaram em desacordo com o solicitado. Em 19/03/21 a loja respondeu minha reclamação nr. 609204, solicitei reembolso do valor em meu cartão de crédito, pois os produtos eram para presente. Fiz o retorno do produto incorreto via sedex conforme solicitado pela loja e a atendente informou que a operadora do cartão iria fazer o estorno do valor que até agora não aconteceu, no próximo mês será cobrado a ultima parcela pela Operadora. Tentei fazer nova reclamação pelo site da loja e recebi um e-mail informando que o ticket  referente a minha solicitação havia sido fechado!!!  Detalhe: de dois pedidos que fiz atraves do site TOK&amp;STOK, os dois tiveram problema. Loja desonesta: anuncia produto que não tem em estoque, fatura, não entrega ou entrega produto incorreto para ganhar tempo e durante este processo, fica com seu dinheiro! DESRESPEITO!!!</t>
  </si>
  <si>
    <t>Meu problema foi resolvido, mas só depois de postar a reclamação. Meu ponto negativo para a loja que esperou chegar neste ponto para se manifestar corretamente com o Consumidor.</t>
  </si>
  <si>
    <t>NÃO COMPREM !!!! FALTA DE RESPEITO, PÉSSIMO ATENDIMENTO.</t>
  </si>
  <si>
    <t xml:space="preserve">No dia 30/06, efetuei a compra de um imóvel no valor de $1.399,00 para receber o móvel em casa. Conversei com o vendedor que estou de mudança e ele agendou a entrega para o dia 08/07, turno da tarde (12h as 17h) No dia 07 recebi uma mensagem  confirmando a entrega do produto para o dia 08/07. No referido dia sai de um Municipio para o outro para aguardar a entrega do movel e para minha surpresa após aguardar o dia inteiro as 16:53 fui informada que houve um problema no estoque e a entrega será no dia 13/07 em horário comercial, sem ao menos  me comunicarem, saber se a data estaria boa para mim,  como se eu fosse uma desocupada que estivesse a disposição deles.  Perdi tempo aguardando a entrega,  gastei com deslocamento e a empresa só me comunicou 7 minutos antes de expirar o prazo de entrega. Paguei pelo frete e montagem e a tok stok não cumpriu suas obrigações.  Atendimento péssimo.DECEPÇÃO </t>
  </si>
  <si>
    <t>Ma qualidade</t>
  </si>
  <si>
    <t>[7/7 14:15] Centro de Lutas: Boa tarde
[7/7 14:15] Centro de Lutas: Tudo bem?
[7/7 14:15] Centro de Lutas: Meus móveis estão apresentando os mesmo problemas anteriores
[7/7 14:18] Centro de Lutas: Gostaria que me enviasse um crédito no valor da compra que fiz e o que está comigo eu tento reformar cobrindo com uma tinta própria para madeira e colocando vidro.
Essa é uma proposta sem acionar a justiça para resolução do meu problema.
Fico no aguardo!</t>
  </si>
  <si>
    <t>Paguei e não tenho até agora o produto</t>
  </si>
  <si>
    <t>Comprei um produto na tokstok no dia 1/7/21 para retirar na loja, o produto já foi pago, mas até agora nenhum contato para retirar o produto na loja. Comprei o produto com objetivo e pensando em uma data, reforma do quarto do meu filho, presente de aniversário. Tokstok quando poderei retirar o produto na loja??????</t>
  </si>
  <si>
    <t>Não entregam na Data Agendada - Se tiver pressa, fuja!</t>
  </si>
  <si>
    <t>Adquiri uma escrivaninha no dia 24/06/2021 em loja física na cidade de Campinas, pedido #041240620210505349-01.
O vendedor me convenceu a pagar R$ 300,00 pela entrega agendada para que eu não precisasse montar por conta própria e tivesse melhor garantia, pois se desse problema na minha montagem a loja não cobriria.
Resumo:
* No dia da entrega (08/07), mudaram a data no site para o dia seguinte (09/07)
* Em contato com o chat disseram que talvez não desse tempo, por isso a mudança (DETALHE, NINGUÉM TE LIGA, SÓ SOUBE PORQUE FIQUEI ACESSANDO O SITE)
* No dia 09/07 novamente ninguém apareceu
* A loja não te posiciona de nada e o "SAC" são apenas atendentes com frases genéricas que não sabem do seu pedido e pedirão para que siga aguardando
Meu Conselho:
   SE TIVER PRESSA OU SE IMPORTAR COM PRAZOS, NÃO COMPRE NA TOK&amp;STOK
Ou compre e fique dias em casa rezando pra eles cumprirem.</t>
  </si>
  <si>
    <t>O SAC padrão da empresa é confuso, mecânico (respostas padronizadas) e não consegue resolver o problema ou dar uma informação precisa. O problema só foi resolvido pelo canal que cuida das reclamações postadas aqui no ReclameAqui, provavelmente pela publicidade negativa que a reclamação causa. Por exemplo, enquanto por aqui (em conversa privada) eu era informado que a entrega ocorreria no dia seguinte, o SAC padrão pedia pra eu aguardar e dava previsão de 20 dias. Já o site continuava pedindo pra eu fazer contato para reagendamento, ou seja, as áreas não se falam.
De todo modo o problema principal que era a entrega foi resolvido, o produto foi entregue e estou satisfeito com ele.</t>
  </si>
  <si>
    <t>Compra feita, paga, não entregue e cancelada sem eu aceitar</t>
  </si>
  <si>
    <t xml:space="preserve">Fiz uma compra no site de um tampo de mesa e uma base. Valor de promoção e frete grátis. Depois de um mês de espera me mandam um WhatsApp avisando que cancelariam a compra pois o produto estaria esgotado sem previsão de reposição. 
Entrei no site e o mesmo continua a venda, mais caro e com frete. 
Como acabou se se eu pagar mais ele aparece ? 
Quero meu produto e não o cancelamento unilateral e arbitrário. 
Se não tem o produto que me ofereçam um igual ou melhor pelo mesmo preço, como diz a lei. </t>
  </si>
  <si>
    <t>Compra de produto não disponível para retirada</t>
  </si>
  <si>
    <t>Estou desde o dia 01/07 buscando respostas e prazo de entrega atualizado de 4 cadeiras que comprei pelo site, a retirar na loja de Florianópolis.
Hoje, depois de ter mandado email, sem retorno, enviei WhatsApp e segue resposta inconcebível do time de atendimento. Desejo meu produto disponível ou data atualizada, não a falta de previsão e desrespeito com o consumidor depois de quase um mês da compra!
 Obrigada por ter aguardado, Renata.
Eu entendo a sua frustração, essa não é a experiência de compras que desejamos para nossos clientes. 
A loja informou que não tem previsão de abastecimento para o produto. 
Você deseja aguardar, trocar por outro item ou realizar o cancelamento do mesmo?
Quero o produto, não o cancelamento.
Número do pedido: 1140742840526</t>
  </si>
  <si>
    <t>Em 24/4 fiz uma compra de uma capa de edredom a mesma veio com defeito. Foi efetuado a devolução, e desde então ja solicitei o estorno duas vezes e não devolvem meu dinheiro. O prazo finalera 5/7/21 e nada. Só quero meu dinheiro de volta</t>
  </si>
  <si>
    <t>Reembolso Atrasado</t>
  </si>
  <si>
    <t>Após fazer um pedido no site de vocês eu só tive dor de cabeça! 
 Comprei uma xícara de presente para alguém importante, um presente de aniversário, e que não foi entregue, no site de vocês não atualizaram a informação, constava apenas como "O pedido está com a transportadora". 
 Por isso, entrei em contato via WhatsApp solicitando alguma posição de vocês, e tive a informação que o produto não foi entregue pois o endereço estava incorreto, e já estava em processo de devolução, mas o endereço não está incorreto e se vocês tem a parceria com os correios é o mesmo que consta no site deles. Então questionei o atendente sobre isso, perguntei por onde ele viu esta informação e por não constava para mim no site e fui informado que o site de vocês é vinculado com o dos correios e infelizmente não ocorreu a atualizado das informações no site. Não houve novas tentativas de entregas, simplesmente o produto estava retornando a distribuidora. 
 Onde então solicitei o Reembolso e fui informado que o mesmo seria debitado na minha conta no prazo de 7 dias, não informaram se seriam corridos ou úteis, mas de qualquer forma já está atrasado pois a solicitação foi aberta no dia 25/06. Então entrei em contato novamente cobrando uma posição, porém desta vez foi via chat no site e fui informado que não está atrasado, que o reembolso será em 20 dias, porém não aceito esta informação afinal não foi a passada durante a abertura de reembolso e não quero esperar todo esse tempo, quero meu dinheiro de volta para ontem. O que foi informado foi 7 dias então o meu dinheiro deveria ser reembolsado em 7 dias. Como vão fazer para devolver, não sei, mas sei que este é o meu direito e vocês não estão cumprindo com o acordo de vocês, não quero receber novamente mensagens de desculpas dizendo que a informação que o atendente passou foi errônea, quero receber a solução pois se a informação é de 7 dias então já deveria estar resolvido. 
Não estamos falando de qualquer empresa, é uma empresa de grande nome, mas não adianta ter apenas nome, tem que saber sustentar até mesmo quando ocorre esse tipo de coisa, quero o meu dinheiro o mais rápido possível e não em 20 dias.</t>
  </si>
  <si>
    <t>Não entrega do produto</t>
  </si>
  <si>
    <t>Realizamos a compra de um jogo de cadeiras na loja física da TOK&amp;STOK no dia 30.05.2021. A loja foi a unidade da Barra da Tijuca, localizada na Av. José Silva de Azevedo Neto, 75. Ao efetuarmos a compra, fomos informados do prazo MÁXIMO de entrega do produto: 07/07/2021.
Na data prevista, não tivemos nenhuma atualização por parte da empresa sobre a retirada do mesmo. Nesse instante, NÓS PROCURAMOS a empresa em busca de satisfações e, pelo protocolo 862894 nos foi informado que: "o setor responsável está verificando uma nova data prevista".  Não tivemos retorno sobre essa data, e fizemos contato, através do protocolo 862657, no qual foi relatado que o produto saiu do estoque no dia 04.07.2021 e que estaria em trânsito; e que o prazo do atraso são até 03 dias.
No dia 09.07, após nenhum retorno, fizemos um novo contato pelo protocolo 862894, e nos foi informado que: "o pedido 036300520211349764-02 ainda consta em processo de separação e sem atualizações com data de retirada até o momento".
Ou seja, a informação do dia 09.07 contraria totalmente a informação do dia 04.07 e a empresa não tem previsão alguma da entrega do pedido.
Além dessas interações ocorridas por meio do whatsaspp, realizamos contato via chat, conforme os anexos. 
No momento da negociação, uma possível barreira foi o prazo dilatado, porém decidimos arcar com esse fator devido ao nosso interesse no produto, porém, é simplesmente inadmissível que a empresa não tenha uma explicação plausível para o atraso e nem sequer uma nova previsão de chegada do produto!</t>
  </si>
  <si>
    <t>Cobrança de valor indevido (sem vale presente inserido) e erro no cancelamento</t>
  </si>
  <si>
    <t>Bom dia
Acabo de fazer um pedido, #1145501638818-01 no qual inclui um cartão presente R$ 300 porém quando conclui apareceu a cobrança de R$ 559,87 sem o desconto do vale presente inserido de R$300.
Tentei cancelar a compra e pedir estorno no cartão, quando eu clico o banco a página recarrega e não permite continuar. Tentei pela versão mobile e web, e ambas apresentaram problema. 
Gostaria de fosse estornado em meu cartão o valor do vale presente ou que fosse cancelado o pedido (e devolvido também o frete e não apenas o valor dos produtos), visto que eu inclui, houve um erro de cobrança e não consigo cancelar. 
Tentei contato por telefone e WhatsApp porém não há atendimento em virtude do feriado. 
Atenciosamente,
Mariana</t>
  </si>
  <si>
    <t>O atendimento foi ótimo.</t>
  </si>
  <si>
    <t>Erro na formalização do pagamento, pedido duplicados</t>
  </si>
  <si>
    <t>Realizei um pedido pela tokstok a pouco e ao finalizar o pagamento apresentou erro, então voltei a fazer o pagamento, pra minha surpresa, o pedido foi acatado pagamento duplicado.
Pedido a tokstok
Cancelamento em um dos pedidos (manter 1 pedido apenas) com estorno no cartão de crédito.</t>
  </si>
  <si>
    <t>Entrega não realizada na data prevista, não informa motivo do atraso e sugere 22 dias para entregar</t>
  </si>
  <si>
    <t>No dia 29/07 fui a loja Tok&amp;Stok em Brasilia (Shopping Iguatemi) e comprei sofá,  mesa e cadeiras, e optei pelo serviço de entrega e montagem em domicilio, havendo para isso custo adicional ao valor do produto. A entrega do "pacote #047290620210233202-01" foi agendada na mesma data da compra para 08/07, em horário comercial (até as 18h). Pois bem, no dia 08 as 17h contatei a empresa para confirmar se ainda seria feita entrega, considerando que haveria um tempo adicional para execução do serviço de montagem. Foi assegurado que sim, que estava previsto, e que podia chegar até as 18h. Passou de 18h e nada. Fiz novo contato no dia 08, e foi informado não saberem o que houve, e que eu retomasse contato. Hoje, 09/07, fiz novo contato via SAC, e fui informada de que "houve imprevisto" com a entrega, e que esta deve ocorrer até o dia 30/07. Apesar de questionar a atendente, não soube informar o imprevisto. Desde 07/08 recebi email informando que os produtos estavam com a transportadora, ou seja, estavam em Brasilia. A resposta da empresa para o atraso de 1 dia foi o atraso em mais 22 dias para receber o produto? Não ha sistema de gerenciamento de informação que permita a empresa saber o que de fato houve para a entrega não ter sido feita, ou seja, não ter sido cumprida a parte de empresa, considerando que a pare que me cabe (compra e pagamento) foi feita? Se o consumidor não entra em contato, a empresa não se manifesta, ou seja,  fico em casa o dia todo aguardando, por algo que não aconteceu e se quer recebo uma ligação informando o "imprevisto"? A retratação é mais atraso??? Cadê o respeito com o consumidor, o trato com o cliente, a confiabilidade na marca? O estoque das lojas está  lá , parado, e eu aqui. Se não ha condição de fazer o serviço , terceirize. Há excelentes profissionais disponíveis e ávidos por oportunidades, o que nao se pode admitir é esse tipo de desrespeito com o consumidor de forma gratuita e omissa. Sigo no aguardo Tok&amp;Stok!  Solução viável e no curtíssimo prazo, por favor, pois o seu prazo já passou...</t>
  </si>
  <si>
    <t>Eu acabei optando pelo cancelamento da compra, frente ao meu desapontamento com o pós-venda.</t>
  </si>
  <si>
    <t>Cobrança indevida, retenção ilícita e propaganda enganosa</t>
  </si>
  <si>
    <t>Comprei cabides "lar" pretos, com barra e para terno, no site, conforme #1141042437901-01, mas parte dos cabides não foi entregue, o valor integral do frete cobrado, e o valor referente aos cabides não entregues deixados como crédito para uso por período temporário no site, o que não autorizei nem desejo. 
Fui, na sequencia, informada que teria direito a frete grátis na próxima compra pelo site na próxima compra de acessórios, utilizando o cupomTKEXT, dentro do período de 1 mês a partir do recebimento do e-mail.
Como seguia e sigo precisando dos cabides faltando tentei fazer compra utilizando o crédito e código de frete, mas a compra não completa, e, apesar de os produtos seguirem disponíveis no site, pelo atendimento por whatsapp fui informada que, ao contrário do anunciado, não estão disponível, e que não devolverão o valor do frete ou dos produtos, exceto pelo crédito no site.</t>
  </si>
  <si>
    <t>O problema foi resolvido, e os cabides faltantes entregues. Como informado à empresa, sugiro que cuidem melhor da informação de disponibilidade no site e da conduta de retenção de valores quando não entregam o produto, bem como das respostas dadas ao cliente no canal padrão de WhatsApp, que deixou muitíssimoa desejar. Mas resolvido.</t>
  </si>
  <si>
    <t>A ver navios...</t>
  </si>
  <si>
    <t>Fui na loja Tok&amp;Stok Pinheiros, comprei duas camas e uma mesa, porque o vendedor confirmou que entregaria na semana seguinte. Na véspera da entrega recebi mensagem que apenas as camas seriam entregues na data. No dia da entrega, recebi outra mensagem dizendo para reagendar a entrega porque não entregariam nada. Entrei no site e o link de reagendamento não funcionou. Paguei à vista. Preciso dos móveis, mas se continuarem me enrolando prefiro meu dinheiro de volta.</t>
  </si>
  <si>
    <t>Atendimento pós venda péssimo!</t>
  </si>
  <si>
    <t>Não é a minha primeira compra na loja, mas com certeza é a primeira vez que preciso utilizar o serviço de atendimento por causa do atraso na entrega e estou extremamente insatisfeita. Realizei a compra no dia 20 de junho de uma luminária de chão e cúpula com entrega para o dia 30 de junho. No dia não chegou é não recebi nenhuma notificação sobre o ocorrido. No dia seguinte, entrei em contato pelo chat e me disseram que a cúpula estava indisponível e que só poderia entregar a partir do dia 27/07. Praticamente um mês depois!! Fiquei muito chateada, pois como um site coloca a venda e não tem pra atender. Me explicaram que o site teve uma falha, mas esse problema não pode afetar o cliente. Ok, super insatisfeita, mas iria aceitar a entrega no final do mês. Agora recebo um e-mails dizendo que não tem a base e que teria que cancelar a compra podendo ficar como crédito ou o dinheiro de volta. Fiquei perplexa! Como assim não tem a opção de ter a compra!!?? E agora querem devolver o dinheiro e eu continuar pagando uma fatura de um item que não tem!!!! Desculpa, mas isso não pode acontecer. Eu poderia ter comprado em outro lugar, gastei meu tempo e agora não tenho o item e acham que o que tem como tratativas resolve???? Muito demorado o retorno e eles só entraram em contato comigo, porque eu entrei primeiro. 
Loja cara, que faz expansões e com esse atendimento sofrido? Quero que resolvam o meu problema! Quero o que eu comprei!</t>
  </si>
  <si>
    <t>Bem, o ideal é não ter falha, mas sei que pode acontecer e quando temos um pós venda de fácil acesso e com resolução rápida, tudo fica dentro do esperado. No entanto, nesse caso, o atendimento para acesso é ruim, demorado e só tive um retorno mais rápido, pois entrei com uma reclamação no RECLAME AQUI, e isso é muito ruim e por isso perde pontos na nota, mas por outro lado, conseguiu resolver meu problema até o prazo que estipulei e com a educação sempre em primeiro lugar. Vou continuar a ser cliente e espero não vivenciar no futuro nada parecido com essa situação com vocês.</t>
  </si>
  <si>
    <t>Fiz uma compra dia 13/06 com data agendada para entrega e montagem no dia 07/07. Recebo e-mail no dia anterior confirmando a entrega, até que no próprio dia 7, já no fim do dia, recebo uma mensagem informando que a entrega foi cancelada por problemas de logística e que entrarão em contato para agendar uma nova data. Eu próprio entrei em contato e recebi a informação de que devo esperar mais 48 horas apenas para conseguir marcar uma nova data já que o setor de logística está passando por mudanças. Se o setor está passando por mudanças e dificuldades de entrega, por que eu recebi confirmação no dia anterior? Por que só fui avisado no fim do dia que a entrega não seria realizada? Não poderiam ter entrado em contato antes em vez de fazer o consumidor separar um dia inteiro de trabalho em casa esperando por uma entrega que já se sabia que não seria feita? Experiência muito ruim com a TokStok, e o atendimento ao cliente é demorado e burocrático. Aguardo o quanto antes a confirmação de uma nova e breve data de entrega.</t>
  </si>
  <si>
    <t>A entrega foi realizada uma semana depois do prazo sem outros problemas. A única questão é que a nova data foi informada poucas horas antes da entrega, o que poderia ser melhor organizado, já que eu poderia não estar em casa para recebê-la.</t>
  </si>
  <si>
    <t>Retire aqui, porém não temos pra retirar</t>
  </si>
  <si>
    <t xml:space="preserve">Dia 01 de julho foi me informado por uma das atendentes que poderia ser retirado o pedido, porém ao chegar lá não havia produto para ser entregue (peguei trânsito e gastei gasolina para nada). Estou entrando em contato desde então, porém não há andamento do pedido de forma alguma, já se passou os 10 dias úteis e ainda assim não me foi informado nem mesmo o dia que poderei buscar o produto que paguei. 
Ademais, se pensa que uma loja de renome vai ter um bom atendimento pós-compra, porém ocorre o contrário. Geralmente as lojas convencionais detalham (2 horas para retirada), essa não tem serviço de retirada pois o produto demora tanto quanto o serviço do correios. </t>
  </si>
  <si>
    <t>Falta em estoque mas colocam para venda !</t>
  </si>
  <si>
    <t xml:space="preserve">Uma falta de respeito, fiz a compra de uma toalha e depois de 3 dias recebo uma mensagem que está indisponível! Que beleza ! Mas
se entrarmos agora no site, encontra-se disponível para compra! A gente perde tempo selecionando para comprar e não tem NADA ! Que lixo de atendimento!! </t>
  </si>
  <si>
    <t>produto não entregue na data agendada</t>
  </si>
  <si>
    <t>Realizei a compra de uma cadeira no dia 29/06  na filial do norte shopping. A data da entrega foi agendada para 07/07. Fiquei o dia todo esperando até às 19h e o produto não foi entregue. Tentei ligar para a loja por várias vezes e só dá ocupado os telefones que tem na nota fiscal. A empresa não entrou em contato para avisar nada. 
Hoje entrei em contato com a empresa via watsapp, chat e email, e a única resposta que tive é que houve um imprevisto na logística de entrega e que o setor responsável iria entrar em contato para agendar uma nova data e que a entrega deveria ser feita até20/07.
Me sinto totalmente desrespeita porque até agora ninguém entrou em contato, além disso minha mãe ficou hoje na minha casa para ver se por acaso iriam entregar hoje e nada.
A compra foi feita pelo cadastro do meu marido (CPF:13145375717), porém ele está viajando a trabalho e só eu posso resolver isso. Inclusive solicitei que entrassem em contato pelo meu celular 996032377, pois possivelmente ele não conseguirá atender caso liguem.
Quero uma solução rápida, senão vou cancelar a compra e querer meu dinheiro de volta. Porque é muito descaso com o consumidor.</t>
  </si>
  <si>
    <t>Cancelamento de pedido</t>
  </si>
  <si>
    <t xml:space="preserve">Fiz uma compra em abril e não recebi meu pedido, então entrei em contato com a empresa e cancelaram minha compra, ficaram de me devolver o dinheiro e até agora não recebi nada, já entrei em contato com eles várias vezes e é sempre a  mesma coisa fala que vai devolver e nada. Não recomendo esse site, péssimo atendimento. </t>
  </si>
  <si>
    <t>Cancelamento e estorno da compra</t>
  </si>
  <si>
    <t xml:space="preserve">No dia 19/06, realizei uma compra na loja física da Tok&amp;Stok (pedido n 073190620210112589-01) e o prazo para entrega (02/07) não foi cumprido. Após incontáveis tentativas de contato com a empresa, fui informado de que meu produto estaria disponível no dia 05/07, o que não ocorreu. Em vista da falta de respeito com o cliente, solicitei, no dia 05/07, protocolo n 859680, o cancelamento da compra e o estorno do valor pago, o que, até agora, não foi feito. 
</t>
  </si>
  <si>
    <t>Entrega adiada mais de duas semanas, comunicada no dia da entrega</t>
  </si>
  <si>
    <t>Comprei uma cristaleira na TokStok e agendaram a entrega para dois meses depois, no dia 07 de julho. Me desloquei mais de 300km até a cidade para receber o produto e, no dia da suposta entrega, me comunicaram três informações diferentes: o adiamento para o dia 10, depois que seria sim entregue no mesmo dia, e depois enviariam por whatsapp que seria apenas no dia 20 de julho. 
Além de ser uma quebra contratual por não respeitarem o frete contratado (que não foi barato), comunicaram APENAS NO DIA DA ENTREGA um atraso injustificável de mais de duas semanas, com informações desencontradas. Horrível, um desrespeito com o cliente! Falei com o autoatendimento e me disseram que apenas em 48 horas poderiam me dizer qual o dia correto da entrega, me forçando a permanecer esperando a boa vontade de cumprirem o contrato.</t>
  </si>
  <si>
    <t>PRODUTO QUEBRADO E COM VAZAMENTO</t>
  </si>
  <si>
    <t xml:space="preserve">Efetuei uma compra através do site no dia 29/06/2021 de uma água perfumada BATONE. Pedido :  1143110636966 Entregaram no dia 07/07/2021 porém a embalagem estava totalmente quebrada, vazou mais da metade do líquido, a caixa estava encharcada por dentro. Entrei em contato via WhatsApp no mesmo dia para comunicar o ocorrido, porém sem resposta. Procurei um número de telefone mas não tem, somente vendas. Entrei em contato através do chat dia 08/07/2021 protocolo 866038 a primeira atendente Mikaela disse pra eu ir em uma loja e trocar, porém eu não estou saindo de casa, por conta do meu filho, um bebê de 1 ano e por conta da pandemia.  Por isso solicitei a compra via internet. Expliquei pra ela, ela disse que ia fazer por lá. Pois bem, o chat caiu, depois uma nova atendente nome Suzimara, pediu que eu enviasse o produto via correio, ainda perguntei, como vou enviar o produto que está totalmente danificado e vazando ? Se eu colocar na caixa de volta e virar a caixa vai cair todo o líquido. Ela ainda me disse pra que eu colocasse bem embalado. Queria saber como embalar um vasilhame danificado com líquido dentro sem ter vazamento. Pois bem, informei pra ela que pra mim ficaria muito difícil ter que me descolar por conta do meu filho,  Ela então disse que iria passar para o setor responsável, vai saber quando irão retornar o contato, eu só queria o produto que comprei sem defeitos, pois paguei e esperei por ele, e devolver ,se é que é possível ,o produto quebrado sem precisar sair de casa. È um absurdo não ter canal de atendimento via telefone. Perguntei para atendente qual o telefone da ouvidoria mas ela disse que não tinha. </t>
  </si>
  <si>
    <t>Excelente atendimento da Roberta que me auxiliou no processo de troca do produto. Estou muito satisfeita! Agradeço a equipe da Tokstok! Com certeza continuarei sendo cliente ! Obrigada</t>
  </si>
  <si>
    <t>Erro no pedido e não fizeram a devolução do dinheiro</t>
  </si>
  <si>
    <t xml:space="preserve">Em janeiro desse ano fiz a compra de um tapete através do site da empresa, no entanto o produto que recebi foi um quadro. Após entrar em contato com a empresa enviaram um endereço para a postagem e devolução do item, sendo que fariam o estorno do valor já que fiquei sem o produto comprado. Fiz a devolução do quadro e segundo informações do atendente o valor seria devolvido após 10 dias úteis, o que não aconteceu. Fiz novo contato e me foi dito que, na verdade, o valor seria estornado em até três faturas do cartão, o que até o momento não ocorreu mesmo já tendo transcorrido as três faturas. Tento contato pelo whatsapp e não me respondem. Péssimo atendimento e extrema falta de compromisso com os clientes, com certeza nunca mais farei compra alguma com a empresa e não indico para ninguém, pois além de ter ficado sem o produto que comprei não me devolvem o dinheiro. </t>
  </si>
  <si>
    <t>Pedido todo errado</t>
  </si>
  <si>
    <t xml:space="preserve">Fiz um compra na loja veio toda errada, primeiro cancelaram uns dos meus pedidos por não ter nos estoque apesar de ainda constar no site . Daí veio pratos quebrados e um varal de pé que nem tinha pedido. </t>
  </si>
  <si>
    <t>Encomenda e pagamento feito #1135773108432-01 Pedido pelo site</t>
  </si>
  <si>
    <t>Em Maio fiz esta vcompra online e hoje já entendi que NUNCA MAIS DEVO comprar desta empresa, de forma online. Iam me entregar a compra em  Junho e nem no site estava atualizada o fluxo da compra. Até hoje nada!!!! Fui pessoalmente à loja na Ibirapuera e, claro, ninguÉm pode fazer nada pois nao foi ali feita a compra. NÃO CONSEGUIMOS FALAR COM A EMPRESA POR MEIO NENHUM! A gravação no unico numero para chamadas, manda-nos ira para o site. Ora, por favor!!! Se telefonei é porque antes já tentei resolver tudo pelo site e não só.... presencialmente também, em sem sucesso e sem nenhuma outra hipótese! Descaso, desinteresse e falta de profissionalismo!! Realmente fica mais em conta comprar online porém  nao vale a gasolina e o tempo dispendido em chamadas inúteis, para tentar saber informação sobre minha encomenda!! 
Péssimo</t>
  </si>
  <si>
    <t>O serviço online é mediocre. Sem contatos possiveis para busca de soluções. Todos os contatos são ineficazes, mesmo o contato presencial em loja, para solucionar o problema da compra online. Fazemos a encomenda e o pagamento e EM Não Tendo O Produto, apesar de disponível para compra no site, NÃO AVISAM o cliente que ele nunca será enviado, sendo que o valor pago por credito continua na mão de vcs por semanas e semanas e semanas, até ser o cliente a cancelar online a compra e chegarmos à este ponto!!! NÃO RECOMENDO A COMPRA DE MÓVEIS ONLINE NA TOK STOK!!! CUIDADO!!!</t>
  </si>
  <si>
    <t>Atendimento inexistente</t>
  </si>
  <si>
    <t>É impossível falar com a Tok Stok, no chat ninguém responde, no link para whatsapp ninguem responde, nos telefones eles apenas dizem pra procurar o chat ou whatsapp. Ligando direto na loja ninguem atende. Tive que ir fisicamente até a loja pra tentar resolver o problema.</t>
  </si>
  <si>
    <t>Comprei um sofá na loja tok&amp;stok on line no dia 01/06/2021, com entrega prevista e agendada pelo site no dia 07/07/2021, ontem entrei no status e estava em rota de entrega. No final do dia, como ainda não havia chegado, entrei em contato com a empresa e me informaram que aconteceu um problema no carregamento do caminhão e que a data da entrega seria mudada. Perguntei qual seria a próxima data pois, como era uma entrega agendada, fiquei em home office para receber o produto. A atendente me informou que estava sem previsão de data. Pedi o reembolso do valor em minha conta bancária e estão analisando se haverá possibilidade. Hoje, ao entrar no status novamente, por minha surpresa, está escrito que o produto foi entregue. Não recebi produto algum e não fui ressarcido do valor da compra, que foi paga a vista. Peço urgência na resolução do meu problema.</t>
  </si>
  <si>
    <t>Compra não foi entregue</t>
  </si>
  <si>
    <t xml:space="preserve">Realizei a compra de uma cadeira para escritório no dia 25/06/22 na loja do Norte Shopping - RJ. A retirada do pedido estava marcada para o dia 03/07/22. Fui retirar a mercadoria no dia 05//07 e o vendedor informou que a mesma ainda não havia chegado, que eu teria que voltar outro dia. Depois de muita insistência da minha parte, o supervisor informou que poderia entregar na minha casa mas que demoraria até o dia 12/07 para entregar. 
Estou até agora sem ter onde sentar para trabalhar e como se não bastasse, hoje recebi um email dizendo que eu terei que retirar na loja do norte shopping, porque minha mercadoria estaria lá. Descaso total com o cliente! A gente paga caro num produto e recebe um atendimento de péssima qualidade! </t>
  </si>
  <si>
    <t>Cadeira manchada e montada mal na portaria</t>
  </si>
  <si>
    <t xml:space="preserve">Olá,
Vocês fizeram uma entrega de uma cadeira no prédio. Por algum motivo que eu desconheço, o montador resolveu montar na portaria sendo que eu tinha uma funcionária em casa , somente para pode receber a cadeira.
Quando a cadeira foi entregue pelo porteiro, ela estava manchada e está mal montada.
Estou tentando falar
Com vcs e não consigo. 
Solicito a troca por uma cadeira NOVA sem mancha e montada corretamente, pois foi o que eu comprei.
</t>
  </si>
  <si>
    <t>A cadeira foi trocada , mto obrigada</t>
  </si>
  <si>
    <t>Tampo de mesa com defeito, não querem efetuar a troca</t>
  </si>
  <si>
    <t xml:space="preserve">Comprei uma mesa com tampo em madeira que imita um cimento queimado. Assim que o produto foi entregue, o próprio entregador constatou que o tampo veio com defeito (manchas que pareciam cola), e já solicitou a troca do mesmo. Porém, na entrega do novo tampo, este veio pior ainda. Além de possuir outras manchas completamente fora do padrão do cimento queimado (uma delas inclusive tem um formato de um quadrado, e outra, uma coloração amarelada), esse novo tampo veio com lascas, empenado e bambo!!!
Não me parece nem se tratar de um produto novo.
Enviaram um técnico para avaliar a mesa, quando ele esteve em casa ele INFORMOU QUE IRIA PROCEDER COM A TROCA, E AGORA EM CONTATO POR E-MAIL A LOJA ESTÁ DIZENDO QUE NÃO REALIZARÁ A TROCA. 
 Total descaso, falta de competência, de comunicação e informações desconexas. 
Um absurdo em se tratando de uma loja com essa reputação, entregar produtos de tão baixa qualidade. </t>
  </si>
  <si>
    <t>Finalmente consegui efetuar a troca do tampo (somente depois do cadastro no reclame aqui, pois pelas vias diretas com o atendimento Tok Stok, a comunicação foi péssima e bastante falha - para não dizer enganosa). O atendente da Tok Stok responsável pelas reclamações no Reclame Aqui foi atencioso o suficiente pra solucionar o problema. Houve apenas um contratempo onde a troca foi agendada para uma determinada data, a empresa não apareceu e após um novo contato, fui informada que por um erro, a minha troca não foi registrada no sistema. Após agendamento de uma nova data, finalmente consegui a troca solicitada e o produto veio de acordo.</t>
  </si>
  <si>
    <t>Mesa com desnível</t>
  </si>
  <si>
    <t>Comprei uma mesa Ovni redonda de 80 cm, sendo montada pelos entregadores da TokStok. 
Porém, reparei que a mesa está com desnível!
Não é o piso, pois testei em outros ambientes e a mesa continua desnivelada.
Solicito que enviem um técnico, com o devido nível bolha, para confirmar o desnivelamento e solucionar este problema.</t>
  </si>
  <si>
    <t>De fato, fizeram a troca da mesa hoje e agradeço por resolverem o problema.
Porém, cabe mencionar que o entregador que fez a montagem da mesa colocou um dos pés da mesa ao contrário. 
A sorte é que o outro entregador (um alto e simpático) percebeu e avisou que estava errado. E conseguiram desparafusar, mudar o lado e parafusar novamente. 
Sei que os entregadores têm horários a cumprir, mas o cliente também espera uma montagem correta e um bom atendimento.
Agradeço a este entregador alto (e simpático) que realmente prestou atenção e avisou do erro.</t>
  </si>
  <si>
    <t>Me venderam produto que não existe e não devolvem dinheiro</t>
  </si>
  <si>
    <t>Comprei um sofa cama na loja do norteshopping. Golpe! Soube 4 dias depois que o produto não existe e não será entregue. Desde então tento receber meu dinheiro de volta e só me enrolam. Mandam mensagens padrão dizendo que estão resolvendo e não resolvem nada. Ja tentei na loja, pelo sac no site e pelo Instagram. Nas redes sociais dessa loja (leia-se quadrilha de estelionatários) descobri que tem gente esperando ha mais de 5 meses pela devolução de dinheiro pelo mesmo motivo. Não caiam nessa cilada!!!!</t>
  </si>
  <si>
    <t>Pedido não efetuado</t>
  </si>
  <si>
    <t xml:space="preserve">Realizei um pedido via app tokstok, porém o pagamento não é reconhecido no app
1- já passaram 72 horas do ocorrido
2 - tentei contato via whats da empresa, sem sucesso
3 - liguei para o televendas, o canal não era apropriado para a informação
4 - tentei contato pelo chat do app e site, mas caía no meio do atendimento
Eu tenho as confirmações via mensagem e app do meu cartão com a efetivação da operação
</t>
  </si>
  <si>
    <t>Beliche recebido com atraso e defeito -  várias tentativas de troca sem sucesso.</t>
  </si>
  <si>
    <t xml:space="preserve">Compra realizada início de Maio, com entrega agendada 15 de maio.  Não entregaram e no site havia informação de pedido entregue. Entrei em contato e foi novamente agendado, na data prevista foi entregue, porém com defeito, Beliche veio faltando um degrau da escada e fui informada que entrariam em contato para agendar a entrega e montagem do degrau.  Esperei esperei e nada, fiz novo contato e informaram que  não tinham o degrau no estoque.
Solicitei a troca e a saga começou... autorizaram a troca, porém até agora nada, 23 de junho caminhão chegou a vir na minha casa, e me informaram que abasteceram o caminhão errado e que a beliche não tinha vindo, novo agendamento pra 30/06 e nada... fiz novo contato e agendaram pra 07 de julho, mais uma.vez sem nenhuma satisfação, nenhum contato, não recebi nada e no site ainda consta informação de produto entregue em 23 de Junho.
Tenho todos os protocolos via whatsapp e também chat pelo site, abaixo algum deles, exijo solução urgente. 
Compra em 01 de maio - entregue com defeito 1128942789321-01
Troca autorizada 500140620215883415-01
Protocolos.
760251
784146
807615
837693
851660
859687
</t>
  </si>
  <si>
    <t>PEDIDO NÃO RECEBIDO</t>
  </si>
  <si>
    <t xml:space="preserve">Fiz três compras nesta loja em 28/03 pedido #1120870115427-01, outro em 14/04 #1124730852967-01 e o último em 23/04 #1126900566253-0. Tive problemas com ambos pedidos, a loja vendeu peças que não tinha disponibilidade em estoque. E desde então aguardo meus produtos. Recebi parcial, precisei reclamar diversas vezes, da última vez alegaram que até 24/06 eu receberia todas as peças e mais uma vez recebi parcial. Fizeram crédito de um valor que não corresponde ao valor da peça atualmente, não é possível comprar os itens que foram cancelados com este valor. Não tenho culpa se a loja colocou as peças em promoção no site criando assim expectativas em mim após ter o pedido como aprovado. E o que mais me decepcionou é que todas as vezes, nesses período de 3 meses, em que entrei em contato para reclamar sempre tenho que repetir a mesma história, explicar tudo que aconteceu, o que não recebi, o que desejo receber. Muito chateada com o pós venda da tok stok e esse descaso com meu pedido. 
</t>
  </si>
  <si>
    <t>A situação foi resolvida.</t>
  </si>
  <si>
    <t>Produto comprado com defeito. Quase 2 meses e a troca ainda não foi efetuada</t>
  </si>
  <si>
    <t>No dia 09/05/21, eu comprei 2 guarda-roupas na Tok&amp;Stok do Shopping Rio Mar, em Fortaleza. Na montagem, percebi que um dos produtos esta com defeito; solicitei troca. O processo de agendamento da troca demorou bastante, talvez umas 2 semanas, quando finalmente agendaram pra hoje, dia 07/07/21. Me ligaram pela manhã informando que o produto ja estava na rota de entrega, a caminho, chegaria a qualquer momento. O dia passou, e nada de chegar. Fim de tarde entrei em contato pelos telefones que encontrei na Net e um que é fornecido ao ligar pelo antigo numero deles... não consegui falar com ninguém. Entrei em contato com a loja do Rio Mar e outra loja pelo Whatsapp, e depois de muita insistência e ineficiência em responder as questões, me disseram que o pessoal da entrega errou o endereço e que amanhã (08/07/21) eles vão entrar em contato pra agendar uma outra data pra troca. Um absurdo. Nem pra dar satisfação durante o dia sobre o erro na rota, nada! Se fosse pra troca ser feita amanhã daria pra desconsiderar a ineficiência no serviço geral nessa loja, mas esperar mais, não sei quanto tempo, é sacanagem.</t>
  </si>
  <si>
    <t xml:space="preserve">Desde o mês de abril q estou tentando comprar o produto id 353146. Faço o pagamento e a empresa nao envia o produto.
Ele postam no instagran e tmb me enviam email oferecendo o mesmo produto que em contato por email a atendente confirma q tem 52 peças em estoque e mesmo assim não finalizam a entrega. Abri um chamado com o protocolo 858514 que pediram 48 para responder e expirado o prazo, simplesmente não responderam. Me sinto lesada pela TokStok </t>
  </si>
  <si>
    <t>ACIDENTE COM ESCADA EM ESTANTE DE LIVROS</t>
  </si>
  <si>
    <t xml:space="preserve">Comprei a estante Kumo , que teoricamente deve suportar 20 quilos por prateleira e 100 quilos na escada acoplada, visto que é uma estante alta. Ao subir pela primeira vez após a montagem, a escada soltou. Por sorte, eu estava no primeiro degrau. Fui verificar e o parafuso que segura a estante é minusculo - ou seja , totalmente inadequado. Estou contactando o SAC que alega sempre  alta demanda (sinal que estão vendendo bem ou têm produtos muito ruins) e nunca tem agenda para atender o cliente. Agendaram para hj (7/7) depois de 22 dias de espera. Não vieram. Trabalho com saúde , neste momento com Covid  e separei meu dia para receber o técnico e acompanhar a montagem Não vieram apesar de confirmarem.
Além disso, também estou esperando o reparo de um carrinho de chá que também foi danificado na montagem. Sinceramente não entendo, qual a responsabilidade da TS com o pós venda? Se estão vendendo bem, pq não contratar e colaborar com este triste momento do país? Exijo prorrogação da garantia - a partir da data do "conserto" do móvel , a devolução do carrinho pelo preço atual, visto que nunca tem a peça para troca. Também não poderei mais esperar o técnico o dia todo, será necessário o agendamento de um horário. </t>
  </si>
  <si>
    <t>Loja te cobra cancela sem avisar e te faz de palhaça.</t>
  </si>
  <si>
    <t xml:space="preserve">Comprei uma Luminária com suas respectivas peças.. no site era um presente 
Quando a pessoa recebe tem só uma cúpula e faltam 2 peças .. fui ao site vejo que cancelaram a compra SEM ME AVISAR e deixaram um crédito 
Passei vergonha com o presente e não sei como resolver a situação 
Loja irresponsável para dizer o mínimo 
Não me retornam telefone não atende cai a ligação o dia todo RESIMINDO QUANDO VOCÊ PRECISA TE LARGA FALANDO
entrem em contato ou acionarei o procon não quero crédito QUERO O PRODUTO ENTREGUE NÃO VENDAM OQUE NÃO TEM. 
Pedido número #1142203335774
Realizada 25/6
</t>
  </si>
  <si>
    <t>troca de cômoda com defeito</t>
  </si>
  <si>
    <t xml:space="preserve">comprei a cômoda crates e ela foi entregue com os demais móveis em 11-05-21. pedido 1127113409094-02
a cômoda apresentou defeito nas gavetas e o técnico pediu a troca do produto. tenho protocolos 820388, 836444. 
hoje foi mais um dia marcado para entrega e não ocorreu. 
gostaria de providências objetivas e que parecem de me enganar com datas.
se for o caso recolham a cômoda e devolvam meu dinheiro. 
pois além de tudo a linha crates é de baixíssima qualidade.
obrigada
</t>
  </si>
  <si>
    <t>Murilo resolveu rapidamente a entrega do produto
Agora é o uso que dirá sobre a qualidade do produto</t>
  </si>
  <si>
    <t>Problema na entrega e sem informação</t>
  </si>
  <si>
    <t>Meu pai comprou um sofá na Tok&amp;Stok no dia 14/06/2021. Ele mora em um estado e teria que viajar para receber o produto em outro estado, até aí tudo bem!
Ele chegou para receber o pedido n 231477que estava agendado para hoje (07/07), de 08 às 18h. 
Fizemos contato com o chat da loja, na parte da manhã do dia 07/07,  e a atendente confirmou que o produto seria entregue e que estava previsto para 12:43h. Perguntei se existia a possibilidade de não ser entregue e ela falou que não.
Quando foi 17h, nada havia chegado, meu pai precisava sair às 18h e entrei em contato novamente com o chat da loja, para minha surpresa o produto não seria entregue, não tinha resposta sobre o que havia acontecido e, simplesmente, fiquei sem resposta. Gostaria de saber o que uma atendente faz em um suporte de cliente se não sabe o que acontece na loja.
E o mais interessante é que a Tok&amp;Stok não tem ouvidoria, pelo menos o que a atendente falou, que no momento estão com as linhas desconectadas. Gostaria de saber a quem meu pai deve recorrer, porque não existe a possibilidade de ficar esperando a boa vontade da loja em fazer a entrega de um produto que foi caro.
Por isso perdem para Amazon, Magalu e depois não entendem o que houve de errado com a empresa.</t>
  </si>
  <si>
    <t>Achei o atendimento péssimo. Descaso com o cliente. Meu pai tem 73 anos, veio para o RJ esperando receber o sofá e teve que ir embora, pois o produto não chegava. Um absurdo total. E, além de tudo, eles vieram falar que tinham tentado entregar em dois dias que tinha gente em casa esperando. Ou seja, perdemos 3 dias esperando um produto. Nunca mais faria nenhuma compra na Tok&amp;Stok. E detalhe para a resposta com o nome errado. E só responderam depois de entregar o produto.</t>
  </si>
  <si>
    <t>Cadeiras com má qualidade de acabamento</t>
  </si>
  <si>
    <t>Comprei uma mesa com 4 cadeiras e as cadeiras não duraram 2 anos já fiz dois protocolos e não tive retorno segue os protocolos 846865 848857 e aguardo a manutenção do produto ou até mesmo a troca do mesmo</t>
  </si>
  <si>
    <t>Incompetência e descaso</t>
  </si>
  <si>
    <t>Não é a primeira vez que tenho problemas com a Tok&amp;Stok, mas plantar o pé na loja onde comprei até arrumarem uma solução cabível geralmente resolve. Só que dessa vez comprei pelo site, então essa opção não tenho.
Fiz uma compra em março, com entrega prevista em 2 semanas. Passou-se um mês e nada, abri um chamado e descobri que eles estavam alegando que não acharam meu endereço, por isso não foi entregue - não acharam meu endereço porque trocaram as informações na nota, então o endereço não existe.
Fui comunicada de que eu teria que esperar 45 dias pra receber meu estorno ou 25 dias pra receber o produto. Optei pelo estorno.
Esse prazo venceu dia 28 de maio, não recebi o estorno e tampouco os produtos. Desde então já tentei contato, mas agora nem respondem mais.
Ridículo.</t>
  </si>
  <si>
    <t>Atendimento melhor do que o que eu estava tendo anteriormente pela ouvidoria do site. Achei que poderia ter sido mais ágil, mas a avaliação final é positiva.</t>
  </si>
  <si>
    <t>Material danificado pela segunda vez q querem dar um prazo de 10 dias para resolver</t>
  </si>
  <si>
    <t>Recebi a mesa toda quebrada , não aceitei e agora não trocam de imediato. Defesa do consumidor.</t>
  </si>
  <si>
    <t>Pedido não entregue, estorno não realizado!</t>
  </si>
  <si>
    <t>Fiz uma compra no dia 12/04 no site da Tok Stok. A NF saiu no nome de um CNPJ, no caso um cliente que eu atendi algumas vezes com compras no site da Tok Stok. Porém a compra era pessoal. Pedi para cancelar o pedido e fui informada que haveria um estorno no cartão de crédito que foi realizada a compra. O prazo seria 90 dias. Passado o prazo nenhum estorno foi feito. Abri novos chamados e pedem mais 48 horas para tentarem solucionar o caso.</t>
  </si>
  <si>
    <t>Produto não era como esperava</t>
  </si>
  <si>
    <t xml:space="preserve">Comprei uma touca de banho e não tive uma experiência boa. Tive problemas com o cadastro e se não fosse o carteiro me ligar o produto não seria entregue. Porém o produto não era como eu esperava e estou com dificuldades para devolver.
No aguardo de uma solução definitiva
Eduarda
Obs.: Entraram em contato por telefone e ficaram de estornar o valor e eu não precisaria devolver o produto. Porém o valor estornado não foi o valor total da compra R$ 34,75. Foi estornado o valor de R$ 26,91. Eu me sinto prejudicada e não tenho interesse em ficar com o produto. Quero o estorno do valor integral que paguei.
No aguardo
Eduarda.
</t>
  </si>
  <si>
    <t>O valor foi estornado.</t>
  </si>
  <si>
    <t>Minha esposa e eu compramos uma mesa de aço para escritório na Tok&amp;Stok Uberlândia (pedido 047140620210231897) no dia 14/06  cuja data de entrega estava prevista para 07/07.
Alguns dias antes, acessando o site da empresa, vimos que o pedido precisaria ter a entrega reagendada para outra data. O problema é que, segundo a plataforma, a próxima data disponível para entrega seria apenas a partir do dia 16/08, mais de 02 meses após a compra, e mais de 01 mês apos a data de entrega original.
O produto foi comprado na unidade Tok&amp;Stok de Uberlândia/MG para ser entregue na cidade de Uberaba/MG. Distância de 100 km entre elas.
Gostaríamos de entender o porque da demora na entrega e o porque desses prazos gigantescos, uma vez que o produto encontrava-se em estoque.
Estou com urgência para receber o produto!</t>
  </si>
  <si>
    <t>Comprar Cadeira</t>
  </si>
  <si>
    <t>Em 05/07 entrei no site da Tok&amp;Stok e me interessei por uma cadeira de escritório marca WEBZ - Cadeira Executiva Alta -e estava anunciado o preço de R$ 999,00. Dei prosseguimento ao processo de compra e, para minha surpresa, ao colocar no carrinho o preço pulou para $ 1.499,00. Como isso é possível? Essa empresa não é confiável? Resumindo, desejo comprar a cadeira pelo preço que estava anunciado.
Para dúvidas tenho foto da cadeira e do preço ofertado.</t>
  </si>
  <si>
    <t>Atendimento honesto.</t>
  </si>
  <si>
    <t>Produtos à venda na loja online, mas indisponíveis para entrega</t>
  </si>
  <si>
    <t>Fiz uma compra no site da Tok e Stok no dia 21/06. O prazo para retirada era de duas semanas. Após o prazo, fiz contato via chat com atendentes que garantiram que o meu pedido estava disponível. Ao fazer a retirada, fui informada que apenas uma parte do meu pedido estava disponível.
No dia seguinte, via email, fui informada que um produto estava indisponível na minha compra e teria que fazer a opção de cancelá-lo para receber o reembolso ou créditos na loja.
Ao entrar em contato via chat para fazer o cancelamento de UM item do pedido, fui informada que mais DOIS produtos também estavam indisponíveis, ou seja, metade do meu pedido original, que tinha sido confirmado por três atendentes anteriormente.
Essa situação seria uma situação aceitável, caótica, mas aceitável, tanto pela desorganização de estoque, com informações contraditórias, quanto pelo tempo necessário para informar que os produtos não estavam mais disponíveis.
Acontece que todos os meus produtos cancelados encontram-se à venda no site da loja, o que me faz questionar se, de fato, eles estavam indisponíveis ou não.
Como consumidora da loja, fico muito desapontada com a atitude de cancelar um pedido com produtos idênticos à venda no site, parece uma postura de loja sem visão estratégica, porque não vou me sentir segura comprando na loja online nunca mais. Me sinto lesada, inclusive, porque o ressarcimento do valor comprado pode levar até 3 meses para ser estornado no cartão de crédito! Noventa dias! Por que a tok e stok vende algo que não consegue entregar?</t>
  </si>
  <si>
    <t>Pedido não Entregue</t>
  </si>
  <si>
    <t>Fiz um pedido pelo site dia 24/05 com previsão de entregue até 01/07, mas de um mês para entrega, porem o pedido não foi entregue, recebi um e-mail de que o havia sido entregue. Entrei em contato com eles duas vezes, só me informaram que iriam reagendar a entrega.
Reagenda para 06/07, meu pedido não chego, entrei em contado novamente, e fui informada que a minha entrega foi reagendada, para uma data indefinida até o momento.
Um absurdo que uma empresa desse nível tenha problemas tão graves de logística e um péssimo atendimento.</t>
  </si>
  <si>
    <t>Pedido em atraso sem informações</t>
  </si>
  <si>
    <t xml:space="preserve">Realizei o pedido 1141782597635-01 que já deveria ter sido entregue. Vendem itens que não estão disponíveis, cancelam, atrasam o pedido e não sabem informar o que está acontecendo. Um verdadeiro caos! </t>
  </si>
  <si>
    <t>Não entram em contato para finalizar a resolução do problema.</t>
  </si>
  <si>
    <t xml:space="preserve">Efetuei a reclamação no Reclame Aqui no dia 26/06/21, onde eles entraram em contato e foi efetuado o cancelamento do meu pedido, com a informação de que iriam efetuar o reembolso do valor da compra.  
No dia 30/06/21, através do protocolo 843263, informaram que meus dados foram repassados ao departamento responsável, e que entrariam em contato novamente para informar a data do reembolso. Porém, apesar de eu já ter entrado em contato com eles por e-mail, até o momento não tive nenhum retorno com relação ao reembolso da minha compra. 
Compra esta que foi efetuada no dia 22/05/21, e que conforme consta na primeira reclamação feita aqui, foram vários agendamentos de entrega que não ocorreram, muito desgaste e perda de tempo, até informarem que o produto não estava disponível e cancelaram o pedido. </t>
  </si>
  <si>
    <t>PEDIDO NAO ENTREGUE</t>
  </si>
  <si>
    <t>Fiz um pedido pelo site dia 18/06 com previsão de entregue até 05/07 porem o pedido não foi entregue. Entrei em contato com eles e sequer deram retorno.
Um absurdo que uma empresa desse nível tenha problemas tão graves de logística e um péssimo atendimento.</t>
  </si>
  <si>
    <t>Não cumprimento do prazo para retirada do produto</t>
  </si>
  <si>
    <t xml:space="preserve">Comprei uma mesa pelo app da Tokstok com previsão de retirada em loja para 06/07
Como não recebi o e-mail confirmando a liberação da retirada entrei em contato com a SAC  na data de hoje (06/07) pelo WhatsApp e recebi a informação que o produto não está na loja e *pode ser * que chegue na sexta (09/07) 
</t>
  </si>
  <si>
    <t>Na loja atendimento muito bom porém a loja não consegue cumprir as datas de entrega/retirada que promete. Gostaria de deixar registrado o excelente atendimento do vendedor da loja de Campinas, BRUNO SALLES MARCONDES, muito atencioso inclusive no pós venda me ajudando sempre!</t>
  </si>
  <si>
    <t>TOK SEM STOK Não tem estoque, mas continua vendendo? A ideia é capitalizar?</t>
  </si>
  <si>
    <t xml:space="preserve">No dia 21/06 minha esposa fez uma compra na loja online da "Tok sem Stok" com retirada prevista para 30/06 o que não foi possível fazer. Pedido (#1141231710889-01)
A solução do problema pra eles é simples, cancelamento da compra pq o item não tem estoque, conforme Protocolo #850892.
Mas para minha surpresa,  o item continua a venda normalmente, porém, não tenho mais a opção de retirada, ou seja, se pagarmos o frete, como oum milagre da multiplicação o estoque aparece.
Vocês querem que o pagamento do frete seja por nossa conta por erro operacional de vocês? 
Queremos o produto, pois, existe estoque.
Não aceitamos estorno ou crédito.
</t>
  </si>
  <si>
    <t>Realizei a compra de uma cadeira para o meu consultório no dia 17 de junho de 2021 com previsão de entrega no dia 30 de junho. Como não recebi nenhuma satisfação na data referida entrei em contato pelo whatsapp no dia 01 de julho e recebi resposta da senhora Helen Mariano, do setor de relacionamento com clientes, que até o dia 06 do presente mês receberia um e-mail para confirmação da retirada do produto. Mais uma vez na data estipulada não recebi nenhuma resposta. Entrei novamente em contato e a senhora Luandy Fontenele, setor de relacionamento ao cliente, surpreendentemente me informou que não poderia me dar nenhuma informação em relação ao meu pedido, pois segundo a mesma pedidos com faturamento a serem efetuados em loja física não são visualizados pela Central. Ou seja o setor responsável pelo contato direto com o cliente não tem acesso quando há uma problema. Que tipo de relacionamento ao cliente é esse?</t>
  </si>
  <si>
    <t>Atraso na Entrega, Falta de Informação e Demora no Retorno</t>
  </si>
  <si>
    <t>Comprei uma mesa no dia 23/05 com a data de entrega para 01/07.
No momento o vendedor até informou que talvez chegaria no dia 16/06, mas que não daria certeza, visto que havendo algum atraso, a data maxima seria o dia 01/07.
Esse argumento foi ponto para não fecharmos a compra online, que tinha essa mesma data, mas como poderia adiantar, fechamos a compra na loja mesmo.
No dia 31/07 tentamos contato com o telefone do vendedor, no qual não conseguiu dar informação, somente no dia 01/07 informou que houve um atraso e não tinha mais informações. Entrei em contato no SAC, o qual tambem não sabia informar e direcionava para um whatsapp da loja, a qual tambem não tinha informações.
Cancelei a retirada e segui tentando contato. No dia 02/07, informaram que a entrega ficaria para o dia 07/06, porém hoje novamente tentei contato pela manhã e no final do dia informaram que não tem informação e a retirada não acontecerá amanhã.
Sinceramente, não sei nem o que falar, cancelei 2x o transporte, sigo sem a mesa há quase 2 meses e não tenho nem uma data para aguardar e me programar para fazer a retirada, a qual também me causa transtorno, visto que preciso desmarcar e procurar outra forma de retirar.</t>
  </si>
  <si>
    <t>Preciso fazer uma avaliação em relação ao atendimento do reclame aqui e da loja.
Em relação ao respaldo do vendedor inicial, o retorno foi péssimo, parecendo que estava nos enrolando para não perguntarmos novamente. A loja somente começou a responder quando voltei lá presencialmente e pedi que outra pessoa me desse algum respaldo.
O grupo tok&amp;stok me pareceu sem credibilidade em relação as informações de entrega, me passaram 6 datas diferentes, até que eu desisti da compra, visto a falta de garantia da data de entrega.
Único canal que acabou respondendo foi a atendente do reclame aqui, porém com as mesmas informações de datas de entrega que não aconteceram.
A sorte da tok&amp;stok é que a seleção de produtos realmente são boas, porém farei de todo possível para não depender de produtos que não estejam a pronta entrega ou em exposição na loja.</t>
  </si>
  <si>
    <t>Mesa com avaria</t>
  </si>
  <si>
    <t>Eu comprei uma mesa na loja Tok Stok de Belém no início de maio de 2021, e recebi o produto 15/05/2021. Comprei o produto que estava no mostruário da loja, queria na cor branca, e o vendedor garantiu que era branca. Quando eu recebi o produto na minha casa, notei que a base da mesa era bege e o tampo branco. No site existe 3 cores da mesa: branca, bege e preta. Imediatamente mostrei para os entregadores que a mesa estava estava com as peças desiguais. Os entregadores deixaram a mesa e informaram a gerência da loja sobre o problema. Nunca entraram em contato comigo para me dar um posicionamento. Eu diariamente fiquei entrando em contato pelo chat, para tentar resolver. O produto encontrava-se indisponível no site. Após muita tentativa, a central de SP fez com que o vendedor entrasse em contato comigo, e então já com o produto em estoque, emitiram uma nova nota fiscal em 31/05/2021, e agendaram a troca do produto para 24/07/2021. Porém, em 06/07/2021 recebi um e-mail e fui informada de que o produto novamente não está disponível, e se eu desejo receber o crédito de volta. Quando emitiram a NF em 31/05 o produto estava em estoque, e me garantiram que a minha mesa estava reservada, e agora não está mais? Eu não tenho interesse em receber meu crédito de volta. Eu quero a mesa branca, conforme consta na minha nota fiscal. Já se passaram 2 meses, de desgaste e nada resolvido. Se a loja não irá mais repor o estoque da mesa, precisam ser transparentes com o cliente, e não ficar me fazendo esperar um prazo e uma troca que nunca será cumprida. A mesa custa 3.799,00 e eu não admito ficar com um produto avariado. Eu só comprei porque o vendedor garantiu que era na cor que eu desejava. A loja agiu desonestamente entregando um produto fora do padrão. Aguardo providências.</t>
  </si>
  <si>
    <t>Compra com envio atrasado e descubro q o produto não consta no estoque. Absurdo!</t>
  </si>
  <si>
    <t>Em 22/06 comprei duas malas american tourister na empresa. Recebi vários e-mail de pagamento aprovado, entrega na transportadora e previsão de entrega. Depois do atraso na entrega entrei em contato com a empresa e eles me informaram que o produto estava esgotado e ofereceram a geração de um crédito no site. Quero as minhas malas! Absurdo. Se eu não tivesse entrado em contato, não teria sabido q o produto estava fora de estoque. Exijo que o valor seja integralmente depositado na minha conta e quero ressarcimento por danos morais e uma terrível logística de processamento de pedidos. Aguardo contato da empresa o quanto antes.</t>
  </si>
  <si>
    <t>DEMORADO, MAS RESOLVIDO.</t>
  </si>
  <si>
    <t>Problemas  atendimento e Montagem</t>
  </si>
  <si>
    <t>Gostaria de expor a minha indignação e pedir providências com relação ao caso. 
Comprei quatro cadeiras de mesa, que após um tempo tiveram sua base de ferro (de duas delas)  com defeito, deixando as cadeiras balançando. Meu primeiro prejuízo foi não conseguir a mesma cadeira, pois era exatamente aquela que eu queria ter e sairam de linha. Infelizmente tive que escolher outro modelo e fui atendida pelo shopping Riomar Recife (apesar de morarmos em SP, as cadeiras estão em Recife)
Na primeira vez que comprei minhas cadeiras, escolhi sem montagem, nós mesmos realizamos esta montagem, opção nossa, responsabilidade nossa. 
As cadeiras com defeito, estão sendo devolvidas devidamente montadas também. Se minha devolução é porque estão  problemáticas, é responsabilidade DA EMPRESA me entregar as cadeiras também devidamente montadas. Na primeira compra, foi opção minha ter a montagem por minha conta, mas mediante um problema, se torna responsabilidade da loja. 
Mesmo explicando toda situação para a supervisora Nathalia, não tive uma flexibilização dos R$298 cobrados. E ainda fui lembrada por ela que outras concessões ja haviam sido dadas, como fazer a troca primeiro retirando as novas e depois trazendo as antigas (fato devido à distância de 60km de onde esta o produto ate a loja, mas que não diz nenhum respeito a cobrança, de preço absurdo, de montagem). Gostaria de ter o meu dinheiro de volta, sem necessidade de utilizar outros órgãos de reclamação. 
Nunca tive esse tipo de problema com a loja TokStok, não é padrão, recentemente troquei uma cadeira de escritório que foi me entregue devidamente montada, como deve ser, o padrão de atendimento dessa loja sempre foi bom.
Ressalto o bom atendimento do funcionário Rubens, que me tratou com muita paciência durante todo o trâmite.
Fiquei aproximadamente 2 horas e 15 minutos neste imbróglio, porque alem de tudo demoraram para montar.
Aguardo um contato.</t>
  </si>
  <si>
    <t>Atraso na entrega / falta de produtos</t>
  </si>
  <si>
    <t>Passei duas vezes pela mesma situação. Fiz a compra pelo app, o pedido fica por muito tempo com o status "Preparando Pacote", até mesmo depois da data prevista de entrega. Nas duas situações, foi necessário que eu entrasse em contato com a empresa e, para minha surpresa, alguns itens estavam indisponíveis. A loja não entrou em contato pra avisar, eles esperam pelo contato do cliente, o produto que eles alegam estar em falta continua disponível no site. Na primeira situação, aconteceram diversas respostas. Primeiro, nenhum item estava disponível, depois de muita insistência, apenas um item não estava disponível e foi substituído por outro modelo (pois a opção de reembolso é bastante demorada). Na segunda situação, que estou passando agora, entrei em contato e solicitei o cancelamento de um dos itens que teoricamente estava em falta (da mesma forma, continua disponível no site, eu inclusive fiz a compra novamente e solicitei retirada na loja), depois desse contato, o problema ainda não foi resolvido e o status continua como "Preparando Pacote". É um total descaso com o consumidor, essa segunda compra continha presentes de um aniversário que já passou há algum tempo, a empresa não entra em contato para se pronunciar ou avisar uma indisponibilidade, o estoque não conversa com o site, pois os produtos continuam disponíveis lá, e o cliente é obrigado a entrar em contato pelo menos 5 vezes pra conseguir uma solução para sua questão.</t>
  </si>
  <si>
    <t>ATRASO E NADA DE PREVISÃO</t>
  </si>
  <si>
    <t xml:space="preserve">Comprei um conjunto de cadeira para atendimentos contendo 03 itens para atendimento em um consultório. 
Retirei a cadeira principal e outra ( dos pacientes) e a outra cadeira não chegou. Me deram novamente outro prazo de 30 dias e não chegou novamente. Não conseguem me dar nenhuma solução e nenhum prazo. Sigo me sentindo prejudicada e não desejando mais comprar nessa loja, tamanha falta de pontualidade e descaso. Já 30 dias atrás a ÚNICA sugestão que me deram era estornar a compra, contudo era um jogo de 03 cadeiras iguais! Não tenho como devolver. Passado 60 dias da compra eles não conseguiram nem dar uma previsão ! Pós venda cheio de descaso ! </t>
  </si>
  <si>
    <t>Materiais danificados aguardando troca</t>
  </si>
  <si>
    <t xml:space="preserve">Fiz uma compra grande de móveis na loja de pinheiros no dia 24/04/2021 e a partir de então tenho enfrentado vários problemas.
Compra realizada com prazo de entrega descrito em pedido para 11/05/2021 (exceto materiais que concordei retirar). Ao passar no caixa para pagamento foi necessário gerar novo pedido por problema no sistema. Esse novo pedido saiu com data de entrega apenas em 08/06/2021 (primeiro grande erro da loja) e só percebi quando o material não chegou na data prometida inicialmente. Entrei em contato mas não teve jeito e tive que aguardar a data do dia 08/06 para recebimento do material, mesmo o erro sendo deles (tenho os dois pedidos).
Na compra a gerente prometeu que quando fosse realizada a entrega dos móveis a equipe montaria também os móveis que eu retirei. Infelizmente não cumpriram e eu tive que pagar um montador particular para realizar a montagem, cerca de 500,00. (Segundo problema).
Tres dos 17 itens que comprei vieram com defeito, sendo: buffet com uma das gavetas com coloração amarelada (móvel branco), cama infantil da minha filha cheia de arranhões e parte quebrada e um rack com a dobradiça da gaveta toda torta que quando abro parece que estou abrindo um móvel de anos de uso.
O vendedor me passou o contato de uma responsável pela assistência pos venda mas este contato nem sequer concluiu o retorno. Recorri ao vendedor que já reprogramou por 3 vezes data para troca da cama e nunca cumpriram.
Sobre o buffet informam que estão sem estoque e sou obrigado a aguardar.
Lamentável ir até uma loja desse porte pensando estar seguro em realizar a compra e ter que me contentar com móveis defeituosos e péssimo compromisso com o que prometem ao cliente.
Preciso resolver estas questões mas nos canais comuns sempre a mesma informação. 
Vamos ver se por aqui consigo evoluir. Caso contrário próximo passo é fazer BO e ir ao PROCON.
</t>
  </si>
  <si>
    <t>Troca foi agendada porém não foi efetuada. Empresa omissa desde então.</t>
  </si>
  <si>
    <t>Comprei um aparador na loja online no dia 06/05/21 com entrega agendada para o dia 10/06. Alguns dias após a entrega, notei alguns defeitos no produto (prateleiras tortas e sem solda no restante da estrutura).
Entrei em contato solicitando a troca, o que foi confirmado que seria feito e agendado para o dia 01/07, das 8hrs as 18hrs. Cancelei compromissos para ficar em casa aguardando a entrega e simplesmente não foi feito. Entrei em contato no dia seguinte, e três dias depois ainda não tive nenhuma posição.</t>
  </si>
  <si>
    <t>Cadeira com defeito</t>
  </si>
  <si>
    <t>Comprei duas cadeiras do mesmo modelo, dentro da garantia solicitei a troca de uma delas que apresentou defeito de desfazer o assento, foi trocada. A outra do mesmo modelo começou a apresentar o mesmo defeito logo após a troca da primeira</t>
  </si>
  <si>
    <t>Resolvido.</t>
  </si>
  <si>
    <t>Pior pós-venda já visto</t>
  </si>
  <si>
    <t>Fiz a compra de uma cabeceira na loja Tok &amp; Stock de Teresina-PI no dia 21/06/2021 com a entrega prevista para o dia 05/07/2021. Na data da entrega não informaram o horário que a mesma iria ocorrer, chegando na minha residência em um horário que estava em reunião e consequentemente dificultando a instalação. Os funcionários deixaram o móvel e disseram para ligar reagendando. Foi aqui que os problemas começaram, ao tentar agendar a instalação encontrei muitas barreiras pois o SAC é exclusivamente por chat e o sistema demora para atualizar com o status do meu pedido, consegui agendar somente no dia seguinte e com a data disponível apenas no dia 20//07/2021. 
Tentei ver a possibilidade de antecipar a data dessa instalação pois acho injusta, mas  não consigo nenhuma informação definida. Todos os prazos da empresa são longos e os atendentes não tem nenhum poder de ação. Pior pós-vendas que eu já vi, dificilmente recomendaria o serviço dessa empresa para algum amigo.</t>
  </si>
  <si>
    <t>O atendimento foi bom, a empresa entrou em contato um dia após o registro da reclamação e conseguiram fazer a instalação hoje dia 08/07/2021.</t>
  </si>
  <si>
    <t>Cancelamento de compra</t>
  </si>
  <si>
    <t xml:space="preserve">Bom dia
Estou tentando fazer uma compra no site da Tok &amp; Stock  desde o dia 22/06. Porem minhas compras foram todas canceladas e sem que a empresa me desse um motivo concreto ja no dia do cancelamento das compras. Nao havia nenhum problema com a operadora do cartao de credito. Apos inumeros contatos via chat ( unica forma que a empresa disponibiliza atendimento, pois nao ha uma linha telefonica para fazer tal atendimento), cerca de 6 contatos, a unica explicacao que me dao e que a compra e cancelada por indisponibilidade de estoque. Como ha indisponibilidade de estoque, sendo que no proprio site, nada consta, apenas o anuncio do produto com respectivo preco. Alem disso, nao me mandaram e-mail  explicando se havia falta de apenas 01 produto ou mais que 01. Essa forma de tratar um cliente interessado em fazer a compra e inadimissivel, somos tratados como ze ninguem, indiferentes, somos feitos de idiota, simplesmente por querer comprar um produto e ter que ficar ligando, insistindo para saber o porque nao conseguiremos compra-lo. Porque nao colocam no site ja a informacao de produto indisponivel? e para fazer os consumidores de idiotas/bestas. Estou indignado, com vergonha de ter acreditado na empresa e ter feito a compra. </t>
  </si>
  <si>
    <t>Móvel Não Entregue</t>
  </si>
  <si>
    <t>Realizei a compra dos móveis do quarto da minha filha na loja da Tok&amp;Stok, comprei 1 cama, 1 colchão, 1 casinha para cama e 1 guarda roupas. Foi consultado na loja a disponibilidade dos móveis e agendada a entrega para 24/06.
Próximo a data da entrega a referida empresa enviou e-mail informando que seriam entregues apenas 3 itens que a cama estava em falta.
Apesar de na loja constar o móvel, o e-mail informava que não há disponibilidade. Esse problema logístico é compreensível (apesar de eu ter desmontado e dado o berço da minha filha e ela ter que dormir no colchão que foi entregue no chão num mês de frio.)
Reagendaram a entrega para dia 30/06 via WhatsApp. Faltei ao meu trabalho novamente pois exigem que tenha uma pessoa para recebimento da entrega.
Porém, não avisaram e não entregaram a cama.
No dia seguinte responderam minha mensagem do dia anterior e pediram desculpas pelo ocorrido.
Depois de alguns dias me passaram nova data de entrega para o dia 08/07.
Hoje recebi mensagem com nova data de entrega para dia 15/07.
É possível acreditar numa empresa dessa? Que trata o cliente dessa forma?
Esse móvel era um presente para de aniversário para minha filha, mas há mais de um mês foi realizada a compra e não faço ideia se será entregue!
No mais, eles não agendam horário para entrega e quando o móvel chegar terei que faltar mais um dia ao trabalho.
Imaginei que uma empresa deste porte não falharia a esse nível!
Lamentável e não volto a comprar na referida loja!</t>
  </si>
  <si>
    <t>Não quero vale-compras</t>
  </si>
  <si>
    <t xml:space="preserve">Fiz uma compra on-line de nove peças em cerâmica, e recebi a caixa amassada com as peças completamente quebradas. Imediatamente entrei em contato com a Tok&amp;Stok, enviei fotos e foi feito o acordo de me reembolsar o valor na minha conta corrente em até 10 dias úteis. Após 12 dias, a Tok&amp;Stok entrou em contato comigo para informar que não trabalha com reembolso, somente com crédito para compras na loja. Eu já falei durante o processo do acordo que não quero o crédito. </t>
  </si>
  <si>
    <t>Mesa de cabeceira com defeito ainda não foi trocada após 57 dias</t>
  </si>
  <si>
    <t>Fiz uma compra em 18/04 em que incluía a aquisição de duas unidades da "crab mesa de cabeceira 1 gaveta".
A entrega ficou agendada para 10/05/2021. Ao abrir a encomenda, na data agendada, os montadores notaram um defeito em uma das cabeceiras, na qual prontamente solicitaram a troca via sistema e reencaixotaram o produto, deixando-o no meu apartamento para que fosse coletado no dia da troca.
Em 14/05, questionei a Tok&amp;Stok através de chat online: 
"Boa tarde, gostaria de saber se há previsão para troca da mesa de cabeceira que veio com defeito do pedido xxxxxx." 
No qual fui respondia: 
"Neste momento estou sem acesso a agenda, sendo assim vou encaminhar ao nosso time de especialistas para que te informem por e-mail a data que o novo item será entregue."
Em 15/05, recebi um e-mail do time de especialistas com a seguinte mensagem: 
"Localizei sua solicitação em aberto referente ao produto CRAB MESA DE CABECEIRA 1GV., lamentamos muito por qualquer ocorrido. 
Verificando em sistema, a troca do produto está aprovada, mas, estamos sem disponibilidade do produto em estoque no momento.
Previsão para reabastecimento é a partir do dia 02 de Junho de 2021, assim que recebermos no depósito, retornaremos o contato com você
para confirmar uma data para agendamento.".
Dia 04/06 recebi uma ligação da Tok&amp;Stok agendando a troca e montagem da mesa de cabeceira para 16/06. No dia 16/06 às 16:53, não tendo recebido ninguém em meu apartamento até o momento, enviei um chat online a Tok&amp;Stok com a seguinte mensagem: 
"Boa tarde. Havia recebido uma ligação informando que a mesa de cabeceira do pedido XXXX que veio com defeito seria trocada hoje, mas até o momento não chegou ninguém. Poderia verificar, por favor?"
No qual fui respondida: 
"O agendamento está para hoje, como é em horário comercial eles podem ir até as 18:00 de hoje."
Questionei novamente: 
"Certo, então continua confirmado?"
Que responderam com:
"Sim, não houve alteração na programação."
Não foram trocar a mesa de cabeceira.
No dia 19/06, como a Tok&amp;Stok não me deu satisfação, abri um novo chat online questionando:
"Bom dia. Estava agendada a troca e montagem da mesa de cabeceira que veio defeituosa do pedido XXXX para o dia 16/06/2021. Não vieram trocar, não vieram montar, passei o dia inteiro em casa. Eu não posso ficar a merce da TokStok para que ela monte o produto no dia e horário que quiser. Eu trabalho! Esse pedido foi feito em 18/04/21 e até agora ele não foi finalizado! Dois meses!! Eu preciso de uma solução."
No qual fui respondia:
"Obrigada por aguardar e desculpa a demora. Eu enviei a solicitação de verificação para o nosso Time de Especialistas para que entrem em contato informando quando a troca será realizada. O prazo de retorno é de no mínimo dois dias, podendo ocorrer à qualquer momento. Irão entrar em contato via e-mail, caso contrário, peço que nos retorne por favor."
Em 21/06, recebi por e-mail a seguinte informação:
"Infelizmente, não foi gerado nota fiscal do produto CRAB MESA DE CABECEIRA 1GV, por isso não pode seguir para troca dia 16/06. Vou verificar a possibilidade de reagendamento com o setor responsável, caso não seja possível, podemos solicitar a devolução do item e liberar o crédito no CPF para compra de produto similar em loja física ou televendas. "
Em 22/06, recebi por e-mail a nova data agendada:
"Está agendada para dia 05/07 em horário comercial (entre as 08:00 e as 18:00) a troca do produto CRAB MESA DE CABECEIRA 1GV. O endereço de entrega é XXXXX. Essa é a data mais próxima disponível, caso não seja ideal, nos avise que alteramos."
No próprio dia 05/07, enviei um chat online para confirmar a entrega:
"Bom dia. Hoje está agendada a troca da mesa de cabeceira que veio defeituosa do pedido XXXX. Na última tentativa (em 19/06), não vieram trocar pois não havia sido gerada a nota fiscal. Gostaria de saber se para hoje está tudo certo, pois realmente não quero ter problemas com isso de novo."
Em que me responderam:
"Está agendado para hoje mesmo, tudo certo
Data agendada:05/07/2021 - HORARIO COMERCIAL"
Questionei se havia sido gerada a nota fiscal o que foi me confirmado que sim, havia sido gerada.
Aguardei todo o dia 05/07 no meu apartamento e novamente a Tok&amp;Stok não veio trocar o produto com defeito.
Da data da compra até hoje se passaram 79 dias. Da data agendada para entrega e montagem até hoje se passaram 57 dias. Até agora meu problema não foi solucionado, o produto com defeito não foi trocado.  Considero o pós venda da Tok&amp;Stok o pior que tive em compras pela internet. Quase todas as compras dão algum tipo de problema.
Continuo no aguardo de um posicionamento da loja.</t>
  </si>
  <si>
    <t>O primeiro contato do atendimento oferecia credito na loja para compra de outro item, o que é absolutamente absurdo, especialmente nesse caso. Por sorte, dois dias depois a loja entrou em contato para novo agendamento. A troca do produto ocorreu em 24/07/2021.</t>
  </si>
  <si>
    <t>AINDA NÃO RECEBI MEU PRODUTO</t>
  </si>
  <si>
    <t>Fiz uma simples compra dia 02/07/2021 de uma luminária de mesa, #1143823149720-01. No ato da compra fui informado que o prazo para retirada na loja eram de até DOIS DIAS ÚTEIS, porém hoje já é dia 06/02, e no site ainda consta o status somente como pagamento confirmado, e com prazo previsto para o dia 02/07... A Empresa Tok&amp;Stok deixa muito a desejar em seus atendimentos ao cliente. Desejo que seja resolvido, que agilize o meu pedido. Obrigado!</t>
  </si>
  <si>
    <t>Deu Tudo certo!</t>
  </si>
  <si>
    <t>Produto veio com defeito</t>
  </si>
  <si>
    <t>Comprei o produto "Meet Compac Carrinho 1 Gaveta" numero de pedido 1122062368394-01 , no dia 02/04/2021.
Ao montar o carrinho constatei que a gaveta veio menor, não encaixa no vão destinado a ela, ficando portanto caida de um lado e extremamente dificil de abrir e fechar.
Minha reclamação foi atendida pelo Whats App no dia 25/05/21 através do protocolo 781107, na qual a troca do produto foi autorizada, porém não tinha em estoque. A atendente orientou que eu entrasse em contato no início de Julho para agendar a troca, que o produto já estaria disponível.
Entrei em contato novamente dia 01/07/2021 protocolo 852125 e a atendente pediu que eu entrasse em contato novamente no dia 05/07/21 pois a reposição estava agendada para chegar no dia 02/07/21.
Ontem 05/07/21 entrei em contato e o atendente simplesmente encerrou o atendimento alegando que eu já tinha 2 protocolos em aberto! 
Resultado, não consegui agendar a troca e agora o chat do WhatsApp não responde mais</t>
  </si>
  <si>
    <t>O atendimento do Murilo foi eficaz na solução do problema. Mas vale ressaltar que os entregadores da TokStok tiveram papel importantíssimo para a minha satisfação, visto que o novo produto entregue também veio com defeito e eles se propuseram a utilizar as partes funcionais da mesinha que já estava comigo com as partes boas da mesa que foi entregue para substituí-la.</t>
  </si>
  <si>
    <t xml:space="preserve">Fiz uma compra no site no dia 12/06 com data de entrega em 02/07. Os produtos até hoje não chegaram e no status do site consta "Preparando pedido". Entrei em contato e fui informada de que precisaria esperar 48 horas para um resposta, ou seja, o produto já estava atrasado há 3 dias e eu teria que esperar mais 2 dias para ter um posicionamento; não era nem esperar 2 dias para a entrega, era esperar 2 dias para uma resposta. Já é a segunda vez que tenho problemas com entrega na Tok&amp;Stok. No atendimento eu ainda me ofereci para ir retirar os produtos em uma loja, eu perderia o pagamento do frete sem problemas, mas a moça informou que não era permitido. É um completo descaso, porque pagamos muito caro pelos produtos e compramos acreditando que vamos receber e a resposta é que temos que esperar mais. Contatamos para ter uma posição e a posição é a de que temos que ESPERAR MAIS e não há o que fazer. Eu não estou pedindo um favor, eu só quero receber o que comprei e no prazo que foi acordado, só isso. </t>
  </si>
  <si>
    <t>A loja entrou em contato rapidamente me fornecendo uma resolução e me ressarcindo, além de ter oferecido um crédito para novas compras.</t>
  </si>
  <si>
    <t>Comprei uma sapateira em 10.06 e recebi aviso em 06.07 que não vai ser entregue</t>
  </si>
  <si>
    <t>Comprei uma sapateira em 10.06 e recebi aviso em 06.07 que não vai ser entregue. Depois de quase 1 mês de pedido e pago, sou informada que não vai ser entregue. Perguntei se vou receber o estorno e bônus, fui informada que receberei crédito apenas. Isso é errado. Eu sou cliente há muitos anos, merecia ser tratada com respeito, como todo consumidor merece ser tratado.
Pedido 1138621353660-01</t>
  </si>
  <si>
    <t>A Tokstok foi excelente no atendimento. Voltarei a comprar com eles.</t>
  </si>
  <si>
    <t>ATRASO PARA RETIRADA DE PEDIDO EM LOJA - COMPRA PELO SITE</t>
  </si>
  <si>
    <t xml:space="preserve">Fiz um pedido #1135062595137-01 pelo site da empresa no dia  27/05/2021, com previsão de retirada no dia 08/06/2021, depois dessa data comecei a acompanhar pelo site o andamento do pedido que não sai do status "preparando pacote" até a presente data. Mantive contato com a o chat online no dia 25/6 que me orientou manter contado pelo WhatsApp, no mesmo dia fiz contato fornecendo as informações necessário, porém sem retorno. 
</t>
  </si>
  <si>
    <t>COMPRA FEITA EM 13.05.2021 E NÃO ENTEGUE</t>
  </si>
  <si>
    <t xml:space="preserve">Em 13.05.2021 comprei dois quadro na Tok Stok, compra on line como já fiz diversas vezes, pedido : 1131812621562, com previsão de entrega para  28.05.2021. 
Não recebi a mercadoria nem qualquer satisfação.
Por isto, já reclamei via sac algumas vezes, a exemplo dos protocolos 830875, quando fui atendida pela Raquel, e 830889, com atendimento feito pelo Lucas, estes atendimentos em 19.06.2021, quando pediram para eu aguardar retorno em 02 dias, o que, todavia, nunca houve. 
Manifesto minha total insatisfação, pois tenho um histórico de compras ao longo de  anos e, hoje, nem um posicionamento sério recebi. </t>
  </si>
  <si>
    <t xml:space="preserve">Comprei uma cadeira na loja física de Porto Alegre em 19/06 e a atendente me prometeu que chegaria em 30/06 ou 01/07 . Recebi mensagem que "infelizmente um  erro ocorreu e a entrega não poderia ser feita no prazo" sem maiores explicações. Recebi um email pra reagendar o prazo e somente teria a partir de 01/08, ou seja, mais de um mês depois. Na hora colocar o preço lá em cima são bons, uma empresa desse tamanho consegue ser um pouco mais organizada né, por favor. Isso que é só uma cadeira, deve ser bem difícil o transporte. Enquanto isso vou comendo de pé. </t>
  </si>
  <si>
    <t>Achei ridículo, só resolveram se mexer em me atender após a reclamação do reclame aqui e do procon. Daí encontraram um produto para me entregar, então tinha disponível no estoque, era só questão de desorganização interna mesmo. E ainda assim levaram 15 dias pra entregar fora do prazo.</t>
  </si>
  <si>
    <t>TROCA DE CABECEIRA COMPRA ONLINE</t>
  </si>
  <si>
    <t>Boa noite. Realizei a compra de uma cabeceira queen da marca Linien no site da tok e stok. Após esperar mais de um mês para a mercadoria chegar, quando coloquei ela no quarto, percebi que estava torta a parte de cima da cabeceira, parecendo que ficou numa unica posiçao no estoque, como se estiesse "afundada" dando a impressao de torta. Além de um pequeno rasgado na parte superior.
fora que, a cor é totalmente diferente do site, no site a cor bege era bem clarinha e quando chegou parece aquele bege escuro com aparência de velho.
Estou há mais de uma semana solicitando a troca ou conversao do valor pago para usar no site, ja que foi paga duas parcelas desta mercadoria. E como sempre, a tok e stok tem uma pessimo pos venda, nao conclui conversas e assuntos, finalizando antes de voce responder. Pessimo, nao indico a ninguem. Nem ao menos usei as peças da cabeceira, so a encostei atras da cama e ja percebi a feiura e o defeito, mas gracas a desogarnizaçao e pessimo SAC a empresa simplesmente diz que nao pode resolver!!! joguei o meu dinheiro no lixo!!!!! tok stok nunca mais!!!!! estarei tomando medidas juridicas.</t>
  </si>
  <si>
    <t>Nao tem peças para reposição</t>
  </si>
  <si>
    <t xml:space="preserve">Comprei uma luminária denominada VISER, valor R$999, há cerca de 1 mês, a mesma tombou e suas cupulinhas de vidro acabaram quebrando, entrei em ctt com a empresa, a resposta dada pela atendente do chat foi: 
Lamento pelo ocorrido, porém essa luminária não temos mais disponível e sem previsão de reabastecimento no momento.
Simplesmente decepcionante. Achei que eram fabricantes, mas pelo ocorrido são meros revendedores de produtos da China.
</t>
  </si>
  <si>
    <t>Eles não resolveram o problema, mas disponibilizaram um voucher no valor de R$150.</t>
  </si>
  <si>
    <t>Produtos idênticos com preços diferentes</t>
  </si>
  <si>
    <t xml:space="preserve">Estou comum crédito por uma devolução de um produto q veio com defeito e não consigo efetuar a compra pq ha uma instabilidade e divergências  de preços. Aguardo algum retorno pois quero fazer compra do produto, mas obviamente  com o menor valor. </t>
  </si>
  <si>
    <t>Comprei um sofá no foi entregue</t>
  </si>
  <si>
    <t>Comprei um sofá na loja do Cassino Atlantico, com o Sr. Luiz Henrique com a condição de entrega em 5/7/21 e não foi entregue , liguei e a resposta foi de não ter o produto</t>
  </si>
  <si>
    <t>Falha absurda em troca de produto entregue com avarias.</t>
  </si>
  <si>
    <t>A loja entregou uma cabeceira com avarias e por três vezes agendou a troca em horário comercial e não realizou a mesma. (algo desagradável já que trabalho fora e sempre que havia o agendamento era preciso eu acionar alguém para receber o produto)
Percebo que o atendimento em loja está melhorando e os funcionários estão sempre atentos, por isso a minha surpresa com essa atitude desorganizada. 
O atendimento via whatsApp sempre que acionado informa que irá resolver porém isso não aconteceu, tenho todo o histórico de conversas arquivadas. Gosto muito dessa loja mas eu não indico nenhum tipo de compra para entrega em casa pois a frustração é gigantesca caso haja necessidade de troca pelo produto chegar com defeito.</t>
  </si>
  <si>
    <t>Promessa de Entrega de Produto Nao Cumprida</t>
  </si>
  <si>
    <t>Comprei uma mesa de Jantar na loja do Shopping D&amp;D - Sao Paulo que prometeu a entrega para o dia 2/7/2021. Rodei 500 km para vir receber o produto, mas além de não entregarem ainda nao tem nova data para a entrega. Os responsáveis na loja não tinham informação sobre como resolver o assunto, dizendo inclusive que o atendimento seria digital. Absurdo. Detalhe : a vendedora prometeu a entrega na data que ela mesmo indicou. Péssimo pós venda! Falta de organização da logistica. Não se propuserem, sequer a reparar os custos de uma viagem desnessaria que fizemos. Até agora, sem data prevista para entrega do produto.</t>
  </si>
  <si>
    <t>Pé quebrado</t>
  </si>
  <si>
    <t>Comprei uma cadeira Eames em janeiro de 2019. Não custou barato mas o pé quebrou no meio, problema de qualidade, considerando que a cadeira tem pouco uso e eu peso 60 kg. Paguei R$50 para que um técnico viesse em casa verificar o problema. Ele disse que iria encaminhar para um outro técnico e que eu receberia um telefonema em 5 dias com o orçamento, já que tinha perdido a garantia. Faz uma semana que espero resposta e hoje recebi um whatsapp dizendo que a cadeira não poderia ser trocada porque perdeu a garantia e fim de conversa. Não se falou em conserto. Nunca pedi que a cadeira fosse trocada, não me importo em pagar o conserto, mas quero a cadeira pela qual paguei quase R$7000. Obrigada.</t>
  </si>
  <si>
    <t>Atraso no pagamento e entrega do produto</t>
  </si>
  <si>
    <t xml:space="preserve">Realizei uma compra de um sofá na loja no dia 28/06, foi realizado o pagamento via cartão de crédito no mesmo dia, a operadora do cartão aprovou na mesma hora automaticamente. Previsão de entrega do produto dia 05/07, data combinada que eu estaria em casa para receber o produto. 
Ai no dia 01/07 recebo uma mensagem da atendente falando que a Tok&amp;Stock havia cancelado a compra por uma burocracia deles se eu poderia refazer todo o pedido e pagar novamente, que o valor seria estornado no cartão de crédito na próxima fatura. Eu, obviamente, me neguei e pedi a eles para resolverem essa burocracia de outra forma que não faria o pagamento novamente. 
Na sexta-feira dia 02/07, falei com a central que me confirmou o pagamento realizado e a entrega no dia 05/07. 
Hoje, 05/07, estou aguardando o dia todo sem sair de casa, o sofá pra chegar, recebo uma mensagem da atendente (que me chamou dia 01/07 pedindo pra pagar novamente) falando q o sofá tava confirmado pra entrega dia 12/07. Imaginem minha cara de dúvidas.. 
Olha o absurdo, a loja cria problemas no pagamento que já havia sido efetuado, altera a data de entrega por conta, sem combinar com o cliente e além de passarem informação incorreta de que a data agendada primariamente pra entrega se mantinha, avisam a nova data no final do dia que estava previsto pra receber o sofá (hoje, 05/07 as 16:00)
Ou seja, o cliente tem que ficar a mercê da boa vontade deles e a disposição todos os dias que eles acham necessário e ainda atrasar a entrega do produto por 1 semana. 
Desrespeito total dessa loja com o cliente. Não poderia estar mais indignada e insatisfeito com o descaso deles. </t>
  </si>
  <si>
    <t>Cadeira enferrujou-péssima qualidade tok&amp;Stok</t>
  </si>
  <si>
    <t>Comprei uma cadeira de escritório para minha filha há menos de 6 meses. a cadeira está cheia de postos de ferrugem. Fica em um quarto onde não tem umidade.
Entrei em contato com a loja mas não responderam.
mais de 1200 reais em uma cadeira descartável</t>
  </si>
  <si>
    <t>Descaso com o cliente</t>
  </si>
  <si>
    <t>No dia 26/07 estive na loja do shopping Anália Franco e comprei uma estante e um buffet, o vendedor me informou na ocasião que não havia em estoque na fabrica, mas que eu pagando a taxa de entrega poderia ser feito uma solicitação a parte e então seria entregue e montado para mim, agendei para o dia 03/07 e na data estabelecida, só chegou a estante! Desde então começou o jogo de empurra empurra, a central nada sabe, a loja não responde e quando responde fala que é com a central. Eu paguei por algo, não recebi. Entendo que é uma falta de consideração com o cliente e aí eu pergunto, qual solução eu terei?!</t>
  </si>
  <si>
    <t>Tokstok - não recomendo. É comprar e passar raiva</t>
  </si>
  <si>
    <t xml:space="preserve">No dia 13/06/21 realizei uma compra de 4 móveis e agendei a entrega e montagem para hj dia 05/07 no período da manhã 
No sábado 26/06/21, me enviaram um e-mail informando que um dos itens da minha compra não estava disponível para entrega pq não constava mais no estoque. Estranho pq na data da compra ele estava em estoque.
A proposta inicial era a devolução do valor pago. Porém, qdo eu realizei a compra, o produto que ficou indisponível estava com desconto e o valor que seria estornado, não seria suficiente para comprar outro móvel idêntico 
Depois de muita luta me informaram que o produto entraria em estoque no dia 14/07/21 e que assim que chegasse no estoque deles, eles entrariam em contato para agendar a sua entrega.
Perguntei se os outro 3 itens seriam entregues na data agendada 05/07/21 e me informaram que sim.
Sábado passado, dia 03/07/21, eu entrei em contato com a Tokstok para saber se a entrega do dia 05/07/21 estava confirmada e me disseram que sim.
Hj, 05/07/21, após não ter ido trabalhar no período da manhã para aguardar a entrega dos outros 3 itens da minha compra, me informaram que os meus 3 produtos não foram entregues pq não foi emitida a nota fiscal dos produtos. E que para este mês não havia disponibilidade para escolha do turno para entrega dos móveis .
Um total desrespeito comigo como consumidor. Estou extremamente decepcionado e arrependido em ter insistido em fazer negócios com a Tokstok. Não recomendo a ninguém .  
</t>
  </si>
  <si>
    <t>Agendou e NÃO ENTREGOU</t>
  </si>
  <si>
    <t xml:space="preserve">Fiz uma compra na Tock&amp;Stock, no dia 26/06/2021, com entrega agendada para 05/07/2021. 
No dia da entrega recebi uma mensagem com uma nova previsão de entrega para dia 13/07/2021. Não me respondem, não atendem nenhum telefone, tentei ligar nos seguintes números:
95530-0095
O800 2008000
30030144
Impossível,
Venderam, receberam o pagamento de um produto que não tem para entregar. Não atendem o cliente. 
Total falta de respeito com o consumidor. 
Recebem o pagamento e não entregam. 
</t>
  </si>
  <si>
    <t>Prontamente resolveram o problema depois que coloquei a reclamação aqui no Reclame AQUI,</t>
  </si>
  <si>
    <t>Não consigo que me entreguem minha mercadoria!</t>
  </si>
  <si>
    <t>essa é a segunda reclamação sobre a mesma compra. Eles não resolvem e problema, ao contrario, após a reclamação continuam adiando a entrega. A compra foi feita dia 31/5!!!!!
Não comprem de jeito nenhum pelo site.
Há várias reclamações sobre essa empresa</t>
  </si>
  <si>
    <t>Nem dá pra chamar de atendimento. Eles fingem que estão tentando resolver</t>
  </si>
  <si>
    <t>Propaganda Enganosa - ofertam produtos sem estoque</t>
  </si>
  <si>
    <t xml:space="preserve">No dia 23 de junho do ano corrente realizei uma compra on-line (pedido 1141762723577-01) atraída preponderantemente pelas ofertas dos itens, os quais geravam uma economia de R$ 75,36. 
Não se trata de meros itens de decoração, mas sim de um planejamento de casa nova, do sonho de um ambiente novo e agradável. Estou de mudança e cada detalhe do pedido gerou imensurável expectativa, foi pensado minuciosamente em cada lugar que ocupariam em nosso novo lar. 
No dia 3 de julho, após dois dias de atraso da data prevista para entrega, acionei a loja por WhatsApp solicitando posicionamento em relação a entrega dos meus produtos, tendo em vista que a empresa se mantinha inerte. Depois de várias respostas genéricas dizendo que minha solicitação estava sendo tratada pela área responsável veio a principal surpresa! 
Absurdamente após transcorridos 12 dias da realização da minha compra vieram informar que não possuíam estoque. (Protocolo #854514) 
Para ratificar tal informação antes mesmo da tentativa de qualquer resolução administrativa verifiquei no aplicativo da empresa que 3 dos 5 ítens adquiridos estavam cancelados. 
Ficou evidente que a Tok Stok ofereceu produto sem disponibilidade em  estoque cometendo prática abusiva contra o consumidor, descumprindo o contrato firmado entre as partes. 
Mais do que lesada, estou me sentindo desapontada e frustrada. </t>
  </si>
  <si>
    <t>Produto entregue com defeito</t>
  </si>
  <si>
    <t xml:space="preserve">No dia 30/05 comprei um móvel na loja Tok Stok de Botafogo  que me foi entregue no dia 12/06 com uma das portas quebrada . Entrei em contato com a loja e marquei a entrega da peça para substituição para o dia 26/06 e fiquei aguardando o dia todo e não foram fazer a entrega . Fui então no dia 27/06 na loja para reclamar e eles reagendaram a entrega para hoje dia 05/07 entretanto ao entrar em contato para confirmar a entrega novamente me pediram desculpas mas o produto não será entregue . 
Isso é um absurdo pois pela segunda vez mudo minha rotina para ficar em casa já que não marcam hora e pela segunda vez eles simplesmente não aparecem  
Nunca mais compro nada nessa loja e já vi que terei que aciona- los judicialmente </t>
  </si>
  <si>
    <t>Infelizmente só depois de muito aborrecimento tive meu problema resolvido</t>
  </si>
  <si>
    <t>Furto de celular dentro da Loja</t>
  </si>
  <si>
    <t xml:space="preserve">Nesse sábado, dia 03/07, fui na loja da Tok Stock da Av. Ibirapuera. Cheguei junto com meu marido e filha de 7 meses por volta das 16hrs e por volta das 17hrs me dei conta que meu celular não estava mais da bolsa. 
Fui verificar no carro pois tinha certeza que não tinha usado o aparelho dentro da loja. Quando confirmei que tinha sido furtada chamamos o segurança da loja, que para minha indignação, nada fez além de fazer perguntas básicas para ter certeza que o celular tinha sido furtado na loja e anotou meus contatos, caso alguém achasse o aparelho. 
Pedi que olhassem nas câmeras de seguranças, para tentar identificarmos o momento do furto e a pessoa. O segurança disse que não tinha acesso pois o sistema era terceirizado e ainda comentou que não era o primeiro caso de furto na loja naquela semana. 
Me senti totalmente desprotegida, lesada e menosprezada por uma empresa que parece se preocupar mais com os furtos dos clientes aos produtos da loja do que com a segurança dos mesmo. A falta de reação e iniciativa da empresa me deixou inconformada. Estar num lugar público ou num espaço comercial privado, não tem diferença nenhuma para o cliente, que quando furtado, não tem nenhuma ajuda, preocupação ou plano de ação da empresa.
Eu quero e acho que tenho direito de ver os vídeos das câmeras de segurança da loja. </t>
  </si>
  <si>
    <t>Não reembolsaram o produto cancelado por eles!</t>
  </si>
  <si>
    <t xml:space="preserve">Eu fiz uma compra online com alguns produtos, porém na hora de envio do produto recebi um email falando que um dos produtos foi cancelado e que eu receberia crédito no site. Mas eu não quero o débito no site, quero direto no meu cartão aonde foi pago. Entrei em contato com o suporte e pedir para fazer o reembolso no cartão que eu paguei, e me confirmaram que será feito em até 45 DIAS ÚTEIS! Um absurdo! Eu paguei por um produto que vocês cancelaram, e até agora não recebi o meu dinheiro de volta... </t>
  </si>
  <si>
    <t>Resposta recebida foi rápida, e junto com o comprovante enviado consegui pedir ao banco fazer o estorno no mesmo dia.</t>
  </si>
  <si>
    <t>Cobrança indevida</t>
  </si>
  <si>
    <t xml:space="preserve">Comprei um sofá na tok stok, na época ainda usavam um aplicativo complicado e ineficiente chamado tokpay. Quitei a dívida em março de 2021, tenho o boleto da própria empresa com 0,00 de dívidas e fico recebendo cobrança diariamente em meu email, já enviei o boleto que eles mandaram pra mim com quitação de débitos, no entanto, hoje outro email e dessa com aviso de envio do meu cpf para o spc. 
Processo a empresa? Exijo danos morais e financeiros por isso? Ou prefere resolver com a máxima agilidade que conseguirem?
</t>
  </si>
  <si>
    <t>Não entregaram meu produto na loja</t>
  </si>
  <si>
    <t>Fiz uma compra de um cabideiro no dia 08/06/2021 com pedido de retirada na loja do shopping iguatemi em são jose do rio preto, recebi um e-mail com rastreio de que meu produto havia chegado porém chegando na loja houve a resposta de que o cabideiro não estava la e se eu não queria cancelar a compra ou trocar por outro de outro material, eu respondi que queria o que eu havia comprado, a supervisora da loja então requeriu um novo e ficou de entrar em contato mas ate agora nada, abri um chamado no chat onde me responderam email que no prazo de 48 horas responderiam e até agora nada, não ha como falar no 0800 que disponibilizam na internet pois só da ocoupado,  e quero saber como fica minha situação pq já houve a cobrança do produto no meu cartão de credito e não me entregaram nada ate agora.</t>
  </si>
  <si>
    <t>Comprei o produto há duas semanas e agora avisam que está indisponível</t>
  </si>
  <si>
    <t>Fiz a compra de dois conjuntos de cadeias eames preta no dia 23 de Junho e agendei para entrega/montagem no dia 19 de Julho. 
No site constava o produto como disponível e até recebi e-mails com as informações que o produto estava sendo preparado para envio. 
Porém hoje, dia 5 de Julho recebo um e-mail com a informação que os produtos estão indisponíveis e que seria gerado um vale troca, que pra mim não tem utilidade, pois a única coisa que quero deste site são as cadeiras ou o cancelamento do produto e o valor será estornado até duas faturas.
Então quer dizer que vocês colocam o produto pra vender, eu pago, me cobra e depois vocês com sua logistica falha vendem os produtos e eu fico sem e ainda fico sem o valor por 2 meses? 
Eu quero os produtos e fim. 
A loja tem várias filiais, catem o produto e me enviem. É apenas o que eu quero.
E outra, hoje entro no site e este mesmo produto estava na liquidação deles com até 30% de desconto. 
Eles saíram vendendo o que tinham e não tinham e não irei aceitar vale troca ou cancelamento.</t>
  </si>
  <si>
    <t>Guarda roupa - Defeito</t>
  </si>
  <si>
    <t>Prezados,
Estou decepcionado com a Tok &amp; Stok fiz a aquisição de um guarda roupa para a minha mãe que reside no estado de Sergipe.
O prazo dado entrega foi de 21 dias, fizeram a entrega do guarda roupa porém o mesmo foi entregue com defeito conforme fotos.
Venho solicitar a troca imediata do produto.</t>
  </si>
  <si>
    <t>Otimo atendimento.</t>
  </si>
  <si>
    <t>Compra de 22/05/2021 e ainda não entregue</t>
  </si>
  <si>
    <t xml:space="preserve">Comprei uma cama beliche em 22/05/2021 que foram feitos agendamentos para entrega da mercadoria em 17/06 - 27/06 e 03/07 e não aparaceram e não explicaram os motivos pela não entrega.
Reclamei com a empresa por "chat" em várias oportunidades mas as atendentes limitam se a agendar uma data para entrega, fico esperando o dia todo e jamais fazem a entrega e também não apresentam os motivos pelo não cumprimento do prometido.  </t>
  </si>
  <si>
    <t>Não recebi o estorno do produto, já faz 4 meses!</t>
  </si>
  <si>
    <t xml:space="preserve">Comprei uma cama na Tok&amp;Stok em janeiro para entrega em fevereiro, mas quando chegou a data da entrega eles não tinham o produto em estoque. Me pediram para aguardar mais 2 semanas, e eu aguardei. Depois desse prazo ainda não tinham o produto, então pedi o cancelamento. Demoraram para cancelar, mas por fim meu pedido foi registrado dia 19/03. Já aguardei o fechamento de 3 faturas do cartão e ainda não recebi meu dinheiro de volta. Conversei com o meu banco e eles não receberam o pedido de estorno. Já pedi a revisão desse pedido diversas vezes na Tok&amp;Stok, mas apenas me informam que já foi feito. Onde foi parar o meu dinheiro então? 
</t>
  </si>
  <si>
    <t>Finalmente resolveram o meu problema! Mas foram 6 meses de atendimento ruim para o meu caso, com nenhuma compensação, nem um cupom para tentar fidelizar o cliente.</t>
  </si>
  <si>
    <t>Produtos que não chegam</t>
  </si>
  <si>
    <t>No dia 11/06 efetuei uma compra e até hoje não recebi! Prazo para a entrega 22/06 e nada até agora. A empresa decaiu muito de uns tempos pra cá, já tive diversos tipos de problemas como produtos quebrados, danificado, trocados etc 
Essa deve ser a quarta vez que tenho problema, e será a última pois não compro mais um garfo na tok stok.
Quero meus produtos paguei por eles!!!!!! Vocês não respeitam cliente, estão de brincadeira!!!!!</t>
  </si>
  <si>
    <t>Satisfeita pelo atendimento do Murilo!</t>
  </si>
  <si>
    <t>Alteração de preço no carrinho</t>
  </si>
  <si>
    <t>Fui utilizar o crédito que tenho em minha lista de casamento e quando vou finalizar a compra, o preço do produto muda de R$1.399,00 para R$1.799,00 (400 reais de diferença). Gostaria de uma solução para o problema.</t>
  </si>
  <si>
    <t>Site e App usa de má-fé.</t>
  </si>
  <si>
    <t>Sempre fui cliente da Tokstok e apreciei os produtos. Mas não sei o que está acontecendo com o site e app, pois eu coloco os produtos e, na hora de pagar, o valor é sempre maior que a soma. Aí eu volto, faço a simulação novamente e a soma simplesmente não bate!!! 
E não há NENHUMA explicação para esse fenômeno. Para mim, só pode ser má-fé, porque, além de saber somar, tenho uma calculadora pra fazer as contas. E sempre consta que a entrega é grátis... 
Isso vale até uma denúncia no Procon.
Outra coisa que acontece é que você coloca os produtos no carrinho e, passado um tempo, quando vai finalizar a compra, o valor muda para mais - também sem nenhuma explicação!!!
Cheguei a comprar no fim das contas pelo valor maior final, mas me recuso a fazer isso novamente e me sinto na obrigação de denunciar isso.
É um completo absurdo!!!</t>
  </si>
  <si>
    <t>Resolveram meu caso, e agora vejo que o frete está discriminado no carrinho, como deveria ser. Espero que continue assim, com transparência nos pedidos futuros. De qualquer forma, é bom estarmos atentos como consumidores e conferir o valor antes de finalizar as compras e reclamar caso haja nova divergência. Obrigada pelo feedback e resolução, Tokstok!</t>
  </si>
  <si>
    <t>Compra cancelada unilateralmente e sem motivo</t>
  </si>
  <si>
    <t xml:space="preserve">Fiz uma compra no site no dia 27/06, com o imediato pagamento via cartão de crédito. Ocorre que, hoje (03/07), a minha compra foi cancelada de forma unilateral sem absolutamente nenhuma explicação pela loja online! Esse tipo de conduta é considerada abusiva, segundo os preceitos do CDC e eu como consumidora, tenho o direito de exigir o cumprimento da oferta e a entrega dos produtos comprados na citada data. Aguardo uma resolução extrajudicial desse descumprimento contratual. </t>
  </si>
  <si>
    <t>Ótimo atendimento da responsável Aline.</t>
  </si>
  <si>
    <t>Não reembolso do produto</t>
  </si>
  <si>
    <t xml:space="preserve">Comprei uma mesa na Tok&amp;Stok pelo aplicativo. Houve cancelamento da compra pela empresa e falaram que haveria reembolso. Entrei com várias solicitações, mandei e-mail , liguei várias vezes para empresas. Dizem que vão reembolsar, mas faz mais de 4 meses e não houve sucesso. Não sei como mais o que fazer !!! Zero respeito com consumidor </t>
  </si>
  <si>
    <t>Pedido cancelado em janeiro por atraso e ainda sem reembolso</t>
  </si>
  <si>
    <t>Desde janeiro desse ano estou tentando cancelar o pedido dos itens TABOA PUFE e PROSA CADEIRA COM BRAÇOS por meio de contato via email com Tayna P. (Tok&amp;Stok).
Fui informada que a mercadoria seria entregue após a data prevista e solicitei o cancelamento por não desejar receber com atraso.
Prontamente fui informada que meu pedido teria sido cancelado, porém até o momento continuo recebendo as parcelas de cobrança no meu cartão e não recebi os estornos das parcelas prévias, conforme informado pela atendente em diversos e-mails.
Primeiro a previsão foi 10 dias, depois 55 dias, depois até 02 de abril.
Sigo sem retorno, sem reembolso e com as parcelas sendo debitadas do meu cartão.
Aguardo retorno,
Isabela</t>
  </si>
  <si>
    <t>VENDE O QUE NÃO TEM PARA ENTREGAR</t>
  </si>
  <si>
    <t xml:space="preserve">O relato poderia ser longo, mas o desgaste já foi tanto que nem tenho ânimo. Em resumo, efetuei uma compra na loja física e outra na internet. Em ambos pedidos tive problemas com falta de produtos; faltas estas que só avisam na data da entrega. Simplesmente vendem sem ter disponibilidade e depois querem estornar o valor ou então impor longos prazos de espera até que recebam reposição dos itens. Se fosse para receber pedido incompleto  ou ter que esperar tanto pelos meus produtos eu jamais teria comprado. Eu esperava uma experiência bem diferente com a TokStok! </t>
  </si>
  <si>
    <t>Problema resolvido e atendimento excelente após publicação no Reclame Aqui. Uma pena que não é o padrão de atendimento através de outros canais. Mas estou satisfeita e a analista Janete foi excelente. Obrigada</t>
  </si>
  <si>
    <t>Problema com pagamento</t>
  </si>
  <si>
    <t xml:space="preserve">Fui à loja da TokStok em Natal RN e quando fui pagar o sistema da loja não estava funcionando, meu pagamento era com Sodexo Gift Pass, já havia feito compras na loja com o cartão, fui muito bem atendida pelos funcionários, minha queixa e chateação é com a loja, pq ngm encontrou uma
Solução pra o problema, passei mais de 1 hora  esperando que fosse solucionado, não resolveram, não pude fazer a compra, além de todo constrangimento que passei ! </t>
  </si>
  <si>
    <t>Meu problema não foi resolvido na loja em Natal RN, mas consegui comprar na TokStok de Salvador !</t>
  </si>
  <si>
    <t xml:space="preserve">Comprei uns móveis na tok Stok. Para a entrega foi somente a cama e duas cadeiras.  A entrega foi programada para 19/06. Para a minha surpresa eles entregaram somente as cadeiras, pois verificaram que a cama estava sem o estrado. Liguei para a Cristiane do Pos venda e ela agendou para 03/07. Pois como a entrega é no litoral, seria a data que estaríamos no imóvel. Dormimos mais uma noite no chão e para a nossa surpresa a cama não foi entregue novamente . Não tem um telefone pra falar com o atendimento no sábado. O único telefone é o de vendas , pois claro que eles se preocupam em vender, depois o atendimento é péssimo. Falei com a Claudia de vendas e ela confirmou que a entrega estava agendada pra hoje 03/07 período da manhã. Péssima experiência, Nunca vi entregar um móvel faltando partes. Uma empresa que funciona aos finais de
Semana mas você não consegue falar co
 Ninguém, Alem de vendas, claro.No aplicativo fala de reagendamento mas não me dá a opção de fazer nada. Quero cancelar a compra.  Descaso total. Só tem nome. </t>
  </si>
  <si>
    <t>Atendimento péssimo, demoram a dar satisfação. Tive que entrar em contato novamente com o pós-venda para cancelar a compra e quando já estava resolvido é que recebi e-mail se desculpando pela demora e dizendo que quando devolvesse o produto o meu dinheiro seria restituído, só que não tinha sido entregue nada e portanto não tinha o que devolver! Falta de organização! Uma empresa com tanto nome, que só se preocupa em vender e vendem o que não tem, pois também  me disseram que não tinham o produto se poderia trocar a cama queen por uma de casal. Decepcionada!</t>
  </si>
  <si>
    <t>Indisponibilidade para realizar compra</t>
  </si>
  <si>
    <t>A loja enviou e-mail anunciou promoção em produtos, sendo assim, entrei no site para verificar o valor das cadeiras Ares, as quais já tenho duas em casa.
O valor anunciado (pela primeira vez) realmente era promocional, então, tentei realizar a compra, mas, informa (apenas no carrinho de compra, na página do produto aparece com estoque para a localidade selecionada na página) que a tok&amp;stok não entrega em meu endereço, pois não está no raio de 250km de uma loja física, o que não é verdade, há uma loja a 3,2km da minha casa.
Entrei em contato via chat (ID 856600), e fui informada que nada poderiam fazer naquele momento, pois a loja apresentava problemas com instabilidade que não conseguiam resolver e que aguardasse contato de uma equipe de especialistas. 
Ou seja, irei perder a promoção pois o estoque da cadeira ares sempre acaba muito rápido.</t>
  </si>
  <si>
    <t>Sofá veio com avaria na primeira vez, e na segunda vez após a troca</t>
  </si>
  <si>
    <t>Comprei o sofá (com número de pedido 752033) com meu noivo em uma promoção do dia 30/05/2021 na loja física da Tok&amp;Stok aqui em Salvador, ficamos um bom tempo monitorando o seu valor, e quando vimos a promoção resolvemos pegar. No dia 15/06/2021 o sofá chegou até a nossa residência conforme foi agendado no ato da compra, e após os técnicos saírem, verifiquei um furo na parte frontal esquerda do sofá, e os dois pés da parte traseira também se encontravam danificados, tão logo abri um protocolo no site deles de número: 822059, e nesse momento me foi informado que eles fariam a troca do produto mediante a um novo agendamento que ficou marcado para esta presente data (03/07/2021),  e quando finalmente fizeram a troca do nosso sofá, dessa vez antes mesmo dos técnicos saírem da nossa residência, vimos junto a eles mais uma avaria, dessa vez na parte frontal direita, que está com um furo que imaginamos ter sido feito através de grampeador, e uma mancha relativamente grande, que pode ter sido advinda de cola de tecido, logo, fizemos um novo pedido de troca, que tem o número de protocolo de: 856457, e nos foi informado que em 48h iriam entrar em contato para tomar as devidas providencias, porem aqui está a minha principal critica a esta empresa: Trabalhamos praticamente todos os dias da semana, se toda vez que o produto vir com defeito, tivermos que esperar 48h pra um retorno, ou 15 dias para uma nova entrega, é preferível entrarmos de vez no PROCON, pois isso implica não só no bem estar da gente, como também atrapalha a nossa produtividade em nosso trabalho, vide que temos que ficar fazendo campana esperando o produto chegar, ser trocado, ser checado, e ainda ouvir dos entregadores, que o problema seria da escada, sendo que o produto vem embalado, e não há possibilidade de degradação do mesmo, já que está envolto em sua totalidade. Fora que o preço original dele foi de R$ 3.300,00, ainda que fosse um sofá mais em conta, já não justificaria termos que passar por todo esse transtorno, imagine nessa situação, sendo um sofá caro, se pagamos a entrega e montagem do produto, o mínimo que nós esperamos é que o mesmo chegue em perfeitas condições, pois se fosse para ser diferente, nós mesmos teríamos trazido, e montado. Espero que essa situação seja resolvida o quanto antes, pois não hesitarei em contatar os órgãos competentes para resolução desse caso inacabado, caso a empresa insista em tratar deste assunto com descaso.</t>
  </si>
  <si>
    <t>Cadeira quebrada</t>
  </si>
  <si>
    <t>Comprei um jogo de cadeiras no dia 17/04 e no dia da montagem veio com parafusos faltando que impossibilitaram a montagem da mesma. Além disso, o restante das cadeiras e a mesa que eu comprei junto ficaram completamente bambas. Acionei o whatsapp da empresa diversas vezes para agendar data e ou marcaram data errado, ou não tinha vaga e da última vez agendei e ninguém apareceu. Você paga caro para chegar faltando peças e ficar meses sem a assistência adequada! Decepção!!!!</t>
  </si>
  <si>
    <t>Postagem do produto induz cliente ao erro</t>
  </si>
  <si>
    <t>Comprei um gaveteiro office para completar a mesa que ja tinha comprado, vi o anuncio, e finalizei a compra. ao chegar em casa me deparo com o gaveteiro sem os puxadores e fui informada que os mesmos são vendidos separadamente. A TOK&amp;STOK deveria postar a foto sem os puxadores e colocar ao lado como opcional para venda a parte. esta informação não vem escrita na imagem. Me senti enganada por esta empresa.</t>
  </si>
  <si>
    <t>Problema solucionado com rapidez e atenção. Janete foi extremamente solícita. Fiquei muito satisfeita com o atendimento</t>
  </si>
  <si>
    <t>Uma bagunça na minha compra</t>
  </si>
  <si>
    <t>Realizei um compra via televendas no dia 29.06 de 6 cadeiras e um banco. Após todas as confirmações fiz uma transferência bancária do  valor total. Pedido pago momentos depois a atendente me informou que o banco só poderia ser retirado e as cadeiras seguiria como entrega. E que receberia a confirmação para poder ir na loja retirar. Hoje recebi a mensagem que foram faturadas 2 cadeiras a menos e já tentei contato de  árias formas com a loja para retirar o banco e ninguém atende ou da retorno. Como vou fazer a composição da decoração sem duas cadeiras? Uma compra cara e um tratamento péssimo. Além disso, não há  crédito nenhum das cadeiras faltantes. Eu quero as cadeiras.</t>
  </si>
  <si>
    <t>A TokStok não garante estoque do item comprado</t>
  </si>
  <si>
    <t>Comprei uma mesa no site da TokStok dia 5/6/21 com prazo de entrega para o dia 10/7/21. E hoje, quase 1 mês depois da compra recebo um e-mail dizendo que o produto está indisponível e vão estornar o valor. Já doei minha mesa e vou ficar sem. Total descaso com o cliente. Fica o meu aviso: não contem com um item comprado no site, pois a entrega não é garantida.</t>
  </si>
  <si>
    <t>Confusão no anúncio</t>
  </si>
  <si>
    <t>Realizei uma compra no site. Enquanto o produto estava no carrinho, o valor era um e com o benefício de frete grátis, mas ao concluir, o frete grátis desaparece e mesmo retirando o pedido na loja o valor do item aumentou de 259,99 para 299.99. Além de ficar confuso, por não saber o porque do aumento, gera uma sensação de estar sendo ludibriada, como se o anúncio inicial fosse uma isca. Falta transparência no site. Porque aumentou? Porque a regra do frete mudou? Porque não coloca desde o início o preço real?  Acho tudo isso estranho e compromete a credibilidade da loja.</t>
  </si>
  <si>
    <t>Tokstok não cumpre o que promete.</t>
  </si>
  <si>
    <t>Comprei um móvel na loja física dá Tokstok em Florianópolis no dia 22/05/21
 Agendaram pra entregar. 15 dias depois, vieram ver o móvel montado. O móvel não chegou em casa. Três dias depois ligaram avisando que iam devolver o valor pago pois não tinha mais o móvel. Ok. Mais três dias depois, ligaram me dizendo que o móvel voltou pro catálogo e se eu quisesse ficaria pelo menos valor. Eu fiquei feliz e quiz. Mais 15 dias de espera e agendado para o dia 25 de junho. Esperei o dia todo, troquei compromissos e nada. Três dias depois. Lamentaram dizendo que não tinha mais o o móvel. Resumindo me senti uma boba sendo enganada por uma loja que considero uma loja conceito. Ressarciram mas e fazer a pessoa esperar???? Quase 40 dias????</t>
  </si>
  <si>
    <t>Não substituição de produto defeituso</t>
  </si>
  <si>
    <t>Em Fevereiro de 2020, adquiri uma cama para minha filha pequena, nem se passou um mês e a mesma apresentou problemas estruturais, acionei a empresa que a partir do diagnóstico técnico informou que teria que substituir a cama por problemas de fabricação, de pronto, solicitei a substituição, no entanto, a empresa alegou que a cama estava indisponível e havia sido descontinuada, solicitei então que fosse oferecido outro modelo similar, entretanto, a empresa, por questões ao meu ver mesquinhas não aceitou a substituição, pois o modelo que comprei estava em promoção e os outros modelos disponíveis eram bem mais caros, me ofereceram a restituição do valor, no entanto, não aceitei por entender que a empresa estava agindo de má fé, pois me vendeu um produto que eles mesmos sabiam que iriam descontinuar a fabricação, sendo que se aceitasse o valor pago, teria que desembolsar mais que o triplo do valor para adquirir um produto similar constante no catálogo da loja. Diante disso, reiterei a solicitação para troca por outro produto similiar, entrei com ação no juizado especial cível para tentar resolver a questão e pasmém, a empresa deu de ombros. Uma vergonha, sou cliente, quer dizer era cliente dessa loja a mais de 20 anos e me decepcionei profundamente com o tratamento que me foi dado, praticamente 1 ano e meio e a empresa não se dispôs a fazer o que seria feito por qualquer outra empresa que se preocupa com a segurança e satisfação dos seus clientes, muito triste essa situação, sem falar na insegurança de minha filha que continua usando o produto defeituoso.</t>
  </si>
  <si>
    <t>Pedidos efetuados, prazos modificados, enrolação e cancelamentos</t>
  </si>
  <si>
    <t>Fiz o pedido em 31/05, mais de 50 itens, a TOK STOK recebeu o valor à vista e ficou enrolando, trocando data de entrega, não entregou e somente quando eu procurei atendimento, me enrolaram mais um pouco, cancelaram UM dos itens, mais enrolação e depois cancelaram o pedido  INTEIRO (mesmo que continuassem a vender no site diversos produtos do meu pedido). Disseram que eu poderia ficar com crédito: não quis, indiquei reembolso. Pior, tenho outros pedidos e, novamente enrolação e agora, novamente, após várias trocas da data de entrega: não vão honrar com o compromisso e indicam mais um cancelamento (pedido 1138921475412-01. INFELIZMENTE ainda tenho outro pedido: esse  com data agendada para final de julho (pedido 1136110262457-01) - será que continuará a falta de profissionalismo, de compromisso com o cliente e desordem total com o controle de estoque?  Que empresa inconsequente, com funcionários nada profissionais! Que atraso de vida literalmente vocês desmontaram todo meu plano de decorar a minha casa, cada planejamento, cada passo. Impossível não reclamar: não foi um imprevisto, não foi um caso único. Vocês não deveriam ser tão incompetentes. Vocês estão na contramão do mercado pela internet. Exijo o produto, exijo a entrega da rede, exijo uma explicação formal. Parem de me pedir desculpas - já contei mais de 10 menções a esse ato que deveria ser exceção e não regra no comércio. Exijo contato direto com a chefia de empresa, sem a mínima organização de estoque. Vou aguardar isso, é o mínimo. Vejam meu histórico de pedidos. Vocês verão que estou relatando a mais pura verdade.</t>
  </si>
  <si>
    <t>O atendimento a reclamação foi eficiente e rápido, com tudo resolvido. Só ressalto que é preciso melhorar a gestão de estoque para não frustrar o cliente.</t>
  </si>
  <si>
    <t>Compra não recebida</t>
  </si>
  <si>
    <t xml:space="preserve">Compra efetua on line em 19/06, para retira na loja. Até o momento não tive nenhum tipo de informação sobre o pedido, previsão para retirada.  Já tentei todos os meios disponibilizado pela loja ( WhatsApp , mail, chat )
Por gentileza, gostaria que entrassem em contato 16 991976823 ou mail viniciuscbianchi@gmail.com
Vinicius Bianchi
</t>
  </si>
  <si>
    <t>O rack que nunca foi entregue</t>
  </si>
  <si>
    <t>Em *14 de dezembro*, compramos uma estante pelo site da Tok &amp; Stok. No início de fevereiro, foi entregue a estante, porém com defeito. Os funcionários tiraram as fotos e falaram que em menos de um mês o produto seria reposto. Contudo, depois de tantas remarcações - mesmo com o fato de termos tentado DIÁLOGO tanto pelo CHAT da loja (que é o ÚNICO MEIO DO CONSUMIDOR CONSEGUIR CONTATO COM A LOJA À DISTÂNCIA) quanto IRMOS PRESENCIALMENTE -, descobrimos, APENAS EM *27 DE JUNHO*, que o fornecedor *NÃO PRODUZ MAIS A ESTANTE QUE COMPRAMOS* (algo que nunca tinha sido informado) e aí tivemos que escolher um outro produto. Escolhemos um rack, especialmente porque tinham nos garantido que o móvel estaria disponível em loja e que, FINALMENTE, o prazo seria cumprido. Diante disso, foi combinado que haveria a retirada da estante que estava na nossa casa para o dia 01 de julho e, também neste dia, a entrega do rack novo. 
A retirada foi, de fato, realizada no dia 01, porém, tal não foi a nossa surpresa quando: NO FINAL DO DIA 02 DE JULHO, OU SEJA, UM DIA DEPOIS DO PRAZO COMBINADO, DESCOBRIMOS QUE HAVERIA *MAIS UMA REMARCAÇÃO*.
Agora, nos vemos com uma sala sem nenhum móvel e, mais uma vez, prejudicados pela empresa.</t>
  </si>
  <si>
    <t>Bom.</t>
  </si>
  <si>
    <t>O pedido n 073190620210112589-01, realizado na loja física de Campo Grande, no dia 19/06, não foi entregue no prazo previsto e o atraso não foi avisado com antecedência, o que invalidou o dia agendado para entrega, pois deixamos de realizar outras atividades à espera do produto.</t>
  </si>
  <si>
    <t>Segunda vez que a empresa promete data e não cumpre</t>
  </si>
  <si>
    <t xml:space="preserve">Infelizmente devido ao meu primeiro problema que foi a falta de resposta quanto à data da retirada do meu produto, após inúmeras ligações e Contatos via WhatsApp com a empresa conseguiram mudar a retirada para uma entrega pra mim na minha residência dia 01/07/21. A empresa novamente não cumpriu com o acordo e eu não recebi meu produto (sendo que havia sido confirmada a entrega). Preciso de uma posição pois novamente a empresa falhou comigo. E o produto já está pago e eu não consigo ter em mãos. Total descaso com o cliente. </t>
  </si>
  <si>
    <t>Compra com muito atraso na entrega</t>
  </si>
  <si>
    <t xml:space="preserve">Dia 02/06 comprei 2 lixeiras no site da Tok&amp;Stock com entrega até 11/06. Eu comprei, tenho acompanhado o status e nunca sai do "preparando pacote". Está com  30 dias de atraso e ainda não tenho nenhum posicionamento. Gostaria de ter um posicionamento de quando irei receber a encomenda. Número do pedido #1136541699798-01.
Detalhe: essa é a segunda compra que faço nesse semestre no site da Tok Stock e é a segunda que dá problema na entrega (e com reclamação aqui no reclame aqui). É absurda a forma com que os consumidores tem sido tratados por essa empresa que tem tanto nome no mercado. Não comprem pelo site deles.
</t>
  </si>
  <si>
    <t>Não respondem</t>
  </si>
  <si>
    <t>Só neste ano já fiz mais de 40 reclamações com a Tokstok e, para agilizar a resolução dos infindáveis problemas e evitar abrir novas reclamações, resolvi dar continuidade via mensagem privada. Só que nem assim eles respondem às reclamações, então, terei que ficar mesmo no método antigo. 
Abri um protocolo dia 30/06 e o funcionário disse que em dois dias úteis eu teria uma resposta. Hoje é o segundo dia útil e a resposta foi que a demanda será encaminhada para a área responsável!! Uma maravilha de atendimento e de competência...</t>
  </si>
  <si>
    <t>Péssimo atendimento, não tratam o processo de devolução</t>
  </si>
  <si>
    <t xml:space="preserve">Fiz uma compra nesta loja no dia 19/5, o produto não deu certo pra mim e portanto solicitei a devolução no dia seguinte ao da entrega. 
O produto foi devolvido em 2/6 e até hoje não recebi o valor total do reembolso. Creditaram um valor muito menor que o valor pago, e não me atendem por e-mail. </t>
  </si>
  <si>
    <t>Após muita insistencia, e após mais de 2 meses, recebi o reembolso de volta. Essa empresa desrespeita o consumidor dia após dia. Eu teria vergonha de trabalhar nela.</t>
  </si>
  <si>
    <t>Comprei um armário para a lavanderia e a entrega ficou agendada para o dia 22/06. No dia vi o caminhão da loja na frente do prédio e fiquei aguardando o porteiro chamar. Os entregadores não desceram do caminhão e foram embora.  Foi feito o reagendamento da entrega para o dia 02/07. Fiquei na sacada do prédio e vi o caminhão chegar e novamente os entregadores não desceram do caminhão.  Quando desci para conversar com eles mas eles já tinham ido embora. Entrei em contato com o chat e disseram que reagendariam a entrega no prazo de 48 horas. Falei em cancelar a compra e o prazo de devolução do dinheiro é de 45 dias.</t>
  </si>
  <si>
    <t>TOK STOK - Móvel caro, com baixíssima qualidade e não se resolve o problema</t>
  </si>
  <si>
    <t xml:space="preserve">Comprei um buffet com previsão de entrega em 31/05. O móvel veio com a base trincada, mas mesmo assim o montador finalizou a montagem. Efetuei uma reclamação em 05/06 e a empresa (TOKSTOK) me prometeu a troca do móvel para a segunda quinzena de junho. Dias após, disse só ser possível a troca do móvel para agosto. Logo em seguida, por email, informou que somente o fundo do móvel seria trocado e agendou para 02/07 a troca. Nesta data, o fundo do móvel chegou trincado no mesmo local, sendo informado pelo próprio montador que isso acontece de forma corriqueira por o transporte tem o itinerário do estado de Minas Gerais e o material é "muito frágil". Dessa forma, exijo uma posição desta empresa, pois comprei um móvel novo e não desejo um móvel remontado, com partes frágeis, parecendo que já foi usado há anos. O total desrespeito com o consumidor, bem como a demora na resolução do problema, faz com que não indique a qualquer um a aquisição de qualquer móvel na TOKSTOK. </t>
  </si>
  <si>
    <t>Houve demora na solução do problema, mas foi resolvido.</t>
  </si>
  <si>
    <t>Preços e entrega que variam os valores a toda hora</t>
  </si>
  <si>
    <t>Estava comprando na loja online e decidindo por um móvel, além de alguns itens. Os valores não estavam em promoção, mas em questão de 2 dias os preços dos itens e o valor da entrega variaram em até 100%. Um frete que estava 11 reais, na manhã seguinte estava 26 e a tarde passou a ser 100 reais. Acho essas flutuação extremamente desrespeitosa com o cliente. Em resumo: desisti da compra!</t>
  </si>
  <si>
    <t>OXIDAÇÃO EM MENOS DE 3 MESES DO ZINCO I CARRINHO/BALCÃO ID: 347647</t>
  </si>
  <si>
    <t xml:space="preserve">Desde janeiro de 2021 fizemos diversas compras no site da Tok Stok e a experiencia tem sido péssima. Atraso e demora na entrega, muita dificuldade em falar com o atendimento, falta de clareza nas informações passadas e cancelamento de produtos após mais de um mês de espera. A gota dágua foi a qualidade do ZINCO I CARRINHO/BALCÃO 85 CM X 41 CM - ID: 347647. Em menos de 3 meses que ele chegou em casa, mesmo tomando os cuidados que informam no site ele começou a  oxidar. Abri um chamado sob o protocolo 805286 e não tive resposta nenhuma da loja. O produto foi bem caro, e esperava mais qualidade no produto e mais respeito por parte da loja. Estamos muito arrependido de ter feito negócio com a  Tok Stok. </t>
  </si>
  <si>
    <t>Fui super bem atendido, mas só depois de ter recorrido ao Reclame Aqui.</t>
  </si>
  <si>
    <t>NAO RECEBI MEU PEDIDO.</t>
  </si>
  <si>
    <t>Fiz uma compra na loja de Londrina e minha entrega estava agendada para o dia 1. Entrei em contato com a loja pela manhã e de tarde para confirmar se seria feita a entrega e me confirmaram. Porém eu não recebi o meu pedido, eu trabalho fora, perdi o dia de serviço devido o agendamento da empresa, ainda desmontei o meu móvel antigo para instalar o novo. Estou sem meu móvel antigo, sem o móvel novo, minha casa está desmontada por causa disso, perdi meu dia de emprego e a empresa resolveu atrasar 1 semana minha entrega sem confirmar comigo se eu posso ou não receber. Quem vai arcar com meu prejuízo? Com meu dia de serviço perdido? Falta de comprometimento e de respeito com o consumidor.</t>
  </si>
  <si>
    <t>Difilcudade de troca</t>
  </si>
  <si>
    <t>Efetuei um pedido em 23/05/2021 numero #1134113416206-01. Retirei o produto em 05/06/2021 na loja do shopping Iguatemi do Alphaville. Ao chegar em casa com o produto para fazer a montagem dos pés, constatei que veio faltando o pé central do sofá e os parafusos para montagem. No dia 07/06/2021 iniciei uma reclamação via WhatsApp gerando o Ticket  805062. No dia 08/06/2021 recebi um retorno da atendente Thais da qual marcou para o dia 15/06/2021 a ida de um técnico em minha casa para que avaliasse o problema. Aguardamos o dia todo e ninguém apareceu. No dia 16/06/2021 entrei em contato novamente via CHAT com o atendente Lucas gerando o ticket 823931. Novamente relatei o problema e o mesmo me informou que foi aprovado uma troca do sofá porém estavam sem saldo desse sofá em estoque gerando a troca para o dia 30/07/2021. Geraram 02 notas no sistema que recebi por e-mail, uma de devolução do meu sofá outra da entrega desse sofá. Percebi que o endereço estava da loja. Reclamei isso com o atendente Lucas, pois paguei para retirar um produto com problema e não acho justo eu ter que pagar outro frete para ir devolver e pegar outro sofá. O mesmo me informou estar colocando essa informação para a Logística. No dia 18/06/2021 entrei novamente em contato pois no site constava como disponível esse sofá em 29/06/2021. Falei com a atendente Sarah e gerou o ticket 829435. A mesma informou dessa reposição e de repente passou o atendimento para o o Eder que pediu desculpas pelo ocorrido e disse estar enviando um e-mail para comprometimento de entrega para 29/06/2021. Nesse mesmo dia recebi um e-mail da Mari Flemming confirmando essa data para chegada do sofá e que a partir dai me ligariam para agendar a troca. No dia 30/06/2021 entrei em contato novamente e a informação que tive é que o sofá já havia sido devolvido para o estoque e que iriam me reembolsar. Pediram minha conta e passei, pois já ocorreu uma vez comigo de me reembolsarem e não irem buscar o produto por não valer a pena. Para minha surpresa recebi novamente um retorno da atendente  Geovana Lima e como não era nenhuma surpresa pra mim, gerou uma inconsistência no sistema e ela me pergunta se estou de posse do produto e que tentaram trocar no dia 15/06/2021 porém sem sucesso e encerraram a reclamação. Ou seja, tudo que me passaram depois disso foi só confusão e enganação. Por fim, estou no aguardo de um retorno de vocês para troca desse sofá. Respondi a todos os questionamentos que me foram feitos de forma clara, mas há uma confusão de entendimento dentro da própria tok stoK. Resumindo, estou há um mês com um sofá PAGO e que não posso usar. Aguardo solução urgente. Anexo, e-mail trocados com os atendentes.</t>
  </si>
  <si>
    <t>foi prontamente atendido mas somente depois de inumeras reclamações e abertura de reclamação nesse site.
Obrigada</t>
  </si>
  <si>
    <t>Reembolso de compra cancelada não devolvido</t>
  </si>
  <si>
    <t>Existem TRÊS pedidos que foram cancelados, dos quais eu não recebi a restituição:
Pedido pelo site #1141661509793-01 - R$ 127,33 referente aos produtos cancelados:
BAMBOO KIT UTENSÍLIOS 4 PÇS Produto cancelado R$ 31,59
TOUGH GUY LUVA DE FORNO C/PEGADOR Produto cancelado R$ 37,75
LENA LUGAR AMERICANO 38 CM Produto cancelado R$ 57,99
Pedido pelo site #1141750503437-01 - R$ 69,34 referente aos produtos cancelados:
BAMBOO KIT UTENSÍLIOS 4 PÇS Produto cancelado R$ 31,59
TOUGH GUY LUVA DE FORNO C/PEGADOR Produto cancelado R$ 37,75
Pedido pelo site #1138340146230-01 - Falta o reembolso do crédito utilizado na compra, correspondente ao valor de R$ 65,62
DAHNA XALE P/ SOFÁ 1,20 M X 1,60 M Produto cancelado
O prazo de 10 dias úteis para reembolso encerrou e a empresa até agora não fez a restituição dos valores correspondentes aos produtos cancelados.</t>
  </si>
  <si>
    <t>Eu fui atendida pelo Matheus, o qual foi muito prestativo e atencioso para resolução do problema.</t>
  </si>
  <si>
    <t>Entrega atrasada e ninguém sabe me dizer o que aconteceu com meu produto</t>
  </si>
  <si>
    <t xml:space="preserve">No dia 12/06 fiz a compra da comoda do meu bebe na loja fisica e a entrega foi agendada para o dia 30. 
Lembrando que só realizamos a compra porque o vendedor garantiu q a comoda estava disponivel e que seria entregue na data! 
Entrei em contato pelo chat e pelo whatsapp da empresa. No chat disseram q ja havia sito faturado e que seria entregue no dia seguinte. No whatsapp disseram que nao tinha mais estoque disponivel e que so vira mes que vem!!!!! 
A entrega de fato nao foi feita no dia seguinte, entrei em contato novamente e a atendente do whatsapp disse q tentara antecipar e entra em contato, o atendente do chat falou que o produto ja esta com a transportadora. 
Que coisa mais absurda! Estou chocada com tanta desorganizacao de uma empresa tao conhecida.
Eu sou de outra cidade e ja esta quase no dia do meu parto! Fui ate o rio para comprar uma comoda q estivesse disponivel. Quanta falta de consideracao!
O produto foi pago na hora! Cade minha comoda?
Meu bebe vai nascer e nao tenho onde trocar a franda dele. To desesperada!
Me ajudem a resolver por favor! 
</t>
  </si>
  <si>
    <t>Cadeira alana com defeito</t>
  </si>
  <si>
    <t>Boa noite, comprei 6 cadeiras alana giratória na tok stok Brasília depois de 3 meses 1 apresentou defeito no giro, desde março 2021 acionei a loja vinheram verificar e constataram que era para troca da cadeira e pediram 7 dias de prazo, só que desde março reclamo no atendimento que gerou o ticket n 686606, e ficam agendando datas que nunca são cumpridas, hoje foi mais uma vez que não vieram. Solicito providências!</t>
  </si>
  <si>
    <t>Equipe nota mil!!!</t>
  </si>
  <si>
    <t>Sofá horrível pela 2 vez</t>
  </si>
  <si>
    <t>Comprei um sofá modelo oslo, com o sonho do sofá na casa nova!!! 
Deu defeito em 6 meses, fizeram uma troca pelo mesmo modelo, passou 6 meses novamente o sofá já estava uma porcaria novamente!!! Me trocaram tem 3 meses e o sofá do modelo bogart j está uma porcaria novamente!!! Molas horríveis, sofá terrível, sem conforto nenhum, pelo amor de Deus eu só tentando ter um sofá descente!!!! E essa loja não consegue um sofá descente???? Foi pago!!! E desde então eu só tenho dor de cabeça com os sofá dessa loja!!!!  
Loja parque shopping Maia Guarulhos!!!!!!</t>
  </si>
  <si>
    <t>Problemas com o crédito</t>
  </si>
  <si>
    <t xml:space="preserve">Boa noite, venho por meio deste canal registrar minha reclamação junto a tok &amp; stok, ano passado fiz umas compras na loja e diante disso alegaram que eu tinha direito a dois créditos, cada um no valor de R$ 300 reais em média, no final do ano passado usei um dos créditos que ia expirar na compra de um cabeceira, até ai tudo ok, eis que para minha surpresa quando fui comprar agora para usar o segundo crédito não apareceu mais para mim, entrei em contato com a empresa por diversos canais e no final o retorno era sempre que eu tinha usado o crédito, mas não é verdade, eu só usei um dos créditos que eu tinha direito, outro milagrosamente sumiu do sistema deles, inclusive eles alegam que eu usei o crédito numa compra no dia 15/03, mas eu falei com a atendente em dezembro e ela confirmou os crédito, como pode? e para piorar a situação pedi celeridade na resolução, pois queria aproveitar meu cupom de aniversário com desconto de 15%, eis que demoraram, só deram o retorno hoje dizendo que realmente eu não tinha o crédito, moral da história fiquei sem o desconto e sem o crédito, e a atendente só teve como resposta que lamentava toda essa situação, vão lamentar mesmo quando eu entrar no procon, tenho todas as conversas registradas e a comprovação de que eu não usei esse segundo crédito, agiram e estão agindo de má fé com nós consumidores, o atendimento é horrível demora e só traz respostas padrões, prontas. Fica aqui o registro da minha reclamação </t>
  </si>
  <si>
    <t>Excelente! A resolução foi super rápida!</t>
  </si>
  <si>
    <t>Fiz uma compra no site da tok stok no dia 21 de junho, com entrega agendada para dia 1 de julho até as 18 horas. Desmarquei compromissos e passei o dia inteiro em casa aguardando a entrega, que não foi realizada. Fiz contato com a empresa e ninguém sabe me responder porque não recebi minha compra na data agendada e nem quando vou receber.</t>
  </si>
  <si>
    <t>2 atrasos seguidos na entrega</t>
  </si>
  <si>
    <t xml:space="preserve">Fiz a compra do produto em 20 jun com entrega para 25 jun, ao ir retirar o produto não estava disponível e foi reagendado a entrega para 2 jul. Na véspera da entrega recebi a atualização que a nova data será 12 jul, pois não tem estoque. 
</t>
  </si>
  <si>
    <t>Pedido com atraso e constando disponivel pra retirada</t>
  </si>
  <si>
    <t xml:space="preserve">Fiz uma compra na internet no site da tok&amp;stock em 15/06/2021 numero 1139821947487 e estava prevista retirada para 29/06/2021 porem so ficou disponivel no dia 30/06/2021 entao  no dia 01/07/2021 fiz a procuracao para meu irmao retirar o pedido e enviei para o email conforme padrao exigido e enviei junto uma copia com ele e pra minha surpresa nao havia minha compra na loja. Absurdo. Nao deram previsao pra entrega.  Peço providencia urgente. </t>
  </si>
  <si>
    <t>Foi bom</t>
  </si>
  <si>
    <t>Me fizeram de boba</t>
  </si>
  <si>
    <t xml:space="preserve">Fiz uma compra nesta loja e foi definido um prazo de 2 meses para entrega. Até aí tudo bem. Só que no dia programado para ocorrer a entrega, recebi um SMS dizendo que o pedido teria que ser cancelado pois o produto se encontrava fora de estoque. Oi ? Como assim ? Precisaram de 2 meses para perceber que não tinha o produto em estoque ? Estou me sentido muito enganada e lesada. Só podem achar que nos consumidores somos idiotas. Fico 2 meses aguardando a entrega e no dia de entregar não existe produto ? Simples assim, né ?  Absurdo ! O consumidor precisa ser respeitado, pois aqui não tem palhaço não ! </t>
  </si>
  <si>
    <t>Constrangimento: Alteração de entrega sem consultar ao cliente se pode ser entregue em uma nova data. Já que a entrega é agendada e ambas as partes devem está de acordo.</t>
  </si>
  <si>
    <t>Comprei um sofá em 13.06.21 com entrega Agendada para 03.07.21 (Sábado). Quando foi dia 29.06.21 recebi um comunicado informando que minha entrega está prevista para o dia 13.07.21(terça-feira). (Se a entrega é agendada por qual motivo mudam a data e não consultam antes o cliente para oferecer novas  alternativas de agendamento?). No mesmo dia entrei em contado pelo Chat e contei a situação. Disse que deixei bem claro que só consigo receber aos sábados. Deram um prazo de 48hs para retorno e nada. Passado aos 48hs, hoje (01.07.21) entrei em contato novamente contei novamente a situação e fui informada que a entrega iria continuar para o dia 13.07.21 (terça-feira) porque estava em rota e que a tentativa de entrega vai ser realizada, caso não tivesse alguém para receber teria que dá procedimento em uma nova tentativa de agendamento. Falei que não viessem por que eu não consigo receber na semana. Como posso está passando por um constrangimento desse, pois desde a compra até hoje estou avisando com antecedência que não posso receber durante a semana, ao contrário com que estão fazendo comigo. Por favor explicar quais a dificuldades existentes de comunicação entre os setores? Por favor resolver essa questão, pois a minha parte de cliente está sendo realizado avisando com antecedência que não veiam na semana e correndo o risco mesmo assim de comparecerem em uma data que não posso receber. Essa foi minha primeira compra nessa loja e estou tendo essa primeira impressão negativa.</t>
  </si>
  <si>
    <t>Atraso no pedido e sem atualização de status do andamento</t>
  </si>
  <si>
    <t>Fiz uma compra em 17/06 que continha 15 itens; a data MÁXIMA de entrega era 29/06. Além de não terem enviado meu pedido dentro do prazo mencionado, não comunicam qualquer motivo de atraso e/ou nova previsão. Tentei contato via suporte 2 vezes, para obter atualização de informações, e apenas dizem que o responsável irá entrar em contato - sem resultado. 
Outra compra que fiz posteriormente, em 25/06 e que continha 4 itens (data prevista de entrega em 02/07) chegou e continua constando no site como pendente.</t>
  </si>
  <si>
    <t>Apesar do retorno ser um pouco demorado, meu problema foi solucionado. Optei pelo cancelamento do pedido, que foi efetivado e o estorno do valor foi feito em meu cartão de crédito, ainda dentro do mês em que requisitei o cancelamento.</t>
  </si>
  <si>
    <t>Decepcionada</t>
  </si>
  <si>
    <t xml:space="preserve">Comprei duas estantes para colocar meus livros no dia 11/06/21, com data marcada para entrega agendada no dia 06/07/21.. E hoje, no dia 01/07, me avisam que não tem em estoque, sendo que comprei dois! Não tinha nenhum em estoque!! Como que deixam no site algo que não tem?  E pior, como esperam quase 1 mês pra ver se tem no estoque? Fiquei com um crédito na loja com o valor da compra.. Mas precisava dos móveis, fiquei quase um mês esperando, e se pedir outro, demora mais um mês pra entregar! Complicado.. Tem um móvel igual ao meu, mas na cor madeira, ainda falei com uma atendente, pedi para me enviar um que tem disponível, igual ao meu, mas na cor madeira, mas a moça disse que não tinha em estoque, sendo que está sendo vendido no site... infelizmente, me decepcionei </t>
  </si>
  <si>
    <t>Mt bom, me ligou no dia seguinte a reclamação.</t>
  </si>
  <si>
    <t>PRODUTOS NÃO ENTREGUES</t>
  </si>
  <si>
    <t xml:space="preserve">Dia 15/06 comprei alguns produtos online, atenta aos prazos de entrega, que prometiam que meus produtos chegariam antes da data que eu precisava. Dois dias depois recebi um e-mail relatando a falta de um produto, e solicitando que o mesmo fosse cancelado para que eles seguissem com a entrega. Assim fiz, e já entrei em contato para confirmar a nova data, que seria um dia antes da data que eu precisava dos produtos, 25 de jun de 2021 em horário comercial.
Dia 25/06 chegou e nada do meu pedido sair sequer para separação. Entrei em contato com eles pelo chat e me passaram que eu não tinha outro produto (não recebi e-mail relatando essa falta até hoje) e que eu precisaria solicitar o cancelamento do mesmo para que eu recebesse meu pacote.
(Queria entender como solicitar o cancelamento de um produto que eu não tenho conhecimento que está em falta).
Enfim passou a data do evento que eu tinha, tive que fazer sem os itens que precisava, sem cestos nos banheiros, e nada de retorno da Tok &amp; Stok.
Entrei em contato novamente, e me informaram que eu tinha que cancelar dois itens em falta e que eles liberariam meu pacote para envio. Fiz isso.
Hoje fazem sete dias da data RE-AGENDADA da entrega. Para deixar meu claro, meu pedido atrasou e foi reagendado para o dia 25/06, ou seja, ele está sete dias atrasado contando da SEGUNDA DATA, e o pacote ainda não saiu para separação.
Fora isso, ao invés de receber meu dinheiro de volta pelos itens em falta, me forneceu um voucher. Para esse novo pedido, tive que pagar novamente o frente, e agora esse pacote está marcado para chegar a mais sete dias.
É uma falta de respeito tão grande que não sei se o pior é o atraso, é não venderem produtos que não tem em estoque, se é não contatar o consumidor informando que seu produto não chegará na data agendada, ou dizer que o pedido só será entregue em mãos, fazer o cliente passar o dia em função do pacote e não aparecer para entregar.
</t>
  </si>
  <si>
    <t>paguei mas não recebi</t>
  </si>
  <si>
    <t>faz mais de um mês que efetuei uma compra pelo site e ainda não recebi as mercadorias, apesar de já ter pago</t>
  </si>
  <si>
    <t>Venda de produtos fora de estoque</t>
  </si>
  <si>
    <t xml:space="preserve">Comprei uma cadeira de escritório há aproximadamente 3 meses. A mesma constava em estoque e tinha previsão de entrega de aproximadamente 2 meses (o que ja é mto para uma cadeira). Após um mês e meio entram em contato falando que a cadeira que eu comprei, e que já estaria para chegar, não consta em estoque e eu poderia comprar outra coisa no lugar. Comprei uma outra cadeira e o vendedor (online) falou que essa eles tinham em estoque mas que demoraria mais 2 meses para chegar. Dei meu voto de confiança e resolvi esperar novamente. Após aproximadamente 1 mês me mandam email falando que esta última cadeira que eu havia comprado também não tinham em estoque. Solicitei o estorno via whats up e falaram que vai demorar até 45 dias para efetivar.
Tentei ligar para ver outras opçoes mas ao ligar, a secretaria eletrônica fica redirecionando e não tem opção de falar com atendente. Entrei em contato navamente via whats up explicando a situaçao e para ver se teria a opção da mesma cadeira em alguma outra loja física, mesmo que eu tivesse que buscar, mas o atendente foi bem seco. A resposta foi única: NÃO. 
Em resumo, é uma empresa que não tem qualquer compromisso com o cliente. Vendem a mercadoria e só depois vão ver se que realmente têm. Muito difícil a comunicaçao por telefone e os atendentes via whatsup não fazem questão de resolver a situação de forma educada, mostrando outras possibilidades. 
Não recomendo de forma alguma a compra online. Total falta de respeito, ainda mais considerando que não é uma empresa de custo popular. </t>
  </si>
  <si>
    <t>Assim como já esperado, nada resolvido. Nem tentaram mostrar outras possibilidades de compra de cadeiras que teriam em estoque.</t>
  </si>
  <si>
    <t>Atraso da entrega em 75 dias</t>
  </si>
  <si>
    <t>Fiz o pedido para decoração do meu consultório no site em 15/04/2021 e ele não chegou nunca mais, ja reclamei com atendimento do chat no site por duas vezes, onde recebi informações que em alguns dias chegaria meu pedido, e hoje completa mais de 75 dias da compra, não recebi os produtos.
Fiz com bastante antecedência, o consultório já foi inaugurado há mais 40 dias e nada dos produtos!!! Muito frustrante e decepcionante.</t>
  </si>
  <si>
    <t>Atraso na entrega e falta de resposta</t>
  </si>
  <si>
    <t>Fiz uma compra de vários itens do quarto da minha filha no dia 19 de junho. A entrega ficou marcada para o dia 30 de junho. Neste dia fiquei esperando em casa e no final da tarde entrei em contato para questionar a entrega. Para minha surpresa me informaram que tiveram problemas na entrega e não seria entregue e simplesmente não sabiam quando iriam entregar. Consideração zero em pelo menos me avisar que não chegaria no dia combinado, me fazendo esperar. A sorte é que quando fiz a compra, me comunicava com o vendedor (muito atencioso e pronto a atender) que me atendeu na loja pelo whatsapp, e somente através dele fiquei sabendo que só irão entregar no dia 07 de julho.
Frustração total, sendo que será feriado aqui na minha cidade no dia 6 de julho e minha filha chamou várias amigas para passar o dia aqui e curtir o quarto dela!! E nada de móveis!!!</t>
  </si>
  <si>
    <t>Precisei da intervenção do vendedor, que foi maravilhoso e agilizou todo o problema. A nota acima seria bem mais baixa, mas em função do atendimento do vendedor, esta aumentou.</t>
  </si>
  <si>
    <t>Incomodo de familiares</t>
  </si>
  <si>
    <t>Ontem fui a loja da tok&amp;stok de Copacabana, fiz compras, e depois de algum tempo recebi msgs solicitando retorno de como foi o atendimento. Até tudo bem. O problema começa qdo essas msgs e ligações são direcionada para meu familiares que não têm relação com essa compra. Desde ontem meu pai e minha mãe estão sendo solicitados a dar retorno sobre a compra que eu fiz. É um absurdo vcs ficarem incomodando meus pais de 72 anos com um assunto que não tem relação com eles. Eu nunca autorizei esse contato e quero saber como essa empresa conseguiu o telefone dos meus pais. QUERO QUE O TELEFONE DOS MEUS PAIS SEMJAM EXCLUÍDO DE QQ CADASTRO VINCULADO A MIM E NUNCA MAIS SEJAM INCOMODADOS!</t>
  </si>
  <si>
    <t>Loja não honrou com a promoção anunciada</t>
  </si>
  <si>
    <t>Tentei comprar um Organiquê mesa de centro 83 cm x 79 cm que anunciado por R$379, porém, ao tentar concluir a compra, o valor é alterado e fica praticamente o dobro. Entrei em contato com o chat online da loja, fui informado que em 2 dias o problema seria solucionado, porém até o presente momento não obtive retorno.</t>
  </si>
  <si>
    <t>Recebi o crédito referente a diferença e pude fazer a compra. Fiquei satisfeito.</t>
  </si>
  <si>
    <t>Venda de produto no site aparentemente indisponível para entrega</t>
  </si>
  <si>
    <t xml:space="preserve">Fiz duas compra na tok stok, uma cama infantil e um colchão. O colchão, que é sob medida para cama da tok stok, chegou. Já a cama, que foi comprada e cujo pagamento já foi efetuado dia 23/05/21, já foi remarcada pela loja 4 vezes, sem justificativa. A última remarcação era para hoje, 01/07. Procurei a loja para verificar e me informaram via chat que será dia 03 (após uma suposta atualização de estoque). No site e app, a entrega está dia 13/07. desta última vez nem mesmo mensagem recebi comunicando uma remarcação. Em todas as datas, pagamos uma pessoa para ficar esperando a entrega. Além do transtorno financeiro de pagar uma pessoa e não receber o produto, temos uma criança esperando a cama para montar o quartinho, sem contar o tempo perdido atrás de um retorno que não vem. Como uma loja do porte da Tok&amp;stok vende um produto que não possui para entregar? O que fazemos com um colchão sob medida para uma cama que não chega? </t>
  </si>
  <si>
    <t>Reclamação</t>
  </si>
  <si>
    <t>Fiz uma compra(1137883594630) através do site no dia 07/06 para fazer retirada na loja de Salvador e até o momento não obteve retorno algum, no site continua em andamento o pedido.</t>
  </si>
  <si>
    <t>Venda de produto indisponível no estoque</t>
  </si>
  <si>
    <t>Fiz uma compra no site da Tok&amp;Stok no dia 3/6/2021 com prazo de entrega até o dia 17/6/2021. O produto não foi entregue e a loja não deu a menor satisfação. Entrei em contato e agora responderam que o produto não tem em estoque e não será enviado e que se eu quiser o estorno demora até 3 faturas do cartão para ressarcimento.
Inadmissível a venda de um produto que não tem em estoque e a loja não avisa o consumidor.</t>
  </si>
  <si>
    <t>Entrega errada de produto comprado no site</t>
  </si>
  <si>
    <t>Fiz uma compra no site dia 21/06 número do pedido: #1141053054284-01
Chegou no dia 28/06 os produtos que comprei chegou e para minha decepção veio um dos produtos errado, comprei um edredom de casal Queen e chegou um de solteiro, imediatamente abri um chamado no wpp que só foram me responder mais de 24h depois e um chamado no chat online do site que foi imediato, neste chat quiseram me dar um vale troca e eu disse que não aceitava, que só queria que fizessem a troca no meu endereço pelo produto certo, depois de a atendentes me
Dar outras alternativas e eu disse ser impossível, pois a caixa era enorme p despachar no correios ela me informou que seria feito no endereço, porém acho que não foi isso q ela fez, no dia seguinte chegou um código de postagem dos correios, e uma nota de devolução, entrei em contato novamente para saber o que houve, e sobre meu produto quando iria chegar , hoje (01/07), e para minha surpresa a atendente me informou q não estava nada certo sobre a troca do meu produto, e pediu para aguardar 48h , peço a solução do meu caso, e o respeito com o consumidor ! 
Protocolo aberto no site: 845878</t>
  </si>
  <si>
    <t>Me enviaram um item danificado e ficam me enrolando para fazerem a troca</t>
  </si>
  <si>
    <t>Comprei um item no site no dia 06/05 que chegou em casa dia 15/05 e quando aberto pelo funcionário da montagem foi  atestado que estava danificado, e o próprio funcionário no momento da abertura fez a notificação de avaria e solicitação de troca. Porém, desde então eu entro em contato diversas vezes com a empresa para confirmar a troca, e cada vez que falo com eles me passam uma data diferente para previsão de troca (ficam postergando). Ja chegaram a me ligar e agender uma data para troca onde fiquei o dia todo em casa esperando e não apareceram, e depois continuaram alterando as datas. Ja abri os tickets no SAC: 769686 / 787254 / 828765 / 848578 / 828765. A cada data de troca que me passam, eu aguardo e entro em contato para confirmar e me passam depois uma nova! Quantos meses isso vai durar? é mais facil pedir meu dinheiro de volta? Vão me enrolar até eu cansar/ esquecer e desistir?? Não comprei o produto para ter dor de cabeça e ter que ficar cobrando  e esperando a empresa resolver o problema! Não compro mais nada no site só para evitar essas futuras dores de cabeça!</t>
  </si>
  <si>
    <t>Avisaram que produto não será entregue sem nenhuma justificativa</t>
  </si>
  <si>
    <t>Fiz o pedido número 1137213437280-01 no dia 05/06 para entrega em 02/07, aproveitando uma promoção e um cupom de desconto. Me avisaram hoje, dia 01/07, que um dos produtos (room rack) não será entregue, sem nenhum justificativa, e me ofereceram crédito ou reembolso. Porém, entrei no site e o produto continua disponível para venda, ou seja, vocês tem ele em estoque (além disso seria um absurdo vocês só perceberem um dia antes que o produto não tem em estoque sendo que comprei a quase um mês, evidentemente vocês teriam vendido o meu produto para outro cliente). Entrei em contato pelo chat, protocolo #852342, e fui informada que não se sabe o que ocorreu com o produto, e que é impossível contatar a área logística. Impossível, uma empresa desse tamanho e é impossível falar com qualquer um da logística, não deve ter telefones e nem computadores lá. Eu não quero reembolso e nem crédito, quero que entreguem meu produto, que vocês tem sim disponível em estoque. Se por algum problema, que mais parece má vontade da logística, não é possível fazer a entrega amanhã, conforme vocês se comprometeram no pedido, entre em contato comigo COM URGÊNCIA para AGENDAR uma nova data com essa entrega, obviamente sem nenhum ônus para mim, já que o erro foi totalmente de vocês. Já antecipo que não adianta irem entregar sem agendar, porque não haverá ninguém pra receber.
Além desse problema, tenho o pedido 1141041635094-01, que fiz dia 21/06 e está desde 22/06 com o status de "preparando pacote", a data de entrega era hoje. A mesma atendente do chat me disse que está atrasado (obviamente), não sabe porque e não sabe quando entrega. Quero saber quando chegam meus produtos, se vocês não tem capacidade de entregá-los tudo bem, façam o reembolso da taxa de entrega e mudem para retirada IMEDIATA na loja Tok Stok de moema.
Por fim, abri o protocolo de atendimento número 844854 no dia 28/06 sobre pedidos que tenho para receber que fiz pelo site cujo horário é das 08:00 às 12:00 pedindo para incluir uma observação sobre o horário de recebimento do condomínio, que é só a partir das 09:00. Novamente, essa atendente me disse que é impossível fazer contato com a logística ou qualquer observação nesse sentido no pedido (a logística deve ser em marte pra ser assim totalmente isolada) e abriu um chamado, que eu deveria receber retorno em 48 horas e que, obviamente não recebi retorno algum. Gostaria apenas de registrar porque caso o pedido chegue no horário que já informei que não é possível a entrada, por falta de comunicação e organização de vocês, não vou pagar uma nova entrega.
Como vocês podem ver fiz várias compras com vocês, por isso aguardo retornos URGENTES e EFICAZES.</t>
  </si>
  <si>
    <t>Lamentavelmente lento. Marcaram várias vezes de ir e não apareceram. Mas resolveram depois que comecei a reclamar muito nas redes sociais.</t>
  </si>
  <si>
    <t>Efetuei uma compra através do site no dia 20/06 (pedido #1140963055338-01). O prazo máximo para entrega era de 8 dias úteis, encerrando em 30/06. No dia 30/06, por volta das 16h, Ainda ontem, por volta das 16h, entrei em contato pela Central de Atendimento (protocolo #851214) informando que no site o pedido ainda constava como "preparando o pacote", solicitando informações sobre o despacho e o código de rastreio. A atendente me informou que o sistema poderia não ter sido atualizado com o código de rastreio, mas que o pedido seria entregue ainda no dia 30/06 até às 18h00. No entanto, a entrega não ocorreu. Hoje entrei em contato novamente com a Central de Atendimento (protocolo #852327) e apenas repetiram as informações disponíveis no site, que o pacote está sendo preparado, e que irão entrar em contato com o setor responsável para verificar o que ocorreu. Esse retorno tem prazo de 48h. Ou seja, passados os 8 dias estipulados para entrega, o cliente precisa aguardar mais 48h apenas para saber o que está acontecendo com o seu pedido, que foi efetuado e pago há mais de 10 dias. É um completo descompromisso com o cliente.</t>
  </si>
  <si>
    <t>Pedido não entregue/estorno não efetuado</t>
  </si>
  <si>
    <t>Em março, fiz o pedido 1113582799796-01, que nunca chegou. Por DUAS VEZES fiz o pedido de cancelamento e estorno, mas minha questão nunca foi resolvida. Essa é minha última tentativa, caso contrário buscarei meus direitos na justiça. Aguardando uma solução.</t>
  </si>
  <si>
    <t>Produto Indisponível mas só pro meu pedido</t>
  </si>
  <si>
    <t xml:space="preserve">Hoje acordei com a notícia de que o meu pedido tinha itens indisponíveis, pedido que eu fiz há um mês atrás. Ok, vamos dizer que acontece né? Que demoraram um mês pra descobrir que não tem no estoque o produto, o problema é que o tal do produto ainda está disponível no site, inclusive com um prazo inferior ao que foi me dado! Pra completar a raiva, se eu tento resolver problema, nome do botão exibido ao entrar no meu pedido, há única opção que dão é receber crédito tokstok. Agora não sei o que é pior, a forma de resolver o problema com créditos tokstok, avisar que o produto está indisponível sendo que no site está disponível ou ter que fazer a gente vir aqui reclamar para resolver o problema. Lamentável atendimento! </t>
  </si>
  <si>
    <t>Recebi Guarda Roupas Faltando Peças</t>
  </si>
  <si>
    <t>No dia 14/06/2021 Recebi um guarda roupas pin play de 2 portas. Durante a montagem do guarda roupas a equipe da tok stok identificou que as corrediças do mesmo não vieram. A própria equipe abriu um chamado 1092926. Recebi um e-mail informando que o prazo de abastecimento e resolução era 30/06/2021. Entrei em contato via chat ontem e fui informado que a equipe iria entrar em contato comigo, o que não ocorreu. São mais de 15 dias já que estou com o guarda roupas sem uso.</t>
  </si>
  <si>
    <t>A nota se refere ao atendimento da Meiri, agora quanto o sistema de trocas da Tok Stok, realmente lamentável o descaso total a simples conferência dos componentes do guarda roupas.</t>
  </si>
  <si>
    <t>Comentário</t>
  </si>
  <si>
    <t>Bom atendimento, excelentes opções para decoração moderna. Apenas um defeito: houve a questão de falta de algumas cavilhas em um móvel durante a montagem domicíliar. Fui acessar via telefone que constava em nota e Google a loja em questão e esta não atendeu. Um email teria resposta demorada e outros meios nem constam... Fui pessoalmente à loja sem nada de informações a respeito e para minha sorte fui muito bem atendida.</t>
  </si>
  <si>
    <t>A loja está com poucos funcionários e alguns produtos em falta. Mas ainda assim tem bastante opções.</t>
  </si>
  <si>
    <t>A Mega Store do Bigorrilho CARECE de um bom atendimento. Fui (mal) atendido por um SUPERVISOR da loja o qual parecia que queria estar em qualquer outro lugar, menos ali no seu trabalho. Se você comprar um produto na Loja do bigorrilho, reze para não precisar de troca. Recomendo futuros consumidores da marca ir até a loja do Jockey, onde a equipe sabe atender seus clientes.</t>
  </si>
  <si>
    <t>A loja tem produtos muito bacanas e variados! Só avaliei com três estrelas, pois fiquei meia hora na loja e não recebi a atenção de nenhum funcionário, por isso acabei não comprando nada!</t>
  </si>
  <si>
    <t>Os produtos agradam, porém nos meu últimos 3 pedidos tive problemas com entrega e com a montagem... aconselho comprarem e retirar na loja.</t>
  </si>
  <si>
    <t>Sempre gostei da Tok&amp;Stok mas claramente houve uma mudança nos últimos 2 anos que mudou a identidade da Marca. Houve uma modernização do digital e a loja ficou muito parecida com as outras lojas (perdeu o diferencial) e também uma queda na qualidade do atendimento (poucos funcionarios e entrega demorada (até 30 dias). Realizei uma compra e a data de entrega foi alterada sem me avisarem, achei um desrespeito.</t>
  </si>
  <si>
    <t>Vendedores não comprometidos com o trabalho, entrei na loja, procurei por um, parei do lado dela e nem sequer fui abordada pela mesma.</t>
  </si>
  <si>
    <t>Adoro essa loja. Pena que está faltando muitos produtos</t>
  </si>
  <si>
    <t>Muitos produtos com venda suspensa, lanchonete com preços abusivos e péssimo serviço</t>
  </si>
  <si>
    <t>Moveis muito bonitos e uma ótima seleção de produtos. Uma pena que os preços sejam um pouco mais altos que em outros lugares. Por só ter uma escada de acesso ao piso superior houve um certo aglomero que não me deixou confortável no contexto da pandemia.</t>
  </si>
  <si>
    <t>Gosto de produtos da Tok&amp;Stok, mas eles deixam a desejar nos prazos, na entrega e nas informações.</t>
  </si>
  <si>
    <t>Muitas opções para casa e jardim porém poucos caixas atendendo.</t>
  </si>
  <si>
    <t>Comprei um rack que veio com defeito, entrei em contato com a loja e a mesma disse que eu tinha que levar para trocar, pois a loja não disponibilizava carro e montador para fazer o serviço de substituição na minha casa, tive que pagar um frete para levar para trocar, e ainda montaram o rack errado, tive que chamar um montador posteriormente para concertar a montagem de péssima qualidade desta empresa. Atendimento péssimo, dificuldade para conseguir ligar para a loja e montagem de péssima qualidade. Pagamos caro e exigimos produto e montagem de qualidade. Não recomendo esta empresa.</t>
  </si>
  <si>
    <t>Entrei pra comprar toalha e como não havia o preço pedir para o garoto e este ficou dando lição porque eu não gostei da cor...! Segundo ele a cor que eu não gostei era cor Camelô....! Por esse motivo sai da loja pois precisa mais qualidade dessas pessoas no atendimento...!</t>
  </si>
  <si>
    <t>Móveis e acessórios top, porém os preços dos produtos sempre estão trocados, quando tem preço. Precisa de mais cuidado neste quesito.</t>
  </si>
  <si>
    <t>Ótimos preços, porém muitos produtos danificados!</t>
  </si>
  <si>
    <t>Atendimento ruim.</t>
  </si>
  <si>
    <t>A loja tem grande variedade e produtos exclusivos, porém a maioria dos preços são acima do que encontramos em outras lojas e a estrutura é um pouco confusa.</t>
  </si>
  <si>
    <t>Indignada! No dia 15/ 05/ 2021cheguei na loja as 18.54 e fui proibida de entrar na loja. Insisti com o funcionário explicando q tinha vindo de Campo Largo somente para pegar uma cúpula e q ja sabia qual era. Apontei para o relógio que se achava dentro da loja e disse q eram 18.55 , a loja fechava as 19.00hs e ainda tinha pessoas no caixa.Ele me respondeu que era ordem do gerente fechar uns minutos antes e que não podia fazer nada.!! Fiquei muito indignada!!!!</t>
  </si>
  <si>
    <t>Tem uma grande variedade de produtos. Só não acho confortável, principalmente em tempos de pandemia. Muito estreita e apertada para tantos produtos.</t>
  </si>
  <si>
    <t>Pior experiência com compra de móveis que já vivenciei. Um pós venda absolutamente despreparado e uma falta de ética absurda!</t>
  </si>
  <si>
    <t>Estou tendo uma experiência péssima com a TOK STOK, comprei um puff online e devolvi porque não achei legal, pedi o reembolso para utilizar na loja online e eles simplesmente não me devolveram o dinheiro ainda. E hoje descobri que quando devolverem só poderei utilizar na loja física.</t>
  </si>
  <si>
    <t>Por Sampa.... Sem dúvidas uma das lojas mais atraente e bem organizada que já entrei. Limpeza impecável. O clima do local bem tranquilo. Estacionamento amplo. Produtos de qualidade com um preço elevado comparado as outras redes. Quanto ao atendimento na linha de estofados....fica a desejar. Falta profissionalismo e consequentemente demorado e ruim. Ressalto que não foi apenas uma vez e sim três visitas.</t>
  </si>
  <si>
    <t>Estão atrasando entrega faz um bom tempo. Não tenho respostas satisfatórias, nem um telefone pra ligar e resolver. Vou pedir meu dinheiro de volta e não recomendarei essa loja mais.</t>
  </si>
  <si>
    <t>Comprei pelo site, o prazo limite da entrega venceu e nada da entrega. Precisam qualificar melhor as transportadoras que prestam serviço pra T&amp;S (On Time Log - Péssima!).</t>
  </si>
  <si>
    <t>Loja com grandes opções mas quase não tem funcionários para nos atender.</t>
  </si>
  <si>
    <t>Fiz uma compra na loja de um produto que não tinha em estoque. Após alguns dias recebi a informação de que já estava disponível para retira. Fui novamente na loja retirar o produto. Ao abrir a embalagem em casa, percebi que tinha um defeito na pintura. Retornei a loja para trocar. Foi me oferecido um produto do mostruário, que foi aceito. Infelizmente não houve bom senso para o pagamento do meu estacionamento, mesmo eu relatando que estava ali para trocar produto com defeito. Fiquei muito insatisfeito e resolvi devolver o produto. Sugiro abrir as embalagens antes de sair da loja.</t>
  </si>
  <si>
    <t>Loja para você confiar de vez no expectativa x realidade. Só tem coisa velha, suja e quebrada. Barato, mas ruim! A menos que vc goste de garimpar muuuuuito e tenha sorte pra achar algo que valha a pena a visita.</t>
  </si>
  <si>
    <t>Minha esposa comprou dia 12 e não pode levar o produto. Chegaria dia 21... até agora nenhuma informação de chegada da mercadoria. Ligar para um ambiente virtual que não funciona .... esquece... nem pensem... pagar antes é complicado....</t>
  </si>
  <si>
    <t>Se vc precisar de um atendente, tem que procurar o ponto de bate papos.</t>
  </si>
  <si>
    <t>Vendem os produtos sem tê-los em estoque. Avisando apenas após quase 4 meses da compra, com toda burocracia de Procon. Fora que quando houve uma tentativa de entrega, vieram apenas entregar os ferros da estante.Total descaso. Na hora da compra super atenciosos, não comprem produtos que não sejam a pronta entrega!</t>
  </si>
  <si>
    <t>Loja boa, móveis bonitos, porém na hora de vender me falaram que a entrega e montagem seriam no mesmo dia....fiz a compra, com data agendada para entrega e montagem, porém quando me entregaram o produto descobri que tinha que ligar no atendimento e agendar a montagem, sendo que já havia agendado no ato da compra....acabei cancelando a compra......... se agendaram tem que cumprir. Na hora de vender é fácil prometer as coisas.</t>
  </si>
  <si>
    <t>Boa variedade de produtos, porém não é fácil encontrar os preços nem informações sobre os produtos.</t>
  </si>
  <si>
    <t>Esselente, comprei um sofá e estava tudo bem, até que meu amigo foi sentar um dia, e sofá virou o la bamba do playcenter, só balançava, agora meu filho ta cobrando os amiguinhos pra entrar no "la bamba", obrigado</t>
  </si>
  <si>
    <t>Péssimo e péssimo atendimento. Comprei e depois de dois meses recebo a informação que meu pedido não vai ser entregue pq não tem em estoque. Como isso acontece? Agora irei esperar mais um ano para receber meu reembolso. Nem de graça compro novamente nessa loja.</t>
  </si>
  <si>
    <t>Muito bonito os produtos, mas a qualidade é duvidosa. Nosso sofá de R$2.000 em menos de 1 ano a espuma já está ruim e sentindo a madeira, eu e minha namorada pesamos apenas 50 kg!! 😱 Produtos de cozinha lindos, mas tbm já estão descascando em pouquíssimo uso! Dá até medo de usar</t>
  </si>
  <si>
    <t>Adoro e acho os preços das louças bons. Atendimento mega educado por parte de todos e atendimento ágil no caixa. Porém, há pouca ventilação, estava muito abafado.</t>
  </si>
  <si>
    <t>Loja bem ampla, poderiam melhorar o atendimento.</t>
  </si>
  <si>
    <t>Comprei pela internet e me direcionaram para a loja do Ibirapuera. Chegando lá, a reserva estava marcada mas sem o produto. Me redirecionar para ir para o Morumbi shopping. Perguntei se era esse shopping mesmo. Responderam que sim, mas o endereço era do Morumbi Town Shopping! Ainda bem que não fui pela orientação da pessoa senão iria para o shopping errado. Chegando lá, falei que era presente e não trouxeram embalado como presente. Muito desgastante.</t>
  </si>
  <si>
    <t>Infelizmente caiu de qualidade e atendimento. Compramos pela Internet e foi confirmado que havia o produto para retirar, chegando na loja não havia produto, não atualizaram no sistema, não sabiam quando ia chegar e nem como proceder. Cuidado...</t>
  </si>
  <si>
    <t>A pior loja online para comprar! Parabéns pelo site que não funciona. Você não consegue finalizar o cadastro, o chat online não funciona, o whatsapp é limitado a respostas automáticas.</t>
  </si>
  <si>
    <t>A loja até que é legal, mas cobrar estacionamento?? O pior é a burrice de não aceitarem cartões. Evoluam!!!! O dinheiro de plástico é a moeda mais usada no mundo!!! Não me pega mais.</t>
  </si>
  <si>
    <t>Não compre no site para retirar nessa loja. Eles mandam email avisando q o produto está disponível e chegando lá, não está. Já passei por isso 2 vezes nessa loja especificamente.</t>
  </si>
  <si>
    <t>Comprei há um tempo atrás um guarda-roupa que por sinal gosto muito, meu descontentamento foi com o serviço de instalação, que inclusive é pago de montagem. Um dos rapazes parecia martelar com raiva o móvel, tanto que o outro chamou a sua atenção, no dia estava sozinha em casa e fiquei sem jeito de falar. Ao final, ainda percebi que a porta do quarto estava ralada, devem ter raspado com o móvel enfim...gosto da loja, porém o serviço prestado deixou a desejar.</t>
  </si>
  <si>
    <t>Faltou um melhor atendimento</t>
  </si>
  <si>
    <t>Gostei. Mas achei difícil encontrar preços nos produtos.</t>
  </si>
  <si>
    <t>INFELIZMENTE NAO ATENDEU MINHA NECESSIDADE, encontrei na loja o produto que estava procurando. mas a loja nao me vendeu pq o produto estava na esposiçao. fiquei decepcioada. loja do shopping Iguatemi- ribeirao preto</t>
  </si>
  <si>
    <t>Problemas com um produto e com a logística da empresa!</t>
  </si>
  <si>
    <t>Me venderam um produto que nem tinham em estoque e mentiram sobre a data de entrega. E agora estão se negando a devolver o meu dinheiro. Corram dessa empresa!</t>
  </si>
  <si>
    <t>Possui muitas opções interessantes, mas caras. O atendimento deixa a desejar.</t>
  </si>
  <si>
    <t>A loja é bonita más não tem muita variedade, muitos artigos sem etiqueta de preço ou código sem cadastro</t>
  </si>
  <si>
    <t>Pouca gente pra te ajudar ou atender!!</t>
  </si>
  <si>
    <t>Atendimento péssimo, funcionários (atendentes) conversando e não prestativos.</t>
  </si>
  <si>
    <t>Péssimo! Entrei e sai sem ser atendida! Horrível</t>
  </si>
  <si>
    <t>Infelizmente não era como antigamente, não tinha praticamente nada no espaço .</t>
  </si>
  <si>
    <t>Está em obras. Cheiro intenso de cola e ambiente meio bagunçado. Não gostei dos preços também achei tudo muito caro.</t>
  </si>
  <si>
    <t>Fui na loja comprar um suporte para o notebook e a vendedora primeiro disse que não tinha em estoque, depois que tinha mas tava lacrado (e não estava!) e depois ela queria vender o suporte vinte reais mais caro do que o valor dele. Se querem comprar algo lá, fechem pelo site e coloque para retirar na loja, pois assim você vai pagar menos caro.</t>
  </si>
  <si>
    <t>Comprei pelo site e não me entregaram. Estou aguardando a demorada devolução do dinheiro. E pelo telefone não sou atendida.</t>
  </si>
  <si>
    <t>Como toda tok&amp; stok, móveis lindos, modernos, preços altos, atendimento a desejar.</t>
  </si>
  <si>
    <t>Perdi desconto por falta de aviso da vendedora, e só fiquei sabendo quando já tinha pago. E demora na entrega.</t>
  </si>
  <si>
    <t>O ambiente da loja é maravilhoso. Variedade em todos os setores e vários itens com aquele toque exclusivo de Tok&amp;Stok. Porém o atendimento é mediano e carece de melhorias e treinamento. Tive problemas numa compra e o gerente demonstrou incapacidade de trato com o cliente, não resolvendo a questão sendo arrogante e falso em suas alegações. Lamentável.</t>
  </si>
  <si>
    <t>Impensável a loja não ter convênio com o estacionamento. Independente do valor gasto na loja, o estacionamento tem que ser pago.</t>
  </si>
  <si>
    <t>Infelizmente me decepcionei com a Tok&amp;Stok de João Pessoa. Comprei uma mesa com paga mento a vista e esperei contando os dias para receber. Um dia antes da entrega me telefonara pra dizer que minha mesa não havia chegado de São Paulo. Simples assim. Pedi o estorno da compra o que me custou tempo e nervos.</t>
  </si>
  <si>
    <t>Infelizmente já foi melhor 😔</t>
  </si>
  <si>
    <t>Não encontrei o que procurava. Não tive ajuda dos vendedores</t>
  </si>
  <si>
    <t>PÉSSIMA! Comprei um painel na loja e, desde 2019 aguardo a troca de uma peça (já autorizada para troca). Mas, só sabem enrolar. NÃO RECOMENDO!!</t>
  </si>
  <si>
    <t>Em 12/Jun, minha mãe efetuou a compra de uma cama e colchão na loja Tok Stok do Plaza Shopping Niterói com o vendedor Vinícius Lira. Ontem, 19/Jun, data combinada para a entrega, apenas o colchão foi entregue. Então entramos em contato com o SAC Bruna Desidero Wonsbeck ccp12345, tendo sido informados inicialmente que não havia mais o produto em estoque. Em seguida, foi dito que o produto havia retornado ao estoque e então foi aberto um protocolo para análise interna com retorno em dois dias. Reitero que o produto foi comprado diretamente com um vendedor em uma loja física. Como é possível a Tok Stok agir dessa forma? O produto está pago e meus pais, idosos, estavam no endereço apenas aguardando essa entrega, pois é um presente para o meu filho já que vamos nos mudar.</t>
  </si>
  <si>
    <t>Comprei uma mesa e ela é não tem os pés do mesmo tamanho. 1a e ultima compra. Não.aconselho, péssima experiência</t>
  </si>
  <si>
    <t>A loja está em reforma está meio entulhada de coisas. Não há muitas novidades em produtos.</t>
  </si>
  <si>
    <t>Lugar confuso e corredores estreitos</t>
  </si>
  <si>
    <t>Atraso na entrega, falta de comunicação com o cliente, canais de atendimento ruins e horários restritos.</t>
  </si>
  <si>
    <t>Não entregam no prazo programado, não comunicam o cliente, o valor acima da média da loja não corresponde ao serviço prestado.</t>
  </si>
  <si>
    <t>Até agora estou esperando um funcionário para desmontar lustre do mostruário.</t>
  </si>
  <si>
    <t>Vale apena em alguns casos! Fui em busca de um guarda roupa ,porém n tinha. E nenhum atendente te fala se vai realmente montar ou n! O cliente fca esperando até se cansa. Se n vai montar então fala a real pro cliente. Obrigado</t>
  </si>
  <si>
    <t>Péssima experiência. Cheguei no horário e não havia ninguém pra abrir o portão, ninguém na portaria, tudo fechado e avisos colados de que estaria funcionando dentro das normas. Mas não havia ninguém. Dirigi 40 minutos pra chegar naquele fim de mundo e dei com a cara na porta. Lixo!</t>
  </si>
  <si>
    <t>Móveis de boa qualidade e atendimento bom, mas estão com falta de mercadorias.</t>
  </si>
  <si>
    <t>Não comprem móveis nessa loja. Atraso na entrega, falta de comunicação com o cliente, canais de atendimento ruins e horários restritos. Além da dificuldade de comunicação, quando respondem é com informações desencontradas. No site vc encontra uma informação sobre sua compra e pelos canais de atendimento a resposta é outra. Te dão opção de whatsapp mas só te respondem após 24 horas, a última resposta que tive foi após 3 dias. Sentimento de perda de tempo com essa loja. Minha nota é ZERO.</t>
  </si>
  <si>
    <t>Gosto muito da loja, tem Uma enorme variedade de produtos. Mas, comprei uma mesa branca de escritório, formato simples. Quando olhei por baixo tinha uma pequena parte estava sem pintura, deu para ver o “ aglomerado” . Depois, como gostávamos de trocar a mesa de lugar, em poucas mexidas a lateral foi se deslocando do tampo e a mesa se desmontou. Muito frágil o encaixe. Tive que chamar um marceneiro para colocar entre o tampo e as lateriais um bracinho para fixar nos 4 cantos. Não fiquei satisfeita com a qualidade do móvel, aparência sim.</t>
  </si>
  <si>
    <t>Caríssima e de péssima qualidade... Quis mobiliar minha casa nessa loja e precisei trocar quase tudo do que foi entregue (com pequenos defeitos). Se for para ter esse padrão lixo, prefiro pagar menos em outro lugar... Para uma loja de "design" é uma ótima loja de departamento de quinta categoria... De todo modo, agradeço o atendimento e atenção prestados pelo vendedor Caio, da loja Pinheiros.</t>
  </si>
  <si>
    <t>Está meio confusa a disposição, mas é Tok stok</t>
  </si>
  <si>
    <t>Loja muito abafada, acho que não ligam o ar condicionado. Os preços não estão muito atrativos ultimamente. Já comprei um prato por 29,00 e agora o mesmo prato custa 57,00.</t>
  </si>
  <si>
    <t>Atendimento pra ser ruim, tinha que melhorar bastante</t>
  </si>
  <si>
    <t>É legal, mas um pouco desorganizado. Comprei uns itens pela internet e dizia que tinha para retirar na loja. Quando fui buscar só tinha metade, acabei perdendo a viagem</t>
  </si>
  <si>
    <t>Fiz um pedido para retirada na loja, o pedido está atrasado e a loja não me informa a nova data de retirada.</t>
  </si>
  <si>
    <t>Minha experiência foi péssima. Fui acompanhar minha mãe, que precisava comprar alguns tapetes e outros acessórios e fomos muito mal atendidos. Minha mãe tem quase 70 anos de idade,mas fomos atendidos com descaso, desprezo e sem a menor cortesia. Pra completar, a vendedora ,de nome Thainá, numa atitude totalmente desleixada, se esqueceu de colocar todos os itens da compra no caixa, deixando 2 tapetes de fora. Eles ainda queriam que minha mãe esperasse na fila novamente, pra poder pagar os itens que a vendedora supracitada havia esquecido. Não recomendo uma visita a essa loja, nem ao meu pior inimigo.</t>
  </si>
  <si>
    <t>E-commerce péssimo!! As lojas físicas são ótimas, bastante variedades. Em relação as vendas online não existe cumprimento dos prazos. Minha experiência não foi boa, duas compras em períodos diferentes com atrasos de quase 30 dias sem nenhuma satisfação por parte da loja. A loja está ficando pra trás no quesito e-comerce. Deveria fazer um benchmarking com empresas como Mercado Livre, Magazine Luiza e outras que são referências.</t>
  </si>
  <si>
    <t>Fiz uma compra de 12mil a vista, na hora da compra ate o pagamento uma maravilha, porém depois só promessas de chegar meus produtos, paguei 3 carretos para buscar meus produtos e td vinha picado. Comprei 4 bancos para a inauguracao de uma loja, prazo de 8 dias para entrega, como a compra foi chegando aos poucos, os carretos foram levando aquilo que ficava disponivel no estoque deles, ate que apos 15 dias 2 bancos nao chegaram, fui reclamar, para minha surpresa, eu teria que solicitar a troca, mudar a cor do tecido (como mudar se é um padrao da loja que estou inaugurando), por fim querem que eu pague um carreto para devolver os bancos que retirei na loja, eu que fiz td certo tenho que arcar com esse prejuizo... pessimo pos venda, tratam cliente com descaso, nao cumprem com o que prometem</t>
  </si>
  <si>
    <t>Atendimento cada vez pior.</t>
  </si>
  <si>
    <t>Móveis vem com defeito, não tem onde parar o veículo e o serviço de vallet é horrível</t>
  </si>
  <si>
    <t>Vendem caro itens cuja destinação correta seria a caçamba de lixo. Não vale nem o combustível gasto para ir até lá.</t>
  </si>
  <si>
    <t>Poderia ter mais caixas funcionando</t>
  </si>
  <si>
    <t>A retirada de mercadoria no local é horrível! Você compra pela internet para agilizar sua vida, mas chega ao local e seus produtos nunca estão separados mesmo esperando o prazo e já tendo recebido o e-mail confirmando que a mercadoria está disponível.</t>
  </si>
  <si>
    <t>Toda a loja da Tok Stok é meio claustrofobica. Você tem que rodar a loja inteira para achar o que vc quer... Desesperador para quem é claustrofobico.</t>
  </si>
  <si>
    <t>Zero simpatia zero educação cafeteria TokStok</t>
  </si>
  <si>
    <t>Nenhum respeito pelo cliente!</t>
  </si>
  <si>
    <t>A experiência da mudança não foi muito legal. Agora não tem mais caixas obrigando o comprador, que ficava livre para experimentar e escolher os produtos desejados, agora tem que ter um guru vendedor a tira colo que irá finalizar a compra. Como isso não é de conhecimento público quem me atendeu foi muito atencioso mas foi uma indecisão para ver quem ia me atender. Se o vendedor não tivesse suprido o impasse e como eu necessitava do produto eu não desisti da compra.</t>
  </si>
  <si>
    <t>Boa tarde. Foi decepcionante, produtos sem o preço na mercadoria, e colocado em destaque com preço promocional e quando vc chega no caixa é outro preço, como consumidora fiquei decepcionada com a falta de organização, sinceramente não pretendo ir mais a loja</t>
  </si>
  <si>
    <t>Muitos produtos expostos porém a maioria sem estoque e com pouquíssimos atendentes na área de escritório. Escolhi 4 peças de mobiliário entre mesa e armários e não tinha estoque de nenhuma.</t>
  </si>
  <si>
    <t>Infelizmente atrasam e não avisam o cliente, nos fazendo perder tempo, por isso as 3 estrelas. Os produtos, porém, são bons.</t>
  </si>
  <si>
    <t>Pior atendimento do mundo. Mais de uma hora esperando e não consegui comprar o produto por que era a última peça. Se não pode ser vendido retire a etiqueta de preço ou retire da exposição.</t>
  </si>
  <si>
    <t>Tive minha primeira e última experiência nessa loja esta semana. Não recomendo.</t>
  </si>
  <si>
    <t>Não encontrei em nenhum exposição o que queria comprar. Não havia exposto em nenhuma das lojas físicas. E a loja está sendo toda reorganizada o que deixou uma certa frustada na visita.</t>
  </si>
  <si>
    <t>Compramos na loja uma quantidade maior de copos do que disponível em estoque e fomos avisados que a loja receberia a mercadoria em poucos dias para retirarmos. Prazo estourou, não sabiam localizar o pedido, enfim... todos perdidos. Ontem, ao me dirigir à loja Pinheiros, uma funcionária chamada Lide me prometeu que hoje eu receberia a mercadoria porque estava em trânsito. Entretanto, recebi uma ligação hoje cedo informando que houve problema logístico e que não receberiamos a tempo do evento que acontecerá amanhã. Enfim.... desgaste com cliente, transtorno com meu time que teve que sair por SP numa 6aF para caçar os produtos que precisaremos e com risco alto de não dar tempo. Não compro mais neste lugar. Descaso e despreparo.</t>
  </si>
  <si>
    <t>Preços desorganizados ... poucos atendentes</t>
  </si>
  <si>
    <t>Ótimo atendimento dos vendedores, uma pena a demora no caixa... Mais de 30 minutos em pé com apenas dois caixas em atendimento.</t>
  </si>
  <si>
    <t>Adoro a loja porém não gostei da nova forma de atendimento com o consultor. As peças não tem preço , sendo necessário fazer leitura do código de barras ou ficar chamando o consultor. Gosto de ter independência para circular e decidir minhas escolhas e este novo processo dificulta</t>
  </si>
  <si>
    <t>Experiência ruim. Quis comprar uma persiana exposta na loja e a gerente não autorizou.</t>
  </si>
  <si>
    <t>Péssima! Fiz uma compra e ao ir a loja na data agendada para retirada, a mesma estava em atraso. Entendendo que esse tipo de coisa pode acontecer, recebi do atendente Kaulle nova data para que a loja em desculpas pelo ocorrido fizesse entrega e montagem dos moveis. Na ocasião aproveitei para fazer mais uma compra. Nao cumpriram com O acordado. Ao ir a loja para retirar a segunda compra, a mesma eatava Indisponível e em atraso. O gerente Mike na ocasião ficou de me dar retorno naquele dia mesmo quanto a situação das duas compras via telefone. Não foi feito contato. Em terceira ocasião, disposta a retirar as compras e montar por minha conta, me deparo novamente com produto indisponível na loja, mesmo constando disponível para retirada na minha area de cliente no site da loja. Ja passa de 40 dias da primeira compra e sigo sem NENHUM RETORNO DA LOJA. Esse é o tipo de atendimento da Tokstok.</t>
  </si>
  <si>
    <t>Esta unidade da Tok &amp; Stok tem um showroom de móveis bem completo, mas a área de acessórios, cama, mesa, banho e decoração é um pouco confusa, diferente de outras unidades, aqui você não tem um caminho único para percorrer, ficando meio confuso para achar as coisas, muitas vezes."</t>
  </si>
  <si>
    <t>TICKET</t>
  </si>
  <si>
    <t>Canal de Atendimento</t>
  </si>
  <si>
    <t>ID_Cliente</t>
  </si>
  <si>
    <t>Email</t>
  </si>
  <si>
    <t>2021-07-31</t>
  </si>
  <si>
    <t>Estou aguardando se vou poder pegar o produto na loja com mesmo desconto do meu aniversário!!!!</t>
  </si>
  <si>
    <t>não recebi o orçamento</t>
  </si>
  <si>
    <t>Demorou 3 meses pra ser resolvido, não tem como ser bom.</t>
  </si>
  <si>
    <t>Mandei fotos e videos solicitados e disseram que em 7 dias uteis viriam aqui ver o que estava ocorrendo.
Não veio ninguém e as atendentes do meu caso não me respondem mais os emails que envio.
Protocolo de atendimento 696264.
Aguardo uma solução com urgência de vossa parte
Grata
Renata</t>
  </si>
  <si>
    <t xml:space="preserve">Não adianta nada essa enrolação aqui. Toda vez que uso esse canal, são mais dez dias de espera, com desculpas sem fim. </t>
  </si>
  <si>
    <t>Ninguém avaliou o meu produto. Então não tem como ter uma opinião formada. Não entendi como vcs chegaram a essa conclusão.</t>
  </si>
  <si>
    <t xml:space="preserve">Não consegui receber o produto na data que preciso 
</t>
  </si>
  <si>
    <t>Não resolveu o problema e o chat acabou antes de formalmente finalizado. 
O atendimento está muito a desejar. Criaram problemas para o cliente de maneira leonina</t>
  </si>
  <si>
    <t xml:space="preserve">Não tive meu problema resolvido! Estou extremamente chateado. Pra completar, entregaram o pedido errado pela segunda vez, deixaram na portaria do meu prédio sem nem me chamarem. Achei o cúmulo. Pedido já havia sido devolvido da primeira vez. Pura sacanagem! Resolver uma coisa tão simples e vocês NADA, NADA fazem. </t>
  </si>
  <si>
    <t xml:space="preserve">Muito demorado para resolver um problema de defeito, para efetuar compra é  rápido </t>
  </si>
  <si>
    <t>O pessoal do suporte é educado e atencioso, mas não vão fazer milagre mediante uma loja que demora pra entregar, entrega com defeito, não tem estoque para resolver o problema, pede mais prazo e não cumpre o prazo.
Prometeram uma resolução até dia 01/07 e até agora nada.</t>
  </si>
  <si>
    <t>Boa tarde.
A cada momento uma resposta diferente.
Obrigado.</t>
  </si>
  <si>
    <t xml:space="preserve">Muitas trocas de atendentes e informações incorretas ao longo do atendimento. </t>
  </si>
  <si>
    <t xml:space="preserve">Péssimo, cheio de burocracia, não me entrega meu produto, não devolve meu dinheiro. Um horror! Farei propaganda negativa dessa loja para todos que conheço. O serviço de vendas online de vocês, é bizarro, vergonhoso! </t>
  </si>
  <si>
    <t>2021-07-30</t>
  </si>
  <si>
    <t>Comprei três bancos só recebi uma peça e não sei quando vou receber o restante do pedido. Esse é o motivo do meu descontentamento. Sua loja esta no automático. Um não fala com o outro e ai reside esse descompasso.
Elidio Magalhães Teixeira
015 997428527</t>
  </si>
  <si>
    <t>Nao enviou as informaçoes solicitadas.</t>
  </si>
  <si>
    <t xml:space="preserve">O agente que respondeu foi gentil. A tokstok é que foi horrível! </t>
  </si>
  <si>
    <t>Não resolveram meu caso, e ainda continua na msm ordem de pedido.</t>
  </si>
  <si>
    <t xml:space="preserve">Eu não senti confiança de que meu problema será resolvido. </t>
  </si>
  <si>
    <t>Cheio de respostas prontas e totalmente impessoal, não senti a vontade e preocupação em realmente resolver o meu problema.</t>
  </si>
  <si>
    <t xml:space="preserve">Pessimo. Nao compro mais on line na tok stok </t>
  </si>
  <si>
    <t>Comprei um guarda roupa no dia 9/6 ficaram de entregar no 18/6. Não entregaram, não recebi uma ligação, um email explicando, me dando satisfação do ocorrido. Eu tive que ligar e descobri que os telefones de SAC, não funcionam. Eu que tive que quase implorar. Conseguiu cancelar a compra. 
E podem ter certeza , nunca mais tockstock.  Um serviço de SAC péssimo. Seus atendentes são educados somos, sei que vcs precisam vender. Mas a entrega é péssima. Vi nas redes sociais que esses casos são recorrentes. É isso</t>
  </si>
  <si>
    <t>Pediram que eu aguardasse reposição da peça, mas não me informaram se irão entrar em contato e por onde. Eu devo ficar entrando em contato por aqui até confirmarem que a peça chegou? Preciso de mais do que essa informação da falta da peça pra saber que de fato o problema será resolvido. Obrigada</t>
  </si>
  <si>
    <t xml:space="preserve">Demoram demais </t>
  </si>
  <si>
    <t>Péssimo suporte não tive meu problema solucionado</t>
  </si>
  <si>
    <t>O que me passará. E que trocariam as coisas q desse problema..na hora que é preciso começar história..a cadeira tem parte descascando..nao clareia toda manchada.  Tem nem um ano que  comprei. Já está assim desde 6 meses e não trocam te
 Pedaco descascando  lava e não limpa..e vem me responder q não troca..absurdo isso...o atendimento  não gostei porque foram na minha casa o rapaz q foi primeiro disse q realmente tava com problema pra ficar tranquila q trocariam..veio outro estou esperando  e vcs dando tempo pra me responder q não trocam .gente a tok stok tá rica...e isso q fazem é propaganda enganosa quero providências..mande outra ver. Porque não dá pra co.prar as coisas por 6 meses</t>
  </si>
  <si>
    <t>Primeiro não sei se a resposta foi para a minha solicitação. Fiz minha solicitação quando vieram montar o meu móvel e ele ficou com folgas entre as peças. 
Segundo, não concordo com o retorno, está claro que o problema do meu móvel é de montagem e ajuste e ele falou que é porque a peça tem acabamento escovado
Gostaria de um retorno adequado para a minha solicitação.</t>
  </si>
  <si>
    <t>O profissional é extremamente lento, muitas vezes passei muito tempo aguardando respostas do mesmo.O atendimento durou quase uma hora, desnecessariamente.</t>
  </si>
  <si>
    <t xml:space="preserve">Já descrevi nos e-mails </t>
  </si>
  <si>
    <t xml:space="preserve">Disse que meus itens estavam disponíveis e não estavam. O rodo de pia preto não estava lá. Estou aguardando ainda e nem a loja me deu previsão. </t>
  </si>
  <si>
    <t>Não consigo receber o principal produto que comprei no site e com disponibilidade quando solicitei. Agora dizem que não tem, como venderam então pelo site e no televendas também tinha. Desrespeito total pelo consumidor e olha que indicava a loja e comprava várias coisas.</t>
  </si>
  <si>
    <t xml:space="preserve">Hoje dia 1/ 7 e n as o recebi a cama </t>
  </si>
  <si>
    <t xml:space="preserve">Até agora não sei a data de entrega do produto, que por sinal está bem atrasada e que já paguei </t>
  </si>
  <si>
    <t xml:space="preserve">O pessoal do suporte veio aqui e, embora tenham informado não ter identificado defeito no produto, meu filho precisa colocar um papel no pé da mesa para ela ficar firme.
O que gostaria é de devolver o produto e adquirir outro produto.
Denise Mendes
</t>
  </si>
  <si>
    <t>Estou aguardando meu estorno imediato ou acionarei o procon</t>
  </si>
  <si>
    <t xml:space="preserve">Natielly disse no email que em 48 h eu seria contactado para uma avaliação do produto que quebrou, já se passaram 72 h e não fui contactado. </t>
  </si>
  <si>
    <t>Fiquei bastante decepcionada com a condução das minhas reclamações. Quando fiz a compra, foi confirmado o pedido, depois foi confirmado o pagamento, depois me enviaram uma cópia da Nota Fiscal, depois me informaram que já estava com a transportadora. Passado o prazo dado e muitos outros dias, não tendo recebido a compra fiz uma reclamação, que também não foi prontamente atendida. Fiz outra reclamação. Estranhamento me enviaram outra cópia de outra Nota Fiscal. No dia seguinte recebi, enviado por Joana L. dizendo que houve uma falha no processo e que sentiam muito. Ora, acho que vcs deviam dizer mais que “sentimos muito”. Por fim, me foi oferecido o estorno, ou a disponibilidade de manter o valor como crédito ou refazer o pedido. Acho que a empresa devia ter se empenhado mais no atendimento ao cliente. Quando reclamei, meu pedido era para saber quando seria feita a entrega, mas, isso sequer foi discutido. Lamento, não sei se Joana L. é um robô mas a falta de sensibilidade demonstrada me deixou essa impressão. Espero que o estorno seja feito rapidamente, tão rapidamente quanto ao pagamento na hora da compra.</t>
  </si>
  <si>
    <t>Nada resolvido, estão cobrando taxas não justificadas, solicitei explicação desde 13/07 sem resposta. Paguei a última parcela com valor imensamente superior ao valor mensal, era 108.00 e paguei 179.00, alegam que parcelei dívida mensal no rotativo do cartão sem comprovar! Enviaram meu nome pra SPC, uma bagunça</t>
  </si>
  <si>
    <t>Olá, Solange, boa tarde.
Tudo bem?
Cadê o retorno referente aos meus questionamentos?
O número do protocolo atendimento deste é 846203.
No aguardo. Obrigada!!!!!!</t>
  </si>
  <si>
    <t>Demorou de me responder e quando me respondeu, não esperou a minha resposta.
Tenho um ano esperando o reembolso dos pratos que vieram quebrados.
Total desrespeito!</t>
  </si>
  <si>
    <t>Não gostei do produto wue comprei. Devolvi faz quase 2 meses e até agora NÃO recebi meu dinheiro. 
😠</t>
  </si>
  <si>
    <t>O pedido ultrapassou o prazo de entrega e apenas após eu questionar o que estava acontecendo fui informada de que não tinha o produto e pra finalizar aguardo o estorno da compra no meu cartão!</t>
  </si>
  <si>
    <t xml:space="preserve">Divergências entre as informações da loja e do site. </t>
  </si>
  <si>
    <t xml:space="preserve">Simplesmente não apareceu ninguém até agora 18:08 pm. Fiquei o dia todo esperando </t>
  </si>
  <si>
    <t xml:space="preserve">Repete a mesma coisa. Estou dizendo que já passaram 3 faturas e mais de 45 dias e não recebi o reembolso. O que devo fazer pra receber? </t>
  </si>
  <si>
    <t>2021-07-29</t>
  </si>
  <si>
    <t>Até o momento não recebi o comprovante do estorno do pagamento realizado com o meu cartão de crédito.</t>
  </si>
  <si>
    <t xml:space="preserve">mais uma vez recebi produto quebrado. </t>
  </si>
  <si>
    <t xml:space="preserve">O novo prazo agendado para dia 13/06/2021, até está exata hora 16:22 ainda não vieram fazer o reparo. Aguardarei até as 18 horas, caso não seja afetada a solicitação irei recorrer ao PROCON, visto o desrespeito com o cliente que agendou três vezes e esperou pacientemente pelo serviço e não foi atendido. </t>
  </si>
  <si>
    <t>Péssimo atendimento. A atendente saiu do chat sem se despedir e me deixou falando sozinho.</t>
  </si>
  <si>
    <t xml:space="preserve">Insatisfação total com vocês, estou aguardando a entrega até hoje. Todos os produtos disponíveis para compra em site, loja física e simplesmente não resolvem o meu problema.Ah, para piorar o atendimento divergência nos e-mail enviados.
Att, Jhonathan Araújo </t>
  </si>
  <si>
    <t>Srs, repito pela enésima vez: recebi uma mensagem da TokStok no dia 9/6 pedindo para optar em receber meu reembolso 495364 em conta corrente ou estorno de cartão de crédito. Optei pelo reembolso em conta corrente e até hoje nada recebi. Quando fui reclamar a Sabrina disse que o reembolso somente é feito da mesma maneira que o pagamento original . Só que isso não estava escrito em nenhuma linha do e-mail que recebi. E ela depois ainda disse que o reembolso em dinheiro é somente para casos onde o cartão apresentou problemas. Novamente, isso também não está escrito em nenhum lugar do e-mail que recebi. Teria sido muito mais profissional se ela admitisse que a TokStok errou na sua comunicação. E mais, nenhum reembolso foi efetuado no meu cartão de crédito agora em 1/7 (data de aniversário do meu cartão), apesar da minha opção ter sido feita em 9/6/2021 e a data de fechamento do meu cartão ter sido 21/6/2021. O meu reembolso no cartão agora somente deverá acontecer em agosto/21, que é um tempo muito longo para um cliente que fez a opção inicial em 9/6, que foi a de receber o reembolso em 7 dias úteis !</t>
  </si>
  <si>
    <t xml:space="preserve">Péssimo, ineficaz, insuficiente. Meu problema não foi resolvido. </t>
  </si>
  <si>
    <t>Mídias Sociais</t>
  </si>
  <si>
    <t>Nao recebi o boleto solicitado.</t>
  </si>
  <si>
    <t>Este chat substituiu o atendimento pessoal com cliente com muitas desvantagens.
1. Tempo de espera maior.
2. Resolução de problemas adiada e repassada para o "time de especialistas".
3. Despreocupação com a satisfação do cliente, financiador da empresa.</t>
  </si>
  <si>
    <t xml:space="preserve">Atendente poderia não ter cancelado o produto visto que havia o mesmo em estoque mas com data diferente de entrega. </t>
  </si>
  <si>
    <t xml:space="preserve">Fiz uma pergunta sobre o cancelamento da minha compra e, consequentemente,  o estorno do pagamento, que foi feito por vcs em virtude do produto que eu havia comprado não estar disponível para compra, porém o mesmo continua no site pra venda . </t>
  </si>
  <si>
    <t xml:space="preserve">Mesmo depois que uma funcionária entrou em contato por telefone pra efetuar a compra com o valor informado no site de 39,90, a primeira resposta foi a seguinte: "Verifiquei em sistema e localizei o valor de R$45,90 somente. Peço por gentileza que verifique se os seus dados cadastrais estão corretos."
Ou seja, passei por mentirosa, se não tivesse tirado print da tela com o valor do dia anterior, vocês não iriam me vender pelo valor anunciado. Sempre fui cliente da TokStok, mas comprei em outro local, pois até conseguir o preço informado inicialmente de 39,90 passou 3 dias. Paciência tem limite. 
E o tempo que perdi escolhendo o produto? e tentando entrar em contato? 
é 5 reais que ao primeiro momento não parece muito, mas é 5 reais que tá saindo do nosso bolso a mais. Achei muita sacanagem quando  no carrinho muda o valor, isso é o absurdo.
</t>
  </si>
  <si>
    <t>Como ficar contente com produto errado!</t>
  </si>
  <si>
    <t xml:space="preserve">O pedido atrasou e não fui informada que não tinha em estoque . O prazo era 28/06 e até agora não recebi . Logística péssima e atendimento ruim </t>
  </si>
  <si>
    <t xml:space="preserve">Tokstok nunca mais. </t>
  </si>
  <si>
    <t xml:space="preserve">atendente me deixou falando sozinho
</t>
  </si>
  <si>
    <t xml:space="preserve">Péssimo!!! Obviamente a atendente só está cumprindo o trabalho dela! O problema é a empresa mesmo! </t>
  </si>
  <si>
    <t>Saiu do chat</t>
  </si>
  <si>
    <t xml:space="preserve">o atendimento via chat não resolveu meu problema, tive que ir novamente até a loja onde a compra foi realizada para que pudessem resolver os problemas que tive com as compras de forma justa. </t>
  </si>
  <si>
    <t>Informações desencontradas. Diz não ter o item em estoque, sendo que este continua sendo comercializado pelo site. Precisou outra área da empresa entrar em contato comigo para confirmar que a entrega seria feito (o que é um capítulo a parte, pois o item não foi entregue na data prometida). Enfim, a experiência de comprar online com a TokStok tem sido terrível. Esperava muito mais de vocês.</t>
  </si>
  <si>
    <t>péssimo atendimento</t>
  </si>
  <si>
    <t xml:space="preserve">Ninguém resolve o meu problema. Ficam empurrando o caso para outros setores e ninguém me da uma posição ou explicação. Estou aguardando um resposta de 29/06. Comprar nesta loja nunca mais. A mercadoria tem defeito e o cliente é prejudicado. </t>
  </si>
  <si>
    <t xml:space="preserve">A central de atendimento precisa de 48h para entrar em contato com a empresa responsável por entregar meu pedido, dessa maneira, não possuem a informação se o pedido foi ou não despachado. </t>
  </si>
  <si>
    <t>Nao conseguiram me posicionar sobre onde está o meu pedido, nem qual problema houve com a entrega e nem quando será resolvido.</t>
  </si>
  <si>
    <t>atendende saiu da conversa</t>
  </si>
  <si>
    <t xml:space="preserve">O SAC DA TOK STOK É A PIOR COISA JÁ INVENTADA NO MUNDO. NUNCA MAIS COMPRO NADA NESSA PORCARIA DE LOJA. </t>
  </si>
  <si>
    <t xml:space="preserve">A mercadoria chegou hoje, porém a só veio com um volume, mas eram 2! Resumo... minha filha continua sem cama e não tenho previsão... tá complicado!!
</t>
  </si>
  <si>
    <t xml:space="preserve">Apesar da antecedência de meu pedido não fui atendida a contento. </t>
  </si>
  <si>
    <t>Por um problema do site fui impedida de ocmpraro  anúncio como anunciado no mês de meu aniver´sario. Reportei-me ao suporte por duas vezes, pois não recebia respostas. 
Pediram-me para aguardar que entrariam em contato. Não entraram. 
Entrei em contato novamente. 
Quando expliquei tudo, mostrei o produto, disseram que ia solucionar e me ofereceram para dali a um mes. Aceitei. 
Ao aceitar responderam dizendo que pelos dias que se passaram não havia mais o produto nem para dali a um mes. 
Um atraso que foi causado pela própria empresa na resposta que esperou várias semanas.  
E essa é a SEGUNDA VEZ  que acontece exatamente isso numa compra: preços que mudam ao mudar de pagina e uqando reclamo dizem que não tem mais o produto.</t>
  </si>
  <si>
    <t>A informação que me foi passada é que meu pedido seguiria para o envio e passou mais uma semana e nada! Passou de 1 mês que eu comprei os produtos e até agora nada de receber a mercadoria!</t>
  </si>
  <si>
    <t>Cada pessoa me fala um dia soferente de entrega e sei que venderam um produto que não possuem, porém não assumem. Estou coletando as informações para documentar tudo.</t>
  </si>
  <si>
    <t>2021-07-28</t>
  </si>
  <si>
    <t>Não resolveu meu problema, só passou a responsabilidade para outra pessoa responder por e-mail.</t>
  </si>
  <si>
    <t>A atendente respondeu uma informação diferente do que estava sendo perguntada. Me faz parecer que nao estava lendo ou dedicando atenção a minha reclamação.</t>
  </si>
  <si>
    <t xml:space="preserve">Apesar da gentileza da atendente em fornecer auxílio ao cliente, essa Central de Atendimento não possui condições de resolver o problema. A entrega do meu pedido não foi realizada dentro do prazo estipulado e as informações fornecidas aqui são as mesmas disponíveis no site, para qualquer informação adicional "vão entrar em contato com o setor responsável e devo aguardar 48h". </t>
  </si>
  <si>
    <t>Péssimo antendimento, os funcionários sçao prestativos mas simplesmente não tem ferramentaas pra nos auxiliar em nada</t>
  </si>
  <si>
    <t>A atendente saiu sem me atender</t>
  </si>
  <si>
    <t xml:space="preserve">Ruim </t>
  </si>
  <si>
    <t>Serviço muito ruim e atendimento muito péssimo, efetuei duas compra na tok stok do mesmo produto e nas duas eu realizer o cancelamento, mas a atendente só viu a primeira compra e está dando por encerrado. Isso está errado!!!! quero a devolução imediata do meu estorno no cartão de crédito.</t>
  </si>
  <si>
    <t xml:space="preserve">A tok stok é uma péssima empresa! Os procedimentos junto ao consumidor são horríveis! Não é a primeira vez que me decepciono </t>
  </si>
  <si>
    <t xml:space="preserve">Do nada a atendente saiu do chat! </t>
  </si>
  <si>
    <t xml:space="preserve">Péssimo atendimento. Demorado, respostas evasivas… </t>
  </si>
  <si>
    <t xml:space="preserve">Demora no atendimento, não temos uma resposta imediata devido jogar o cliente pra outro atendimento pra no fim não resolver . O descaso dessa empresa com cliente é notório </t>
  </si>
  <si>
    <t>O atendimento foi interrompido. Não sei o que houve, mas não obtive qualquer resposta depois de receber o número de protocolo</t>
  </si>
  <si>
    <t>Protocolo 853123. Micaela saiu e não me respondeu.</t>
  </si>
  <si>
    <t>Ninguem resolve meu problema desde a compra do produto</t>
  </si>
  <si>
    <t>Não resolveram o problema</t>
  </si>
  <si>
    <t>Não fui atendida</t>
  </si>
  <si>
    <t>Atendimento muito ruim do chat. Para tentar resolver uma situação de um produto que já tinha dado problema no pedido e agora quando recebi ainda veio destruído, completamente quebrado, pra piorar ainda me cortei abrindo a embalagem. Passei por 4 atendentes, Wagner, Cristiane, Joicy e Sarah. Me deram prazo de 48h para ter o retorno sobre o crédito do valor. Enviei foto para todos os atendentes citados acima do produto completamente quebrado e meu dedo sangrando. Péssima experiência com a Tok&amp;Stok. Comprei um ap e estava pensando em decorar com itens da loja, mas desisti, online não compro mais na loja, foi só incomodação desde o início do pedido.</t>
  </si>
  <si>
    <t>Suporte pessimo. Um produto de 69 reais vai pro lixo pq vcs nao trocam. Absurdo</t>
  </si>
  <si>
    <t>Atendimento horrível. Solução nenhuma.</t>
  </si>
  <si>
    <t>Suporte? Que suporte? A entrega foi remarcada, não aconteceu, ninguém entrou em contato comigo nenhuma das vezes do atraso, eu que procurei vcs, ela não sabia a resposta, prometeu 2 vezes 48 horas de retorno...e advinha..atrasou de novo...depois perguntou se eu ia querer mesmo o produto aí EU sugeri dela procurar na loja mais próxima ela falou que ia ver, não retornou e por fim pedi meu dinheiro de volta...que parto de elefante...
Não só não houve suporte como desgaste total...
Ex cliente de 20 anos ...</t>
  </si>
  <si>
    <t xml:space="preserve">Encerrou o chat antes de eu tirar todas as dúvidas. Eu tinha mais uma pergunta </t>
  </si>
  <si>
    <t xml:space="preserve">Reiterando o que disse na mensagem abaixo, pior atendimento que já recebi. Me pediram pra avaliar o atendimento da Sabrina, mas desculpa, fui atendida por tantas pessoas que nem me lembro quem é a Sabrina. A unica pessoa que me atendeu minimamente bem foi a Jessica pelo whatsapp, mas mesmo assim a solucao que a empresa me deu foi tao ruim que eu mesma tive que ir retirar o produto em uma loja (depois de insistir muito pra me liberarem de fazer isso, ja que a propria TokStok não conseguia resolver, eu que tive). Vergonha! Deus que me livre! </t>
  </si>
  <si>
    <t>Não foi resolvido</t>
  </si>
  <si>
    <t>2021-07-27</t>
  </si>
  <si>
    <t xml:space="preserve">Péssima experiência e atendimento </t>
  </si>
  <si>
    <t>Não faz o menor sentido eu ter que esperar 12 dias para o produto chegar em minha residência para depois cancelar, sendo que a transportadora é a própria TokStok</t>
  </si>
  <si>
    <t>Atendimento ruim, não resolutivo, burocrático... resultado, perdemos a venda.
Atenciosamente;
Arquiteto Eduardo Augusto Basso.</t>
  </si>
  <si>
    <t>Atendente desconectou sem me dar retorno.</t>
  </si>
  <si>
    <t xml:space="preserve">falta de empatia </t>
  </si>
  <si>
    <t>Não resolveu o problema. Se for para aguardar 48h para ter alguma resposta do que aconteceu com o meu pedido e do porque a loja não responde meu contato, não precisa de chat, é ineficaz.</t>
  </si>
  <si>
    <t>Não tive minha solicitação atendida a tempo. Por sorte consegui alguém para receber meu produto. Não tinham um telefone para que eu entrasse em contato com a transportadora para alterar a entrega</t>
  </si>
  <si>
    <t>O ponto é que a loja nao se preocupa em resolver o problema do cliente. O pagamento não foi processado por culpa da loja e a solução? Depois de 10 dias cancelar a compra e pronto, sem mais, sem qualquer contato. Resultado: a loja perdeu a compra e eu fui para outro lugar. O sistema esta acima do usuário e a tokstok nunca será uma empresa de e-commerce enquanto isso acontecer</t>
  </si>
  <si>
    <t>ninguem sabia o que realmente aconteceu e nem sabiam quando seria entregue</t>
  </si>
  <si>
    <t>Meu problema não foi resolvido! Quero os produtos que comprei!!!!! Ou meu dinheiro de volta</t>
  </si>
  <si>
    <t>Cada chat aberto, uma solução prometida diferente.</t>
  </si>
  <si>
    <t>Até agora meu problema não foi resolvido: cancelamento do meu produto por falta de respeito com o cliente.</t>
  </si>
  <si>
    <t>Os atendentes não tem autonomia para resolver nada.</t>
  </si>
  <si>
    <t>Ainda não recebi o produto e era presenta.</t>
  </si>
  <si>
    <t xml:space="preserve">Talvez nem seja culpa da atendente e sim do sistema.
Desculpa,  é minha opinião...  pois continuo no prejuízo. </t>
  </si>
  <si>
    <t xml:space="preserve">O atendente Daniel foi solicito e educado, porém, meu período ainda não foi entregue e continua atrasado. </t>
  </si>
  <si>
    <t>Sistema da Tok Stok indisponível e assim fiquei sem resposta.</t>
  </si>
  <si>
    <t>Sem resposta</t>
  </si>
  <si>
    <t>Todas as atendentes foram educadas, mas meu problema não foi resolvido, sendo assim obviamente não estou satisfeita com o suporte recebido!</t>
  </si>
  <si>
    <t xml:space="preserve">Atendente péssima </t>
  </si>
  <si>
    <t xml:space="preserve">Não resolveram </t>
  </si>
  <si>
    <t>atendente ok, mas o sistema da loja é basicamente inútil e o chat é sempre incapaz de ajudar</t>
  </si>
  <si>
    <t>A atendente me deixou sozinha, saio no meio do atendiemny</t>
  </si>
  <si>
    <t>Atendente saiu do chat sem resolver o problema.</t>
  </si>
  <si>
    <t xml:space="preserve">Deixo claro que o atendimento da Ana Cristina foi excelente! A avaliação ruim se dá pelo fato de terem me informado que a entrega do móvel que comprei seria pela manhã pois informei que só poderia aguardar nesse período e sabendo agora pela atendente que é horário comercial, tentei reagendar para o dia 05/07 e só poderei fazê-lo quando o montador informar que ninguém atendeu. Isso pouparia tempo e recurso de vocês </t>
  </si>
  <si>
    <t>Não resolveu meu caso em nada, ainda debochou de mim</t>
  </si>
  <si>
    <t xml:space="preserve">Não tem relação com o que eu disse. Os produtos que aparecem na promoção no instagram como patrocinado NÃO ESTAO NA PROMOÇÃO. induz o consumidor a entrar e aquele produto nao esta com desconto. Dei o exemplo do que aparece que é a cadeira. vcs estao errados. publiquem o que esta na promoção e não tentem enganar o consumidor. </t>
  </si>
  <si>
    <t>Se não fosse eu ir na loja e lá sim resolver, o pessoal da loja sim. 
O resto tá só ocupando vaga</t>
  </si>
  <si>
    <t>Nada pessoal com a Talita, mas sim com a empresa e o péssimo atendimento prestado...
Eu fiz uma compra com data prevista de entrega em 01/julho. Havia percebido o atraso e fiquei aguardando algum contato da TokStok que não veio... Ai descubro que tenho que "iniciar um atendimento" pelo site, o qual foi realizado dia 04/julho...
Depois que faço isso, o melhor que recebo é um "Para os demais itens peço que aguarde a liberação para retirada na loja. Assim que estiverem liberados para a retirada a loja lhe encaminhará um e-mail."??? 
Essa é a seriedade da empresa??? Não cumprem o prazo e nem conseguem dar um mínimo de previsão ou sequer um pedido de desculpa pelo atraso do pedido?!?!?!</t>
  </si>
  <si>
    <t>Solicitei a devolução do produto 3 dias após o recebimento. Foi oferecido fazer troca na loja ou devolução por correio; no dia 04/07/21 enviei email solicitando a devolução. No entanto, até agora agora espero o código de devolução e não recebi. Serviço muito lento......</t>
  </si>
  <si>
    <t>Bom dia. Hoje, sábado por volta das 10 horas da manhã chegaram dois funcionários da Tok&amp;Stok para montar a estante, como o solicitado por mim. No entanto solicitei também a troca da estante que chegou quebrada (de acordo com as fotos enviadas) e a nova estante ainda não chegou, de modo que os funcionários não puderam montá-la. Um deles se chama Bruno Bueno.
Gostaria de saber se a nova estante em perfeito estado ainda chegará hoje, como o prometido.
Atenciosamente,
​​​​​​​Maria Fernanda Bicalho.</t>
  </si>
  <si>
    <t xml:space="preserve">Minha solicitação não foi resolvida </t>
  </si>
  <si>
    <t>2021-07-26</t>
  </si>
  <si>
    <t>Nao recebi nenhuma ajuda e o meu pedido para retirada esta atrasado.</t>
  </si>
  <si>
    <t>Atendente não finalizou o atendimento; solicitei oficialização das instruções passadas e ela simplesmente saiu do chat. Péssimo atendimento.</t>
  </si>
  <si>
    <t>Não recebi resposta sobre o que vão fazer sobre meu pedido: recebi um agendamento que não diz o que se trata. Porque meu desejo é trocar por outro modelo, visto que o problema pode ocorrer novamente, ou ser reembolsado.</t>
  </si>
  <si>
    <t>Ela não resolveu absolutamente nada e passou a responsabilidade para outra pessoa que tb não resolveu nada e não responde mais as minhas mensagens</t>
  </si>
  <si>
    <t xml:space="preserve">pedi no inicio da compra que fizessem a alteração da nota fiscal para razão social da empresa. Isso não aconteceu. </t>
  </si>
  <si>
    <t>Estou descontente com a Tok Stok. Não consegue resolver meu problema. Estou extremamente decepcionada</t>
  </si>
  <si>
    <t>sem solução</t>
  </si>
  <si>
    <t xml:space="preserve">O serviço não foi satisfatório, não atendente as necessidades que o cliente está precisando no momento de fazer a compra.
</t>
  </si>
  <si>
    <t xml:space="preserve">Pós venda de vocês deixa muito, muito a desejar. </t>
  </si>
  <si>
    <t>Atendimento por chata para um problema não adianta muito! Tem que ser humanizado.</t>
  </si>
  <si>
    <t xml:space="preserve">Nao me resondeu e saiu do chat
</t>
  </si>
  <si>
    <t>Demorado, pirracento</t>
  </si>
  <si>
    <t>Atendente saiu do chat do nada...</t>
  </si>
  <si>
    <t>A atendente foi ótima, a Tok Stok que é horrível com prazos de entrega mesmo.</t>
  </si>
  <si>
    <t xml:space="preserve">Péssimo </t>
  </si>
  <si>
    <t xml:space="preserve">Horrível </t>
  </si>
  <si>
    <t xml:space="preserve">Destreinados </t>
  </si>
  <si>
    <t>Não respondeu e caiu sem resolver o problema</t>
  </si>
  <si>
    <t xml:space="preserve">mandou mensagem no dia 05 de julho explicando que no dia 01 de julho haveria novos prazos para um pedido que era para ser entregue no dia 30/06. </t>
  </si>
  <si>
    <t>Atendente saiu do chat sem me atender.</t>
  </si>
  <si>
    <t>2021-07-24</t>
  </si>
  <si>
    <t>Péssimo o protocolo de devolução. O pedido nunca chegou e ainda sou obrigada a esperar o prazo da transportadora, de 25 dias úteis. Lamentável este tipo de conduta de uma empresa do porte da Tok&amp;Stok</t>
  </si>
  <si>
    <t>Desrespeitosos c cliente mas vou para justica</t>
  </si>
  <si>
    <t>Acredito que meu problema não será resolvido</t>
  </si>
  <si>
    <t>ABRI UM CHAMADO SOBRE A DEVOLUCAO NAO ACEITA APOS O PRAZO DE 7 DIAS PQ TEM UMA ABA NO SITE QUE INFORMA QUE OS PRODUTOS COMPRADOS A PARTIR DE 18/04/20 TERIAM PRAZO DE 30 DIAS PRA TROCA. ESTOU MUNIDA DESSE PRINT COMO PROVA QUE LEVAREI A JUSTIÇA, POIS ESSA INFORMACAO CONSTA NO SITE E NAO CONSTA DATA LIMETE PARA ESSA NOVA POLITICA. A ATENDENTE ME RESPONDEU COMO SE EU TIVESSE ABERTO UM CHAMAOD PARA A TROCA DE 7 DIAS. MEU PROBLEMA NAO FOI RESOLVIDO E NEM APROFUNDADO.</t>
  </si>
  <si>
    <t>Não solucionou e não deu opções.</t>
  </si>
  <si>
    <t xml:space="preserve">A atendente não explicou direito, não gostei da forma dela de se expressar, sempre parecendo que está fazendo as coisas na pressa e sem explicação sobre </t>
  </si>
  <si>
    <t>O atendimento é rápido mas a resolutividade é muito baixa. Produtos comprados pelo site, sinalizados pelo próprio site como como disponíveis para retirar em loja, na verdade não estão disponíveis. E aí o site repassa para resolver com a loja, que manda resolver com o site. Como proceder? Me parece forçar solicitar o cancelamento da compra (sendo que o reembolso tem um prazo absurdo) e nenhuma solução é apontada, mesmo com o produto constando em estoque pelo site (e informado pelo site que estaria em até 2 dias úteis pronto para ser retirado). 
Segunda tentativa de compra no site que tenho esse problema, sendo que ainda nem recebi o reembolso da outra compra. Um prejuízo sem tramanho.</t>
  </si>
  <si>
    <t xml:space="preserve">vcs mentiram !!! o produto foi pago e vcs não me enviaram a porra do credito! isso vai lhes custar um belo processo! medíocre essa atitude e burra!!! parbáns por poder clientes !!!!!! </t>
  </si>
  <si>
    <t>Diante de tantas entregas com o espelho quebrado eram para saber o endereço da entrega. Quanto tempo faz que comprei? 
Seria bom uma atenção maior ao cliente. Principalmente em se tratando de um cliente ao qual vocês já estão causando prejuízo há alguns meses!</t>
  </si>
  <si>
    <t>Não me deram atenção devida.</t>
  </si>
  <si>
    <t xml:space="preserve">Não resolveu. Só me mandaram esperar mais. </t>
  </si>
  <si>
    <t>Me deixaram falando sozinho</t>
  </si>
  <si>
    <t>Mais uma vez tive a não resolução do meu problema pois sempre sou informado que não tem o produto em estoque.</t>
  </si>
  <si>
    <t>Pós venda de vocês é péssimo. Hoje decidi que nunca mais compro produtos pelo site de vocês. Péssima experiência.</t>
  </si>
  <si>
    <t>2021-07-23</t>
  </si>
  <si>
    <t xml:space="preserve">Nao respondeu ou não entendeu minha solicitação o que fez ser desatenciosa </t>
  </si>
  <si>
    <t xml:space="preserve">Para a empresa é mais fácil o processo de reembolso do que facilitar uma montagem </t>
  </si>
  <si>
    <t>A empresa errou e quer passar o ônus para o cliente. Aguardo nova solução. O produto está pago, o frete também, como podem sugerir que eu vá aos correios para resolver o problema de sua logística? É um enorme desrespeito com o cliente.</t>
  </si>
  <si>
    <t>Desde o dia q efetuei a compra no site fui enganado. Sempre estive no aguardo pelo produto no endereço  informado. Afirmo que nunca existiu  "tentativa de entrega"! Tanto no chat quanto por e-mail as dúvidas e esclarecimentos eram contraditórias (O q transmitia falta de clareza e inverdades a respeito do meu pedido). Gostaria que tudo fosse bem esclarecido, pois se não fosse possível eu receber o produto em meu endereço o suporte ao cliente poderia ter entrado em contato comigo sem qualquer problema, antes desse total transtorno. Fiquei insatisfeito com tudo isso que ocorreu e quero o estorno do cartão o mais breve possível (pra ser mais rápido em minha conta bancária), para que eu compre o mesmo produto em outra loja o mais breve possível. Desde o ocorrido, não indico a compra na loja Tok&amp;Stok aos meus amigos e conhecidos.</t>
  </si>
  <si>
    <t>A loja não atende o cliente satisfatoriamente em caso de devolução de item comprado pela interner e retirado em loja, forçando o cliente a comparecer até a loja para poder solicitar uma devolução.</t>
  </si>
  <si>
    <t>A atendente se desconectou sem responder</t>
  </si>
  <si>
    <t xml:space="preserve">Falta de informações, tempo demasiado de entrega do móvel, nenhuma justificativa satisfatória foi dada. </t>
  </si>
  <si>
    <t>Não possui informações para ajudar o cliente.</t>
  </si>
  <si>
    <t>Me disseram que o assunto seria resolvido no email do comprador e não no meu. Por conta disso não respondi os e-mails</t>
  </si>
  <si>
    <t xml:space="preserve">O suporte recebido é péssimo. Fiz uma compra o meu pedido não chegou. Fiz vários contatos com a tok stok que dizia que o meu pedido iria chegar nos próximos dias. Também tive que entrar em contato várias vezes para tentar cancelar o meu pedido. até o momento não tive o valor que eu paguei pelo produto devolvido e segundo a tok stok isso só ocorrerá quando o meu pedido for devolvido para a central
</t>
  </si>
  <si>
    <t>O sistema de voces nã deixa nenhuma informação de reembolso, o cliente que se vire, vocês enviam mercadoria com defeito e a partir dai o serviço de atendimento é nulo, obrigada, nunca mais compro com vocês, alem disso vou comentar sobre a experiencia negativa que tive</t>
  </si>
  <si>
    <t>Não consideramos o atendimento como suporte, pois continuamos sem os produtos. Compra realizada em 29/06. Foi informada apenas previsão de reposição do produto e não de entrega. Nem deveríamos ter que avaliar um atendimento no qual NÃO HOUVE solução para o problema em questão.  COMUNICAMOS QUE OS PROBLEMAS COM COMPRAS EFETUADAS PELO TELEVENDAS SÃO RECORRENTES!</t>
  </si>
  <si>
    <t>Nunca mais comprarei pelo site pois as duas vezes que comprei tive péssimas experiências
PRIMEIRA COMPRA: recebi todos os pratos quebrados e só resolvi o problema depois de muito tp pq fui PESSOALMENTE na loja da Marginal pra resolver muito contrariada.
SEGUNDA COMPRA: não recebi o produto mesmo com e-mail informando que estava tudo pronto para o envio. Esperei por mais de 20 dias e recebi um e-mail informando que não tinha o produto. Um dia depois recebi outro e-mail dizendo que eu receberia...tb não recebi.
Mais um e-mail dessa vez dizendo que que não tinha o produto e que eu poderia trocar por outro produto...
E qd faço um contato com o chat a atendente me pede 48 hs para resolver o problema... Se passaram 4 dias e TOTAL DESCASO e mais uma vez tive que ir Pessoalmente a loja tendi que arcar com despesas de Uber já que a loja da Marginal é pra mim de difícil acesso com transporte público. 
E vcs querem mesmo que eu avalie o atendimento? 
Estou avaliando em ZERO! E apesar de ter resolvido o problema, faço questão de deixar um depoimento nas redes sociais e R.A
Chegou pensar que o site da Tokstok age de má fé não entregando os produtos e tão pouco dando solução via internet obrigando o cliente se deslocar e ir pessoalmente a uma loja e com isso influenciar uma nova compra presencial.
Vou exigir compensação pelos custos que tive nas duas vezes que precisei pagar carro de app pra resolver o que vcs não resolveram.</t>
  </si>
  <si>
    <t xml:space="preserve">Péssimo, ninguém me ajuda, ninguém resolve, eu preciso devolver um produto </t>
  </si>
  <si>
    <t>Camila não me retornou o e-mail avisando se o material já se encontrava ou não para ser retirado na loja. 
Passei na loja para retirar o pedido por mim mesma e não porque a funcionária me avisou.
Fiz a compra no dia 15 de junho e ela demorou quase um mês para eu poder retirá-la. Erro da empresa.</t>
  </si>
  <si>
    <t>Uma loja tão grande com péssimo e-comerce e atendimento . Nunca mais !!’</t>
  </si>
  <si>
    <t>atendente Rispida, mal educada.</t>
  </si>
  <si>
    <t xml:space="preserve">Péssimo atendimento, a atendente saiu antes de eu encerrar o que estava falando. Empresa horrível, atendimento pior ainda. </t>
  </si>
  <si>
    <t>Atendente saiu do chat e me deixou falando sozinha</t>
  </si>
  <si>
    <t>Até agora continuo sem resposta sobre meu pedido, absurdo!!</t>
  </si>
  <si>
    <t xml:space="preserve">Péssimo ! Nenhuma resolução pedido atrasado mais de 02 meses e nenhuma sugestão ou previsão real de entrega ou mesmo alguma alternativa </t>
  </si>
  <si>
    <t xml:space="preserve">Além de demorado, a atendente não prestou atenção na minha mensagem. </t>
  </si>
  <si>
    <t>Fora o erro, ainda não me disseram que dia entregam. Gostaria de ser avisada sobre a data de entrega antecipadamente.</t>
  </si>
  <si>
    <t xml:space="preserve">Não obtive resposta </t>
  </si>
  <si>
    <t xml:space="preserve">A atendente foi super simpática e fez o possível dentro das limitações para me atender. Porém a tokstok está tratando meu processo com descaso. Muito moroso, falta de retorno. Vocês tem todo o histórico e tem ferramentas pra resolver... falta apenas vontade ou coordenação pra responder. </t>
  </si>
  <si>
    <t>O único canal existente para atendimento ao cliente é esse. Nem a loja tem telefone mais. Imaginava que seria um canal funcional, claro e instrutivo. Não tive informações precisas, não houve empatia e o problema não parece estar mais próximo da solução após esse contato.</t>
  </si>
  <si>
    <t>2021-07-22</t>
  </si>
  <si>
    <t>Atendimento excelente, mas sem solução alguma! Péssimo suporte pós venda para um problema simples - não vou continuar como cliente para descobrir qual o tratamento para problemas mais graves</t>
  </si>
  <si>
    <t>Meu problema ainda não foi resolvido. Será que por favor alguém tem boa vontade de ajudar?!</t>
  </si>
  <si>
    <t>Sem esclarecimento do que ocorreu com a compra total e demorado no retorno.</t>
  </si>
  <si>
    <t xml:space="preserve"> O atendimento por chat foi muito bom mas pessoas de entrega são ruim. </t>
  </si>
  <si>
    <t>Muitas informações desencontradas. Espero que minha encomenda chegue.</t>
  </si>
  <si>
    <t xml:space="preserve">Pessimo atendimento tentou me enganar com os valores e não me auxiliou em nada. </t>
  </si>
  <si>
    <t>A pessoa saiu sem terminar a solicitação.</t>
  </si>
  <si>
    <t>atendente sai da conversa sem responder. atendimento péssimo. experiência horrível. Só estou me incomodando com essa compra</t>
  </si>
  <si>
    <t>Respostas vagas. Parecia perdida do assunto. Mesmo eu enviando print do pedido ao qual estávamos tratando, confundiu os pedidos. Não respondeu algumas perguntas.</t>
  </si>
  <si>
    <t>Atendente mal informado, não conseguiu resolver meu problema.</t>
  </si>
  <si>
    <t>O problema não foi resolvido.
Não tive nenhuma resposta sobre o meu pedido.
A entrega esta atrasada.</t>
  </si>
  <si>
    <t>Horrível como não se preocupam com o cliente. Estou atrás dessa cadeira há quase um ano, já me cadastrei e nunca recebi nada de quando estava disponível, e sempre vim acompanhando e nunca está. Era mais fácil dizerem que não produzem mais. Aliás não sei porque aparece no site se nunca tem. Além disso, não posso fazer pedido. Sinceramente, péssima loja, nunca mais nem procuro! Prefiro comprar em lugares que prestam um  bom serviço e uma luta por uma compra, querendo conquistar uma venda e um cliente. Por isso que cada vez mais vocês se apagam do mercado. A atendente não tem culpa, deixo minha indignação e minha péssima nota pro modo de conduta do atendimento/venda do produto.</t>
  </si>
  <si>
    <t xml:space="preserve">queria o produto novamente e não devolução do dinheiro 
mas só ofereceram essa opção
e até agora nada </t>
  </si>
  <si>
    <t>Vocês são uma confusão sem fim por aí! E me deixaram falando sozinha!!!!!</t>
  </si>
  <si>
    <t>QUERO REDUÇÃO NO PRAZO DE ENTREGA DA MESA BELÉM 80X80 E INSTALAÇÃO INCLUÍDA,POIS CONSTAVA NO SITE NA HORA DA COMPRA. SÃO DOIS ASSUNTOS PENDENTES !!!!</t>
  </si>
  <si>
    <t>PRIMEIRO QUE MINHA QUEIXA FOI O PRAZO DE ENTREGA DA MESA BELÉM 80 X 80 E CONSTAVA NO SITE, NA HORA DA COMPRA QUE A INSTALAÇÃO ERA DE GRAÇA, POR CONTA DA LOJA. ELA NÃO ABORDOU ESSES DOIS ASSUNTOS.
QUERO REDUÇÃO NO PRAZO DE ENTREGA E INSTALAÇÃO INCLUIDA.</t>
  </si>
  <si>
    <t>Péssimo o e-comerce da Tok&amp;Stok. Fiz um pedido há quase um mes, vcs mandaram email informando atrso na entrega, nao mandaram nova data, tive de entrar em contato e a atendente me pediu 48 horas para fornecer nova data pq teria q abrir um chamado. Dai ja sem paciencia pedi pra cancelar e terei q esperar 10 dias pela devolução do dinheiro!!! Péssimo e-comerce. Nunca mais.</t>
  </si>
  <si>
    <t>Nao resolveu o meu problema. Respostas padroes</t>
  </si>
  <si>
    <t xml:space="preserve">Péssimo atendimento. Atendente totalmente incompetente </t>
  </si>
  <si>
    <t xml:space="preserve">Não tenho nenhuma queixa quanto à atendente. Quanto à atitude empresarial da TOK&amp;STOK ao não me dar retorno por um ser humano - alguém com carne e osso - acho absolutamente imperdoável, um brutal desrespeito ao cliente, o qual, entre outras coisas, ajuda a pagar o salário da pessoa que deveria estar preocupada e conectada com o meu bem estar. Segue a cópia da mensagem que enviei, cujo teor é autoexplicativo.
ROGERIO TEPERMAN
7 de jul. de 2021 16:24 BRT
Chat started: 2021-07-07 07:03 PM UTC
(07:03:31 PM) ROGERIO TEPERMAN: Nome: ROGERIO TEPERMAN
Documento: 035.979.548-04
Assunto: Itens faltando na entrega
Fiz o pedido nr. 1140070900792-01, confirmado por vocês em 16/06, com entrega de todos os itens até 07/7, hoje portanto. No entanto, recebo hoje pela manhã um email com o seguinte teor:
“Infelizmente um ou mais produtos do seu pacote estão indisponíveis. Não se preocupe, os demais itens continuam disponíveis e seguem para entrega na data agendada”.
Vocês acham aceitável que, mesmo confirmando que precisam de 20 dias para preparar e efetuar a entrega, vocês só descubram que um dos produtos está indisponível justamente na data da entrega, e já com Nota Fiscal emitida e produtos em transito?
Vocês acham aceitável definitivamente deixar de entregar esse item, simplesmente oferecendo ao cliente a opção de receber uma restituição do valor pago ou o crédito do valor deste item para uso em outra eventual compra? Vocês acham aceitável que o cliente seja maltratado recebendo essas informações via um email impessoal disparado por um robot?
Eu não acho nada disso aceitável, acho um absurdo, um brutal desrespeito ao cliente. Todos os itens desse pedido destinam-se a compor o novo quarto de minha neta, que mudou de cidade com sua família. Do que me serve (e à minha neta) um colchão e um protetor de colchão se a cama não será jamais entregue?
Provavelmente o pensamento de vocês é “não se preocupe, sua neta pode dormir no chão”.
Em resumo, não sei seu nome, mas sei que você é responsável por ler essa mensagem e informar seu Gerente ou Diretor, para que me procurem ainda hoje pelo meu celular (11) 97548.4744. Na falta desse retorno hoje tomarei as providências legais cabíveis a uma situação dessa natureza.
(07:03:36 PM) *** Priscila Karla Romani joined the chat ***
     </t>
  </si>
  <si>
    <t xml:space="preserve">Eu comprei um sofá olido, eu moro sozinha, sou super cuidadosa, mas o produto de vcs não tem qualidade. A espuma é de qualidade muito muito ruim. Ela já está abaixada no local que eu sento e isso me dá dor na coluna. Uma porcaria esse material que vcs usaram. Quando eu solicitei o atendimento o meu sofá estava dentro do prazo de garantia, senão eu não conseguiria fazer a solicitação. Queria trocar esse produto por outro com uma espuma de melhor qualidade. Tenho outro sofá, o Refúgio, que a espuma não é assim. O rapaz que veio até a minha casa inclusive concordou comigo que o sofá Refúgio é bem melhor que esse Olido que eu comprei pra sala de estar. Tenho muitas,mas muitas coisas na minha casa que eu comprei nessa loja e realmente estou decepcionada com o atendimento de vcs. Foi péssimo. Eu continuo sentindo dor nas costas pq essa espuma está afundada e vcs me disseram que foi pelo tempo de uso. Um sofá não pode ser assim descartável, durar só dois anos. Isso é absurdo. Se é assim vcs deviam avisar que a durabilidade dessa espuma é limitada a 1 ano e meio. Enfim estou com esse sofá de qualidade péssima e se eu quiser algo que não afunde vou ter que comprar outro. Vc acha isso correto? </t>
  </si>
  <si>
    <t>Meu problema não foi resolvido. foi defeito de fábrica, de maneira nenhuma fomos nós que estragamos a poltrona em uma semana!</t>
  </si>
  <si>
    <t>Bom Dia,
Não concordo com o que foi avaliado. A visita técnica foi realizada em 18/06/2021 e não estamos presente no momento. 
O dano não pode ter ocorrido pela forma de limpeza do item por se tratar de uma parte do local. 
Se fosse por este motivo estavam por todas as partes do móvel.
Espero eventuais esclarecimentos.
Atenciosamente,
Evanildo Caldeira e Viviane Caldeira</t>
  </si>
  <si>
    <t>fiquei decepcionada com a qualidade do produto comprado.
apesar de ser informado que trata-se de uma característica do produto, ao comprar online não é possível identificar que a gaveta ficaria emperrando para abrir e fechar.
se esse é o posicionamento, seria melhor deixar essa característica clara no site.</t>
  </si>
  <si>
    <t>A demora da reclamação foi devido a pandemia piis tenho uma pessoa de 84 anos e não poderia receber pessoas no meu apto, além da porta já ter vindo com defeito</t>
  </si>
  <si>
    <t>Minha avaliação não é específica para o Murilo. Eu esperei 1 MÊS para receber este retorno. Isso é Um absurdo.
Além disso, quando eu marquei o suporte e a visita, vocês já tinham o modelo do produto e podiam ter dito que não podiam arrumar por estar fora de linha.
Estou muito decepcionada com o suporte da Tok &amp; Stock, assim como a qualidade dos produtos.</t>
  </si>
  <si>
    <t xml:space="preserve">Um bom atendimento no mínimo tem que explicar os “por quês” e não foi feito. </t>
  </si>
  <si>
    <t>Até agora não recebi meu pedido. Faltava 1 item, essa foi a resposta. Pedi que entregassem o pedido mesmo incompleto imediatamente ou cancelassem, não recebi mais nenhuma noticia. Muito ruim!</t>
  </si>
  <si>
    <t>Ainda não tive nenhum contato da loja para resolver meu problema</t>
  </si>
  <si>
    <t>Pior atendimento que tive e porcaria de loja que não treina pessoas para atenderem os clientes. Absurdo</t>
  </si>
  <si>
    <t>Não resolveu nada</t>
  </si>
  <si>
    <t>Muito demorado uma atendimento que era pra ser ágil!!!</t>
  </si>
  <si>
    <t>não soube informar</t>
  </si>
  <si>
    <t>Não entendi porque atendente desconectou o atendimento de uma hora para outra.... o atendimento esta bem ruim...</t>
  </si>
  <si>
    <t>2021-07-21</t>
  </si>
  <si>
    <t xml:space="preserve">pessimo,   </t>
  </si>
  <si>
    <t xml:space="preserve">Passei o dia inteiro em casa e o montador não apareceu. Nenhum atendente é capaz de responder se ainda vira. Péssimo serviço. Péssimo atendimento. </t>
  </si>
  <si>
    <t>Não tive solução. Escrevi e expliquei 10 vezes o problema e ele não foi resolvido. Continuo na luta para receber meus produtos.</t>
  </si>
  <si>
    <t xml:space="preserve">Péssimo atendimento, até o meu não foi solucionado e não sei como resolver </t>
  </si>
  <si>
    <t>Minhas perguntas não foram respondidas:
- Quem cancelou a compra e por quê?
- Como contactaram minha mulher se o número dela nunca foi fornecido nessa compra e essa informação não está incluída nos dados que a TokStok diz deter?
- O telefone do qual partiu a chamada para minha mulher não aparece em nenhum lugar do site oficial da TokStok e, além disso, é listado como golpe no telguarder.com (https://www.telguarder.com/br/numero/40901731). A atendente disse que seria feita a entrega num endereço errado (o mesmo que aparece agora no meu cadastro: é a mesma rua da loja que eu tinha escolhido para retirada, mas com o número errado) e condicionou a continuação da conversa a que eu dissesse se esse endereço havia sido escolhido por ser próximo a meu trabalho ou casa. A compra foi cancelada após eu me recusar a fornecer essa informação privada a esse número mais do que suspeito. É essa a idéia de análise de risco mesmo? Condicionar a venda à entrega de informações privadas a um número denunciado como fraude que fornece informações erradas numa chamada a um número não cadastrado que a TokStok diz não deter?</t>
  </si>
  <si>
    <t xml:space="preserve">A culpa não é do atendente e sim do processo complicado aplicado pelp Tok&amp;Stok sem facilidade nenhuma ao cliente por erro na própria empresa
</t>
  </si>
  <si>
    <t>Demorou a resposta e o problema não foi solucionado, fui fazer a retirada da minha compra e quando cheguei na loja descobrir que faltava 2 dos produtos comprados e estou sem previsão de entrega de um deles. Me desloquei mais de 17 km para uma retirada que tive que fazer três chamadas no saque pra ter retorno e só quando cheguei na loja é que fui informada do problema. A atendente da loja super atenciosa me colocou que um dos produtos chega após o dia 26 e o outro não tem previsão de entrega. Gostaria de uma solução, não quero desistir da compra pois fiz toda a compra com o desejo inicial da fruteira e do porta papel toalha. Aguardando uma solução.</t>
  </si>
  <si>
    <t>Ela não respondeu o que aconteceu com meu pedido e encerrou minha reclamação. Ainda não recebi e ninguém responde. Está atrasado desde o dia 29/09/21.</t>
  </si>
  <si>
    <t>Problema não resolvido, respostas vagas e sem solução.
A resposta apresentada não condiz com informação do app, ou seja, é mentirosa, pois os produtos existem e estão disponíveis para comercialização através das paltaformas da Tok Stok. Quanto à loja, mais uma vez a postura anti ética diante do cliente, uma vez que a compra é cancelada sem qualquer prévia comunicação e agora, caso queira adquirir novamente os produtos, devo pagar mais caro por isso, pois mais uma vez não poderei usar os cupons que vocês “fingem” disponibilizar nas “promoções fantasiosas” que remetem 50x ao dia via e-mail. Sempre que são utilizados esses tais cupons para compras online, misteriosamente essas compras “têm algum problema em sua conclusão”, ou seja, vicês praticam propaganda enganosa.</t>
  </si>
  <si>
    <t xml:space="preserve">Atraso no meu pedido e não me informam, avisam que o produto que eu comprei há mais de 2 semanas e estou aguardando está em falta e não será reposto. Me trazem uma proposta de crédito (Oi??!) em loja. Pedem meus dados bancários para um possível estorno (imagino eu!), passo os dados, o atendimento é encerrado sem nenhuma confirmação, pedido de desculpas, prazos, etc. Estou aqui aguardando algum contato para me explicar como serei reembolsado. Ninguém quis nem entender a frustração causada e buscar uma alternativa que não seja devolver o dinheiro. Vontade de cancelar todos os outros itens e certamente nunca mais farei negócio com a TOKSTOK por nenhum canal. Não entro nem mais na loja. </t>
  </si>
  <si>
    <t xml:space="preserve">Péssimo atendimento pos vendas. </t>
  </si>
  <si>
    <t xml:space="preserve">Não tive resposta nem solução </t>
  </si>
  <si>
    <t>Respondeu o que já está no site, ou seja, a data de entrega. Não respondeu a pergunta que eu fiz, aliás a Tok Sok demora a entregar.</t>
  </si>
  <si>
    <t>Não tive resposta</t>
  </si>
  <si>
    <t>a atendente é educada, mas a empresa e seus produtos , lixo!!</t>
  </si>
  <si>
    <t xml:space="preserve">sem retorno esperado, sem solução, o pedido ja pago, não pode alterar a entrega ....enfim não obtive o retorno! </t>
  </si>
  <si>
    <t>Atendente ótimo e respeitoso, porém a estrutura que da suporte pro funcionário é falha. pedem 48 horas pra dar uma posição de um produto que está 8 dias atrasado... lamentável!</t>
  </si>
  <si>
    <t xml:space="preserve">Já é o segundo atendente que simplesmente encerra o chat sem a solução do meu problema </t>
  </si>
  <si>
    <t xml:space="preserve">Atendente não ofereceu alternativa de troca de produto com defeito. </t>
  </si>
  <si>
    <t>A qualidade dos produtos da Tok Stock não condiz com o ´pós venda.</t>
  </si>
  <si>
    <t xml:space="preserve">A única coisa que o "time de especialistas" fez foi se lamentar...
Atendimento péssimo!
Precisa melhorar muito pra ficar ruim.
Arrependimento de não ter lido as postagens do "Reclame Aqui" antes de fazer a compra no site. Ali é pra perceber claramente como a Tok&amp;Stok trata seus clientes com total descaso!
Venda enganosa! Vendem produtos que não estão disponíveis pra retirada. Pra quê????
No que depender de mim, no meu rol de conhecidos, inclusive por meio do Reclame Aqui e redes sociais, alertarei pra precariedade que é o serviço da Tok&amp;Stok.
</t>
  </si>
  <si>
    <t>não é culpa do atendente mas não resolveram absolutamente nada do meu problema.</t>
  </si>
  <si>
    <t>As respostas foram muito vagas. A atendente não soube me posicionar sobre o que aconteceu com meu pedido, tampouco qual o prazo para entrega.</t>
  </si>
  <si>
    <t xml:space="preserve">Nossa!! Estou CHOCADA(!!) com o atendimento on-line da Tok&amp;Stok. Demorou quase 1 hora para eles me darem uma informação simples. Vários atendentes saíram do chat sem resolverem o meu problema. Estavam meio que "empurrando com a barriga" o meu atendimento. Nota ZERO para o atendimento pós venda da loja. Já conversei várias vezes em chats on-line de outras lojas e NUNCA ocorreu isso. Essa postura demonstra o despreparo dos funcionários em dar solução aos problemas ocorridos no pós venda, sendo que o meu problema é relativamente simples (só solicitei o reembolso do valor por mim já pago referente a um produto que eu fui obrigada a recusar). Mais uma vez, lamentável o ocorrido. Só estou tendo dor de cabeça e estresse com a loja. </t>
  </si>
  <si>
    <t>Problema não resolvido</t>
  </si>
  <si>
    <t>quanto a atendente não tenho nenhuma reclamação...meu descontentamento é com a agilidade da troca de vosso sistemas, até o momento nao consegui efetuar a compra dos produtos faltantes pois ainda não foi liberado o credito...isso poderia ser mais ágil e menos burocrático</t>
  </si>
  <si>
    <t xml:space="preserve">Não resolve nada efetivamente. Só sabem dar prazos. </t>
  </si>
  <si>
    <t>pessimo. não ajuda e nem esclarece</t>
  </si>
  <si>
    <t xml:space="preserve">Pouco efetivo na solução do meu problema. Já estou desapontada com o ocorrido e as informações passadas no chat não coincidiram com as informações prestadas na loja. Estou no aguardo do retorno, que sinceramente, espero que leve menos de 48 h
</t>
  </si>
  <si>
    <t xml:space="preserve">muito ruim
</t>
  </si>
  <si>
    <t>não obtive resposta</t>
  </si>
  <si>
    <t>Não me ajudou em nada</t>
  </si>
  <si>
    <t>Como um atendimento de uma troca que está durando quase 1 ano pode ser bom?
Será que meus filhos vão ver a mesa sem defeito?</t>
  </si>
  <si>
    <t>Eu não recebi nenhum retorno sobre essa solicitação.</t>
  </si>
  <si>
    <t>2021-07-20</t>
  </si>
  <si>
    <t>Completamente descontente e insatisfeito com a Tok e Stok.
A sta Talita disse que a cadeira que não me entregaram não estava disponível e que a previsão de chegada era  28/12!!
Qual não foi minha surpresa quando, ao me deslocar para a loja aonde efetuei a compra, descobri por intermédio do vendedor que havia VÁRIAS unidades da cadeira no estoque da loja(?!?)
Um absurdo! Empresa desorganizada, que não conhece o estoque de suas lojas físicas.</t>
  </si>
  <si>
    <t>Fui retirar os produtos, porém ainda não estava disponível o edredom!!
Retirei apenas parte da compra… espero não ter problemas para retirá-lo, pois no meu app consta que foi tudo retirado!
Gostaria de uma previsão para o edredom chegar!!</t>
  </si>
  <si>
    <t>Ruim pq devido a erro de logística da empresa vou ter que ficar mais um mês sem o armário.</t>
  </si>
  <si>
    <t xml:space="preserve">Não me responderam se na loja em que eu pretendia realizar a troca dispunha do produto para efetuar a troca. Podiam já ter providenciado a disponibilidade do produto na loja que mencionei. </t>
  </si>
  <si>
    <t xml:space="preserve">Estou com pedido em atraso a mais de 15 dias e até agora nem uma data prevista ou um resposta concreta do que está acontecendo. </t>
  </si>
  <si>
    <t>Não recebi a explicaçao necessaria pelo atraso da entrega e nenhums previsao para o reagendamento. Só que daqui 15 dias vou receber alguma informação. Isso é um pouco demais.</t>
  </si>
  <si>
    <t>Só retornam para pedir prazos 
Quero o produto</t>
  </si>
  <si>
    <t>Problema ainda não resolvido. Solicitam aguardar 48h</t>
  </si>
  <si>
    <t>Total desrespeito ao cliente. Pouca resolutividade, baixo atraso, atendimento por pessoas que nao tem acesso as informações nem poder de decisão sobre nada. SAC despreparado.</t>
  </si>
  <si>
    <t>Não recebi os móveis e a justificativa não cabe. Erro de logística, falta de respeito e compromisso com o cliente. 
Não se dá essas desculpas a uma cliente que há mais de 20 anos compra na loja. Não há desculpas pela falta de um telefonema informando a cliente o pq do nao recebimento dos móveis. A atendente do aplicativo, simplesmente da respostas de um robô programado. 
Além do mais, a cliente é que procurou saber o porque do erro, a loja nem sequer deu uma satisfação.
Se vocês estão com erro de logística, resolvam. É assim, que as empresas resolvem seus problemas, fazendo reuniões e treinando seu pessoal. Se a tok stok não sabe fazer isso é melhor fechar.
Não é a primeira vez que a loja faz isso comigo, mas será a última, porque não confio mais na tok stok.</t>
  </si>
  <si>
    <t>Não me atendeu, aliás a loja online do tok e Stock é uma porcaria. Arrependimento de ter comprado!!!</t>
  </si>
  <si>
    <t>A atendente ate tentou, mais infelizmente a loja é totalmente dependente de sistema, se abraçando a toda burocracia possivel  para não resolver o problema. Muita falta de respeito.</t>
  </si>
  <si>
    <t>Eu fiz a comunicação do problema faz 5 dias e ainda estou com o produto danificado aqui em casa, sem nenhuma indicação de como seguir com a troca.
Hoje em dia, as empresas têm de ser mais ágeis em relação ao atendimento ao cliente, senão vão acabar perdendo espaço.
Essa foi a minha primeira compra na Tok&amp;Stok e sempre tive a impressão de se tratar de uma empresa mais conceituada, com móveis de melhor qualidade, mas estou percebendo que eu estava errado.</t>
  </si>
  <si>
    <t>atendente péssima!!!!! totalmente incompetente. horrível</t>
  </si>
  <si>
    <t>Nada foi resolvido</t>
  </si>
  <si>
    <t>O produto não estava pronto na loja e faktavam itens</t>
  </si>
  <si>
    <t>Falta de competencia da atendente em mencionar que a falta de estoque era apenas de alguns itens e nao de todos.
Falta de controle de estoque na loja em ofertar aquilo que nao tem.
Pessima experiencia com a loja</t>
  </si>
  <si>
    <t>Não resolveu</t>
  </si>
  <si>
    <t>Segunda vez que marcam a retirada do tapete e não recolheram.</t>
  </si>
  <si>
    <t xml:space="preserve">Boa noite!
Minha solicitação foi respondida mas ainda não foi solucionada. Gostaria de saber quando irão agendar a troca do assento da poltrona que eu adquiri com vocês. Obrigada </t>
  </si>
  <si>
    <t>A nota fiscal saiu com endereço diferente ao que coloquei no momento da compra!
Enfim não recebi a mercadoria!</t>
  </si>
  <si>
    <t>A Amanda só encerrou, nao resolveu nada e agora tô esperando a resposta da Aline que entrou em contato comigo pelo reclame aqui.</t>
  </si>
  <si>
    <t>Não satisfatório. Até hoje não recebi o que comprei, e que deveriam ter sido entregues ATÉ  O DIA 30/06/2021.</t>
  </si>
  <si>
    <t xml:space="preserve">Ainda não tive uma resposta precisa sobre meu problema. 
Um não foi entregue na data agendada e a resposta foi que seria entregue até dia 30, ou seja, mais 20 dias de espera sem nem ser uma data reagendada. E o outro que foi extraviado, não tive o retorno. </t>
  </si>
  <si>
    <t xml:space="preserve">Os canais de atendimento não se comunicam e ninguém propõe uma solução de faro </t>
  </si>
  <si>
    <t xml:space="preserve">Me deixaram falando sozinha. ABSURDOOOOO! PEDIU PARA ESPERAR E SAIU.
</t>
  </si>
  <si>
    <t>Não resolveu meu problema.</t>
  </si>
  <si>
    <t xml:space="preserve">Realizei o cancelamento da compra LOGO APÓS FINALIZAR A COMPRA pois não havia a opção de corrigir o endereço de entrega. E recebi um e-mail  dizendo que eu não devo
Receber o pacote pois ele já se encontra na transportadora. Gostaria de saber como isso será possível se o endereço está errado. </t>
  </si>
  <si>
    <t>Nem me leram no WhatsApp. Não me ouviram.</t>
  </si>
  <si>
    <t>Estou muito insatisfeito com o atendimento da TokStok como um todo. Primeiro: o pedido estava previsto para estar disponível para entrega na loja no dia 1 de julho, e até o dia 9 eu não havia recebido numa informação sobre ele. Foi apenas quando entrei em contato com o suporte que me informaram que o pedido estava disponível para retirada (o atendimento foi cordial e rápido). Não tive nenhuma justificativa sobre por que não ter sido avisado do pedido, já que o próprio site diz que receberia tais informações. Segundo: ao chegar na loja, fui até o setor para retirada e perguntei se poderia visitar a loja enquanto separavam o pedido, a fim de otimizar o tempo. Voltei mais de 20 minutos depois e o pedido não havia sido separado (não havia filas nem outras pessoas esperando). Aguardei mais cerca de 30 minutos até que tudo fossem separado, sendo que um dos itens veio quebrado e tive de cancelá-lo na hora porque senão teria de voltar novamente à loja para buscar. Terceiro: recebi vários contatos do suporte depois que já havia retirado o pedido. O sistema não acusa que o cliente já retirou o pedido, portanto a razão de ser do contato deixou de existir? Enfim, foi uma experiência frustrante. O que era para facilitar a minha vida (retirar na loja para não esperar tanto tempo pela entrega) na realidade me atrapalhou. Não voltarei a solicitar esse tipo de entrega e não recomendarei a ninguém que o faça. E sugiro muito que melhorem o fluxo do atendimento.</t>
  </si>
  <si>
    <t>Não resolveu o meu problema nem tentou se esforçar para resolver.</t>
  </si>
  <si>
    <t>Péssimo, ele não me respondeu.</t>
  </si>
  <si>
    <t>Ainda não foi resolvido.
O chamado foi encerrado por que abri um pela falta de resposta que se sobrepôs ao anterior. Agora já fazem mais de 2 dias úteis que o segundo foi aberto e continuo sem retorno.</t>
  </si>
  <si>
    <t xml:space="preserve">Muito tempo de espera </t>
  </si>
  <si>
    <t xml:space="preserve">Nem leram meu problema </t>
  </si>
  <si>
    <t xml:space="preserve">Uma das lixeiras chegou toda amassada </t>
  </si>
  <si>
    <t>Ola, 
Nao estou satisfeita com a resposta.
Compro a mercadoria pela internet e que está atrasada há quase um mês e simplesmente não sabem me informar nada sobre o pedido. Como assim não tem acesso a loja física? 
Vocês não se comunicam internamente, não são da mesma empresa?
Eu é quem preciso correr atrás da informação da loja física, sendo que o atraso na entrega, não tem nada a ver comigo consumidora?
Sou cliente de muitos anos da Tok Stok e nunca me aconteceu isso antes, espero não me decepcionar desta vez!
Aguardo breve resposta.
Glaucia Pereira</t>
  </si>
  <si>
    <t>Fazer contato sem solucionar o problema não serve pra nada!</t>
  </si>
  <si>
    <t>Fazer contato sem resolver o problema não adianta nada !</t>
  </si>
  <si>
    <t>Estou achando MUITO desagradável. Entendo que se houve um erro ocasionado mesmo que de forma não intencional, mas, muito provavelmente, pela qualidade do produto, vocês é que deveriam me contactar para efetuar a troca DESDE o início do problema. Estou insatisfeito...</t>
  </si>
  <si>
    <t>2021-07-19</t>
  </si>
  <si>
    <t>Comprei 7 item em 26/06, previstos pra chegar em 07/07. Hoje, 27/07, ainda não recebi NADA, muito menos um simples pedido de desculpas !!! O serviço simplesmente, quando questionado 20 dias após 07/07 disse que não entregou por não ter 5 itens do carrinho !!! O site não atualiza !!!  Não comprarei novamente , e, sempre que questionada, explicarei minha infeliz experiência !!! Têm muito oque aprender sobre respeito !!!</t>
  </si>
  <si>
    <t>Fui buscar meu produto e apenas o tapete estava disponivel. Perdi meu tempo! Quando estara disponivel o segundo item do meu pedido?</t>
  </si>
  <si>
    <t>Mais uma vez o atendente não trouxe informações concretas e tampouco minimizou o prejuízo que estou suportando.</t>
  </si>
  <si>
    <t>Até agora meu pedido não foi liberado e a data informada pelo suporte estava errada</t>
  </si>
  <si>
    <t xml:space="preserve">O suporte respondeu, mas não tive solução para o meu problema. Até hoje não recebi minha compra. </t>
  </si>
  <si>
    <t>Nao  resolveu nada</t>
  </si>
  <si>
    <t>Comprei a mesa porque dizia que era da fácil montagem, só que é IMPOSSÍVEL uma pessoa montar com a ferramenta que é enviada pela loja. Solicitei suporte e não resolveram absolutamente nada. Primeira e ultima compra, não sei como pode ser uma loja tão conceituada com esse atendimento. No dia da retirada o funcionário ainda foi super ríspido, por vezes com tom de deboche. Péssimo, péssimo, péssimo. Nunca mais.</t>
  </si>
  <si>
    <t xml:space="preserve">Entrega atrasada, insisti para ter uma resposta, não resolveram o problema.
</t>
  </si>
  <si>
    <t xml:space="preserve">Preciso resolver meu problema e esse chat é um péssimo canal de atendimento. </t>
  </si>
  <si>
    <t>No fim o suporte não pode oferecer nenhum suporte ao cliente. Um cadastro que já existe demora pra ser registrado no sistema. Como assim???
O suporte não pode informar o valor do cartão presente? Como assim?
Nunca tive uma experiência tão ruim com algo tão simples.</t>
  </si>
  <si>
    <t xml:space="preserve">Disseram-me que receberia um retorno. Ainda não recebi. </t>
  </si>
  <si>
    <t>Fiz uma compra com vcs que foi aprovada pelo meu cartão e na sequência, após receber uma ligação de vcs, validando minha compra, não me senti confortável em responder perguntas pessoais e a minha compra foi cancelada. Apesar disso, a compra caiu no meu cartão, tive que pagar. Pq pedi para vcs cancelarem e estornarem e o atendente me disse q isso era tarefa minha. Ou seja, perdi tempo escolhendo produtos, pagando, atendendo uma ligação cheia de perguntas imbecis, fiquei frustrada com o cancelamento, tive que pagar uma compra que não cancelei e tive que ligar pra minha administradora analisar se irá me estornar a compra, a qual vcs se recusam a me reembolsar, e ainda tenho q relatar tudo isso aqui, pra ver se vcs melhoram e aprendem a tratar melhor o consumidor.</t>
  </si>
  <si>
    <t>Após recebimento de email comunicando que os produtos já estavam com a transportadora, recebo um outro comunicado, no dia seguinte, que têm itens indisponíveis.
Se tem itens indisponíveis, devo ser informada antes da loja informar que os produtos estão com a transportadora. E não depois.</t>
  </si>
  <si>
    <t>Não respondeu perguntas e encerrou o chat.</t>
  </si>
  <si>
    <t>A atendente não finalizou o atendimento e saiu do chat.</t>
  </si>
  <si>
    <t>desligou no meio da conversa</t>
  </si>
  <si>
    <t>Não fui atendido pela atendente</t>
  </si>
  <si>
    <t xml:space="preserve">Me desconectou </t>
  </si>
  <si>
    <t xml:space="preserve">Produto atrasado e sem previsão.
</t>
  </si>
  <si>
    <t xml:space="preserve">Nao gostei do atendimento e o problema nao foi resolvido
</t>
  </si>
  <si>
    <t>Não fui atendida depois de esperar 16 pessoas na fila. Só apareceu o nome dela, mas nenhuma msg</t>
  </si>
  <si>
    <t>Acho um absurdo demorar 20 dias úteis para estornar o valor do cancelamento de uma compra , visto que cancelei a compra antes de receber o produto.</t>
  </si>
  <si>
    <t>Não tive retorno nenhum . Abri vários chamados, pediam 24, 48 horas é não tive resposta de nenhum</t>
  </si>
  <si>
    <t xml:space="preserve">Lamentável esse serviço. Perdi tempo. Fiz uma pergunta sobre um produto que comprei na loja - mas que também está no site - e a atendente não soube me responder e sugeriu que eu fosse até a loja esclarecer.  Nem mesmo o telefone da loja, que eu pedi, foi possível obter. </t>
  </si>
  <si>
    <t>PESSIMO ANTENDIMENTO</t>
  </si>
  <si>
    <t>Pior loja que já comprei na vida !</t>
  </si>
  <si>
    <t xml:space="preserve">Devo achar estranho ou desorganizado, saber que comprei um produto e que, somente na hora da entrega, foi constatado que era diferente do adquirido. Imprevisto? Palavra errada. Ponto negativo para a empresa. </t>
  </si>
  <si>
    <t xml:space="preserve">O chat não deu a opção de envio da conversa </t>
  </si>
  <si>
    <t>ME DEIXOU FALANDO SOZINHA.</t>
  </si>
  <si>
    <t>Me deixou falando sozinha e não resolveu meu problema.</t>
  </si>
  <si>
    <t>48h pra me responder se tinham como passar o bloco do modelo digital do móvel, onde a resposta foi "passamos para o setor responsável e 'Neste caso, não conseguimos fazer o envio do modelo virtual" 
Além de: "Você consegue obter as informações no próprio App ou site da Tok&amp;Stok." sem nenhuma informação específica de como encontra-los, se há a possibilidade de fato, de encontra-los. Tudo muito vago, péssimo, péssimo!
Por causa dessa falta de dinamismo na comunicação, falta de conhecimento dos funcionarios e restrição de contato, optei por não comprar nada</t>
  </si>
  <si>
    <t>Não recebi o valor pago.</t>
  </si>
  <si>
    <t xml:space="preserve">péssimo atendimento. </t>
  </si>
  <si>
    <t>2021-07-18</t>
  </si>
  <si>
    <t xml:space="preserve">Demorou muito para me responder para dizer o que eu já sabia. Mas foi educada. Constatou meu problema mas não deu solução,  enfim... vou esperar mais 2 dias de atraso na encomenda. </t>
  </si>
  <si>
    <t>2021-07-17</t>
  </si>
  <si>
    <t xml:space="preserve">Fiquei muito decepcionada com a equipe de suporte da Tok&amp;Stok. Nunca tinha passado por isso, mas fiz duas vezes a mesma compra sem sucesso. Na primeira vez, até entendi, me venderam bancos que não tinham em estoque, mas a segunda vez foi imperdoável. Publicaram o mesmo banco para venda dias depois, eu telefonei, me confirmaram que ele havia voltado para estoque, fiz a compra, paguei uma diferença, pois não havia mais a promoção inicial e para minha surpresa, na semana seguinte fui i nformada por outros vendedores que realmente não tinham o banco. Recebi mensagens contraditórias no mesmo dia, com diferença de poucas horas. Alguns vendedores diziam que tinha no estoque e outros diziam que não. Acredito que o sistema da Tok&amp;Stok está com problemas ou o acesso de seus funcionários é diferente para cada um. Não entendi nada. Infelizmente, o resultado é que perdi a confiança na loja. Tentarei comprar apenas nas lojas físicas e já levar o produto na hora. Quanto ao atendimento da Joana, achei péssimo. Se enviei mensagens por vários canais era porque estava com dúvidas, querendo esclarecer o assunto. Não custava nada ela verificar a minha solicitação, aliás, pelo que sei, é o trabalho dela. Lamentável tudo isso. </t>
  </si>
  <si>
    <t xml:space="preserve">Demorou muito para me responder e depois pouco esperou e já cancelou o atendimento. 
</t>
  </si>
  <si>
    <t>O serviço de troca do produto foi agendado para o dia 24/7/21 e nunca aconteceu. Aguardei o dia inteiro, sem sair de casa nem para a farmácia e NADA. Fiquei, mais uma vez, muito decepcionada. Já é o terceiro agendamento que não é cumprido. E agora, quando será a nova data? Tem de ser até sexta-feira, 30/7, porque irei postar uma cirurgia no dia 31/7.</t>
  </si>
  <si>
    <t xml:space="preserve">Muita demora , finalizou o chat , não sei se foi resolvido não me informou nada e finalizou </t>
  </si>
  <si>
    <t xml:space="preserve">Na verdade, não resolveu a minha inquietação. Me senti enganada no ato da venda. </t>
  </si>
  <si>
    <t>Não me senti suportado pelo SAC, todos os problemas que relatei não foram resolvidos, continuei tendo que esperar os produtos, recebi produto com defeito, não recebi o pedido completo fora o descaso do atendimento na loja</t>
  </si>
  <si>
    <t>Estou indignando com o destrato que estou recebendo da equipe de montagem, novamente marcaram para fazer a montagem dos moveis que comprei, fora do horário, era para fazer a montagem na entrega, e chegaram depois das 17hs, vcs sabem que prédio tem horário para prestador de serviço, remarcaram de novo para hoje a montagem, novamente chegaram depois da 17hs, se vcs não montar estes moves até amanhã, vou fazer uma reclamação de vcs no RECLAME QUI!</t>
  </si>
  <si>
    <t xml:space="preserve">Meus produtos estão atrasados há mais de 2 meses. Atendimento péssimo porque vocês não resolvem. 
A compra de junho também está super atrasada. </t>
  </si>
  <si>
    <t xml:space="preserve">Resposta vaga, sem solução. Só cumpriu um protocolo de tempo, o que perguntei está sem resposta. </t>
  </si>
  <si>
    <t>Nao resolveu meu problema</t>
  </si>
  <si>
    <t>Vocês não resolveram o meu problema</t>
  </si>
  <si>
    <t>Não tive meu problema solucionado.</t>
  </si>
  <si>
    <t>pessimo
bastante enrolados
um absurdo um crime contra coonsumidora!!</t>
  </si>
  <si>
    <t>O problema não foi resolvido e foi pedido pra aguardar uma resposta por telefone.</t>
  </si>
  <si>
    <t>Absurdo o mal atendimento. Não existe canal com a loja, não temos informações precisas e o prazo é péssimo. Vergonhoso.</t>
  </si>
  <si>
    <t xml:space="preserve">Atendente saiu antes de me responder :/ </t>
  </si>
  <si>
    <t>nao resolve nada... apesar da atendente educada</t>
  </si>
  <si>
    <t xml:space="preserve">A atendente maravilhosa mas a solução da Tok Stok horrível, ter que devolver o móvel inteiro por causa de 1 peça, tive gasto para montar o produto, vou ter gasto para desmontar e voltar a loja. </t>
  </si>
  <si>
    <t xml:space="preserve">Vcs precisam ver essa questao da montagem URGENTE! </t>
  </si>
  <si>
    <t>ninguem entrou em contato com a posiçao do meu pedido dentro de 2 dias, conforme informado na conversa</t>
  </si>
  <si>
    <t>Péssimo atendimento, não conseguem resolver nada ligado à logística</t>
  </si>
  <si>
    <t xml:space="preserve">Na verdade não recebi nenhum suporte, deixaram para a loja resolver, e ainda estou com pendência não resolvida por vocês, ainda falta um produto que deveria estar na loja no momento da compra </t>
  </si>
  <si>
    <t>Bom Dia!!! O Atendimento da Adrielly foi otimo, mas a Empresa deixa muito a desejar !  Seus canais de comunicação com o cliente são péssimos, o retorno demorado, não resolvem seus problemas. Fiz uma compra, pedi para retirada, (pois tinha Urgencia) não me mandaram email, tanto no fone ou no chat, não sabiam me responder o que aconteceu, dar mais 48hs de prazo para saber o que aconteceu, simplesmente é ridiculo!!! Ou seja, contratei um frete para retirada, tive que pagar 2 vezes, quem fica com todo o Onus... Eu. Finalmente fui retirar o armario ontem, surpresa, veio uma parte errada. Novamente de novo, vou ter que aguentar o pessimo Pós Vendas de Voces !!!! Fico no aguardo de um retorno Urgente !!! Fone (48) 99159.8008 com Mauricio</t>
  </si>
  <si>
    <t>Abandonou a conversa</t>
  </si>
  <si>
    <t>nao quis entender o problema. seguiu apenas o script. Péssimo.</t>
  </si>
  <si>
    <t xml:space="preserve">Nem atendeu </t>
  </si>
  <si>
    <t>nao me ajudou nada</t>
  </si>
  <si>
    <t>A reprovação é pelo tempo de retorno, não para a atendente. Ao que parece, ela não conseguiu encontrar os dados no sistema.</t>
  </si>
  <si>
    <t>não agendo a montagem</t>
  </si>
  <si>
    <t>Um canal de Customer Support que não me suportou em NADA. Só confirmou que meu pedido está atrasado, o que já sei há uma semana. Só me pediu desculpas e para continuar ESPERANDO ...
Lamentável, sistema arcaico, diria que bem antiquado para o século que estamos e em plena pandemia onde todo mundo está fazendo mais compras online. Péssima experiência de compra e pós venda.</t>
  </si>
  <si>
    <t>Um horror o atendimento da funcionária!!!
Ela abandonou o atendimento!!!</t>
  </si>
  <si>
    <t>Não obtive retorno sobre o produto que comprei</t>
  </si>
  <si>
    <t>2021-07-16</t>
  </si>
  <si>
    <t>Muito ruim o atendimento. Vocês não me entregaram a mercadoria na data combinada. agendaram para entregar vários dias após. Me atrapalharam meu fluxo de trabalho, do dia da entrega não esperaram nem dez minutos na recepção do prédio para que uma funcionária pudesse recebê-los e foram embora. Era um sábado e sal comercial não estava em funcionamento normal. Pedi para me restituírem o valor e até agora não me devolveram o dinheiro. Estou indignado!!! Eu e minha família já gastamos milhares de reais na tok&amp;stok no passado. Mas após esta experiência jamais vamos gastar um real com essa loja de incompetência pura. Vou entrar no procom para pedir meu dinheiro de volta, caso o valor não seja estornado na segunda feira dia 26/07/2021. Vocês estão com meu dinheiro de forma indevida. Espero que me devolva com juros. Vou acionar meu advogado. Espero que o atendente que fez contato comigo pelo WhatsApp seja demitido. Um incompetente que demora mais de 24h pra responder e contesta apenas após muita insistência. Estou na torcida para que vocês quebrem e sempre vou recomendar meus conhecidos pra que não comprem com vocês. É impossível uma empresa que presta um atendimento de tão má qualidade permanecer no mercado.</t>
  </si>
  <si>
    <t>Não resolve nada</t>
  </si>
  <si>
    <t>Desisti!</t>
  </si>
  <si>
    <t>A atendente saiu do chat sem se comunicar comigo</t>
  </si>
  <si>
    <t>Demorado, não consegui resolver praticamente nada. A culpa não é da pessoa que me atendeu.  A mesma é engessada por questões técnicas.</t>
  </si>
  <si>
    <t xml:space="preserve">As respostas não me deram segurança sobre a entrega atrasada. E que não aconteceu na data que a atendente disse que estava programado. </t>
  </si>
  <si>
    <t>Péssimo atendimento. Insatisfeita com a marca e com os canais de atendimento. Efetuei duas compras, uma não foi entregue e na outra o produto veio enferrujado. Entrei no chat 9 vezes até aconselharia ser atendida e a atendente nem sequer leu o que eu escrevi. Tokstok nunca mais!!!</t>
  </si>
  <si>
    <t xml:space="preserve">péssimo. pior atendimento ao cliente que eu já tive em toda a minha vida.
Não existe nenhum tipo de cordialidade e nem vontade de atender a necessidade do cliente. Fui enganada pelo site E pelo SAC da TOKSTOK. Uma pena. </t>
  </si>
  <si>
    <t>Péssimo atendimento, estão me estornado um valor menor do que eu paguei. 
Inclusive me parece muito ridículo uma loja como a Tok&amp;stok cancelar um pedido e ainda estornar um valor diferente do que foi pago.
Já enviei pelo chat o email de confirmação de compra, mostrando os valores corretos e mesmo assim a tok&amp;stok finge não entender.</t>
  </si>
  <si>
    <t xml:space="preserve">Não tive meu problema resolvido. Simplesmente tenho que aguardar o atraso de vcs pelo tempo que lhes é conveniente. Falta de comprometimento com o consumidor. Em tempos de e-commerces tão bem sucedidos e que prestam um bom serviço ao consumidor, vcs estão completamente na contra-mão. Péssimo "pós venda". </t>
  </si>
  <si>
    <t>Boa tarde! Todo o atendimento relativo a este protocolo (863901) foi péssimo. 
Parece que todos que me enviaram e-mail (foram vários e-mails, de diferentes pessoas do atendimento) não haviam lido a minha solicitação. Se tinham alguma dúvida, poderiam ter me perguntado. Expliquei duas vezes, com riqueza de detalhes e em nenhum e-mail que eu recebi, a solicitação era respondida com clareza. Muita demora e pouco esclarecimento. Por fim, não vieram retirar as cadeiras no dia em que a própria Tok&amp;Stok agendou. Estou o dia todo à espera, sem poder sair e não vieram.</t>
  </si>
  <si>
    <t>Muita demora pra responder, só responderam porque entrei em contato</t>
  </si>
  <si>
    <t>PÉSSIMO! COMO SEMPRE UM SUPORTE QUE NAO É SUPORTE, DECEPCIONADA COM ESSA MERDA DE LOJA!</t>
  </si>
  <si>
    <t>Vocês só me mandam número de solicitação e não me falam nada a respeito do meu pedido e nem do meu problema. Muito ruim mesmo!!!</t>
  </si>
  <si>
    <t>Não me ajudou em nada, tive de ir pessoalmente na loja para resolver.</t>
  </si>
  <si>
    <t xml:space="preserve">Estou descontente com a loja de maneira geral pois o prazo de 48 horas para que fosse respondida minha solicitação já passou e não obtive mais retorno, nem sobre a devolução da mercadoria ou de estorno. </t>
  </si>
  <si>
    <t>Minha dúvida não foi respondida, passou dois dias e não recebi resposta alguma Quando vou receber meu pedido que era para chegar dia 09 de julho!? Obrigada pela atenção</t>
  </si>
  <si>
    <t>Não fez nenhum esforço para ajudar o cliente.. Passou a entender que não faz questão que compre com a tok stok... e que não pode fazer nada.. apenas sente e espere.</t>
  </si>
  <si>
    <t>ATENDENTE ESCROTA, RIDICULA, SEM PROFISSIONALISMO! UM TEMPÃO NESSA MERDA E NADA DE RTESPONDER!</t>
  </si>
  <si>
    <t xml:space="preserve">Um Verdadeiro absurdo, pagar frete e não receber a mercadoria no dia agendado com a desculpa de que não havia morador em casa sendo que moro em prédio e tenho porteiro, poderiam ter entregue na portaria ou ainda ligado para o meu telefone, como já fizeram outras vezes, sem contar que o tempo todo dia gente em casa para receber e estava contando com isso para a inauguração do meu consultório que foi na sexta feira.
Em contato com a equipe dei conhecimento de que precisava das cadeiras até na sexta, pedi para retirá-las em loja se preciso fosse e NADA fizeram reagendando a entregada para simplesmente 11 dias depois. Onde está o compromisso com o cliente?????? Não existiu em momento algum...  Extremamente desrespeitoso!!!!! 
Parabéns pelo descaso e ineficiência! </t>
  </si>
  <si>
    <t>Ainda não resolveram meu problema nem entraram em contato ainda</t>
  </si>
  <si>
    <t>Pessimo atendimento, nao resolveram o problema.</t>
  </si>
  <si>
    <t xml:space="preserve">péssimo. As atendentes saem do chat e não solucionam o problema
</t>
  </si>
  <si>
    <t xml:space="preserve">Me deixou falando sozinha </t>
  </si>
  <si>
    <t>Chat pouco resolutivo, não me oferece uma solução viável e justa dado que o erro foi da loja, não me oferece contato direto com a loja a qual fiz a compra. Comprei na tokstok esperando não ter dor de cabeça e estou extremamente desapontada</t>
  </si>
  <si>
    <t xml:space="preserve">Não me ajudou a resolver o problema, simplesmente desconectou. Péssimo atendimento. </t>
  </si>
  <si>
    <t>a atendente saiu do chat sem responder.</t>
  </si>
  <si>
    <t xml:space="preserve">Fiquei sem resposta e sem solução!
</t>
  </si>
  <si>
    <t>demora um século pra responder</t>
  </si>
  <si>
    <t>Infelizmente não houve empatia..</t>
  </si>
  <si>
    <t>péssimo atendimento!!!!!!!!!!! horrível. adiantou nada</t>
  </si>
  <si>
    <t xml:space="preserve">Um lixo de empresa , produtos e prestadores </t>
  </si>
  <si>
    <t>Atendimento muito bom, pena que o problema não foi resolvido.</t>
  </si>
  <si>
    <t>Muita demora pra retirada da poltrona defeituosa e estorno do valor.</t>
  </si>
  <si>
    <t xml:space="preserve">Ninguém resolve o problema. Absurdo e inaceitável </t>
  </si>
  <si>
    <t>Péssimo atendimento ao cliente</t>
  </si>
  <si>
    <t>Mais uma vez não tenho o mínimo de informação sobre o meu problema. A resposta é sempre a mesma, aguarde 48 horas, aguarde 48 horas e agora com urgência depois de 7 dias de atrase e sem saber onde anda meus produtos sem nenhuma previsão de entrega me pedem 24 horas. QUE BAGUNÇA</t>
  </si>
  <si>
    <t>2021-07-15</t>
  </si>
  <si>
    <t xml:space="preserve">Uma  empresa como  a  Tok &amp;stok  nao  ter  uma  ouvidoria e preocupante e  deixa  seus  clientes desprotegidos para  qualquer reclamação ou  mesmo  sujetoes
</t>
  </si>
  <si>
    <t>ainda não houve retorno</t>
  </si>
  <si>
    <t>O e-mail de retorno veio 3 dias após a abertura. Os sistemas são incompatíveis e não compro mais na TokStok com entrega. Só retirada.</t>
  </si>
  <si>
    <t>Nínguem resolve nada</t>
  </si>
  <si>
    <t>A começar pela qualidade do móvel, muito abaixo do que se espera de algo comprado nessa loja. Em relação ao atendimento, o descuido de quem o fez e a falta de interesse em tentar consertar o atendimento. O móvel foi comprado em Brasília, e a entrega estava com endereço de Brasília. A equipe de montagem não nos informou que a porta estava empenada, o que teria facilitado muito, pois a própria loja poderia ter tomado providência quanto a isso. No atendimento online, a agente enviou equipe no endereço do Rio, mesmo com todas as informações da venda serem de Brasília. Compramos o móvel em junho, e temos que esperas mais de um mês até que algo seja feito. A cristaleira era para receber visitas em julho, e está parada, esperando a boa vontade da loja em arrumar o que já deveria estar arrumado.</t>
  </si>
  <si>
    <t xml:space="preserve">Não resolveram nada. </t>
  </si>
  <si>
    <t>Difícil comunicação. Demanda não resolvida!</t>
  </si>
  <si>
    <t>Atendimento péssimo só queria confirmar uma informação e me deixaram aguardando 20 minutos</t>
  </si>
  <si>
    <t>Amanhã eu entro com a reclamação no Procon e com posse de mais protocolo (juntando aos protocolos de NÃO atendimento da Tok&amp;Stok) formalizo também no Procon a reclamação de venda da loja de produtos não disponíveis (como pode ser observado em várias compras que eu realizei pelo site). 
Também irei reclamar pelo fato de que o próprio cliente é que tem que entrar em contato com a empresa notificando que não recebeu os produtos na data estipulada (pela Tok&amp;Stok). E como se passaram os 7 dias úteis desde a última solicitação de estorno e não houve depósito na minha conta, a empresa mais uma vez descumpriu outro acordo. Lamentável!</t>
  </si>
  <si>
    <t>Canal ineficiente</t>
  </si>
  <si>
    <t>Atendente gentil, mas não ajudou. 
Não retiraram o produto e foi reagendado para uma semana. Acredito que seja a cultura da empresa, faz isso com os clientes. Coitado dos funcionários que precisam lidar com péssima gestão da TokStok e dos clientes que são humilhados.</t>
  </si>
  <si>
    <t>Boa tarde, Ñ dão uma satisfação, cadê minhas compras, paguei na hora tinha q receber  ,se soubesse  que ia demorar tanto nem tinha comprado,foi a primeira  é  a última  pelo site</t>
  </si>
  <si>
    <t xml:space="preserve">Até agora não sei a data da entrega bem sei seno crédito foi computado para novas compras nem como poderei acioná-lo na próxima compra </t>
  </si>
  <si>
    <t>Não pelo atendimento especifico, mas os prazos sao inaceitaveis! É muito atraso...</t>
  </si>
  <si>
    <t>A TALITA ATENDE BEM, PORÉM A ENTREGA É MUITO DEMORADA, O PRODUTO VEM DE SÃO PAULO, EU ESTOU NO RIO, É MUITO PERTO PARA DEMORAR ASSIM.</t>
  </si>
  <si>
    <t>Pessimo atendimento, sem solução para o problema</t>
  </si>
  <si>
    <t>simplismente a atendente saiu do chat</t>
  </si>
  <si>
    <t>A atendente saiu sem me responder.</t>
  </si>
  <si>
    <t xml:space="preserve">Mais uma vez sem resposta para meu caso. ninguém consegue me ajudar...
</t>
  </si>
  <si>
    <t>Atendente saiu da conversa sem solucionar problema.</t>
  </si>
  <si>
    <t xml:space="preserve">Péssimo. Não obtive resposta para resolver meu problema </t>
  </si>
  <si>
    <t xml:space="preserve">Mais uma vez, entrei em contato com o setor de atendimento ao cliente, mas meu problema não foi resolvido </t>
  </si>
  <si>
    <t>Atendente refratário ao problema e, como uma máquina, seguiu protocolo sem demonstrar interesse em resolver a questão.</t>
  </si>
  <si>
    <t>A pessoa não responde.</t>
  </si>
  <si>
    <t>A atendente me telefonou e quando eu mencionei que já tinha um cupom para utilizar em lojas físicas, me ofereceu esse mesmo desconto para compras on line. Enviou um cupom pro meu e-mail que não dava desconto algum. Depois da minha reclamação inventou que o desconto concedido seria para frete grátis. Para que eu ia querer desconto em frete se já tenho a opção gratuita de retirar numa loja da minha cidade??? A atendente mentiu e continua querendo sustentar a mentira. Absurdo!</t>
  </si>
  <si>
    <t>nunca resolvem.. só postergam</t>
  </si>
  <si>
    <t>Ainda não obtive resposta da Tok&amp;Stok, optei pelo reembolso do dinheiro. Gostaria de um retorno, isso a empresa está deixando a desejar!</t>
  </si>
  <si>
    <t>Atendente saiu no meio da conversa. Lamentável</t>
  </si>
  <si>
    <t>TokStok não tem o mínimo de respeito com seus clientes/consumidores</t>
  </si>
  <si>
    <t>A ausência de um programa de logística reversa dos produtos comercializados pela tok stok revela descompromisso com as causas mais urgentes do mundo no século 21: destinacao responsável de residuos. Uma rede como a tok stok é robusta o suficiente pra planejar e implementar um sistema de gestão ambiental atento os objetivos do desenvolvimento sustentável da ONU (e não delegar ao Estado - Comlurb - toda responsabilidade pela gestão dos residuos gerados a partir da venda dos seus mobiliarios. Somente voltarei a comprar na tok stok quando esse programa de logística reversa for implantado, como preconiza a legislacao ambiental brasileira.</t>
  </si>
  <si>
    <t>me deixou no vácuo</t>
  </si>
  <si>
    <t xml:space="preserve">Não me responderam qual a data da coleta de minha devolução </t>
  </si>
  <si>
    <t>A operadora fechou o chat quando leu o problema :) 
Está fantástica a experiência com vocês.</t>
  </si>
  <si>
    <t>2021-07-14</t>
  </si>
  <si>
    <t>atendente não se atenta ao que está sendo pedido</t>
  </si>
  <si>
    <t xml:space="preserve">Péssimo. Não me deu retorno. Entrarei no Reclame Aqui e uma ação no PROCON em uma semana. </t>
  </si>
  <si>
    <t>Agradeço pela ajuda da atendente que foi bastante solicita, no entanto estou bastante decepcionada com a forma que a loja conduziu a situação. Agendamos a entrega, nos organizamos para isso, incluindo a doação das camas antigas no dia que a entrega foi agendada. A loja, sem nos avisar com antecedência, nos deixou sem camas e ocupou o nosso tempo, dano que se estenderá ainda por 1 semana e ainda não determinou o horário de entrega do novo agendamento, o que nos ocupará mais tempo ainda. Estou bem insatisfeita com a compra.</t>
  </si>
  <si>
    <t>estou sem retorno ate agora preciso cancelar a compra</t>
  </si>
  <si>
    <t>ZERO COMPROMETIMENTO, DEVERIA TER RECEBIDO MINHA COMPRA EM 7 DE JULHO, HOJE É 15 DE JULHO E NADA. PÉSSIMA EXPERIÊNCIA DE COMPRA E DE PÓS VENDA. NÃO RECOMENDO</t>
  </si>
  <si>
    <t xml:space="preserve">Não foi resolvido o problema </t>
  </si>
  <si>
    <t xml:space="preserve">Pela 2ª vez me dão uma previsão de solução que não se concretiza e continuo com móvel sem concluir montagem </t>
  </si>
  <si>
    <t xml:space="preserve">Não obtive o suporte que necessito. Solicitaram a confirmação do meu endereço p a entrega, que até o momento não aconteceu. Agora recebi essa proposta de avaliação perguntando se consegui retirar meu produto nos Correios.
O produto está nos Correios?
Não fui avisada, como vou retirá-lo? Onde obtenho o código p a retirada?
</t>
  </si>
  <si>
    <t>Estou muito insatisfeito. Os produtos foram comprados já no saldão, poucos dias depois o preço abaixou mais.
Gostaria de reembolsado com a diferença de cada um deles</t>
  </si>
  <si>
    <t>Nao recebi resolução do problema, so que receberei retorno em 48h, ainda nao recebi retorno e nem noticias com novo prazo.
Alterei minha viagem para quinta a noite 22/07, retorno apenas dia 06/08 entao se nao entregarem este semana, preciso de noticias.</t>
  </si>
  <si>
    <t>Ainda não recebi o reembolso (estorno) no cartão de crédito. Para a compra, o pagamento foi aprovado instantaneamente, porém para o estorno pedem até 45 dias. Inadimissivel.
A venda foi cancelada unilateralmente pela Tok&amp;Stok, sem qualquer contato com o consumidor. Simplesmente venderam um produto SEM estoque (ato ilegal, conforme CDC) e cancelaram alguns dias DEPOIS do prazo de entrega. Se eu não tivesse entrado em contato no dia da entrega, a Tok&amp;Stok SEQUER teria avisado que o produto não seria entregue.
Por esses e outros motivos, estou descontente com a Tok&amp;Stok, me sentindo ENGANADO e prejudicado.
Atenciosamente.</t>
  </si>
  <si>
    <t xml:space="preserve">Atendente se desconectou sem conversar comigo </t>
  </si>
  <si>
    <t>atendimento péssimo!!!!!!! não entregaram meu produto!!!!!!!!!!! faz 5 dias! ninguém sabe o que aconteceu! há 2 dias informaram que retornariam hoje. não retornaram. fiz novo contato e me pedirm mais 2 dias! que decepção! compro há 30 anos na loja. é triste ver o que se tornou essa loja. cresceram perdendo qualidade</t>
  </si>
  <si>
    <t>atendimento dessa loja é péssimo.primeira e ultima vez que compro algo ai.lixo.</t>
  </si>
  <si>
    <t>Ñ chegou minha encomenda na loja e ñ tive retorno na loja até o momento.</t>
  </si>
  <si>
    <t>Muito demorado para uma simples informação. E o telefone 0800200800 só da ocupado a mais de uma hora lamentável.</t>
  </si>
  <si>
    <t>não tive resposta</t>
  </si>
  <si>
    <t>A Suzimara  me reponde que o valor da  minha foi devolvido em credito para eu gastar em outra compra. Eu respondi que não  queria a devolução do produto e , sim, o produto. Ate agora ela não me respondeu. Será que terei de reclamar no Reclame aqui?
Reclamei também pelo WhatsApp e me responderam que o dinheiro foi devolvido por falta de estoque. Mostrei com foto que na data de hoje o produto estava a venda na lona on line e depois que falei isso , nao me responderam mais no whatsapp.
Sei do renome dessa loja e sei que t reparar  esse grave erro</t>
  </si>
  <si>
    <t xml:space="preserve">vcs e4stão com um péssimo atendimento 
</t>
  </si>
  <si>
    <t>Saiu sem atendimento</t>
  </si>
  <si>
    <t>Meu pedido está 2 dias atrasados e tenho q esperar mais 48 hrs pra ter um retorno a respeito... Decepçao com a loja</t>
  </si>
  <si>
    <t>Não resolveu minha solicitação</t>
  </si>
  <si>
    <t>Saiu do chat do nada....</t>
  </si>
  <si>
    <t xml:space="preserve">Suporte inútil, repassa as mesma informação no site ou aplicativo </t>
  </si>
  <si>
    <t xml:space="preserve">Não recebi o produto na data certa, e após reclamação, me passaram 3 datas diferentes, sendo que cada vez demoraria mais tempo para efetuarem a entrega </t>
  </si>
  <si>
    <t>Ainda quero meu estorno E meu produto. Nada feito.</t>
  </si>
  <si>
    <t>Loja péssima!! Prazo de entrega longo demais!! A atendente disse que a loja não tem telefone que eu tenho que sair de uma cidade para outra para ter contato.. absurdo!</t>
  </si>
  <si>
    <t xml:space="preserve">O atendente foi gentil e me atendeu bem, porém meu problema não foi resolvido satisfatoriamente. Estou muitíssimo insatisfeita com a loja. </t>
  </si>
  <si>
    <t>A atendente foi muito prestativa, mas meu problema não foi solucionado.</t>
  </si>
  <si>
    <t>Uma bosta !!!!!!!</t>
  </si>
  <si>
    <t>Nunca imaginei que uma loja como a Tok&amp;Stok pudesse atender tão mal aos clientes, comprei produtos para retirar em loja porque tinha urgência de recebe-los e nunca imaginei que seria enganada pela empresa...tremendamente decepcionada, nunca mais compro na loja.</t>
  </si>
  <si>
    <t>Imbróglio não logrou êxito.</t>
  </si>
  <si>
    <t>2021-07-13</t>
  </si>
  <si>
    <t xml:space="preserve">a pessoa sumiu e não me atendeu
</t>
  </si>
  <si>
    <t>Não recebi o produto comprado. Absurdo !!!!
Quando vai chegar ?????
A almofada da minha cadeira ????</t>
  </si>
  <si>
    <t>Péssimo atendimento. Pediu-me números de protocolos e pedido (que eu expliquei que fiz pessoalmente). Eu pedi para ver se podia consultar pelo CPF e, ao invés de responder educadamente, a Raquel simplesmente fechou o chat. Péssimo. Problema não resolvido.</t>
  </si>
  <si>
    <t>A atendente saiu sem me responder</t>
  </si>
  <si>
    <t>Péssimo
Duas vezes tentando resolver e nada!!!!</t>
  </si>
  <si>
    <t>Pediu para verificar e saiu do chat</t>
  </si>
  <si>
    <t>Até agora não me informaram que dia vou receber meu pedido ... ou previsão pelo menos ... vi no site que apenas o pedido foi gerado ... quantos dias ainda terei que esperar ?????</t>
  </si>
  <si>
    <t xml:space="preserve">Não foi resolvido. Só fizeram lamentar </t>
  </si>
  <si>
    <t>Péssima experiência com a Tok Stok, foi primeira e última compra E-commerce, criam problemas e ficam girando em torno, como se o cliente estivesse a inteira disposição deles.</t>
  </si>
  <si>
    <t>Estou muito chateada, não pelo atendimento da funcionária do chat, mas pelo pós venda. Comprei uma estante e agendei desde o dia da compra a data de entrega, solicitando que fosse no período da tarde. Agora no dia anterior me falam que já está pra parte da manhã, sendo que não estarei no local e não irão fazer a entrega no período da tarde. Agora tenho que aguardar mais 2 semanas pra terem uma nova data.</t>
  </si>
  <si>
    <t xml:space="preserve">Venham ver minhas cadeiras.
3 pessoas caíram </t>
  </si>
  <si>
    <t xml:space="preserve">Não cumprimento do prazo de três dias para o atendimento. 
Meu problema ainda não foi resolvido. </t>
  </si>
  <si>
    <t>Atendente só segue protocolos, não dá possibilidades para o cliente. Entregaram minha escrivaninha fora do horário comercial e montagem estava prevista junto com a entrega e agora eu tenho que ficar a mercê do horário comercial. Péssimo serviço da Tok Stok. Mandaram whatsapp e não respondem. Nunca mais compro mais nada que tiver que entregar e montar na Tok Stok.</t>
  </si>
  <si>
    <t>Não recebi resposta sobre minha compra</t>
  </si>
  <si>
    <t>Não recebi o produto!
Referente a NOAH MESA 80X80 esta previsto para hoje em horário comercial (até as 18 horas)</t>
  </si>
  <si>
    <t>A compra foi feita pelo aplicativo da TOK STOK, no dia 13 de julho, porém verifiquei a compra e constava que havia sido cancelado.  Entrei em contato com a empresa e informaram ter sido um problema da administradora do cartão, sendo assim, não recebi os produtos. Valor 4199,94.</t>
  </si>
  <si>
    <t xml:space="preserve">Continuo recebendo msg inoportunas. </t>
  </si>
  <si>
    <t>Não houve atendimento</t>
  </si>
  <si>
    <t>Recebi a informação que poderia retirar  o produto na loja . Hoje me dirigi a loja é o mesmo não chegou segundo a o atendente. A previsão de entrega era dia 8 de julho. Gostaria de providências. Já fui duas vezes na loja buscar e recebo a informação  que ainda não chegou</t>
  </si>
  <si>
    <t>Não resolvem o meu problema.</t>
  </si>
  <si>
    <t>Fui bem clara na minha reclamação: não recebi o produto. Nora me pede foto do produto que eu quero devolver. Eu nem recebi.</t>
  </si>
  <si>
    <t xml:space="preserve">conversa interrompida pela atendente sem justificativa 
</t>
  </si>
  <si>
    <t xml:space="preserve">Atendente saiu do chat sem finalizar a conversa </t>
  </si>
  <si>
    <t xml:space="preserve">Caiu sem atender </t>
  </si>
  <si>
    <t>atendimento não satisfatório em comparação a outros atendentes do site</t>
  </si>
  <si>
    <t xml:space="preserve">muito confuso... não sei se o site ou o atendimento. Vou seguir aguardando e espero ter êxito. </t>
  </si>
  <si>
    <t xml:space="preserve">Não tive suporte algum da Tok Stock muito péssimo! Só quer vender, não presta suporte nenhum a um cliente! </t>
  </si>
  <si>
    <t>Problema não resolvido, compra cancelada, credito estornado</t>
  </si>
  <si>
    <t>Simplesmente meu pedido que comprei dia 07 com entrega programada dia 17/07, mas como é de conhecimento de vocês a base não  veio. Após registra reclamação também de conhecimento de vocês Luandy me informou dia 19 que chegaria hoje dia 22/07 e mais uma vez não chegou. Será que vou ter que ir no Procon ou no juizado de pequenas causas para resolver. Estou muito decepcionado com a Tok Stok. Atr., Marcus Marinho</t>
  </si>
  <si>
    <t xml:space="preserve">Ainda não recebi nenhum retorno referente a compra não entregue. </t>
  </si>
  <si>
    <t xml:space="preserve">Por não conseguirem resolverem o meu problema. Eu estou insatisfeito com a Mar CaT. E não a atendente. Ela foi muito atenciosa. </t>
  </si>
  <si>
    <t xml:space="preserve">Eu comprei um sofá,  esperei o prazo da entrega,  ele veio quebrado, eu tive que fazer uma reclamação e não me disseram o prazo de entrega do novo. Não me interessa que o sofá quebrado tenha ido para São Paulo. Eu quero OUTRO sofá,  novo e em perfeito estado, não quero que consertem o sofá quebrado. A TokStok tem que enviar um outro imediatamente,  e isso não foi feito até agora. </t>
  </si>
  <si>
    <t>Não resolveu o meu problema. Terei de gastar dinheiro para comprar as peças que vieram faltando.</t>
  </si>
  <si>
    <t>Não estou descontente com a atendente é sim com a tok stok, todo vez q entro no chat cai..a conversa nunca finaliza, cai antes e até agora não recebi meu  valor devolvido no meu CPF da loja, ngm até agora resolveu nada, mais de 400.00 em produtos sem a entrega por 2 vezes e sem a devolução do dinheiro. No aguardo de um retorno se não farei uma reclamação no consumidor.gov...Procon.. enfim</t>
  </si>
  <si>
    <t>Não resolveu, disse que ia mandar e-mail até para a loja de Sorocaba para averiguar, mas não me retornou.
Péssima experiência.
Péssima loja, péssimo sistema, péssimo atendimento.
NUNCA MAIS IREI COMPRAR ABSOLUTAMENTE NADA e faço questão de comentar com todos os meus conhecidos sobre a péssima experiência que tenho tido.</t>
  </si>
  <si>
    <t>Não tive retorno até então! Cadê meu pedido????</t>
  </si>
  <si>
    <t>HORROROSO. NAO RESOLVEU MEU PROBLEMA E DISSE QUE A ENTREGA VAI ATRASAR 45 DIAS. PIADA MAXIMA !!!!!! ATENDIMENTO LIXO PADRÃO TOK STOK</t>
  </si>
  <si>
    <t>Não resolveu meu problema</t>
  </si>
  <si>
    <t xml:space="preserve">nao consegui reagendar a entrega, só perdi tempo.
</t>
  </si>
  <si>
    <t>Problema não resolvidos  nem via reclame aqui, não fazem devolução do meu dinheiro referente ao último pedido, não retornam mensagens, estou tentando retorno mas pelo visto apenas via Procon</t>
  </si>
  <si>
    <t xml:space="preserve">a moça se apresntou e nao deu continuidade ao atendimento
</t>
  </si>
  <si>
    <t>Cheguei na loja para retirada e não havia pedido separado. Demoraram quase 1h para me entregar os produtos, além de que os itens que eu comprei estavam na loja para venda!</t>
  </si>
  <si>
    <t xml:space="preserve">Péssimo atendimento, a loja tem o produto e não quer me enviar. Sem tirar que fui informado que não tem um gerente no Sac, nunca vi isso. Ele simplesmente não queria resolver </t>
  </si>
  <si>
    <t>Nada foi resolvido e a atendente saiu inesperadamente.</t>
  </si>
  <si>
    <t>2021-07-12</t>
  </si>
  <si>
    <t>Falta de comprometimento e ética com o cliente.
Descaso total.
Péssima experiência com o cliente.</t>
  </si>
  <si>
    <t>NÃO RESOLVERAM MEU PROBLEMA</t>
  </si>
  <si>
    <t xml:space="preserve">NAO FUI ATENDIDO E A ATENDENTE SAIU DO CHAT
</t>
  </si>
  <si>
    <t>LOJA LIXO!</t>
  </si>
  <si>
    <t xml:space="preserve">Ninguém quer resolver o problema. Estou de mudança e meu pedido não chega. Sem tirar que no pedido já está falando que o item foi cancelado. Foi o pior atendimento na Tokstok. Os funcionários não se importam com o nome da loja. </t>
  </si>
  <si>
    <t xml:space="preserve">AInda não consigo completar a compra. </t>
  </si>
  <si>
    <t xml:space="preserve">Só consegui resolver meu problema indo em uma loja física. Pelo telefone não consegui contato, a opção 3 (sax e pós-venda) caia a ligação qdo fazia a escolha. Precisam melhorar muito. </t>
  </si>
  <si>
    <t xml:space="preserve">Problema ainda não foi resolvido. Refiz meu pedido depois de ter o primeiro cancelado sem maiores justificativas ("problemas de sistema de cobrança"), usei OUTRO CARTÃO DE CRÉDITO, compra aprovada no meu cartão imediatamente após o pedido. Hoje já estamos com dois dias e o sistema da Tok&amp;Stok continua a mostrar AGURDANDO PAGAMENTO. Já tentei TODOS os canais de atendimento e só recebo respostas roteirizadas e nenhuma solução para um problema DO SISTEMA DA EMPRESA, não da minha parte. Nesse último pedido usei um bônus de R$ 50 e caso cancelem novamente, quero saber como terei esse bônus revertido para minha conta. Com isso, a data original de entrega da compra já foi adiada em três semanas. </t>
  </si>
  <si>
    <t>Ninguem me atendeu. Atendente entrou e saiu do Chat e me voltou para o final da Fila. Vocês são MUITO ruins, Tok&amp;Stok!</t>
  </si>
  <si>
    <t>Nada contra o Vagner, mas vejo o único modo de ser ouvida. O atendimento pós venda é de mão única. Eu reclamei, recebi várias mensagens gentis, mas o problema não foi resolvido. E não consigo falar com ninguém de volta!!!
O produto era para ter sido entregue no dia 17/07. Não foi. Remarcaram para 21/07, não foi entregue novamente. Duas vezes uma pessoa esperou o dia inteiro em um imóvel que está desocupado. Isso é um absurdo!, uma falta de respeito com o cliente. Uma decepção para uma loja que eu tinha como bem recomendada.</t>
  </si>
  <si>
    <t>AGENTE SAIU SEM RESPONDER</t>
  </si>
  <si>
    <t>A moca foi extremamente gentil, mas de nada adianta se o sistema de voces é uma merda e nao existe muito o que ela possa fazer. 
So faz o cliente perder tempo. 
Altamente irritante. 
Primeira compra grande que fiz e absolutamente TUDO que comprei deu problema.
Imagina a vontade que tenho de comprar qualquer outra coisa com voces! - nenhuma!</t>
  </si>
  <si>
    <t>Tanto o atendimento quanto os serviços são de péssima qualidade</t>
  </si>
  <si>
    <t>Não foi muito claro sobre as informações e não resolveu o problema.</t>
  </si>
  <si>
    <t>Ainda não recebi retorno sobre as duas poltronas Caraiva que comprei e prometeram para dia 19/7.
Alegaram problema no sistema, mas até o momento nenhum aviso sobre a chegada dos produtos à loja.</t>
  </si>
  <si>
    <t xml:space="preserve">Sem solução. </t>
  </si>
  <si>
    <t>Péssimo atendimento da loja. Atrasam entrega e não se esforçam para resolver.  Nunca mais compro de vcs. E vou entrar judicialmente por danos</t>
  </si>
  <si>
    <t>Não foi cumprido o que foi passado pela atendente.</t>
  </si>
  <si>
    <t>Atendente: nota 10
BuRRocracia da T&amp;S: nota ZERO</t>
  </si>
  <si>
    <t>atendente saiu da conversa</t>
  </si>
  <si>
    <t>O problema não foi resolvido e direcionado a outro canal, estou no terceiro canal de atendimento e não tive nenhum retorno.
Cecilia.</t>
  </si>
  <si>
    <t>MEU DESCONTENTAMENTO SE REFERE A FALTA DE TRANSPARENCIA DA LOJA QUE EM NENHUM MOMENTO,DURANTE 4 MESES DE BUSCA DO VALOR QUE NAO FOI REEMBOLSADO,FOI CAPAZ DE ESCLARECER QUE : A LOJA SÓ REEMBOLSA 50% , E O RESTO FICA COMO CREDITO NO CARTAO VISA.
FOI PRECISO EU CONSULTAR UM PROFISSIONAL PRA ENTENDER ONDE ESTAVA A QUANTIA...
SERIA TAO SIMPLES EXPLICAR AO CLIENTE ESSA OCULTA MANEIRA DE REEMBOLSO! 
O CLIENTE TEM O DIREITO DE SABER QUE SERÁ RESSARCIDO UMA PARTE PELA LOJA E A OUTRA FICA SENDO DESCONTADA E DEPOIS SE TRANSFORMA EM CRÉDITO.
CADA FUNCIONÁRIA QUE ME ATENDEU NUNCA ESCLARECEU DEVIDAMENTE.
ESSA É A MINHA EXPERIENCIA DESAGRADÁVEL COM A TOKSTOK.
ATT LEOCADIA.</t>
  </si>
  <si>
    <t>Não houve solução, continuamos sem os produtos.</t>
  </si>
  <si>
    <t xml:space="preserve">Bom dia.
Solicitei um pedido de orçamento há semanas atrás, e até o presente momento não recebi somente mensagens automaticas.
Gostaria de saber sobre o retorno da minha solicitação.
Atenciosamente </t>
  </si>
  <si>
    <t>Até agora não resolveram meu problema. Estou sem meu pedido!</t>
  </si>
  <si>
    <t>A atendente está  de parabéns pelo atendimento, mas a empresa tem que verificar a sua política de venda, pois vende o produto sem ter no estoque e fica prometendo a entrega e depois  prorrogando quando  o cliente vai confirmar a sua entrega, trazendo assim sérios  transtornos.  Aguardo resposta.</t>
  </si>
  <si>
    <t>Bom dia, deixo registrado o meu descontentamento, não pelo atendimento da Agente Talita mas sim pela promessa inicial de que o armário seria montado no mesmo dia da entrega, ou seja, dia 16 de julho de 2021. A não montagem está causando desagrado a minha família, pois as roupas do meu filho estão espalhadas em outros cômodos da casa. Sou cliente da Tok e Stok a muitos anos, o que poderia ser um momento de satisfação tornou-se uma chateação desnecessária. Foi agendado a montagem apenas para o dia 24 de julho, exatamente num sábado que teremos que ficar a disposição da loja das 08 as 18 hs, que seria um dia que tiraríamos para lazer, no entanto vamos ter que ficar de plantão em casa.</t>
  </si>
  <si>
    <t>EU PEDI 2ª VIA DO BOLETO, NÃO DA NOTA FISCAL.</t>
  </si>
  <si>
    <t>Atendimento automático, nada humanizado. Sem resposta ao cliente.</t>
  </si>
  <si>
    <t>A atendente saiu do chat do nada</t>
  </si>
  <si>
    <t>Até o momento,  não recebi retorno sobre o andamento do pedido que está atrasado.</t>
  </si>
  <si>
    <t>ATÉ O PRESENTE MOMENTO NÃO RECEBI A MESA PELA QUAL PAGUEI EM 12/06/2021
A ENTREGA FOI AGENDADA PARA 19/07/2021 E NÃO FOI REALIZADA.</t>
  </si>
  <si>
    <t>Esse link para rastreamento não mostra onde o produto está e nem quando irá chegar. O pedido era para ter sido entregue dia 14/07 e até hoje nada. NUNCA MAIS compro nada dessa loja. Muita dor de cabeça. Só pra passar raiva mesmo. Se eu soubesse, teria comprado de outro lugar.</t>
  </si>
  <si>
    <t>Não recebi o valor que comprei!!!!!!!!</t>
  </si>
  <si>
    <t>2021-07-11</t>
  </si>
  <si>
    <t>Estou a 45 dias com problemas de reembolso , essa semana vou entrar nas pequenas causas 
È aí gente ?????</t>
  </si>
  <si>
    <t>Não recebi meu produto por depois de 7 dias q estava indisponível e ainda não fui ressarcido!!</t>
  </si>
  <si>
    <t>2021-07-10</t>
  </si>
  <si>
    <t>Não me respondeu e o chat caiu</t>
  </si>
  <si>
    <t>péssimo atendimento!!!</t>
  </si>
  <si>
    <t>Descontente porque não recebi nenhuma posição a respeito do meu pedido realizado dia 02/07 data prevista de entrega 14/07 e até hoje 22/07 nenhuma mudança no histórico do app, muito chateada com a Tok nesse quesito. Aguardando uma posição e não avaliação de atendimento que nem recebi por completo. E me foi solicitado 48 hrs para eu receber uma posição do pedido que já se passaram e o que recebi foi um pedido de avaliação do atendimento??? Brincadeira né,</t>
  </si>
  <si>
    <t>Ainda falta receber um item da minha compra</t>
  </si>
  <si>
    <t>esta empresa engana os cliente e os deixa esperando e nada fazem para resolver. minha comoda está sem condições de utilização e já é a quinta vez que remarcam a entrega</t>
  </si>
  <si>
    <t>Não me ajudou</t>
  </si>
  <si>
    <t>Os atendentes nao resolvem nada. Eu q tive q ir nos correios para descobrir o q aconteceu com minhas compras</t>
  </si>
  <si>
    <t>Não ajudou em nada, não houve respeito com o cliente, a loja não assumiu erro, perdi uma manhã inteira de trabalho para aguardando chegada do móvel conforme combinado no ato da compra e vem agora no chat e falam que está agendado pra a partir das 13h, abuso mesmo vou ligar pro procon e registrar esse descaso, para que não aconteça com outros clientes, e ainda no atendimento vem me falar que é só ter outra pessoa pra receber, se eu tivesse alguém pra receber não faltaria no trabalho pra aguardando conforme combinado!</t>
  </si>
  <si>
    <t>Resposta óbvia. Não cumprem o prometido e eu quem tenho de arcar com as consequencias</t>
  </si>
  <si>
    <t>n resolveu meu problema. LAMENTAVEL</t>
  </si>
  <si>
    <t>Nenhuma resposta, solução na minha solicitação.</t>
  </si>
  <si>
    <t xml:space="preserve">Precisa ter um canal rápido para falarmos por telefone. E o atendimento de WhatsApp não funciona. </t>
  </si>
  <si>
    <t>A atendente nao me atendeu, sempre sai do chat sem tentar resolver meu problema.</t>
  </si>
  <si>
    <t>não conseguiram tirar minha dúvida sobre o produto.</t>
  </si>
  <si>
    <t>Loja lamentável, sem informações de entrega, ou opçoes para escolha. Acredito ser a minha ultima escolha nessa loja</t>
  </si>
  <si>
    <t xml:space="preserve">Atendente não resolve nada e nem consegue ajudar em nada, triste demais gastar tanto dinheiro em uma loja para ter esse tipo de atendimento merda de voces... </t>
  </si>
  <si>
    <t xml:space="preserve">nao dao retorno </t>
  </si>
  <si>
    <t xml:space="preserve">a empresa nem tentou fazer a entrega e cancelaram meu pedido. Mesmo pedindo para que me dessem o reembolso o mais rápido possível, disponibilizaram um crédito para nova compra que não me interessa. Estou entrando em contato mais uma vez e ainda me informaram que tenho que esperar até 3 faturas de cartão para receber meu reembolso. Essa empresa não tem o menor respeito pelos clientes! Caso não receba meu reembolso na próxima fatura, tomarei as medidas legais cabíveis por todo o transtorno causado.  </t>
  </si>
  <si>
    <t>Ela, assim como outro qualquer, não resolveu meu problema. Comprei um produto que passou por vários reagendamentos sem meu consentimento e nem assim foi entregue. No entanto e-mail e aplicativo informam que o produto foi entregue. O produto em questão seria montado pela equipe de vocês. Ele nunca chegou ao meu endereço. Já solicitei cancelamento e estorno. A falta de respeito e compromisso da empresa foi impressionante.</t>
  </si>
  <si>
    <t>Não tive uma solução quanto a entrega do meu produto que estava prevista para o dia 15/07 e a agente falou que ia encaminhar para equipe de especialistas, porém não obtive nenhum retorno até o presente momento.</t>
  </si>
  <si>
    <t>2021-07-09</t>
  </si>
  <si>
    <t xml:space="preserve">não sabe informações basicas!!!!
</t>
  </si>
  <si>
    <t>Havia feito uma compra na qual chegaria na minha casa dia 30/07.
Entrei em contato com o atendimento onde ela me sugeriu cancelar a compra e fazer retirada na loja. Sendo eu paguei um valor a mais para a retirada em loja e depois de processar o pedido descobri que também só vou poder retirar dia 30/07, ou seja só pirou tudo. Experiência super negativa!</t>
  </si>
  <si>
    <t xml:space="preserve"> 889401
Por gentileza, eu havia solicitado o cancelamento da compra. Nesse intervalo, foi entregue em meu endereço apenas PARTE do que solicitei. Assim, definitivamente, solicito que Vossas Senhorias documentem - através do meu e-mail - o valor correto a ser estornado, já que o pedido foi PARCIALMENTE ENTREGUE. A resposta recebida é vaga e não atende a uma política de respeito ao consumidor. Reitero, solicito que a Tok&amp;Stok informe por e-mail qual o valor correto a ser estornado em meu cartão de crédito, evitando providências legais.</t>
  </si>
  <si>
    <t xml:space="preserve">O pedido não chegou na nova data prevista </t>
  </si>
  <si>
    <t>Muito ruim, é a segunda vez que compro e tenho o pedido cancelado, comprei vários itens e não é possível que todos não tivessem estoque. 
Para quê ficar mandando propaganda de compra e colocar itens a venda no site/app se nao conseguem vender?
Precisam melhorar muito!</t>
  </si>
  <si>
    <t>Não recebi nenhum tipo de suporte. A mercadoria comprada não foi entregue. Ninguém recebeu a mercadoria porque não foi entregue. Comprei, paguei e não recebi os produtos.</t>
  </si>
  <si>
    <t>não resolveram o meu problema</t>
  </si>
  <si>
    <t>Precisei pagar para realizar a postagem da devolução, pois o correio cobra a embalagem, entretanto, não avisam sobre! Paguei pra devolver, absurdo!</t>
  </si>
  <si>
    <t>Ainda estou aguardando resposta</t>
  </si>
  <si>
    <t xml:space="preserve">Péssimo atendimento! </t>
  </si>
  <si>
    <t>Não resolveu o problema</t>
  </si>
  <si>
    <t>Não é a Talita que é funcionária ruim e sim a Tok&amp;Stok que não cumpre com o que foi combinado no ato da venda e quer jogar a culpa em cima de um funcionário tentando se eximir da sua incompetência.</t>
  </si>
  <si>
    <t>Bom dia,
Não obtive resposta sobre compra prometida para ser entregue em 20/07/2021. Produto ainda não entregue. Nora informou que obteria resposta em até 48 hs o que não ocorreu. Não efetuarei mais compras pelo site da empresa. Grata  Att  Akika</t>
  </si>
  <si>
    <t>Esse chat não ajuda em nada. Ninguém nunca consegue resolver</t>
  </si>
  <si>
    <t>O Atendimento da raquel foi excelente, mas o Pos Vendas de Voces Lastimavel</t>
  </si>
  <si>
    <t>Não resolveu o meu problema</t>
  </si>
  <si>
    <t>Chat caiu.</t>
  </si>
  <si>
    <t>Nao tive resolucao do meu problema e o atendente encerrou a conversa. Meu agendamento de montagem foi confirmado para hoje e estou no endereço aguardando desde cedo. Tenho as evidencias deste agendamento para 21/07. Fui informada nesse chat que simplesmente alteraram para 27/07 e nao tive nenhuma comunicacao. Deixei se trabalhar para aguardar a montagem hoje e estou extremamente insatisfeita com o tratamento que tive com relacao ao problema. se houve algum problema operacional da tok stok preciso que seja resolvido, estou no endereço aguardando a montagem hoje.</t>
  </si>
  <si>
    <t xml:space="preserve">não tem acesso ás informações das lojas e as lojas não são acessiveis ao consumidor nem por telefone nem por whtas. uma vergonha isso. dizer que alguém tem que ir presencialmente a uma loja resolver problema de ineficiencia da propria tokstok é um absurdo. estou uiot decepecionado. as lojas tem q ter telefone e whats sim. deixem de ser ridiculos e valorizem igualmente todos os seus canais de venda </t>
  </si>
  <si>
    <t xml:space="preserve">Descontente por não empenho em cativar o cliente. </t>
  </si>
  <si>
    <t xml:space="preserve">Não posso avaliar como boa, se ainda não foi solucionado o problema </t>
  </si>
  <si>
    <t>Ainda não obteve retorno. Não retirei o produto. Não quero simplesmente o vale . Quero ter o direito de ter uma almofada no mesmo tamanho que comprei pelo preço que paguei.</t>
  </si>
  <si>
    <t>Entrega de vocês está cada dia pior, decepcionante!</t>
  </si>
  <si>
    <t xml:space="preserve">Estou esperando há dias um pedido que está atrasado e nem sequer me mandam o código de rastreio ou empresa que fará a entrega. Pq pela loggi não é. Já liguei lá novamente e eles não receberam o pacote até hoje. Como vai chegar amanhã??? O atendimento da tokstok é muito ruim. Nunca mais compro no site. </t>
  </si>
  <si>
    <t xml:space="preserve">não fui respondido
</t>
  </si>
  <si>
    <t>2021-07-08</t>
  </si>
  <si>
    <t>Não ajudou em nada, a atendente apenas me falou uma informação que eu ja´sabia.</t>
  </si>
  <si>
    <t>Não resolveu nada!!! como sempre. Péssimo pós venda dessa loja. Serei obrigada a procurar a justiça e pedir repetição em dobro.</t>
  </si>
  <si>
    <t>Minha compra desde o dia 16/07 não foi entregue. E não há previsão de entrega até hj. Vou entrar judicialmente para rever danos, em razão do pessimo suporte de atendimento da loja</t>
  </si>
  <si>
    <t xml:space="preserve">Não resolveram o meu problema!
Sempre comprei com vocês, por que imaginava que teria um atendimento de qualidade, porém na primeira vez que necessitei meu problema não foi resolvido. 
Acredito que a primeira coisa que vocês deviam ter se preocupado e com a pessoa que estava sentada no balanço quando ele rompeu!
</t>
  </si>
  <si>
    <t>Olá, fiquei muito descontente... :( Eu fui retirar e simplesmente não tinha um dos produtos... Poxa gente, na boa, eu escolhi a loja por confiar na loja, entrei no chat pra CONFIRMAR COM UMA PESSOA DE VERDADE em qual loja teria o produto, confirmei, paguei, conferi se já estava disponível pra entrega (no site constava disponível pra entrega). Fui na loja e adivinhem... não tinha o espelho... só o armarinho... Pensei em fazer muita coisa... de verdade... processar vocês e tudo o mais. Mas quer saber? Vocês estariam cagando pra isso... literalmente. E eu só ia ter mais dor de cabeça... preferi apenas solicitar o estorno (que por procedimento só vai estar no meu cartão daqui 2 faturas)... ou seja, fiquei sem o dinheiro provisoriamente e sem o produto... Mas tudo bem, né? Vocês tem milhões de vendas diariamente e eu sou só mais UM cliente na lista... :( Enfim... lamentável. Só gostaria de desabafar mesmo, mesmo sabendo que talvez esse texto não chegue na mão de ninguém importante... :( Enfim... obrigado.</t>
  </si>
  <si>
    <t>nenhum retorno referente meu pedido que não foi entregue e nen estornado</t>
  </si>
  <si>
    <t>O atendimento foi extremamente educado, dentro de um padrão evidentemente estabelecido. Contudo, não foi apresentada nenhuma opção para atendimento da demanda.</t>
  </si>
  <si>
    <t>Ruim, pois não consegui desmarcar a entrega e agora terei que esperar mais três semanas para montagem. Decepcionada com a empresa.</t>
  </si>
  <si>
    <t xml:space="preserve">Não há atendimento eficaz no pós vendas da Tok Stok. Se vc compra e sai do atendimento comum, você dança. Estou aguardando uma resolução da minha solicitação desde antes da data da entrega. Seria simples um telefonema ou email cancelando a entrega e o pedido, mas faltou inteligência no processo de vcs. Toda admiração q tinha pela Tok Stok se dissolveu. </t>
  </si>
  <si>
    <t>Ninguém me avisou que o produto não estava disponível. Precisei procurar a empresa após perceber que o prazo estava atrasado para saber que não tinha o produto e iam devolver meu dinheiro. Um absurdo.</t>
  </si>
  <si>
    <t>Atendente deixa falando sozinha</t>
  </si>
  <si>
    <t>Esperava bem mais de uma Empresa conceituada como a Tok &amp; Stok . Já vi que sua qualidade de atendimento se igualou a qualquer empresa de "fundo de quintal" . Essa não foi a primeira compra que fiz mas certamente será a última .</t>
  </si>
  <si>
    <t xml:space="preserve">O atendimento ruim não é da Atendente Luciana e sim so Suporte ao Cliente. Que não resolve um problema básico criado pela TokStok
</t>
  </si>
  <si>
    <t>Desorganização da Tok&amp;Stok pois não tem informações sobre meu pedido. Nem em ligação tem essa informação, uma falta de respeito com o cliente.</t>
  </si>
  <si>
    <t>Até a presente data ainda não recebi o meu produto</t>
  </si>
  <si>
    <t>Muito ruim o atendimento da Talita</t>
  </si>
  <si>
    <t xml:space="preserve">Boa Noite! Não entendo como vende um produto que estava marcado como tendo agenda a entrega,  desmarca,  remarca e agora diz que está previsto a entrega no estoque dia 17/08 e não liga e nem agenda a entrega. Abraços e fiquem sempre com Deus. </t>
  </si>
  <si>
    <t>Não obtive minha resposta.</t>
  </si>
  <si>
    <t xml:space="preserve">Demorou uma eternidade para responder </t>
  </si>
  <si>
    <t>novamente péssima experiência, nunca tive tanto arrependimento em comprar em uma loja, não ter um telefone com a logística, estou esperando desde as 8h00 da manha uma entrega que nao sei se vc ocorrer LAMENTAVEL</t>
  </si>
  <si>
    <t xml:space="preserve">quero saber se meu problema será resolvido!!! obrigada </t>
  </si>
  <si>
    <t>Já vai dar um mês até agora não recebi o produto é bem a devolução do dinheiro.
Não tenho nenhuma informação de qdo será entregue.Ou a devolução do meu dinheiro. Nunca mais compro nessa loja.</t>
  </si>
  <si>
    <t>ao você receber um produto incompleto o minimo que você espera é que seja resolvido quanto antes, já que você compra as coisas para utilizar, já aguardamos e pagamos mais caro para receber em casa, me encontro realmente insatisfeito com a postura da TOK &amp; STOK.</t>
  </si>
  <si>
    <t>Solicitação nao atendida.</t>
  </si>
  <si>
    <t>Não é uma questão de analisar o atendimento e sim o que será feito 
Tok Stock atrasou a entrega informando que não havia mais o produto mesmo que na venda o mesmo estava disponível para entrega
De posse desta informação comprei outra mesa pois os móveis foram para o litoral 
Quando solicito o reembolso mencionam que tenho que recusar a entrega daquilo que já recusei pois não cumpriram o prazo
É muito complicado este procedimento
Daí como posso avaliar o atendimento?
O que quero e exijo e ser respeitado com base nos fatos que narrei e podem ser perfeitamente comprovados</t>
  </si>
  <si>
    <t>A atendente passou a informação errada. Disse que nas lojas de shopping *poderia* haver cobrança de estacionamento. O que se subtende que nas lojas de rua não seria cobrado estacionamento. Fui até a loja do Ibirapuera e o estacionamento era pago!</t>
  </si>
  <si>
    <t xml:space="preserve">Compra continua AGUARDANDO PAGAMENTO quando meu cartão de crédito já me confirmou que não existe QUALQUER pendência no meu cartão. Esta é a segunda tentativa COM CARTÕES DIFERENTES, o que comprova que o sistema está na parte da Tok&amp;Stok e não comigo. Não recebi qualquer retorno de vcs, apenas empurrando decisão para mais dias e não resolvem, dão uma justificativa plausível ou cancelam o pedido. Lembro que a situação se enquadra em propaganda enganosa, pois o produto consta como disponível, ofereci meio de pagamento idôneo e não recebo justificativa por parte da empresa. Na primeira tentativa de compra (mesmo produto) , apenas recebi mensagem cancelando o pedido ("problemas de processamento da compra" ) e nada mais, sequer uma desculpa ou alternativa para mitigar um problema causado pela empresa. </t>
  </si>
  <si>
    <t xml:space="preserve">Sigo sem ter um retorno devido. </t>
  </si>
  <si>
    <t>Minha data já foi alterada duas vezes, sendo que na primeira vez o supervisor ligou e deu toda a certeza da entrega, me programei para ficar aguardando todo o dia já que não tinha hora certa e APENAS no dia da entrega descobrem que não tem estoque? E ainda jogam para 10 de Agosto? E vou ter que esperar todo o dia ainda? Vocês não conseguem olhar o sistema e ter a certeza do estoque? Falarei o horário de entrega quando estiver mais próximo. Parece que na verdade esse é o tipo de experiência que vcs querem que o cliente tenha.</t>
  </si>
  <si>
    <t xml:space="preserve">Eu pedi na solicitação para fazerem a entrega da minha compra a tarde! Foi entregue/deixado no salao de festa do meu predio porque obviamente se eu pedi pra entregar a tarde é porque eu nao estaria presente pela manha, agora nao tenho como subir minha compra para meu apartamento e os moveis nao estão montandos! </t>
  </si>
  <si>
    <t>Não percebi um esforço da atendente para resolver meu problema.</t>
  </si>
  <si>
    <t>Ja avaliei no proprio</t>
  </si>
  <si>
    <t xml:space="preserve">Não recebi o prazo de entrega até hoje, o produto segue atrasado e o prazo do sistema continua como entrega no dia 23/07, hoje são 29/07 e não houve reagendamento. </t>
  </si>
  <si>
    <t>2021-07-07</t>
  </si>
  <si>
    <t>tok stok rouba crédito de clientes na pandemia</t>
  </si>
  <si>
    <t xml:space="preserve">Lamentável a tok stok ficar mudando as datas da entrega sem o cliente querer </t>
  </si>
  <si>
    <t>Como reportado abaixo, por uma falha exclusiva da Tok&amp;Stok, as duas estantes que comprei seriam entregues e montadas erroneamente se eu não estivesse em casa no momento da entrega, pois percebi, de imediato, que as duas caixas fechadas eram de tamanho menor que as estantes adquiridas. Como resposta à reclamação que fiz, senti que nada de excepcional foi feito pela Empresa para corrigir este problema em um espaço de tempo menor, ou seja, simplesmente o meu pedido "entrou" na fila normal de entrega (ou re-entrega). Entendo que se vocês tem uma estrutura de pós-venda, deveria ter algum esforço (perceptível pelo cliente) de abreviar o atraso e não simplesmente tratar como algo normal e o cliente que se conforme.</t>
  </si>
  <si>
    <t>O suporte foi bom. Ruim mesmo foi não ter demorado tanto para resolver e chegar na loja física os produtos serem mais caros que o site.</t>
  </si>
  <si>
    <t>nem fui atendida</t>
  </si>
  <si>
    <t>O sistema cai, tive q explicar 3 vezes o q queria…</t>
  </si>
  <si>
    <t>apenas folclore e enrolação. mais do mesmo. decepcionou.</t>
  </si>
  <si>
    <t xml:space="preserve">Atendimento péssimo. 
Pedi para mudar a forma de envio. Quando falou que não era possível pedi para cancelar porque ia comprar de novo. Quando fui comprar o preço tinha aumentado. Não aviou dessa possibilidade
</t>
  </si>
  <si>
    <t xml:space="preserve">Péssimo atendimento. Não fui atendida . Não resolveram meu problema . Não me retornaram . Muita demora </t>
  </si>
  <si>
    <t>Estou em contato com a empresa desde o dia 01/07 para solicitar o cancelamento do pedido e formalizar a devolução do valor (1499,00). Fui informada que já havia sido encaminhado o pedido e era necessário apenas não receber.
Já estou encaminhando para 3a parcela paga, esta semana tentaram entregar novamente a mesa e nada de reembolso.
Caso não receba em 10 dias, formalizarei uma reclamação no Procon.</t>
  </si>
  <si>
    <t xml:space="preserve">Não vou mais valorizar vocês. Não confio mais no atendimento nem nos serviços. Os produtos são caros e não me sinto respeitada. </t>
  </si>
  <si>
    <t xml:space="preserve">Infelizmente a Tok Stok falhou com a entrega, meu estúdio de design vai ficar atrasado devido a má vontade de vcs entregarem em outro CEP. Sendo que faz parte do mesmo Trend City Office Corporate. Era apenas entregar em outra torre. Estou tendo que providenciar novo mobiliário e adequar o espaço. Sem falar nos clientes que não poderei atender por falta de decoração aceitável. Não recomendo a loja de vcs e nem vou indicar aos meus clientes de design de interiores. Decepção total com a empresa de vocês. </t>
  </si>
  <si>
    <t>Finalizou o chat de forma abrupta e sem resolver o problema</t>
  </si>
  <si>
    <t xml:space="preserve">Foram 3 dias trocando e-mails, trocando de atendentes, enviando mais informações, pra no final a atendente dizer “Infelizmente, essa opção de recebimento em casa só pode ser escolhida no momento da compra.” Isso eu sei, por isso entrei em contato com suporte, senão já teria ajustado eu mesma no aplicativo/site.
Meu primeiro e-mail já reconhecia que minha solicitação envolvia uma excessão, então ou a troca de e-mails anterior foi totalmente desnecessária, ou a última atendente não teve interesse em lidar com o caso.
Sem falar que estou a apenas 7min da loja, não me parece que seria muito difícil para a Tok&amp;Stok ser mais flexível, especialmente dado o atraso de semanas no meu pedido. </t>
  </si>
  <si>
    <t>Recebi um e-mail resposta da minha solicitação, confirmando o reagendamento p o dia 31/07, porém tive q ir na loja p comprar um puxador p o Armário e resolvi confirmar a informação. P minha surpresa, a atendente Caroline me informou q não havia sido feito o reagendamento e se eu não tivesse ido a loja, a nota fiscal teria sido emitida e não poderia mais trocar a data de entrega. 🤦🏻‍♀️</t>
  </si>
  <si>
    <t>Resposta pronta. O crédito deve ser feito.prontamente, já que não há em estoque o produto vendido.</t>
  </si>
  <si>
    <t>Até o momento não tive retorno do guarda roupa, que era p ser entregue com a cômoda, desaconselho a todos a comprar nessa lija</t>
  </si>
  <si>
    <t>A atendente não pensou no cliente para dar uma solução para o caso. Atrasou a entrega em um mês ainda retirou um produto da compra sem entrar em contato antes. Mesmo sabendo que a culpa do problema era da loja que não faturou o pedido no tempo proposto por ela mesma.</t>
  </si>
  <si>
    <t xml:space="preserve">TODAS AS VEZES QUE ACESSO, O SITE APRESENTA UM ERRO. JÁ RECLAMEI INÚMERAS VEZES E NADA, ABSOLUTAMENTE NADA É RESOLVIDO. O MESMO EMPURRA-EMPURRA FEITO BANCO DO BRASIL E JADLOG. </t>
  </si>
  <si>
    <t>o produto permanece com defeito e portanto não foi entregue</t>
  </si>
  <si>
    <t>Não solucionou o problema e deu uma desculpa sem fundamento.</t>
  </si>
  <si>
    <t xml:space="preserve">Estou tendo suporte pelo whats, não consegui por email. </t>
  </si>
  <si>
    <t>Cancelaram o meu pedido antes de tentar achar uma forma de me ajudar a ter a cadeira. Eu fui no chipping Rio mar no Recife é lá tem a cadeira.</t>
  </si>
  <si>
    <t xml:space="preserve">Ainda não consegui resolver meu problema. O atendente disse que o desconto foi concedido mas acabo de ver um e-mail de vocês me cobrando o valor integral.
</t>
  </si>
  <si>
    <t>Solicitei a troca do bufê e não apenas do tampo pois o produto é da cor bege e receio ter diferença de tonalidade do tampo com o restante do móvel.
Não fui atendida. Trocaram somente o tampo. Estou bem aborrecida como consumidora com o atendimento recebido.</t>
  </si>
  <si>
    <t>Empresa ineficiente em um mundo digital.</t>
  </si>
  <si>
    <t xml:space="preserve">Não me ajudou em nada o chat </t>
  </si>
  <si>
    <t>2021-07-06</t>
  </si>
  <si>
    <t xml:space="preserve">Não me respondeu </t>
  </si>
  <si>
    <t>Tem meu nome, tem meu email, n é possível olhar meu pedido que está atrasado??? Fiz a compra em 11 de junho.</t>
  </si>
  <si>
    <t>Meu problema não foi resolvido.</t>
  </si>
  <si>
    <t xml:space="preserve">A loja precisa melhorar a experiência de agendamento de entrega e comunicação com operadora logística </t>
  </si>
  <si>
    <t>Não resolveu o problema da entrega do rpoduto em atraso, nem deu uma data de entrega. Atendimento ao cliente Tok Stok muito ruim....</t>
  </si>
  <si>
    <t>Não consegui a troca do produto comprado.</t>
  </si>
  <si>
    <t>Péssimo pós venda. Pior experiencia que tive como consumidor na minha vida.
Vocês precisam melhorar MUITO pra ser RUIM.</t>
  </si>
  <si>
    <t xml:space="preserve">Senhores gestores:
Não tenho palavras para descrever a infeliz experiência que estou tendo com esta empresa. Três compras que se transformaram em um pesadelo sem fim. Se tiverem o trabalho de pesquisar todos os protocolos que abri talvez terão uma pequena noção dos dissabores, erros e desencontros de informações oriundas de pessoas despreparadas e de um site que não funciona. Recebi um crédito na tentativa vã de reparar os problemas causados a minha pessoa, que me recuso  a utilizar, pois sei que irei me arrepender.
Inaceitável o número de erros que ocorreram na troca e reparação de um único produto. Se eu fosse levar em consideração o que estabelece o CDC e CC, vocês deveriam estar com as portas fechadas. </t>
  </si>
  <si>
    <t>Atendimento deixou a desejar. Procuro uma informação há mais de uma semana e ninguém soube me informar. 
Não volto a fazer negócio.</t>
  </si>
  <si>
    <t xml:space="preserve">Pessima politica de devolução da Tok Stok - gerar um credito e ter que entrar em contato novamente para que o reembolso seja realizado é uma pessima maneira de tentar fidelizar o cliente. nao comprarei mais. </t>
  </si>
  <si>
    <t>Péssima postura da TOKSTOK sugerindo que uma cadeira em bom estado apenas com peças necessitando ser substituídas deve ser descartada.  Onde está a consciência ambiental? Num momento de responsabilidade com o meio ambiente e mudanças climáticas não sei se voltarei a comprar nesta empresa. Meus sentimentos.</t>
  </si>
  <si>
    <t>Muito demorado, e não respondeu exatamente o que eu queria</t>
  </si>
  <si>
    <t>Por favor não obtive resposta sobre o problema</t>
  </si>
  <si>
    <t>Problema continua sem ter sido resolvido</t>
  </si>
  <si>
    <t>Lixo de atendimento da Tok&amp;Stok em TODOS OS CANAIS: chat, email, whatsapp, twitter, facebook, instagram... ninguém resolve NADA, só desculpas e promessas. Em outras palavras: FICA ESPERANDO, CLIENTE OTÁRIO</t>
  </si>
  <si>
    <t>Não recebi resposta para o meu problema</t>
  </si>
  <si>
    <t>Os funcionários não falam a mesma Lígia! Cada um dá uma informação diferente! O cliente fica perdido sem conseguir entender e saber em qual informação acreditar! O atendimento está pessimo</t>
  </si>
  <si>
    <t>Atendimento ruim, informações desencontradas, falta de interesse em resolver, prazos não cumpridos e novamente problema não resolvido</t>
  </si>
  <si>
    <t>Não tive resposta até agora sobre o meu pedido que comprei pelo site e está "desaparecido".</t>
  </si>
  <si>
    <t xml:space="preserve">Estou há tempos tentando me comunicar </t>
  </si>
  <si>
    <t xml:space="preserve">Frustrante
</t>
  </si>
  <si>
    <t>2021-07-05</t>
  </si>
  <si>
    <t>atendente irônica, com respostas genéricas que não respondem nada.</t>
  </si>
  <si>
    <t>Meu pedido não foi entregue até o momento. Quero receber o que eu comprei é paguei.</t>
  </si>
  <si>
    <t>Se eu pudesse ir até a loja não teria pago frete para receber o produto, logo, é lamentável não resolver o problema e ainda se expressar como o cliente fosse culpado por receber um produto com atraso e ainda errado.</t>
  </si>
  <si>
    <t xml:space="preserve">Péssimo atendimento não me deu opções de como proceder. </t>
  </si>
  <si>
    <t>Qualidade do pós venda é péssimo, o sac pior ainda. A atendente me orientou a cancelar o pedido e refazer a compra. Eu já tive q comprar as pressas novo mobiliário e mudar todo o layout do meu escritório de Design, inclusive. Só me devolvam meu dinheiro por favor</t>
  </si>
  <si>
    <t>Ja passaram os dias para eu receber o estorno do valor e cobrança ja foi feita, toda vez só me dizem a mesma coisa e não dão posição nem estornam o valor. Péssimo atendimento da tok stok.</t>
  </si>
  <si>
    <t xml:space="preserve">Muito decepcionada com a loja .. Aguardando a disponibilidade do produto e qd apareceu , não tem a quantidade que preciso .. </t>
  </si>
  <si>
    <t>Minha compra não foi finalizada. Já fiz o pagamento e não recebi mais nenhum status. Já faz 5 dias que estou tentando finalizar.
Não tem como ficar satisfeita.</t>
  </si>
  <si>
    <t xml:space="preserve">Esperei muito tempo para a entrega do produto que não foi montado por decisão dos funcionários da loja, a loja tem que se responsabilizar por esse tipo de acontecimento, afinal não adianta fazer a entrega da cama e não providenciar a montagem, já que não tem como usar o produto desmontado. Também não foi verificado o produto entregue que veio com metade de uma cor e metade de outro e agora estou novamente esperando o produto chegar para ser montado. Eu comprei na loja por indicação da arquiteta e me arrependi, outras lojas na internet teriam um prazo menor com outro preço e teria sido mais rápido eu mesma providenciar alguém para montar do que ficar esperando os prazos da loja que são muito altos. </t>
  </si>
  <si>
    <t xml:space="preserve">péssimo
</t>
  </si>
  <si>
    <t>Estou em contato com vocês pelo whatsapp, mas o atendimento ao cliente no pós venda é demorado, desrespeitoso e horroroso. Estou extremamente insatisfeita</t>
  </si>
  <si>
    <t>Atendente saiu do chat.</t>
  </si>
  <si>
    <t xml:space="preserve">Chat não sabe informar perguntas básicas como o tempo para aprovação de pagamento feito em cartão. Para tudo é feito um chamado, o que não é necessário. </t>
  </si>
  <si>
    <t xml:space="preserve">sem comentários </t>
  </si>
  <si>
    <t>Mesmo sem produto em estoque, a loja se recusou a afirmar essa informação.</t>
  </si>
  <si>
    <t xml:space="preserve">Um absurdo uma loja deste tamanho não ter nenhum canal de contato telefônico, sac, ouvidoria. O atendimento por chat e WhatsApp é lento e ineficiente. </t>
  </si>
  <si>
    <t>Estou dececpionada e aguardando uma resposta precisa da Sabrina ate hoje.Por favor olhem meus email pra entenderem q mais um mes estou tentando resolver !A historia ja esta muito longa e seria.Ja ia ligar ou tentar falar com outro setor ou ir em uma   loja ver o q eu resolveria. Estou pedindo atençao o mais rapido possivel,pois estou sem usar o produto ate hoje,aguardando uma soluçao.</t>
  </si>
  <si>
    <t>Não resolveu o meu problema, nenhuma solução. Péssimo atendimento pós venda</t>
  </si>
  <si>
    <t>TOTAL FALTA DE RESPEITO COM O CLIENTE, ENCERROU O CHAT SEM A CONCLUSÃO DO ATENDIMENTO. COMPREI UMA PEÇA PARA MINHA NETA E VEIO RACHADA.</t>
  </si>
  <si>
    <t>Fiquei 1/2 hora e a a tendente desconectou</t>
  </si>
  <si>
    <t>Nora, infelizmente, não sabe interpretar texto. Fiz uma pergunta clara e ela me respondeu algo totalmente desconexo. 
Atendimento preguiçoso. Nora me respondeu em 1 linha. Caso tenham dúvidas, só checar os e-mails que trocamos (troquei sozinha, aparentemente).</t>
  </si>
  <si>
    <t>2021-07-04</t>
  </si>
  <si>
    <t>Informaçao errada e ainda nao resolveu o problema.</t>
  </si>
  <si>
    <t xml:space="preserve">Ao fazer a compra paguei um frete para recebimento da mercadoria na minha residência.  E agora vocês me informar que eu tenho que me deslocar 15 km de onde moro para ir buscar a mercadoria. Se eu soubesse que a entrega seria feita nos correios em Praia do Forte não teria comprado. Quero devolução do dinheiro,  cancelamento da compra.
</t>
  </si>
  <si>
    <t xml:space="preserve">Não houve qualquer suporte. Simplesmente nos respondeu que não havia o produto em estoque. E agora? Como podemos fazer? Vocês devolverão o dinheiro e recuperarão o produto ou abriremos uma negociação? Alguém vem aqui na nossa residência para avaliar o produto entregue? </t>
  </si>
  <si>
    <t xml:space="preserve">Ate agora sem solução </t>
  </si>
  <si>
    <t>2021-07-03</t>
  </si>
  <si>
    <t>PÉSSIMO</t>
  </si>
  <si>
    <t>MEU PRODUTO FOI PARAR NO ENDEREÇO ANTIGO, MESMO APÓS TANTAS CONFIRMAÇÕES DE CORREÇÃO DE ENDEREÇO!!!!! O PROBLEMA SÓ FOI RESOLVIDO QUANDO ENTREI EM CONTATO POR TELEFONE COM A VENDEDOR CRIS DA TOKSTOK PINHEIROS!</t>
  </si>
  <si>
    <t xml:space="preserve">Não foi solucionado meu problema </t>
  </si>
  <si>
    <t xml:space="preserve">A atendente é atenciosa porém o sistema não lhe permite passar informações claras sobre o rastreio dos produtos comprados e ainda não entregues.precisa melhorar o acompanhamento da logística. </t>
  </si>
  <si>
    <t>Meu pedido está atrasado a mais de dez dias, e até agora nenhuma providência. Logística de vcs é muito ruim. Não é a primeira vez que atrasam pedido. Por ser uma loja bem conceituada podia ser bem melhor. Arrependimento de ter comprado online.</t>
  </si>
  <si>
    <t>Precisei me ausentar do chat por poucos minutos e encerrou por falta de interação, ainda nem me ajudou. Isso por que quero comprar, não é nem B.O hein... brincadeira viu</t>
  </si>
  <si>
    <t>Não obtive resposta... simplesmente deixou de reponder</t>
  </si>
  <si>
    <t>a atendente entrou e saiu...</t>
  </si>
  <si>
    <t>A Andreia foi educada, entretanto tenho pena do papel dela no atendimento que é informar que outra area especializada entrará em contato em 48h, ou seja, esse atendimento não serve para nada. Seria melhor que de imediato ela conseguisse passar alguma informação. E vamos nós para reclame aqui e procon de novo!</t>
  </si>
  <si>
    <t>2021-07-02</t>
  </si>
  <si>
    <t xml:space="preserve">Pois a troca acabou ocorrendo hoje, dia 4 de agosto, por sorte minha mãe já havia chegado em casa e tudo deu certo. Espero que fique registrado que a troca já ocorreu, para que no dia 9 não seja enviado desnecessariamente mais nada. Obrigado </t>
  </si>
  <si>
    <t>Não recebi o retorno esperado</t>
  </si>
  <si>
    <t>Simplesmente a atendente saiu do chat</t>
  </si>
  <si>
    <t>Eu pedi um novo agendamento por uma questão grave e o caso está sendo tratado com desinteresse.</t>
  </si>
  <si>
    <t>Péssimo atendimento. Apenas fornece as informações já disponíveis pelo site.
Nao consegue fornecer uma posição a respeito do pedido que já está atrasado.</t>
  </si>
  <si>
    <t>Meu problema não foi solucionado.</t>
  </si>
  <si>
    <t xml:space="preserve">Fui extremamente prejudicada por que o site de vocês não atualizaram a entrega para que eu podesse realizar a devolução e quando fui atrás mostrando print e explicando a situação não foi dado nenhum suporte estou indo atrás dos meus direitos </t>
  </si>
  <si>
    <t>Pessimo
Orientar a atendente a usar as palavras corretas.
Vocês estão errados e ela ficava escrevendo que ia ANTECIPAR uma entrega atrasada. O que me deixou ainda mias irritada.</t>
  </si>
  <si>
    <t>Lucas foi prestativo. No entanto, nenhuma das opções que me propôs foram favoráveis: isto porque em tempos de pandemia, optei por comprar pelo site, justo para não ter que sair de casa. As opções eram ir à loja trocar ou ir aos Correios devolver! Lamento muito!</t>
  </si>
  <si>
    <t xml:space="preserve">Eu obtive uma resposta porem, não conseguir resolver o problema que era: a indisponibilidade do produto. Não conseguir o reembolso, já que a empresa não possui a disponibilidade do produto que eu desejo. Não foi informado os passos para realizar essa solicitação de reembolso. 
sinceramente, estou bem descontente com a forma de resolução do meu problema. Que na verdade, não resolveu nada. </t>
  </si>
  <si>
    <t xml:space="preserve">Ainda não recebi nenhum retorno e muito menos o meu pedido, que já está pago inclusive, e a data de entrega era dia 22/07/21. Não recomendo Tokstok a ninguém. </t>
  </si>
  <si>
    <t>O suporte não respondeu a todos os meus questionamentos e não prosseguiu com o estorno de produtos não enviados em meu cartão crédito ao invés de crédito na loja.
Tok Stok como sempre com atendimento cada vez pior. Cancelando itens comprados sem justificativa, enviando pedidos incompletos sem a anuência prévia do consumidor e ainda demora uma eternidade para devolver o dinheiro do consumidor.</t>
  </si>
  <si>
    <t>Não recebi o retorno em 48h. Ainda aguardo notícias sobre meu pedido que estava previsto para 28/7 e não foi entregue</t>
  </si>
  <si>
    <t>eu pedi cancelarum pedido duplicado. Eles nao apenas nao cancelaram, mas enviaram.
Entao , quando o pedido chegar eu terei que voltar. 
Como nao estau no brasil agora, isso e complicado desde que pedi um reembolso ao cartao de credito
cuando falei com representante, elle me disse que isso poderia ser feito e me deu o numero de proa de que eu ia voltar a minha cartao de credito (  atendimento  #907324)</t>
  </si>
  <si>
    <t xml:space="preserve">Péssimo. Cancelaram minha compra sem me explicar o motivo e sem meu consentimento. Péssima experiência com a tokstok. Me sinto prejudicado e desrespeitado. </t>
  </si>
  <si>
    <t xml:space="preserve">Péssimo. Minha compra foi cancelada sem meu consentimento e sem receber qualquer esclarecimento do motivo pela tokstok. </t>
  </si>
  <si>
    <t>Ruim, não é a atendente! E a Tok Stok que  não resolve o meu problema causado por eles mesmos quando me enviaram um produto todo danificado. O prazo que deram já esgotou e não fizeram nada.</t>
  </si>
  <si>
    <t xml:space="preserve">Nao houve atendimento </t>
  </si>
  <si>
    <t xml:space="preserve">A atendente finalizou o chat sem resolver meu problema </t>
  </si>
  <si>
    <t xml:space="preserve">Mikaella a atendente saiu do chat sem aviso. Nao respondeu as minhas duvidas </t>
  </si>
  <si>
    <t xml:space="preserve">Saiu do nada!! </t>
  </si>
  <si>
    <t>LIXOOOOOOOOOOOOOOOOOO
SAIU DO CHAT ESPEREI NA FILA ERA A 17 PRA NADA</t>
  </si>
  <si>
    <t>Ninguém resolve nada. Péssimo pós venda</t>
  </si>
  <si>
    <t>Desconectado sem resposta</t>
  </si>
  <si>
    <t>loja sem compromisso com o cliente</t>
  </si>
  <si>
    <t xml:space="preserve">Não resolveu o meu problema. Continuo sem receber o produto comprado e sem saber quando o mesmo será entrergue, já que está com o prazo atrasado. </t>
  </si>
  <si>
    <t>Meu atendimento foi finalizado sem ter uma conclusão!</t>
  </si>
  <si>
    <t xml:space="preserve">nota 0!
</t>
  </si>
  <si>
    <t xml:space="preserve">Atendente prestativa. A Tok Stok é horrenda no pós venda e entregas. A loja está com o MEU dinheiro desde Março e até agora não fez o estorno do valor que me é devido.
Violação do código do consumidor, dano moral, juros e correção é o que irei buscar na justiça após INÚMERAS tentativas de reaver meu dinheiro. Letícia </t>
  </si>
  <si>
    <t>100% das informações passadas pelos atendentes estavam erradas. 100%!</t>
  </si>
  <si>
    <t>2021-07-01</t>
  </si>
  <si>
    <t>péssimo atendimento e servico, nao resolveu o meu problema. Nao irei comprar nunca mais aqui.</t>
  </si>
  <si>
    <t>Pós venda da loja horrível , já não é a primeira vez que acontece , não vou comprar mais nessa loja.</t>
  </si>
  <si>
    <t xml:space="preserve">Quero saber como devolvo e estorno o valor que paguei </t>
  </si>
  <si>
    <t>Veio faltando item na entrega.</t>
  </si>
  <si>
    <t>Triste porque três pessoas diferentes me disseram que dariam PRIORIDADE ao caso, que não recebeu a mínima prioridade e ainda rcebi 2 informações erradas ontem. Estou quase , quase, quase desistindo do produto.</t>
  </si>
  <si>
    <t xml:space="preserve">Não foi solícita em nos atender. Pouco se esforçou. </t>
  </si>
  <si>
    <t xml:space="preserve">PÉSSIMO não resolveu meu problema e ainda saiu do chat </t>
  </si>
  <si>
    <t xml:space="preserve">Estou recebendo prazos diferentes para essa solicitação. O primeiro prazo recebido foi de até 48h para o reagendamento. Já estamos em 120 horas sem uma nova data. Lembrando que eu não quero receber o estorno, eu estou no aguardo da cama completa. </t>
  </si>
  <si>
    <t xml:space="preserve">Apesar de ter feito agendamento com cerca de 20 dias de antecedência, próximo a data de entrega fui avisada que um dos itens estava em falta e só poderia ser entregue posteriormente. Nesse contato fui informada novamente que seria apenas um dos itens, no caso a mesa de jantar, mas no momento da entrega outra surpresa desagradável, recebi apenas 2 dos 4 itens previstos, não recebi o sofá nem as cadeiras encomendadas. Agora me informaram que tenho q aguardar 48h para reagendar algo que já deveria ter sido entregue. A loja não possui ouvidoria, muito menos cadastro no site consumidor.gov.br, um descaso com o consumidor. </t>
  </si>
  <si>
    <t>Saiu sem finalizar o atendimento... então não gostei.</t>
  </si>
  <si>
    <t>Não resolveram o meu problema! A pior experiência de compra on line que já tive</t>
  </si>
  <si>
    <t xml:space="preserve">Até agora não sei se meu pedido foi cancelado pela tok &amp; stok ou se será entregue. 
Falta de respeito com o cliente. </t>
  </si>
  <si>
    <t>Minha solicitação não foi atendida</t>
  </si>
  <si>
    <t xml:space="preserve">O e-commerce da Tok Stok, de longe, é um dos piores no Brasil. Fiz 4 ou 5 compras pelo site e nenhuma deu certo. Ou o site efetiva pedidos com produtos que não tinha em estoque, e o pedido ficava para sempre no status de "preparando pacote" até eu entrar em contato e solicitar o cancelamento do pedido, ou eu me incomodava com a opção de compre no site e retire na loja, que me mandava um e-mail mandando ir até a loja (25 km da minha casa) e ao chegar, o produto não estava "autorizado a ser retirado". Parabéns pelo péssimo trabalho! </t>
  </si>
  <si>
    <t xml:space="preserve">Horrível como todo e qualquer atendimento on-line da tok stok , melhorem esse atendimento porque realmente é péssimo … a pessoa que comprar e tiver algum problema não comprar nunca mais nessa loja , eu sou uma delas …. Deus me livre de vcs novamente </t>
  </si>
  <si>
    <t>decepcionada com a tok stok ja abri uma reclamação no reclame aqui</t>
  </si>
  <si>
    <t xml:space="preserve">nao resolveram meu problema. segunda e ultima vez que faço compra online com vcs. as duas vezes tive problemas. decepcionada!
</t>
  </si>
  <si>
    <t>Os atendimentos não são resolutivos</t>
  </si>
  <si>
    <t xml:space="preserve">Depois de um mês de compra,  relata a loja
que não há todos produtos e o valor total já tinha sido lançado no cartão. O site não avisa que os produtos não estavam disponíveis na hora da compra e eu acabei  pagando por todos itens. </t>
  </si>
  <si>
    <t>Não resolvido</t>
  </si>
  <si>
    <t xml:space="preserve">Ainda não recebi uma posição </t>
  </si>
  <si>
    <t xml:space="preserve">Ainda não obtive respostas sobre as minhas compras </t>
  </si>
  <si>
    <t>Não sanou a minha dúvida, ficou no talvez sim, talvez não.</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</si>
</sst>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R$&quot;#,##0_);[Red]\(&quot;R$&quot;#,##0\)"/>
    <numFmt numFmtId="165" formatCode="0.0%"/>
  </numFmts>
  <fonts count="10">
    <font>
      <sz val="11.0"/>
      <color rgb="FF000000"/>
      <name val="Calibri"/>
      <scheme val="minor"/>
    </font>
    <font>
      <sz val="10.0"/>
      <color rgb="FF000000"/>
      <name val="Montserrat"/>
    </font>
    <font>
      <b/>
      <sz val="11.0"/>
      <color theme="0"/>
      <name val="Montserrat"/>
    </font>
    <font/>
    <font>
      <b/>
      <sz val="10.0"/>
      <color theme="1"/>
      <name val="Montserrat"/>
    </font>
    <font>
      <b/>
      <sz val="10.0"/>
      <color rgb="FF000000"/>
      <name val="Montserrat"/>
    </font>
    <font>
      <sz val="10.0"/>
      <color theme="1"/>
      <name val="Montserrat"/>
    </font>
    <font>
      <sz val="10.0"/>
      <color theme="0"/>
      <name val="Montserrat"/>
    </font>
    <font>
      <b/>
      <sz val="11.0"/>
      <color theme="1"/>
      <name val="Montserrat"/>
    </font>
    <font>
      <b/>
      <sz val="10.0"/>
      <color theme="0"/>
      <name val="Montserrat"/>
    </font>
  </fonts>
  <fills count="9">
    <fill>
      <patternFill patternType="none"/>
    </fill>
    <fill>
      <patternFill patternType="lightGray"/>
    </fill>
    <fill>
      <patternFill patternType="solid">
        <fgColor theme="0"/>
        <bgColor theme="0"/>
      </patternFill>
    </fill>
    <fill>
      <patternFill patternType="solid">
        <fgColor rgb="FF549E39"/>
        <bgColor rgb="FF549E39"/>
      </patternFill>
    </fill>
    <fill>
      <patternFill patternType="solid">
        <fgColor rgb="FF92D050"/>
        <bgColor rgb="FF92D050"/>
      </patternFill>
    </fill>
    <fill>
      <patternFill patternType="solid">
        <fgColor rgb="FFC0CF3A"/>
        <bgColor rgb="FFC0CF3A"/>
      </patternFill>
    </fill>
    <fill>
      <patternFill patternType="solid">
        <fgColor rgb="FFD6E1DB"/>
        <bgColor rgb="FFD6E1DB"/>
      </patternFill>
    </fill>
    <fill>
      <patternFill patternType="solid">
        <fgColor theme="4"/>
        <bgColor theme="4"/>
      </patternFill>
    </fill>
    <fill>
      <patternFill patternType="solid">
        <fgColor rgb="FF8AB833"/>
        <bgColor rgb="FF8AB833"/>
      </patternFill>
    </fill>
  </fills>
  <borders count="25">
    <border/>
    <border>
      <left/>
      <right/>
      <top/>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top style="medium">
        <color rgb="FF000000"/>
      </top>
      <bottom style="medium">
        <color rgb="FF000000"/>
      </bottom>
    </border>
    <border>
      <left style="thin">
        <color rgb="FF000000"/>
      </left>
      <right/>
      <top/>
      <bottom style="thin">
        <color rgb="FF000000"/>
      </bottom>
    </border>
    <border>
      <left/>
      <right style="thin">
        <color rgb="FF000000"/>
      </right>
      <top/>
      <bottom style="thin">
        <color rgb="FF000000"/>
      </bottom>
    </border>
    <border>
      <left/>
      <right/>
      <top/>
      <bottom style="thin">
        <color rgb="FF000000"/>
      </bottom>
    </border>
    <border>
      <left style="thin">
        <color rgb="FF000000"/>
      </left>
      <right/>
      <top/>
      <bottom/>
    </border>
    <border>
      <left/>
      <right style="thin">
        <color rgb="FF000000"/>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right/>
      <top style="thin">
        <color rgb="FF000000"/>
      </top>
      <bottom/>
    </border>
    <border>
      <left/>
      <right style="thin">
        <color rgb="FF000000"/>
      </right>
      <top style="thin">
        <color rgb="FF000000"/>
      </top>
      <bottom/>
    </border>
    <border>
      <left style="thin">
        <color rgb="FF000000"/>
      </left>
      <right style="thin">
        <color rgb="FF000000"/>
      </right>
      <top/>
      <bottom style="thin">
        <color rgb="FF000000"/>
      </bottom>
    </border>
    <border>
      <left style="thin">
        <color rgb="FF000000"/>
      </left>
      <right style="thin">
        <color rgb="FF000000"/>
      </right>
      <top/>
      <bottom/>
    </border>
    <border>
      <left style="thin">
        <color rgb="FF000000"/>
      </left>
      <right style="thin">
        <color rgb="FF000000"/>
      </right>
      <top style="thin">
        <color rgb="FF000000"/>
      </top>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right/>
      <top style="thin">
        <color rgb="FF000000"/>
      </top>
      <bottom/>
    </border>
  </borders>
  <cellStyleXfs count="1">
    <xf borderId="0" fillId="0" fontId="0" numFmtId="0" applyAlignment="1" applyFont="1"/>
  </cellStyleXfs>
  <cellXfs count="113">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3" fontId="2" numFmtId="0" xfId="0" applyAlignment="1" applyBorder="1" applyFill="1" applyFont="1">
      <alignment horizontal="center" vertical="center"/>
    </xf>
    <xf borderId="3" fillId="0" fontId="3" numFmtId="0" xfId="0" applyBorder="1" applyFont="1"/>
    <xf borderId="4" fillId="0" fontId="3" numFmtId="0" xfId="0" applyBorder="1" applyFont="1"/>
    <xf borderId="5" fillId="4" fontId="4" numFmtId="49" xfId="0" applyAlignment="1" applyBorder="1" applyFill="1" applyFont="1" applyNumberFormat="1">
      <alignment horizontal="center" vertical="center"/>
    </xf>
    <xf borderId="6" fillId="4" fontId="4" numFmtId="49" xfId="0" applyAlignment="1" applyBorder="1" applyFont="1" applyNumberFormat="1">
      <alignment horizontal="center" vertical="center"/>
    </xf>
    <xf borderId="5" fillId="4" fontId="4" numFmtId="0" xfId="0" applyAlignment="1" applyBorder="1" applyFont="1">
      <alignment horizontal="center" vertical="center"/>
    </xf>
    <xf borderId="7" fillId="4" fontId="5" numFmtId="0" xfId="0" applyAlignment="1" applyBorder="1" applyFont="1">
      <alignment horizontal="center" vertical="center"/>
    </xf>
    <xf borderId="6" fillId="4" fontId="5" numFmtId="0" xfId="0" applyAlignment="1" applyBorder="1" applyFont="1">
      <alignment horizontal="center" vertical="center"/>
    </xf>
    <xf borderId="5" fillId="4" fontId="5" numFmtId="0" xfId="0" applyAlignment="1" applyBorder="1" applyFont="1">
      <alignment horizontal="center" vertical="center"/>
    </xf>
    <xf borderId="6" fillId="4" fontId="5" numFmtId="10" xfId="0" applyAlignment="1" applyBorder="1" applyFont="1" applyNumberFormat="1">
      <alignment horizontal="center" vertical="center"/>
    </xf>
    <xf borderId="8" fillId="2" fontId="6" numFmtId="0" xfId="0" applyAlignment="1" applyBorder="1" applyFont="1">
      <alignment horizontal="center" vertical="center"/>
    </xf>
    <xf borderId="9" fillId="2" fontId="6" numFmtId="0" xfId="0" applyAlignment="1" applyBorder="1" applyFont="1">
      <alignment horizontal="center" vertical="center"/>
    </xf>
    <xf borderId="9" fillId="2" fontId="1" numFmtId="0" xfId="0" applyAlignment="1" applyBorder="1" applyFont="1">
      <alignment horizontal="center" vertical="center"/>
    </xf>
    <xf borderId="1" fillId="2" fontId="6" numFmtId="0" xfId="0" applyAlignment="1" applyBorder="1" applyFont="1">
      <alignment horizontal="center" vertical="center"/>
    </xf>
    <xf borderId="9" fillId="2" fontId="6" numFmtId="10" xfId="0" applyAlignment="1" applyBorder="1" applyFont="1" applyNumberFormat="1">
      <alignment horizontal="center" vertical="center"/>
    </xf>
    <xf borderId="9" fillId="2" fontId="1" numFmtId="10" xfId="0" applyAlignment="1" applyBorder="1" applyFont="1" applyNumberFormat="1">
      <alignment horizontal="center" vertical="center"/>
    </xf>
    <xf borderId="10" fillId="4" fontId="4" numFmtId="0" xfId="0" applyAlignment="1" applyBorder="1" applyFont="1">
      <alignment horizontal="center" vertical="center"/>
    </xf>
    <xf borderId="11" fillId="4" fontId="4" numFmtId="0" xfId="0" applyAlignment="1" applyBorder="1" applyFont="1">
      <alignment horizontal="center" vertical="center"/>
    </xf>
    <xf borderId="12" fillId="4" fontId="5" numFmtId="10" xfId="0" applyAlignment="1" applyBorder="1" applyFont="1" applyNumberFormat="1">
      <alignment horizontal="center" vertical="center"/>
    </xf>
    <xf borderId="8" fillId="2" fontId="1" numFmtId="0" xfId="0" applyAlignment="1" applyBorder="1" applyFont="1">
      <alignment horizontal="center" vertical="center"/>
    </xf>
    <xf borderId="5" fillId="2" fontId="6" numFmtId="0" xfId="0" applyAlignment="1" applyBorder="1" applyFont="1">
      <alignment horizontal="center" vertical="center"/>
    </xf>
    <xf borderId="7" fillId="2" fontId="1" numFmtId="0" xfId="0" applyAlignment="1" applyBorder="1" applyFont="1">
      <alignment horizontal="center" vertical="center"/>
    </xf>
    <xf borderId="6" fillId="2" fontId="1" numFmtId="0" xfId="0" applyAlignment="1" applyBorder="1" applyFont="1">
      <alignment horizontal="center" vertical="center"/>
    </xf>
    <xf borderId="12" fillId="4" fontId="4" numFmtId="10" xfId="0" applyAlignment="1" applyBorder="1" applyFont="1" applyNumberFormat="1">
      <alignment horizontal="center" vertical="center"/>
    </xf>
    <xf borderId="6" fillId="2" fontId="6" numFmtId="0" xfId="0" applyAlignment="1" applyBorder="1" applyFont="1">
      <alignment horizontal="center" vertical="center"/>
    </xf>
    <xf borderId="0" fillId="0" fontId="1" numFmtId="0" xfId="0" applyAlignment="1" applyFont="1">
      <alignment horizontal="center" vertical="center"/>
    </xf>
    <xf borderId="5" fillId="5" fontId="6" numFmtId="0" xfId="0" applyAlignment="1" applyBorder="1" applyFill="1" applyFont="1">
      <alignment horizontal="center" vertical="center"/>
    </xf>
    <xf borderId="7" fillId="5" fontId="5" numFmtId="0" xfId="0" applyAlignment="1" applyBorder="1" applyFont="1">
      <alignment horizontal="center" vertical="center"/>
    </xf>
    <xf borderId="6" fillId="5" fontId="5" numFmtId="0" xfId="0" applyAlignment="1" applyBorder="1" applyFont="1">
      <alignment horizontal="center" vertical="center"/>
    </xf>
    <xf borderId="5" fillId="5" fontId="4" numFmtId="0" xfId="0" applyAlignment="1" applyBorder="1" applyFont="1">
      <alignment horizontal="center" vertical="center"/>
    </xf>
    <xf borderId="7" fillId="5" fontId="4" numFmtId="0" xfId="0" applyAlignment="1" applyBorder="1" applyFont="1">
      <alignment horizontal="center" vertical="center"/>
    </xf>
    <xf borderId="1" fillId="2" fontId="7" numFmtId="0" xfId="0" applyAlignment="1" applyBorder="1" applyFont="1">
      <alignment horizontal="center" vertical="center"/>
    </xf>
    <xf borderId="1" fillId="2" fontId="6" numFmtId="10" xfId="0" applyAlignment="1" applyBorder="1" applyFont="1" applyNumberFormat="1">
      <alignment horizontal="center" vertical="center"/>
    </xf>
    <xf borderId="11" fillId="4" fontId="5" numFmtId="0" xfId="0" applyAlignment="1" applyBorder="1" applyFont="1">
      <alignment horizontal="center" vertical="center"/>
    </xf>
    <xf borderId="11" fillId="4" fontId="5" numFmtId="10" xfId="0" applyAlignment="1" applyBorder="1" applyFont="1" applyNumberFormat="1">
      <alignment horizontal="center" vertical="center"/>
    </xf>
    <xf borderId="12" fillId="4" fontId="6" numFmtId="0" xfId="0" applyAlignment="1" applyBorder="1" applyFont="1">
      <alignment horizontal="center" vertical="center"/>
    </xf>
    <xf borderId="1" fillId="2" fontId="5" numFmtId="0" xfId="0" applyAlignment="1" applyBorder="1" applyFont="1">
      <alignment horizontal="center" vertical="center"/>
    </xf>
    <xf borderId="1" fillId="2" fontId="4" numFmtId="0" xfId="0" applyAlignment="1" applyBorder="1" applyFont="1">
      <alignment horizontal="center" vertical="center"/>
    </xf>
    <xf borderId="5" fillId="5" fontId="2" numFmtId="0" xfId="0" applyAlignment="1" applyBorder="1" applyFont="1">
      <alignment horizontal="center" vertical="center"/>
    </xf>
    <xf borderId="7" fillId="5" fontId="8" numFmtId="0" xfId="0" applyAlignment="1" applyBorder="1" applyFont="1">
      <alignment horizontal="center" vertical="center"/>
    </xf>
    <xf borderId="6" fillId="5" fontId="8" numFmtId="0" xfId="0" applyAlignment="1" applyBorder="1" applyFont="1">
      <alignment horizontal="center" vertical="center"/>
    </xf>
    <xf borderId="11" fillId="4" fontId="1" numFmtId="0" xfId="0" applyAlignment="1" applyBorder="1" applyFont="1">
      <alignment horizontal="center" vertical="center"/>
    </xf>
    <xf borderId="12" fillId="4" fontId="1" numFmtId="10" xfId="0" applyAlignment="1" applyBorder="1" applyFont="1" applyNumberFormat="1">
      <alignment horizontal="center" vertical="center"/>
    </xf>
    <xf borderId="13" fillId="3" fontId="2" numFmtId="0" xfId="0" applyAlignment="1" applyBorder="1" applyFont="1">
      <alignment horizontal="center" vertical="center"/>
    </xf>
    <xf borderId="14" fillId="3" fontId="2" numFmtId="0" xfId="0" applyAlignment="1" applyBorder="1" applyFont="1">
      <alignment horizontal="center" vertical="center"/>
    </xf>
    <xf borderId="15" fillId="3" fontId="2" numFmtId="0" xfId="0" applyAlignment="1" applyBorder="1" applyFont="1">
      <alignment horizontal="center" vertical="center"/>
    </xf>
    <xf borderId="16" fillId="2" fontId="6" numFmtId="0" xfId="0" applyAlignment="1" applyBorder="1" applyFont="1">
      <alignment horizontal="center" vertical="center"/>
    </xf>
    <xf borderId="17" fillId="2" fontId="6" numFmtId="0" xfId="0" applyAlignment="1" applyBorder="1" applyFont="1">
      <alignment horizontal="center" vertical="center"/>
    </xf>
    <xf borderId="18" fillId="2" fontId="6" numFmtId="0" xfId="0" applyAlignment="1" applyBorder="1" applyFont="1">
      <alignment horizontal="center" vertical="center"/>
    </xf>
    <xf borderId="7" fillId="5" fontId="6" numFmtId="0" xfId="0" applyAlignment="1" applyBorder="1" applyFont="1">
      <alignment horizontal="center" vertical="center"/>
    </xf>
    <xf borderId="6" fillId="5" fontId="6" numFmtId="0" xfId="0" applyAlignment="1" applyBorder="1" applyFont="1">
      <alignment horizontal="center" vertical="center"/>
    </xf>
    <xf borderId="12" fillId="4" fontId="4" numFmtId="0" xfId="0" applyAlignment="1" applyBorder="1" applyFont="1">
      <alignment horizontal="center" vertical="center"/>
    </xf>
    <xf borderId="19" fillId="6" fontId="6" numFmtId="0" xfId="0" applyAlignment="1" applyBorder="1" applyFill="1" applyFont="1">
      <alignment horizontal="center" vertical="center"/>
    </xf>
    <xf borderId="6" fillId="2" fontId="6" numFmtId="10" xfId="0" applyAlignment="1" applyBorder="1" applyFont="1" applyNumberFormat="1">
      <alignment horizontal="center" vertical="center"/>
    </xf>
    <xf borderId="20" fillId="4" fontId="4" numFmtId="0" xfId="0" applyAlignment="1" applyBorder="1" applyFont="1">
      <alignment horizontal="center" vertical="center"/>
    </xf>
    <xf borderId="9" fillId="2" fontId="6" numFmtId="9" xfId="0" applyAlignment="1" applyBorder="1" applyFont="1" applyNumberFormat="1">
      <alignment horizontal="center" vertical="center"/>
    </xf>
    <xf borderId="18" fillId="4" fontId="4" numFmtId="9" xfId="0" applyAlignment="1" applyBorder="1" applyFont="1" applyNumberFormat="1">
      <alignment horizontal="center" vertical="center"/>
    </xf>
    <xf borderId="7" fillId="2" fontId="6" numFmtId="10" xfId="0" applyAlignment="1" applyBorder="1" applyFont="1" applyNumberFormat="1">
      <alignment horizontal="center" vertical="center"/>
    </xf>
    <xf borderId="1" fillId="2" fontId="6" numFmtId="9" xfId="0" applyAlignment="1" applyBorder="1" applyFont="1" applyNumberFormat="1">
      <alignment horizontal="center" vertical="center"/>
    </xf>
    <xf borderId="18" fillId="6" fontId="6" numFmtId="0" xfId="0" applyAlignment="1" applyBorder="1" applyFont="1">
      <alignment horizontal="center" vertical="center"/>
    </xf>
    <xf borderId="7" fillId="2" fontId="6" numFmtId="9" xfId="0" applyAlignment="1" applyBorder="1" applyFont="1" applyNumberFormat="1">
      <alignment horizontal="center" vertical="center"/>
    </xf>
    <xf borderId="6" fillId="2" fontId="6" numFmtId="9" xfId="0" applyAlignment="1" applyBorder="1" applyFont="1" applyNumberFormat="1">
      <alignment horizontal="center" vertical="center"/>
    </xf>
    <xf borderId="20" fillId="6" fontId="6" numFmtId="0" xfId="0" applyAlignment="1" applyBorder="1" applyFont="1">
      <alignment horizontal="center" vertical="center"/>
    </xf>
    <xf borderId="16" fillId="2" fontId="6" numFmtId="9" xfId="0" applyAlignment="1" applyBorder="1" applyFont="1" applyNumberFormat="1">
      <alignment horizontal="center" vertical="center"/>
    </xf>
    <xf borderId="7" fillId="2" fontId="6" numFmtId="0" xfId="0" applyAlignment="1" applyBorder="1" applyFont="1">
      <alignment horizontal="center" vertical="center"/>
    </xf>
    <xf borderId="21" fillId="3" fontId="9" numFmtId="0" xfId="0" applyAlignment="1" applyBorder="1" applyFont="1">
      <alignment horizontal="center" vertical="center"/>
    </xf>
    <xf borderId="22" fillId="0" fontId="3" numFmtId="0" xfId="0" applyBorder="1" applyFont="1"/>
    <xf borderId="23" fillId="0" fontId="3" numFmtId="0" xfId="0" applyBorder="1" applyFont="1"/>
    <xf borderId="20" fillId="3" fontId="9" numFmtId="0" xfId="0" applyAlignment="1" applyBorder="1" applyFont="1">
      <alignment horizontal="center" vertical="center"/>
    </xf>
    <xf borderId="24" fillId="7" fontId="9" numFmtId="0" xfId="0" applyAlignment="1" applyBorder="1" applyFill="1" applyFont="1">
      <alignment horizontal="center" vertical="center"/>
    </xf>
    <xf borderId="17" fillId="2" fontId="6" numFmtId="4" xfId="0" applyAlignment="1" applyBorder="1" applyFont="1" applyNumberFormat="1">
      <alignment horizontal="center" vertical="center"/>
    </xf>
    <xf borderId="8" fillId="4" fontId="4" numFmtId="49" xfId="0" applyAlignment="1" applyBorder="1" applyFont="1" applyNumberFormat="1">
      <alignment horizontal="center" vertical="center"/>
    </xf>
    <xf borderId="1" fillId="4" fontId="4" numFmtId="49" xfId="0" applyAlignment="1" applyBorder="1" applyFont="1" applyNumberFormat="1">
      <alignment horizontal="center" vertical="center"/>
    </xf>
    <xf borderId="1" fillId="4" fontId="4" numFmtId="0" xfId="0" applyAlignment="1" applyBorder="1" applyFont="1">
      <alignment horizontal="center" vertical="center"/>
    </xf>
    <xf borderId="9" fillId="4" fontId="4" numFmtId="0" xfId="0" applyAlignment="1" applyBorder="1" applyFont="1">
      <alignment horizontal="center" vertical="center"/>
    </xf>
    <xf borderId="8" fillId="4" fontId="4" numFmtId="0" xfId="0" applyAlignment="1" applyBorder="1" applyFont="1">
      <alignment horizontal="center" shrinkToFit="0" vertical="center" wrapText="1"/>
    </xf>
    <xf borderId="19" fillId="8" fontId="4" numFmtId="0" xfId="0" applyAlignment="1" applyBorder="1" applyFill="1" applyFont="1">
      <alignment horizontal="center" vertical="center"/>
    </xf>
    <xf borderId="8" fillId="7" fontId="9" numFmtId="0" xfId="0" applyAlignment="1" applyBorder="1" applyFont="1">
      <alignment horizontal="center" vertical="center"/>
    </xf>
    <xf borderId="9" fillId="2" fontId="6" numFmtId="4" xfId="0" applyAlignment="1" applyBorder="1" applyFont="1" applyNumberFormat="1">
      <alignment horizontal="center" vertical="center"/>
    </xf>
    <xf borderId="1" fillId="2" fontId="6" numFmtId="14" xfId="0" applyAlignment="1" applyBorder="1" applyFont="1" applyNumberFormat="1">
      <alignment horizontal="center" vertical="center"/>
    </xf>
    <xf borderId="9" fillId="2" fontId="6" numFmtId="3" xfId="0" applyAlignment="1" applyBorder="1" applyFont="1" applyNumberFormat="1">
      <alignment horizontal="center" vertical="center"/>
    </xf>
    <xf borderId="19" fillId="2" fontId="6" numFmtId="3" xfId="0" applyAlignment="1" applyBorder="1" applyFont="1" applyNumberFormat="1">
      <alignment horizontal="center" vertical="center"/>
    </xf>
    <xf borderId="5" fillId="7" fontId="9" numFmtId="0" xfId="0" applyAlignment="1" applyBorder="1" applyFont="1">
      <alignment horizontal="center" vertical="center"/>
    </xf>
    <xf borderId="6" fillId="2" fontId="6" numFmtId="4" xfId="0" applyAlignment="1" applyBorder="1" applyFont="1" applyNumberFormat="1">
      <alignment horizontal="center" vertical="center"/>
    </xf>
    <xf borderId="19" fillId="2" fontId="6" numFmtId="0" xfId="0" applyAlignment="1" applyBorder="1" applyFont="1">
      <alignment horizontal="center" vertical="center"/>
    </xf>
    <xf borderId="7" fillId="2" fontId="6" numFmtId="14" xfId="0" applyAlignment="1" applyBorder="1" applyFont="1" applyNumberFormat="1">
      <alignment horizontal="center" vertical="center"/>
    </xf>
    <xf borderId="6" fillId="2" fontId="6" numFmtId="3" xfId="0" applyAlignment="1" applyBorder="1" applyFont="1" applyNumberFormat="1">
      <alignment horizontal="center" vertical="center"/>
    </xf>
    <xf borderId="8" fillId="2" fontId="4" numFmtId="0" xfId="0" applyAlignment="1" applyBorder="1" applyFont="1">
      <alignment horizontal="center" vertical="center"/>
    </xf>
    <xf borderId="9" fillId="2" fontId="6" numFmtId="16" xfId="0" applyAlignment="1" applyBorder="1" applyFont="1" applyNumberFormat="1">
      <alignment horizontal="center" vertical="center"/>
    </xf>
    <xf borderId="8" fillId="2" fontId="6" numFmtId="16" xfId="0" applyAlignment="1" applyBorder="1" applyFont="1" applyNumberFormat="1">
      <alignment horizontal="center" vertical="center"/>
    </xf>
    <xf borderId="8" fillId="2" fontId="6" numFmtId="20" xfId="0" applyAlignment="1" applyBorder="1" applyFont="1" applyNumberFormat="1">
      <alignment horizontal="center" vertical="center"/>
    </xf>
    <xf borderId="8" fillId="2" fontId="6" numFmtId="14" xfId="0" applyAlignment="1" applyBorder="1" applyFont="1" applyNumberFormat="1">
      <alignment horizontal="center" vertical="center"/>
    </xf>
    <xf borderId="8" fillId="2" fontId="6" numFmtId="9" xfId="0" applyAlignment="1" applyBorder="1" applyFont="1" applyNumberFormat="1">
      <alignment horizontal="center" vertical="center"/>
    </xf>
    <xf borderId="1" fillId="2" fontId="6" numFmtId="16" xfId="0" applyAlignment="1" applyBorder="1" applyFont="1" applyNumberFormat="1">
      <alignment horizontal="center" vertical="center"/>
    </xf>
    <xf borderId="1" fillId="2" fontId="6" numFmtId="20" xfId="0" applyAlignment="1" applyBorder="1" applyFont="1" applyNumberFormat="1">
      <alignment horizontal="center" vertical="center"/>
    </xf>
    <xf borderId="8" fillId="2" fontId="6" numFmtId="164" xfId="0" applyAlignment="1" applyBorder="1" applyFont="1" applyNumberFormat="1">
      <alignment horizontal="center" vertical="center"/>
    </xf>
    <xf borderId="1" fillId="2" fontId="6" numFmtId="0" xfId="0" applyAlignment="1" applyBorder="1" applyFont="1">
      <alignment horizontal="center" shrinkToFit="0" vertical="center" wrapText="1"/>
    </xf>
    <xf borderId="9" fillId="2" fontId="6" numFmtId="0" xfId="0" applyAlignment="1" applyBorder="1" applyFont="1">
      <alignment horizontal="center" shrinkToFit="0" vertical="center" wrapText="1"/>
    </xf>
    <xf borderId="1" fillId="2" fontId="1" numFmtId="165" xfId="0" applyAlignment="1" applyBorder="1" applyFont="1" applyNumberFormat="1">
      <alignment horizontal="center" vertical="center"/>
    </xf>
    <xf borderId="7" fillId="2" fontId="6" numFmtId="0" xfId="0" applyAlignment="1" applyBorder="1" applyFont="1">
      <alignment horizontal="center" shrinkToFit="0" vertical="center" wrapText="1"/>
    </xf>
    <xf borderId="6" fillId="2" fontId="6" numFmtId="0" xfId="0" applyAlignment="1" applyBorder="1" applyFont="1">
      <alignment horizontal="center" shrinkToFit="0" vertical="center" wrapText="1"/>
    </xf>
    <xf borderId="13" fillId="3" fontId="2" numFmtId="49" xfId="0" applyAlignment="1" applyBorder="1" applyFont="1" applyNumberFormat="1">
      <alignment horizontal="center" vertical="center"/>
    </xf>
    <xf borderId="14" fillId="3" fontId="2" numFmtId="49" xfId="0" applyAlignment="1" applyBorder="1" applyFont="1" applyNumberFormat="1">
      <alignment horizontal="center" vertical="center"/>
    </xf>
    <xf borderId="15" fillId="3" fontId="2" numFmtId="49" xfId="0" applyAlignment="1" applyBorder="1" applyFont="1" applyNumberFormat="1">
      <alignment horizontal="center" vertical="center"/>
    </xf>
    <xf borderId="1" fillId="2" fontId="6" numFmtId="49" xfId="0" applyAlignment="1" applyBorder="1" applyFont="1" applyNumberFormat="1">
      <alignment horizontal="center" vertical="center"/>
    </xf>
    <xf borderId="1" fillId="2" fontId="6" numFmtId="22" xfId="0" applyAlignment="1" applyBorder="1" applyFont="1" applyNumberFormat="1">
      <alignment horizontal="center" vertical="center"/>
    </xf>
    <xf borderId="7" fillId="2" fontId="6" numFmtId="22" xfId="0" applyAlignment="1" applyBorder="1" applyFont="1" applyNumberFormat="1">
      <alignment horizontal="center" vertical="center"/>
    </xf>
    <xf borderId="13" fillId="3" fontId="9" numFmtId="0" xfId="0" applyAlignment="1" applyBorder="1" applyFont="1">
      <alignment horizontal="center" vertical="center"/>
    </xf>
    <xf borderId="14" fillId="3" fontId="9" numFmtId="0" xfId="0" applyAlignment="1" applyBorder="1" applyFont="1">
      <alignment horizontal="center" vertical="center"/>
    </xf>
    <xf borderId="15" fillId="3" fontId="9" numFmtId="0" xfId="0" applyAlignment="1" applyBorder="1" applyFont="1">
      <alignment horizontal="center" vertical="center"/>
    </xf>
    <xf borderId="1" fillId="2" fontId="1" numFmtId="10" xfId="0" applyAlignment="1" applyBorder="1" applyFont="1" applyNumberForma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11703</xdr:row>
      <xdr:rowOff>0</xdr:rowOff>
    </xdr:from>
    <xdr:ext cx="142875" cy="257175"/>
    <xdr:sp>
      <xdr:nvSpPr>
        <xdr:cNvPr id="3" name="Shape 3"/>
        <xdr:cNvSpPr/>
      </xdr:nvSpPr>
      <xdr:spPr>
        <a:xfrm>
          <a:off x="5279325" y="3656175"/>
          <a:ext cx="133350" cy="24765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6B9F25"/>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outlineLevelCol="1"/>
  <cols>
    <col customWidth="1" min="1" max="1" width="3.0"/>
    <col customWidth="1" min="2" max="2" width="25.43" outlineLevel="1"/>
    <col customWidth="1" min="3" max="3" width="10.86" outlineLevel="1"/>
    <col customWidth="1" min="4" max="4" width="4.57" outlineLevel="1"/>
    <col customWidth="1" min="5" max="5" width="44.43" outlineLevel="1"/>
    <col customWidth="1" min="6" max="6" width="22.71" outlineLevel="1"/>
    <col customWidth="1" min="7" max="7" width="10.29" outlineLevel="1"/>
    <col customWidth="1" min="8" max="8" width="3.71"/>
    <col customWidth="1" min="9" max="9" width="28.29"/>
    <col customWidth="1" min="10" max="10" width="16.57"/>
    <col customWidth="1" min="11" max="11" width="16.29"/>
    <col customWidth="1" min="12" max="12" width="4.57"/>
    <col customWidth="1" min="13" max="13" width="14.43"/>
    <col customWidth="1" min="14" max="14" width="14.14"/>
    <col customWidth="1" min="15" max="15" width="16.43"/>
    <col customWidth="1" min="16" max="26" width="9.86"/>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 t="s">
        <v>0</v>
      </c>
      <c r="C2" s="3"/>
      <c r="D2" s="1"/>
      <c r="E2" s="2" t="s">
        <v>1</v>
      </c>
      <c r="F2" s="4"/>
      <c r="G2" s="3"/>
      <c r="H2" s="1"/>
      <c r="I2" s="2" t="s">
        <v>2</v>
      </c>
      <c r="J2" s="4"/>
      <c r="K2" s="3"/>
      <c r="L2" s="1"/>
      <c r="M2" s="2" t="s">
        <v>3</v>
      </c>
      <c r="N2" s="4"/>
      <c r="O2" s="3"/>
      <c r="P2" s="1"/>
      <c r="Q2" s="1"/>
      <c r="R2" s="1"/>
      <c r="S2" s="1"/>
      <c r="T2" s="1"/>
      <c r="U2" s="1"/>
      <c r="V2" s="1"/>
      <c r="W2" s="1"/>
      <c r="X2" s="1"/>
      <c r="Y2" s="1"/>
      <c r="Z2" s="1"/>
    </row>
    <row r="3">
      <c r="A3" s="1"/>
      <c r="B3" s="5" t="s">
        <v>4</v>
      </c>
      <c r="C3" s="6" t="s">
        <v>5</v>
      </c>
      <c r="D3" s="1"/>
      <c r="E3" s="7" t="s">
        <v>6</v>
      </c>
      <c r="F3" s="8" t="s">
        <v>4</v>
      </c>
      <c r="G3" s="9" t="s">
        <v>5</v>
      </c>
      <c r="H3" s="1"/>
      <c r="I3" s="10" t="s">
        <v>4</v>
      </c>
      <c r="J3" s="8" t="s">
        <v>7</v>
      </c>
      <c r="K3" s="9" t="s">
        <v>8</v>
      </c>
      <c r="L3" s="1"/>
      <c r="M3" s="7" t="s">
        <v>5</v>
      </c>
      <c r="N3" s="8" t="s">
        <v>7</v>
      </c>
      <c r="O3" s="11" t="s">
        <v>8</v>
      </c>
      <c r="P3" s="1"/>
      <c r="Q3" s="1"/>
      <c r="R3" s="1"/>
      <c r="S3" s="1"/>
      <c r="T3" s="1"/>
      <c r="U3" s="1"/>
      <c r="V3" s="1"/>
      <c r="W3" s="1"/>
      <c r="X3" s="1"/>
      <c r="Y3" s="1"/>
      <c r="Z3" s="1"/>
    </row>
    <row r="4">
      <c r="A4" s="1"/>
      <c r="B4" s="12" t="s">
        <v>9</v>
      </c>
      <c r="C4" s="13" t="s">
        <v>10</v>
      </c>
      <c r="D4" s="1"/>
      <c r="E4" s="12" t="s">
        <v>11</v>
      </c>
      <c r="F4" s="1" t="s">
        <v>12</v>
      </c>
      <c r="G4" s="14" t="s">
        <v>13</v>
      </c>
      <c r="H4" s="1"/>
      <c r="I4" s="12" t="s">
        <v>12</v>
      </c>
      <c r="J4" s="15">
        <f t="shared" ref="J4:J139" si="1">COUNTIF($B:$C,I4)+COUNTIF($F:$G,I4)</f>
        <v>198</v>
      </c>
      <c r="K4" s="16">
        <f t="shared" ref="K4:K139" si="2">J4/SUM($J$4:$J$139)</f>
        <v>0.2544987147</v>
      </c>
      <c r="L4" s="15"/>
      <c r="M4" s="12" t="s">
        <v>13</v>
      </c>
      <c r="N4" s="15">
        <f t="shared" ref="N4:N24" si="3">COUNTIF($B:$C,M4)+COUNTIF($F:$G,M4)</f>
        <v>340</v>
      </c>
      <c r="O4" s="17">
        <f t="shared" ref="O4:O24" si="4">N4/SUM($N$4:$N$24)</f>
        <v>0.4370179949</v>
      </c>
      <c r="P4" s="1"/>
      <c r="Q4" s="1"/>
      <c r="R4" s="1"/>
      <c r="S4" s="1"/>
      <c r="T4" s="1"/>
      <c r="U4" s="1"/>
      <c r="V4" s="1"/>
      <c r="W4" s="1"/>
      <c r="X4" s="1"/>
      <c r="Y4" s="1"/>
      <c r="Z4" s="1"/>
    </row>
    <row r="5">
      <c r="A5" s="1"/>
      <c r="B5" s="12" t="s">
        <v>14</v>
      </c>
      <c r="C5" s="13" t="s">
        <v>15</v>
      </c>
      <c r="D5" s="1"/>
      <c r="E5" s="12" t="s">
        <v>16</v>
      </c>
      <c r="F5" s="1" t="s">
        <v>17</v>
      </c>
      <c r="G5" s="14" t="s">
        <v>18</v>
      </c>
      <c r="H5" s="1"/>
      <c r="I5" s="12" t="s">
        <v>17</v>
      </c>
      <c r="J5" s="15">
        <f t="shared" si="1"/>
        <v>111</v>
      </c>
      <c r="K5" s="16">
        <f t="shared" si="2"/>
        <v>0.1426735219</v>
      </c>
      <c r="L5" s="15"/>
      <c r="M5" s="12" t="s">
        <v>18</v>
      </c>
      <c r="N5" s="15">
        <f t="shared" si="3"/>
        <v>141</v>
      </c>
      <c r="O5" s="17">
        <f t="shared" si="4"/>
        <v>0.1812339332</v>
      </c>
      <c r="P5" s="1"/>
      <c r="Q5" s="1"/>
      <c r="R5" s="1"/>
      <c r="S5" s="1"/>
      <c r="T5" s="1"/>
      <c r="U5" s="1"/>
      <c r="V5" s="1"/>
      <c r="W5" s="1"/>
      <c r="X5" s="1"/>
      <c r="Y5" s="1"/>
      <c r="Z5" s="1"/>
    </row>
    <row r="6">
      <c r="A6" s="1"/>
      <c r="B6" s="12" t="s">
        <v>12</v>
      </c>
      <c r="C6" s="13" t="s">
        <v>13</v>
      </c>
      <c r="D6" s="1"/>
      <c r="E6" s="12" t="s">
        <v>19</v>
      </c>
      <c r="F6" s="1" t="s">
        <v>20</v>
      </c>
      <c r="G6" s="14" t="s">
        <v>21</v>
      </c>
      <c r="H6" s="1"/>
      <c r="I6" s="12" t="s">
        <v>22</v>
      </c>
      <c r="J6" s="15">
        <f t="shared" si="1"/>
        <v>33</v>
      </c>
      <c r="K6" s="16">
        <f t="shared" si="2"/>
        <v>0.04241645244</v>
      </c>
      <c r="L6" s="15"/>
      <c r="M6" s="12" t="s">
        <v>15</v>
      </c>
      <c r="N6" s="15">
        <f t="shared" si="3"/>
        <v>51</v>
      </c>
      <c r="O6" s="17">
        <f t="shared" si="4"/>
        <v>0.06555269923</v>
      </c>
      <c r="P6" s="1"/>
      <c r="Q6" s="1"/>
      <c r="R6" s="1"/>
      <c r="S6" s="1"/>
      <c r="T6" s="1"/>
      <c r="U6" s="1"/>
      <c r="V6" s="1"/>
      <c r="W6" s="1"/>
      <c r="X6" s="1"/>
      <c r="Y6" s="1"/>
      <c r="Z6" s="1"/>
    </row>
    <row r="7">
      <c r="A7" s="1"/>
      <c r="B7" s="12" t="s">
        <v>23</v>
      </c>
      <c r="C7" s="13" t="s">
        <v>10</v>
      </c>
      <c r="D7" s="1"/>
      <c r="E7" s="12" t="s">
        <v>24</v>
      </c>
      <c r="F7" s="1" t="s">
        <v>25</v>
      </c>
      <c r="G7" s="14" t="s">
        <v>26</v>
      </c>
      <c r="H7" s="1"/>
      <c r="I7" s="12" t="s">
        <v>14</v>
      </c>
      <c r="J7" s="15">
        <f t="shared" si="1"/>
        <v>31</v>
      </c>
      <c r="K7" s="16">
        <f t="shared" si="2"/>
        <v>0.03984575835</v>
      </c>
      <c r="L7" s="15"/>
      <c r="M7" s="12" t="s">
        <v>27</v>
      </c>
      <c r="N7" s="15">
        <f t="shared" si="3"/>
        <v>33</v>
      </c>
      <c r="O7" s="17">
        <f t="shared" si="4"/>
        <v>0.04241645244</v>
      </c>
      <c r="P7" s="1"/>
      <c r="Q7" s="1"/>
      <c r="R7" s="1"/>
      <c r="S7" s="1"/>
      <c r="T7" s="1"/>
      <c r="U7" s="1"/>
      <c r="V7" s="1"/>
      <c r="W7" s="1"/>
      <c r="X7" s="1"/>
      <c r="Y7" s="1"/>
      <c r="Z7" s="1"/>
    </row>
    <row r="8">
      <c r="A8" s="1"/>
      <c r="B8" s="12" t="s">
        <v>17</v>
      </c>
      <c r="C8" s="13" t="s">
        <v>18</v>
      </c>
      <c r="D8" s="1"/>
      <c r="E8" s="12" t="s">
        <v>28</v>
      </c>
      <c r="F8" s="1" t="s">
        <v>29</v>
      </c>
      <c r="G8" s="14" t="s">
        <v>30</v>
      </c>
      <c r="H8" s="1"/>
      <c r="I8" s="12" t="s">
        <v>31</v>
      </c>
      <c r="J8" s="15">
        <f t="shared" si="1"/>
        <v>27</v>
      </c>
      <c r="K8" s="16">
        <f t="shared" si="2"/>
        <v>0.03470437018</v>
      </c>
      <c r="L8" s="15"/>
      <c r="M8" s="12" t="s">
        <v>32</v>
      </c>
      <c r="N8" s="15">
        <f t="shared" si="3"/>
        <v>31</v>
      </c>
      <c r="O8" s="17">
        <f t="shared" si="4"/>
        <v>0.03984575835</v>
      </c>
      <c r="P8" s="1"/>
      <c r="Q8" s="1"/>
      <c r="R8" s="1"/>
      <c r="S8" s="1"/>
      <c r="T8" s="1"/>
      <c r="U8" s="1"/>
      <c r="V8" s="1"/>
      <c r="W8" s="1"/>
      <c r="X8" s="1"/>
      <c r="Y8" s="1"/>
      <c r="Z8" s="1"/>
    </row>
    <row r="9">
      <c r="A9" s="1"/>
      <c r="B9" s="12" t="s">
        <v>33</v>
      </c>
      <c r="C9" s="13" t="s">
        <v>18</v>
      </c>
      <c r="D9" s="1"/>
      <c r="E9" s="12" t="s">
        <v>34</v>
      </c>
      <c r="F9" s="1" t="s">
        <v>12</v>
      </c>
      <c r="G9" s="14" t="s">
        <v>13</v>
      </c>
      <c r="H9" s="1"/>
      <c r="I9" s="12" t="s">
        <v>35</v>
      </c>
      <c r="J9" s="15">
        <f t="shared" si="1"/>
        <v>22</v>
      </c>
      <c r="K9" s="16">
        <f t="shared" si="2"/>
        <v>0.02827763496</v>
      </c>
      <c r="L9" s="15"/>
      <c r="M9" s="12" t="s">
        <v>21</v>
      </c>
      <c r="N9" s="15">
        <f t="shared" si="3"/>
        <v>29</v>
      </c>
      <c r="O9" s="17">
        <f t="shared" si="4"/>
        <v>0.03727506427</v>
      </c>
      <c r="P9" s="1"/>
      <c r="Q9" s="1"/>
      <c r="R9" s="1"/>
      <c r="S9" s="1"/>
      <c r="T9" s="1"/>
      <c r="U9" s="1"/>
      <c r="V9" s="1"/>
      <c r="W9" s="1"/>
      <c r="X9" s="1"/>
      <c r="Y9" s="1"/>
      <c r="Z9" s="1"/>
    </row>
    <row r="10">
      <c r="A10" s="1"/>
      <c r="B10" s="12" t="s">
        <v>29</v>
      </c>
      <c r="C10" s="13" t="s">
        <v>30</v>
      </c>
      <c r="D10" s="1"/>
      <c r="E10" s="12" t="s">
        <v>36</v>
      </c>
      <c r="F10" s="1" t="s">
        <v>17</v>
      </c>
      <c r="G10" s="14" t="s">
        <v>18</v>
      </c>
      <c r="H10" s="1"/>
      <c r="I10" s="12" t="s">
        <v>33</v>
      </c>
      <c r="J10" s="15">
        <f t="shared" si="1"/>
        <v>21</v>
      </c>
      <c r="K10" s="16">
        <f t="shared" si="2"/>
        <v>0.02699228792</v>
      </c>
      <c r="L10" s="15"/>
      <c r="M10" s="12" t="s">
        <v>26</v>
      </c>
      <c r="N10" s="15">
        <f t="shared" si="3"/>
        <v>27</v>
      </c>
      <c r="O10" s="17">
        <f t="shared" si="4"/>
        <v>0.03470437018</v>
      </c>
      <c r="P10" s="1"/>
      <c r="Q10" s="1"/>
      <c r="R10" s="1"/>
      <c r="S10" s="1"/>
      <c r="T10" s="1"/>
      <c r="U10" s="1"/>
      <c r="V10" s="1"/>
      <c r="W10" s="1"/>
      <c r="X10" s="1"/>
      <c r="Y10" s="1"/>
      <c r="Z10" s="1"/>
    </row>
    <row r="11">
      <c r="A11" s="1"/>
      <c r="B11" s="12" t="s">
        <v>37</v>
      </c>
      <c r="C11" s="13" t="s">
        <v>38</v>
      </c>
      <c r="D11" s="1"/>
      <c r="E11" s="12" t="s">
        <v>39</v>
      </c>
      <c r="F11" s="1" t="s">
        <v>12</v>
      </c>
      <c r="G11" s="14" t="s">
        <v>13</v>
      </c>
      <c r="H11" s="1"/>
      <c r="I11" s="12" t="s">
        <v>20</v>
      </c>
      <c r="J11" s="15">
        <f t="shared" si="1"/>
        <v>21</v>
      </c>
      <c r="K11" s="16">
        <f t="shared" si="2"/>
        <v>0.02699228792</v>
      </c>
      <c r="L11" s="15"/>
      <c r="M11" s="12" t="s">
        <v>30</v>
      </c>
      <c r="N11" s="15">
        <f t="shared" si="3"/>
        <v>21</v>
      </c>
      <c r="O11" s="17">
        <f t="shared" si="4"/>
        <v>0.02699228792</v>
      </c>
      <c r="P11" s="1"/>
      <c r="Q11" s="1"/>
      <c r="R11" s="1"/>
      <c r="S11" s="1"/>
      <c r="T11" s="1"/>
      <c r="U11" s="1"/>
      <c r="V11" s="1"/>
      <c r="W11" s="1"/>
      <c r="X11" s="1"/>
      <c r="Y11" s="1"/>
      <c r="Z11" s="1"/>
    </row>
    <row r="12">
      <c r="A12" s="1"/>
      <c r="B12" s="12" t="s">
        <v>12</v>
      </c>
      <c r="C12" s="13" t="s">
        <v>13</v>
      </c>
      <c r="D12" s="1"/>
      <c r="E12" s="12" t="s">
        <v>40</v>
      </c>
      <c r="F12" s="1" t="s">
        <v>12</v>
      </c>
      <c r="G12" s="14" t="s">
        <v>13</v>
      </c>
      <c r="H12" s="1"/>
      <c r="I12" s="12" t="s">
        <v>41</v>
      </c>
      <c r="J12" s="15">
        <f t="shared" si="1"/>
        <v>18</v>
      </c>
      <c r="K12" s="16">
        <f t="shared" si="2"/>
        <v>0.02313624679</v>
      </c>
      <c r="L12" s="15"/>
      <c r="M12" s="12" t="s">
        <v>42</v>
      </c>
      <c r="N12" s="15">
        <f t="shared" si="3"/>
        <v>19</v>
      </c>
      <c r="O12" s="17">
        <f t="shared" si="4"/>
        <v>0.02442159383</v>
      </c>
      <c r="P12" s="1"/>
      <c r="Q12" s="1"/>
      <c r="R12" s="1"/>
      <c r="S12" s="1"/>
      <c r="T12" s="1"/>
      <c r="U12" s="1"/>
      <c r="V12" s="1"/>
      <c r="W12" s="1"/>
      <c r="X12" s="1"/>
      <c r="Y12" s="1"/>
      <c r="Z12" s="1"/>
    </row>
    <row r="13">
      <c r="A13" s="1"/>
      <c r="B13" s="12" t="s">
        <v>43</v>
      </c>
      <c r="C13" s="13" t="s">
        <v>44</v>
      </c>
      <c r="D13" s="1"/>
      <c r="E13" s="12" t="s">
        <v>28</v>
      </c>
      <c r="F13" s="1" t="s">
        <v>29</v>
      </c>
      <c r="G13" s="14" t="s">
        <v>30</v>
      </c>
      <c r="H13" s="1"/>
      <c r="I13" s="12" t="s">
        <v>25</v>
      </c>
      <c r="J13" s="15">
        <f t="shared" si="1"/>
        <v>16</v>
      </c>
      <c r="K13" s="16">
        <f t="shared" si="2"/>
        <v>0.0205655527</v>
      </c>
      <c r="L13" s="15"/>
      <c r="M13" s="12" t="s">
        <v>45</v>
      </c>
      <c r="N13" s="15">
        <f t="shared" si="3"/>
        <v>17</v>
      </c>
      <c r="O13" s="17">
        <f t="shared" si="4"/>
        <v>0.02185089974</v>
      </c>
      <c r="P13" s="1"/>
      <c r="Q13" s="1"/>
      <c r="R13" s="1"/>
      <c r="S13" s="1"/>
      <c r="T13" s="1"/>
      <c r="U13" s="1"/>
      <c r="V13" s="1"/>
      <c r="W13" s="1"/>
      <c r="X13" s="1"/>
      <c r="Y13" s="1"/>
      <c r="Z13" s="1"/>
    </row>
    <row r="14">
      <c r="A14" s="1"/>
      <c r="B14" s="12" t="s">
        <v>46</v>
      </c>
      <c r="C14" s="13" t="s">
        <v>47</v>
      </c>
      <c r="D14" s="1"/>
      <c r="E14" s="12" t="s">
        <v>48</v>
      </c>
      <c r="F14" s="1" t="s">
        <v>41</v>
      </c>
      <c r="G14" s="14" t="s">
        <v>42</v>
      </c>
      <c r="H14" s="1"/>
      <c r="I14" s="12" t="s">
        <v>49</v>
      </c>
      <c r="J14" s="15">
        <f t="shared" si="1"/>
        <v>12</v>
      </c>
      <c r="K14" s="16">
        <f t="shared" si="2"/>
        <v>0.01542416452</v>
      </c>
      <c r="L14" s="15"/>
      <c r="M14" s="12" t="s">
        <v>50</v>
      </c>
      <c r="N14" s="15">
        <f t="shared" si="3"/>
        <v>14</v>
      </c>
      <c r="O14" s="17">
        <f t="shared" si="4"/>
        <v>0.01799485861</v>
      </c>
      <c r="P14" s="1"/>
      <c r="Q14" s="1"/>
      <c r="R14" s="1"/>
      <c r="S14" s="1"/>
      <c r="T14" s="1"/>
      <c r="U14" s="1"/>
      <c r="V14" s="1"/>
      <c r="W14" s="1"/>
      <c r="X14" s="1"/>
      <c r="Y14" s="1"/>
      <c r="Z14" s="1"/>
    </row>
    <row r="15">
      <c r="A15" s="1"/>
      <c r="B15" s="12" t="s">
        <v>14</v>
      </c>
      <c r="C15" s="13" t="s">
        <v>15</v>
      </c>
      <c r="D15" s="1"/>
      <c r="E15" s="12" t="s">
        <v>24</v>
      </c>
      <c r="F15" s="1" t="s">
        <v>25</v>
      </c>
      <c r="G15" s="14" t="s">
        <v>26</v>
      </c>
      <c r="H15" s="1"/>
      <c r="I15" s="12" t="s">
        <v>51</v>
      </c>
      <c r="J15" s="15">
        <f t="shared" si="1"/>
        <v>11</v>
      </c>
      <c r="K15" s="16">
        <f t="shared" si="2"/>
        <v>0.01413881748</v>
      </c>
      <c r="L15" s="15"/>
      <c r="M15" s="12" t="s">
        <v>10</v>
      </c>
      <c r="N15" s="15">
        <f t="shared" si="3"/>
        <v>12</v>
      </c>
      <c r="O15" s="17">
        <f t="shared" si="4"/>
        <v>0.01542416452</v>
      </c>
      <c r="P15" s="1"/>
      <c r="Q15" s="1"/>
      <c r="R15" s="1"/>
      <c r="S15" s="1"/>
      <c r="T15" s="1"/>
      <c r="U15" s="1"/>
      <c r="V15" s="1"/>
      <c r="W15" s="1"/>
      <c r="X15" s="1"/>
      <c r="Y15" s="1"/>
      <c r="Z15" s="1"/>
    </row>
    <row r="16">
      <c r="A16" s="1"/>
      <c r="B16" s="12" t="s">
        <v>12</v>
      </c>
      <c r="C16" s="13" t="s">
        <v>13</v>
      </c>
      <c r="D16" s="1"/>
      <c r="E16" s="12" t="s">
        <v>48</v>
      </c>
      <c r="F16" s="1" t="s">
        <v>41</v>
      </c>
      <c r="G16" s="14" t="s">
        <v>42</v>
      </c>
      <c r="H16" s="1"/>
      <c r="I16" s="12" t="s">
        <v>29</v>
      </c>
      <c r="J16" s="15">
        <f t="shared" si="1"/>
        <v>10</v>
      </c>
      <c r="K16" s="16">
        <f t="shared" si="2"/>
        <v>0.01285347044</v>
      </c>
      <c r="L16" s="15"/>
      <c r="M16" s="12" t="s">
        <v>44</v>
      </c>
      <c r="N16" s="15">
        <f t="shared" si="3"/>
        <v>10</v>
      </c>
      <c r="O16" s="17">
        <f t="shared" si="4"/>
        <v>0.01285347044</v>
      </c>
      <c r="P16" s="1"/>
      <c r="Q16" s="1"/>
      <c r="R16" s="1"/>
      <c r="S16" s="1"/>
      <c r="T16" s="1"/>
      <c r="U16" s="1"/>
      <c r="V16" s="1"/>
      <c r="W16" s="1"/>
      <c r="X16" s="1"/>
      <c r="Y16" s="1"/>
      <c r="Z16" s="1"/>
    </row>
    <row r="17">
      <c r="A17" s="1"/>
      <c r="B17" s="12" t="s">
        <v>12</v>
      </c>
      <c r="C17" s="13" t="s">
        <v>13</v>
      </c>
      <c r="D17" s="1"/>
      <c r="E17" s="12" t="s">
        <v>19</v>
      </c>
      <c r="F17" s="1" t="s">
        <v>20</v>
      </c>
      <c r="G17" s="14" t="s">
        <v>21</v>
      </c>
      <c r="H17" s="1"/>
      <c r="I17" s="12" t="s">
        <v>52</v>
      </c>
      <c r="J17" s="15">
        <f t="shared" si="1"/>
        <v>10</v>
      </c>
      <c r="K17" s="16">
        <f t="shared" si="2"/>
        <v>0.01285347044</v>
      </c>
      <c r="L17" s="15"/>
      <c r="M17" s="12" t="s">
        <v>38</v>
      </c>
      <c r="N17" s="15">
        <f t="shared" si="3"/>
        <v>9</v>
      </c>
      <c r="O17" s="17">
        <f t="shared" si="4"/>
        <v>0.01156812339</v>
      </c>
      <c r="P17" s="1"/>
      <c r="Q17" s="1"/>
      <c r="R17" s="1"/>
      <c r="S17" s="1"/>
      <c r="T17" s="1"/>
      <c r="U17" s="1"/>
      <c r="V17" s="1"/>
      <c r="W17" s="1"/>
      <c r="X17" s="1"/>
      <c r="Y17" s="1"/>
      <c r="Z17" s="1"/>
    </row>
    <row r="18">
      <c r="A18" s="1"/>
      <c r="B18" s="12" t="s">
        <v>53</v>
      </c>
      <c r="C18" s="13" t="s">
        <v>13</v>
      </c>
      <c r="D18" s="1"/>
      <c r="E18" s="12" t="s">
        <v>54</v>
      </c>
      <c r="F18" s="1" t="s">
        <v>55</v>
      </c>
      <c r="G18" s="14" t="s">
        <v>13</v>
      </c>
      <c r="H18" s="1"/>
      <c r="I18" s="12" t="s">
        <v>9</v>
      </c>
      <c r="J18" s="15">
        <f t="shared" si="1"/>
        <v>9</v>
      </c>
      <c r="K18" s="16">
        <f t="shared" si="2"/>
        <v>0.01156812339</v>
      </c>
      <c r="L18" s="15"/>
      <c r="M18" s="12" t="s">
        <v>47</v>
      </c>
      <c r="N18" s="15">
        <f t="shared" si="3"/>
        <v>5</v>
      </c>
      <c r="O18" s="17">
        <f t="shared" si="4"/>
        <v>0.006426735219</v>
      </c>
      <c r="P18" s="1"/>
      <c r="Q18" s="1"/>
      <c r="R18" s="1"/>
      <c r="S18" s="1"/>
      <c r="T18" s="1"/>
      <c r="U18" s="1"/>
      <c r="V18" s="1"/>
      <c r="W18" s="1"/>
      <c r="X18" s="1"/>
      <c r="Y18" s="1"/>
      <c r="Z18" s="1"/>
    </row>
    <row r="19">
      <c r="A19" s="1"/>
      <c r="B19" s="12" t="s">
        <v>56</v>
      </c>
      <c r="C19" s="13" t="s">
        <v>57</v>
      </c>
      <c r="D19" s="1"/>
      <c r="E19" s="12" t="s">
        <v>58</v>
      </c>
      <c r="F19" s="1" t="s">
        <v>59</v>
      </c>
      <c r="G19" s="14" t="s">
        <v>13</v>
      </c>
      <c r="H19" s="1"/>
      <c r="I19" s="12" t="s">
        <v>55</v>
      </c>
      <c r="J19" s="15">
        <f t="shared" si="1"/>
        <v>9</v>
      </c>
      <c r="K19" s="16">
        <f t="shared" si="2"/>
        <v>0.01156812339</v>
      </c>
      <c r="L19" s="15"/>
      <c r="M19" s="12" t="s">
        <v>60</v>
      </c>
      <c r="N19" s="15">
        <f t="shared" si="3"/>
        <v>4</v>
      </c>
      <c r="O19" s="17">
        <f t="shared" si="4"/>
        <v>0.005141388175</v>
      </c>
      <c r="P19" s="1"/>
      <c r="Q19" s="1"/>
      <c r="R19" s="1"/>
      <c r="S19" s="1"/>
      <c r="T19" s="1"/>
      <c r="U19" s="1"/>
      <c r="V19" s="1"/>
      <c r="W19" s="1"/>
      <c r="X19" s="1"/>
      <c r="Y19" s="1"/>
      <c r="Z19" s="1"/>
    </row>
    <row r="20">
      <c r="A20" s="1"/>
      <c r="B20" s="12" t="s">
        <v>52</v>
      </c>
      <c r="C20" s="13" t="s">
        <v>50</v>
      </c>
      <c r="D20" s="1"/>
      <c r="E20" s="12" t="s">
        <v>61</v>
      </c>
      <c r="F20" s="1" t="s">
        <v>17</v>
      </c>
      <c r="G20" s="14" t="s">
        <v>13</v>
      </c>
      <c r="H20" s="1"/>
      <c r="I20" s="12" t="s">
        <v>43</v>
      </c>
      <c r="J20" s="15">
        <f t="shared" si="1"/>
        <v>8</v>
      </c>
      <c r="K20" s="16">
        <f t="shared" si="2"/>
        <v>0.01028277635</v>
      </c>
      <c r="L20" s="15"/>
      <c r="M20" s="12" t="s">
        <v>62</v>
      </c>
      <c r="N20" s="15">
        <f t="shared" si="3"/>
        <v>4</v>
      </c>
      <c r="O20" s="17">
        <f t="shared" si="4"/>
        <v>0.005141388175</v>
      </c>
      <c r="P20" s="1"/>
      <c r="Q20" s="1"/>
      <c r="R20" s="1"/>
      <c r="S20" s="1"/>
      <c r="T20" s="1"/>
      <c r="U20" s="1"/>
      <c r="V20" s="1"/>
      <c r="W20" s="1"/>
      <c r="X20" s="1"/>
      <c r="Y20" s="1"/>
      <c r="Z20" s="1"/>
    </row>
    <row r="21" ht="15.75" customHeight="1">
      <c r="A21" s="1"/>
      <c r="B21" s="12" t="s">
        <v>17</v>
      </c>
      <c r="C21" s="13" t="s">
        <v>18</v>
      </c>
      <c r="D21" s="1"/>
      <c r="E21" s="12" t="s">
        <v>63</v>
      </c>
      <c r="F21" s="1" t="s">
        <v>12</v>
      </c>
      <c r="G21" s="14" t="s">
        <v>13</v>
      </c>
      <c r="H21" s="1"/>
      <c r="I21" s="12" t="s">
        <v>37</v>
      </c>
      <c r="J21" s="15">
        <f t="shared" si="1"/>
        <v>7</v>
      </c>
      <c r="K21" s="16">
        <f t="shared" si="2"/>
        <v>0.008997429306</v>
      </c>
      <c r="L21" s="15"/>
      <c r="M21" s="12" t="s">
        <v>64</v>
      </c>
      <c r="N21" s="15">
        <f t="shared" si="3"/>
        <v>4</v>
      </c>
      <c r="O21" s="17">
        <f t="shared" si="4"/>
        <v>0.005141388175</v>
      </c>
      <c r="P21" s="1"/>
      <c r="Q21" s="1"/>
      <c r="R21" s="1"/>
      <c r="S21" s="1"/>
      <c r="T21" s="1"/>
      <c r="U21" s="1"/>
      <c r="V21" s="1"/>
      <c r="W21" s="1"/>
      <c r="X21" s="1"/>
      <c r="Y21" s="1"/>
      <c r="Z21" s="1"/>
    </row>
    <row r="22" ht="15.75" customHeight="1">
      <c r="A22" s="1"/>
      <c r="B22" s="12" t="s">
        <v>17</v>
      </c>
      <c r="C22" s="13" t="s">
        <v>18</v>
      </c>
      <c r="D22" s="1"/>
      <c r="E22" s="12" t="s">
        <v>19</v>
      </c>
      <c r="F22" s="1" t="s">
        <v>20</v>
      </c>
      <c r="G22" s="14" t="s">
        <v>21</v>
      </c>
      <c r="H22" s="1"/>
      <c r="I22" s="12" t="s">
        <v>65</v>
      </c>
      <c r="J22" s="15">
        <f t="shared" si="1"/>
        <v>7</v>
      </c>
      <c r="K22" s="16">
        <f t="shared" si="2"/>
        <v>0.008997429306</v>
      </c>
      <c r="L22" s="15"/>
      <c r="M22" s="12" t="s">
        <v>66</v>
      </c>
      <c r="N22" s="15">
        <f t="shared" si="3"/>
        <v>3</v>
      </c>
      <c r="O22" s="17">
        <f t="shared" si="4"/>
        <v>0.003856041131</v>
      </c>
      <c r="P22" s="1"/>
      <c r="Q22" s="1"/>
      <c r="R22" s="1"/>
      <c r="S22" s="1"/>
      <c r="T22" s="1"/>
      <c r="U22" s="1"/>
      <c r="V22" s="1"/>
      <c r="W22" s="1"/>
      <c r="X22" s="1"/>
      <c r="Y22" s="1"/>
      <c r="Z22" s="1"/>
    </row>
    <row r="23" ht="15.75" customHeight="1">
      <c r="A23" s="1"/>
      <c r="B23" s="12" t="s">
        <v>12</v>
      </c>
      <c r="C23" s="13" t="s">
        <v>13</v>
      </c>
      <c r="D23" s="1"/>
      <c r="E23" s="12" t="s">
        <v>61</v>
      </c>
      <c r="F23" s="1" t="s">
        <v>17</v>
      </c>
      <c r="G23" s="14" t="s">
        <v>13</v>
      </c>
      <c r="H23" s="1"/>
      <c r="I23" s="12" t="s">
        <v>67</v>
      </c>
      <c r="J23" s="15">
        <f t="shared" si="1"/>
        <v>7</v>
      </c>
      <c r="K23" s="16">
        <f t="shared" si="2"/>
        <v>0.008997429306</v>
      </c>
      <c r="L23" s="15"/>
      <c r="M23" s="12" t="s">
        <v>57</v>
      </c>
      <c r="N23" s="15">
        <f t="shared" si="3"/>
        <v>2</v>
      </c>
      <c r="O23" s="17">
        <f t="shared" si="4"/>
        <v>0.002570694087</v>
      </c>
      <c r="P23" s="1"/>
      <c r="Q23" s="1"/>
      <c r="R23" s="1"/>
      <c r="S23" s="1"/>
      <c r="T23" s="1"/>
      <c r="U23" s="1"/>
      <c r="V23" s="1"/>
      <c r="W23" s="1"/>
      <c r="X23" s="1"/>
      <c r="Y23" s="1"/>
      <c r="Z23" s="1"/>
    </row>
    <row r="24" ht="15.75" customHeight="1">
      <c r="A24" s="1"/>
      <c r="B24" s="12" t="s">
        <v>68</v>
      </c>
      <c r="C24" s="13" t="s">
        <v>13</v>
      </c>
      <c r="D24" s="1"/>
      <c r="E24" s="12" t="s">
        <v>69</v>
      </c>
      <c r="F24" s="1" t="s">
        <v>51</v>
      </c>
      <c r="G24" s="14" t="s">
        <v>45</v>
      </c>
      <c r="H24" s="1"/>
      <c r="I24" s="12" t="s">
        <v>70</v>
      </c>
      <c r="J24" s="15">
        <f t="shared" si="1"/>
        <v>7</v>
      </c>
      <c r="K24" s="16">
        <f t="shared" si="2"/>
        <v>0.008997429306</v>
      </c>
      <c r="L24" s="15"/>
      <c r="M24" s="12" t="s">
        <v>71</v>
      </c>
      <c r="N24" s="15">
        <f t="shared" si="3"/>
        <v>2</v>
      </c>
      <c r="O24" s="17">
        <f t="shared" si="4"/>
        <v>0.002570694087</v>
      </c>
      <c r="P24" s="1"/>
      <c r="Q24" s="1"/>
      <c r="R24" s="1"/>
      <c r="S24" s="1"/>
      <c r="T24" s="1"/>
      <c r="U24" s="1"/>
      <c r="V24" s="1"/>
      <c r="W24" s="1"/>
      <c r="X24" s="1"/>
      <c r="Y24" s="1"/>
      <c r="Z24" s="1"/>
    </row>
    <row r="25" ht="15.75" customHeight="1">
      <c r="A25" s="1"/>
      <c r="B25" s="12" t="s">
        <v>72</v>
      </c>
      <c r="C25" s="13" t="s">
        <v>13</v>
      </c>
      <c r="D25" s="1"/>
      <c r="E25" s="12" t="s">
        <v>73</v>
      </c>
      <c r="F25" s="1" t="s">
        <v>74</v>
      </c>
      <c r="G25" s="14" t="s">
        <v>13</v>
      </c>
      <c r="H25" s="1"/>
      <c r="I25" s="12" t="s">
        <v>59</v>
      </c>
      <c r="J25" s="15">
        <f t="shared" si="1"/>
        <v>7</v>
      </c>
      <c r="K25" s="16">
        <f t="shared" si="2"/>
        <v>0.008997429306</v>
      </c>
      <c r="L25" s="15"/>
      <c r="M25" s="18" t="s">
        <v>75</v>
      </c>
      <c r="N25" s="19">
        <f t="shared" ref="N25:O25" si="5">SUM(N4:N24)</f>
        <v>778</v>
      </c>
      <c r="O25" s="20">
        <f t="shared" si="5"/>
        <v>1</v>
      </c>
      <c r="P25" s="1"/>
      <c r="Q25" s="1"/>
      <c r="R25" s="1"/>
      <c r="S25" s="1"/>
      <c r="T25" s="1"/>
      <c r="U25" s="1"/>
      <c r="V25" s="1"/>
      <c r="W25" s="1"/>
      <c r="X25" s="1"/>
      <c r="Y25" s="1"/>
      <c r="Z25" s="1"/>
    </row>
    <row r="26" ht="15.75" customHeight="1">
      <c r="A26" s="1"/>
      <c r="B26" s="12" t="s">
        <v>20</v>
      </c>
      <c r="C26" s="13" t="s">
        <v>21</v>
      </c>
      <c r="D26" s="1"/>
      <c r="E26" s="12" t="s">
        <v>40</v>
      </c>
      <c r="F26" s="1" t="s">
        <v>12</v>
      </c>
      <c r="G26" s="14" t="s">
        <v>13</v>
      </c>
      <c r="H26" s="1"/>
      <c r="I26" s="12" t="s">
        <v>76</v>
      </c>
      <c r="J26" s="15">
        <f t="shared" si="1"/>
        <v>6</v>
      </c>
      <c r="K26" s="16">
        <f t="shared" si="2"/>
        <v>0.007712082262</v>
      </c>
      <c r="L26" s="15"/>
      <c r="M26" s="1"/>
      <c r="N26" s="15"/>
      <c r="O26" s="1"/>
      <c r="P26" s="1"/>
      <c r="Q26" s="1"/>
      <c r="R26" s="1"/>
      <c r="S26" s="1"/>
      <c r="T26" s="1"/>
      <c r="U26" s="1"/>
      <c r="V26" s="1"/>
      <c r="W26" s="1"/>
      <c r="X26" s="1"/>
      <c r="Y26" s="1"/>
      <c r="Z26" s="1"/>
    </row>
    <row r="27" ht="15.75" customHeight="1">
      <c r="A27" s="1"/>
      <c r="B27" s="12" t="s">
        <v>12</v>
      </c>
      <c r="C27" s="13" t="s">
        <v>13</v>
      </c>
      <c r="D27" s="1"/>
      <c r="E27" s="12" t="s">
        <v>77</v>
      </c>
      <c r="F27" s="1" t="s">
        <v>78</v>
      </c>
      <c r="G27" s="14" t="s">
        <v>64</v>
      </c>
      <c r="H27" s="1"/>
      <c r="I27" s="12" t="s">
        <v>79</v>
      </c>
      <c r="J27" s="15">
        <f t="shared" si="1"/>
        <v>5</v>
      </c>
      <c r="K27" s="16">
        <f t="shared" si="2"/>
        <v>0.006426735219</v>
      </c>
      <c r="L27" s="15"/>
      <c r="M27" s="1"/>
      <c r="N27" s="15"/>
      <c r="O27" s="1"/>
      <c r="P27" s="1"/>
      <c r="Q27" s="1"/>
      <c r="R27" s="1"/>
      <c r="S27" s="1"/>
      <c r="T27" s="1"/>
      <c r="U27" s="1"/>
      <c r="V27" s="1"/>
      <c r="W27" s="1"/>
      <c r="X27" s="1"/>
      <c r="Y27" s="1"/>
      <c r="Z27" s="1"/>
    </row>
    <row r="28" ht="15.75" customHeight="1">
      <c r="A28" s="1"/>
      <c r="B28" s="12" t="s">
        <v>12</v>
      </c>
      <c r="C28" s="13" t="s">
        <v>13</v>
      </c>
      <c r="D28" s="1"/>
      <c r="E28" s="12" t="s">
        <v>80</v>
      </c>
      <c r="F28" s="1" t="s">
        <v>43</v>
      </c>
      <c r="G28" s="14" t="s">
        <v>44</v>
      </c>
      <c r="H28" s="1"/>
      <c r="I28" s="12" t="s">
        <v>81</v>
      </c>
      <c r="J28" s="15">
        <f t="shared" si="1"/>
        <v>5</v>
      </c>
      <c r="K28" s="16">
        <f t="shared" si="2"/>
        <v>0.006426735219</v>
      </c>
      <c r="L28" s="15"/>
      <c r="M28" s="1"/>
      <c r="N28" s="15"/>
      <c r="O28" s="1"/>
      <c r="P28" s="1"/>
      <c r="Q28" s="1"/>
      <c r="R28" s="1"/>
      <c r="S28" s="1"/>
      <c r="T28" s="1"/>
      <c r="U28" s="1"/>
      <c r="V28" s="1"/>
      <c r="W28" s="1"/>
      <c r="X28" s="1"/>
      <c r="Y28" s="1"/>
      <c r="Z28" s="1"/>
    </row>
    <row r="29" ht="15.75" customHeight="1">
      <c r="A29" s="1"/>
      <c r="B29" s="12" t="s">
        <v>17</v>
      </c>
      <c r="C29" s="13" t="s">
        <v>18</v>
      </c>
      <c r="D29" s="1"/>
      <c r="E29" s="12" t="s">
        <v>82</v>
      </c>
      <c r="F29" s="1" t="s">
        <v>9</v>
      </c>
      <c r="G29" s="14" t="s">
        <v>10</v>
      </c>
      <c r="H29" s="1"/>
      <c r="I29" s="12" t="s">
        <v>74</v>
      </c>
      <c r="J29" s="15">
        <f t="shared" si="1"/>
        <v>5</v>
      </c>
      <c r="K29" s="16">
        <f t="shared" si="2"/>
        <v>0.006426735219</v>
      </c>
      <c r="L29" s="15"/>
      <c r="M29" s="1"/>
      <c r="N29" s="15"/>
      <c r="O29" s="1"/>
      <c r="P29" s="1"/>
      <c r="Q29" s="1"/>
      <c r="R29" s="1"/>
      <c r="S29" s="1"/>
      <c r="T29" s="1"/>
      <c r="U29" s="1"/>
      <c r="V29" s="1"/>
      <c r="W29" s="1"/>
      <c r="X29" s="1"/>
      <c r="Y29" s="1"/>
      <c r="Z29" s="1"/>
    </row>
    <row r="30" ht="15.75" customHeight="1">
      <c r="A30" s="1"/>
      <c r="B30" s="12" t="s">
        <v>12</v>
      </c>
      <c r="C30" s="13" t="s">
        <v>13</v>
      </c>
      <c r="D30" s="1"/>
      <c r="E30" s="12" t="s">
        <v>83</v>
      </c>
      <c r="F30" s="1" t="s">
        <v>35</v>
      </c>
      <c r="G30" s="14" t="s">
        <v>13</v>
      </c>
      <c r="H30" s="1"/>
      <c r="I30" s="12" t="s">
        <v>84</v>
      </c>
      <c r="J30" s="15">
        <f t="shared" si="1"/>
        <v>4</v>
      </c>
      <c r="K30" s="16">
        <f t="shared" si="2"/>
        <v>0.005141388175</v>
      </c>
      <c r="L30" s="15"/>
      <c r="M30" s="1"/>
      <c r="N30" s="15"/>
      <c r="O30" s="1"/>
      <c r="P30" s="1"/>
      <c r="Q30" s="1"/>
      <c r="R30" s="1"/>
      <c r="S30" s="1"/>
      <c r="T30" s="1"/>
      <c r="U30" s="1"/>
      <c r="V30" s="1"/>
      <c r="W30" s="1"/>
      <c r="X30" s="1"/>
      <c r="Y30" s="1"/>
      <c r="Z30" s="1"/>
    </row>
    <row r="31" ht="15.75" customHeight="1">
      <c r="A31" s="1"/>
      <c r="B31" s="12" t="s">
        <v>12</v>
      </c>
      <c r="C31" s="13" t="s">
        <v>13</v>
      </c>
      <c r="D31" s="1"/>
      <c r="E31" s="12" t="s">
        <v>58</v>
      </c>
      <c r="F31" s="1" t="s">
        <v>59</v>
      </c>
      <c r="G31" s="14" t="s">
        <v>13</v>
      </c>
      <c r="H31" s="1"/>
      <c r="I31" s="12" t="s">
        <v>85</v>
      </c>
      <c r="J31" s="15">
        <f t="shared" si="1"/>
        <v>4</v>
      </c>
      <c r="K31" s="16">
        <f t="shared" si="2"/>
        <v>0.005141388175</v>
      </c>
      <c r="L31" s="15"/>
      <c r="M31" s="1"/>
      <c r="N31" s="15"/>
      <c r="O31" s="1"/>
      <c r="P31" s="1"/>
      <c r="Q31" s="1"/>
      <c r="R31" s="1"/>
      <c r="S31" s="1"/>
      <c r="T31" s="1"/>
      <c r="U31" s="1"/>
      <c r="V31" s="1"/>
      <c r="W31" s="1"/>
      <c r="X31" s="1"/>
      <c r="Y31" s="1"/>
      <c r="Z31" s="1"/>
    </row>
    <row r="32" ht="15.75" customHeight="1">
      <c r="A32" s="1"/>
      <c r="B32" s="12" t="s">
        <v>12</v>
      </c>
      <c r="C32" s="13" t="s">
        <v>13</v>
      </c>
      <c r="D32" s="1"/>
      <c r="E32" s="12" t="s">
        <v>28</v>
      </c>
      <c r="F32" s="1" t="s">
        <v>29</v>
      </c>
      <c r="G32" s="14" t="s">
        <v>30</v>
      </c>
      <c r="H32" s="1"/>
      <c r="I32" s="12" t="s">
        <v>86</v>
      </c>
      <c r="J32" s="15">
        <f t="shared" si="1"/>
        <v>4</v>
      </c>
      <c r="K32" s="16">
        <f t="shared" si="2"/>
        <v>0.005141388175</v>
      </c>
      <c r="L32" s="15"/>
      <c r="M32" s="1"/>
      <c r="N32" s="15"/>
      <c r="O32" s="1"/>
      <c r="P32" s="1"/>
      <c r="Q32" s="1"/>
      <c r="R32" s="1"/>
      <c r="S32" s="1"/>
      <c r="T32" s="1"/>
      <c r="U32" s="1"/>
      <c r="V32" s="1"/>
      <c r="W32" s="1"/>
      <c r="X32" s="1"/>
      <c r="Y32" s="1"/>
      <c r="Z32" s="1"/>
    </row>
    <row r="33" ht="15.75" customHeight="1">
      <c r="A33" s="1"/>
      <c r="B33" s="12" t="s">
        <v>87</v>
      </c>
      <c r="C33" s="13" t="s">
        <v>13</v>
      </c>
      <c r="D33" s="1"/>
      <c r="E33" s="12" t="s">
        <v>69</v>
      </c>
      <c r="F33" s="1" t="s">
        <v>51</v>
      </c>
      <c r="G33" s="14" t="s">
        <v>45</v>
      </c>
      <c r="H33" s="1"/>
      <c r="I33" s="12" t="s">
        <v>88</v>
      </c>
      <c r="J33" s="15">
        <f t="shared" si="1"/>
        <v>4</v>
      </c>
      <c r="K33" s="16">
        <f t="shared" si="2"/>
        <v>0.005141388175</v>
      </c>
      <c r="L33" s="15"/>
      <c r="M33" s="1"/>
      <c r="N33" s="15"/>
      <c r="O33" s="1"/>
      <c r="P33" s="1"/>
      <c r="Q33" s="1"/>
      <c r="R33" s="1"/>
      <c r="S33" s="1"/>
      <c r="T33" s="1"/>
      <c r="U33" s="1"/>
      <c r="V33" s="1"/>
      <c r="W33" s="1"/>
      <c r="X33" s="1"/>
      <c r="Y33" s="1"/>
      <c r="Z33" s="1"/>
    </row>
    <row r="34" ht="15.75" customHeight="1">
      <c r="A34" s="1"/>
      <c r="B34" s="12" t="s">
        <v>17</v>
      </c>
      <c r="C34" s="13" t="s">
        <v>18</v>
      </c>
      <c r="D34" s="1"/>
      <c r="E34" s="12" t="s">
        <v>89</v>
      </c>
      <c r="F34" s="1" t="s">
        <v>12</v>
      </c>
      <c r="G34" s="14" t="s">
        <v>13</v>
      </c>
      <c r="H34" s="1"/>
      <c r="I34" s="12" t="s">
        <v>46</v>
      </c>
      <c r="J34" s="15">
        <f t="shared" si="1"/>
        <v>3</v>
      </c>
      <c r="K34" s="16">
        <f t="shared" si="2"/>
        <v>0.003856041131</v>
      </c>
      <c r="L34" s="15"/>
      <c r="M34" s="1"/>
      <c r="N34" s="15"/>
      <c r="O34" s="1"/>
      <c r="P34" s="1"/>
      <c r="Q34" s="1"/>
      <c r="R34" s="1"/>
      <c r="S34" s="1"/>
      <c r="T34" s="1"/>
      <c r="U34" s="1"/>
      <c r="V34" s="1"/>
      <c r="W34" s="1"/>
      <c r="X34" s="1"/>
      <c r="Y34" s="1"/>
      <c r="Z34" s="1"/>
    </row>
    <row r="35" ht="15.75" customHeight="1">
      <c r="A35" s="1"/>
      <c r="B35" s="12" t="s">
        <v>43</v>
      </c>
      <c r="C35" s="13" t="s">
        <v>44</v>
      </c>
      <c r="D35" s="1"/>
      <c r="E35" s="12" t="s">
        <v>63</v>
      </c>
      <c r="F35" s="1" t="s">
        <v>12</v>
      </c>
      <c r="G35" s="14" t="s">
        <v>13</v>
      </c>
      <c r="H35" s="1"/>
      <c r="I35" s="12" t="s">
        <v>53</v>
      </c>
      <c r="J35" s="15">
        <f t="shared" si="1"/>
        <v>3</v>
      </c>
      <c r="K35" s="16">
        <f t="shared" si="2"/>
        <v>0.003856041131</v>
      </c>
      <c r="L35" s="15"/>
      <c r="M35" s="1"/>
      <c r="N35" s="15"/>
      <c r="O35" s="1"/>
      <c r="P35" s="1"/>
      <c r="Q35" s="1"/>
      <c r="R35" s="1"/>
      <c r="S35" s="1"/>
      <c r="T35" s="1"/>
      <c r="U35" s="1"/>
      <c r="V35" s="1"/>
      <c r="W35" s="1"/>
      <c r="X35" s="1"/>
      <c r="Y35" s="1"/>
      <c r="Z35" s="1"/>
    </row>
    <row r="36" ht="15.75" customHeight="1">
      <c r="A36" s="1"/>
      <c r="B36" s="12" t="s">
        <v>12</v>
      </c>
      <c r="C36" s="13" t="s">
        <v>13</v>
      </c>
      <c r="D36" s="1"/>
      <c r="E36" s="12" t="s">
        <v>90</v>
      </c>
      <c r="F36" s="1" t="s">
        <v>22</v>
      </c>
      <c r="G36" s="14" t="s">
        <v>27</v>
      </c>
      <c r="H36" s="1"/>
      <c r="I36" s="12" t="s">
        <v>91</v>
      </c>
      <c r="J36" s="15">
        <f t="shared" si="1"/>
        <v>3</v>
      </c>
      <c r="K36" s="16">
        <f t="shared" si="2"/>
        <v>0.003856041131</v>
      </c>
      <c r="L36" s="15"/>
      <c r="M36" s="1"/>
      <c r="N36" s="15"/>
      <c r="O36" s="1"/>
      <c r="P36" s="1"/>
      <c r="Q36" s="1"/>
      <c r="R36" s="1"/>
      <c r="S36" s="1"/>
      <c r="T36" s="1"/>
      <c r="U36" s="1"/>
      <c r="V36" s="1"/>
      <c r="W36" s="1"/>
      <c r="X36" s="1"/>
      <c r="Y36" s="1"/>
      <c r="Z36" s="1"/>
    </row>
    <row r="37" ht="15.75" customHeight="1">
      <c r="A37" s="1"/>
      <c r="B37" s="12" t="s">
        <v>65</v>
      </c>
      <c r="C37" s="13" t="s">
        <v>21</v>
      </c>
      <c r="D37" s="1"/>
      <c r="E37" s="12" t="s">
        <v>92</v>
      </c>
      <c r="F37" s="1" t="s">
        <v>67</v>
      </c>
      <c r="G37" s="14" t="s">
        <v>13</v>
      </c>
      <c r="H37" s="1"/>
      <c r="I37" s="12" t="s">
        <v>93</v>
      </c>
      <c r="J37" s="15">
        <f t="shared" si="1"/>
        <v>3</v>
      </c>
      <c r="K37" s="16">
        <f t="shared" si="2"/>
        <v>0.003856041131</v>
      </c>
      <c r="L37" s="15"/>
      <c r="M37" s="1"/>
      <c r="N37" s="15"/>
      <c r="O37" s="1"/>
      <c r="P37" s="1"/>
      <c r="Q37" s="1"/>
      <c r="R37" s="1"/>
      <c r="S37" s="1"/>
      <c r="T37" s="1"/>
      <c r="U37" s="1"/>
      <c r="V37" s="1"/>
      <c r="W37" s="1"/>
      <c r="X37" s="1"/>
      <c r="Y37" s="1"/>
      <c r="Z37" s="1"/>
    </row>
    <row r="38" ht="15.75" customHeight="1">
      <c r="A38" s="1"/>
      <c r="B38" s="12" t="s">
        <v>12</v>
      </c>
      <c r="C38" s="13" t="s">
        <v>13</v>
      </c>
      <c r="D38" s="1"/>
      <c r="E38" s="12" t="s">
        <v>94</v>
      </c>
      <c r="F38" s="1" t="s">
        <v>86</v>
      </c>
      <c r="G38" s="14" t="s">
        <v>66</v>
      </c>
      <c r="H38" s="1"/>
      <c r="I38" s="12" t="s">
        <v>95</v>
      </c>
      <c r="J38" s="15">
        <f t="shared" si="1"/>
        <v>3</v>
      </c>
      <c r="K38" s="16">
        <f t="shared" si="2"/>
        <v>0.003856041131</v>
      </c>
      <c r="L38" s="15"/>
      <c r="M38" s="1"/>
      <c r="N38" s="15"/>
      <c r="O38" s="1"/>
      <c r="P38" s="1"/>
      <c r="Q38" s="1"/>
      <c r="R38" s="1"/>
      <c r="S38" s="1"/>
      <c r="T38" s="1"/>
      <c r="U38" s="1"/>
      <c r="V38" s="1"/>
      <c r="W38" s="1"/>
      <c r="X38" s="1"/>
      <c r="Y38" s="1"/>
      <c r="Z38" s="1"/>
    </row>
    <row r="39" ht="15.75" customHeight="1">
      <c r="A39" s="1"/>
      <c r="B39" s="12" t="s">
        <v>12</v>
      </c>
      <c r="C39" s="13" t="s">
        <v>13</v>
      </c>
      <c r="D39" s="1"/>
      <c r="E39" s="12" t="s">
        <v>54</v>
      </c>
      <c r="F39" s="1" t="s">
        <v>55</v>
      </c>
      <c r="G39" s="14" t="s">
        <v>13</v>
      </c>
      <c r="H39" s="1"/>
      <c r="I39" s="12" t="s">
        <v>96</v>
      </c>
      <c r="J39" s="15">
        <f t="shared" si="1"/>
        <v>3</v>
      </c>
      <c r="K39" s="16">
        <f t="shared" si="2"/>
        <v>0.003856041131</v>
      </c>
      <c r="L39" s="15"/>
      <c r="M39" s="1"/>
      <c r="N39" s="15"/>
      <c r="O39" s="1"/>
      <c r="P39" s="1"/>
      <c r="Q39" s="1"/>
      <c r="R39" s="1"/>
      <c r="S39" s="1"/>
      <c r="T39" s="1"/>
      <c r="U39" s="1"/>
      <c r="V39" s="1"/>
      <c r="W39" s="1"/>
      <c r="X39" s="1"/>
      <c r="Y39" s="1"/>
      <c r="Z39" s="1"/>
    </row>
    <row r="40" ht="15.75" customHeight="1">
      <c r="A40" s="1"/>
      <c r="B40" s="12" t="s">
        <v>97</v>
      </c>
      <c r="C40" s="13" t="s">
        <v>13</v>
      </c>
      <c r="D40" s="1"/>
      <c r="E40" s="12" t="s">
        <v>98</v>
      </c>
      <c r="F40" s="1" t="s">
        <v>12</v>
      </c>
      <c r="G40" s="14" t="s">
        <v>13</v>
      </c>
      <c r="H40" s="1"/>
      <c r="I40" s="12" t="s">
        <v>99</v>
      </c>
      <c r="J40" s="15">
        <f t="shared" si="1"/>
        <v>3</v>
      </c>
      <c r="K40" s="16">
        <f t="shared" si="2"/>
        <v>0.003856041131</v>
      </c>
      <c r="L40" s="15"/>
      <c r="M40" s="1"/>
      <c r="N40" s="15"/>
      <c r="O40" s="1"/>
      <c r="P40" s="1"/>
      <c r="Q40" s="1"/>
      <c r="R40" s="1"/>
      <c r="S40" s="1"/>
      <c r="T40" s="1"/>
      <c r="U40" s="1"/>
      <c r="V40" s="1"/>
      <c r="W40" s="1"/>
      <c r="X40" s="1"/>
      <c r="Y40" s="1"/>
      <c r="Z40" s="1"/>
    </row>
    <row r="41" ht="15.75" customHeight="1">
      <c r="A41" s="1"/>
      <c r="B41" s="12" t="s">
        <v>12</v>
      </c>
      <c r="C41" s="13" t="s">
        <v>13</v>
      </c>
      <c r="D41" s="1"/>
      <c r="E41" s="12" t="s">
        <v>90</v>
      </c>
      <c r="F41" s="1" t="s">
        <v>22</v>
      </c>
      <c r="G41" s="14" t="s">
        <v>27</v>
      </c>
      <c r="H41" s="1"/>
      <c r="I41" s="12" t="s">
        <v>100</v>
      </c>
      <c r="J41" s="15">
        <f t="shared" si="1"/>
        <v>3</v>
      </c>
      <c r="K41" s="16">
        <f t="shared" si="2"/>
        <v>0.003856041131</v>
      </c>
      <c r="L41" s="15"/>
      <c r="M41" s="1"/>
      <c r="N41" s="15"/>
      <c r="O41" s="1"/>
      <c r="P41" s="1"/>
      <c r="Q41" s="1"/>
      <c r="R41" s="1"/>
      <c r="S41" s="1"/>
      <c r="T41" s="1"/>
      <c r="U41" s="1"/>
      <c r="V41" s="1"/>
      <c r="W41" s="1"/>
      <c r="X41" s="1"/>
      <c r="Y41" s="1"/>
      <c r="Z41" s="1"/>
    </row>
    <row r="42" ht="15.75" customHeight="1">
      <c r="A42" s="1"/>
      <c r="B42" s="12" t="s">
        <v>17</v>
      </c>
      <c r="C42" s="13" t="s">
        <v>18</v>
      </c>
      <c r="D42" s="1"/>
      <c r="E42" s="12" t="s">
        <v>98</v>
      </c>
      <c r="F42" s="1" t="s">
        <v>12</v>
      </c>
      <c r="G42" s="14" t="s">
        <v>13</v>
      </c>
      <c r="H42" s="1"/>
      <c r="I42" s="12" t="s">
        <v>78</v>
      </c>
      <c r="J42" s="15">
        <f t="shared" si="1"/>
        <v>3</v>
      </c>
      <c r="K42" s="16">
        <f t="shared" si="2"/>
        <v>0.003856041131</v>
      </c>
      <c r="L42" s="15"/>
      <c r="M42" s="1"/>
      <c r="N42" s="15"/>
      <c r="O42" s="1"/>
      <c r="P42" s="1"/>
      <c r="Q42" s="1"/>
      <c r="R42" s="1"/>
      <c r="S42" s="1"/>
      <c r="T42" s="1"/>
      <c r="U42" s="1"/>
      <c r="V42" s="1"/>
      <c r="W42" s="1"/>
      <c r="X42" s="1"/>
      <c r="Y42" s="1"/>
      <c r="Z42" s="1"/>
    </row>
    <row r="43" ht="15.75" customHeight="1">
      <c r="A43" s="1"/>
      <c r="B43" s="12" t="s">
        <v>91</v>
      </c>
      <c r="C43" s="13" t="s">
        <v>13</v>
      </c>
      <c r="D43" s="1"/>
      <c r="E43" s="12" t="s">
        <v>98</v>
      </c>
      <c r="F43" s="1" t="s">
        <v>12</v>
      </c>
      <c r="G43" s="14" t="s">
        <v>13</v>
      </c>
      <c r="H43" s="1"/>
      <c r="I43" s="12" t="s">
        <v>87</v>
      </c>
      <c r="J43" s="15">
        <f t="shared" si="1"/>
        <v>2</v>
      </c>
      <c r="K43" s="16">
        <f t="shared" si="2"/>
        <v>0.002570694087</v>
      </c>
      <c r="L43" s="15"/>
      <c r="M43" s="1"/>
      <c r="N43" s="15"/>
      <c r="O43" s="1"/>
      <c r="P43" s="1"/>
      <c r="Q43" s="1"/>
      <c r="R43" s="1"/>
      <c r="S43" s="1"/>
      <c r="T43" s="1"/>
      <c r="U43" s="1"/>
      <c r="V43" s="1"/>
      <c r="W43" s="1"/>
      <c r="X43" s="1"/>
      <c r="Y43" s="1"/>
      <c r="Z43" s="1"/>
    </row>
    <row r="44" ht="15.75" customHeight="1">
      <c r="A44" s="1"/>
      <c r="B44" s="12" t="s">
        <v>12</v>
      </c>
      <c r="C44" s="13" t="s">
        <v>13</v>
      </c>
      <c r="D44" s="1"/>
      <c r="E44" s="12" t="s">
        <v>101</v>
      </c>
      <c r="F44" s="1" t="s">
        <v>81</v>
      </c>
      <c r="G44" s="14" t="s">
        <v>30</v>
      </c>
      <c r="H44" s="1"/>
      <c r="I44" s="12" t="s">
        <v>102</v>
      </c>
      <c r="J44" s="15">
        <f t="shared" si="1"/>
        <v>2</v>
      </c>
      <c r="K44" s="16">
        <f t="shared" si="2"/>
        <v>0.002570694087</v>
      </c>
      <c r="L44" s="15"/>
      <c r="M44" s="1"/>
      <c r="N44" s="15"/>
      <c r="O44" s="1"/>
      <c r="P44" s="1"/>
      <c r="Q44" s="1"/>
      <c r="R44" s="1"/>
      <c r="S44" s="1"/>
      <c r="T44" s="1"/>
      <c r="U44" s="1"/>
      <c r="V44" s="1"/>
      <c r="W44" s="1"/>
      <c r="X44" s="1"/>
      <c r="Y44" s="1"/>
      <c r="Z44" s="1"/>
    </row>
    <row r="45" ht="15.75" customHeight="1">
      <c r="A45" s="1"/>
      <c r="B45" s="12" t="s">
        <v>93</v>
      </c>
      <c r="C45" s="13" t="s">
        <v>26</v>
      </c>
      <c r="D45" s="1"/>
      <c r="E45" s="12" t="s">
        <v>48</v>
      </c>
      <c r="F45" s="1" t="s">
        <v>41</v>
      </c>
      <c r="G45" s="14" t="s">
        <v>42</v>
      </c>
      <c r="H45" s="1"/>
      <c r="I45" s="12" t="s">
        <v>103</v>
      </c>
      <c r="J45" s="15">
        <f t="shared" si="1"/>
        <v>2</v>
      </c>
      <c r="K45" s="16">
        <f t="shared" si="2"/>
        <v>0.002570694087</v>
      </c>
      <c r="L45" s="15"/>
      <c r="M45" s="1"/>
      <c r="N45" s="15"/>
      <c r="O45" s="1"/>
      <c r="P45" s="1"/>
      <c r="Q45" s="1"/>
      <c r="R45" s="1"/>
      <c r="S45" s="1"/>
      <c r="T45" s="1"/>
      <c r="U45" s="1"/>
      <c r="V45" s="1"/>
      <c r="W45" s="1"/>
      <c r="X45" s="1"/>
      <c r="Y45" s="1"/>
      <c r="Z45" s="1"/>
    </row>
    <row r="46" ht="15.75" customHeight="1">
      <c r="A46" s="1"/>
      <c r="B46" s="12" t="s">
        <v>79</v>
      </c>
      <c r="C46" s="13" t="s">
        <v>13</v>
      </c>
      <c r="D46" s="1"/>
      <c r="E46" s="12" t="s">
        <v>90</v>
      </c>
      <c r="F46" s="1" t="s">
        <v>22</v>
      </c>
      <c r="G46" s="14" t="s">
        <v>27</v>
      </c>
      <c r="H46" s="1"/>
      <c r="I46" s="12" t="s">
        <v>104</v>
      </c>
      <c r="J46" s="15">
        <f t="shared" si="1"/>
        <v>2</v>
      </c>
      <c r="K46" s="16">
        <f t="shared" si="2"/>
        <v>0.002570694087</v>
      </c>
      <c r="L46" s="15"/>
      <c r="M46" s="1"/>
      <c r="N46" s="15"/>
      <c r="O46" s="1"/>
      <c r="P46" s="1"/>
      <c r="Q46" s="1"/>
      <c r="R46" s="1"/>
      <c r="S46" s="1"/>
      <c r="T46" s="1"/>
      <c r="U46" s="1"/>
      <c r="V46" s="1"/>
      <c r="W46" s="1"/>
      <c r="X46" s="1"/>
      <c r="Y46" s="1"/>
      <c r="Z46" s="1"/>
    </row>
    <row r="47" ht="15.75" customHeight="1">
      <c r="A47" s="1"/>
      <c r="B47" s="12" t="s">
        <v>102</v>
      </c>
      <c r="C47" s="13" t="s">
        <v>15</v>
      </c>
      <c r="D47" s="1"/>
      <c r="E47" s="12" t="s">
        <v>34</v>
      </c>
      <c r="F47" s="1" t="s">
        <v>12</v>
      </c>
      <c r="G47" s="14" t="s">
        <v>13</v>
      </c>
      <c r="H47" s="1"/>
      <c r="I47" s="12" t="s">
        <v>105</v>
      </c>
      <c r="J47" s="15">
        <f t="shared" si="1"/>
        <v>2</v>
      </c>
      <c r="K47" s="16">
        <f t="shared" si="2"/>
        <v>0.002570694087</v>
      </c>
      <c r="L47" s="15"/>
      <c r="M47" s="1"/>
      <c r="N47" s="15"/>
      <c r="O47" s="1"/>
      <c r="P47" s="1"/>
      <c r="Q47" s="1"/>
      <c r="R47" s="1"/>
      <c r="S47" s="1"/>
      <c r="T47" s="1"/>
      <c r="U47" s="1"/>
      <c r="V47" s="1"/>
      <c r="W47" s="1"/>
      <c r="X47" s="1"/>
      <c r="Y47" s="1"/>
      <c r="Z47" s="1"/>
    </row>
    <row r="48" ht="15.75" customHeight="1">
      <c r="A48" s="1"/>
      <c r="B48" s="12" t="s">
        <v>17</v>
      </c>
      <c r="C48" s="13" t="s">
        <v>18</v>
      </c>
      <c r="D48" s="1"/>
      <c r="E48" s="12" t="s">
        <v>90</v>
      </c>
      <c r="F48" s="1" t="s">
        <v>22</v>
      </c>
      <c r="G48" s="14" t="s">
        <v>27</v>
      </c>
      <c r="H48" s="1"/>
      <c r="I48" s="12" t="s">
        <v>106</v>
      </c>
      <c r="J48" s="15">
        <f t="shared" si="1"/>
        <v>2</v>
      </c>
      <c r="K48" s="16">
        <f t="shared" si="2"/>
        <v>0.002570694087</v>
      </c>
      <c r="L48" s="15"/>
      <c r="M48" s="1"/>
      <c r="N48" s="15"/>
      <c r="O48" s="1"/>
      <c r="P48" s="1"/>
      <c r="Q48" s="1"/>
      <c r="R48" s="1"/>
      <c r="S48" s="1"/>
      <c r="T48" s="1"/>
      <c r="U48" s="1"/>
      <c r="V48" s="1"/>
      <c r="W48" s="1"/>
      <c r="X48" s="1"/>
      <c r="Y48" s="1"/>
      <c r="Z48" s="1"/>
    </row>
    <row r="49" ht="15.75" customHeight="1">
      <c r="A49" s="1"/>
      <c r="B49" s="12" t="s">
        <v>17</v>
      </c>
      <c r="C49" s="13" t="s">
        <v>18</v>
      </c>
      <c r="D49" s="1"/>
      <c r="E49" s="12" t="s">
        <v>107</v>
      </c>
      <c r="F49" s="1" t="s">
        <v>88</v>
      </c>
      <c r="G49" s="14" t="s">
        <v>13</v>
      </c>
      <c r="H49" s="1"/>
      <c r="I49" s="12" t="s">
        <v>108</v>
      </c>
      <c r="J49" s="15">
        <f t="shared" si="1"/>
        <v>2</v>
      </c>
      <c r="K49" s="16">
        <f t="shared" si="2"/>
        <v>0.002570694087</v>
      </c>
      <c r="L49" s="15"/>
      <c r="M49" s="1"/>
      <c r="N49" s="15"/>
      <c r="O49" s="1"/>
      <c r="P49" s="1"/>
      <c r="Q49" s="1"/>
      <c r="R49" s="1"/>
      <c r="S49" s="1"/>
      <c r="T49" s="1"/>
      <c r="U49" s="1"/>
      <c r="V49" s="1"/>
      <c r="W49" s="1"/>
      <c r="X49" s="1"/>
      <c r="Y49" s="1"/>
      <c r="Z49" s="1"/>
    </row>
    <row r="50" ht="15.75" customHeight="1">
      <c r="A50" s="1"/>
      <c r="B50" s="12" t="s">
        <v>14</v>
      </c>
      <c r="C50" s="13" t="s">
        <v>15</v>
      </c>
      <c r="D50" s="1"/>
      <c r="E50" s="12" t="s">
        <v>109</v>
      </c>
      <c r="F50" s="1" t="s">
        <v>110</v>
      </c>
      <c r="G50" s="14" t="s">
        <v>13</v>
      </c>
      <c r="H50" s="1"/>
      <c r="I50" s="12" t="s">
        <v>111</v>
      </c>
      <c r="J50" s="15">
        <f t="shared" si="1"/>
        <v>2</v>
      </c>
      <c r="K50" s="16">
        <f t="shared" si="2"/>
        <v>0.002570694087</v>
      </c>
      <c r="L50" s="15"/>
      <c r="M50" s="1"/>
      <c r="N50" s="15"/>
      <c r="O50" s="1"/>
      <c r="P50" s="1"/>
      <c r="Q50" s="1"/>
      <c r="R50" s="1"/>
      <c r="S50" s="1"/>
      <c r="T50" s="1"/>
      <c r="U50" s="1"/>
      <c r="V50" s="1"/>
      <c r="W50" s="1"/>
      <c r="X50" s="1"/>
      <c r="Y50" s="1"/>
      <c r="Z50" s="1"/>
    </row>
    <row r="51" ht="15.75" customHeight="1">
      <c r="A51" s="1"/>
      <c r="B51" s="12" t="s">
        <v>17</v>
      </c>
      <c r="C51" s="13" t="s">
        <v>18</v>
      </c>
      <c r="D51" s="1"/>
      <c r="E51" s="12" t="s">
        <v>89</v>
      </c>
      <c r="F51" s="1" t="s">
        <v>12</v>
      </c>
      <c r="G51" s="14" t="s">
        <v>13</v>
      </c>
      <c r="H51" s="1"/>
      <c r="I51" s="12" t="s">
        <v>112</v>
      </c>
      <c r="J51" s="15">
        <f t="shared" si="1"/>
        <v>2</v>
      </c>
      <c r="K51" s="16">
        <f t="shared" si="2"/>
        <v>0.002570694087</v>
      </c>
      <c r="L51" s="15"/>
      <c r="M51" s="1"/>
      <c r="N51" s="15"/>
      <c r="O51" s="1"/>
      <c r="P51" s="1"/>
      <c r="Q51" s="1"/>
      <c r="R51" s="1"/>
      <c r="S51" s="1"/>
      <c r="T51" s="1"/>
      <c r="U51" s="1"/>
      <c r="V51" s="1"/>
      <c r="W51" s="1"/>
      <c r="X51" s="1"/>
      <c r="Y51" s="1"/>
      <c r="Z51" s="1"/>
    </row>
    <row r="52" ht="15.75" customHeight="1">
      <c r="A52" s="1"/>
      <c r="B52" s="12" t="s">
        <v>12</v>
      </c>
      <c r="C52" s="13" t="s">
        <v>13</v>
      </c>
      <c r="D52" s="1"/>
      <c r="E52" s="12" t="s">
        <v>113</v>
      </c>
      <c r="F52" s="1" t="s">
        <v>65</v>
      </c>
      <c r="G52" s="14" t="s">
        <v>21</v>
      </c>
      <c r="H52" s="1"/>
      <c r="I52" s="12" t="s">
        <v>114</v>
      </c>
      <c r="J52" s="15">
        <f t="shared" si="1"/>
        <v>2</v>
      </c>
      <c r="K52" s="16">
        <f t="shared" si="2"/>
        <v>0.002570694087</v>
      </c>
      <c r="L52" s="15"/>
      <c r="M52" s="1"/>
      <c r="N52" s="15"/>
      <c r="O52" s="1"/>
      <c r="P52" s="1"/>
      <c r="Q52" s="1"/>
      <c r="R52" s="1"/>
      <c r="S52" s="1"/>
      <c r="T52" s="1"/>
      <c r="U52" s="1"/>
      <c r="V52" s="1"/>
      <c r="W52" s="1"/>
      <c r="X52" s="1"/>
      <c r="Y52" s="1"/>
      <c r="Z52" s="1"/>
    </row>
    <row r="53" ht="15.75" customHeight="1">
      <c r="A53" s="1"/>
      <c r="B53" s="12" t="s">
        <v>52</v>
      </c>
      <c r="C53" s="13" t="s">
        <v>50</v>
      </c>
      <c r="D53" s="1"/>
      <c r="E53" s="12" t="s">
        <v>89</v>
      </c>
      <c r="F53" s="1" t="s">
        <v>12</v>
      </c>
      <c r="G53" s="14" t="s">
        <v>13</v>
      </c>
      <c r="H53" s="1"/>
      <c r="I53" s="12" t="s">
        <v>115</v>
      </c>
      <c r="J53" s="15">
        <f t="shared" si="1"/>
        <v>2</v>
      </c>
      <c r="K53" s="16">
        <f t="shared" si="2"/>
        <v>0.002570694087</v>
      </c>
      <c r="L53" s="15"/>
      <c r="M53" s="1"/>
      <c r="N53" s="15"/>
      <c r="O53" s="1"/>
      <c r="P53" s="1"/>
      <c r="Q53" s="1"/>
      <c r="R53" s="1"/>
      <c r="S53" s="1"/>
      <c r="T53" s="1"/>
      <c r="U53" s="1"/>
      <c r="V53" s="1"/>
      <c r="W53" s="1"/>
      <c r="X53" s="1"/>
      <c r="Y53" s="1"/>
      <c r="Z53" s="1"/>
    </row>
    <row r="54" ht="15.75" customHeight="1">
      <c r="A54" s="1"/>
      <c r="B54" s="12" t="s">
        <v>33</v>
      </c>
      <c r="C54" s="13" t="s">
        <v>18</v>
      </c>
      <c r="D54" s="1"/>
      <c r="E54" s="12" t="s">
        <v>82</v>
      </c>
      <c r="F54" s="1" t="s">
        <v>9</v>
      </c>
      <c r="G54" s="14" t="s">
        <v>10</v>
      </c>
      <c r="H54" s="1"/>
      <c r="I54" s="12" t="s">
        <v>116</v>
      </c>
      <c r="J54" s="15">
        <f t="shared" si="1"/>
        <v>2</v>
      </c>
      <c r="K54" s="16">
        <f t="shared" si="2"/>
        <v>0.002570694087</v>
      </c>
      <c r="L54" s="15"/>
      <c r="M54" s="1"/>
      <c r="N54" s="15"/>
      <c r="O54" s="1"/>
      <c r="P54" s="1"/>
      <c r="Q54" s="1"/>
      <c r="R54" s="1"/>
      <c r="S54" s="1"/>
      <c r="T54" s="1"/>
      <c r="U54" s="1"/>
      <c r="V54" s="1"/>
      <c r="W54" s="1"/>
      <c r="X54" s="1"/>
      <c r="Y54" s="1"/>
      <c r="Z54" s="1"/>
    </row>
    <row r="55" ht="15.75" customHeight="1">
      <c r="A55" s="1"/>
      <c r="B55" s="12" t="s">
        <v>49</v>
      </c>
      <c r="C55" s="13" t="s">
        <v>13</v>
      </c>
      <c r="D55" s="1"/>
      <c r="E55" s="12" t="s">
        <v>40</v>
      </c>
      <c r="F55" s="1" t="s">
        <v>12</v>
      </c>
      <c r="G55" s="14" t="s">
        <v>13</v>
      </c>
      <c r="H55" s="1"/>
      <c r="I55" s="12" t="s">
        <v>117</v>
      </c>
      <c r="J55" s="15">
        <f t="shared" si="1"/>
        <v>2</v>
      </c>
      <c r="K55" s="16">
        <f t="shared" si="2"/>
        <v>0.002570694087</v>
      </c>
      <c r="L55" s="15"/>
      <c r="M55" s="1"/>
      <c r="N55" s="15"/>
      <c r="O55" s="1"/>
      <c r="P55" s="1"/>
      <c r="Q55" s="1"/>
      <c r="R55" s="1"/>
      <c r="S55" s="1"/>
      <c r="T55" s="1"/>
      <c r="U55" s="1"/>
      <c r="V55" s="1"/>
      <c r="W55" s="1"/>
      <c r="X55" s="1"/>
      <c r="Y55" s="1"/>
      <c r="Z55" s="1"/>
    </row>
    <row r="56" ht="15.75" customHeight="1">
      <c r="A56" s="1"/>
      <c r="B56" s="12" t="s">
        <v>81</v>
      </c>
      <c r="C56" s="13" t="s">
        <v>30</v>
      </c>
      <c r="D56" s="1"/>
      <c r="E56" s="12" t="s">
        <v>118</v>
      </c>
      <c r="F56" s="1" t="s">
        <v>52</v>
      </c>
      <c r="G56" s="14" t="s">
        <v>50</v>
      </c>
      <c r="H56" s="1"/>
      <c r="I56" s="12" t="s">
        <v>119</v>
      </c>
      <c r="J56" s="15">
        <f t="shared" si="1"/>
        <v>2</v>
      </c>
      <c r="K56" s="16">
        <f t="shared" si="2"/>
        <v>0.002570694087</v>
      </c>
      <c r="L56" s="15"/>
      <c r="M56" s="1"/>
      <c r="N56" s="15"/>
      <c r="O56" s="1"/>
      <c r="P56" s="1"/>
      <c r="Q56" s="1"/>
      <c r="R56" s="1"/>
      <c r="S56" s="1"/>
      <c r="T56" s="1"/>
      <c r="U56" s="1"/>
      <c r="V56" s="1"/>
      <c r="W56" s="1"/>
      <c r="X56" s="1"/>
      <c r="Y56" s="1"/>
      <c r="Z56" s="1"/>
    </row>
    <row r="57" ht="15.75" customHeight="1">
      <c r="A57" s="1"/>
      <c r="B57" s="12" t="s">
        <v>17</v>
      </c>
      <c r="C57" s="13" t="s">
        <v>18</v>
      </c>
      <c r="D57" s="1"/>
      <c r="E57" s="12" t="s">
        <v>120</v>
      </c>
      <c r="F57" s="1" t="s">
        <v>37</v>
      </c>
      <c r="G57" s="14" t="s">
        <v>38</v>
      </c>
      <c r="H57" s="1"/>
      <c r="I57" s="21" t="s">
        <v>121</v>
      </c>
      <c r="J57" s="15">
        <f t="shared" si="1"/>
        <v>2</v>
      </c>
      <c r="K57" s="16">
        <f t="shared" si="2"/>
        <v>0.002570694087</v>
      </c>
      <c r="L57" s="15"/>
      <c r="M57" s="1"/>
      <c r="N57" s="15"/>
      <c r="O57" s="1"/>
      <c r="P57" s="1"/>
      <c r="Q57" s="1"/>
      <c r="R57" s="1"/>
      <c r="S57" s="1"/>
      <c r="T57" s="1"/>
      <c r="U57" s="1"/>
      <c r="V57" s="1"/>
      <c r="W57" s="1"/>
      <c r="X57" s="1"/>
      <c r="Y57" s="1"/>
      <c r="Z57" s="1"/>
    </row>
    <row r="58" ht="15.75" customHeight="1">
      <c r="A58" s="1"/>
      <c r="B58" s="12" t="s">
        <v>17</v>
      </c>
      <c r="C58" s="13" t="s">
        <v>18</v>
      </c>
      <c r="D58" s="1"/>
      <c r="E58" s="12" t="s">
        <v>120</v>
      </c>
      <c r="F58" s="1" t="s">
        <v>37</v>
      </c>
      <c r="G58" s="14" t="s">
        <v>38</v>
      </c>
      <c r="H58" s="1"/>
      <c r="I58" s="12" t="s">
        <v>23</v>
      </c>
      <c r="J58" s="15">
        <f t="shared" si="1"/>
        <v>1</v>
      </c>
      <c r="K58" s="16">
        <f t="shared" si="2"/>
        <v>0.001285347044</v>
      </c>
      <c r="L58" s="15"/>
      <c r="M58" s="1"/>
      <c r="N58" s="15"/>
      <c r="O58" s="1"/>
      <c r="P58" s="1"/>
      <c r="Q58" s="1"/>
      <c r="R58" s="1"/>
      <c r="S58" s="1"/>
      <c r="T58" s="1"/>
      <c r="U58" s="1"/>
      <c r="V58" s="1"/>
      <c r="W58" s="1"/>
      <c r="X58" s="1"/>
      <c r="Y58" s="1"/>
      <c r="Z58" s="1"/>
    </row>
    <row r="59" ht="15.75" customHeight="1">
      <c r="A59" s="1"/>
      <c r="B59" s="12" t="s">
        <v>17</v>
      </c>
      <c r="C59" s="13" t="s">
        <v>18</v>
      </c>
      <c r="D59" s="1"/>
      <c r="E59" s="12" t="s">
        <v>58</v>
      </c>
      <c r="F59" s="1" t="s">
        <v>59</v>
      </c>
      <c r="G59" s="14" t="s">
        <v>13</v>
      </c>
      <c r="H59" s="1"/>
      <c r="I59" s="12" t="s">
        <v>56</v>
      </c>
      <c r="J59" s="15">
        <f t="shared" si="1"/>
        <v>1</v>
      </c>
      <c r="K59" s="16">
        <f t="shared" si="2"/>
        <v>0.001285347044</v>
      </c>
      <c r="L59" s="15"/>
      <c r="M59" s="1"/>
      <c r="N59" s="15"/>
      <c r="O59" s="1"/>
      <c r="P59" s="1"/>
      <c r="Q59" s="1"/>
      <c r="R59" s="1"/>
      <c r="S59" s="1"/>
      <c r="T59" s="1"/>
      <c r="U59" s="1"/>
      <c r="V59" s="1"/>
      <c r="W59" s="1"/>
      <c r="X59" s="1"/>
      <c r="Y59" s="1"/>
      <c r="Z59" s="1"/>
    </row>
    <row r="60" ht="15.75" customHeight="1">
      <c r="A60" s="1"/>
      <c r="B60" s="12" t="s">
        <v>12</v>
      </c>
      <c r="C60" s="13" t="s">
        <v>13</v>
      </c>
      <c r="D60" s="1"/>
      <c r="E60" s="12" t="s">
        <v>122</v>
      </c>
      <c r="F60" s="1" t="s">
        <v>17</v>
      </c>
      <c r="G60" s="14" t="s">
        <v>18</v>
      </c>
      <c r="H60" s="1"/>
      <c r="I60" s="12" t="s">
        <v>68</v>
      </c>
      <c r="J60" s="15">
        <f t="shared" si="1"/>
        <v>1</v>
      </c>
      <c r="K60" s="16">
        <f t="shared" si="2"/>
        <v>0.001285347044</v>
      </c>
      <c r="L60" s="15"/>
      <c r="M60" s="1"/>
      <c r="N60" s="15"/>
      <c r="O60" s="1"/>
      <c r="P60" s="1"/>
      <c r="Q60" s="1"/>
      <c r="R60" s="1"/>
      <c r="S60" s="1"/>
      <c r="T60" s="1"/>
      <c r="U60" s="1"/>
      <c r="V60" s="1"/>
      <c r="W60" s="1"/>
      <c r="X60" s="1"/>
      <c r="Y60" s="1"/>
      <c r="Z60" s="1"/>
    </row>
    <row r="61" ht="15.75" customHeight="1">
      <c r="A61" s="1"/>
      <c r="B61" s="12" t="s">
        <v>22</v>
      </c>
      <c r="C61" s="13" t="s">
        <v>27</v>
      </c>
      <c r="D61" s="1"/>
      <c r="E61" s="12" t="s">
        <v>28</v>
      </c>
      <c r="F61" s="1" t="s">
        <v>29</v>
      </c>
      <c r="G61" s="14" t="s">
        <v>30</v>
      </c>
      <c r="H61" s="1"/>
      <c r="I61" s="12" t="s">
        <v>72</v>
      </c>
      <c r="J61" s="15">
        <f t="shared" si="1"/>
        <v>1</v>
      </c>
      <c r="K61" s="16">
        <f t="shared" si="2"/>
        <v>0.001285347044</v>
      </c>
      <c r="L61" s="15"/>
      <c r="M61" s="1"/>
      <c r="N61" s="15"/>
      <c r="O61" s="1"/>
      <c r="P61" s="1"/>
      <c r="Q61" s="1"/>
      <c r="R61" s="1"/>
      <c r="S61" s="1"/>
      <c r="T61" s="1"/>
      <c r="U61" s="1"/>
      <c r="V61" s="1"/>
      <c r="W61" s="1"/>
      <c r="X61" s="1"/>
      <c r="Y61" s="1"/>
      <c r="Z61" s="1"/>
    </row>
    <row r="62" ht="15.75" customHeight="1">
      <c r="A62" s="1"/>
      <c r="B62" s="12" t="s">
        <v>103</v>
      </c>
      <c r="C62" s="13" t="s">
        <v>26</v>
      </c>
      <c r="D62" s="1"/>
      <c r="E62" s="12" t="s">
        <v>123</v>
      </c>
      <c r="F62" s="1" t="s">
        <v>49</v>
      </c>
      <c r="G62" s="14" t="s">
        <v>13</v>
      </c>
      <c r="H62" s="1"/>
      <c r="I62" s="12" t="s">
        <v>97</v>
      </c>
      <c r="J62" s="15">
        <f t="shared" si="1"/>
        <v>1</v>
      </c>
      <c r="K62" s="16">
        <f t="shared" si="2"/>
        <v>0.001285347044</v>
      </c>
      <c r="L62" s="15"/>
      <c r="M62" s="1"/>
      <c r="N62" s="15"/>
      <c r="O62" s="1"/>
      <c r="P62" s="1"/>
      <c r="Q62" s="1"/>
      <c r="R62" s="1"/>
      <c r="S62" s="1"/>
      <c r="T62" s="1"/>
      <c r="U62" s="1"/>
      <c r="V62" s="1"/>
      <c r="W62" s="1"/>
      <c r="X62" s="1"/>
      <c r="Y62" s="1"/>
      <c r="Z62" s="1"/>
    </row>
    <row r="63" ht="15.75" customHeight="1">
      <c r="A63" s="1"/>
      <c r="B63" s="12" t="s">
        <v>20</v>
      </c>
      <c r="C63" s="13" t="s">
        <v>21</v>
      </c>
      <c r="D63" s="1"/>
      <c r="E63" s="12" t="s">
        <v>94</v>
      </c>
      <c r="F63" s="1" t="s">
        <v>86</v>
      </c>
      <c r="G63" s="14" t="s">
        <v>66</v>
      </c>
      <c r="H63" s="1"/>
      <c r="I63" s="12" t="s">
        <v>124</v>
      </c>
      <c r="J63" s="15">
        <f t="shared" si="1"/>
        <v>1</v>
      </c>
      <c r="K63" s="16">
        <f t="shared" si="2"/>
        <v>0.001285347044</v>
      </c>
      <c r="L63" s="15"/>
      <c r="M63" s="1"/>
      <c r="N63" s="15"/>
      <c r="O63" s="1"/>
      <c r="P63" s="1"/>
      <c r="Q63" s="1"/>
      <c r="R63" s="1"/>
      <c r="S63" s="1"/>
      <c r="T63" s="1"/>
      <c r="U63" s="1"/>
      <c r="V63" s="1"/>
      <c r="W63" s="1"/>
      <c r="X63" s="1"/>
      <c r="Y63" s="1"/>
      <c r="Z63" s="1"/>
    </row>
    <row r="64" ht="15.75" customHeight="1">
      <c r="A64" s="1"/>
      <c r="B64" s="12" t="s">
        <v>12</v>
      </c>
      <c r="C64" s="13" t="s">
        <v>13</v>
      </c>
      <c r="D64" s="1"/>
      <c r="E64" s="12" t="s">
        <v>125</v>
      </c>
      <c r="F64" s="1" t="s">
        <v>12</v>
      </c>
      <c r="G64" s="14" t="s">
        <v>13</v>
      </c>
      <c r="H64" s="1"/>
      <c r="I64" s="12" t="s">
        <v>126</v>
      </c>
      <c r="J64" s="15">
        <f t="shared" si="1"/>
        <v>1</v>
      </c>
      <c r="K64" s="16">
        <f t="shared" si="2"/>
        <v>0.001285347044</v>
      </c>
      <c r="L64" s="15"/>
      <c r="M64" s="1"/>
      <c r="N64" s="15"/>
      <c r="O64" s="1"/>
      <c r="P64" s="1"/>
      <c r="Q64" s="1"/>
      <c r="R64" s="1"/>
      <c r="S64" s="1"/>
      <c r="T64" s="1"/>
      <c r="U64" s="1"/>
      <c r="V64" s="1"/>
      <c r="W64" s="1"/>
      <c r="X64" s="1"/>
      <c r="Y64" s="1"/>
      <c r="Z64" s="1"/>
    </row>
    <row r="65" ht="15.75" customHeight="1">
      <c r="A65" s="1"/>
      <c r="B65" s="12" t="s">
        <v>12</v>
      </c>
      <c r="C65" s="13" t="s">
        <v>13</v>
      </c>
      <c r="D65" s="1"/>
      <c r="E65" s="12" t="s">
        <v>127</v>
      </c>
      <c r="F65" s="1" t="s">
        <v>121</v>
      </c>
      <c r="G65" s="14" t="s">
        <v>13</v>
      </c>
      <c r="H65" s="1"/>
      <c r="I65" s="12" t="s">
        <v>128</v>
      </c>
      <c r="J65" s="15">
        <f t="shared" si="1"/>
        <v>1</v>
      </c>
      <c r="K65" s="16">
        <f t="shared" si="2"/>
        <v>0.001285347044</v>
      </c>
      <c r="L65" s="15"/>
      <c r="M65" s="1"/>
      <c r="N65" s="15"/>
      <c r="O65" s="1"/>
      <c r="P65" s="1"/>
      <c r="Q65" s="1"/>
      <c r="R65" s="1"/>
      <c r="S65" s="1"/>
      <c r="T65" s="1"/>
      <c r="U65" s="1"/>
      <c r="V65" s="1"/>
      <c r="W65" s="1"/>
      <c r="X65" s="1"/>
      <c r="Y65" s="1"/>
      <c r="Z65" s="1"/>
    </row>
    <row r="66" ht="15.75" customHeight="1">
      <c r="A66" s="1"/>
      <c r="B66" s="12" t="s">
        <v>17</v>
      </c>
      <c r="C66" s="13" t="s">
        <v>18</v>
      </c>
      <c r="D66" s="1"/>
      <c r="E66" s="12" t="s">
        <v>83</v>
      </c>
      <c r="F66" s="1" t="s">
        <v>35</v>
      </c>
      <c r="G66" s="14" t="s">
        <v>13</v>
      </c>
      <c r="H66" s="1"/>
      <c r="I66" s="12" t="s">
        <v>129</v>
      </c>
      <c r="J66" s="15">
        <f t="shared" si="1"/>
        <v>1</v>
      </c>
      <c r="K66" s="16">
        <f t="shared" si="2"/>
        <v>0.001285347044</v>
      </c>
      <c r="L66" s="15"/>
      <c r="M66" s="1"/>
      <c r="N66" s="15"/>
      <c r="O66" s="1"/>
      <c r="P66" s="1"/>
      <c r="Q66" s="1"/>
      <c r="R66" s="1"/>
      <c r="S66" s="1"/>
      <c r="T66" s="1"/>
      <c r="U66" s="1"/>
      <c r="V66" s="1"/>
      <c r="W66" s="1"/>
      <c r="X66" s="1"/>
      <c r="Y66" s="1"/>
      <c r="Z66" s="1"/>
    </row>
    <row r="67" ht="15.75" customHeight="1">
      <c r="A67" s="1"/>
      <c r="B67" s="12" t="s">
        <v>41</v>
      </c>
      <c r="C67" s="13" t="s">
        <v>42</v>
      </c>
      <c r="D67" s="1"/>
      <c r="E67" s="12" t="s">
        <v>82</v>
      </c>
      <c r="F67" s="1" t="s">
        <v>9</v>
      </c>
      <c r="G67" s="14" t="s">
        <v>10</v>
      </c>
      <c r="H67" s="1"/>
      <c r="I67" s="12" t="s">
        <v>130</v>
      </c>
      <c r="J67" s="15">
        <f t="shared" si="1"/>
        <v>1</v>
      </c>
      <c r="K67" s="16">
        <f t="shared" si="2"/>
        <v>0.001285347044</v>
      </c>
      <c r="L67" s="15"/>
      <c r="M67" s="1"/>
      <c r="N67" s="15"/>
      <c r="O67" s="1"/>
      <c r="P67" s="1"/>
      <c r="Q67" s="1"/>
      <c r="R67" s="1"/>
      <c r="S67" s="1"/>
      <c r="T67" s="1"/>
      <c r="U67" s="1"/>
      <c r="V67" s="1"/>
      <c r="W67" s="1"/>
      <c r="X67" s="1"/>
      <c r="Y67" s="1"/>
      <c r="Z67" s="1"/>
    </row>
    <row r="68" ht="15.75" customHeight="1">
      <c r="A68" s="1"/>
      <c r="B68" s="12" t="s">
        <v>124</v>
      </c>
      <c r="C68" s="13" t="s">
        <v>47</v>
      </c>
      <c r="D68" s="1"/>
      <c r="E68" s="12" t="s">
        <v>80</v>
      </c>
      <c r="F68" s="1" t="s">
        <v>43</v>
      </c>
      <c r="G68" s="14" t="s">
        <v>44</v>
      </c>
      <c r="H68" s="1"/>
      <c r="I68" s="12" t="s">
        <v>131</v>
      </c>
      <c r="J68" s="15">
        <f t="shared" si="1"/>
        <v>1</v>
      </c>
      <c r="K68" s="16">
        <f t="shared" si="2"/>
        <v>0.001285347044</v>
      </c>
      <c r="L68" s="15"/>
      <c r="M68" s="1"/>
      <c r="N68" s="15"/>
      <c r="O68" s="1"/>
      <c r="P68" s="1"/>
      <c r="Q68" s="1"/>
      <c r="R68" s="1"/>
      <c r="S68" s="1"/>
      <c r="T68" s="1"/>
      <c r="U68" s="1"/>
      <c r="V68" s="1"/>
      <c r="W68" s="1"/>
      <c r="X68" s="1"/>
      <c r="Y68" s="1"/>
      <c r="Z68" s="1"/>
    </row>
    <row r="69" ht="15.75" customHeight="1">
      <c r="A69" s="1"/>
      <c r="B69" s="12" t="s">
        <v>65</v>
      </c>
      <c r="C69" s="13" t="s">
        <v>21</v>
      </c>
      <c r="D69" s="1"/>
      <c r="E69" s="12" t="s">
        <v>89</v>
      </c>
      <c r="F69" s="1" t="s">
        <v>12</v>
      </c>
      <c r="G69" s="14" t="s">
        <v>13</v>
      </c>
      <c r="H69" s="1"/>
      <c r="I69" s="12" t="s">
        <v>132</v>
      </c>
      <c r="J69" s="15">
        <f t="shared" si="1"/>
        <v>1</v>
      </c>
      <c r="K69" s="16">
        <f t="shared" si="2"/>
        <v>0.001285347044</v>
      </c>
      <c r="L69" s="15"/>
      <c r="M69" s="1"/>
      <c r="N69" s="15"/>
      <c r="O69" s="1"/>
      <c r="P69" s="1"/>
      <c r="Q69" s="1"/>
      <c r="R69" s="1"/>
      <c r="S69" s="1"/>
      <c r="T69" s="1"/>
      <c r="U69" s="1"/>
      <c r="V69" s="1"/>
      <c r="W69" s="1"/>
      <c r="X69" s="1"/>
      <c r="Y69" s="1"/>
      <c r="Z69" s="1"/>
    </row>
    <row r="70" ht="15.75" customHeight="1">
      <c r="A70" s="1"/>
      <c r="B70" s="12" t="s">
        <v>12</v>
      </c>
      <c r="C70" s="13" t="s">
        <v>13</v>
      </c>
      <c r="D70" s="1"/>
      <c r="E70" s="12" t="s">
        <v>127</v>
      </c>
      <c r="F70" s="1" t="s">
        <v>121</v>
      </c>
      <c r="G70" s="14" t="s">
        <v>13</v>
      </c>
      <c r="H70" s="1"/>
      <c r="I70" s="12" t="s">
        <v>133</v>
      </c>
      <c r="J70" s="15">
        <f t="shared" si="1"/>
        <v>1</v>
      </c>
      <c r="K70" s="16">
        <f t="shared" si="2"/>
        <v>0.001285347044</v>
      </c>
      <c r="L70" s="15"/>
      <c r="M70" s="1"/>
      <c r="N70" s="15"/>
      <c r="O70" s="1"/>
      <c r="P70" s="1"/>
      <c r="Q70" s="1"/>
      <c r="R70" s="1"/>
      <c r="S70" s="1"/>
      <c r="T70" s="1"/>
      <c r="U70" s="1"/>
      <c r="V70" s="1"/>
      <c r="W70" s="1"/>
      <c r="X70" s="1"/>
      <c r="Y70" s="1"/>
      <c r="Z70" s="1"/>
    </row>
    <row r="71" ht="15.75" customHeight="1">
      <c r="A71" s="1"/>
      <c r="B71" s="12" t="s">
        <v>12</v>
      </c>
      <c r="C71" s="13" t="s">
        <v>13</v>
      </c>
      <c r="D71" s="1"/>
      <c r="E71" s="12" t="s">
        <v>134</v>
      </c>
      <c r="F71" s="1" t="s">
        <v>33</v>
      </c>
      <c r="G71" s="14" t="s">
        <v>18</v>
      </c>
      <c r="H71" s="1"/>
      <c r="I71" s="12" t="s">
        <v>135</v>
      </c>
      <c r="J71" s="15">
        <f t="shared" si="1"/>
        <v>1</v>
      </c>
      <c r="K71" s="16">
        <f t="shared" si="2"/>
        <v>0.001285347044</v>
      </c>
      <c r="L71" s="15"/>
      <c r="M71" s="1"/>
      <c r="N71" s="15"/>
      <c r="O71" s="1"/>
      <c r="P71" s="1"/>
      <c r="Q71" s="1"/>
      <c r="R71" s="1"/>
      <c r="S71" s="1"/>
      <c r="T71" s="1"/>
      <c r="U71" s="1"/>
      <c r="V71" s="1"/>
      <c r="W71" s="1"/>
      <c r="X71" s="1"/>
      <c r="Y71" s="1"/>
      <c r="Z71" s="1"/>
    </row>
    <row r="72" ht="15.75" customHeight="1">
      <c r="A72" s="1"/>
      <c r="B72" s="12" t="s">
        <v>51</v>
      </c>
      <c r="C72" s="13" t="s">
        <v>45</v>
      </c>
      <c r="D72" s="1"/>
      <c r="E72" s="12" t="s">
        <v>101</v>
      </c>
      <c r="F72" s="1" t="s">
        <v>81</v>
      </c>
      <c r="G72" s="14" t="s">
        <v>30</v>
      </c>
      <c r="H72" s="1"/>
      <c r="I72" s="12" t="s">
        <v>136</v>
      </c>
      <c r="J72" s="15">
        <f t="shared" si="1"/>
        <v>1</v>
      </c>
      <c r="K72" s="16">
        <f t="shared" si="2"/>
        <v>0.001285347044</v>
      </c>
      <c r="L72" s="15"/>
      <c r="M72" s="1"/>
      <c r="N72" s="15"/>
      <c r="O72" s="1"/>
      <c r="P72" s="1"/>
      <c r="Q72" s="1"/>
      <c r="R72" s="1"/>
      <c r="S72" s="1"/>
      <c r="T72" s="1"/>
      <c r="U72" s="1"/>
      <c r="V72" s="1"/>
      <c r="W72" s="1"/>
      <c r="X72" s="1"/>
      <c r="Y72" s="1"/>
      <c r="Z72" s="1"/>
    </row>
    <row r="73" ht="15.75" customHeight="1">
      <c r="A73" s="1"/>
      <c r="B73" s="12" t="s">
        <v>67</v>
      </c>
      <c r="C73" s="13" t="s">
        <v>13</v>
      </c>
      <c r="D73" s="1"/>
      <c r="E73" s="12" t="s">
        <v>98</v>
      </c>
      <c r="F73" s="1" t="s">
        <v>12</v>
      </c>
      <c r="G73" s="14" t="s">
        <v>13</v>
      </c>
      <c r="H73" s="1"/>
      <c r="I73" s="12" t="s">
        <v>137</v>
      </c>
      <c r="J73" s="15">
        <f t="shared" si="1"/>
        <v>1</v>
      </c>
      <c r="K73" s="16">
        <f t="shared" si="2"/>
        <v>0.001285347044</v>
      </c>
      <c r="L73" s="15"/>
      <c r="M73" s="1"/>
      <c r="N73" s="15"/>
      <c r="O73" s="1"/>
      <c r="P73" s="1"/>
      <c r="Q73" s="1"/>
      <c r="R73" s="1"/>
      <c r="S73" s="1"/>
      <c r="T73" s="1"/>
      <c r="U73" s="1"/>
      <c r="V73" s="1"/>
      <c r="W73" s="1"/>
      <c r="X73" s="1"/>
      <c r="Y73" s="1"/>
      <c r="Z73" s="1"/>
    </row>
    <row r="74" ht="15.75" customHeight="1">
      <c r="A74" s="1"/>
      <c r="B74" s="12" t="s">
        <v>93</v>
      </c>
      <c r="C74" s="13" t="s">
        <v>26</v>
      </c>
      <c r="D74" s="1"/>
      <c r="E74" s="12" t="s">
        <v>19</v>
      </c>
      <c r="F74" s="1" t="s">
        <v>20</v>
      </c>
      <c r="G74" s="14" t="s">
        <v>21</v>
      </c>
      <c r="H74" s="1"/>
      <c r="I74" s="12" t="s">
        <v>138</v>
      </c>
      <c r="J74" s="15">
        <f t="shared" si="1"/>
        <v>1</v>
      </c>
      <c r="K74" s="16">
        <f t="shared" si="2"/>
        <v>0.001285347044</v>
      </c>
      <c r="L74" s="15"/>
      <c r="M74" s="1"/>
      <c r="N74" s="15"/>
      <c r="O74" s="1"/>
      <c r="P74" s="1"/>
      <c r="Q74" s="1"/>
      <c r="R74" s="1"/>
      <c r="S74" s="1"/>
      <c r="T74" s="1"/>
      <c r="U74" s="1"/>
      <c r="V74" s="1"/>
      <c r="W74" s="1"/>
      <c r="X74" s="1"/>
      <c r="Y74" s="1"/>
      <c r="Z74" s="1"/>
    </row>
    <row r="75" ht="15.75" customHeight="1">
      <c r="A75" s="1"/>
      <c r="B75" s="12" t="s">
        <v>12</v>
      </c>
      <c r="C75" s="13" t="s">
        <v>13</v>
      </c>
      <c r="D75" s="1"/>
      <c r="E75" s="12" t="s">
        <v>90</v>
      </c>
      <c r="F75" s="1" t="s">
        <v>22</v>
      </c>
      <c r="G75" s="14" t="s">
        <v>27</v>
      </c>
      <c r="H75" s="1"/>
      <c r="I75" s="12" t="s">
        <v>139</v>
      </c>
      <c r="J75" s="15">
        <f t="shared" si="1"/>
        <v>1</v>
      </c>
      <c r="K75" s="16">
        <f t="shared" si="2"/>
        <v>0.001285347044</v>
      </c>
      <c r="L75" s="15"/>
      <c r="M75" s="1"/>
      <c r="N75" s="15"/>
      <c r="O75" s="1"/>
      <c r="P75" s="1"/>
      <c r="Q75" s="1"/>
      <c r="R75" s="1"/>
      <c r="S75" s="1"/>
      <c r="T75" s="1"/>
      <c r="U75" s="1"/>
      <c r="V75" s="1"/>
      <c r="W75" s="1"/>
      <c r="X75" s="1"/>
      <c r="Y75" s="1"/>
      <c r="Z75" s="1"/>
    </row>
    <row r="76" ht="15.75" customHeight="1">
      <c r="A76" s="1"/>
      <c r="B76" s="12" t="s">
        <v>12</v>
      </c>
      <c r="C76" s="13" t="s">
        <v>13</v>
      </c>
      <c r="D76" s="1"/>
      <c r="E76" s="12" t="s">
        <v>90</v>
      </c>
      <c r="F76" s="1" t="s">
        <v>22</v>
      </c>
      <c r="G76" s="14" t="s">
        <v>27</v>
      </c>
      <c r="H76" s="1"/>
      <c r="I76" s="12" t="s">
        <v>140</v>
      </c>
      <c r="J76" s="15">
        <f t="shared" si="1"/>
        <v>1</v>
      </c>
      <c r="K76" s="16">
        <f t="shared" si="2"/>
        <v>0.001285347044</v>
      </c>
      <c r="L76" s="15"/>
      <c r="M76" s="1"/>
      <c r="N76" s="15"/>
      <c r="O76" s="1"/>
      <c r="P76" s="1"/>
      <c r="Q76" s="1"/>
      <c r="R76" s="1"/>
      <c r="S76" s="1"/>
      <c r="T76" s="1"/>
      <c r="U76" s="1"/>
      <c r="V76" s="1"/>
      <c r="W76" s="1"/>
      <c r="X76" s="1"/>
      <c r="Y76" s="1"/>
      <c r="Z76" s="1"/>
    </row>
    <row r="77" ht="15.75" customHeight="1">
      <c r="A77" s="1"/>
      <c r="B77" s="12" t="s">
        <v>81</v>
      </c>
      <c r="C77" s="13" t="s">
        <v>30</v>
      </c>
      <c r="D77" s="1"/>
      <c r="E77" s="12" t="s">
        <v>24</v>
      </c>
      <c r="F77" s="1" t="s">
        <v>25</v>
      </c>
      <c r="G77" s="14" t="s">
        <v>26</v>
      </c>
      <c r="H77" s="1"/>
      <c r="I77" s="12" t="s">
        <v>141</v>
      </c>
      <c r="J77" s="15">
        <f t="shared" si="1"/>
        <v>1</v>
      </c>
      <c r="K77" s="16">
        <f t="shared" si="2"/>
        <v>0.001285347044</v>
      </c>
      <c r="L77" s="15"/>
      <c r="M77" s="1"/>
      <c r="N77" s="15"/>
      <c r="O77" s="1"/>
      <c r="P77" s="1"/>
      <c r="Q77" s="1"/>
      <c r="R77" s="1"/>
      <c r="S77" s="1"/>
      <c r="T77" s="1"/>
      <c r="U77" s="1"/>
      <c r="V77" s="1"/>
      <c r="W77" s="1"/>
      <c r="X77" s="1"/>
      <c r="Y77" s="1"/>
      <c r="Z77" s="1"/>
    </row>
    <row r="78" ht="15.75" customHeight="1">
      <c r="A78" s="1"/>
      <c r="B78" s="12" t="s">
        <v>22</v>
      </c>
      <c r="C78" s="13" t="s">
        <v>27</v>
      </c>
      <c r="D78" s="1"/>
      <c r="E78" s="12" t="s">
        <v>58</v>
      </c>
      <c r="F78" s="1" t="s">
        <v>59</v>
      </c>
      <c r="G78" s="14" t="s">
        <v>13</v>
      </c>
      <c r="H78" s="1"/>
      <c r="I78" s="12" t="s">
        <v>142</v>
      </c>
      <c r="J78" s="15">
        <f t="shared" si="1"/>
        <v>1</v>
      </c>
      <c r="K78" s="16">
        <f t="shared" si="2"/>
        <v>0.001285347044</v>
      </c>
      <c r="L78" s="15"/>
      <c r="M78" s="1"/>
      <c r="N78" s="15"/>
      <c r="O78" s="1"/>
      <c r="P78" s="1"/>
      <c r="Q78" s="1"/>
      <c r="R78" s="1"/>
      <c r="S78" s="1"/>
      <c r="T78" s="1"/>
      <c r="U78" s="1"/>
      <c r="V78" s="1"/>
      <c r="W78" s="1"/>
      <c r="X78" s="1"/>
      <c r="Y78" s="1"/>
      <c r="Z78" s="1"/>
    </row>
    <row r="79" ht="15.75" customHeight="1">
      <c r="A79" s="1"/>
      <c r="B79" s="12" t="s">
        <v>52</v>
      </c>
      <c r="C79" s="13" t="s">
        <v>50</v>
      </c>
      <c r="D79" s="1"/>
      <c r="E79" s="12" t="s">
        <v>58</v>
      </c>
      <c r="F79" s="1" t="s">
        <v>59</v>
      </c>
      <c r="G79" s="14" t="s">
        <v>13</v>
      </c>
      <c r="H79" s="1"/>
      <c r="I79" s="12" t="s">
        <v>143</v>
      </c>
      <c r="J79" s="15">
        <f t="shared" si="1"/>
        <v>1</v>
      </c>
      <c r="K79" s="16">
        <f t="shared" si="2"/>
        <v>0.001285347044</v>
      </c>
      <c r="L79" s="15"/>
      <c r="M79" s="1"/>
      <c r="N79" s="15"/>
      <c r="O79" s="1"/>
      <c r="P79" s="1"/>
      <c r="Q79" s="1"/>
      <c r="R79" s="1"/>
      <c r="S79" s="1"/>
      <c r="T79" s="1"/>
      <c r="U79" s="1"/>
      <c r="V79" s="1"/>
      <c r="W79" s="1"/>
      <c r="X79" s="1"/>
      <c r="Y79" s="1"/>
      <c r="Z79" s="1"/>
    </row>
    <row r="80" ht="15.75" customHeight="1">
      <c r="A80" s="1"/>
      <c r="B80" s="12" t="s">
        <v>104</v>
      </c>
      <c r="C80" s="13" t="s">
        <v>13</v>
      </c>
      <c r="D80" s="1"/>
      <c r="E80" s="12" t="s">
        <v>98</v>
      </c>
      <c r="F80" s="1" t="s">
        <v>12</v>
      </c>
      <c r="G80" s="14" t="s">
        <v>13</v>
      </c>
      <c r="H80" s="1"/>
      <c r="I80" s="12" t="s">
        <v>144</v>
      </c>
      <c r="J80" s="15">
        <f t="shared" si="1"/>
        <v>1</v>
      </c>
      <c r="K80" s="16">
        <f t="shared" si="2"/>
        <v>0.001285347044</v>
      </c>
      <c r="L80" s="15"/>
      <c r="M80" s="1"/>
      <c r="N80" s="15"/>
      <c r="O80" s="1"/>
      <c r="P80" s="1"/>
      <c r="Q80" s="1"/>
      <c r="R80" s="1"/>
      <c r="S80" s="1"/>
      <c r="T80" s="1"/>
      <c r="U80" s="1"/>
      <c r="V80" s="1"/>
      <c r="W80" s="1"/>
      <c r="X80" s="1"/>
      <c r="Y80" s="1"/>
      <c r="Z80" s="1"/>
    </row>
    <row r="81" ht="15.75" customHeight="1">
      <c r="A81" s="1"/>
      <c r="B81" s="12" t="s">
        <v>12</v>
      </c>
      <c r="C81" s="13" t="s">
        <v>13</v>
      </c>
      <c r="D81" s="1"/>
      <c r="E81" s="12" t="s">
        <v>90</v>
      </c>
      <c r="F81" s="1" t="s">
        <v>22</v>
      </c>
      <c r="G81" s="14" t="s">
        <v>27</v>
      </c>
      <c r="H81" s="1"/>
      <c r="I81" s="12" t="s">
        <v>145</v>
      </c>
      <c r="J81" s="15">
        <f t="shared" si="1"/>
        <v>1</v>
      </c>
      <c r="K81" s="16">
        <f t="shared" si="2"/>
        <v>0.001285347044</v>
      </c>
      <c r="L81" s="15"/>
      <c r="M81" s="1"/>
      <c r="N81" s="15"/>
      <c r="O81" s="1"/>
      <c r="P81" s="1"/>
      <c r="Q81" s="1"/>
      <c r="R81" s="1"/>
      <c r="S81" s="1"/>
      <c r="T81" s="1"/>
      <c r="U81" s="1"/>
      <c r="V81" s="1"/>
      <c r="W81" s="1"/>
      <c r="X81" s="1"/>
      <c r="Y81" s="1"/>
      <c r="Z81" s="1"/>
    </row>
    <row r="82" ht="15.75" customHeight="1">
      <c r="A82" s="1"/>
      <c r="B82" s="12" t="s">
        <v>22</v>
      </c>
      <c r="C82" s="13" t="s">
        <v>27</v>
      </c>
      <c r="D82" s="1"/>
      <c r="E82" s="12" t="s">
        <v>24</v>
      </c>
      <c r="F82" s="1" t="s">
        <v>25</v>
      </c>
      <c r="G82" s="14" t="s">
        <v>26</v>
      </c>
      <c r="H82" s="1"/>
      <c r="I82" s="12" t="s">
        <v>146</v>
      </c>
      <c r="J82" s="15">
        <f t="shared" si="1"/>
        <v>1</v>
      </c>
      <c r="K82" s="16">
        <f t="shared" si="2"/>
        <v>0.001285347044</v>
      </c>
      <c r="L82" s="15"/>
      <c r="M82" s="1"/>
      <c r="N82" s="15"/>
      <c r="O82" s="1"/>
      <c r="P82" s="1"/>
      <c r="Q82" s="1"/>
      <c r="R82" s="1"/>
      <c r="S82" s="1"/>
      <c r="T82" s="1"/>
      <c r="U82" s="1"/>
      <c r="V82" s="1"/>
      <c r="W82" s="1"/>
      <c r="X82" s="1"/>
      <c r="Y82" s="1"/>
      <c r="Z82" s="1"/>
    </row>
    <row r="83" ht="15.75" customHeight="1">
      <c r="A83" s="1"/>
      <c r="B83" s="12" t="s">
        <v>49</v>
      </c>
      <c r="C83" s="13" t="s">
        <v>13</v>
      </c>
      <c r="D83" s="1"/>
      <c r="E83" s="12" t="s">
        <v>63</v>
      </c>
      <c r="F83" s="1" t="s">
        <v>12</v>
      </c>
      <c r="G83" s="14" t="s">
        <v>13</v>
      </c>
      <c r="H83" s="1"/>
      <c r="I83" s="12" t="s">
        <v>147</v>
      </c>
      <c r="J83" s="15">
        <f t="shared" si="1"/>
        <v>1</v>
      </c>
      <c r="K83" s="16">
        <f t="shared" si="2"/>
        <v>0.001285347044</v>
      </c>
      <c r="L83" s="15"/>
      <c r="M83" s="1"/>
      <c r="N83" s="15"/>
      <c r="O83" s="1"/>
      <c r="P83" s="1"/>
      <c r="Q83" s="1"/>
      <c r="R83" s="1"/>
      <c r="S83" s="1"/>
      <c r="T83" s="1"/>
      <c r="U83" s="1"/>
      <c r="V83" s="1"/>
      <c r="W83" s="1"/>
      <c r="X83" s="1"/>
      <c r="Y83" s="1"/>
      <c r="Z83" s="1"/>
    </row>
    <row r="84" ht="15.75" customHeight="1">
      <c r="A84" s="1"/>
      <c r="B84" s="12" t="s">
        <v>84</v>
      </c>
      <c r="C84" s="13" t="s">
        <v>13</v>
      </c>
      <c r="D84" s="1"/>
      <c r="E84" s="12" t="s">
        <v>148</v>
      </c>
      <c r="F84" s="1" t="s">
        <v>12</v>
      </c>
      <c r="G84" s="14" t="s">
        <v>13</v>
      </c>
      <c r="H84" s="1"/>
      <c r="I84" s="12" t="s">
        <v>149</v>
      </c>
      <c r="J84" s="15">
        <f t="shared" si="1"/>
        <v>1</v>
      </c>
      <c r="K84" s="16">
        <f t="shared" si="2"/>
        <v>0.001285347044</v>
      </c>
      <c r="L84" s="15"/>
      <c r="M84" s="1"/>
      <c r="N84" s="15"/>
      <c r="O84" s="1"/>
      <c r="P84" s="1"/>
      <c r="Q84" s="1"/>
      <c r="R84" s="1"/>
      <c r="S84" s="1"/>
      <c r="T84" s="1"/>
      <c r="U84" s="1"/>
      <c r="V84" s="1"/>
      <c r="W84" s="1"/>
      <c r="X84" s="1"/>
      <c r="Y84" s="1"/>
      <c r="Z84" s="1"/>
    </row>
    <row r="85" ht="15.75" customHeight="1">
      <c r="A85" s="1"/>
      <c r="B85" s="12" t="s">
        <v>14</v>
      </c>
      <c r="C85" s="13" t="s">
        <v>15</v>
      </c>
      <c r="D85" s="1"/>
      <c r="E85" s="12" t="s">
        <v>127</v>
      </c>
      <c r="F85" s="1" t="s">
        <v>84</v>
      </c>
      <c r="G85" s="14" t="s">
        <v>13</v>
      </c>
      <c r="H85" s="1"/>
      <c r="I85" s="12" t="s">
        <v>150</v>
      </c>
      <c r="J85" s="15">
        <f t="shared" si="1"/>
        <v>1</v>
      </c>
      <c r="K85" s="16">
        <f t="shared" si="2"/>
        <v>0.001285347044</v>
      </c>
      <c r="L85" s="15"/>
      <c r="M85" s="1"/>
      <c r="N85" s="15"/>
      <c r="O85" s="1"/>
      <c r="P85" s="1"/>
      <c r="Q85" s="1"/>
      <c r="R85" s="1"/>
      <c r="S85" s="1"/>
      <c r="T85" s="1"/>
      <c r="U85" s="1"/>
      <c r="V85" s="1"/>
      <c r="W85" s="1"/>
      <c r="X85" s="1"/>
      <c r="Y85" s="1"/>
      <c r="Z85" s="1"/>
    </row>
    <row r="86" ht="15.75" customHeight="1">
      <c r="A86" s="1"/>
      <c r="B86" s="12" t="s">
        <v>126</v>
      </c>
      <c r="C86" s="13" t="s">
        <v>13</v>
      </c>
      <c r="D86" s="1"/>
      <c r="E86" s="12" t="s">
        <v>98</v>
      </c>
      <c r="F86" s="1" t="s">
        <v>12</v>
      </c>
      <c r="G86" s="14" t="s">
        <v>13</v>
      </c>
      <c r="H86" s="1"/>
      <c r="I86" s="12" t="s">
        <v>151</v>
      </c>
      <c r="J86" s="15">
        <f t="shared" si="1"/>
        <v>1</v>
      </c>
      <c r="K86" s="16">
        <f t="shared" si="2"/>
        <v>0.001285347044</v>
      </c>
      <c r="L86" s="15"/>
      <c r="M86" s="1"/>
      <c r="N86" s="15"/>
      <c r="O86" s="1"/>
      <c r="P86" s="1"/>
      <c r="Q86" s="1"/>
      <c r="R86" s="1"/>
      <c r="S86" s="1"/>
      <c r="T86" s="1"/>
      <c r="U86" s="1"/>
      <c r="V86" s="1"/>
      <c r="W86" s="1"/>
      <c r="X86" s="1"/>
      <c r="Y86" s="1"/>
      <c r="Z86" s="1"/>
    </row>
    <row r="87" ht="15.75" customHeight="1">
      <c r="A87" s="1"/>
      <c r="B87" s="12" t="s">
        <v>20</v>
      </c>
      <c r="C87" s="13" t="s">
        <v>21</v>
      </c>
      <c r="D87" s="1"/>
      <c r="E87" s="12" t="s">
        <v>134</v>
      </c>
      <c r="F87" s="1" t="s">
        <v>33</v>
      </c>
      <c r="G87" s="14" t="s">
        <v>18</v>
      </c>
      <c r="H87" s="1"/>
      <c r="I87" s="12" t="s">
        <v>152</v>
      </c>
      <c r="J87" s="15">
        <f t="shared" si="1"/>
        <v>1</v>
      </c>
      <c r="K87" s="16">
        <f t="shared" si="2"/>
        <v>0.001285347044</v>
      </c>
      <c r="L87" s="15"/>
      <c r="M87" s="1"/>
      <c r="N87" s="15"/>
      <c r="O87" s="1"/>
      <c r="P87" s="1"/>
      <c r="Q87" s="1"/>
      <c r="R87" s="1"/>
      <c r="S87" s="1"/>
      <c r="T87" s="1"/>
      <c r="U87" s="1"/>
      <c r="V87" s="1"/>
      <c r="W87" s="1"/>
      <c r="X87" s="1"/>
      <c r="Y87" s="1"/>
      <c r="Z87" s="1"/>
    </row>
    <row r="88" ht="15.75" customHeight="1">
      <c r="A88" s="1"/>
      <c r="B88" s="12" t="s">
        <v>128</v>
      </c>
      <c r="C88" s="13" t="s">
        <v>45</v>
      </c>
      <c r="D88" s="1"/>
      <c r="E88" s="12" t="s">
        <v>19</v>
      </c>
      <c r="F88" s="1" t="s">
        <v>20</v>
      </c>
      <c r="G88" s="14" t="s">
        <v>21</v>
      </c>
      <c r="H88" s="1"/>
      <c r="I88" s="12" t="s">
        <v>153</v>
      </c>
      <c r="J88" s="15">
        <f t="shared" si="1"/>
        <v>1</v>
      </c>
      <c r="K88" s="16">
        <f t="shared" si="2"/>
        <v>0.001285347044</v>
      </c>
      <c r="L88" s="15"/>
      <c r="M88" s="1"/>
      <c r="N88" s="15"/>
      <c r="O88" s="1"/>
      <c r="P88" s="1"/>
      <c r="Q88" s="1"/>
      <c r="R88" s="1"/>
      <c r="S88" s="1"/>
      <c r="T88" s="1"/>
      <c r="U88" s="1"/>
      <c r="V88" s="1"/>
      <c r="W88" s="1"/>
      <c r="X88" s="1"/>
      <c r="Y88" s="1"/>
      <c r="Z88" s="1"/>
    </row>
    <row r="89" ht="15.75" customHeight="1">
      <c r="A89" s="1"/>
      <c r="B89" s="12" t="s">
        <v>12</v>
      </c>
      <c r="C89" s="13" t="s">
        <v>13</v>
      </c>
      <c r="D89" s="1"/>
      <c r="E89" s="12" t="s">
        <v>83</v>
      </c>
      <c r="F89" s="1" t="s">
        <v>35</v>
      </c>
      <c r="G89" s="14" t="s">
        <v>13</v>
      </c>
      <c r="H89" s="1"/>
      <c r="I89" s="12" t="s">
        <v>154</v>
      </c>
      <c r="J89" s="15">
        <f t="shared" si="1"/>
        <v>1</v>
      </c>
      <c r="K89" s="16">
        <f t="shared" si="2"/>
        <v>0.001285347044</v>
      </c>
      <c r="L89" s="15"/>
      <c r="M89" s="1"/>
      <c r="N89" s="15"/>
      <c r="O89" s="1"/>
      <c r="P89" s="1"/>
      <c r="Q89" s="1"/>
      <c r="R89" s="1"/>
      <c r="S89" s="1"/>
      <c r="T89" s="1"/>
      <c r="U89" s="1"/>
      <c r="V89" s="1"/>
      <c r="W89" s="1"/>
      <c r="X89" s="1"/>
      <c r="Y89" s="1"/>
      <c r="Z89" s="1"/>
    </row>
    <row r="90" ht="15.75" customHeight="1">
      <c r="A90" s="1"/>
      <c r="B90" s="12" t="s">
        <v>12</v>
      </c>
      <c r="C90" s="13" t="s">
        <v>13</v>
      </c>
      <c r="D90" s="1"/>
      <c r="E90" s="12" t="s">
        <v>148</v>
      </c>
      <c r="F90" s="1" t="s">
        <v>12</v>
      </c>
      <c r="G90" s="14" t="s">
        <v>13</v>
      </c>
      <c r="H90" s="1"/>
      <c r="I90" s="12" t="s">
        <v>155</v>
      </c>
      <c r="J90" s="15">
        <f t="shared" si="1"/>
        <v>1</v>
      </c>
      <c r="K90" s="16">
        <f t="shared" si="2"/>
        <v>0.001285347044</v>
      </c>
      <c r="L90" s="15"/>
      <c r="M90" s="1"/>
      <c r="N90" s="15"/>
      <c r="O90" s="1"/>
      <c r="P90" s="1"/>
      <c r="Q90" s="1"/>
      <c r="R90" s="1"/>
      <c r="S90" s="1"/>
      <c r="T90" s="1"/>
      <c r="U90" s="1"/>
      <c r="V90" s="1"/>
      <c r="W90" s="1"/>
      <c r="X90" s="1"/>
      <c r="Y90" s="1"/>
      <c r="Z90" s="1"/>
    </row>
    <row r="91" ht="15.75" customHeight="1">
      <c r="A91" s="1"/>
      <c r="B91" s="12" t="s">
        <v>95</v>
      </c>
      <c r="C91" s="13" t="s">
        <v>60</v>
      </c>
      <c r="D91" s="1"/>
      <c r="E91" s="12" t="s">
        <v>123</v>
      </c>
      <c r="F91" s="1" t="s">
        <v>49</v>
      </c>
      <c r="G91" s="14" t="s">
        <v>13</v>
      </c>
      <c r="H91" s="1"/>
      <c r="I91" s="12" t="s">
        <v>156</v>
      </c>
      <c r="J91" s="15">
        <f t="shared" si="1"/>
        <v>1</v>
      </c>
      <c r="K91" s="16">
        <f t="shared" si="2"/>
        <v>0.001285347044</v>
      </c>
      <c r="L91" s="15"/>
      <c r="M91" s="1"/>
      <c r="N91" s="15"/>
      <c r="O91" s="1"/>
      <c r="P91" s="1"/>
      <c r="Q91" s="1"/>
      <c r="R91" s="1"/>
      <c r="S91" s="1"/>
      <c r="T91" s="1"/>
      <c r="U91" s="1"/>
      <c r="V91" s="1"/>
      <c r="W91" s="1"/>
      <c r="X91" s="1"/>
      <c r="Y91" s="1"/>
      <c r="Z91" s="1"/>
    </row>
    <row r="92" ht="15.75" customHeight="1">
      <c r="A92" s="1"/>
      <c r="B92" s="12" t="s">
        <v>102</v>
      </c>
      <c r="C92" s="13" t="s">
        <v>15</v>
      </c>
      <c r="D92" s="1"/>
      <c r="E92" s="12" t="s">
        <v>54</v>
      </c>
      <c r="F92" s="1" t="s">
        <v>55</v>
      </c>
      <c r="G92" s="14" t="s">
        <v>13</v>
      </c>
      <c r="H92" s="1"/>
      <c r="I92" s="12" t="s">
        <v>157</v>
      </c>
      <c r="J92" s="15">
        <f t="shared" si="1"/>
        <v>1</v>
      </c>
      <c r="K92" s="16">
        <f t="shared" si="2"/>
        <v>0.001285347044</v>
      </c>
      <c r="L92" s="15"/>
      <c r="M92" s="1"/>
      <c r="N92" s="15"/>
      <c r="O92" s="1"/>
      <c r="P92" s="1"/>
      <c r="Q92" s="1"/>
      <c r="R92" s="1"/>
      <c r="S92" s="1"/>
      <c r="T92" s="1"/>
      <c r="U92" s="1"/>
      <c r="V92" s="1"/>
      <c r="W92" s="1"/>
      <c r="X92" s="1"/>
      <c r="Y92" s="1"/>
      <c r="Z92" s="1"/>
    </row>
    <row r="93" ht="15.75" customHeight="1">
      <c r="A93" s="1"/>
      <c r="B93" s="12" t="s">
        <v>85</v>
      </c>
      <c r="C93" s="13" t="s">
        <v>45</v>
      </c>
      <c r="D93" s="1"/>
      <c r="E93" s="12" t="s">
        <v>69</v>
      </c>
      <c r="F93" s="1" t="s">
        <v>51</v>
      </c>
      <c r="G93" s="14" t="s">
        <v>13</v>
      </c>
      <c r="H93" s="1"/>
      <c r="I93" s="12" t="s">
        <v>158</v>
      </c>
      <c r="J93" s="15">
        <f t="shared" si="1"/>
        <v>1</v>
      </c>
      <c r="K93" s="16">
        <f t="shared" si="2"/>
        <v>0.001285347044</v>
      </c>
      <c r="L93" s="15"/>
      <c r="M93" s="1"/>
      <c r="N93" s="15"/>
      <c r="O93" s="1"/>
      <c r="P93" s="1"/>
      <c r="Q93" s="1"/>
      <c r="R93" s="1"/>
      <c r="S93" s="1"/>
      <c r="T93" s="1"/>
      <c r="U93" s="1"/>
      <c r="V93" s="1"/>
      <c r="W93" s="1"/>
      <c r="X93" s="1"/>
      <c r="Y93" s="1"/>
      <c r="Z93" s="1"/>
    </row>
    <row r="94" ht="15.75" customHeight="1">
      <c r="A94" s="1"/>
      <c r="B94" s="12" t="s">
        <v>31</v>
      </c>
      <c r="C94" s="13" t="s">
        <v>32</v>
      </c>
      <c r="D94" s="1"/>
      <c r="E94" s="12" t="s">
        <v>98</v>
      </c>
      <c r="F94" s="1" t="s">
        <v>12</v>
      </c>
      <c r="G94" s="14" t="s">
        <v>13</v>
      </c>
      <c r="H94" s="1"/>
      <c r="I94" s="12" t="s">
        <v>159</v>
      </c>
      <c r="J94" s="15">
        <f t="shared" si="1"/>
        <v>1</v>
      </c>
      <c r="K94" s="16">
        <f t="shared" si="2"/>
        <v>0.001285347044</v>
      </c>
      <c r="L94" s="15"/>
      <c r="M94" s="1"/>
      <c r="N94" s="15"/>
      <c r="O94" s="1"/>
      <c r="P94" s="1"/>
      <c r="Q94" s="1"/>
      <c r="R94" s="1"/>
      <c r="S94" s="1"/>
      <c r="T94" s="1"/>
      <c r="U94" s="1"/>
      <c r="V94" s="1"/>
      <c r="W94" s="1"/>
      <c r="X94" s="1"/>
      <c r="Y94" s="1"/>
      <c r="Z94" s="1"/>
    </row>
    <row r="95" ht="15.75" customHeight="1">
      <c r="A95" s="1"/>
      <c r="B95" s="12" t="s">
        <v>85</v>
      </c>
      <c r="C95" s="13" t="s">
        <v>45</v>
      </c>
      <c r="D95" s="1"/>
      <c r="E95" s="12" t="s">
        <v>58</v>
      </c>
      <c r="F95" s="1" t="s">
        <v>59</v>
      </c>
      <c r="G95" s="14" t="s">
        <v>13</v>
      </c>
      <c r="H95" s="1"/>
      <c r="I95" s="12" t="s">
        <v>160</v>
      </c>
      <c r="J95" s="15">
        <f t="shared" si="1"/>
        <v>1</v>
      </c>
      <c r="K95" s="16">
        <f t="shared" si="2"/>
        <v>0.001285347044</v>
      </c>
      <c r="L95" s="15"/>
      <c r="M95" s="1"/>
      <c r="N95" s="15"/>
      <c r="O95" s="1"/>
      <c r="P95" s="1"/>
      <c r="Q95" s="1"/>
      <c r="R95" s="1"/>
      <c r="S95" s="1"/>
      <c r="T95" s="1"/>
      <c r="U95" s="1"/>
      <c r="V95" s="1"/>
      <c r="W95" s="1"/>
      <c r="X95" s="1"/>
      <c r="Y95" s="1"/>
      <c r="Z95" s="1"/>
    </row>
    <row r="96" ht="15.75" customHeight="1">
      <c r="A96" s="1"/>
      <c r="B96" s="12" t="s">
        <v>22</v>
      </c>
      <c r="C96" s="13" t="s">
        <v>27</v>
      </c>
      <c r="D96" s="1"/>
      <c r="E96" s="12" t="s">
        <v>90</v>
      </c>
      <c r="F96" s="1" t="s">
        <v>22</v>
      </c>
      <c r="G96" s="14" t="s">
        <v>27</v>
      </c>
      <c r="H96" s="1"/>
      <c r="I96" s="12" t="s">
        <v>161</v>
      </c>
      <c r="J96" s="15">
        <f t="shared" si="1"/>
        <v>1</v>
      </c>
      <c r="K96" s="16">
        <f t="shared" si="2"/>
        <v>0.001285347044</v>
      </c>
      <c r="L96" s="15"/>
      <c r="M96" s="1"/>
      <c r="N96" s="15"/>
      <c r="O96" s="1"/>
      <c r="P96" s="1"/>
      <c r="Q96" s="1"/>
      <c r="R96" s="1"/>
      <c r="S96" s="1"/>
      <c r="T96" s="1"/>
      <c r="U96" s="1"/>
      <c r="V96" s="1"/>
      <c r="W96" s="1"/>
      <c r="X96" s="1"/>
      <c r="Y96" s="1"/>
      <c r="Z96" s="1"/>
    </row>
    <row r="97" ht="15.75" customHeight="1">
      <c r="A97" s="1"/>
      <c r="B97" s="12" t="s">
        <v>25</v>
      </c>
      <c r="C97" s="13" t="s">
        <v>26</v>
      </c>
      <c r="D97" s="1"/>
      <c r="E97" s="12" t="s">
        <v>162</v>
      </c>
      <c r="F97" s="1" t="s">
        <v>20</v>
      </c>
      <c r="G97" s="14" t="s">
        <v>21</v>
      </c>
      <c r="H97" s="1"/>
      <c r="I97" s="12" t="s">
        <v>163</v>
      </c>
      <c r="J97" s="15">
        <f t="shared" si="1"/>
        <v>1</v>
      </c>
      <c r="K97" s="16">
        <f t="shared" si="2"/>
        <v>0.001285347044</v>
      </c>
      <c r="L97" s="15"/>
      <c r="M97" s="1"/>
      <c r="N97" s="15"/>
      <c r="O97" s="1"/>
      <c r="P97" s="1"/>
      <c r="Q97" s="1"/>
      <c r="R97" s="1"/>
      <c r="S97" s="1"/>
      <c r="T97" s="1"/>
      <c r="U97" s="1"/>
      <c r="V97" s="1"/>
      <c r="W97" s="1"/>
      <c r="X97" s="1"/>
      <c r="Y97" s="1"/>
      <c r="Z97" s="1"/>
    </row>
    <row r="98" ht="15.75" customHeight="1">
      <c r="A98" s="1"/>
      <c r="B98" s="12" t="s">
        <v>52</v>
      </c>
      <c r="C98" s="13" t="s">
        <v>50</v>
      </c>
      <c r="D98" s="1"/>
      <c r="E98" s="12" t="s">
        <v>34</v>
      </c>
      <c r="F98" s="1" t="s">
        <v>12</v>
      </c>
      <c r="G98" s="14" t="s">
        <v>13</v>
      </c>
      <c r="H98" s="1"/>
      <c r="I98" s="12" t="s">
        <v>164</v>
      </c>
      <c r="J98" s="15">
        <f t="shared" si="1"/>
        <v>1</v>
      </c>
      <c r="K98" s="16">
        <f t="shared" si="2"/>
        <v>0.001285347044</v>
      </c>
      <c r="L98" s="15"/>
      <c r="M98" s="1"/>
      <c r="N98" s="15"/>
      <c r="O98" s="1"/>
      <c r="P98" s="1"/>
      <c r="Q98" s="1"/>
      <c r="R98" s="1"/>
      <c r="S98" s="1"/>
      <c r="T98" s="1"/>
      <c r="U98" s="1"/>
      <c r="V98" s="1"/>
      <c r="W98" s="1"/>
      <c r="X98" s="1"/>
      <c r="Y98" s="1"/>
      <c r="Z98" s="1"/>
    </row>
    <row r="99" ht="15.75" customHeight="1">
      <c r="A99" s="1"/>
      <c r="B99" s="12" t="s">
        <v>129</v>
      </c>
      <c r="C99" s="13" t="s">
        <v>18</v>
      </c>
      <c r="D99" s="1"/>
      <c r="E99" s="12" t="s">
        <v>165</v>
      </c>
      <c r="F99" s="1" t="s">
        <v>17</v>
      </c>
      <c r="G99" s="14" t="s">
        <v>18</v>
      </c>
      <c r="H99" s="1"/>
      <c r="I99" s="12" t="s">
        <v>166</v>
      </c>
      <c r="J99" s="15">
        <f t="shared" si="1"/>
        <v>1</v>
      </c>
      <c r="K99" s="16">
        <f t="shared" si="2"/>
        <v>0.001285347044</v>
      </c>
      <c r="L99" s="15"/>
      <c r="M99" s="1"/>
      <c r="N99" s="15"/>
      <c r="O99" s="1"/>
      <c r="P99" s="1"/>
      <c r="Q99" s="1"/>
      <c r="R99" s="1"/>
      <c r="S99" s="1"/>
      <c r="T99" s="1"/>
      <c r="U99" s="1"/>
      <c r="V99" s="1"/>
      <c r="W99" s="1"/>
      <c r="X99" s="1"/>
      <c r="Y99" s="1"/>
      <c r="Z99" s="1"/>
    </row>
    <row r="100" ht="15.75" customHeight="1">
      <c r="A100" s="1"/>
      <c r="B100" s="12" t="s">
        <v>14</v>
      </c>
      <c r="C100" s="13" t="s">
        <v>15</v>
      </c>
      <c r="D100" s="1"/>
      <c r="E100" s="12" t="s">
        <v>24</v>
      </c>
      <c r="F100" s="1" t="s">
        <v>25</v>
      </c>
      <c r="G100" s="14" t="s">
        <v>26</v>
      </c>
      <c r="H100" s="1"/>
      <c r="I100" s="12" t="s">
        <v>167</v>
      </c>
      <c r="J100" s="15">
        <f t="shared" si="1"/>
        <v>1</v>
      </c>
      <c r="K100" s="16">
        <f t="shared" si="2"/>
        <v>0.001285347044</v>
      </c>
      <c r="L100" s="15"/>
      <c r="M100" s="1"/>
      <c r="N100" s="15"/>
      <c r="O100" s="1"/>
      <c r="P100" s="1"/>
      <c r="Q100" s="1"/>
      <c r="R100" s="1"/>
      <c r="S100" s="1"/>
      <c r="T100" s="1"/>
      <c r="U100" s="1"/>
      <c r="V100" s="1"/>
      <c r="W100" s="1"/>
      <c r="X100" s="1"/>
      <c r="Y100" s="1"/>
      <c r="Z100" s="1"/>
    </row>
    <row r="101" ht="15.75" customHeight="1">
      <c r="A101" s="1"/>
      <c r="B101" s="12" t="s">
        <v>25</v>
      </c>
      <c r="C101" s="13" t="s">
        <v>26</v>
      </c>
      <c r="D101" s="1"/>
      <c r="E101" s="12" t="s">
        <v>19</v>
      </c>
      <c r="F101" s="1" t="s">
        <v>20</v>
      </c>
      <c r="G101" s="14" t="s">
        <v>21</v>
      </c>
      <c r="H101" s="1"/>
      <c r="I101" s="12" t="s">
        <v>168</v>
      </c>
      <c r="J101" s="15">
        <f t="shared" si="1"/>
        <v>1</v>
      </c>
      <c r="K101" s="16">
        <f t="shared" si="2"/>
        <v>0.001285347044</v>
      </c>
      <c r="L101" s="15"/>
      <c r="M101" s="1"/>
      <c r="N101" s="15"/>
      <c r="O101" s="1"/>
      <c r="P101" s="1"/>
      <c r="Q101" s="1"/>
      <c r="R101" s="1"/>
      <c r="S101" s="1"/>
      <c r="T101" s="1"/>
      <c r="U101" s="1"/>
      <c r="V101" s="1"/>
      <c r="W101" s="1"/>
      <c r="X101" s="1"/>
      <c r="Y101" s="1"/>
      <c r="Z101" s="1"/>
    </row>
    <row r="102" ht="15.75" customHeight="1">
      <c r="A102" s="1"/>
      <c r="B102" s="12" t="s">
        <v>17</v>
      </c>
      <c r="C102" s="13" t="s">
        <v>18</v>
      </c>
      <c r="D102" s="1"/>
      <c r="E102" s="12" t="s">
        <v>169</v>
      </c>
      <c r="F102" s="1" t="s">
        <v>96</v>
      </c>
      <c r="G102" s="14" t="s">
        <v>62</v>
      </c>
      <c r="H102" s="1"/>
      <c r="I102" s="12" t="s">
        <v>170</v>
      </c>
      <c r="J102" s="15">
        <f t="shared" si="1"/>
        <v>1</v>
      </c>
      <c r="K102" s="16">
        <f t="shared" si="2"/>
        <v>0.001285347044</v>
      </c>
      <c r="L102" s="15"/>
      <c r="M102" s="1"/>
      <c r="N102" s="15"/>
      <c r="O102" s="1"/>
      <c r="P102" s="1"/>
      <c r="Q102" s="1"/>
      <c r="R102" s="1"/>
      <c r="S102" s="1"/>
      <c r="T102" s="1"/>
      <c r="U102" s="1"/>
      <c r="V102" s="1"/>
      <c r="W102" s="1"/>
      <c r="X102" s="1"/>
      <c r="Y102" s="1"/>
      <c r="Z102" s="1"/>
    </row>
    <row r="103" ht="15.75" customHeight="1">
      <c r="A103" s="1"/>
      <c r="B103" s="12" t="s">
        <v>17</v>
      </c>
      <c r="C103" s="13" t="s">
        <v>18</v>
      </c>
      <c r="D103" s="1"/>
      <c r="E103" s="12" t="s">
        <v>63</v>
      </c>
      <c r="F103" s="1" t="s">
        <v>12</v>
      </c>
      <c r="G103" s="14" t="s">
        <v>13</v>
      </c>
      <c r="H103" s="1"/>
      <c r="I103" s="12" t="s">
        <v>171</v>
      </c>
      <c r="J103" s="15">
        <f t="shared" si="1"/>
        <v>1</v>
      </c>
      <c r="K103" s="16">
        <f t="shared" si="2"/>
        <v>0.001285347044</v>
      </c>
      <c r="L103" s="15"/>
      <c r="M103" s="1"/>
      <c r="N103" s="15"/>
      <c r="O103" s="1"/>
      <c r="P103" s="1"/>
      <c r="Q103" s="1"/>
      <c r="R103" s="1"/>
      <c r="S103" s="1"/>
      <c r="T103" s="1"/>
      <c r="U103" s="1"/>
      <c r="V103" s="1"/>
      <c r="W103" s="1"/>
      <c r="X103" s="1"/>
      <c r="Y103" s="1"/>
      <c r="Z103" s="1"/>
    </row>
    <row r="104" ht="15.75" customHeight="1">
      <c r="A104" s="1"/>
      <c r="B104" s="12" t="s">
        <v>17</v>
      </c>
      <c r="C104" s="13" t="s">
        <v>18</v>
      </c>
      <c r="D104" s="1"/>
      <c r="E104" s="12" t="s">
        <v>83</v>
      </c>
      <c r="F104" s="1" t="s">
        <v>35</v>
      </c>
      <c r="G104" s="14" t="s">
        <v>13</v>
      </c>
      <c r="H104" s="1"/>
      <c r="I104" s="12" t="s">
        <v>172</v>
      </c>
      <c r="J104" s="15">
        <f t="shared" si="1"/>
        <v>1</v>
      </c>
      <c r="K104" s="16">
        <f t="shared" si="2"/>
        <v>0.001285347044</v>
      </c>
      <c r="L104" s="15"/>
      <c r="M104" s="1"/>
      <c r="N104" s="15"/>
      <c r="O104" s="1"/>
      <c r="P104" s="1"/>
      <c r="Q104" s="1"/>
      <c r="R104" s="1"/>
      <c r="S104" s="1"/>
      <c r="T104" s="1"/>
      <c r="U104" s="1"/>
      <c r="V104" s="1"/>
      <c r="W104" s="1"/>
      <c r="X104" s="1"/>
      <c r="Y104" s="1"/>
      <c r="Z104" s="1"/>
    </row>
    <row r="105" ht="15.75" customHeight="1">
      <c r="A105" s="1"/>
      <c r="B105" s="12" t="s">
        <v>65</v>
      </c>
      <c r="C105" s="13" t="s">
        <v>21</v>
      </c>
      <c r="D105" s="1"/>
      <c r="E105" s="12" t="s">
        <v>173</v>
      </c>
      <c r="F105" s="1" t="s">
        <v>20</v>
      </c>
      <c r="G105" s="14" t="s">
        <v>21</v>
      </c>
      <c r="H105" s="1"/>
      <c r="I105" s="12" t="s">
        <v>174</v>
      </c>
      <c r="J105" s="15">
        <f t="shared" si="1"/>
        <v>1</v>
      </c>
      <c r="K105" s="16">
        <f t="shared" si="2"/>
        <v>0.001285347044</v>
      </c>
      <c r="L105" s="15"/>
      <c r="M105" s="1"/>
      <c r="N105" s="15"/>
      <c r="O105" s="1"/>
      <c r="P105" s="1"/>
      <c r="Q105" s="1"/>
      <c r="R105" s="1"/>
      <c r="S105" s="1"/>
      <c r="T105" s="1"/>
      <c r="U105" s="1"/>
      <c r="V105" s="1"/>
      <c r="W105" s="1"/>
      <c r="X105" s="1"/>
      <c r="Y105" s="1"/>
      <c r="Z105" s="1"/>
    </row>
    <row r="106" ht="15.75" customHeight="1">
      <c r="A106" s="1"/>
      <c r="B106" s="12" t="s">
        <v>130</v>
      </c>
      <c r="C106" s="13" t="s">
        <v>26</v>
      </c>
      <c r="D106" s="1"/>
      <c r="E106" s="12" t="s">
        <v>69</v>
      </c>
      <c r="F106" s="1" t="s">
        <v>51</v>
      </c>
      <c r="G106" s="14" t="s">
        <v>45</v>
      </c>
      <c r="H106" s="1"/>
      <c r="I106" s="12" t="s">
        <v>175</v>
      </c>
      <c r="J106" s="15">
        <f t="shared" si="1"/>
        <v>1</v>
      </c>
      <c r="K106" s="16">
        <f t="shared" si="2"/>
        <v>0.001285347044</v>
      </c>
      <c r="L106" s="15"/>
      <c r="M106" s="1"/>
      <c r="N106" s="15"/>
      <c r="O106" s="1"/>
      <c r="P106" s="1"/>
      <c r="Q106" s="1"/>
      <c r="R106" s="1"/>
      <c r="S106" s="1"/>
      <c r="T106" s="1"/>
      <c r="U106" s="1"/>
      <c r="V106" s="1"/>
      <c r="W106" s="1"/>
      <c r="X106" s="1"/>
      <c r="Y106" s="1"/>
      <c r="Z106" s="1"/>
    </row>
    <row r="107" ht="15.75" customHeight="1">
      <c r="A107" s="1"/>
      <c r="B107" s="12" t="s">
        <v>131</v>
      </c>
      <c r="C107" s="13" t="s">
        <v>21</v>
      </c>
      <c r="D107" s="1"/>
      <c r="E107" s="12" t="s">
        <v>98</v>
      </c>
      <c r="F107" s="1" t="s">
        <v>12</v>
      </c>
      <c r="G107" s="14" t="s">
        <v>13</v>
      </c>
      <c r="H107" s="1"/>
      <c r="I107" s="12" t="s">
        <v>176</v>
      </c>
      <c r="J107" s="15">
        <f t="shared" si="1"/>
        <v>1</v>
      </c>
      <c r="K107" s="16">
        <f t="shared" si="2"/>
        <v>0.001285347044</v>
      </c>
      <c r="L107" s="15"/>
      <c r="M107" s="1"/>
      <c r="N107" s="15"/>
      <c r="O107" s="1"/>
      <c r="P107" s="1"/>
      <c r="Q107" s="1"/>
      <c r="R107" s="1"/>
      <c r="S107" s="1"/>
      <c r="T107" s="1"/>
      <c r="U107" s="1"/>
      <c r="V107" s="1"/>
      <c r="W107" s="1"/>
      <c r="X107" s="1"/>
      <c r="Y107" s="1"/>
      <c r="Z107" s="1"/>
    </row>
    <row r="108" ht="15.75" customHeight="1">
      <c r="A108" s="1"/>
      <c r="B108" s="12" t="s">
        <v>12</v>
      </c>
      <c r="C108" s="13" t="s">
        <v>13</v>
      </c>
      <c r="D108" s="1"/>
      <c r="E108" s="12" t="s">
        <v>63</v>
      </c>
      <c r="F108" s="1" t="s">
        <v>12</v>
      </c>
      <c r="G108" s="14" t="s">
        <v>13</v>
      </c>
      <c r="H108" s="1"/>
      <c r="I108" s="12" t="s">
        <v>177</v>
      </c>
      <c r="J108" s="15">
        <f t="shared" si="1"/>
        <v>1</v>
      </c>
      <c r="K108" s="16">
        <f t="shared" si="2"/>
        <v>0.001285347044</v>
      </c>
      <c r="L108" s="15"/>
      <c r="M108" s="1"/>
      <c r="N108" s="15"/>
      <c r="O108" s="1"/>
      <c r="P108" s="1"/>
      <c r="Q108" s="1"/>
      <c r="R108" s="1"/>
      <c r="S108" s="1"/>
      <c r="T108" s="1"/>
      <c r="U108" s="1"/>
      <c r="V108" s="1"/>
      <c r="W108" s="1"/>
      <c r="X108" s="1"/>
      <c r="Y108" s="1"/>
      <c r="Z108" s="1"/>
    </row>
    <row r="109" ht="15.75" customHeight="1">
      <c r="A109" s="1"/>
      <c r="B109" s="12" t="s">
        <v>132</v>
      </c>
      <c r="C109" s="13" t="s">
        <v>26</v>
      </c>
      <c r="D109" s="1"/>
      <c r="E109" s="12" t="s">
        <v>178</v>
      </c>
      <c r="F109" s="1" t="s">
        <v>12</v>
      </c>
      <c r="G109" s="14" t="s">
        <v>13</v>
      </c>
      <c r="H109" s="1"/>
      <c r="I109" s="12" t="s">
        <v>179</v>
      </c>
      <c r="J109" s="15">
        <f t="shared" si="1"/>
        <v>1</v>
      </c>
      <c r="K109" s="16">
        <f t="shared" si="2"/>
        <v>0.001285347044</v>
      </c>
      <c r="L109" s="15"/>
      <c r="M109" s="1"/>
      <c r="N109" s="15"/>
      <c r="O109" s="1"/>
      <c r="P109" s="1"/>
      <c r="Q109" s="1"/>
      <c r="R109" s="1"/>
      <c r="S109" s="1"/>
      <c r="T109" s="1"/>
      <c r="U109" s="1"/>
      <c r="V109" s="1"/>
      <c r="W109" s="1"/>
      <c r="X109" s="1"/>
      <c r="Y109" s="1"/>
      <c r="Z109" s="1"/>
    </row>
    <row r="110" ht="15.75" customHeight="1">
      <c r="A110" s="1"/>
      <c r="B110" s="12" t="s">
        <v>91</v>
      </c>
      <c r="C110" s="13" t="s">
        <v>13</v>
      </c>
      <c r="D110" s="1"/>
      <c r="E110" s="12" t="s">
        <v>63</v>
      </c>
      <c r="F110" s="1" t="s">
        <v>12</v>
      </c>
      <c r="G110" s="14" t="s">
        <v>13</v>
      </c>
      <c r="H110" s="1"/>
      <c r="I110" s="12" t="s">
        <v>180</v>
      </c>
      <c r="J110" s="15">
        <f t="shared" si="1"/>
        <v>1</v>
      </c>
      <c r="K110" s="16">
        <f t="shared" si="2"/>
        <v>0.001285347044</v>
      </c>
      <c r="L110" s="15"/>
      <c r="M110" s="1"/>
      <c r="N110" s="15"/>
      <c r="O110" s="1"/>
      <c r="P110" s="1"/>
      <c r="Q110" s="1"/>
      <c r="R110" s="1"/>
      <c r="S110" s="1"/>
      <c r="T110" s="1"/>
      <c r="U110" s="1"/>
      <c r="V110" s="1"/>
      <c r="W110" s="1"/>
      <c r="X110" s="1"/>
      <c r="Y110" s="1"/>
      <c r="Z110" s="1"/>
    </row>
    <row r="111" ht="15.75" customHeight="1">
      <c r="A111" s="1"/>
      <c r="B111" s="12" t="s">
        <v>41</v>
      </c>
      <c r="C111" s="13" t="s">
        <v>42</v>
      </c>
      <c r="D111" s="1"/>
      <c r="E111" s="12" t="s">
        <v>61</v>
      </c>
      <c r="F111" s="1" t="s">
        <v>17</v>
      </c>
      <c r="G111" s="14" t="s">
        <v>18</v>
      </c>
      <c r="H111" s="1"/>
      <c r="I111" s="12" t="s">
        <v>181</v>
      </c>
      <c r="J111" s="15">
        <f t="shared" si="1"/>
        <v>1</v>
      </c>
      <c r="K111" s="16">
        <f t="shared" si="2"/>
        <v>0.001285347044</v>
      </c>
      <c r="L111" s="15"/>
      <c r="M111" s="1"/>
      <c r="N111" s="15"/>
      <c r="O111" s="1"/>
      <c r="P111" s="1"/>
      <c r="Q111" s="1"/>
      <c r="R111" s="1"/>
      <c r="S111" s="1"/>
      <c r="T111" s="1"/>
      <c r="U111" s="1"/>
      <c r="V111" s="1"/>
      <c r="W111" s="1"/>
      <c r="X111" s="1"/>
      <c r="Y111" s="1"/>
      <c r="Z111" s="1"/>
    </row>
    <row r="112" ht="15.75" customHeight="1">
      <c r="A112" s="1"/>
      <c r="B112" s="12" t="s">
        <v>14</v>
      </c>
      <c r="C112" s="13" t="s">
        <v>15</v>
      </c>
      <c r="D112" s="1"/>
      <c r="E112" s="12" t="s">
        <v>61</v>
      </c>
      <c r="F112" s="1" t="s">
        <v>17</v>
      </c>
      <c r="G112" s="14" t="s">
        <v>18</v>
      </c>
      <c r="H112" s="1"/>
      <c r="I112" s="12" t="s">
        <v>182</v>
      </c>
      <c r="J112" s="15">
        <f t="shared" si="1"/>
        <v>1</v>
      </c>
      <c r="K112" s="16">
        <f t="shared" si="2"/>
        <v>0.001285347044</v>
      </c>
      <c r="L112" s="15"/>
      <c r="M112" s="1"/>
      <c r="N112" s="15"/>
      <c r="O112" s="1"/>
      <c r="P112" s="1"/>
      <c r="Q112" s="1"/>
      <c r="R112" s="1"/>
      <c r="S112" s="1"/>
      <c r="T112" s="1"/>
      <c r="U112" s="1"/>
      <c r="V112" s="1"/>
      <c r="W112" s="1"/>
      <c r="X112" s="1"/>
      <c r="Y112" s="1"/>
      <c r="Z112" s="1"/>
    </row>
    <row r="113" ht="15.75" customHeight="1">
      <c r="A113" s="1"/>
      <c r="B113" s="12" t="s">
        <v>22</v>
      </c>
      <c r="C113" s="13" t="s">
        <v>27</v>
      </c>
      <c r="D113" s="1"/>
      <c r="E113" s="12" t="s">
        <v>69</v>
      </c>
      <c r="F113" s="1" t="s">
        <v>51</v>
      </c>
      <c r="G113" s="14" t="s">
        <v>45</v>
      </c>
      <c r="H113" s="1"/>
      <c r="I113" s="12" t="s">
        <v>183</v>
      </c>
      <c r="J113" s="15">
        <f t="shared" si="1"/>
        <v>1</v>
      </c>
      <c r="K113" s="16">
        <f t="shared" si="2"/>
        <v>0.001285347044</v>
      </c>
      <c r="L113" s="15"/>
      <c r="M113" s="1"/>
      <c r="N113" s="15"/>
      <c r="O113" s="1"/>
      <c r="P113" s="1"/>
      <c r="Q113" s="1"/>
      <c r="R113" s="1"/>
      <c r="S113" s="1"/>
      <c r="T113" s="1"/>
      <c r="U113" s="1"/>
      <c r="V113" s="1"/>
      <c r="W113" s="1"/>
      <c r="X113" s="1"/>
      <c r="Y113" s="1"/>
      <c r="Z113" s="1"/>
    </row>
    <row r="114" ht="15.75" customHeight="1">
      <c r="A114" s="1"/>
      <c r="B114" s="12" t="s">
        <v>12</v>
      </c>
      <c r="C114" s="13" t="s">
        <v>13</v>
      </c>
      <c r="D114" s="1"/>
      <c r="E114" s="22" t="s">
        <v>101</v>
      </c>
      <c r="F114" s="23" t="s">
        <v>81</v>
      </c>
      <c r="G114" s="24" t="s">
        <v>30</v>
      </c>
      <c r="H114" s="1"/>
      <c r="I114" s="12" t="s">
        <v>184</v>
      </c>
      <c r="J114" s="15">
        <f t="shared" si="1"/>
        <v>1</v>
      </c>
      <c r="K114" s="16">
        <f t="shared" si="2"/>
        <v>0.001285347044</v>
      </c>
      <c r="L114" s="15"/>
      <c r="M114" s="1"/>
      <c r="N114" s="15"/>
      <c r="O114" s="1"/>
      <c r="P114" s="1"/>
      <c r="Q114" s="1"/>
      <c r="R114" s="1"/>
      <c r="S114" s="1"/>
      <c r="T114" s="1"/>
      <c r="U114" s="1"/>
      <c r="V114" s="1"/>
      <c r="W114" s="1"/>
      <c r="X114" s="1"/>
      <c r="Y114" s="1"/>
      <c r="Z114" s="1"/>
    </row>
    <row r="115" ht="15.75" customHeight="1">
      <c r="A115" s="1"/>
      <c r="B115" s="12" t="s">
        <v>12</v>
      </c>
      <c r="C115" s="13" t="s">
        <v>13</v>
      </c>
      <c r="D115" s="1"/>
      <c r="E115" s="15"/>
      <c r="F115" s="15"/>
      <c r="G115" s="1"/>
      <c r="H115" s="1"/>
      <c r="I115" s="12" t="s">
        <v>185</v>
      </c>
      <c r="J115" s="15">
        <f t="shared" si="1"/>
        <v>1</v>
      </c>
      <c r="K115" s="16">
        <f t="shared" si="2"/>
        <v>0.001285347044</v>
      </c>
      <c r="L115" s="15"/>
      <c r="M115" s="1"/>
      <c r="N115" s="15"/>
      <c r="O115" s="1"/>
      <c r="P115" s="1"/>
      <c r="Q115" s="1"/>
      <c r="R115" s="1"/>
      <c r="S115" s="1"/>
      <c r="T115" s="1"/>
      <c r="U115" s="1"/>
      <c r="V115" s="1"/>
      <c r="W115" s="1"/>
      <c r="X115" s="1"/>
      <c r="Y115" s="1"/>
      <c r="Z115" s="1"/>
    </row>
    <row r="116" ht="15.75" customHeight="1">
      <c r="A116" s="1"/>
      <c r="B116" s="12" t="s">
        <v>17</v>
      </c>
      <c r="C116" s="13" t="s">
        <v>18</v>
      </c>
      <c r="D116" s="1"/>
      <c r="E116" s="15"/>
      <c r="F116" s="15"/>
      <c r="G116" s="1"/>
      <c r="H116" s="1"/>
      <c r="I116" s="12" t="s">
        <v>186</v>
      </c>
      <c r="J116" s="15">
        <f t="shared" si="1"/>
        <v>1</v>
      </c>
      <c r="K116" s="16">
        <f t="shared" si="2"/>
        <v>0.001285347044</v>
      </c>
      <c r="L116" s="15"/>
      <c r="M116" s="1"/>
      <c r="N116" s="15"/>
      <c r="O116" s="1"/>
      <c r="P116" s="1"/>
      <c r="Q116" s="1"/>
      <c r="R116" s="1"/>
      <c r="S116" s="1"/>
      <c r="T116" s="1"/>
      <c r="U116" s="1"/>
      <c r="V116" s="1"/>
      <c r="W116" s="1"/>
      <c r="X116" s="1"/>
      <c r="Y116" s="1"/>
      <c r="Z116" s="1"/>
    </row>
    <row r="117" ht="15.75" customHeight="1">
      <c r="A117" s="1"/>
      <c r="B117" s="12" t="s">
        <v>12</v>
      </c>
      <c r="C117" s="13" t="s">
        <v>13</v>
      </c>
      <c r="D117" s="1"/>
      <c r="E117" s="15"/>
      <c r="F117" s="15"/>
      <c r="G117" s="1"/>
      <c r="H117" s="1"/>
      <c r="I117" s="12" t="s">
        <v>187</v>
      </c>
      <c r="J117" s="15">
        <f t="shared" si="1"/>
        <v>1</v>
      </c>
      <c r="K117" s="16">
        <f t="shared" si="2"/>
        <v>0.001285347044</v>
      </c>
      <c r="L117" s="15"/>
      <c r="M117" s="1"/>
      <c r="N117" s="15"/>
      <c r="O117" s="1"/>
      <c r="P117" s="1"/>
      <c r="Q117" s="1"/>
      <c r="R117" s="1"/>
      <c r="S117" s="1"/>
      <c r="T117" s="1"/>
      <c r="U117" s="1"/>
      <c r="V117" s="1"/>
      <c r="W117" s="1"/>
      <c r="X117" s="1"/>
      <c r="Y117" s="1"/>
      <c r="Z117" s="1"/>
    </row>
    <row r="118" ht="15.75" customHeight="1">
      <c r="A118" s="1"/>
      <c r="B118" s="12" t="s">
        <v>95</v>
      </c>
      <c r="C118" s="13" t="s">
        <v>60</v>
      </c>
      <c r="D118" s="1"/>
      <c r="E118" s="15"/>
      <c r="F118" s="15"/>
      <c r="G118" s="1"/>
      <c r="H118" s="1"/>
      <c r="I118" s="12" t="s">
        <v>188</v>
      </c>
      <c r="J118" s="15">
        <f t="shared" si="1"/>
        <v>1</v>
      </c>
      <c r="K118" s="16">
        <f t="shared" si="2"/>
        <v>0.001285347044</v>
      </c>
      <c r="L118" s="15"/>
      <c r="M118" s="1"/>
      <c r="N118" s="15"/>
      <c r="O118" s="1"/>
      <c r="P118" s="1"/>
      <c r="Q118" s="1"/>
      <c r="R118" s="1"/>
      <c r="S118" s="1"/>
      <c r="T118" s="1"/>
      <c r="U118" s="1"/>
      <c r="V118" s="1"/>
      <c r="W118" s="1"/>
      <c r="X118" s="1"/>
      <c r="Y118" s="1"/>
      <c r="Z118" s="1"/>
    </row>
    <row r="119" ht="15.75" customHeight="1">
      <c r="A119" s="1"/>
      <c r="B119" s="12" t="s">
        <v>46</v>
      </c>
      <c r="C119" s="13" t="s">
        <v>47</v>
      </c>
      <c r="D119" s="1"/>
      <c r="E119" s="15"/>
      <c r="F119" s="15"/>
      <c r="G119" s="1"/>
      <c r="H119" s="1"/>
      <c r="I119" s="12" t="s">
        <v>189</v>
      </c>
      <c r="J119" s="15">
        <f t="shared" si="1"/>
        <v>1</v>
      </c>
      <c r="K119" s="16">
        <f t="shared" si="2"/>
        <v>0.001285347044</v>
      </c>
      <c r="L119" s="15"/>
      <c r="M119" s="1"/>
      <c r="N119" s="15"/>
      <c r="O119" s="1"/>
      <c r="P119" s="1"/>
      <c r="Q119" s="1"/>
      <c r="R119" s="1"/>
      <c r="S119" s="1"/>
      <c r="T119" s="1"/>
      <c r="U119" s="1"/>
      <c r="V119" s="1"/>
      <c r="W119" s="1"/>
      <c r="X119" s="1"/>
      <c r="Y119" s="1"/>
      <c r="Z119" s="1"/>
    </row>
    <row r="120" ht="15.75" customHeight="1">
      <c r="A120" s="1"/>
      <c r="B120" s="12" t="s">
        <v>70</v>
      </c>
      <c r="C120" s="13" t="s">
        <v>13</v>
      </c>
      <c r="D120" s="1"/>
      <c r="E120" s="15"/>
      <c r="F120" s="15"/>
      <c r="G120" s="1"/>
      <c r="H120" s="1"/>
      <c r="I120" s="12" t="s">
        <v>190</v>
      </c>
      <c r="J120" s="15">
        <f t="shared" si="1"/>
        <v>1</v>
      </c>
      <c r="K120" s="16">
        <f t="shared" si="2"/>
        <v>0.001285347044</v>
      </c>
      <c r="L120" s="15"/>
      <c r="M120" s="1"/>
      <c r="N120" s="15"/>
      <c r="O120" s="1"/>
      <c r="P120" s="1"/>
      <c r="Q120" s="1"/>
      <c r="R120" s="1"/>
      <c r="S120" s="1"/>
      <c r="T120" s="1"/>
      <c r="U120" s="1"/>
      <c r="V120" s="1"/>
      <c r="W120" s="1"/>
      <c r="X120" s="1"/>
      <c r="Y120" s="1"/>
      <c r="Z120" s="1"/>
    </row>
    <row r="121" ht="15.75" customHeight="1">
      <c r="A121" s="1"/>
      <c r="B121" s="12" t="s">
        <v>17</v>
      </c>
      <c r="C121" s="13" t="s">
        <v>18</v>
      </c>
      <c r="D121" s="1"/>
      <c r="E121" s="15"/>
      <c r="F121" s="15"/>
      <c r="G121" s="1"/>
      <c r="H121" s="1"/>
      <c r="I121" s="12" t="s">
        <v>191</v>
      </c>
      <c r="J121" s="15">
        <f t="shared" si="1"/>
        <v>1</v>
      </c>
      <c r="K121" s="16">
        <f t="shared" si="2"/>
        <v>0.001285347044</v>
      </c>
      <c r="L121" s="15"/>
      <c r="M121" s="1"/>
      <c r="N121" s="15"/>
      <c r="O121" s="1"/>
      <c r="P121" s="1"/>
      <c r="Q121" s="1"/>
      <c r="R121" s="1"/>
      <c r="S121" s="1"/>
      <c r="T121" s="1"/>
      <c r="U121" s="1"/>
      <c r="V121" s="1"/>
      <c r="W121" s="1"/>
      <c r="X121" s="1"/>
      <c r="Y121" s="1"/>
      <c r="Z121" s="1"/>
    </row>
    <row r="122" ht="15.75" customHeight="1">
      <c r="A122" s="1"/>
      <c r="B122" s="12" t="s">
        <v>14</v>
      </c>
      <c r="C122" s="13" t="s">
        <v>15</v>
      </c>
      <c r="D122" s="1"/>
      <c r="E122" s="15"/>
      <c r="F122" s="15"/>
      <c r="G122" s="1"/>
      <c r="H122" s="1"/>
      <c r="I122" s="12" t="s">
        <v>192</v>
      </c>
      <c r="J122" s="15">
        <f t="shared" si="1"/>
        <v>1</v>
      </c>
      <c r="K122" s="16">
        <f t="shared" si="2"/>
        <v>0.001285347044</v>
      </c>
      <c r="L122" s="15"/>
      <c r="M122" s="1"/>
      <c r="N122" s="15"/>
      <c r="O122" s="1"/>
      <c r="P122" s="1"/>
      <c r="Q122" s="1"/>
      <c r="R122" s="1"/>
      <c r="S122" s="1"/>
      <c r="T122" s="1"/>
      <c r="U122" s="1"/>
      <c r="V122" s="1"/>
      <c r="W122" s="1"/>
      <c r="X122" s="1"/>
      <c r="Y122" s="1"/>
      <c r="Z122" s="1"/>
    </row>
    <row r="123" ht="15.75" customHeight="1">
      <c r="A123" s="1"/>
      <c r="B123" s="12" t="s">
        <v>31</v>
      </c>
      <c r="C123" s="13" t="s">
        <v>32</v>
      </c>
      <c r="D123" s="1"/>
      <c r="E123" s="15"/>
      <c r="F123" s="15"/>
      <c r="G123" s="1"/>
      <c r="H123" s="1"/>
      <c r="I123" s="12" t="s">
        <v>193</v>
      </c>
      <c r="J123" s="15">
        <f t="shared" si="1"/>
        <v>1</v>
      </c>
      <c r="K123" s="16">
        <f t="shared" si="2"/>
        <v>0.001285347044</v>
      </c>
      <c r="L123" s="15"/>
      <c r="M123" s="1"/>
      <c r="N123" s="15"/>
      <c r="O123" s="1"/>
      <c r="P123" s="1"/>
      <c r="Q123" s="1"/>
      <c r="R123" s="1"/>
      <c r="S123" s="1"/>
      <c r="T123" s="1"/>
      <c r="U123" s="1"/>
      <c r="V123" s="1"/>
      <c r="W123" s="1"/>
      <c r="X123" s="1"/>
      <c r="Y123" s="1"/>
      <c r="Z123" s="1"/>
    </row>
    <row r="124" ht="15.75" customHeight="1">
      <c r="A124" s="1"/>
      <c r="B124" s="12" t="s">
        <v>31</v>
      </c>
      <c r="C124" s="13" t="s">
        <v>32</v>
      </c>
      <c r="D124" s="1"/>
      <c r="E124" s="15"/>
      <c r="F124" s="15"/>
      <c r="G124" s="1"/>
      <c r="H124" s="1"/>
      <c r="I124" s="12" t="s">
        <v>194</v>
      </c>
      <c r="J124" s="15">
        <f t="shared" si="1"/>
        <v>1</v>
      </c>
      <c r="K124" s="16">
        <f t="shared" si="2"/>
        <v>0.001285347044</v>
      </c>
      <c r="L124" s="15"/>
      <c r="M124" s="1"/>
      <c r="N124" s="15"/>
      <c r="O124" s="1"/>
      <c r="P124" s="1"/>
      <c r="Q124" s="1"/>
      <c r="R124" s="1"/>
      <c r="S124" s="1"/>
      <c r="T124" s="1"/>
      <c r="U124" s="1"/>
      <c r="V124" s="1"/>
      <c r="W124" s="1"/>
      <c r="X124" s="1"/>
      <c r="Y124" s="1"/>
      <c r="Z124" s="1"/>
    </row>
    <row r="125" ht="15.75" customHeight="1">
      <c r="A125" s="1"/>
      <c r="B125" s="12" t="s">
        <v>133</v>
      </c>
      <c r="C125" s="13" t="s">
        <v>13</v>
      </c>
      <c r="D125" s="1"/>
      <c r="E125" s="15"/>
      <c r="F125" s="15"/>
      <c r="G125" s="1"/>
      <c r="H125" s="1"/>
      <c r="I125" s="12" t="s">
        <v>195</v>
      </c>
      <c r="J125" s="15">
        <f t="shared" si="1"/>
        <v>1</v>
      </c>
      <c r="K125" s="16">
        <f t="shared" si="2"/>
        <v>0.001285347044</v>
      </c>
      <c r="L125" s="15"/>
      <c r="M125" s="1"/>
      <c r="N125" s="15"/>
      <c r="O125" s="1"/>
      <c r="P125" s="1"/>
      <c r="Q125" s="1"/>
      <c r="R125" s="1"/>
      <c r="S125" s="1"/>
      <c r="T125" s="1"/>
      <c r="U125" s="1"/>
      <c r="V125" s="1"/>
      <c r="W125" s="1"/>
      <c r="X125" s="1"/>
      <c r="Y125" s="1"/>
      <c r="Z125" s="1"/>
    </row>
    <row r="126" ht="15.75" customHeight="1">
      <c r="A126" s="1"/>
      <c r="B126" s="12" t="s">
        <v>135</v>
      </c>
      <c r="C126" s="13" t="s">
        <v>15</v>
      </c>
      <c r="D126" s="1"/>
      <c r="E126" s="15"/>
      <c r="F126" s="15"/>
      <c r="G126" s="1"/>
      <c r="H126" s="1"/>
      <c r="I126" s="12" t="s">
        <v>196</v>
      </c>
      <c r="J126" s="15">
        <f t="shared" si="1"/>
        <v>1</v>
      </c>
      <c r="K126" s="16">
        <f t="shared" si="2"/>
        <v>0.001285347044</v>
      </c>
      <c r="L126" s="15"/>
      <c r="M126" s="1"/>
      <c r="N126" s="15"/>
      <c r="O126" s="1"/>
      <c r="P126" s="1"/>
      <c r="Q126" s="1"/>
      <c r="R126" s="1"/>
      <c r="S126" s="1"/>
      <c r="T126" s="1"/>
      <c r="U126" s="1"/>
      <c r="V126" s="1"/>
      <c r="W126" s="1"/>
      <c r="X126" s="1"/>
      <c r="Y126" s="1"/>
      <c r="Z126" s="1"/>
    </row>
    <row r="127" ht="15.75" customHeight="1">
      <c r="A127" s="1"/>
      <c r="B127" s="12" t="s">
        <v>25</v>
      </c>
      <c r="C127" s="13" t="s">
        <v>26</v>
      </c>
      <c r="D127" s="1"/>
      <c r="E127" s="15"/>
      <c r="F127" s="15"/>
      <c r="G127" s="1"/>
      <c r="H127" s="1"/>
      <c r="I127" s="12" t="s">
        <v>197</v>
      </c>
      <c r="J127" s="15">
        <f t="shared" si="1"/>
        <v>1</v>
      </c>
      <c r="K127" s="16">
        <f t="shared" si="2"/>
        <v>0.001285347044</v>
      </c>
      <c r="L127" s="15"/>
      <c r="M127" s="1"/>
      <c r="N127" s="15"/>
      <c r="O127" s="1"/>
      <c r="P127" s="1"/>
      <c r="Q127" s="1"/>
      <c r="R127" s="1"/>
      <c r="S127" s="1"/>
      <c r="T127" s="1"/>
      <c r="U127" s="1"/>
      <c r="V127" s="1"/>
      <c r="W127" s="1"/>
      <c r="X127" s="1"/>
      <c r="Y127" s="1"/>
      <c r="Z127" s="1"/>
    </row>
    <row r="128" ht="15.75" customHeight="1">
      <c r="A128" s="1"/>
      <c r="B128" s="12" t="s">
        <v>12</v>
      </c>
      <c r="C128" s="13" t="s">
        <v>13</v>
      </c>
      <c r="D128" s="1"/>
      <c r="E128" s="15"/>
      <c r="F128" s="15"/>
      <c r="G128" s="1"/>
      <c r="H128" s="1"/>
      <c r="I128" s="12" t="s">
        <v>198</v>
      </c>
      <c r="J128" s="15">
        <f t="shared" si="1"/>
        <v>1</v>
      </c>
      <c r="K128" s="16">
        <f t="shared" si="2"/>
        <v>0.001285347044</v>
      </c>
      <c r="L128" s="15"/>
      <c r="M128" s="1"/>
      <c r="N128" s="15"/>
      <c r="O128" s="1"/>
      <c r="P128" s="1"/>
      <c r="Q128" s="1"/>
      <c r="R128" s="1"/>
      <c r="S128" s="1"/>
      <c r="T128" s="1"/>
      <c r="U128" s="1"/>
      <c r="V128" s="1"/>
      <c r="W128" s="1"/>
      <c r="X128" s="1"/>
      <c r="Y128" s="1"/>
      <c r="Z128" s="1"/>
    </row>
    <row r="129" ht="15.75" customHeight="1">
      <c r="A129" s="1"/>
      <c r="B129" s="12" t="s">
        <v>67</v>
      </c>
      <c r="C129" s="13" t="s">
        <v>13</v>
      </c>
      <c r="D129" s="1"/>
      <c r="E129" s="15"/>
      <c r="F129" s="15"/>
      <c r="G129" s="1"/>
      <c r="H129" s="1"/>
      <c r="I129" s="12" t="s">
        <v>199</v>
      </c>
      <c r="J129" s="15">
        <f t="shared" si="1"/>
        <v>1</v>
      </c>
      <c r="K129" s="16">
        <f t="shared" si="2"/>
        <v>0.001285347044</v>
      </c>
      <c r="L129" s="15"/>
      <c r="M129" s="1"/>
      <c r="N129" s="15"/>
      <c r="O129" s="1"/>
      <c r="P129" s="1"/>
      <c r="Q129" s="1"/>
      <c r="R129" s="1"/>
      <c r="S129" s="1"/>
      <c r="T129" s="1"/>
      <c r="U129" s="1"/>
      <c r="V129" s="1"/>
      <c r="W129" s="1"/>
      <c r="X129" s="1"/>
      <c r="Y129" s="1"/>
      <c r="Z129" s="1"/>
    </row>
    <row r="130" ht="15.75" customHeight="1">
      <c r="A130" s="1"/>
      <c r="B130" s="12" t="s">
        <v>79</v>
      </c>
      <c r="C130" s="13" t="s">
        <v>13</v>
      </c>
      <c r="D130" s="1"/>
      <c r="E130" s="15"/>
      <c r="F130" s="15"/>
      <c r="G130" s="1"/>
      <c r="H130" s="1"/>
      <c r="I130" s="12" t="s">
        <v>200</v>
      </c>
      <c r="J130" s="15">
        <f t="shared" si="1"/>
        <v>1</v>
      </c>
      <c r="K130" s="16">
        <f t="shared" si="2"/>
        <v>0.001285347044</v>
      </c>
      <c r="L130" s="15"/>
      <c r="M130" s="1"/>
      <c r="N130" s="15"/>
      <c r="O130" s="1"/>
      <c r="P130" s="1"/>
      <c r="Q130" s="1"/>
      <c r="R130" s="1"/>
      <c r="S130" s="1"/>
      <c r="T130" s="1"/>
      <c r="U130" s="1"/>
      <c r="V130" s="1"/>
      <c r="W130" s="1"/>
      <c r="X130" s="1"/>
      <c r="Y130" s="1"/>
      <c r="Z130" s="1"/>
    </row>
    <row r="131" ht="15.75" customHeight="1">
      <c r="A131" s="1"/>
      <c r="B131" s="12" t="s">
        <v>12</v>
      </c>
      <c r="C131" s="13" t="s">
        <v>13</v>
      </c>
      <c r="D131" s="1"/>
      <c r="E131" s="15"/>
      <c r="F131" s="15"/>
      <c r="G131" s="1"/>
      <c r="H131" s="1"/>
      <c r="I131" s="12" t="s">
        <v>201</v>
      </c>
      <c r="J131" s="15">
        <f t="shared" si="1"/>
        <v>1</v>
      </c>
      <c r="K131" s="16">
        <f t="shared" si="2"/>
        <v>0.001285347044</v>
      </c>
      <c r="L131" s="15"/>
      <c r="M131" s="1"/>
      <c r="N131" s="15"/>
      <c r="O131" s="1"/>
      <c r="P131" s="1"/>
      <c r="Q131" s="1"/>
      <c r="R131" s="1"/>
      <c r="S131" s="1"/>
      <c r="T131" s="1"/>
      <c r="U131" s="1"/>
      <c r="V131" s="1"/>
      <c r="W131" s="1"/>
      <c r="X131" s="1"/>
      <c r="Y131" s="1"/>
      <c r="Z131" s="1"/>
    </row>
    <row r="132" ht="15.75" customHeight="1">
      <c r="A132" s="1"/>
      <c r="B132" s="12" t="s">
        <v>12</v>
      </c>
      <c r="C132" s="13" t="s">
        <v>13</v>
      </c>
      <c r="D132" s="1"/>
      <c r="E132" s="15"/>
      <c r="F132" s="15"/>
      <c r="G132" s="1"/>
      <c r="H132" s="1"/>
      <c r="I132" s="12" t="s">
        <v>202</v>
      </c>
      <c r="J132" s="15">
        <f t="shared" si="1"/>
        <v>1</v>
      </c>
      <c r="K132" s="16">
        <f t="shared" si="2"/>
        <v>0.001285347044</v>
      </c>
      <c r="L132" s="15"/>
      <c r="M132" s="1"/>
      <c r="N132" s="15"/>
      <c r="O132" s="1"/>
      <c r="P132" s="1"/>
      <c r="Q132" s="1"/>
      <c r="R132" s="1"/>
      <c r="S132" s="1"/>
      <c r="T132" s="1"/>
      <c r="U132" s="1"/>
      <c r="V132" s="1"/>
      <c r="W132" s="1"/>
      <c r="X132" s="1"/>
      <c r="Y132" s="1"/>
      <c r="Z132" s="1"/>
    </row>
    <row r="133" ht="15.75" customHeight="1">
      <c r="A133" s="1"/>
      <c r="B133" s="12" t="s">
        <v>12</v>
      </c>
      <c r="C133" s="13" t="s">
        <v>13</v>
      </c>
      <c r="D133" s="1"/>
      <c r="E133" s="15"/>
      <c r="F133" s="15"/>
      <c r="G133" s="1"/>
      <c r="H133" s="1"/>
      <c r="I133" s="12" t="s">
        <v>203</v>
      </c>
      <c r="J133" s="15">
        <f t="shared" si="1"/>
        <v>1</v>
      </c>
      <c r="K133" s="16">
        <f t="shared" si="2"/>
        <v>0.001285347044</v>
      </c>
      <c r="L133" s="15"/>
      <c r="M133" s="1"/>
      <c r="N133" s="15"/>
      <c r="O133" s="1"/>
      <c r="P133" s="1"/>
      <c r="Q133" s="1"/>
      <c r="R133" s="1"/>
      <c r="S133" s="1"/>
      <c r="T133" s="1"/>
      <c r="U133" s="1"/>
      <c r="V133" s="1"/>
      <c r="W133" s="1"/>
      <c r="X133" s="1"/>
      <c r="Y133" s="1"/>
      <c r="Z133" s="1"/>
    </row>
    <row r="134" ht="15.75" customHeight="1">
      <c r="A134" s="1"/>
      <c r="B134" s="12" t="s">
        <v>86</v>
      </c>
      <c r="C134" s="13" t="s">
        <v>66</v>
      </c>
      <c r="D134" s="1"/>
      <c r="E134" s="15"/>
      <c r="F134" s="15"/>
      <c r="G134" s="1"/>
      <c r="H134" s="1"/>
      <c r="I134" s="12" t="s">
        <v>204</v>
      </c>
      <c r="J134" s="15">
        <f t="shared" si="1"/>
        <v>1</v>
      </c>
      <c r="K134" s="16">
        <f t="shared" si="2"/>
        <v>0.001285347044</v>
      </c>
      <c r="L134" s="15"/>
      <c r="M134" s="1"/>
      <c r="N134" s="15"/>
      <c r="O134" s="1"/>
      <c r="P134" s="1"/>
      <c r="Q134" s="1"/>
      <c r="R134" s="1"/>
      <c r="S134" s="1"/>
      <c r="T134" s="1"/>
      <c r="U134" s="1"/>
      <c r="V134" s="1"/>
      <c r="W134" s="1"/>
      <c r="X134" s="1"/>
      <c r="Y134" s="1"/>
      <c r="Z134" s="1"/>
    </row>
    <row r="135" ht="15.75" customHeight="1">
      <c r="A135" s="1"/>
      <c r="B135" s="12" t="s">
        <v>46</v>
      </c>
      <c r="C135" s="13" t="s">
        <v>47</v>
      </c>
      <c r="D135" s="1"/>
      <c r="E135" s="15"/>
      <c r="F135" s="15"/>
      <c r="G135" s="1"/>
      <c r="H135" s="1"/>
      <c r="I135" s="12" t="s">
        <v>205</v>
      </c>
      <c r="J135" s="15">
        <f t="shared" si="1"/>
        <v>1</v>
      </c>
      <c r="K135" s="16">
        <f t="shared" si="2"/>
        <v>0.001285347044</v>
      </c>
      <c r="L135" s="15"/>
      <c r="M135" s="1"/>
      <c r="N135" s="15"/>
      <c r="O135" s="1"/>
      <c r="P135" s="1"/>
      <c r="Q135" s="1"/>
      <c r="R135" s="1"/>
      <c r="S135" s="1"/>
      <c r="T135" s="1"/>
      <c r="U135" s="1"/>
      <c r="V135" s="1"/>
      <c r="W135" s="1"/>
      <c r="X135" s="1"/>
      <c r="Y135" s="1"/>
      <c r="Z135" s="1"/>
    </row>
    <row r="136" ht="15.75" customHeight="1">
      <c r="A136" s="1"/>
      <c r="B136" s="12" t="s">
        <v>136</v>
      </c>
      <c r="C136" s="13" t="s">
        <v>13</v>
      </c>
      <c r="D136" s="1"/>
      <c r="E136" s="15"/>
      <c r="F136" s="15"/>
      <c r="G136" s="1"/>
      <c r="H136" s="1"/>
      <c r="I136" s="12" t="s">
        <v>206</v>
      </c>
      <c r="J136" s="15">
        <f t="shared" si="1"/>
        <v>1</v>
      </c>
      <c r="K136" s="16">
        <f t="shared" si="2"/>
        <v>0.001285347044</v>
      </c>
      <c r="L136" s="15"/>
      <c r="M136" s="1"/>
      <c r="N136" s="15"/>
      <c r="O136" s="1"/>
      <c r="P136" s="1"/>
      <c r="Q136" s="1"/>
      <c r="R136" s="1"/>
      <c r="S136" s="1"/>
      <c r="T136" s="1"/>
      <c r="U136" s="1"/>
      <c r="V136" s="1"/>
      <c r="W136" s="1"/>
      <c r="X136" s="1"/>
      <c r="Y136" s="1"/>
      <c r="Z136" s="1"/>
    </row>
    <row r="137" ht="15.75" customHeight="1">
      <c r="A137" s="1"/>
      <c r="B137" s="12" t="s">
        <v>22</v>
      </c>
      <c r="C137" s="13" t="s">
        <v>27</v>
      </c>
      <c r="D137" s="1"/>
      <c r="E137" s="15"/>
      <c r="F137" s="15"/>
      <c r="G137" s="1"/>
      <c r="H137" s="1"/>
      <c r="I137" s="12" t="s">
        <v>207</v>
      </c>
      <c r="J137" s="15">
        <f t="shared" si="1"/>
        <v>1</v>
      </c>
      <c r="K137" s="16">
        <f t="shared" si="2"/>
        <v>0.001285347044</v>
      </c>
      <c r="L137" s="15"/>
      <c r="M137" s="1"/>
      <c r="N137" s="15"/>
      <c r="O137" s="1"/>
      <c r="P137" s="1"/>
      <c r="Q137" s="1"/>
      <c r="R137" s="1"/>
      <c r="S137" s="1"/>
      <c r="T137" s="1"/>
      <c r="U137" s="1"/>
      <c r="V137" s="1"/>
      <c r="W137" s="1"/>
      <c r="X137" s="1"/>
      <c r="Y137" s="1"/>
      <c r="Z137" s="1"/>
    </row>
    <row r="138" ht="15.75" customHeight="1">
      <c r="A138" s="1"/>
      <c r="B138" s="12" t="s">
        <v>137</v>
      </c>
      <c r="C138" s="13" t="s">
        <v>15</v>
      </c>
      <c r="D138" s="1"/>
      <c r="E138" s="15"/>
      <c r="F138" s="15"/>
      <c r="G138" s="1"/>
      <c r="H138" s="1"/>
      <c r="I138" s="12" t="s">
        <v>208</v>
      </c>
      <c r="J138" s="15">
        <f t="shared" si="1"/>
        <v>1</v>
      </c>
      <c r="K138" s="16">
        <f t="shared" si="2"/>
        <v>0.001285347044</v>
      </c>
      <c r="L138" s="15"/>
      <c r="M138" s="1"/>
      <c r="N138" s="15"/>
      <c r="O138" s="1"/>
      <c r="P138" s="1"/>
      <c r="Q138" s="1"/>
      <c r="R138" s="1"/>
      <c r="S138" s="1"/>
      <c r="T138" s="1"/>
      <c r="U138" s="1"/>
      <c r="V138" s="1"/>
      <c r="W138" s="1"/>
      <c r="X138" s="1"/>
      <c r="Y138" s="1"/>
      <c r="Z138" s="1"/>
    </row>
    <row r="139" ht="15.75" customHeight="1">
      <c r="A139" s="1"/>
      <c r="B139" s="12" t="s">
        <v>138</v>
      </c>
      <c r="C139" s="13" t="s">
        <v>18</v>
      </c>
      <c r="D139" s="1"/>
      <c r="E139" s="15"/>
      <c r="F139" s="15"/>
      <c r="G139" s="1"/>
      <c r="H139" s="1"/>
      <c r="I139" s="21" t="s">
        <v>110</v>
      </c>
      <c r="J139" s="15">
        <f t="shared" si="1"/>
        <v>1</v>
      </c>
      <c r="K139" s="16">
        <f t="shared" si="2"/>
        <v>0.001285347044</v>
      </c>
      <c r="L139" s="15"/>
      <c r="M139" s="1"/>
      <c r="N139" s="15"/>
      <c r="O139" s="1"/>
      <c r="P139" s="1"/>
      <c r="Q139" s="1"/>
      <c r="R139" s="1"/>
      <c r="S139" s="1"/>
      <c r="T139" s="1"/>
      <c r="U139" s="1"/>
      <c r="V139" s="1"/>
      <c r="W139" s="1"/>
      <c r="X139" s="1"/>
      <c r="Y139" s="1"/>
      <c r="Z139" s="1"/>
    </row>
    <row r="140" ht="15.75" customHeight="1">
      <c r="A140" s="1"/>
      <c r="B140" s="12" t="s">
        <v>14</v>
      </c>
      <c r="C140" s="13" t="s">
        <v>15</v>
      </c>
      <c r="D140" s="1"/>
      <c r="E140" s="15"/>
      <c r="F140" s="15"/>
      <c r="G140" s="1"/>
      <c r="H140" s="1"/>
      <c r="I140" s="18" t="s">
        <v>75</v>
      </c>
      <c r="J140" s="19">
        <f>SUM(J4:J139)</f>
        <v>778</v>
      </c>
      <c r="K140" s="25">
        <f>SUM(K3:K139)</f>
        <v>1</v>
      </c>
      <c r="L140" s="1"/>
      <c r="M140" s="1"/>
      <c r="N140" s="1"/>
      <c r="O140" s="1"/>
      <c r="P140" s="1"/>
      <c r="Q140" s="1"/>
      <c r="R140" s="1"/>
      <c r="S140" s="1"/>
      <c r="T140" s="1"/>
      <c r="U140" s="1"/>
      <c r="V140" s="1"/>
      <c r="W140" s="1"/>
      <c r="X140" s="1"/>
      <c r="Y140" s="1"/>
      <c r="Z140" s="1"/>
    </row>
    <row r="141" ht="15.75" customHeight="1">
      <c r="A141" s="1"/>
      <c r="B141" s="12" t="s">
        <v>12</v>
      </c>
      <c r="C141" s="13" t="s">
        <v>13</v>
      </c>
      <c r="D141" s="1"/>
      <c r="E141" s="15"/>
      <c r="F141" s="15"/>
      <c r="G141" s="1"/>
      <c r="H141" s="1"/>
      <c r="I141" s="1"/>
      <c r="J141" s="1"/>
      <c r="K141" s="1"/>
      <c r="L141" s="1"/>
      <c r="M141" s="1"/>
      <c r="N141" s="1"/>
      <c r="O141" s="1"/>
      <c r="P141" s="1"/>
      <c r="Q141" s="1"/>
      <c r="R141" s="1"/>
      <c r="S141" s="1"/>
      <c r="T141" s="1"/>
      <c r="U141" s="1"/>
      <c r="V141" s="1"/>
      <c r="W141" s="1"/>
      <c r="X141" s="1"/>
      <c r="Y141" s="1"/>
      <c r="Z141" s="1"/>
    </row>
    <row r="142" ht="15.75" customHeight="1">
      <c r="A142" s="1"/>
      <c r="B142" s="12" t="s">
        <v>55</v>
      </c>
      <c r="C142" s="13" t="s">
        <v>13</v>
      </c>
      <c r="D142" s="1"/>
      <c r="E142" s="15"/>
      <c r="F142" s="15"/>
      <c r="G142" s="1"/>
      <c r="H142" s="1"/>
      <c r="I142" s="1"/>
      <c r="J142" s="1"/>
      <c r="K142" s="1"/>
      <c r="L142" s="1"/>
      <c r="M142" s="1"/>
      <c r="N142" s="1"/>
      <c r="O142" s="1"/>
      <c r="P142" s="1"/>
      <c r="Q142" s="1"/>
      <c r="R142" s="1"/>
      <c r="S142" s="1"/>
      <c r="T142" s="1"/>
      <c r="U142" s="1"/>
      <c r="V142" s="1"/>
      <c r="W142" s="1"/>
      <c r="X142" s="1"/>
      <c r="Y142" s="1"/>
      <c r="Z142" s="1"/>
    </row>
    <row r="143" ht="15.75" customHeight="1">
      <c r="A143" s="1"/>
      <c r="B143" s="12" t="s">
        <v>87</v>
      </c>
      <c r="C143" s="13" t="s">
        <v>13</v>
      </c>
      <c r="D143" s="1"/>
      <c r="E143" s="15"/>
      <c r="F143" s="15"/>
      <c r="G143" s="1"/>
      <c r="H143" s="1"/>
      <c r="I143" s="1"/>
      <c r="J143" s="1"/>
      <c r="K143" s="1"/>
      <c r="L143" s="1"/>
      <c r="M143" s="1"/>
      <c r="N143" s="1"/>
      <c r="O143" s="1"/>
      <c r="P143" s="1"/>
      <c r="Q143" s="1"/>
      <c r="R143" s="1"/>
      <c r="S143" s="1"/>
      <c r="T143" s="1"/>
      <c r="U143" s="1"/>
      <c r="V143" s="1"/>
      <c r="W143" s="1"/>
      <c r="X143" s="1"/>
      <c r="Y143" s="1"/>
      <c r="Z143" s="1"/>
    </row>
    <row r="144" ht="15.75" customHeight="1">
      <c r="A144" s="1"/>
      <c r="B144" s="12" t="s">
        <v>105</v>
      </c>
      <c r="C144" s="13" t="s">
        <v>13</v>
      </c>
      <c r="D144" s="1"/>
      <c r="E144" s="15"/>
      <c r="F144" s="15"/>
      <c r="G144" s="1"/>
      <c r="H144" s="1"/>
      <c r="I144" s="1"/>
      <c r="J144" s="1"/>
      <c r="K144" s="1"/>
      <c r="L144" s="1"/>
      <c r="M144" s="1"/>
      <c r="N144" s="1"/>
      <c r="O144" s="1"/>
      <c r="P144" s="1"/>
      <c r="Q144" s="1"/>
      <c r="R144" s="1"/>
      <c r="S144" s="1"/>
      <c r="T144" s="1"/>
      <c r="U144" s="1"/>
      <c r="V144" s="1"/>
      <c r="W144" s="1"/>
      <c r="X144" s="1"/>
      <c r="Y144" s="1"/>
      <c r="Z144" s="1"/>
    </row>
    <row r="145" ht="15.75" customHeight="1">
      <c r="A145" s="1"/>
      <c r="B145" s="12" t="s">
        <v>17</v>
      </c>
      <c r="C145" s="13" t="s">
        <v>18</v>
      </c>
      <c r="D145" s="1"/>
      <c r="E145" s="15"/>
      <c r="F145" s="15"/>
      <c r="G145" s="1"/>
      <c r="H145" s="1"/>
      <c r="I145" s="1"/>
      <c r="J145" s="1"/>
      <c r="K145" s="1"/>
      <c r="L145" s="1"/>
      <c r="M145" s="1"/>
      <c r="N145" s="1"/>
      <c r="O145" s="1"/>
      <c r="P145" s="1"/>
      <c r="Q145" s="1"/>
      <c r="R145" s="1"/>
      <c r="S145" s="1"/>
      <c r="T145" s="1"/>
      <c r="U145" s="1"/>
      <c r="V145" s="1"/>
      <c r="W145" s="1"/>
      <c r="X145" s="1"/>
      <c r="Y145" s="1"/>
      <c r="Z145" s="1"/>
    </row>
    <row r="146" ht="15.75" customHeight="1">
      <c r="A146" s="1"/>
      <c r="B146" s="12" t="s">
        <v>17</v>
      </c>
      <c r="C146" s="13" t="s">
        <v>18</v>
      </c>
      <c r="D146" s="1"/>
      <c r="E146" s="15"/>
      <c r="F146" s="15"/>
      <c r="G146" s="1"/>
      <c r="H146" s="1"/>
      <c r="I146" s="1"/>
      <c r="J146" s="1"/>
      <c r="K146" s="1"/>
      <c r="L146" s="1"/>
      <c r="M146" s="1"/>
      <c r="N146" s="1"/>
      <c r="O146" s="1"/>
      <c r="P146" s="1"/>
      <c r="Q146" s="1"/>
      <c r="R146" s="1"/>
      <c r="S146" s="1"/>
      <c r="T146" s="1"/>
      <c r="U146" s="1"/>
      <c r="V146" s="1"/>
      <c r="W146" s="1"/>
      <c r="X146" s="1"/>
      <c r="Y146" s="1"/>
      <c r="Z146" s="1"/>
    </row>
    <row r="147" ht="15.75" customHeight="1">
      <c r="A147" s="1"/>
      <c r="B147" s="12" t="s">
        <v>139</v>
      </c>
      <c r="C147" s="13" t="s">
        <v>71</v>
      </c>
      <c r="D147" s="1"/>
      <c r="E147" s="15"/>
      <c r="F147" s="15"/>
      <c r="G147" s="1"/>
      <c r="H147" s="1"/>
      <c r="I147" s="1"/>
      <c r="J147" s="1"/>
      <c r="K147" s="1"/>
      <c r="L147" s="1"/>
      <c r="M147" s="1"/>
      <c r="N147" s="1"/>
      <c r="O147" s="1"/>
      <c r="P147" s="1"/>
      <c r="Q147" s="1"/>
      <c r="R147" s="1"/>
      <c r="S147" s="1"/>
      <c r="T147" s="1"/>
      <c r="U147" s="1"/>
      <c r="V147" s="1"/>
      <c r="W147" s="1"/>
      <c r="X147" s="1"/>
      <c r="Y147" s="1"/>
      <c r="Z147" s="1"/>
    </row>
    <row r="148" ht="15.75" customHeight="1">
      <c r="A148" s="1"/>
      <c r="B148" s="12" t="s">
        <v>31</v>
      </c>
      <c r="C148" s="13" t="s">
        <v>32</v>
      </c>
      <c r="D148" s="1"/>
      <c r="E148" s="15"/>
      <c r="F148" s="15"/>
      <c r="G148" s="1"/>
      <c r="H148" s="1"/>
      <c r="I148" s="1"/>
      <c r="J148" s="1"/>
      <c r="K148" s="1"/>
      <c r="L148" s="1"/>
      <c r="M148" s="1"/>
      <c r="N148" s="1"/>
      <c r="O148" s="1"/>
      <c r="P148" s="1"/>
      <c r="Q148" s="1"/>
      <c r="R148" s="1"/>
      <c r="S148" s="1"/>
      <c r="T148" s="1"/>
      <c r="U148" s="1"/>
      <c r="V148" s="1"/>
      <c r="W148" s="1"/>
      <c r="X148" s="1"/>
      <c r="Y148" s="1"/>
      <c r="Z148" s="1"/>
    </row>
    <row r="149" ht="15.75" customHeight="1">
      <c r="A149" s="1"/>
      <c r="B149" s="12" t="s">
        <v>140</v>
      </c>
      <c r="C149" s="13" t="s">
        <v>18</v>
      </c>
      <c r="D149" s="1"/>
      <c r="E149" s="15"/>
      <c r="F149" s="15"/>
      <c r="G149" s="1"/>
      <c r="H149" s="1"/>
      <c r="I149" s="1"/>
      <c r="J149" s="1"/>
      <c r="K149" s="1"/>
      <c r="L149" s="1"/>
      <c r="M149" s="1"/>
      <c r="N149" s="1"/>
      <c r="O149" s="1"/>
      <c r="P149" s="1"/>
      <c r="Q149" s="1"/>
      <c r="R149" s="1"/>
      <c r="S149" s="1"/>
      <c r="T149" s="1"/>
      <c r="U149" s="1"/>
      <c r="V149" s="1"/>
      <c r="W149" s="1"/>
      <c r="X149" s="1"/>
      <c r="Y149" s="1"/>
      <c r="Z149" s="1"/>
    </row>
    <row r="150" ht="15.75" customHeight="1">
      <c r="A150" s="1"/>
      <c r="B150" s="12" t="s">
        <v>14</v>
      </c>
      <c r="C150" s="13" t="s">
        <v>15</v>
      </c>
      <c r="D150" s="1"/>
      <c r="E150" s="15"/>
      <c r="F150" s="15"/>
      <c r="G150" s="1"/>
      <c r="H150" s="1"/>
      <c r="I150" s="1"/>
      <c r="J150" s="1"/>
      <c r="K150" s="1"/>
      <c r="L150" s="1"/>
      <c r="M150" s="1"/>
      <c r="N150" s="1"/>
      <c r="O150" s="1"/>
      <c r="P150" s="1"/>
      <c r="Q150" s="1"/>
      <c r="R150" s="1"/>
      <c r="S150" s="1"/>
      <c r="T150" s="1"/>
      <c r="U150" s="1"/>
      <c r="V150" s="1"/>
      <c r="W150" s="1"/>
      <c r="X150" s="1"/>
      <c r="Y150" s="1"/>
      <c r="Z150" s="1"/>
    </row>
    <row r="151" ht="15.75" customHeight="1">
      <c r="A151" s="1"/>
      <c r="B151" s="12" t="s">
        <v>67</v>
      </c>
      <c r="C151" s="13" t="s">
        <v>13</v>
      </c>
      <c r="D151" s="1"/>
      <c r="E151" s="15"/>
      <c r="F151" s="15"/>
      <c r="G151" s="1"/>
      <c r="H151" s="1"/>
      <c r="I151" s="1"/>
      <c r="J151" s="1"/>
      <c r="K151" s="1"/>
      <c r="L151" s="1"/>
      <c r="M151" s="1"/>
      <c r="N151" s="1"/>
      <c r="O151" s="1"/>
      <c r="P151" s="1"/>
      <c r="Q151" s="1"/>
      <c r="R151" s="1"/>
      <c r="S151" s="1"/>
      <c r="T151" s="1"/>
      <c r="U151" s="1"/>
      <c r="V151" s="1"/>
      <c r="W151" s="1"/>
      <c r="X151" s="1"/>
      <c r="Y151" s="1"/>
      <c r="Z151" s="1"/>
    </row>
    <row r="152" ht="15.75" customHeight="1">
      <c r="A152" s="1"/>
      <c r="B152" s="12" t="s">
        <v>12</v>
      </c>
      <c r="C152" s="13" t="s">
        <v>13</v>
      </c>
      <c r="D152" s="1"/>
      <c r="E152" s="15"/>
      <c r="F152" s="15"/>
      <c r="G152" s="1"/>
      <c r="H152" s="1"/>
      <c r="I152" s="1"/>
      <c r="J152" s="1"/>
      <c r="K152" s="1"/>
      <c r="L152" s="1"/>
      <c r="M152" s="1"/>
      <c r="N152" s="1"/>
      <c r="O152" s="1"/>
      <c r="P152" s="1"/>
      <c r="Q152" s="1"/>
      <c r="R152" s="1"/>
      <c r="S152" s="1"/>
      <c r="T152" s="1"/>
      <c r="U152" s="1"/>
      <c r="V152" s="1"/>
      <c r="W152" s="1"/>
      <c r="X152" s="1"/>
      <c r="Y152" s="1"/>
      <c r="Z152" s="1"/>
    </row>
    <row r="153" ht="15.75" customHeight="1">
      <c r="A153" s="1"/>
      <c r="B153" s="12" t="s">
        <v>17</v>
      </c>
      <c r="C153" s="13" t="s">
        <v>18</v>
      </c>
      <c r="D153" s="1"/>
      <c r="E153" s="15"/>
      <c r="F153" s="15"/>
      <c r="G153" s="1"/>
      <c r="H153" s="1"/>
      <c r="I153" s="1"/>
      <c r="J153" s="1"/>
      <c r="K153" s="1"/>
      <c r="L153" s="1"/>
      <c r="M153" s="1"/>
      <c r="N153" s="1"/>
      <c r="O153" s="1"/>
      <c r="P153" s="1"/>
      <c r="Q153" s="1"/>
      <c r="R153" s="1"/>
      <c r="S153" s="1"/>
      <c r="T153" s="1"/>
      <c r="U153" s="1"/>
      <c r="V153" s="1"/>
      <c r="W153" s="1"/>
      <c r="X153" s="1"/>
      <c r="Y153" s="1"/>
      <c r="Z153" s="1"/>
    </row>
    <row r="154" ht="15.75" customHeight="1">
      <c r="A154" s="1"/>
      <c r="B154" s="12" t="s">
        <v>33</v>
      </c>
      <c r="C154" s="13" t="s">
        <v>18</v>
      </c>
      <c r="D154" s="1"/>
      <c r="E154" s="15"/>
      <c r="F154" s="15"/>
      <c r="G154" s="1"/>
      <c r="H154" s="1"/>
      <c r="I154" s="1"/>
      <c r="J154" s="1"/>
      <c r="K154" s="1"/>
      <c r="L154" s="1"/>
      <c r="M154" s="1"/>
      <c r="N154" s="1"/>
      <c r="O154" s="1"/>
      <c r="P154" s="1"/>
      <c r="Q154" s="1"/>
      <c r="R154" s="1"/>
      <c r="S154" s="1"/>
      <c r="T154" s="1"/>
      <c r="U154" s="1"/>
      <c r="V154" s="1"/>
      <c r="W154" s="1"/>
      <c r="X154" s="1"/>
      <c r="Y154" s="1"/>
      <c r="Z154" s="1"/>
    </row>
    <row r="155" ht="15.75" customHeight="1">
      <c r="A155" s="1"/>
      <c r="B155" s="12" t="s">
        <v>105</v>
      </c>
      <c r="C155" s="13" t="s">
        <v>13</v>
      </c>
      <c r="D155" s="1"/>
      <c r="E155" s="15"/>
      <c r="F155" s="15"/>
      <c r="G155" s="1"/>
      <c r="H155" s="1"/>
      <c r="I155" s="1"/>
      <c r="J155" s="1"/>
      <c r="K155" s="1"/>
      <c r="L155" s="1"/>
      <c r="M155" s="1"/>
      <c r="N155" s="1"/>
      <c r="O155" s="1"/>
      <c r="P155" s="1"/>
      <c r="Q155" s="1"/>
      <c r="R155" s="1"/>
      <c r="S155" s="1"/>
      <c r="T155" s="1"/>
      <c r="U155" s="1"/>
      <c r="V155" s="1"/>
      <c r="W155" s="1"/>
      <c r="X155" s="1"/>
      <c r="Y155" s="1"/>
      <c r="Z155" s="1"/>
    </row>
    <row r="156" ht="15.75" customHeight="1">
      <c r="A156" s="1"/>
      <c r="B156" s="12" t="s">
        <v>22</v>
      </c>
      <c r="C156" s="13" t="s">
        <v>27</v>
      </c>
      <c r="D156" s="1"/>
      <c r="E156" s="15"/>
      <c r="F156" s="15"/>
      <c r="G156" s="1"/>
      <c r="H156" s="1"/>
      <c r="I156" s="1"/>
      <c r="J156" s="1"/>
      <c r="K156" s="1"/>
      <c r="L156" s="1"/>
      <c r="M156" s="1"/>
      <c r="N156" s="1"/>
      <c r="O156" s="1"/>
      <c r="P156" s="1"/>
      <c r="Q156" s="1"/>
      <c r="R156" s="1"/>
      <c r="S156" s="1"/>
      <c r="T156" s="1"/>
      <c r="U156" s="1"/>
      <c r="V156" s="1"/>
      <c r="W156" s="1"/>
      <c r="X156" s="1"/>
      <c r="Y156" s="1"/>
      <c r="Z156" s="1"/>
    </row>
    <row r="157" ht="15.75" customHeight="1">
      <c r="A157" s="1"/>
      <c r="B157" s="12" t="s">
        <v>35</v>
      </c>
      <c r="C157" s="13" t="s">
        <v>13</v>
      </c>
      <c r="D157" s="1"/>
      <c r="E157" s="15"/>
      <c r="F157" s="15"/>
      <c r="G157" s="1"/>
      <c r="H157" s="1"/>
      <c r="I157" s="1"/>
      <c r="J157" s="1"/>
      <c r="K157" s="1"/>
      <c r="L157" s="1"/>
      <c r="M157" s="1"/>
      <c r="N157" s="1"/>
      <c r="O157" s="1"/>
      <c r="P157" s="1"/>
      <c r="Q157" s="1"/>
      <c r="R157" s="1"/>
      <c r="S157" s="1"/>
      <c r="T157" s="1"/>
      <c r="U157" s="1"/>
      <c r="V157" s="1"/>
      <c r="W157" s="1"/>
      <c r="X157" s="1"/>
      <c r="Y157" s="1"/>
      <c r="Z157" s="1"/>
    </row>
    <row r="158" ht="15.75" customHeight="1">
      <c r="A158" s="1"/>
      <c r="B158" s="12" t="s">
        <v>67</v>
      </c>
      <c r="C158" s="13" t="s">
        <v>13</v>
      </c>
      <c r="D158" s="1"/>
      <c r="E158" s="15"/>
      <c r="F158" s="15"/>
      <c r="G158" s="1"/>
      <c r="H158" s="1"/>
      <c r="I158" s="1"/>
      <c r="J158" s="1"/>
      <c r="K158" s="1"/>
      <c r="L158" s="1"/>
      <c r="M158" s="1"/>
      <c r="N158" s="1"/>
      <c r="O158" s="1"/>
      <c r="P158" s="1"/>
      <c r="Q158" s="1"/>
      <c r="R158" s="1"/>
      <c r="S158" s="1"/>
      <c r="T158" s="1"/>
      <c r="U158" s="1"/>
      <c r="V158" s="1"/>
      <c r="W158" s="1"/>
      <c r="X158" s="1"/>
      <c r="Y158" s="1"/>
      <c r="Z158" s="1"/>
    </row>
    <row r="159" ht="15.75" customHeight="1">
      <c r="A159" s="1"/>
      <c r="B159" s="12" t="s">
        <v>12</v>
      </c>
      <c r="C159" s="13" t="s">
        <v>13</v>
      </c>
      <c r="D159" s="1"/>
      <c r="E159" s="15"/>
      <c r="F159" s="15"/>
      <c r="G159" s="1"/>
      <c r="H159" s="1"/>
      <c r="I159" s="1"/>
      <c r="J159" s="1"/>
      <c r="K159" s="1"/>
      <c r="L159" s="1"/>
      <c r="M159" s="1"/>
      <c r="N159" s="1"/>
      <c r="O159" s="1"/>
      <c r="P159" s="1"/>
      <c r="Q159" s="1"/>
      <c r="R159" s="1"/>
      <c r="S159" s="1"/>
      <c r="T159" s="1"/>
      <c r="U159" s="1"/>
      <c r="V159" s="1"/>
      <c r="W159" s="1"/>
      <c r="X159" s="1"/>
      <c r="Y159" s="1"/>
      <c r="Z159" s="1"/>
    </row>
    <row r="160" ht="15.75" customHeight="1">
      <c r="A160" s="1"/>
      <c r="B160" s="12" t="s">
        <v>22</v>
      </c>
      <c r="C160" s="13" t="s">
        <v>27</v>
      </c>
      <c r="D160" s="1"/>
      <c r="E160" s="15"/>
      <c r="F160" s="15"/>
      <c r="G160" s="1"/>
      <c r="H160" s="1"/>
      <c r="I160" s="1"/>
      <c r="J160" s="1"/>
      <c r="K160" s="1"/>
      <c r="L160" s="1"/>
      <c r="M160" s="1"/>
      <c r="N160" s="1"/>
      <c r="O160" s="1"/>
      <c r="P160" s="1"/>
      <c r="Q160" s="1"/>
      <c r="R160" s="1"/>
      <c r="S160" s="1"/>
      <c r="T160" s="1"/>
      <c r="U160" s="1"/>
      <c r="V160" s="1"/>
      <c r="W160" s="1"/>
      <c r="X160" s="1"/>
      <c r="Y160" s="1"/>
      <c r="Z160" s="1"/>
    </row>
    <row r="161" ht="15.75" customHeight="1">
      <c r="A161" s="1"/>
      <c r="B161" s="12" t="s">
        <v>12</v>
      </c>
      <c r="C161" s="13" t="s">
        <v>13</v>
      </c>
      <c r="D161" s="1"/>
      <c r="E161" s="15"/>
      <c r="F161" s="15"/>
      <c r="G161" s="1"/>
      <c r="H161" s="1"/>
      <c r="I161" s="1"/>
      <c r="J161" s="1"/>
      <c r="K161" s="1"/>
      <c r="L161" s="1"/>
      <c r="M161" s="1"/>
      <c r="N161" s="1"/>
      <c r="O161" s="1"/>
      <c r="P161" s="1"/>
      <c r="Q161" s="1"/>
      <c r="R161" s="1"/>
      <c r="S161" s="1"/>
      <c r="T161" s="1"/>
      <c r="U161" s="1"/>
      <c r="V161" s="1"/>
      <c r="W161" s="1"/>
      <c r="X161" s="1"/>
      <c r="Y161" s="1"/>
      <c r="Z161" s="1"/>
    </row>
    <row r="162" ht="15.75" customHeight="1">
      <c r="A162" s="1"/>
      <c r="B162" s="12" t="s">
        <v>141</v>
      </c>
      <c r="C162" s="13" t="s">
        <v>13</v>
      </c>
      <c r="D162" s="1"/>
      <c r="E162" s="15"/>
      <c r="F162" s="15"/>
      <c r="G162" s="1"/>
      <c r="H162" s="1"/>
      <c r="I162" s="1"/>
      <c r="J162" s="1"/>
      <c r="K162" s="1"/>
      <c r="L162" s="1"/>
      <c r="M162" s="1"/>
      <c r="N162" s="1"/>
      <c r="O162" s="1"/>
      <c r="P162" s="1"/>
      <c r="Q162" s="1"/>
      <c r="R162" s="1"/>
      <c r="S162" s="1"/>
      <c r="T162" s="1"/>
      <c r="U162" s="1"/>
      <c r="V162" s="1"/>
      <c r="W162" s="1"/>
      <c r="X162" s="1"/>
      <c r="Y162" s="1"/>
      <c r="Z162" s="1"/>
    </row>
    <row r="163" ht="15.75" customHeight="1">
      <c r="A163" s="1"/>
      <c r="B163" s="12" t="s">
        <v>17</v>
      </c>
      <c r="C163" s="13" t="s">
        <v>18</v>
      </c>
      <c r="D163" s="1"/>
      <c r="E163" s="15"/>
      <c r="F163" s="15"/>
      <c r="G163" s="1"/>
      <c r="H163" s="1"/>
      <c r="I163" s="1"/>
      <c r="J163" s="1"/>
      <c r="K163" s="1"/>
      <c r="L163" s="1"/>
      <c r="M163" s="1"/>
      <c r="N163" s="1"/>
      <c r="O163" s="1"/>
      <c r="P163" s="1"/>
      <c r="Q163" s="1"/>
      <c r="R163" s="1"/>
      <c r="S163" s="1"/>
      <c r="T163" s="1"/>
      <c r="U163" s="1"/>
      <c r="V163" s="1"/>
      <c r="W163" s="1"/>
      <c r="X163" s="1"/>
      <c r="Y163" s="1"/>
      <c r="Z163" s="1"/>
    </row>
    <row r="164" ht="15.75" customHeight="1">
      <c r="A164" s="1"/>
      <c r="B164" s="12" t="s">
        <v>17</v>
      </c>
      <c r="C164" s="13" t="s">
        <v>18</v>
      </c>
      <c r="D164" s="1"/>
      <c r="E164" s="15"/>
      <c r="F164" s="15"/>
      <c r="G164" s="1"/>
      <c r="H164" s="1"/>
      <c r="I164" s="1"/>
      <c r="J164" s="1"/>
      <c r="K164" s="1"/>
      <c r="L164" s="1"/>
      <c r="M164" s="1"/>
      <c r="N164" s="1"/>
      <c r="O164" s="1"/>
      <c r="P164" s="1"/>
      <c r="Q164" s="1"/>
      <c r="R164" s="1"/>
      <c r="S164" s="1"/>
      <c r="T164" s="1"/>
      <c r="U164" s="1"/>
      <c r="V164" s="1"/>
      <c r="W164" s="1"/>
      <c r="X164" s="1"/>
      <c r="Y164" s="1"/>
      <c r="Z164" s="1"/>
    </row>
    <row r="165" ht="15.75" customHeight="1">
      <c r="A165" s="1"/>
      <c r="B165" s="12" t="s">
        <v>33</v>
      </c>
      <c r="C165" s="13" t="s">
        <v>18</v>
      </c>
      <c r="D165" s="1"/>
      <c r="E165" s="15"/>
      <c r="F165" s="15"/>
      <c r="G165" s="1"/>
      <c r="H165" s="1"/>
      <c r="I165" s="1"/>
      <c r="J165" s="1"/>
      <c r="K165" s="1"/>
      <c r="L165" s="1"/>
      <c r="M165" s="1"/>
      <c r="N165" s="1"/>
      <c r="O165" s="1"/>
      <c r="P165" s="1"/>
      <c r="Q165" s="1"/>
      <c r="R165" s="1"/>
      <c r="S165" s="1"/>
      <c r="T165" s="1"/>
      <c r="U165" s="1"/>
      <c r="V165" s="1"/>
      <c r="W165" s="1"/>
      <c r="X165" s="1"/>
      <c r="Y165" s="1"/>
      <c r="Z165" s="1"/>
    </row>
    <row r="166" ht="15.75" customHeight="1">
      <c r="A166" s="1"/>
      <c r="B166" s="12" t="s">
        <v>41</v>
      </c>
      <c r="C166" s="13" t="s">
        <v>42</v>
      </c>
      <c r="D166" s="1"/>
      <c r="E166" s="15"/>
      <c r="F166" s="15"/>
      <c r="G166" s="1"/>
      <c r="H166" s="1"/>
      <c r="I166" s="1"/>
      <c r="J166" s="1"/>
      <c r="K166" s="1"/>
      <c r="L166" s="1"/>
      <c r="M166" s="1"/>
      <c r="N166" s="1"/>
      <c r="O166" s="1"/>
      <c r="P166" s="1"/>
      <c r="Q166" s="1"/>
      <c r="R166" s="1"/>
      <c r="S166" s="1"/>
      <c r="T166" s="1"/>
      <c r="U166" s="1"/>
      <c r="V166" s="1"/>
      <c r="W166" s="1"/>
      <c r="X166" s="1"/>
      <c r="Y166" s="1"/>
      <c r="Z166" s="1"/>
    </row>
    <row r="167" ht="15.75" customHeight="1">
      <c r="A167" s="1"/>
      <c r="B167" s="12" t="s">
        <v>31</v>
      </c>
      <c r="C167" s="13" t="s">
        <v>32</v>
      </c>
      <c r="D167" s="1"/>
      <c r="E167" s="15"/>
      <c r="F167" s="15"/>
      <c r="G167" s="1"/>
      <c r="H167" s="1"/>
      <c r="I167" s="1"/>
      <c r="J167" s="1"/>
      <c r="K167" s="1"/>
      <c r="L167" s="1"/>
      <c r="M167" s="1"/>
      <c r="N167" s="1"/>
      <c r="O167" s="1"/>
      <c r="P167" s="1"/>
      <c r="Q167" s="1"/>
      <c r="R167" s="1"/>
      <c r="S167" s="1"/>
      <c r="T167" s="1"/>
      <c r="U167" s="1"/>
      <c r="V167" s="1"/>
      <c r="W167" s="1"/>
      <c r="X167" s="1"/>
      <c r="Y167" s="1"/>
      <c r="Z167" s="1"/>
    </row>
    <row r="168" ht="15.75" customHeight="1">
      <c r="A168" s="1"/>
      <c r="B168" s="12" t="s">
        <v>31</v>
      </c>
      <c r="C168" s="13" t="s">
        <v>32</v>
      </c>
      <c r="D168" s="1"/>
      <c r="E168" s="15"/>
      <c r="F168" s="15"/>
      <c r="G168" s="1"/>
      <c r="H168" s="1"/>
      <c r="I168" s="1"/>
      <c r="J168" s="1"/>
      <c r="K168" s="1"/>
      <c r="L168" s="1"/>
      <c r="M168" s="1"/>
      <c r="N168" s="1"/>
      <c r="O168" s="1"/>
      <c r="P168" s="1"/>
      <c r="Q168" s="1"/>
      <c r="R168" s="1"/>
      <c r="S168" s="1"/>
      <c r="T168" s="1"/>
      <c r="U168" s="1"/>
      <c r="V168" s="1"/>
      <c r="W168" s="1"/>
      <c r="X168" s="1"/>
      <c r="Y168" s="1"/>
      <c r="Z168" s="1"/>
    </row>
    <row r="169" ht="15.75" customHeight="1">
      <c r="A169" s="1"/>
      <c r="B169" s="12" t="s">
        <v>142</v>
      </c>
      <c r="C169" s="13" t="s">
        <v>26</v>
      </c>
      <c r="D169" s="1"/>
      <c r="E169" s="15"/>
      <c r="F169" s="15"/>
      <c r="G169" s="1"/>
      <c r="H169" s="1"/>
      <c r="I169" s="1"/>
      <c r="J169" s="1"/>
      <c r="K169" s="1"/>
      <c r="L169" s="1"/>
      <c r="M169" s="1"/>
      <c r="N169" s="1"/>
      <c r="O169" s="1"/>
      <c r="P169" s="1"/>
      <c r="Q169" s="1"/>
      <c r="R169" s="1"/>
      <c r="S169" s="1"/>
      <c r="T169" s="1"/>
      <c r="U169" s="1"/>
      <c r="V169" s="1"/>
      <c r="W169" s="1"/>
      <c r="X169" s="1"/>
      <c r="Y169" s="1"/>
      <c r="Z169" s="1"/>
    </row>
    <row r="170" ht="15.75" customHeight="1">
      <c r="A170" s="1"/>
      <c r="B170" s="12" t="s">
        <v>49</v>
      </c>
      <c r="C170" s="13" t="s">
        <v>13</v>
      </c>
      <c r="D170" s="1"/>
      <c r="E170" s="15"/>
      <c r="F170" s="15"/>
      <c r="G170" s="1"/>
      <c r="H170" s="1"/>
      <c r="I170" s="1"/>
      <c r="J170" s="1"/>
      <c r="K170" s="1"/>
      <c r="L170" s="1"/>
      <c r="M170" s="1"/>
      <c r="N170" s="1"/>
      <c r="O170" s="1"/>
      <c r="P170" s="1"/>
      <c r="Q170" s="1"/>
      <c r="R170" s="1"/>
      <c r="S170" s="1"/>
      <c r="T170" s="1"/>
      <c r="U170" s="1"/>
      <c r="V170" s="1"/>
      <c r="W170" s="1"/>
      <c r="X170" s="1"/>
      <c r="Y170" s="1"/>
      <c r="Z170" s="1"/>
    </row>
    <row r="171" ht="15.75" customHeight="1">
      <c r="A171" s="1"/>
      <c r="B171" s="12" t="s">
        <v>49</v>
      </c>
      <c r="C171" s="13" t="s">
        <v>13</v>
      </c>
      <c r="D171" s="1"/>
      <c r="E171" s="15"/>
      <c r="F171" s="15"/>
      <c r="G171" s="1"/>
      <c r="H171" s="1"/>
      <c r="I171" s="1"/>
      <c r="J171" s="1"/>
      <c r="K171" s="1"/>
      <c r="L171" s="1"/>
      <c r="M171" s="1"/>
      <c r="N171" s="1"/>
      <c r="O171" s="1"/>
      <c r="P171" s="1"/>
      <c r="Q171" s="1"/>
      <c r="R171" s="1"/>
      <c r="S171" s="1"/>
      <c r="T171" s="1"/>
      <c r="U171" s="1"/>
      <c r="V171" s="1"/>
      <c r="W171" s="1"/>
      <c r="X171" s="1"/>
      <c r="Y171" s="1"/>
      <c r="Z171" s="1"/>
    </row>
    <row r="172" ht="15.75" customHeight="1">
      <c r="A172" s="1"/>
      <c r="B172" s="12" t="s">
        <v>143</v>
      </c>
      <c r="C172" s="13" t="s">
        <v>71</v>
      </c>
      <c r="D172" s="1"/>
      <c r="E172" s="15"/>
      <c r="F172" s="15"/>
      <c r="G172" s="1"/>
      <c r="H172" s="1"/>
      <c r="I172" s="1"/>
      <c r="J172" s="1"/>
      <c r="K172" s="1"/>
      <c r="L172" s="1"/>
      <c r="M172" s="1"/>
      <c r="N172" s="1"/>
      <c r="O172" s="1"/>
      <c r="P172" s="1"/>
      <c r="Q172" s="1"/>
      <c r="R172" s="1"/>
      <c r="S172" s="1"/>
      <c r="T172" s="1"/>
      <c r="U172" s="1"/>
      <c r="V172" s="1"/>
      <c r="W172" s="1"/>
      <c r="X172" s="1"/>
      <c r="Y172" s="1"/>
      <c r="Z172" s="1"/>
    </row>
    <row r="173" ht="15.75" customHeight="1">
      <c r="A173" s="1"/>
      <c r="B173" s="12" t="s">
        <v>12</v>
      </c>
      <c r="C173" s="13" t="s">
        <v>13</v>
      </c>
      <c r="D173" s="1"/>
      <c r="E173" s="15"/>
      <c r="F173" s="15"/>
      <c r="G173" s="1"/>
      <c r="H173" s="1"/>
      <c r="I173" s="1"/>
      <c r="J173" s="1"/>
      <c r="K173" s="1"/>
      <c r="L173" s="1"/>
      <c r="M173" s="1"/>
      <c r="N173" s="1"/>
      <c r="O173" s="1"/>
      <c r="P173" s="1"/>
      <c r="Q173" s="1"/>
      <c r="R173" s="1"/>
      <c r="S173" s="1"/>
      <c r="T173" s="1"/>
      <c r="U173" s="1"/>
      <c r="V173" s="1"/>
      <c r="W173" s="1"/>
      <c r="X173" s="1"/>
      <c r="Y173" s="1"/>
      <c r="Z173" s="1"/>
    </row>
    <row r="174" ht="15.75" customHeight="1">
      <c r="A174" s="1"/>
      <c r="B174" s="12" t="s">
        <v>17</v>
      </c>
      <c r="C174" s="13" t="s">
        <v>18</v>
      </c>
      <c r="D174" s="1"/>
      <c r="E174" s="15"/>
      <c r="F174" s="15"/>
      <c r="G174" s="1"/>
      <c r="H174" s="1"/>
      <c r="I174" s="1"/>
      <c r="J174" s="1"/>
      <c r="K174" s="1"/>
      <c r="L174" s="1"/>
      <c r="M174" s="1"/>
      <c r="N174" s="1"/>
      <c r="O174" s="1"/>
      <c r="P174" s="1"/>
      <c r="Q174" s="1"/>
      <c r="R174" s="1"/>
      <c r="S174" s="1"/>
      <c r="T174" s="1"/>
      <c r="U174" s="1"/>
      <c r="V174" s="1"/>
      <c r="W174" s="1"/>
      <c r="X174" s="1"/>
      <c r="Y174" s="1"/>
      <c r="Z174" s="1"/>
    </row>
    <row r="175" ht="15.75" customHeight="1">
      <c r="A175" s="1"/>
      <c r="B175" s="12" t="s">
        <v>55</v>
      </c>
      <c r="C175" s="13" t="s">
        <v>13</v>
      </c>
      <c r="D175" s="1"/>
      <c r="E175" s="15"/>
      <c r="F175" s="15"/>
      <c r="G175" s="1"/>
      <c r="H175" s="1"/>
      <c r="I175" s="1"/>
      <c r="J175" s="1"/>
      <c r="K175" s="1"/>
      <c r="L175" s="1"/>
      <c r="M175" s="1"/>
      <c r="N175" s="1"/>
      <c r="O175" s="1"/>
      <c r="P175" s="1"/>
      <c r="Q175" s="1"/>
      <c r="R175" s="1"/>
      <c r="S175" s="1"/>
      <c r="T175" s="1"/>
      <c r="U175" s="1"/>
      <c r="V175" s="1"/>
      <c r="W175" s="1"/>
      <c r="X175" s="1"/>
      <c r="Y175" s="1"/>
      <c r="Z175" s="1"/>
    </row>
    <row r="176" ht="15.75" customHeight="1">
      <c r="A176" s="1"/>
      <c r="B176" s="12" t="s">
        <v>144</v>
      </c>
      <c r="C176" s="13" t="s">
        <v>13</v>
      </c>
      <c r="D176" s="1"/>
      <c r="E176" s="15"/>
      <c r="F176" s="15"/>
      <c r="G176" s="1"/>
      <c r="H176" s="1"/>
      <c r="I176" s="1"/>
      <c r="J176" s="1"/>
      <c r="K176" s="1"/>
      <c r="L176" s="1"/>
      <c r="M176" s="1"/>
      <c r="N176" s="1"/>
      <c r="O176" s="1"/>
      <c r="P176" s="1"/>
      <c r="Q176" s="1"/>
      <c r="R176" s="1"/>
      <c r="S176" s="1"/>
      <c r="T176" s="1"/>
      <c r="U176" s="1"/>
      <c r="V176" s="1"/>
      <c r="W176" s="1"/>
      <c r="X176" s="1"/>
      <c r="Y176" s="1"/>
      <c r="Z176" s="1"/>
    </row>
    <row r="177" ht="15.75" customHeight="1">
      <c r="A177" s="1"/>
      <c r="B177" s="12" t="s">
        <v>17</v>
      </c>
      <c r="C177" s="13" t="s">
        <v>18</v>
      </c>
      <c r="D177" s="1"/>
      <c r="E177" s="15"/>
      <c r="F177" s="15"/>
      <c r="G177" s="1"/>
      <c r="H177" s="1"/>
      <c r="I177" s="1"/>
      <c r="J177" s="1"/>
      <c r="K177" s="1"/>
      <c r="L177" s="1"/>
      <c r="M177" s="1"/>
      <c r="N177" s="1"/>
      <c r="O177" s="1"/>
      <c r="P177" s="1"/>
      <c r="Q177" s="1"/>
      <c r="R177" s="1"/>
      <c r="S177" s="1"/>
      <c r="T177" s="1"/>
      <c r="U177" s="1"/>
      <c r="V177" s="1"/>
      <c r="W177" s="1"/>
      <c r="X177" s="1"/>
      <c r="Y177" s="1"/>
      <c r="Z177" s="1"/>
    </row>
    <row r="178" ht="15.75" customHeight="1">
      <c r="A178" s="1"/>
      <c r="B178" s="12" t="s">
        <v>12</v>
      </c>
      <c r="C178" s="13" t="s">
        <v>13</v>
      </c>
      <c r="D178" s="1"/>
      <c r="E178" s="15"/>
      <c r="F178" s="15"/>
      <c r="G178" s="1"/>
      <c r="H178" s="1"/>
      <c r="I178" s="1"/>
      <c r="J178" s="1"/>
      <c r="K178" s="1"/>
      <c r="L178" s="1"/>
      <c r="M178" s="1"/>
      <c r="N178" s="1"/>
      <c r="O178" s="1"/>
      <c r="P178" s="1"/>
      <c r="Q178" s="1"/>
      <c r="R178" s="1"/>
      <c r="S178" s="1"/>
      <c r="T178" s="1"/>
      <c r="U178" s="1"/>
      <c r="V178" s="1"/>
      <c r="W178" s="1"/>
      <c r="X178" s="1"/>
      <c r="Y178" s="1"/>
      <c r="Z178" s="1"/>
    </row>
    <row r="179" ht="15.75" customHeight="1">
      <c r="A179" s="1"/>
      <c r="B179" s="12" t="s">
        <v>17</v>
      </c>
      <c r="C179" s="13" t="s">
        <v>18</v>
      </c>
      <c r="D179" s="1"/>
      <c r="E179" s="15"/>
      <c r="F179" s="15"/>
      <c r="G179" s="1"/>
      <c r="H179" s="1"/>
      <c r="I179" s="1"/>
      <c r="J179" s="1"/>
      <c r="K179" s="1"/>
      <c r="L179" s="1"/>
      <c r="M179" s="1"/>
      <c r="N179" s="1"/>
      <c r="O179" s="1"/>
      <c r="P179" s="1"/>
      <c r="Q179" s="1"/>
      <c r="R179" s="1"/>
      <c r="S179" s="1"/>
      <c r="T179" s="1"/>
      <c r="U179" s="1"/>
      <c r="V179" s="1"/>
      <c r="W179" s="1"/>
      <c r="X179" s="1"/>
      <c r="Y179" s="1"/>
      <c r="Z179" s="1"/>
    </row>
    <row r="180" ht="15.75" customHeight="1">
      <c r="A180" s="1"/>
      <c r="B180" s="12" t="s">
        <v>35</v>
      </c>
      <c r="C180" s="13" t="s">
        <v>13</v>
      </c>
      <c r="D180" s="1"/>
      <c r="E180" s="15"/>
      <c r="F180" s="15"/>
      <c r="G180" s="1"/>
      <c r="H180" s="1"/>
      <c r="I180" s="1"/>
      <c r="J180" s="1"/>
      <c r="K180" s="1"/>
      <c r="L180" s="1"/>
      <c r="M180" s="1"/>
      <c r="N180" s="1"/>
      <c r="O180" s="1"/>
      <c r="P180" s="1"/>
      <c r="Q180" s="1"/>
      <c r="R180" s="1"/>
      <c r="S180" s="1"/>
      <c r="T180" s="1"/>
      <c r="U180" s="1"/>
      <c r="V180" s="1"/>
      <c r="W180" s="1"/>
      <c r="X180" s="1"/>
      <c r="Y180" s="1"/>
      <c r="Z180" s="1"/>
    </row>
    <row r="181" ht="15.75" customHeight="1">
      <c r="A181" s="1"/>
      <c r="B181" s="12" t="s">
        <v>12</v>
      </c>
      <c r="C181" s="13" t="s">
        <v>13</v>
      </c>
      <c r="D181" s="1"/>
      <c r="E181" s="15"/>
      <c r="F181" s="15"/>
      <c r="G181" s="1"/>
      <c r="H181" s="1"/>
      <c r="I181" s="1"/>
      <c r="J181" s="1"/>
      <c r="K181" s="1"/>
      <c r="L181" s="1"/>
      <c r="M181" s="1"/>
      <c r="N181" s="1"/>
      <c r="O181" s="1"/>
      <c r="P181" s="1"/>
      <c r="Q181" s="1"/>
      <c r="R181" s="1"/>
      <c r="S181" s="1"/>
      <c r="T181" s="1"/>
      <c r="U181" s="1"/>
      <c r="V181" s="1"/>
      <c r="W181" s="1"/>
      <c r="X181" s="1"/>
      <c r="Y181" s="1"/>
      <c r="Z181" s="1"/>
    </row>
    <row r="182" ht="15.75" customHeight="1">
      <c r="A182" s="1"/>
      <c r="B182" s="12" t="s">
        <v>14</v>
      </c>
      <c r="C182" s="13" t="s">
        <v>15</v>
      </c>
      <c r="D182" s="1"/>
      <c r="E182" s="15"/>
      <c r="F182" s="15"/>
      <c r="G182" s="1"/>
      <c r="H182" s="1"/>
      <c r="I182" s="1"/>
      <c r="J182" s="1"/>
      <c r="K182" s="1"/>
      <c r="L182" s="1"/>
      <c r="M182" s="1"/>
      <c r="N182" s="1"/>
      <c r="O182" s="1"/>
      <c r="P182" s="1"/>
      <c r="Q182" s="1"/>
      <c r="R182" s="1"/>
      <c r="S182" s="1"/>
      <c r="T182" s="1"/>
      <c r="U182" s="1"/>
      <c r="V182" s="1"/>
      <c r="W182" s="1"/>
      <c r="X182" s="1"/>
      <c r="Y182" s="1"/>
      <c r="Z182" s="1"/>
    </row>
    <row r="183" ht="15.75" customHeight="1">
      <c r="A183" s="1"/>
      <c r="B183" s="12" t="s">
        <v>96</v>
      </c>
      <c r="C183" s="13" t="s">
        <v>62</v>
      </c>
      <c r="D183" s="1"/>
      <c r="E183" s="15"/>
      <c r="F183" s="15"/>
      <c r="G183" s="1"/>
      <c r="H183" s="1"/>
      <c r="I183" s="1"/>
      <c r="J183" s="1"/>
      <c r="K183" s="1"/>
      <c r="L183" s="1"/>
      <c r="M183" s="1"/>
      <c r="N183" s="1"/>
      <c r="O183" s="1"/>
      <c r="P183" s="1"/>
      <c r="Q183" s="1"/>
      <c r="R183" s="1"/>
      <c r="S183" s="1"/>
      <c r="T183" s="1"/>
      <c r="U183" s="1"/>
      <c r="V183" s="1"/>
      <c r="W183" s="1"/>
      <c r="X183" s="1"/>
      <c r="Y183" s="1"/>
      <c r="Z183" s="1"/>
    </row>
    <row r="184" ht="15.75" customHeight="1">
      <c r="A184" s="1"/>
      <c r="B184" s="12" t="s">
        <v>17</v>
      </c>
      <c r="C184" s="13" t="s">
        <v>18</v>
      </c>
      <c r="D184" s="1"/>
      <c r="E184" s="15"/>
      <c r="F184" s="15"/>
      <c r="G184" s="1"/>
      <c r="H184" s="1"/>
      <c r="I184" s="1"/>
      <c r="J184" s="1"/>
      <c r="K184" s="1"/>
      <c r="L184" s="1"/>
      <c r="M184" s="1"/>
      <c r="N184" s="1"/>
      <c r="O184" s="1"/>
      <c r="P184" s="1"/>
      <c r="Q184" s="1"/>
      <c r="R184" s="1"/>
      <c r="S184" s="1"/>
      <c r="T184" s="1"/>
      <c r="U184" s="1"/>
      <c r="V184" s="1"/>
      <c r="W184" s="1"/>
      <c r="X184" s="1"/>
      <c r="Y184" s="1"/>
      <c r="Z184" s="1"/>
    </row>
    <row r="185" ht="15.75" customHeight="1">
      <c r="A185" s="1"/>
      <c r="B185" s="12" t="s">
        <v>12</v>
      </c>
      <c r="C185" s="13" t="s">
        <v>13</v>
      </c>
      <c r="D185" s="1"/>
      <c r="E185" s="15"/>
      <c r="F185" s="15"/>
      <c r="G185" s="1"/>
      <c r="H185" s="1"/>
      <c r="I185" s="1"/>
      <c r="J185" s="1"/>
      <c r="K185" s="1"/>
      <c r="L185" s="1"/>
      <c r="M185" s="1"/>
      <c r="N185" s="1"/>
      <c r="O185" s="1"/>
      <c r="P185" s="1"/>
      <c r="Q185" s="1"/>
      <c r="R185" s="1"/>
      <c r="S185" s="1"/>
      <c r="T185" s="1"/>
      <c r="U185" s="1"/>
      <c r="V185" s="1"/>
      <c r="W185" s="1"/>
      <c r="X185" s="1"/>
      <c r="Y185" s="1"/>
      <c r="Z185" s="1"/>
    </row>
    <row r="186" ht="15.75" customHeight="1">
      <c r="A186" s="1"/>
      <c r="B186" s="12" t="s">
        <v>12</v>
      </c>
      <c r="C186" s="13" t="s">
        <v>13</v>
      </c>
      <c r="D186" s="1"/>
      <c r="E186" s="15"/>
      <c r="F186" s="15"/>
      <c r="G186" s="1"/>
      <c r="H186" s="1"/>
      <c r="I186" s="1"/>
      <c r="J186" s="1"/>
      <c r="K186" s="1"/>
      <c r="L186" s="1"/>
      <c r="M186" s="1"/>
      <c r="N186" s="1"/>
      <c r="O186" s="1"/>
      <c r="P186" s="1"/>
      <c r="Q186" s="1"/>
      <c r="R186" s="1"/>
      <c r="S186" s="1"/>
      <c r="T186" s="1"/>
      <c r="U186" s="1"/>
      <c r="V186" s="1"/>
      <c r="W186" s="1"/>
      <c r="X186" s="1"/>
      <c r="Y186" s="1"/>
      <c r="Z186" s="1"/>
    </row>
    <row r="187" ht="15.75" customHeight="1">
      <c r="A187" s="1"/>
      <c r="B187" s="12" t="s">
        <v>51</v>
      </c>
      <c r="C187" s="13" t="s">
        <v>45</v>
      </c>
      <c r="D187" s="1"/>
      <c r="E187" s="15"/>
      <c r="F187" s="15"/>
      <c r="G187" s="1"/>
      <c r="H187" s="1"/>
      <c r="I187" s="1"/>
      <c r="J187" s="1"/>
      <c r="K187" s="1"/>
      <c r="L187" s="1"/>
      <c r="M187" s="1"/>
      <c r="N187" s="1"/>
      <c r="O187" s="1"/>
      <c r="P187" s="1"/>
      <c r="Q187" s="1"/>
      <c r="R187" s="1"/>
      <c r="S187" s="1"/>
      <c r="T187" s="1"/>
      <c r="U187" s="1"/>
      <c r="V187" s="1"/>
      <c r="W187" s="1"/>
      <c r="X187" s="1"/>
      <c r="Y187" s="1"/>
      <c r="Z187" s="1"/>
    </row>
    <row r="188" ht="15.75" customHeight="1">
      <c r="A188" s="1"/>
      <c r="B188" s="12" t="s">
        <v>17</v>
      </c>
      <c r="C188" s="13" t="s">
        <v>18</v>
      </c>
      <c r="D188" s="1"/>
      <c r="E188" s="15"/>
      <c r="F188" s="15"/>
      <c r="G188" s="1"/>
      <c r="H188" s="1"/>
      <c r="I188" s="1"/>
      <c r="J188" s="1"/>
      <c r="K188" s="1"/>
      <c r="L188" s="1"/>
      <c r="M188" s="1"/>
      <c r="N188" s="1"/>
      <c r="O188" s="1"/>
      <c r="P188" s="1"/>
      <c r="Q188" s="1"/>
      <c r="R188" s="1"/>
      <c r="S188" s="1"/>
      <c r="T188" s="1"/>
      <c r="U188" s="1"/>
      <c r="V188" s="1"/>
      <c r="W188" s="1"/>
      <c r="X188" s="1"/>
      <c r="Y188" s="1"/>
      <c r="Z188" s="1"/>
    </row>
    <row r="189" ht="15.75" customHeight="1">
      <c r="A189" s="1"/>
      <c r="B189" s="12" t="s">
        <v>79</v>
      </c>
      <c r="C189" s="13" t="s">
        <v>13</v>
      </c>
      <c r="D189" s="1"/>
      <c r="E189" s="15"/>
      <c r="F189" s="15"/>
      <c r="G189" s="1"/>
      <c r="H189" s="1"/>
      <c r="I189" s="1"/>
      <c r="J189" s="1"/>
      <c r="K189" s="1"/>
      <c r="L189" s="1"/>
      <c r="M189" s="1"/>
      <c r="N189" s="1"/>
      <c r="O189" s="1"/>
      <c r="P189" s="1"/>
      <c r="Q189" s="1"/>
      <c r="R189" s="1"/>
      <c r="S189" s="1"/>
      <c r="T189" s="1"/>
      <c r="U189" s="1"/>
      <c r="V189" s="1"/>
      <c r="W189" s="1"/>
      <c r="X189" s="1"/>
      <c r="Y189" s="1"/>
      <c r="Z189" s="1"/>
    </row>
    <row r="190" ht="15.75" customHeight="1">
      <c r="A190" s="1"/>
      <c r="B190" s="12" t="s">
        <v>12</v>
      </c>
      <c r="C190" s="13" t="s">
        <v>13</v>
      </c>
      <c r="D190" s="1"/>
      <c r="E190" s="15"/>
      <c r="F190" s="15"/>
      <c r="G190" s="1"/>
      <c r="H190" s="1"/>
      <c r="I190" s="1"/>
      <c r="J190" s="1"/>
      <c r="K190" s="1"/>
      <c r="L190" s="1"/>
      <c r="M190" s="1"/>
      <c r="N190" s="1"/>
      <c r="O190" s="1"/>
      <c r="P190" s="1"/>
      <c r="Q190" s="1"/>
      <c r="R190" s="1"/>
      <c r="S190" s="1"/>
      <c r="T190" s="1"/>
      <c r="U190" s="1"/>
      <c r="V190" s="1"/>
      <c r="W190" s="1"/>
      <c r="X190" s="1"/>
      <c r="Y190" s="1"/>
      <c r="Z190" s="1"/>
    </row>
    <row r="191" ht="15.75" customHeight="1">
      <c r="A191" s="1"/>
      <c r="B191" s="12" t="s">
        <v>20</v>
      </c>
      <c r="C191" s="13" t="s">
        <v>21</v>
      </c>
      <c r="D191" s="1"/>
      <c r="E191" s="15"/>
      <c r="F191" s="15"/>
      <c r="G191" s="1"/>
      <c r="H191" s="1"/>
      <c r="I191" s="1"/>
      <c r="J191" s="1"/>
      <c r="K191" s="1"/>
      <c r="L191" s="1"/>
      <c r="M191" s="1"/>
      <c r="N191" s="1"/>
      <c r="O191" s="1"/>
      <c r="P191" s="1"/>
      <c r="Q191" s="1"/>
      <c r="R191" s="1"/>
      <c r="S191" s="1"/>
      <c r="T191" s="1"/>
      <c r="U191" s="1"/>
      <c r="V191" s="1"/>
      <c r="W191" s="1"/>
      <c r="X191" s="1"/>
      <c r="Y191" s="1"/>
      <c r="Z191" s="1"/>
    </row>
    <row r="192" ht="15.75" customHeight="1">
      <c r="A192" s="1"/>
      <c r="B192" s="12" t="s">
        <v>41</v>
      </c>
      <c r="C192" s="13" t="s">
        <v>42</v>
      </c>
      <c r="D192" s="1"/>
      <c r="E192" s="15"/>
      <c r="F192" s="15"/>
      <c r="G192" s="1"/>
      <c r="H192" s="1"/>
      <c r="I192" s="1"/>
      <c r="J192" s="1"/>
      <c r="K192" s="1"/>
      <c r="L192" s="1"/>
      <c r="M192" s="1"/>
      <c r="N192" s="1"/>
      <c r="O192" s="1"/>
      <c r="P192" s="1"/>
      <c r="Q192" s="1"/>
      <c r="R192" s="1"/>
      <c r="S192" s="1"/>
      <c r="T192" s="1"/>
      <c r="U192" s="1"/>
      <c r="V192" s="1"/>
      <c r="W192" s="1"/>
      <c r="X192" s="1"/>
      <c r="Y192" s="1"/>
      <c r="Z192" s="1"/>
    </row>
    <row r="193" ht="15.75" customHeight="1">
      <c r="A193" s="1"/>
      <c r="B193" s="12" t="s">
        <v>70</v>
      </c>
      <c r="C193" s="13" t="s">
        <v>13</v>
      </c>
      <c r="D193" s="1"/>
      <c r="E193" s="15"/>
      <c r="F193" s="15"/>
      <c r="G193" s="1"/>
      <c r="H193" s="1"/>
      <c r="I193" s="1"/>
      <c r="J193" s="1"/>
      <c r="K193" s="1"/>
      <c r="L193" s="1"/>
      <c r="M193" s="1"/>
      <c r="N193" s="1"/>
      <c r="O193" s="1"/>
      <c r="P193" s="1"/>
      <c r="Q193" s="1"/>
      <c r="R193" s="1"/>
      <c r="S193" s="1"/>
      <c r="T193" s="1"/>
      <c r="U193" s="1"/>
      <c r="V193" s="1"/>
      <c r="W193" s="1"/>
      <c r="X193" s="1"/>
      <c r="Y193" s="1"/>
      <c r="Z193" s="1"/>
    </row>
    <row r="194" ht="15.75" customHeight="1">
      <c r="A194" s="1"/>
      <c r="B194" s="12" t="s">
        <v>145</v>
      </c>
      <c r="C194" s="13" t="s">
        <v>15</v>
      </c>
      <c r="D194" s="1"/>
      <c r="E194" s="15"/>
      <c r="F194" s="15"/>
      <c r="G194" s="1"/>
      <c r="H194" s="1"/>
      <c r="I194" s="1"/>
      <c r="J194" s="1"/>
      <c r="K194" s="1"/>
      <c r="L194" s="1"/>
      <c r="M194" s="1"/>
      <c r="N194" s="1"/>
      <c r="O194" s="1"/>
      <c r="P194" s="1"/>
      <c r="Q194" s="1"/>
      <c r="R194" s="1"/>
      <c r="S194" s="1"/>
      <c r="T194" s="1"/>
      <c r="U194" s="1"/>
      <c r="V194" s="1"/>
      <c r="W194" s="1"/>
      <c r="X194" s="1"/>
      <c r="Y194" s="1"/>
      <c r="Z194" s="1"/>
    </row>
    <row r="195" ht="15.75" customHeight="1">
      <c r="A195" s="1"/>
      <c r="B195" s="12" t="s">
        <v>12</v>
      </c>
      <c r="C195" s="13" t="s">
        <v>13</v>
      </c>
      <c r="D195" s="1"/>
      <c r="E195" s="15"/>
      <c r="F195" s="15"/>
      <c r="G195" s="1"/>
      <c r="H195" s="1"/>
      <c r="I195" s="1"/>
      <c r="J195" s="1"/>
      <c r="K195" s="1"/>
      <c r="L195" s="1"/>
      <c r="M195" s="1"/>
      <c r="N195" s="1"/>
      <c r="O195" s="1"/>
      <c r="P195" s="1"/>
      <c r="Q195" s="1"/>
      <c r="R195" s="1"/>
      <c r="S195" s="1"/>
      <c r="T195" s="1"/>
      <c r="U195" s="1"/>
      <c r="V195" s="1"/>
      <c r="W195" s="1"/>
      <c r="X195" s="1"/>
      <c r="Y195" s="1"/>
      <c r="Z195" s="1"/>
    </row>
    <row r="196" ht="15.75" customHeight="1">
      <c r="A196" s="1"/>
      <c r="B196" s="12" t="s">
        <v>12</v>
      </c>
      <c r="C196" s="13" t="s">
        <v>13</v>
      </c>
      <c r="D196" s="1"/>
      <c r="E196" s="15"/>
      <c r="F196" s="15"/>
      <c r="G196" s="1"/>
      <c r="H196" s="1"/>
      <c r="I196" s="1"/>
      <c r="J196" s="1"/>
      <c r="K196" s="1"/>
      <c r="L196" s="1"/>
      <c r="M196" s="1"/>
      <c r="N196" s="1"/>
      <c r="O196" s="1"/>
      <c r="P196" s="1"/>
      <c r="Q196" s="1"/>
      <c r="R196" s="1"/>
      <c r="S196" s="1"/>
      <c r="T196" s="1"/>
      <c r="U196" s="1"/>
      <c r="V196" s="1"/>
      <c r="W196" s="1"/>
      <c r="X196" s="1"/>
      <c r="Y196" s="1"/>
      <c r="Z196" s="1"/>
    </row>
    <row r="197" ht="15.75" customHeight="1">
      <c r="A197" s="1"/>
      <c r="B197" s="12" t="s">
        <v>51</v>
      </c>
      <c r="C197" s="13" t="s">
        <v>45</v>
      </c>
      <c r="D197" s="1"/>
      <c r="E197" s="15"/>
      <c r="F197" s="15"/>
      <c r="G197" s="1"/>
      <c r="H197" s="1"/>
      <c r="I197" s="1"/>
      <c r="J197" s="1"/>
      <c r="K197" s="1"/>
      <c r="L197" s="1"/>
      <c r="M197" s="1"/>
      <c r="N197" s="1"/>
      <c r="O197" s="1"/>
      <c r="P197" s="1"/>
      <c r="Q197" s="1"/>
      <c r="R197" s="1"/>
      <c r="S197" s="1"/>
      <c r="T197" s="1"/>
      <c r="U197" s="1"/>
      <c r="V197" s="1"/>
      <c r="W197" s="1"/>
      <c r="X197" s="1"/>
      <c r="Y197" s="1"/>
      <c r="Z197" s="1"/>
    </row>
    <row r="198" ht="15.75" customHeight="1">
      <c r="A198" s="1"/>
      <c r="B198" s="12" t="s">
        <v>17</v>
      </c>
      <c r="C198" s="13" t="s">
        <v>18</v>
      </c>
      <c r="D198" s="1"/>
      <c r="E198" s="15"/>
      <c r="F198" s="15"/>
      <c r="G198" s="1"/>
      <c r="H198" s="1"/>
      <c r="I198" s="1"/>
      <c r="J198" s="1"/>
      <c r="K198" s="1"/>
      <c r="L198" s="1"/>
      <c r="M198" s="1"/>
      <c r="N198" s="1"/>
      <c r="O198" s="1"/>
      <c r="P198" s="1"/>
      <c r="Q198" s="1"/>
      <c r="R198" s="1"/>
      <c r="S198" s="1"/>
      <c r="T198" s="1"/>
      <c r="U198" s="1"/>
      <c r="V198" s="1"/>
      <c r="W198" s="1"/>
      <c r="X198" s="1"/>
      <c r="Y198" s="1"/>
      <c r="Z198" s="1"/>
    </row>
    <row r="199" ht="15.75" customHeight="1">
      <c r="A199" s="1"/>
      <c r="B199" s="12" t="s">
        <v>22</v>
      </c>
      <c r="C199" s="13" t="s">
        <v>27</v>
      </c>
      <c r="D199" s="1"/>
      <c r="E199" s="15"/>
      <c r="F199" s="15"/>
      <c r="G199" s="1"/>
      <c r="H199" s="1"/>
      <c r="I199" s="1"/>
      <c r="J199" s="1"/>
      <c r="K199" s="1"/>
      <c r="L199" s="1"/>
      <c r="M199" s="1"/>
      <c r="N199" s="1"/>
      <c r="O199" s="1"/>
      <c r="P199" s="1"/>
      <c r="Q199" s="1"/>
      <c r="R199" s="1"/>
      <c r="S199" s="1"/>
      <c r="T199" s="1"/>
      <c r="U199" s="1"/>
      <c r="V199" s="1"/>
      <c r="W199" s="1"/>
      <c r="X199" s="1"/>
      <c r="Y199" s="1"/>
      <c r="Z199" s="1"/>
    </row>
    <row r="200" ht="15.75" customHeight="1">
      <c r="A200" s="1"/>
      <c r="B200" s="12" t="s">
        <v>146</v>
      </c>
      <c r="C200" s="13" t="s">
        <v>15</v>
      </c>
      <c r="D200" s="1"/>
      <c r="E200" s="15"/>
      <c r="F200" s="15"/>
      <c r="G200" s="1"/>
      <c r="H200" s="1"/>
      <c r="I200" s="1"/>
      <c r="J200" s="1"/>
      <c r="K200" s="1"/>
      <c r="L200" s="1"/>
      <c r="M200" s="1"/>
      <c r="N200" s="1"/>
      <c r="O200" s="1"/>
      <c r="P200" s="1"/>
      <c r="Q200" s="1"/>
      <c r="R200" s="1"/>
      <c r="S200" s="1"/>
      <c r="T200" s="1"/>
      <c r="U200" s="1"/>
      <c r="V200" s="1"/>
      <c r="W200" s="1"/>
      <c r="X200" s="1"/>
      <c r="Y200" s="1"/>
      <c r="Z200" s="1"/>
    </row>
    <row r="201" ht="15.75" customHeight="1">
      <c r="A201" s="1"/>
      <c r="B201" s="12" t="s">
        <v>31</v>
      </c>
      <c r="C201" s="13" t="s">
        <v>32</v>
      </c>
      <c r="D201" s="1"/>
      <c r="E201" s="15"/>
      <c r="F201" s="15"/>
      <c r="G201" s="1"/>
      <c r="H201" s="1"/>
      <c r="I201" s="1"/>
      <c r="J201" s="1"/>
      <c r="K201" s="1"/>
      <c r="L201" s="1"/>
      <c r="M201" s="1"/>
      <c r="N201" s="1"/>
      <c r="O201" s="1"/>
      <c r="P201" s="1"/>
      <c r="Q201" s="1"/>
      <c r="R201" s="1"/>
      <c r="S201" s="1"/>
      <c r="T201" s="1"/>
      <c r="U201" s="1"/>
      <c r="V201" s="1"/>
      <c r="W201" s="1"/>
      <c r="X201" s="1"/>
      <c r="Y201" s="1"/>
      <c r="Z201" s="1"/>
    </row>
    <row r="202" ht="15.75" customHeight="1">
      <c r="A202" s="1"/>
      <c r="B202" s="12" t="s">
        <v>147</v>
      </c>
      <c r="C202" s="13" t="s">
        <v>13</v>
      </c>
      <c r="D202" s="1"/>
      <c r="E202" s="15"/>
      <c r="F202" s="15"/>
      <c r="G202" s="1"/>
      <c r="H202" s="1"/>
      <c r="I202" s="1"/>
      <c r="J202" s="1"/>
      <c r="K202" s="1"/>
      <c r="L202" s="1"/>
      <c r="M202" s="1"/>
      <c r="N202" s="1"/>
      <c r="O202" s="1"/>
      <c r="P202" s="1"/>
      <c r="Q202" s="1"/>
      <c r="R202" s="1"/>
      <c r="S202" s="1"/>
      <c r="T202" s="1"/>
      <c r="U202" s="1"/>
      <c r="V202" s="1"/>
      <c r="W202" s="1"/>
      <c r="X202" s="1"/>
      <c r="Y202" s="1"/>
      <c r="Z202" s="1"/>
    </row>
    <row r="203" ht="15.75" customHeight="1">
      <c r="A203" s="1"/>
      <c r="B203" s="12" t="s">
        <v>106</v>
      </c>
      <c r="C203" s="13" t="s">
        <v>30</v>
      </c>
      <c r="D203" s="1"/>
      <c r="E203" s="15"/>
      <c r="F203" s="15"/>
      <c r="G203" s="1"/>
      <c r="H203" s="1"/>
      <c r="I203" s="1"/>
      <c r="J203" s="1"/>
      <c r="K203" s="1"/>
      <c r="L203" s="1"/>
      <c r="M203" s="1"/>
      <c r="N203" s="1"/>
      <c r="O203" s="1"/>
      <c r="P203" s="1"/>
      <c r="Q203" s="1"/>
      <c r="R203" s="1"/>
      <c r="S203" s="1"/>
      <c r="T203" s="1"/>
      <c r="U203" s="1"/>
      <c r="V203" s="1"/>
      <c r="W203" s="1"/>
      <c r="X203" s="1"/>
      <c r="Y203" s="1"/>
      <c r="Z203" s="1"/>
    </row>
    <row r="204" ht="15.75" customHeight="1">
      <c r="A204" s="1"/>
      <c r="B204" s="12" t="s">
        <v>12</v>
      </c>
      <c r="C204" s="13" t="s">
        <v>13</v>
      </c>
      <c r="D204" s="1"/>
      <c r="E204" s="15"/>
      <c r="F204" s="15"/>
      <c r="G204" s="1"/>
      <c r="H204" s="1"/>
      <c r="I204" s="1"/>
      <c r="J204" s="1"/>
      <c r="K204" s="1"/>
      <c r="L204" s="1"/>
      <c r="M204" s="1"/>
      <c r="N204" s="1"/>
      <c r="O204" s="1"/>
      <c r="P204" s="1"/>
      <c r="Q204" s="1"/>
      <c r="R204" s="1"/>
      <c r="S204" s="1"/>
      <c r="T204" s="1"/>
      <c r="U204" s="1"/>
      <c r="V204" s="1"/>
      <c r="W204" s="1"/>
      <c r="X204" s="1"/>
      <c r="Y204" s="1"/>
      <c r="Z204" s="1"/>
    </row>
    <row r="205" ht="15.75" customHeight="1">
      <c r="A205" s="1"/>
      <c r="B205" s="12" t="s">
        <v>85</v>
      </c>
      <c r="C205" s="13" t="s">
        <v>45</v>
      </c>
      <c r="D205" s="1"/>
      <c r="E205" s="15"/>
      <c r="F205" s="15"/>
      <c r="G205" s="1"/>
      <c r="H205" s="1"/>
      <c r="I205" s="1"/>
      <c r="J205" s="1"/>
      <c r="K205" s="1"/>
      <c r="L205" s="1"/>
      <c r="M205" s="1"/>
      <c r="N205" s="1"/>
      <c r="O205" s="1"/>
      <c r="P205" s="1"/>
      <c r="Q205" s="1"/>
      <c r="R205" s="1"/>
      <c r="S205" s="1"/>
      <c r="T205" s="1"/>
      <c r="U205" s="1"/>
      <c r="V205" s="1"/>
      <c r="W205" s="1"/>
      <c r="X205" s="1"/>
      <c r="Y205" s="1"/>
      <c r="Z205" s="1"/>
    </row>
    <row r="206" ht="15.75" customHeight="1">
      <c r="A206" s="1"/>
      <c r="B206" s="12" t="s">
        <v>17</v>
      </c>
      <c r="C206" s="13" t="s">
        <v>18</v>
      </c>
      <c r="D206" s="1"/>
      <c r="E206" s="15"/>
      <c r="F206" s="15"/>
      <c r="G206" s="1"/>
      <c r="H206" s="1"/>
      <c r="I206" s="1"/>
      <c r="J206" s="1"/>
      <c r="K206" s="1"/>
      <c r="L206" s="1"/>
      <c r="M206" s="1"/>
      <c r="N206" s="1"/>
      <c r="O206" s="1"/>
      <c r="P206" s="1"/>
      <c r="Q206" s="1"/>
      <c r="R206" s="1"/>
      <c r="S206" s="1"/>
      <c r="T206" s="1"/>
      <c r="U206" s="1"/>
      <c r="V206" s="1"/>
      <c r="W206" s="1"/>
      <c r="X206" s="1"/>
      <c r="Y206" s="1"/>
      <c r="Z206" s="1"/>
    </row>
    <row r="207" ht="15.75" customHeight="1">
      <c r="A207" s="1"/>
      <c r="B207" s="12" t="s">
        <v>74</v>
      </c>
      <c r="C207" s="13" t="s">
        <v>13</v>
      </c>
      <c r="D207" s="1"/>
      <c r="E207" s="15"/>
      <c r="F207" s="15"/>
      <c r="G207" s="1"/>
      <c r="H207" s="1"/>
      <c r="I207" s="1"/>
      <c r="J207" s="1"/>
      <c r="K207" s="1"/>
      <c r="L207" s="1"/>
      <c r="M207" s="1"/>
      <c r="N207" s="1"/>
      <c r="O207" s="1"/>
      <c r="P207" s="1"/>
      <c r="Q207" s="1"/>
      <c r="R207" s="1"/>
      <c r="S207" s="1"/>
      <c r="T207" s="1"/>
      <c r="U207" s="1"/>
      <c r="V207" s="1"/>
      <c r="W207" s="1"/>
      <c r="X207" s="1"/>
      <c r="Y207" s="1"/>
      <c r="Z207" s="1"/>
    </row>
    <row r="208" ht="15.75" customHeight="1">
      <c r="A208" s="1"/>
      <c r="B208" s="12" t="s">
        <v>37</v>
      </c>
      <c r="C208" s="13" t="s">
        <v>38</v>
      </c>
      <c r="D208" s="1"/>
      <c r="E208" s="15"/>
      <c r="F208" s="15"/>
      <c r="G208" s="1"/>
      <c r="H208" s="1"/>
      <c r="I208" s="1"/>
      <c r="J208" s="1"/>
      <c r="K208" s="1"/>
      <c r="L208" s="1"/>
      <c r="M208" s="1"/>
      <c r="N208" s="1"/>
      <c r="O208" s="1"/>
      <c r="P208" s="1"/>
      <c r="Q208" s="1"/>
      <c r="R208" s="1"/>
      <c r="S208" s="1"/>
      <c r="T208" s="1"/>
      <c r="U208" s="1"/>
      <c r="V208" s="1"/>
      <c r="W208" s="1"/>
      <c r="X208" s="1"/>
      <c r="Y208" s="1"/>
      <c r="Z208" s="1"/>
    </row>
    <row r="209" ht="15.75" customHeight="1">
      <c r="A209" s="1"/>
      <c r="B209" s="12" t="s">
        <v>149</v>
      </c>
      <c r="C209" s="13" t="s">
        <v>13</v>
      </c>
      <c r="D209" s="1"/>
      <c r="E209" s="15"/>
      <c r="F209" s="15"/>
      <c r="G209" s="1"/>
      <c r="H209" s="1"/>
      <c r="I209" s="1"/>
      <c r="J209" s="1"/>
      <c r="K209" s="1"/>
      <c r="L209" s="1"/>
      <c r="M209" s="1"/>
      <c r="N209" s="1"/>
      <c r="O209" s="1"/>
      <c r="P209" s="1"/>
      <c r="Q209" s="1"/>
      <c r="R209" s="1"/>
      <c r="S209" s="1"/>
      <c r="T209" s="1"/>
      <c r="U209" s="1"/>
      <c r="V209" s="1"/>
      <c r="W209" s="1"/>
      <c r="X209" s="1"/>
      <c r="Y209" s="1"/>
      <c r="Z209" s="1"/>
    </row>
    <row r="210" ht="15.75" customHeight="1">
      <c r="A210" s="1"/>
      <c r="B210" s="12" t="s">
        <v>12</v>
      </c>
      <c r="C210" s="13" t="s">
        <v>13</v>
      </c>
      <c r="D210" s="1"/>
      <c r="E210" s="15"/>
      <c r="F210" s="15"/>
      <c r="G210" s="1"/>
      <c r="H210" s="1"/>
      <c r="I210" s="1"/>
      <c r="J210" s="1"/>
      <c r="K210" s="1"/>
      <c r="L210" s="1"/>
      <c r="M210" s="1"/>
      <c r="N210" s="1"/>
      <c r="O210" s="1"/>
      <c r="P210" s="1"/>
      <c r="Q210" s="1"/>
      <c r="R210" s="1"/>
      <c r="S210" s="1"/>
      <c r="T210" s="1"/>
      <c r="U210" s="1"/>
      <c r="V210" s="1"/>
      <c r="W210" s="1"/>
      <c r="X210" s="1"/>
      <c r="Y210" s="1"/>
      <c r="Z210" s="1"/>
    </row>
    <row r="211" ht="15.75" customHeight="1">
      <c r="A211" s="1"/>
      <c r="B211" s="12" t="s">
        <v>12</v>
      </c>
      <c r="C211" s="13" t="s">
        <v>13</v>
      </c>
      <c r="D211" s="1"/>
      <c r="E211" s="15"/>
      <c r="F211" s="15"/>
      <c r="G211" s="1"/>
      <c r="H211" s="1"/>
      <c r="I211" s="1"/>
      <c r="J211" s="1"/>
      <c r="K211" s="1"/>
      <c r="L211" s="1"/>
      <c r="M211" s="1"/>
      <c r="N211" s="1"/>
      <c r="O211" s="1"/>
      <c r="P211" s="1"/>
      <c r="Q211" s="1"/>
      <c r="R211" s="1"/>
      <c r="S211" s="1"/>
      <c r="T211" s="1"/>
      <c r="U211" s="1"/>
      <c r="V211" s="1"/>
      <c r="W211" s="1"/>
      <c r="X211" s="1"/>
      <c r="Y211" s="1"/>
      <c r="Z211" s="1"/>
    </row>
    <row r="212" ht="15.75" customHeight="1">
      <c r="A212" s="1"/>
      <c r="B212" s="12" t="s">
        <v>12</v>
      </c>
      <c r="C212" s="13" t="s">
        <v>13</v>
      </c>
      <c r="D212" s="1"/>
      <c r="E212" s="15"/>
      <c r="F212" s="15"/>
      <c r="G212" s="1"/>
      <c r="H212" s="1"/>
      <c r="I212" s="1"/>
      <c r="J212" s="1"/>
      <c r="K212" s="1"/>
      <c r="L212" s="1"/>
      <c r="M212" s="1"/>
      <c r="N212" s="1"/>
      <c r="O212" s="1"/>
      <c r="P212" s="1"/>
      <c r="Q212" s="1"/>
      <c r="R212" s="1"/>
      <c r="S212" s="1"/>
      <c r="T212" s="1"/>
      <c r="U212" s="1"/>
      <c r="V212" s="1"/>
      <c r="W212" s="1"/>
      <c r="X212" s="1"/>
      <c r="Y212" s="1"/>
      <c r="Z212" s="1"/>
    </row>
    <row r="213" ht="15.75" customHeight="1">
      <c r="A213" s="1"/>
      <c r="B213" s="12" t="s">
        <v>99</v>
      </c>
      <c r="C213" s="13" t="s">
        <v>15</v>
      </c>
      <c r="D213" s="1"/>
      <c r="E213" s="15"/>
      <c r="F213" s="15"/>
      <c r="G213" s="1"/>
      <c r="H213" s="1"/>
      <c r="I213" s="1"/>
      <c r="J213" s="1"/>
      <c r="K213" s="1"/>
      <c r="L213" s="1"/>
      <c r="M213" s="1"/>
      <c r="N213" s="1"/>
      <c r="O213" s="1"/>
      <c r="P213" s="1"/>
      <c r="Q213" s="1"/>
      <c r="R213" s="1"/>
      <c r="S213" s="1"/>
      <c r="T213" s="1"/>
      <c r="U213" s="1"/>
      <c r="V213" s="1"/>
      <c r="W213" s="1"/>
      <c r="X213" s="1"/>
      <c r="Y213" s="1"/>
      <c r="Z213" s="1"/>
    </row>
    <row r="214" ht="15.75" customHeight="1">
      <c r="A214" s="1"/>
      <c r="B214" s="12" t="s">
        <v>150</v>
      </c>
      <c r="C214" s="13" t="s">
        <v>13</v>
      </c>
      <c r="D214" s="1"/>
      <c r="E214" s="15"/>
      <c r="F214" s="15"/>
      <c r="G214" s="1"/>
      <c r="H214" s="1"/>
      <c r="I214" s="1"/>
      <c r="J214" s="1"/>
      <c r="K214" s="1"/>
      <c r="L214" s="1"/>
      <c r="M214" s="1"/>
      <c r="N214" s="1"/>
      <c r="O214" s="1"/>
      <c r="P214" s="1"/>
      <c r="Q214" s="1"/>
      <c r="R214" s="1"/>
      <c r="S214" s="1"/>
      <c r="T214" s="1"/>
      <c r="U214" s="1"/>
      <c r="V214" s="1"/>
      <c r="W214" s="1"/>
      <c r="X214" s="1"/>
      <c r="Y214" s="1"/>
      <c r="Z214" s="1"/>
    </row>
    <row r="215" ht="15.75" customHeight="1">
      <c r="A215" s="1"/>
      <c r="B215" s="12" t="s">
        <v>25</v>
      </c>
      <c r="C215" s="13" t="s">
        <v>26</v>
      </c>
      <c r="D215" s="1"/>
      <c r="E215" s="15"/>
      <c r="F215" s="15"/>
      <c r="G215" s="1"/>
      <c r="H215" s="1"/>
      <c r="I215" s="1"/>
      <c r="J215" s="1"/>
      <c r="K215" s="1"/>
      <c r="L215" s="1"/>
      <c r="M215" s="1"/>
      <c r="N215" s="1"/>
      <c r="O215" s="1"/>
      <c r="P215" s="1"/>
      <c r="Q215" s="1"/>
      <c r="R215" s="1"/>
      <c r="S215" s="1"/>
      <c r="T215" s="1"/>
      <c r="U215" s="1"/>
      <c r="V215" s="1"/>
      <c r="W215" s="1"/>
      <c r="X215" s="1"/>
      <c r="Y215" s="1"/>
      <c r="Z215" s="1"/>
    </row>
    <row r="216" ht="15.75" customHeight="1">
      <c r="A216" s="1"/>
      <c r="B216" s="12" t="s">
        <v>17</v>
      </c>
      <c r="C216" s="13" t="s">
        <v>18</v>
      </c>
      <c r="D216" s="1"/>
      <c r="E216" s="15"/>
      <c r="F216" s="15"/>
      <c r="G216" s="1"/>
      <c r="H216" s="1"/>
      <c r="I216" s="1"/>
      <c r="J216" s="1"/>
      <c r="K216" s="1"/>
      <c r="L216" s="1"/>
      <c r="M216" s="1"/>
      <c r="N216" s="1"/>
      <c r="O216" s="1"/>
      <c r="P216" s="1"/>
      <c r="Q216" s="1"/>
      <c r="R216" s="1"/>
      <c r="S216" s="1"/>
      <c r="T216" s="1"/>
      <c r="U216" s="1"/>
      <c r="V216" s="1"/>
      <c r="W216" s="1"/>
      <c r="X216" s="1"/>
      <c r="Y216" s="1"/>
      <c r="Z216" s="1"/>
    </row>
    <row r="217" ht="15.75" customHeight="1">
      <c r="A217" s="1"/>
      <c r="B217" s="12" t="s">
        <v>12</v>
      </c>
      <c r="C217" s="13" t="s">
        <v>13</v>
      </c>
      <c r="D217" s="1"/>
      <c r="E217" s="15"/>
      <c r="F217" s="15"/>
      <c r="G217" s="1"/>
      <c r="H217" s="1"/>
      <c r="I217" s="1"/>
      <c r="J217" s="1"/>
      <c r="K217" s="1"/>
      <c r="L217" s="1"/>
      <c r="M217" s="1"/>
      <c r="N217" s="1"/>
      <c r="O217" s="1"/>
      <c r="P217" s="1"/>
      <c r="Q217" s="1"/>
      <c r="R217" s="1"/>
      <c r="S217" s="1"/>
      <c r="T217" s="1"/>
      <c r="U217" s="1"/>
      <c r="V217" s="1"/>
      <c r="W217" s="1"/>
      <c r="X217" s="1"/>
      <c r="Y217" s="1"/>
      <c r="Z217" s="1"/>
    </row>
    <row r="218" ht="15.75" customHeight="1">
      <c r="A218" s="1"/>
      <c r="B218" s="12" t="s">
        <v>151</v>
      </c>
      <c r="C218" s="13" t="s">
        <v>32</v>
      </c>
      <c r="D218" s="1"/>
      <c r="E218" s="15"/>
      <c r="F218" s="15"/>
      <c r="G218" s="1"/>
      <c r="H218" s="1"/>
      <c r="I218" s="1"/>
      <c r="J218" s="1"/>
      <c r="K218" s="1"/>
      <c r="L218" s="1"/>
      <c r="M218" s="1"/>
      <c r="N218" s="1"/>
      <c r="O218" s="1"/>
      <c r="P218" s="1"/>
      <c r="Q218" s="1"/>
      <c r="R218" s="1"/>
      <c r="S218" s="1"/>
      <c r="T218" s="1"/>
      <c r="U218" s="1"/>
      <c r="V218" s="1"/>
      <c r="W218" s="1"/>
      <c r="X218" s="1"/>
      <c r="Y218" s="1"/>
      <c r="Z218" s="1"/>
    </row>
    <row r="219" ht="15.75" customHeight="1">
      <c r="A219" s="1"/>
      <c r="B219" s="12" t="s">
        <v>108</v>
      </c>
      <c r="C219" s="13" t="s">
        <v>13</v>
      </c>
      <c r="D219" s="1"/>
      <c r="E219" s="15"/>
      <c r="F219" s="15"/>
      <c r="G219" s="1"/>
      <c r="H219" s="1"/>
      <c r="I219" s="1"/>
      <c r="J219" s="1"/>
      <c r="K219" s="1"/>
      <c r="L219" s="1"/>
      <c r="M219" s="1"/>
      <c r="N219" s="1"/>
      <c r="O219" s="1"/>
      <c r="P219" s="1"/>
      <c r="Q219" s="1"/>
      <c r="R219" s="1"/>
      <c r="S219" s="1"/>
      <c r="T219" s="1"/>
      <c r="U219" s="1"/>
      <c r="V219" s="1"/>
      <c r="W219" s="1"/>
      <c r="X219" s="1"/>
      <c r="Y219" s="1"/>
      <c r="Z219" s="1"/>
    </row>
    <row r="220" ht="15.75" customHeight="1">
      <c r="A220" s="1"/>
      <c r="B220" s="12" t="s">
        <v>111</v>
      </c>
      <c r="C220" s="13" t="s">
        <v>15</v>
      </c>
      <c r="D220" s="1"/>
      <c r="E220" s="15"/>
      <c r="F220" s="15"/>
      <c r="G220" s="1"/>
      <c r="H220" s="1"/>
      <c r="I220" s="1"/>
      <c r="J220" s="1"/>
      <c r="K220" s="1"/>
      <c r="L220" s="1"/>
      <c r="M220" s="1"/>
      <c r="N220" s="1"/>
      <c r="O220" s="1"/>
      <c r="P220" s="1"/>
      <c r="Q220" s="1"/>
      <c r="R220" s="1"/>
      <c r="S220" s="1"/>
      <c r="T220" s="1"/>
      <c r="U220" s="1"/>
      <c r="V220" s="1"/>
      <c r="W220" s="1"/>
      <c r="X220" s="1"/>
      <c r="Y220" s="1"/>
      <c r="Z220" s="1"/>
    </row>
    <row r="221" ht="15.75" customHeight="1">
      <c r="A221" s="1"/>
      <c r="B221" s="12" t="s">
        <v>14</v>
      </c>
      <c r="C221" s="13" t="s">
        <v>15</v>
      </c>
      <c r="D221" s="1"/>
      <c r="E221" s="15"/>
      <c r="F221" s="15"/>
      <c r="G221" s="1"/>
      <c r="H221" s="1"/>
      <c r="I221" s="1"/>
      <c r="J221" s="1"/>
      <c r="K221" s="1"/>
      <c r="L221" s="1"/>
      <c r="M221" s="1"/>
      <c r="N221" s="1"/>
      <c r="O221" s="1"/>
      <c r="P221" s="1"/>
      <c r="Q221" s="1"/>
      <c r="R221" s="1"/>
      <c r="S221" s="1"/>
      <c r="T221" s="1"/>
      <c r="U221" s="1"/>
      <c r="V221" s="1"/>
      <c r="W221" s="1"/>
      <c r="X221" s="1"/>
      <c r="Y221" s="1"/>
      <c r="Z221" s="1"/>
    </row>
    <row r="222" ht="15.75" customHeight="1">
      <c r="A222" s="1"/>
      <c r="B222" s="12" t="s">
        <v>152</v>
      </c>
      <c r="C222" s="13" t="s">
        <v>30</v>
      </c>
      <c r="D222" s="1"/>
      <c r="E222" s="15"/>
      <c r="F222" s="15"/>
      <c r="G222" s="1"/>
      <c r="H222" s="1"/>
      <c r="I222" s="1"/>
      <c r="J222" s="1"/>
      <c r="K222" s="1"/>
      <c r="L222" s="1"/>
      <c r="M222" s="1"/>
      <c r="N222" s="1"/>
      <c r="O222" s="1"/>
      <c r="P222" s="1"/>
      <c r="Q222" s="1"/>
      <c r="R222" s="1"/>
      <c r="S222" s="1"/>
      <c r="T222" s="1"/>
      <c r="U222" s="1"/>
      <c r="V222" s="1"/>
      <c r="W222" s="1"/>
      <c r="X222" s="1"/>
      <c r="Y222" s="1"/>
      <c r="Z222" s="1"/>
    </row>
    <row r="223" ht="15.75" customHeight="1">
      <c r="A223" s="1"/>
      <c r="B223" s="12" t="s">
        <v>17</v>
      </c>
      <c r="C223" s="13" t="s">
        <v>18</v>
      </c>
      <c r="D223" s="1"/>
      <c r="E223" s="15"/>
      <c r="F223" s="15"/>
      <c r="G223" s="1"/>
      <c r="H223" s="1"/>
      <c r="I223" s="1"/>
      <c r="J223" s="1"/>
      <c r="K223" s="1"/>
      <c r="L223" s="1"/>
      <c r="M223" s="1"/>
      <c r="N223" s="1"/>
      <c r="O223" s="1"/>
      <c r="P223" s="1"/>
      <c r="Q223" s="1"/>
      <c r="R223" s="1"/>
      <c r="S223" s="1"/>
      <c r="T223" s="1"/>
      <c r="U223" s="1"/>
      <c r="V223" s="1"/>
      <c r="W223" s="1"/>
      <c r="X223" s="1"/>
      <c r="Y223" s="1"/>
      <c r="Z223" s="1"/>
    </row>
    <row r="224" ht="15.75" customHeight="1">
      <c r="A224" s="1"/>
      <c r="B224" s="12" t="s">
        <v>17</v>
      </c>
      <c r="C224" s="13" t="s">
        <v>18</v>
      </c>
      <c r="D224" s="1"/>
      <c r="E224" s="15"/>
      <c r="F224" s="15"/>
      <c r="G224" s="1"/>
      <c r="H224" s="1"/>
      <c r="I224" s="1"/>
      <c r="J224" s="1"/>
      <c r="K224" s="1"/>
      <c r="L224" s="1"/>
      <c r="M224" s="1"/>
      <c r="N224" s="1"/>
      <c r="O224" s="1"/>
      <c r="P224" s="1"/>
      <c r="Q224" s="1"/>
      <c r="R224" s="1"/>
      <c r="S224" s="1"/>
      <c r="T224" s="1"/>
      <c r="U224" s="1"/>
      <c r="V224" s="1"/>
      <c r="W224" s="1"/>
      <c r="X224" s="1"/>
      <c r="Y224" s="1"/>
      <c r="Z224" s="1"/>
    </row>
    <row r="225" ht="15.75" customHeight="1">
      <c r="A225" s="1"/>
      <c r="B225" s="12" t="s">
        <v>22</v>
      </c>
      <c r="C225" s="13" t="s">
        <v>27</v>
      </c>
      <c r="D225" s="1"/>
      <c r="E225" s="15"/>
      <c r="F225" s="15"/>
      <c r="G225" s="1"/>
      <c r="H225" s="1"/>
      <c r="I225" s="1"/>
      <c r="J225" s="1"/>
      <c r="K225" s="1"/>
      <c r="L225" s="1"/>
      <c r="M225" s="1"/>
      <c r="N225" s="1"/>
      <c r="O225" s="1"/>
      <c r="P225" s="1"/>
      <c r="Q225" s="1"/>
      <c r="R225" s="1"/>
      <c r="S225" s="1"/>
      <c r="T225" s="1"/>
      <c r="U225" s="1"/>
      <c r="V225" s="1"/>
      <c r="W225" s="1"/>
      <c r="X225" s="1"/>
      <c r="Y225" s="1"/>
      <c r="Z225" s="1"/>
    </row>
    <row r="226" ht="15.75" customHeight="1">
      <c r="A226" s="1"/>
      <c r="B226" s="12" t="s">
        <v>12</v>
      </c>
      <c r="C226" s="13" t="s">
        <v>13</v>
      </c>
      <c r="D226" s="1"/>
      <c r="E226" s="15"/>
      <c r="F226" s="15"/>
      <c r="G226" s="1"/>
      <c r="H226" s="1"/>
      <c r="I226" s="1"/>
      <c r="J226" s="1"/>
      <c r="K226" s="1"/>
      <c r="L226" s="1"/>
      <c r="M226" s="1"/>
      <c r="N226" s="1"/>
      <c r="O226" s="1"/>
      <c r="P226" s="1"/>
      <c r="Q226" s="1"/>
      <c r="R226" s="1"/>
      <c r="S226" s="1"/>
      <c r="T226" s="1"/>
      <c r="U226" s="1"/>
      <c r="V226" s="1"/>
      <c r="W226" s="1"/>
      <c r="X226" s="1"/>
      <c r="Y226" s="1"/>
      <c r="Z226" s="1"/>
    </row>
    <row r="227" ht="15.75" customHeight="1">
      <c r="A227" s="1"/>
      <c r="B227" s="12" t="s">
        <v>17</v>
      </c>
      <c r="C227" s="13" t="s">
        <v>18</v>
      </c>
      <c r="D227" s="1"/>
      <c r="E227" s="15"/>
      <c r="F227" s="15"/>
      <c r="G227" s="1"/>
      <c r="H227" s="1"/>
      <c r="I227" s="1"/>
      <c r="J227" s="1"/>
      <c r="K227" s="1"/>
      <c r="L227" s="1"/>
      <c r="M227" s="1"/>
      <c r="N227" s="1"/>
      <c r="O227" s="1"/>
      <c r="P227" s="1"/>
      <c r="Q227" s="1"/>
      <c r="R227" s="1"/>
      <c r="S227" s="1"/>
      <c r="T227" s="1"/>
      <c r="U227" s="1"/>
      <c r="V227" s="1"/>
      <c r="W227" s="1"/>
      <c r="X227" s="1"/>
      <c r="Y227" s="1"/>
      <c r="Z227" s="1"/>
    </row>
    <row r="228" ht="15.75" customHeight="1">
      <c r="A228" s="1"/>
      <c r="B228" s="12" t="s">
        <v>12</v>
      </c>
      <c r="C228" s="13" t="s">
        <v>13</v>
      </c>
      <c r="D228" s="1"/>
      <c r="E228" s="15"/>
      <c r="F228" s="15"/>
      <c r="G228" s="1"/>
      <c r="H228" s="1"/>
      <c r="I228" s="1"/>
      <c r="J228" s="1"/>
      <c r="K228" s="1"/>
      <c r="L228" s="1"/>
      <c r="M228" s="1"/>
      <c r="N228" s="1"/>
      <c r="O228" s="1"/>
      <c r="P228" s="1"/>
      <c r="Q228" s="1"/>
      <c r="R228" s="1"/>
      <c r="S228" s="1"/>
      <c r="T228" s="1"/>
      <c r="U228" s="1"/>
      <c r="V228" s="1"/>
      <c r="W228" s="1"/>
      <c r="X228" s="1"/>
      <c r="Y228" s="1"/>
      <c r="Z228" s="1"/>
    </row>
    <row r="229" ht="15.75" customHeight="1">
      <c r="A229" s="1"/>
      <c r="B229" s="12" t="s">
        <v>9</v>
      </c>
      <c r="C229" s="13" t="s">
        <v>10</v>
      </c>
      <c r="D229" s="1"/>
      <c r="E229" s="15"/>
      <c r="F229" s="15"/>
      <c r="G229" s="1"/>
      <c r="H229" s="1"/>
      <c r="I229" s="1"/>
      <c r="J229" s="1"/>
      <c r="K229" s="1"/>
      <c r="L229" s="1"/>
      <c r="M229" s="1"/>
      <c r="N229" s="1"/>
      <c r="O229" s="1"/>
      <c r="P229" s="1"/>
      <c r="Q229" s="1"/>
      <c r="R229" s="1"/>
      <c r="S229" s="1"/>
      <c r="T229" s="1"/>
      <c r="U229" s="1"/>
      <c r="V229" s="1"/>
      <c r="W229" s="1"/>
      <c r="X229" s="1"/>
      <c r="Y229" s="1"/>
      <c r="Z229" s="1"/>
    </row>
    <row r="230" ht="15.75" customHeight="1">
      <c r="A230" s="1"/>
      <c r="B230" s="12" t="s">
        <v>12</v>
      </c>
      <c r="C230" s="13" t="s">
        <v>13</v>
      </c>
      <c r="D230" s="1"/>
      <c r="E230" s="15"/>
      <c r="F230" s="15"/>
      <c r="G230" s="1"/>
      <c r="H230" s="1"/>
      <c r="I230" s="1"/>
      <c r="J230" s="1"/>
      <c r="K230" s="1"/>
      <c r="L230" s="1"/>
      <c r="M230" s="1"/>
      <c r="N230" s="1"/>
      <c r="O230" s="1"/>
      <c r="P230" s="1"/>
      <c r="Q230" s="1"/>
      <c r="R230" s="1"/>
      <c r="S230" s="1"/>
      <c r="T230" s="1"/>
      <c r="U230" s="1"/>
      <c r="V230" s="1"/>
      <c r="W230" s="1"/>
      <c r="X230" s="1"/>
      <c r="Y230" s="1"/>
      <c r="Z230" s="1"/>
    </row>
    <row r="231" ht="15.75" customHeight="1">
      <c r="A231" s="1"/>
      <c r="B231" s="12" t="s">
        <v>22</v>
      </c>
      <c r="C231" s="13" t="s">
        <v>27</v>
      </c>
      <c r="D231" s="1"/>
      <c r="E231" s="15"/>
      <c r="F231" s="15"/>
      <c r="G231" s="1"/>
      <c r="H231" s="1"/>
      <c r="I231" s="1"/>
      <c r="J231" s="1"/>
      <c r="K231" s="1"/>
      <c r="L231" s="1"/>
      <c r="M231" s="1"/>
      <c r="N231" s="1"/>
      <c r="O231" s="1"/>
      <c r="P231" s="1"/>
      <c r="Q231" s="1"/>
      <c r="R231" s="1"/>
      <c r="S231" s="1"/>
      <c r="T231" s="1"/>
      <c r="U231" s="1"/>
      <c r="V231" s="1"/>
      <c r="W231" s="1"/>
      <c r="X231" s="1"/>
      <c r="Y231" s="1"/>
      <c r="Z231" s="1"/>
    </row>
    <row r="232" ht="15.75" customHeight="1">
      <c r="A232" s="1"/>
      <c r="B232" s="12" t="s">
        <v>29</v>
      </c>
      <c r="C232" s="13" t="s">
        <v>30</v>
      </c>
      <c r="D232" s="1"/>
      <c r="E232" s="15"/>
      <c r="F232" s="15"/>
      <c r="G232" s="1"/>
      <c r="H232" s="1"/>
      <c r="I232" s="1"/>
      <c r="J232" s="1"/>
      <c r="K232" s="1"/>
      <c r="L232" s="1"/>
      <c r="M232" s="1"/>
      <c r="N232" s="1"/>
      <c r="O232" s="1"/>
      <c r="P232" s="1"/>
      <c r="Q232" s="1"/>
      <c r="R232" s="1"/>
      <c r="S232" s="1"/>
      <c r="T232" s="1"/>
      <c r="U232" s="1"/>
      <c r="V232" s="1"/>
      <c r="W232" s="1"/>
      <c r="X232" s="1"/>
      <c r="Y232" s="1"/>
      <c r="Z232" s="1"/>
    </row>
    <row r="233" ht="15.75" customHeight="1">
      <c r="A233" s="1"/>
      <c r="B233" s="12" t="s">
        <v>12</v>
      </c>
      <c r="C233" s="13" t="s">
        <v>13</v>
      </c>
      <c r="D233" s="1"/>
      <c r="E233" s="15"/>
      <c r="F233" s="15"/>
      <c r="G233" s="1"/>
      <c r="H233" s="1"/>
      <c r="I233" s="1"/>
      <c r="J233" s="1"/>
      <c r="K233" s="1"/>
      <c r="L233" s="1"/>
      <c r="M233" s="1"/>
      <c r="N233" s="1"/>
      <c r="O233" s="1"/>
      <c r="P233" s="1"/>
      <c r="Q233" s="1"/>
      <c r="R233" s="1"/>
      <c r="S233" s="1"/>
      <c r="T233" s="1"/>
      <c r="U233" s="1"/>
      <c r="V233" s="1"/>
      <c r="W233" s="1"/>
      <c r="X233" s="1"/>
      <c r="Y233" s="1"/>
      <c r="Z233" s="1"/>
    </row>
    <row r="234" ht="15.75" customHeight="1">
      <c r="A234" s="1"/>
      <c r="B234" s="12" t="s">
        <v>41</v>
      </c>
      <c r="C234" s="13" t="s">
        <v>42</v>
      </c>
      <c r="D234" s="1"/>
      <c r="E234" s="15"/>
      <c r="F234" s="15"/>
      <c r="G234" s="1"/>
      <c r="H234" s="1"/>
      <c r="I234" s="1"/>
      <c r="J234" s="1"/>
      <c r="K234" s="1"/>
      <c r="L234" s="1"/>
      <c r="M234" s="1"/>
      <c r="N234" s="1"/>
      <c r="O234" s="1"/>
      <c r="P234" s="1"/>
      <c r="Q234" s="1"/>
      <c r="R234" s="1"/>
      <c r="S234" s="1"/>
      <c r="T234" s="1"/>
      <c r="U234" s="1"/>
      <c r="V234" s="1"/>
      <c r="W234" s="1"/>
      <c r="X234" s="1"/>
      <c r="Y234" s="1"/>
      <c r="Z234" s="1"/>
    </row>
    <row r="235" ht="15.75" customHeight="1">
      <c r="A235" s="1"/>
      <c r="B235" s="12" t="s">
        <v>79</v>
      </c>
      <c r="C235" s="13" t="s">
        <v>13</v>
      </c>
      <c r="D235" s="1"/>
      <c r="E235" s="15"/>
      <c r="F235" s="15"/>
      <c r="G235" s="1"/>
      <c r="H235" s="1"/>
      <c r="I235" s="1"/>
      <c r="J235" s="1"/>
      <c r="K235" s="1"/>
      <c r="L235" s="1"/>
      <c r="M235" s="1"/>
      <c r="N235" s="1"/>
      <c r="O235" s="1"/>
      <c r="P235" s="1"/>
      <c r="Q235" s="1"/>
      <c r="R235" s="1"/>
      <c r="S235" s="1"/>
      <c r="T235" s="1"/>
      <c r="U235" s="1"/>
      <c r="V235" s="1"/>
      <c r="W235" s="1"/>
      <c r="X235" s="1"/>
      <c r="Y235" s="1"/>
      <c r="Z235" s="1"/>
    </row>
    <row r="236" ht="15.75" customHeight="1">
      <c r="A236" s="1"/>
      <c r="B236" s="12" t="s">
        <v>41</v>
      </c>
      <c r="C236" s="13" t="s">
        <v>42</v>
      </c>
      <c r="D236" s="1"/>
      <c r="E236" s="15"/>
      <c r="F236" s="15"/>
      <c r="G236" s="1"/>
      <c r="H236" s="1"/>
      <c r="I236" s="1"/>
      <c r="J236" s="1"/>
      <c r="K236" s="1"/>
      <c r="L236" s="1"/>
      <c r="M236" s="1"/>
      <c r="N236" s="1"/>
      <c r="O236" s="1"/>
      <c r="P236" s="1"/>
      <c r="Q236" s="1"/>
      <c r="R236" s="1"/>
      <c r="S236" s="1"/>
      <c r="T236" s="1"/>
      <c r="U236" s="1"/>
      <c r="V236" s="1"/>
      <c r="W236" s="1"/>
      <c r="X236" s="1"/>
      <c r="Y236" s="1"/>
      <c r="Z236" s="1"/>
    </row>
    <row r="237" ht="15.75" customHeight="1">
      <c r="A237" s="1"/>
      <c r="B237" s="12" t="s">
        <v>12</v>
      </c>
      <c r="C237" s="13" t="s">
        <v>13</v>
      </c>
      <c r="D237" s="1"/>
      <c r="E237" s="15"/>
      <c r="F237" s="15"/>
      <c r="G237" s="1"/>
      <c r="H237" s="1"/>
      <c r="I237" s="1"/>
      <c r="J237" s="1"/>
      <c r="K237" s="1"/>
      <c r="L237" s="1"/>
      <c r="M237" s="1"/>
      <c r="N237" s="1"/>
      <c r="O237" s="1"/>
      <c r="P237" s="1"/>
      <c r="Q237" s="1"/>
      <c r="R237" s="1"/>
      <c r="S237" s="1"/>
      <c r="T237" s="1"/>
      <c r="U237" s="1"/>
      <c r="V237" s="1"/>
      <c r="W237" s="1"/>
      <c r="X237" s="1"/>
      <c r="Y237" s="1"/>
      <c r="Z237" s="1"/>
    </row>
    <row r="238" ht="15.75" customHeight="1">
      <c r="A238" s="1"/>
      <c r="B238" s="12" t="s">
        <v>20</v>
      </c>
      <c r="C238" s="13" t="s">
        <v>21</v>
      </c>
      <c r="D238" s="1"/>
      <c r="E238" s="15"/>
      <c r="F238" s="15"/>
      <c r="G238" s="1"/>
      <c r="H238" s="1"/>
      <c r="I238" s="1"/>
      <c r="J238" s="1"/>
      <c r="K238" s="1"/>
      <c r="L238" s="1"/>
      <c r="M238" s="1"/>
      <c r="N238" s="1"/>
      <c r="O238" s="1"/>
      <c r="P238" s="1"/>
      <c r="Q238" s="1"/>
      <c r="R238" s="1"/>
      <c r="S238" s="1"/>
      <c r="T238" s="1"/>
      <c r="U238" s="1"/>
      <c r="V238" s="1"/>
      <c r="W238" s="1"/>
      <c r="X238" s="1"/>
      <c r="Y238" s="1"/>
      <c r="Z238" s="1"/>
    </row>
    <row r="239" ht="15.75" customHeight="1">
      <c r="A239" s="1"/>
      <c r="B239" s="12" t="s">
        <v>31</v>
      </c>
      <c r="C239" s="13" t="s">
        <v>32</v>
      </c>
      <c r="D239" s="1"/>
      <c r="E239" s="15"/>
      <c r="F239" s="15"/>
      <c r="G239" s="1"/>
      <c r="H239" s="1"/>
      <c r="I239" s="1"/>
      <c r="J239" s="1"/>
      <c r="K239" s="1"/>
      <c r="L239" s="1"/>
      <c r="M239" s="1"/>
      <c r="N239" s="1"/>
      <c r="O239" s="1"/>
      <c r="P239" s="1"/>
      <c r="Q239" s="1"/>
      <c r="R239" s="1"/>
      <c r="S239" s="1"/>
      <c r="T239" s="1"/>
      <c r="U239" s="1"/>
      <c r="V239" s="1"/>
      <c r="W239" s="1"/>
      <c r="X239" s="1"/>
      <c r="Y239" s="1"/>
      <c r="Z239" s="1"/>
    </row>
    <row r="240" ht="15.75" customHeight="1">
      <c r="A240" s="1"/>
      <c r="B240" s="12" t="s">
        <v>153</v>
      </c>
      <c r="C240" s="13" t="s">
        <v>13</v>
      </c>
      <c r="D240" s="1"/>
      <c r="E240" s="15"/>
      <c r="F240" s="15"/>
      <c r="G240" s="1"/>
      <c r="H240" s="1"/>
      <c r="I240" s="1"/>
      <c r="J240" s="1"/>
      <c r="K240" s="1"/>
      <c r="L240" s="1"/>
      <c r="M240" s="1"/>
      <c r="N240" s="1"/>
      <c r="O240" s="1"/>
      <c r="P240" s="1"/>
      <c r="Q240" s="1"/>
      <c r="R240" s="1"/>
      <c r="S240" s="1"/>
      <c r="T240" s="1"/>
      <c r="U240" s="1"/>
      <c r="V240" s="1"/>
      <c r="W240" s="1"/>
      <c r="X240" s="1"/>
      <c r="Y240" s="1"/>
      <c r="Z240" s="1"/>
    </row>
    <row r="241" ht="15.75" customHeight="1">
      <c r="A241" s="1"/>
      <c r="B241" s="12" t="s">
        <v>154</v>
      </c>
      <c r="C241" s="13" t="s">
        <v>62</v>
      </c>
      <c r="D241" s="1"/>
      <c r="E241" s="15"/>
      <c r="F241" s="15"/>
      <c r="G241" s="1"/>
      <c r="H241" s="1"/>
      <c r="I241" s="1"/>
      <c r="J241" s="1"/>
      <c r="K241" s="1"/>
      <c r="L241" s="1"/>
      <c r="M241" s="1"/>
      <c r="N241" s="1"/>
      <c r="O241" s="1"/>
      <c r="P241" s="1"/>
      <c r="Q241" s="1"/>
      <c r="R241" s="1"/>
      <c r="S241" s="1"/>
      <c r="T241" s="1"/>
      <c r="U241" s="1"/>
      <c r="V241" s="1"/>
      <c r="W241" s="1"/>
      <c r="X241" s="1"/>
      <c r="Y241" s="1"/>
      <c r="Z241" s="1"/>
    </row>
    <row r="242" ht="15.75" customHeight="1">
      <c r="A242" s="1"/>
      <c r="B242" s="12" t="s">
        <v>35</v>
      </c>
      <c r="C242" s="13" t="s">
        <v>13</v>
      </c>
      <c r="D242" s="1"/>
      <c r="E242" s="15"/>
      <c r="F242" s="15"/>
      <c r="G242" s="1"/>
      <c r="H242" s="1"/>
      <c r="I242" s="1"/>
      <c r="J242" s="1"/>
      <c r="K242" s="1"/>
      <c r="L242" s="1"/>
      <c r="M242" s="1"/>
      <c r="N242" s="1"/>
      <c r="O242" s="1"/>
      <c r="P242" s="1"/>
      <c r="Q242" s="1"/>
      <c r="R242" s="1"/>
      <c r="S242" s="1"/>
      <c r="T242" s="1"/>
      <c r="U242" s="1"/>
      <c r="V242" s="1"/>
      <c r="W242" s="1"/>
      <c r="X242" s="1"/>
      <c r="Y242" s="1"/>
      <c r="Z242" s="1"/>
    </row>
    <row r="243" ht="15.75" customHeight="1">
      <c r="A243" s="1"/>
      <c r="B243" s="12" t="s">
        <v>12</v>
      </c>
      <c r="C243" s="13" t="s">
        <v>13</v>
      </c>
      <c r="D243" s="1"/>
      <c r="E243" s="15"/>
      <c r="F243" s="15"/>
      <c r="G243" s="1"/>
      <c r="H243" s="1"/>
      <c r="I243" s="1"/>
      <c r="J243" s="1"/>
      <c r="K243" s="1"/>
      <c r="L243" s="1"/>
      <c r="M243" s="1"/>
      <c r="N243" s="1"/>
      <c r="O243" s="1"/>
      <c r="P243" s="1"/>
      <c r="Q243" s="1"/>
      <c r="R243" s="1"/>
      <c r="S243" s="1"/>
      <c r="T243" s="1"/>
      <c r="U243" s="1"/>
      <c r="V243" s="1"/>
      <c r="W243" s="1"/>
      <c r="X243" s="1"/>
      <c r="Y243" s="1"/>
      <c r="Z243" s="1"/>
    </row>
    <row r="244" ht="15.75" customHeight="1">
      <c r="A244" s="1"/>
      <c r="B244" s="12" t="s">
        <v>52</v>
      </c>
      <c r="C244" s="13" t="s">
        <v>50</v>
      </c>
      <c r="D244" s="1"/>
      <c r="E244" s="15"/>
      <c r="F244" s="15"/>
      <c r="G244" s="1"/>
      <c r="H244" s="1"/>
      <c r="I244" s="1"/>
      <c r="J244" s="1"/>
      <c r="K244" s="1"/>
      <c r="L244" s="1"/>
      <c r="M244" s="1"/>
      <c r="N244" s="1"/>
      <c r="O244" s="1"/>
      <c r="P244" s="1"/>
      <c r="Q244" s="1"/>
      <c r="R244" s="1"/>
      <c r="S244" s="1"/>
      <c r="T244" s="1"/>
      <c r="U244" s="1"/>
      <c r="V244" s="1"/>
      <c r="W244" s="1"/>
      <c r="X244" s="1"/>
      <c r="Y244" s="1"/>
      <c r="Z244" s="1"/>
    </row>
    <row r="245" ht="15.75" customHeight="1">
      <c r="A245" s="1"/>
      <c r="B245" s="12" t="s">
        <v>17</v>
      </c>
      <c r="C245" s="13" t="s">
        <v>18</v>
      </c>
      <c r="D245" s="1"/>
      <c r="E245" s="15"/>
      <c r="F245" s="15"/>
      <c r="G245" s="1"/>
      <c r="H245" s="1"/>
      <c r="I245" s="1"/>
      <c r="J245" s="1"/>
      <c r="K245" s="1"/>
      <c r="L245" s="1"/>
      <c r="M245" s="1"/>
      <c r="N245" s="1"/>
      <c r="O245" s="1"/>
      <c r="P245" s="1"/>
      <c r="Q245" s="1"/>
      <c r="R245" s="1"/>
      <c r="S245" s="1"/>
      <c r="T245" s="1"/>
      <c r="U245" s="1"/>
      <c r="V245" s="1"/>
      <c r="W245" s="1"/>
      <c r="X245" s="1"/>
      <c r="Y245" s="1"/>
      <c r="Z245" s="1"/>
    </row>
    <row r="246" ht="15.75" customHeight="1">
      <c r="A246" s="1"/>
      <c r="B246" s="12" t="s">
        <v>25</v>
      </c>
      <c r="C246" s="13" t="s">
        <v>26</v>
      </c>
      <c r="D246" s="1"/>
      <c r="E246" s="15"/>
      <c r="F246" s="15"/>
      <c r="G246" s="1"/>
      <c r="H246" s="1"/>
      <c r="I246" s="1"/>
      <c r="J246" s="1"/>
      <c r="K246" s="1"/>
      <c r="L246" s="1"/>
      <c r="M246" s="1"/>
      <c r="N246" s="1"/>
      <c r="O246" s="1"/>
      <c r="P246" s="1"/>
      <c r="Q246" s="1"/>
      <c r="R246" s="1"/>
      <c r="S246" s="1"/>
      <c r="T246" s="1"/>
      <c r="U246" s="1"/>
      <c r="V246" s="1"/>
      <c r="W246" s="1"/>
      <c r="X246" s="1"/>
      <c r="Y246" s="1"/>
      <c r="Z246" s="1"/>
    </row>
    <row r="247" ht="15.75" customHeight="1">
      <c r="A247" s="1"/>
      <c r="B247" s="12" t="s">
        <v>33</v>
      </c>
      <c r="C247" s="13" t="s">
        <v>18</v>
      </c>
      <c r="D247" s="1"/>
      <c r="E247" s="15"/>
      <c r="F247" s="15"/>
      <c r="G247" s="1"/>
      <c r="H247" s="1"/>
      <c r="I247" s="1"/>
      <c r="J247" s="1"/>
      <c r="K247" s="1"/>
      <c r="L247" s="1"/>
      <c r="M247" s="1"/>
      <c r="N247" s="1"/>
      <c r="O247" s="1"/>
      <c r="P247" s="1"/>
      <c r="Q247" s="1"/>
      <c r="R247" s="1"/>
      <c r="S247" s="1"/>
      <c r="T247" s="1"/>
      <c r="U247" s="1"/>
      <c r="V247" s="1"/>
      <c r="W247" s="1"/>
      <c r="X247" s="1"/>
      <c r="Y247" s="1"/>
      <c r="Z247" s="1"/>
    </row>
    <row r="248" ht="15.75" customHeight="1">
      <c r="A248" s="1"/>
      <c r="B248" s="12" t="s">
        <v>74</v>
      </c>
      <c r="C248" s="13" t="s">
        <v>13</v>
      </c>
      <c r="D248" s="1"/>
      <c r="E248" s="15"/>
      <c r="F248" s="15"/>
      <c r="G248" s="1"/>
      <c r="H248" s="1"/>
      <c r="I248" s="1"/>
      <c r="J248" s="1"/>
      <c r="K248" s="1"/>
      <c r="L248" s="1"/>
      <c r="M248" s="1"/>
      <c r="N248" s="1"/>
      <c r="O248" s="1"/>
      <c r="P248" s="1"/>
      <c r="Q248" s="1"/>
      <c r="R248" s="1"/>
      <c r="S248" s="1"/>
      <c r="T248" s="1"/>
      <c r="U248" s="1"/>
      <c r="V248" s="1"/>
      <c r="W248" s="1"/>
      <c r="X248" s="1"/>
      <c r="Y248" s="1"/>
      <c r="Z248" s="1"/>
    </row>
    <row r="249" ht="15.75" customHeight="1">
      <c r="A249" s="1"/>
      <c r="B249" s="12" t="s">
        <v>12</v>
      </c>
      <c r="C249" s="13" t="s">
        <v>13</v>
      </c>
      <c r="D249" s="1"/>
      <c r="E249" s="15"/>
      <c r="F249" s="15"/>
      <c r="G249" s="1"/>
      <c r="H249" s="1"/>
      <c r="I249" s="1"/>
      <c r="J249" s="1"/>
      <c r="K249" s="1"/>
      <c r="L249" s="1"/>
      <c r="M249" s="1"/>
      <c r="N249" s="1"/>
      <c r="O249" s="1"/>
      <c r="P249" s="1"/>
      <c r="Q249" s="1"/>
      <c r="R249" s="1"/>
      <c r="S249" s="1"/>
      <c r="T249" s="1"/>
      <c r="U249" s="1"/>
      <c r="V249" s="1"/>
      <c r="W249" s="1"/>
      <c r="X249" s="1"/>
      <c r="Y249" s="1"/>
      <c r="Z249" s="1"/>
    </row>
    <row r="250" ht="15.75" customHeight="1">
      <c r="A250" s="1"/>
      <c r="B250" s="12" t="s">
        <v>14</v>
      </c>
      <c r="C250" s="13" t="s">
        <v>15</v>
      </c>
      <c r="D250" s="1"/>
      <c r="E250" s="15"/>
      <c r="F250" s="15"/>
      <c r="G250" s="1"/>
      <c r="H250" s="1"/>
      <c r="I250" s="1"/>
      <c r="J250" s="1"/>
      <c r="K250" s="1"/>
      <c r="L250" s="1"/>
      <c r="M250" s="1"/>
      <c r="N250" s="1"/>
      <c r="O250" s="1"/>
      <c r="P250" s="1"/>
      <c r="Q250" s="1"/>
      <c r="R250" s="1"/>
      <c r="S250" s="1"/>
      <c r="T250" s="1"/>
      <c r="U250" s="1"/>
      <c r="V250" s="1"/>
      <c r="W250" s="1"/>
      <c r="X250" s="1"/>
      <c r="Y250" s="1"/>
      <c r="Z250" s="1"/>
    </row>
    <row r="251" ht="15.75" customHeight="1">
      <c r="A251" s="1"/>
      <c r="B251" s="12" t="s">
        <v>106</v>
      </c>
      <c r="C251" s="13" t="s">
        <v>30</v>
      </c>
      <c r="D251" s="1"/>
      <c r="E251" s="15"/>
      <c r="F251" s="15"/>
      <c r="G251" s="1"/>
      <c r="H251" s="1"/>
      <c r="I251" s="1"/>
      <c r="J251" s="1"/>
      <c r="K251" s="1"/>
      <c r="L251" s="1"/>
      <c r="M251" s="1"/>
      <c r="N251" s="1"/>
      <c r="O251" s="1"/>
      <c r="P251" s="1"/>
      <c r="Q251" s="1"/>
      <c r="R251" s="1"/>
      <c r="S251" s="1"/>
      <c r="T251" s="1"/>
      <c r="U251" s="1"/>
      <c r="V251" s="1"/>
      <c r="W251" s="1"/>
      <c r="X251" s="1"/>
      <c r="Y251" s="1"/>
      <c r="Z251" s="1"/>
    </row>
    <row r="252" ht="15.75" customHeight="1">
      <c r="A252" s="1"/>
      <c r="B252" s="12" t="s">
        <v>155</v>
      </c>
      <c r="C252" s="13" t="s">
        <v>30</v>
      </c>
      <c r="D252" s="1"/>
      <c r="E252" s="15"/>
      <c r="F252" s="15"/>
      <c r="G252" s="1"/>
      <c r="H252" s="1"/>
      <c r="I252" s="1"/>
      <c r="J252" s="1"/>
      <c r="K252" s="1"/>
      <c r="L252" s="1"/>
      <c r="M252" s="1"/>
      <c r="N252" s="1"/>
      <c r="O252" s="1"/>
      <c r="P252" s="1"/>
      <c r="Q252" s="1"/>
      <c r="R252" s="1"/>
      <c r="S252" s="1"/>
      <c r="T252" s="1"/>
      <c r="U252" s="1"/>
      <c r="V252" s="1"/>
      <c r="W252" s="1"/>
      <c r="X252" s="1"/>
      <c r="Y252" s="1"/>
      <c r="Z252" s="1"/>
    </row>
    <row r="253" ht="15.75" customHeight="1">
      <c r="A253" s="1"/>
      <c r="B253" s="12" t="s">
        <v>31</v>
      </c>
      <c r="C253" s="13" t="s">
        <v>32</v>
      </c>
      <c r="D253" s="1"/>
      <c r="E253" s="15"/>
      <c r="F253" s="15"/>
      <c r="G253" s="1"/>
      <c r="H253" s="1"/>
      <c r="I253" s="1"/>
      <c r="J253" s="1"/>
      <c r="K253" s="1"/>
      <c r="L253" s="1"/>
      <c r="M253" s="1"/>
      <c r="N253" s="1"/>
      <c r="O253" s="1"/>
      <c r="P253" s="1"/>
      <c r="Q253" s="1"/>
      <c r="R253" s="1"/>
      <c r="S253" s="1"/>
      <c r="T253" s="1"/>
      <c r="U253" s="1"/>
      <c r="V253" s="1"/>
      <c r="W253" s="1"/>
      <c r="X253" s="1"/>
      <c r="Y253" s="1"/>
      <c r="Z253" s="1"/>
    </row>
    <row r="254" ht="15.75" customHeight="1">
      <c r="A254" s="1"/>
      <c r="B254" s="12" t="s">
        <v>156</v>
      </c>
      <c r="C254" s="13" t="s">
        <v>42</v>
      </c>
      <c r="D254" s="1"/>
      <c r="E254" s="15"/>
      <c r="F254" s="15"/>
      <c r="G254" s="1"/>
      <c r="H254" s="1"/>
      <c r="I254" s="1"/>
      <c r="J254" s="1"/>
      <c r="K254" s="1"/>
      <c r="L254" s="1"/>
      <c r="M254" s="1"/>
      <c r="N254" s="1"/>
      <c r="O254" s="1"/>
      <c r="P254" s="1"/>
      <c r="Q254" s="1"/>
      <c r="R254" s="1"/>
      <c r="S254" s="1"/>
      <c r="T254" s="1"/>
      <c r="U254" s="1"/>
      <c r="V254" s="1"/>
      <c r="W254" s="1"/>
      <c r="X254" s="1"/>
      <c r="Y254" s="1"/>
      <c r="Z254" s="1"/>
    </row>
    <row r="255" ht="15.75" customHeight="1">
      <c r="A255" s="1"/>
      <c r="B255" s="12" t="s">
        <v>12</v>
      </c>
      <c r="C255" s="13" t="s">
        <v>13</v>
      </c>
      <c r="D255" s="1"/>
      <c r="E255" s="15"/>
      <c r="F255" s="15"/>
      <c r="G255" s="1"/>
      <c r="H255" s="1"/>
      <c r="I255" s="1"/>
      <c r="J255" s="1"/>
      <c r="K255" s="1"/>
      <c r="L255" s="1"/>
      <c r="M255" s="1"/>
      <c r="N255" s="1"/>
      <c r="O255" s="1"/>
      <c r="P255" s="1"/>
      <c r="Q255" s="1"/>
      <c r="R255" s="1"/>
      <c r="S255" s="1"/>
      <c r="T255" s="1"/>
      <c r="U255" s="1"/>
      <c r="V255" s="1"/>
      <c r="W255" s="1"/>
      <c r="X255" s="1"/>
      <c r="Y255" s="1"/>
      <c r="Z255" s="1"/>
    </row>
    <row r="256" ht="15.75" customHeight="1">
      <c r="A256" s="1"/>
      <c r="B256" s="12" t="s">
        <v>17</v>
      </c>
      <c r="C256" s="13" t="s">
        <v>18</v>
      </c>
      <c r="D256" s="1"/>
      <c r="E256" s="15"/>
      <c r="F256" s="15"/>
      <c r="G256" s="1"/>
      <c r="H256" s="1"/>
      <c r="I256" s="1"/>
      <c r="J256" s="1"/>
      <c r="K256" s="1"/>
      <c r="L256" s="1"/>
      <c r="M256" s="1"/>
      <c r="N256" s="1"/>
      <c r="O256" s="1"/>
      <c r="P256" s="1"/>
      <c r="Q256" s="1"/>
      <c r="R256" s="1"/>
      <c r="S256" s="1"/>
      <c r="T256" s="1"/>
      <c r="U256" s="1"/>
      <c r="V256" s="1"/>
      <c r="W256" s="1"/>
      <c r="X256" s="1"/>
      <c r="Y256" s="1"/>
      <c r="Z256" s="1"/>
    </row>
    <row r="257" ht="15.75" customHeight="1">
      <c r="A257" s="1"/>
      <c r="B257" s="12" t="s">
        <v>12</v>
      </c>
      <c r="C257" s="13" t="s">
        <v>13</v>
      </c>
      <c r="D257" s="1"/>
      <c r="E257" s="15"/>
      <c r="F257" s="15"/>
      <c r="G257" s="1"/>
      <c r="H257" s="1"/>
      <c r="I257" s="1"/>
      <c r="J257" s="1"/>
      <c r="K257" s="1"/>
      <c r="L257" s="1"/>
      <c r="M257" s="1"/>
      <c r="N257" s="1"/>
      <c r="O257" s="1"/>
      <c r="P257" s="1"/>
      <c r="Q257" s="1"/>
      <c r="R257" s="1"/>
      <c r="S257" s="1"/>
      <c r="T257" s="1"/>
      <c r="U257" s="1"/>
      <c r="V257" s="1"/>
      <c r="W257" s="1"/>
      <c r="X257" s="1"/>
      <c r="Y257" s="1"/>
      <c r="Z257" s="1"/>
    </row>
    <row r="258" ht="15.75" customHeight="1">
      <c r="A258" s="1"/>
      <c r="B258" s="12" t="s">
        <v>112</v>
      </c>
      <c r="C258" s="13" t="s">
        <v>15</v>
      </c>
      <c r="D258" s="1"/>
      <c r="E258" s="15"/>
      <c r="F258" s="15"/>
      <c r="G258" s="1"/>
      <c r="H258" s="1"/>
      <c r="I258" s="1"/>
      <c r="J258" s="1"/>
      <c r="K258" s="1"/>
      <c r="L258" s="1"/>
      <c r="M258" s="1"/>
      <c r="N258" s="1"/>
      <c r="O258" s="1"/>
      <c r="P258" s="1"/>
      <c r="Q258" s="1"/>
      <c r="R258" s="1"/>
      <c r="S258" s="1"/>
      <c r="T258" s="1"/>
      <c r="U258" s="1"/>
      <c r="V258" s="1"/>
      <c r="W258" s="1"/>
      <c r="X258" s="1"/>
      <c r="Y258" s="1"/>
      <c r="Z258" s="1"/>
    </row>
    <row r="259" ht="15.75" customHeight="1">
      <c r="A259" s="1"/>
      <c r="B259" s="12" t="s">
        <v>49</v>
      </c>
      <c r="C259" s="13" t="s">
        <v>13</v>
      </c>
      <c r="D259" s="1"/>
      <c r="E259" s="15"/>
      <c r="F259" s="15"/>
      <c r="G259" s="1"/>
      <c r="H259" s="1"/>
      <c r="I259" s="1"/>
      <c r="J259" s="1"/>
      <c r="K259" s="1"/>
      <c r="L259" s="1"/>
      <c r="M259" s="1"/>
      <c r="N259" s="1"/>
      <c r="O259" s="1"/>
      <c r="P259" s="1"/>
      <c r="Q259" s="1"/>
      <c r="R259" s="1"/>
      <c r="S259" s="1"/>
      <c r="T259" s="1"/>
      <c r="U259" s="1"/>
      <c r="V259" s="1"/>
      <c r="W259" s="1"/>
      <c r="X259" s="1"/>
      <c r="Y259" s="1"/>
      <c r="Z259" s="1"/>
    </row>
    <row r="260" ht="15.75" customHeight="1">
      <c r="A260" s="1"/>
      <c r="B260" s="12" t="s">
        <v>100</v>
      </c>
      <c r="C260" s="13" t="s">
        <v>13</v>
      </c>
      <c r="D260" s="1"/>
      <c r="E260" s="15"/>
      <c r="F260" s="15"/>
      <c r="G260" s="1"/>
      <c r="H260" s="1"/>
      <c r="I260" s="1"/>
      <c r="J260" s="1"/>
      <c r="K260" s="1"/>
      <c r="L260" s="1"/>
      <c r="M260" s="1"/>
      <c r="N260" s="1"/>
      <c r="O260" s="1"/>
      <c r="P260" s="1"/>
      <c r="Q260" s="1"/>
      <c r="R260" s="1"/>
      <c r="S260" s="1"/>
      <c r="T260" s="1"/>
      <c r="U260" s="1"/>
      <c r="V260" s="1"/>
      <c r="W260" s="1"/>
      <c r="X260" s="1"/>
      <c r="Y260" s="1"/>
      <c r="Z260" s="1"/>
    </row>
    <row r="261" ht="15.75" customHeight="1">
      <c r="A261" s="1"/>
      <c r="B261" s="12" t="s">
        <v>12</v>
      </c>
      <c r="C261" s="13" t="s">
        <v>13</v>
      </c>
      <c r="D261" s="1"/>
      <c r="E261" s="15"/>
      <c r="F261" s="15"/>
      <c r="G261" s="1"/>
      <c r="H261" s="1"/>
      <c r="I261" s="1"/>
      <c r="J261" s="1"/>
      <c r="K261" s="1"/>
      <c r="L261" s="1"/>
      <c r="M261" s="1"/>
      <c r="N261" s="1"/>
      <c r="O261" s="1"/>
      <c r="P261" s="1"/>
      <c r="Q261" s="1"/>
      <c r="R261" s="1"/>
      <c r="S261" s="1"/>
      <c r="T261" s="1"/>
      <c r="U261" s="1"/>
      <c r="V261" s="1"/>
      <c r="W261" s="1"/>
      <c r="X261" s="1"/>
      <c r="Y261" s="1"/>
      <c r="Z261" s="1"/>
    </row>
    <row r="262" ht="15.75" customHeight="1">
      <c r="A262" s="1"/>
      <c r="B262" s="12" t="s">
        <v>157</v>
      </c>
      <c r="C262" s="13" t="s">
        <v>32</v>
      </c>
      <c r="D262" s="1"/>
      <c r="E262" s="15"/>
      <c r="F262" s="15"/>
      <c r="G262" s="1"/>
      <c r="H262" s="1"/>
      <c r="I262" s="1"/>
      <c r="J262" s="1"/>
      <c r="K262" s="1"/>
      <c r="L262" s="1"/>
      <c r="M262" s="1"/>
      <c r="N262" s="1"/>
      <c r="O262" s="1"/>
      <c r="P262" s="1"/>
      <c r="Q262" s="1"/>
      <c r="R262" s="1"/>
      <c r="S262" s="1"/>
      <c r="T262" s="1"/>
      <c r="U262" s="1"/>
      <c r="V262" s="1"/>
      <c r="W262" s="1"/>
      <c r="X262" s="1"/>
      <c r="Y262" s="1"/>
      <c r="Z262" s="1"/>
    </row>
    <row r="263" ht="15.75" customHeight="1">
      <c r="A263" s="1"/>
      <c r="B263" s="12" t="s">
        <v>33</v>
      </c>
      <c r="C263" s="13" t="s">
        <v>18</v>
      </c>
      <c r="D263" s="1"/>
      <c r="E263" s="15"/>
      <c r="F263" s="15"/>
      <c r="G263" s="1"/>
      <c r="H263" s="1"/>
      <c r="I263" s="1"/>
      <c r="J263" s="1"/>
      <c r="K263" s="1"/>
      <c r="L263" s="1"/>
      <c r="M263" s="1"/>
      <c r="N263" s="1"/>
      <c r="O263" s="1"/>
      <c r="P263" s="1"/>
      <c r="Q263" s="1"/>
      <c r="R263" s="1"/>
      <c r="S263" s="1"/>
      <c r="T263" s="1"/>
      <c r="U263" s="1"/>
      <c r="V263" s="1"/>
      <c r="W263" s="1"/>
      <c r="X263" s="1"/>
      <c r="Y263" s="1"/>
      <c r="Z263" s="1"/>
    </row>
    <row r="264" ht="15.75" customHeight="1">
      <c r="A264" s="1"/>
      <c r="B264" s="12" t="s">
        <v>22</v>
      </c>
      <c r="C264" s="13" t="s">
        <v>27</v>
      </c>
      <c r="D264" s="1"/>
      <c r="E264" s="15"/>
      <c r="F264" s="15"/>
      <c r="G264" s="1"/>
      <c r="H264" s="1"/>
      <c r="I264" s="1"/>
      <c r="J264" s="1"/>
      <c r="K264" s="1"/>
      <c r="L264" s="1"/>
      <c r="M264" s="1"/>
      <c r="N264" s="1"/>
      <c r="O264" s="1"/>
      <c r="P264" s="1"/>
      <c r="Q264" s="1"/>
      <c r="R264" s="1"/>
      <c r="S264" s="1"/>
      <c r="T264" s="1"/>
      <c r="U264" s="1"/>
      <c r="V264" s="1"/>
      <c r="W264" s="1"/>
      <c r="X264" s="1"/>
      <c r="Y264" s="1"/>
      <c r="Z264" s="1"/>
    </row>
    <row r="265" ht="15.75" customHeight="1">
      <c r="A265" s="1"/>
      <c r="B265" s="12" t="s">
        <v>78</v>
      </c>
      <c r="C265" s="13" t="s">
        <v>64</v>
      </c>
      <c r="D265" s="1"/>
      <c r="E265" s="15"/>
      <c r="F265" s="15"/>
      <c r="G265" s="1"/>
      <c r="H265" s="1"/>
      <c r="I265" s="1"/>
      <c r="J265" s="1"/>
      <c r="K265" s="1"/>
      <c r="L265" s="1"/>
      <c r="M265" s="1"/>
      <c r="N265" s="1"/>
      <c r="O265" s="1"/>
      <c r="P265" s="1"/>
      <c r="Q265" s="1"/>
      <c r="R265" s="1"/>
      <c r="S265" s="1"/>
      <c r="T265" s="1"/>
      <c r="U265" s="1"/>
      <c r="V265" s="1"/>
      <c r="W265" s="1"/>
      <c r="X265" s="1"/>
      <c r="Y265" s="1"/>
      <c r="Z265" s="1"/>
    </row>
    <row r="266" ht="15.75" customHeight="1">
      <c r="A266" s="1"/>
      <c r="B266" s="12" t="s">
        <v>25</v>
      </c>
      <c r="C266" s="13" t="s">
        <v>26</v>
      </c>
      <c r="D266" s="1"/>
      <c r="E266" s="15"/>
      <c r="F266" s="15"/>
      <c r="G266" s="1"/>
      <c r="H266" s="1"/>
      <c r="I266" s="1"/>
      <c r="J266" s="1"/>
      <c r="K266" s="1"/>
      <c r="L266" s="1"/>
      <c r="M266" s="1"/>
      <c r="N266" s="1"/>
      <c r="O266" s="1"/>
      <c r="P266" s="1"/>
      <c r="Q266" s="1"/>
      <c r="R266" s="1"/>
      <c r="S266" s="1"/>
      <c r="T266" s="1"/>
      <c r="U266" s="1"/>
      <c r="V266" s="1"/>
      <c r="W266" s="1"/>
      <c r="X266" s="1"/>
      <c r="Y266" s="1"/>
      <c r="Z266" s="1"/>
    </row>
    <row r="267" ht="15.75" customHeight="1">
      <c r="A267" s="1"/>
      <c r="B267" s="12" t="s">
        <v>12</v>
      </c>
      <c r="C267" s="13" t="s">
        <v>13</v>
      </c>
      <c r="D267" s="1"/>
      <c r="E267" s="15"/>
      <c r="F267" s="15"/>
      <c r="G267" s="1"/>
      <c r="H267" s="1"/>
      <c r="I267" s="1"/>
      <c r="J267" s="1"/>
      <c r="K267" s="1"/>
      <c r="L267" s="1"/>
      <c r="M267" s="1"/>
      <c r="N267" s="1"/>
      <c r="O267" s="1"/>
      <c r="P267" s="1"/>
      <c r="Q267" s="1"/>
      <c r="R267" s="1"/>
      <c r="S267" s="1"/>
      <c r="T267" s="1"/>
      <c r="U267" s="1"/>
      <c r="V267" s="1"/>
      <c r="W267" s="1"/>
      <c r="X267" s="1"/>
      <c r="Y267" s="1"/>
      <c r="Z267" s="1"/>
    </row>
    <row r="268" ht="15.75" customHeight="1">
      <c r="A268" s="1"/>
      <c r="B268" s="12" t="s">
        <v>17</v>
      </c>
      <c r="C268" s="13" t="s">
        <v>18</v>
      </c>
      <c r="D268" s="1"/>
      <c r="E268" s="15"/>
      <c r="F268" s="15"/>
      <c r="G268" s="1"/>
      <c r="H268" s="1"/>
      <c r="I268" s="1"/>
      <c r="J268" s="1"/>
      <c r="K268" s="1"/>
      <c r="L268" s="1"/>
      <c r="M268" s="1"/>
      <c r="N268" s="1"/>
      <c r="O268" s="1"/>
      <c r="P268" s="1"/>
      <c r="Q268" s="1"/>
      <c r="R268" s="1"/>
      <c r="S268" s="1"/>
      <c r="T268" s="1"/>
      <c r="U268" s="1"/>
      <c r="V268" s="1"/>
      <c r="W268" s="1"/>
      <c r="X268" s="1"/>
      <c r="Y268" s="1"/>
      <c r="Z268" s="1"/>
    </row>
    <row r="269" ht="15.75" customHeight="1">
      <c r="A269" s="1"/>
      <c r="B269" s="12" t="s">
        <v>22</v>
      </c>
      <c r="C269" s="13" t="s">
        <v>27</v>
      </c>
      <c r="D269" s="1"/>
      <c r="E269" s="15"/>
      <c r="F269" s="15"/>
      <c r="G269" s="1"/>
      <c r="H269" s="1"/>
      <c r="I269" s="1"/>
      <c r="J269" s="1"/>
      <c r="K269" s="1"/>
      <c r="L269" s="1"/>
      <c r="M269" s="1"/>
      <c r="N269" s="1"/>
      <c r="O269" s="1"/>
      <c r="P269" s="1"/>
      <c r="Q269" s="1"/>
      <c r="R269" s="1"/>
      <c r="S269" s="1"/>
      <c r="T269" s="1"/>
      <c r="U269" s="1"/>
      <c r="V269" s="1"/>
      <c r="W269" s="1"/>
      <c r="X269" s="1"/>
      <c r="Y269" s="1"/>
      <c r="Z269" s="1"/>
    </row>
    <row r="270" ht="15.75" customHeight="1">
      <c r="A270" s="1"/>
      <c r="B270" s="12" t="s">
        <v>35</v>
      </c>
      <c r="C270" s="13" t="s">
        <v>13</v>
      </c>
      <c r="D270" s="1"/>
      <c r="E270" s="15"/>
      <c r="F270" s="15"/>
      <c r="G270" s="1"/>
      <c r="H270" s="1"/>
      <c r="I270" s="1"/>
      <c r="J270" s="1"/>
      <c r="K270" s="1"/>
      <c r="L270" s="1"/>
      <c r="M270" s="1"/>
      <c r="N270" s="1"/>
      <c r="O270" s="1"/>
      <c r="P270" s="1"/>
      <c r="Q270" s="1"/>
      <c r="R270" s="1"/>
      <c r="S270" s="1"/>
      <c r="T270" s="1"/>
      <c r="U270" s="1"/>
      <c r="V270" s="1"/>
      <c r="W270" s="1"/>
      <c r="X270" s="1"/>
      <c r="Y270" s="1"/>
      <c r="Z270" s="1"/>
    </row>
    <row r="271" ht="15.75" customHeight="1">
      <c r="A271" s="1"/>
      <c r="B271" s="12" t="s">
        <v>12</v>
      </c>
      <c r="C271" s="13" t="s">
        <v>13</v>
      </c>
      <c r="D271" s="1"/>
      <c r="E271" s="15"/>
      <c r="F271" s="15"/>
      <c r="G271" s="1"/>
      <c r="H271" s="1"/>
      <c r="I271" s="1"/>
      <c r="J271" s="1"/>
      <c r="K271" s="1"/>
      <c r="L271" s="1"/>
      <c r="M271" s="1"/>
      <c r="N271" s="1"/>
      <c r="O271" s="1"/>
      <c r="P271" s="1"/>
      <c r="Q271" s="1"/>
      <c r="R271" s="1"/>
      <c r="S271" s="1"/>
      <c r="T271" s="1"/>
      <c r="U271" s="1"/>
      <c r="V271" s="1"/>
      <c r="W271" s="1"/>
      <c r="X271" s="1"/>
      <c r="Y271" s="1"/>
      <c r="Z271" s="1"/>
    </row>
    <row r="272" ht="15.75" customHeight="1">
      <c r="A272" s="1"/>
      <c r="B272" s="12" t="s">
        <v>51</v>
      </c>
      <c r="C272" s="13" t="s">
        <v>45</v>
      </c>
      <c r="D272" s="1"/>
      <c r="E272" s="15"/>
      <c r="F272" s="15"/>
      <c r="G272" s="1"/>
      <c r="H272" s="1"/>
      <c r="I272" s="1"/>
      <c r="J272" s="1"/>
      <c r="K272" s="1"/>
      <c r="L272" s="1"/>
      <c r="M272" s="1"/>
      <c r="N272" s="1"/>
      <c r="O272" s="1"/>
      <c r="P272" s="1"/>
      <c r="Q272" s="1"/>
      <c r="R272" s="1"/>
      <c r="S272" s="1"/>
      <c r="T272" s="1"/>
      <c r="U272" s="1"/>
      <c r="V272" s="1"/>
      <c r="W272" s="1"/>
      <c r="X272" s="1"/>
      <c r="Y272" s="1"/>
      <c r="Z272" s="1"/>
    </row>
    <row r="273" ht="15.75" customHeight="1">
      <c r="A273" s="1"/>
      <c r="B273" s="12" t="s">
        <v>88</v>
      </c>
      <c r="C273" s="13" t="s">
        <v>13</v>
      </c>
      <c r="D273" s="1"/>
      <c r="E273" s="15"/>
      <c r="F273" s="15"/>
      <c r="G273" s="1"/>
      <c r="H273" s="1"/>
      <c r="I273" s="1"/>
      <c r="J273" s="1"/>
      <c r="K273" s="1"/>
      <c r="L273" s="1"/>
      <c r="M273" s="1"/>
      <c r="N273" s="1"/>
      <c r="O273" s="1"/>
      <c r="P273" s="1"/>
      <c r="Q273" s="1"/>
      <c r="R273" s="1"/>
      <c r="S273" s="1"/>
      <c r="T273" s="1"/>
      <c r="U273" s="1"/>
      <c r="V273" s="1"/>
      <c r="W273" s="1"/>
      <c r="X273" s="1"/>
      <c r="Y273" s="1"/>
      <c r="Z273" s="1"/>
    </row>
    <row r="274" ht="15.75" customHeight="1">
      <c r="A274" s="1"/>
      <c r="B274" s="12" t="s">
        <v>114</v>
      </c>
      <c r="C274" s="13" t="s">
        <v>18</v>
      </c>
      <c r="D274" s="1"/>
      <c r="E274" s="15"/>
      <c r="F274" s="15"/>
      <c r="G274" s="1"/>
      <c r="H274" s="1"/>
      <c r="I274" s="1"/>
      <c r="J274" s="1"/>
      <c r="K274" s="1"/>
      <c r="L274" s="1"/>
      <c r="M274" s="1"/>
      <c r="N274" s="1"/>
      <c r="O274" s="1"/>
      <c r="P274" s="1"/>
      <c r="Q274" s="1"/>
      <c r="R274" s="1"/>
      <c r="S274" s="1"/>
      <c r="T274" s="1"/>
      <c r="U274" s="1"/>
      <c r="V274" s="1"/>
      <c r="W274" s="1"/>
      <c r="X274" s="1"/>
      <c r="Y274" s="1"/>
      <c r="Z274" s="1"/>
    </row>
    <row r="275" ht="15.75" customHeight="1">
      <c r="A275" s="1"/>
      <c r="B275" s="12" t="s">
        <v>91</v>
      </c>
      <c r="C275" s="13" t="s">
        <v>13</v>
      </c>
      <c r="D275" s="1"/>
      <c r="E275" s="15"/>
      <c r="F275" s="15"/>
      <c r="G275" s="1"/>
      <c r="H275" s="1"/>
      <c r="I275" s="1"/>
      <c r="J275" s="1"/>
      <c r="K275" s="1"/>
      <c r="L275" s="1"/>
      <c r="M275" s="1"/>
      <c r="N275" s="1"/>
      <c r="O275" s="1"/>
      <c r="P275" s="1"/>
      <c r="Q275" s="1"/>
      <c r="R275" s="1"/>
      <c r="S275" s="1"/>
      <c r="T275" s="1"/>
      <c r="U275" s="1"/>
      <c r="V275" s="1"/>
      <c r="W275" s="1"/>
      <c r="X275" s="1"/>
      <c r="Y275" s="1"/>
      <c r="Z275" s="1"/>
    </row>
    <row r="276" ht="15.75" customHeight="1">
      <c r="A276" s="1"/>
      <c r="B276" s="12" t="s">
        <v>22</v>
      </c>
      <c r="C276" s="13" t="s">
        <v>27</v>
      </c>
      <c r="D276" s="1"/>
      <c r="E276" s="15"/>
      <c r="F276" s="15"/>
      <c r="G276" s="1"/>
      <c r="H276" s="1"/>
      <c r="I276" s="1"/>
      <c r="J276" s="1"/>
      <c r="K276" s="1"/>
      <c r="L276" s="1"/>
      <c r="M276" s="1"/>
      <c r="N276" s="1"/>
      <c r="O276" s="1"/>
      <c r="P276" s="1"/>
      <c r="Q276" s="1"/>
      <c r="R276" s="1"/>
      <c r="S276" s="1"/>
      <c r="T276" s="1"/>
      <c r="U276" s="1"/>
      <c r="V276" s="1"/>
      <c r="W276" s="1"/>
      <c r="X276" s="1"/>
      <c r="Y276" s="1"/>
      <c r="Z276" s="1"/>
    </row>
    <row r="277" ht="15.75" customHeight="1">
      <c r="A277" s="1"/>
      <c r="B277" s="12" t="s">
        <v>31</v>
      </c>
      <c r="C277" s="13" t="s">
        <v>32</v>
      </c>
      <c r="D277" s="1"/>
      <c r="E277" s="15"/>
      <c r="F277" s="15"/>
      <c r="G277" s="1"/>
      <c r="H277" s="1"/>
      <c r="I277" s="1"/>
      <c r="J277" s="1"/>
      <c r="K277" s="1"/>
      <c r="L277" s="1"/>
      <c r="M277" s="1"/>
      <c r="N277" s="1"/>
      <c r="O277" s="1"/>
      <c r="P277" s="1"/>
      <c r="Q277" s="1"/>
      <c r="R277" s="1"/>
      <c r="S277" s="1"/>
      <c r="T277" s="1"/>
      <c r="U277" s="1"/>
      <c r="V277" s="1"/>
      <c r="W277" s="1"/>
      <c r="X277" s="1"/>
      <c r="Y277" s="1"/>
      <c r="Z277" s="1"/>
    </row>
    <row r="278" ht="15.75" customHeight="1">
      <c r="A278" s="1"/>
      <c r="B278" s="12" t="s">
        <v>65</v>
      </c>
      <c r="C278" s="13" t="s">
        <v>21</v>
      </c>
      <c r="D278" s="1"/>
      <c r="E278" s="15"/>
      <c r="F278" s="15"/>
      <c r="G278" s="1"/>
      <c r="H278" s="1"/>
      <c r="I278" s="1"/>
      <c r="J278" s="1"/>
      <c r="K278" s="1"/>
      <c r="L278" s="1"/>
      <c r="M278" s="1"/>
      <c r="N278" s="1"/>
      <c r="O278" s="1"/>
      <c r="P278" s="1"/>
      <c r="Q278" s="1"/>
      <c r="R278" s="1"/>
      <c r="S278" s="1"/>
      <c r="T278" s="1"/>
      <c r="U278" s="1"/>
      <c r="V278" s="1"/>
      <c r="W278" s="1"/>
      <c r="X278" s="1"/>
      <c r="Y278" s="1"/>
      <c r="Z278" s="1"/>
    </row>
    <row r="279" ht="15.75" customHeight="1">
      <c r="A279" s="1"/>
      <c r="B279" s="12" t="s">
        <v>67</v>
      </c>
      <c r="C279" s="13" t="s">
        <v>13</v>
      </c>
      <c r="D279" s="1"/>
      <c r="E279" s="15"/>
      <c r="F279" s="15"/>
      <c r="G279" s="1"/>
      <c r="H279" s="1"/>
      <c r="I279" s="1"/>
      <c r="J279" s="1"/>
      <c r="K279" s="1"/>
      <c r="L279" s="1"/>
      <c r="M279" s="1"/>
      <c r="N279" s="1"/>
      <c r="O279" s="1"/>
      <c r="P279" s="1"/>
      <c r="Q279" s="1"/>
      <c r="R279" s="1"/>
      <c r="S279" s="1"/>
      <c r="T279" s="1"/>
      <c r="U279" s="1"/>
      <c r="V279" s="1"/>
      <c r="W279" s="1"/>
      <c r="X279" s="1"/>
      <c r="Y279" s="1"/>
      <c r="Z279" s="1"/>
    </row>
    <row r="280" ht="15.75" customHeight="1">
      <c r="A280" s="1"/>
      <c r="B280" s="12" t="s">
        <v>115</v>
      </c>
      <c r="C280" s="13" t="s">
        <v>13</v>
      </c>
      <c r="D280" s="1"/>
      <c r="E280" s="15"/>
      <c r="F280" s="15"/>
      <c r="G280" s="1"/>
      <c r="H280" s="1"/>
      <c r="I280" s="1"/>
      <c r="J280" s="1"/>
      <c r="K280" s="1"/>
      <c r="L280" s="1"/>
      <c r="M280" s="1"/>
      <c r="N280" s="1"/>
      <c r="O280" s="1"/>
      <c r="P280" s="1"/>
      <c r="Q280" s="1"/>
      <c r="R280" s="1"/>
      <c r="S280" s="1"/>
      <c r="T280" s="1"/>
      <c r="U280" s="1"/>
      <c r="V280" s="1"/>
      <c r="W280" s="1"/>
      <c r="X280" s="1"/>
      <c r="Y280" s="1"/>
      <c r="Z280" s="1"/>
    </row>
    <row r="281" ht="15.75" customHeight="1">
      <c r="A281" s="1"/>
      <c r="B281" s="12" t="s">
        <v>70</v>
      </c>
      <c r="C281" s="13" t="s">
        <v>13</v>
      </c>
      <c r="D281" s="1"/>
      <c r="E281" s="15"/>
      <c r="F281" s="15"/>
      <c r="G281" s="1"/>
      <c r="H281" s="1"/>
      <c r="I281" s="1"/>
      <c r="J281" s="1"/>
      <c r="K281" s="1"/>
      <c r="L281" s="1"/>
      <c r="M281" s="1"/>
      <c r="N281" s="1"/>
      <c r="O281" s="1"/>
      <c r="P281" s="1"/>
      <c r="Q281" s="1"/>
      <c r="R281" s="1"/>
      <c r="S281" s="1"/>
      <c r="T281" s="1"/>
      <c r="U281" s="1"/>
      <c r="V281" s="1"/>
      <c r="W281" s="1"/>
      <c r="X281" s="1"/>
      <c r="Y281" s="1"/>
      <c r="Z281" s="1"/>
    </row>
    <row r="282" ht="15.75" customHeight="1">
      <c r="A282" s="1"/>
      <c r="B282" s="12" t="s">
        <v>17</v>
      </c>
      <c r="C282" s="13" t="s">
        <v>18</v>
      </c>
      <c r="D282" s="1"/>
      <c r="E282" s="15"/>
      <c r="F282" s="15"/>
      <c r="G282" s="1"/>
      <c r="H282" s="1"/>
      <c r="I282" s="1"/>
      <c r="J282" s="1"/>
      <c r="K282" s="1"/>
      <c r="L282" s="1"/>
      <c r="M282" s="1"/>
      <c r="N282" s="1"/>
      <c r="O282" s="1"/>
      <c r="P282" s="1"/>
      <c r="Q282" s="1"/>
      <c r="R282" s="1"/>
      <c r="S282" s="1"/>
      <c r="T282" s="1"/>
      <c r="U282" s="1"/>
      <c r="V282" s="1"/>
      <c r="W282" s="1"/>
      <c r="X282" s="1"/>
      <c r="Y282" s="1"/>
      <c r="Z282" s="1"/>
    </row>
    <row r="283" ht="15.75" customHeight="1">
      <c r="A283" s="1"/>
      <c r="B283" s="12" t="s">
        <v>12</v>
      </c>
      <c r="C283" s="13" t="s">
        <v>13</v>
      </c>
      <c r="D283" s="1"/>
      <c r="E283" s="15"/>
      <c r="F283" s="15"/>
      <c r="G283" s="1"/>
      <c r="H283" s="1"/>
      <c r="I283" s="1"/>
      <c r="J283" s="1"/>
      <c r="K283" s="1"/>
      <c r="L283" s="1"/>
      <c r="M283" s="1"/>
      <c r="N283" s="1"/>
      <c r="O283" s="1"/>
      <c r="P283" s="1"/>
      <c r="Q283" s="1"/>
      <c r="R283" s="1"/>
      <c r="S283" s="1"/>
      <c r="T283" s="1"/>
      <c r="U283" s="1"/>
      <c r="V283" s="1"/>
      <c r="W283" s="1"/>
      <c r="X283" s="1"/>
      <c r="Y283" s="1"/>
      <c r="Z283" s="1"/>
    </row>
    <row r="284" ht="15.75" customHeight="1">
      <c r="A284" s="1"/>
      <c r="B284" s="12" t="s">
        <v>70</v>
      </c>
      <c r="C284" s="13" t="s">
        <v>13</v>
      </c>
      <c r="D284" s="1"/>
      <c r="E284" s="15"/>
      <c r="F284" s="15"/>
      <c r="G284" s="1"/>
      <c r="H284" s="1"/>
      <c r="I284" s="1"/>
      <c r="J284" s="1"/>
      <c r="K284" s="1"/>
      <c r="L284" s="1"/>
      <c r="M284" s="1"/>
      <c r="N284" s="1"/>
      <c r="O284" s="1"/>
      <c r="P284" s="1"/>
      <c r="Q284" s="1"/>
      <c r="R284" s="1"/>
      <c r="S284" s="1"/>
      <c r="T284" s="1"/>
      <c r="U284" s="1"/>
      <c r="V284" s="1"/>
      <c r="W284" s="1"/>
      <c r="X284" s="1"/>
      <c r="Y284" s="1"/>
      <c r="Z284" s="1"/>
    </row>
    <row r="285" ht="15.75" customHeight="1">
      <c r="A285" s="1"/>
      <c r="B285" s="12" t="s">
        <v>12</v>
      </c>
      <c r="C285" s="13" t="s">
        <v>13</v>
      </c>
      <c r="D285" s="1"/>
      <c r="E285" s="15"/>
      <c r="F285" s="15"/>
      <c r="G285" s="1"/>
      <c r="H285" s="1"/>
      <c r="I285" s="1"/>
      <c r="J285" s="1"/>
      <c r="K285" s="1"/>
      <c r="L285" s="1"/>
      <c r="M285" s="1"/>
      <c r="N285" s="1"/>
      <c r="O285" s="1"/>
      <c r="P285" s="1"/>
      <c r="Q285" s="1"/>
      <c r="R285" s="1"/>
      <c r="S285" s="1"/>
      <c r="T285" s="1"/>
      <c r="U285" s="1"/>
      <c r="V285" s="1"/>
      <c r="W285" s="1"/>
      <c r="X285" s="1"/>
      <c r="Y285" s="1"/>
      <c r="Z285" s="1"/>
    </row>
    <row r="286" ht="15.75" customHeight="1">
      <c r="A286" s="1"/>
      <c r="B286" s="12" t="s">
        <v>12</v>
      </c>
      <c r="C286" s="13" t="s">
        <v>13</v>
      </c>
      <c r="D286" s="1"/>
      <c r="E286" s="15"/>
      <c r="F286" s="15"/>
      <c r="G286" s="1"/>
      <c r="H286" s="1"/>
      <c r="I286" s="1"/>
      <c r="J286" s="1"/>
      <c r="K286" s="1"/>
      <c r="L286" s="1"/>
      <c r="M286" s="1"/>
      <c r="N286" s="1"/>
      <c r="O286" s="1"/>
      <c r="P286" s="1"/>
      <c r="Q286" s="1"/>
      <c r="R286" s="1"/>
      <c r="S286" s="1"/>
      <c r="T286" s="1"/>
      <c r="U286" s="1"/>
      <c r="V286" s="1"/>
      <c r="W286" s="1"/>
      <c r="X286" s="1"/>
      <c r="Y286" s="1"/>
      <c r="Z286" s="1"/>
    </row>
    <row r="287" ht="15.75" customHeight="1">
      <c r="A287" s="1"/>
      <c r="B287" s="12" t="s">
        <v>17</v>
      </c>
      <c r="C287" s="13" t="s">
        <v>18</v>
      </c>
      <c r="D287" s="1"/>
      <c r="E287" s="15"/>
      <c r="F287" s="15"/>
      <c r="G287" s="1"/>
      <c r="H287" s="1"/>
      <c r="I287" s="1"/>
      <c r="J287" s="1"/>
      <c r="K287" s="1"/>
      <c r="L287" s="1"/>
      <c r="M287" s="1"/>
      <c r="N287" s="1"/>
      <c r="O287" s="1"/>
      <c r="P287" s="1"/>
      <c r="Q287" s="1"/>
      <c r="R287" s="1"/>
      <c r="S287" s="1"/>
      <c r="T287" s="1"/>
      <c r="U287" s="1"/>
      <c r="V287" s="1"/>
      <c r="W287" s="1"/>
      <c r="X287" s="1"/>
      <c r="Y287" s="1"/>
      <c r="Z287" s="1"/>
    </row>
    <row r="288" ht="15.75" customHeight="1">
      <c r="A288" s="1"/>
      <c r="B288" s="12" t="s">
        <v>12</v>
      </c>
      <c r="C288" s="13" t="s">
        <v>13</v>
      </c>
      <c r="D288" s="1"/>
      <c r="E288" s="15"/>
      <c r="F288" s="15"/>
      <c r="G288" s="1"/>
      <c r="H288" s="1"/>
      <c r="I288" s="1"/>
      <c r="J288" s="1"/>
      <c r="K288" s="1"/>
      <c r="L288" s="1"/>
      <c r="M288" s="1"/>
      <c r="N288" s="1"/>
      <c r="O288" s="1"/>
      <c r="P288" s="1"/>
      <c r="Q288" s="1"/>
      <c r="R288" s="1"/>
      <c r="S288" s="1"/>
      <c r="T288" s="1"/>
      <c r="U288" s="1"/>
      <c r="V288" s="1"/>
      <c r="W288" s="1"/>
      <c r="X288" s="1"/>
      <c r="Y288" s="1"/>
      <c r="Z288" s="1"/>
    </row>
    <row r="289" ht="15.75" customHeight="1">
      <c r="A289" s="1"/>
      <c r="B289" s="12" t="s">
        <v>95</v>
      </c>
      <c r="C289" s="13" t="s">
        <v>60</v>
      </c>
      <c r="D289" s="1"/>
      <c r="E289" s="15"/>
      <c r="F289" s="15"/>
      <c r="G289" s="1"/>
      <c r="H289" s="1"/>
      <c r="I289" s="1"/>
      <c r="J289" s="1"/>
      <c r="K289" s="1"/>
      <c r="L289" s="1"/>
      <c r="M289" s="1"/>
      <c r="N289" s="1"/>
      <c r="O289" s="1"/>
      <c r="P289" s="1"/>
      <c r="Q289" s="1"/>
      <c r="R289" s="1"/>
      <c r="S289" s="1"/>
      <c r="T289" s="1"/>
      <c r="U289" s="1"/>
      <c r="V289" s="1"/>
      <c r="W289" s="1"/>
      <c r="X289" s="1"/>
      <c r="Y289" s="1"/>
      <c r="Z289" s="1"/>
    </row>
    <row r="290" ht="15.75" customHeight="1">
      <c r="A290" s="1"/>
      <c r="B290" s="12" t="s">
        <v>12</v>
      </c>
      <c r="C290" s="13" t="s">
        <v>13</v>
      </c>
      <c r="D290" s="1"/>
      <c r="E290" s="15"/>
      <c r="F290" s="15"/>
      <c r="G290" s="1"/>
      <c r="H290" s="1"/>
      <c r="I290" s="1"/>
      <c r="J290" s="1"/>
      <c r="K290" s="1"/>
      <c r="L290" s="1"/>
      <c r="M290" s="1"/>
      <c r="N290" s="1"/>
      <c r="O290" s="1"/>
      <c r="P290" s="1"/>
      <c r="Q290" s="1"/>
      <c r="R290" s="1"/>
      <c r="S290" s="1"/>
      <c r="T290" s="1"/>
      <c r="U290" s="1"/>
      <c r="V290" s="1"/>
      <c r="W290" s="1"/>
      <c r="X290" s="1"/>
      <c r="Y290" s="1"/>
      <c r="Z290" s="1"/>
    </row>
    <row r="291" ht="15.75" customHeight="1">
      <c r="A291" s="1"/>
      <c r="B291" s="12" t="s">
        <v>93</v>
      </c>
      <c r="C291" s="13" t="s">
        <v>26</v>
      </c>
      <c r="D291" s="1"/>
      <c r="E291" s="15"/>
      <c r="F291" s="15"/>
      <c r="G291" s="1"/>
      <c r="H291" s="1"/>
      <c r="I291" s="1"/>
      <c r="J291" s="1"/>
      <c r="K291" s="1"/>
      <c r="L291" s="1"/>
      <c r="M291" s="1"/>
      <c r="N291" s="1"/>
      <c r="O291" s="1"/>
      <c r="P291" s="1"/>
      <c r="Q291" s="1"/>
      <c r="R291" s="1"/>
      <c r="S291" s="1"/>
      <c r="T291" s="1"/>
      <c r="U291" s="1"/>
      <c r="V291" s="1"/>
      <c r="W291" s="1"/>
      <c r="X291" s="1"/>
      <c r="Y291" s="1"/>
      <c r="Z291" s="1"/>
    </row>
    <row r="292" ht="15.75" customHeight="1">
      <c r="A292" s="1"/>
      <c r="B292" s="12" t="s">
        <v>41</v>
      </c>
      <c r="C292" s="13" t="s">
        <v>42</v>
      </c>
      <c r="D292" s="1"/>
      <c r="E292" s="15"/>
      <c r="F292" s="15"/>
      <c r="G292" s="1"/>
      <c r="H292" s="1"/>
      <c r="I292" s="1"/>
      <c r="J292" s="1"/>
      <c r="K292" s="1"/>
      <c r="L292" s="1"/>
      <c r="M292" s="1"/>
      <c r="N292" s="1"/>
      <c r="O292" s="1"/>
      <c r="P292" s="1"/>
      <c r="Q292" s="1"/>
      <c r="R292" s="1"/>
      <c r="S292" s="1"/>
      <c r="T292" s="1"/>
      <c r="U292" s="1"/>
      <c r="V292" s="1"/>
      <c r="W292" s="1"/>
      <c r="X292" s="1"/>
      <c r="Y292" s="1"/>
      <c r="Z292" s="1"/>
    </row>
    <row r="293" ht="15.75" customHeight="1">
      <c r="A293" s="1"/>
      <c r="B293" s="12" t="s">
        <v>31</v>
      </c>
      <c r="C293" s="13" t="s">
        <v>32</v>
      </c>
      <c r="D293" s="1"/>
      <c r="E293" s="15"/>
      <c r="F293" s="15"/>
      <c r="G293" s="1"/>
      <c r="H293" s="1"/>
      <c r="I293" s="1"/>
      <c r="J293" s="1"/>
      <c r="K293" s="1"/>
      <c r="L293" s="1"/>
      <c r="M293" s="1"/>
      <c r="N293" s="1"/>
      <c r="O293" s="1"/>
      <c r="P293" s="1"/>
      <c r="Q293" s="1"/>
      <c r="R293" s="1"/>
      <c r="S293" s="1"/>
      <c r="T293" s="1"/>
      <c r="U293" s="1"/>
      <c r="V293" s="1"/>
      <c r="W293" s="1"/>
      <c r="X293" s="1"/>
      <c r="Y293" s="1"/>
      <c r="Z293" s="1"/>
    </row>
    <row r="294" ht="15.75" customHeight="1">
      <c r="A294" s="1"/>
      <c r="B294" s="12" t="s">
        <v>52</v>
      </c>
      <c r="C294" s="13" t="s">
        <v>50</v>
      </c>
      <c r="D294" s="1"/>
      <c r="E294" s="15"/>
      <c r="F294" s="15"/>
      <c r="G294" s="1"/>
      <c r="H294" s="1"/>
      <c r="I294" s="1"/>
      <c r="J294" s="1"/>
      <c r="K294" s="1"/>
      <c r="L294" s="1"/>
      <c r="M294" s="1"/>
      <c r="N294" s="1"/>
      <c r="O294" s="1"/>
      <c r="P294" s="1"/>
      <c r="Q294" s="1"/>
      <c r="R294" s="1"/>
      <c r="S294" s="1"/>
      <c r="T294" s="1"/>
      <c r="U294" s="1"/>
      <c r="V294" s="1"/>
      <c r="W294" s="1"/>
      <c r="X294" s="1"/>
      <c r="Y294" s="1"/>
      <c r="Z294" s="1"/>
    </row>
    <row r="295" ht="15.75" customHeight="1">
      <c r="A295" s="1"/>
      <c r="B295" s="12" t="s">
        <v>33</v>
      </c>
      <c r="C295" s="13" t="s">
        <v>18</v>
      </c>
      <c r="D295" s="1"/>
      <c r="E295" s="15"/>
      <c r="F295" s="15"/>
      <c r="G295" s="1"/>
      <c r="H295" s="1"/>
      <c r="I295" s="1"/>
      <c r="J295" s="1"/>
      <c r="K295" s="1"/>
      <c r="L295" s="1"/>
      <c r="M295" s="1"/>
      <c r="N295" s="1"/>
      <c r="O295" s="1"/>
      <c r="P295" s="1"/>
      <c r="Q295" s="1"/>
      <c r="R295" s="1"/>
      <c r="S295" s="1"/>
      <c r="T295" s="1"/>
      <c r="U295" s="1"/>
      <c r="V295" s="1"/>
      <c r="W295" s="1"/>
      <c r="X295" s="1"/>
      <c r="Y295" s="1"/>
      <c r="Z295" s="1"/>
    </row>
    <row r="296" ht="15.75" customHeight="1">
      <c r="A296" s="1"/>
      <c r="B296" s="12" t="s">
        <v>17</v>
      </c>
      <c r="C296" s="13" t="s">
        <v>18</v>
      </c>
      <c r="D296" s="1"/>
      <c r="E296" s="15"/>
      <c r="F296" s="15"/>
      <c r="G296" s="1"/>
      <c r="H296" s="1"/>
      <c r="I296" s="1"/>
      <c r="J296" s="1"/>
      <c r="K296" s="1"/>
      <c r="L296" s="1"/>
      <c r="M296" s="1"/>
      <c r="N296" s="1"/>
      <c r="O296" s="1"/>
      <c r="P296" s="1"/>
      <c r="Q296" s="1"/>
      <c r="R296" s="1"/>
      <c r="S296" s="1"/>
      <c r="T296" s="1"/>
      <c r="U296" s="1"/>
      <c r="V296" s="1"/>
      <c r="W296" s="1"/>
      <c r="X296" s="1"/>
      <c r="Y296" s="1"/>
      <c r="Z296" s="1"/>
    </row>
    <row r="297" ht="15.75" customHeight="1">
      <c r="A297" s="1"/>
      <c r="B297" s="12" t="s">
        <v>17</v>
      </c>
      <c r="C297" s="13" t="s">
        <v>18</v>
      </c>
      <c r="D297" s="1"/>
      <c r="E297" s="15"/>
      <c r="F297" s="15"/>
      <c r="G297" s="1"/>
      <c r="H297" s="1"/>
      <c r="I297" s="1"/>
      <c r="J297" s="1"/>
      <c r="K297" s="1"/>
      <c r="L297" s="1"/>
      <c r="M297" s="1"/>
      <c r="N297" s="1"/>
      <c r="O297" s="1"/>
      <c r="P297" s="1"/>
      <c r="Q297" s="1"/>
      <c r="R297" s="1"/>
      <c r="S297" s="1"/>
      <c r="T297" s="1"/>
      <c r="U297" s="1"/>
      <c r="V297" s="1"/>
      <c r="W297" s="1"/>
      <c r="X297" s="1"/>
      <c r="Y297" s="1"/>
      <c r="Z297" s="1"/>
    </row>
    <row r="298" ht="15.75" customHeight="1">
      <c r="A298" s="1"/>
      <c r="B298" s="12" t="s">
        <v>12</v>
      </c>
      <c r="C298" s="13" t="s">
        <v>13</v>
      </c>
      <c r="D298" s="1"/>
      <c r="E298" s="15"/>
      <c r="F298" s="15"/>
      <c r="G298" s="1"/>
      <c r="H298" s="1"/>
      <c r="I298" s="1"/>
      <c r="J298" s="1"/>
      <c r="K298" s="1"/>
      <c r="L298" s="1"/>
      <c r="M298" s="1"/>
      <c r="N298" s="1"/>
      <c r="O298" s="1"/>
      <c r="P298" s="1"/>
      <c r="Q298" s="1"/>
      <c r="R298" s="1"/>
      <c r="S298" s="1"/>
      <c r="T298" s="1"/>
      <c r="U298" s="1"/>
      <c r="V298" s="1"/>
      <c r="W298" s="1"/>
      <c r="X298" s="1"/>
      <c r="Y298" s="1"/>
      <c r="Z298" s="1"/>
    </row>
    <row r="299" ht="15.75" customHeight="1">
      <c r="A299" s="1"/>
      <c r="B299" s="12" t="s">
        <v>12</v>
      </c>
      <c r="C299" s="13" t="s">
        <v>13</v>
      </c>
      <c r="D299" s="1"/>
      <c r="E299" s="15"/>
      <c r="F299" s="15"/>
      <c r="G299" s="1"/>
      <c r="H299" s="1"/>
      <c r="I299" s="1"/>
      <c r="J299" s="1"/>
      <c r="K299" s="1"/>
      <c r="L299" s="1"/>
      <c r="M299" s="1"/>
      <c r="N299" s="1"/>
      <c r="O299" s="1"/>
      <c r="P299" s="1"/>
      <c r="Q299" s="1"/>
      <c r="R299" s="1"/>
      <c r="S299" s="1"/>
      <c r="T299" s="1"/>
      <c r="U299" s="1"/>
      <c r="V299" s="1"/>
      <c r="W299" s="1"/>
      <c r="X299" s="1"/>
      <c r="Y299" s="1"/>
      <c r="Z299" s="1"/>
    </row>
    <row r="300" ht="15.75" customHeight="1">
      <c r="A300" s="1"/>
      <c r="B300" s="12" t="s">
        <v>115</v>
      </c>
      <c r="C300" s="13" t="s">
        <v>13</v>
      </c>
      <c r="D300" s="1"/>
      <c r="E300" s="15"/>
      <c r="F300" s="15"/>
      <c r="G300" s="1"/>
      <c r="H300" s="1"/>
      <c r="I300" s="1"/>
      <c r="J300" s="1"/>
      <c r="K300" s="1"/>
      <c r="L300" s="1"/>
      <c r="M300" s="1"/>
      <c r="N300" s="1"/>
      <c r="O300" s="1"/>
      <c r="P300" s="1"/>
      <c r="Q300" s="1"/>
      <c r="R300" s="1"/>
      <c r="S300" s="1"/>
      <c r="T300" s="1"/>
      <c r="U300" s="1"/>
      <c r="V300" s="1"/>
      <c r="W300" s="1"/>
      <c r="X300" s="1"/>
      <c r="Y300" s="1"/>
      <c r="Z300" s="1"/>
    </row>
    <row r="301" ht="15.75" customHeight="1">
      <c r="A301" s="1"/>
      <c r="B301" s="12" t="s">
        <v>17</v>
      </c>
      <c r="C301" s="13" t="s">
        <v>18</v>
      </c>
      <c r="D301" s="1"/>
      <c r="E301" s="15"/>
      <c r="F301" s="15"/>
      <c r="G301" s="1"/>
      <c r="H301" s="1"/>
      <c r="I301" s="1"/>
      <c r="J301" s="1"/>
      <c r="K301" s="1"/>
      <c r="L301" s="1"/>
      <c r="M301" s="1"/>
      <c r="N301" s="1"/>
      <c r="O301" s="1"/>
      <c r="P301" s="1"/>
      <c r="Q301" s="1"/>
      <c r="R301" s="1"/>
      <c r="S301" s="1"/>
      <c r="T301" s="1"/>
      <c r="U301" s="1"/>
      <c r="V301" s="1"/>
      <c r="W301" s="1"/>
      <c r="X301" s="1"/>
      <c r="Y301" s="1"/>
      <c r="Z301" s="1"/>
    </row>
    <row r="302" ht="15.75" customHeight="1">
      <c r="A302" s="1"/>
      <c r="B302" s="12" t="s">
        <v>17</v>
      </c>
      <c r="C302" s="13" t="s">
        <v>18</v>
      </c>
      <c r="D302" s="1"/>
      <c r="E302" s="15"/>
      <c r="F302" s="15"/>
      <c r="G302" s="1"/>
      <c r="H302" s="1"/>
      <c r="I302" s="1"/>
      <c r="J302" s="1"/>
      <c r="K302" s="1"/>
      <c r="L302" s="1"/>
      <c r="M302" s="1"/>
      <c r="N302" s="1"/>
      <c r="O302" s="1"/>
      <c r="P302" s="1"/>
      <c r="Q302" s="1"/>
      <c r="R302" s="1"/>
      <c r="S302" s="1"/>
      <c r="T302" s="1"/>
      <c r="U302" s="1"/>
      <c r="V302" s="1"/>
      <c r="W302" s="1"/>
      <c r="X302" s="1"/>
      <c r="Y302" s="1"/>
      <c r="Z302" s="1"/>
    </row>
    <row r="303" ht="15.75" customHeight="1">
      <c r="A303" s="1"/>
      <c r="B303" s="12" t="s">
        <v>158</v>
      </c>
      <c r="C303" s="13" t="s">
        <v>13</v>
      </c>
      <c r="D303" s="1"/>
      <c r="E303" s="15"/>
      <c r="F303" s="15"/>
      <c r="G303" s="1"/>
      <c r="H303" s="1"/>
      <c r="I303" s="1"/>
      <c r="J303" s="1"/>
      <c r="K303" s="1"/>
      <c r="L303" s="1"/>
      <c r="M303" s="1"/>
      <c r="N303" s="1"/>
      <c r="O303" s="1"/>
      <c r="P303" s="1"/>
      <c r="Q303" s="1"/>
      <c r="R303" s="1"/>
      <c r="S303" s="1"/>
      <c r="T303" s="1"/>
      <c r="U303" s="1"/>
      <c r="V303" s="1"/>
      <c r="W303" s="1"/>
      <c r="X303" s="1"/>
      <c r="Y303" s="1"/>
      <c r="Z303" s="1"/>
    </row>
    <row r="304" ht="15.75" customHeight="1">
      <c r="A304" s="1"/>
      <c r="B304" s="12" t="s">
        <v>20</v>
      </c>
      <c r="C304" s="13" t="s">
        <v>21</v>
      </c>
      <c r="D304" s="1"/>
      <c r="E304" s="15"/>
      <c r="F304" s="15"/>
      <c r="G304" s="1"/>
      <c r="H304" s="1"/>
      <c r="I304" s="1"/>
      <c r="J304" s="1"/>
      <c r="K304" s="1"/>
      <c r="L304" s="1"/>
      <c r="M304" s="1"/>
      <c r="N304" s="1"/>
      <c r="O304" s="1"/>
      <c r="P304" s="1"/>
      <c r="Q304" s="1"/>
      <c r="R304" s="1"/>
      <c r="S304" s="1"/>
      <c r="T304" s="1"/>
      <c r="U304" s="1"/>
      <c r="V304" s="1"/>
      <c r="W304" s="1"/>
      <c r="X304" s="1"/>
      <c r="Y304" s="1"/>
      <c r="Z304" s="1"/>
    </row>
    <row r="305" ht="15.75" customHeight="1">
      <c r="A305" s="1"/>
      <c r="B305" s="12" t="s">
        <v>35</v>
      </c>
      <c r="C305" s="13" t="s">
        <v>13</v>
      </c>
      <c r="D305" s="1"/>
      <c r="E305" s="15"/>
      <c r="F305" s="15"/>
      <c r="G305" s="1"/>
      <c r="H305" s="1"/>
      <c r="I305" s="1"/>
      <c r="J305" s="1"/>
      <c r="K305" s="1"/>
      <c r="L305" s="1"/>
      <c r="M305" s="1"/>
      <c r="N305" s="1"/>
      <c r="O305" s="1"/>
      <c r="P305" s="1"/>
      <c r="Q305" s="1"/>
      <c r="R305" s="1"/>
      <c r="S305" s="1"/>
      <c r="T305" s="1"/>
      <c r="U305" s="1"/>
      <c r="V305" s="1"/>
      <c r="W305" s="1"/>
      <c r="X305" s="1"/>
      <c r="Y305" s="1"/>
      <c r="Z305" s="1"/>
    </row>
    <row r="306" ht="15.75" customHeight="1">
      <c r="A306" s="1"/>
      <c r="B306" s="12" t="s">
        <v>14</v>
      </c>
      <c r="C306" s="13" t="s">
        <v>15</v>
      </c>
      <c r="D306" s="1"/>
      <c r="E306" s="15"/>
      <c r="F306" s="15"/>
      <c r="G306" s="1"/>
      <c r="H306" s="1"/>
      <c r="I306" s="1"/>
      <c r="J306" s="1"/>
      <c r="K306" s="1"/>
      <c r="L306" s="1"/>
      <c r="M306" s="1"/>
      <c r="N306" s="1"/>
      <c r="O306" s="1"/>
      <c r="P306" s="1"/>
      <c r="Q306" s="1"/>
      <c r="R306" s="1"/>
      <c r="S306" s="1"/>
      <c r="T306" s="1"/>
      <c r="U306" s="1"/>
      <c r="V306" s="1"/>
      <c r="W306" s="1"/>
      <c r="X306" s="1"/>
      <c r="Y306" s="1"/>
      <c r="Z306" s="1"/>
    </row>
    <row r="307" ht="15.75" customHeight="1">
      <c r="A307" s="1"/>
      <c r="B307" s="12" t="s">
        <v>41</v>
      </c>
      <c r="C307" s="13" t="s">
        <v>42</v>
      </c>
      <c r="D307" s="1"/>
      <c r="E307" s="15"/>
      <c r="F307" s="15"/>
      <c r="G307" s="1"/>
      <c r="H307" s="1"/>
      <c r="I307" s="1"/>
      <c r="J307" s="1"/>
      <c r="K307" s="1"/>
      <c r="L307" s="1"/>
      <c r="M307" s="1"/>
      <c r="N307" s="1"/>
      <c r="O307" s="1"/>
      <c r="P307" s="1"/>
      <c r="Q307" s="1"/>
      <c r="R307" s="1"/>
      <c r="S307" s="1"/>
      <c r="T307" s="1"/>
      <c r="U307" s="1"/>
      <c r="V307" s="1"/>
      <c r="W307" s="1"/>
      <c r="X307" s="1"/>
      <c r="Y307" s="1"/>
      <c r="Z307" s="1"/>
    </row>
    <row r="308" ht="15.75" customHeight="1">
      <c r="A308" s="1"/>
      <c r="B308" s="12" t="s">
        <v>12</v>
      </c>
      <c r="C308" s="13" t="s">
        <v>13</v>
      </c>
      <c r="D308" s="1"/>
      <c r="E308" s="15"/>
      <c r="F308" s="15"/>
      <c r="G308" s="1"/>
      <c r="H308" s="1"/>
      <c r="I308" s="1"/>
      <c r="J308" s="1"/>
      <c r="K308" s="1"/>
      <c r="L308" s="1"/>
      <c r="M308" s="1"/>
      <c r="N308" s="1"/>
      <c r="O308" s="1"/>
      <c r="P308" s="1"/>
      <c r="Q308" s="1"/>
      <c r="R308" s="1"/>
      <c r="S308" s="1"/>
      <c r="T308" s="1"/>
      <c r="U308" s="1"/>
      <c r="V308" s="1"/>
      <c r="W308" s="1"/>
      <c r="X308" s="1"/>
      <c r="Y308" s="1"/>
      <c r="Z308" s="1"/>
    </row>
    <row r="309" ht="15.75" customHeight="1">
      <c r="A309" s="1"/>
      <c r="B309" s="12" t="s">
        <v>17</v>
      </c>
      <c r="C309" s="13" t="s">
        <v>18</v>
      </c>
      <c r="D309" s="1"/>
      <c r="E309" s="15"/>
      <c r="F309" s="15"/>
      <c r="G309" s="1"/>
      <c r="H309" s="1"/>
      <c r="I309" s="1"/>
      <c r="J309" s="1"/>
      <c r="K309" s="1"/>
      <c r="L309" s="1"/>
      <c r="M309" s="1"/>
      <c r="N309" s="1"/>
      <c r="O309" s="1"/>
      <c r="P309" s="1"/>
      <c r="Q309" s="1"/>
      <c r="R309" s="1"/>
      <c r="S309" s="1"/>
      <c r="T309" s="1"/>
      <c r="U309" s="1"/>
      <c r="V309" s="1"/>
      <c r="W309" s="1"/>
      <c r="X309" s="1"/>
      <c r="Y309" s="1"/>
      <c r="Z309" s="1"/>
    </row>
    <row r="310" ht="15.75" customHeight="1">
      <c r="A310" s="1"/>
      <c r="B310" s="12" t="s">
        <v>12</v>
      </c>
      <c r="C310" s="13" t="s">
        <v>13</v>
      </c>
      <c r="D310" s="1"/>
      <c r="E310" s="15"/>
      <c r="F310" s="15"/>
      <c r="G310" s="1"/>
      <c r="H310" s="1"/>
      <c r="I310" s="1"/>
      <c r="J310" s="1"/>
      <c r="K310" s="1"/>
      <c r="L310" s="1"/>
      <c r="M310" s="1"/>
      <c r="N310" s="1"/>
      <c r="O310" s="1"/>
      <c r="P310" s="1"/>
      <c r="Q310" s="1"/>
      <c r="R310" s="1"/>
      <c r="S310" s="1"/>
      <c r="T310" s="1"/>
      <c r="U310" s="1"/>
      <c r="V310" s="1"/>
      <c r="W310" s="1"/>
      <c r="X310" s="1"/>
      <c r="Y310" s="1"/>
      <c r="Z310" s="1"/>
    </row>
    <row r="311" ht="15.75" customHeight="1">
      <c r="A311" s="1"/>
      <c r="B311" s="12" t="s">
        <v>116</v>
      </c>
      <c r="C311" s="13" t="s">
        <v>50</v>
      </c>
      <c r="D311" s="1"/>
      <c r="E311" s="15"/>
      <c r="F311" s="15"/>
      <c r="G311" s="1"/>
      <c r="H311" s="1"/>
      <c r="I311" s="1"/>
      <c r="J311" s="1"/>
      <c r="K311" s="1"/>
      <c r="L311" s="1"/>
      <c r="M311" s="1"/>
      <c r="N311" s="1"/>
      <c r="O311" s="1"/>
      <c r="P311" s="1"/>
      <c r="Q311" s="1"/>
      <c r="R311" s="1"/>
      <c r="S311" s="1"/>
      <c r="T311" s="1"/>
      <c r="U311" s="1"/>
      <c r="V311" s="1"/>
      <c r="W311" s="1"/>
      <c r="X311" s="1"/>
      <c r="Y311" s="1"/>
      <c r="Z311" s="1"/>
    </row>
    <row r="312" ht="15.75" customHeight="1">
      <c r="A312" s="1"/>
      <c r="B312" s="12" t="s">
        <v>22</v>
      </c>
      <c r="C312" s="13" t="s">
        <v>27</v>
      </c>
      <c r="D312" s="1"/>
      <c r="E312" s="15"/>
      <c r="F312" s="15"/>
      <c r="G312" s="1"/>
      <c r="H312" s="1"/>
      <c r="I312" s="1"/>
      <c r="J312" s="1"/>
      <c r="K312" s="1"/>
      <c r="L312" s="1"/>
      <c r="M312" s="1"/>
      <c r="N312" s="1"/>
      <c r="O312" s="1"/>
      <c r="P312" s="1"/>
      <c r="Q312" s="1"/>
      <c r="R312" s="1"/>
      <c r="S312" s="1"/>
      <c r="T312" s="1"/>
      <c r="U312" s="1"/>
      <c r="V312" s="1"/>
      <c r="W312" s="1"/>
      <c r="X312" s="1"/>
      <c r="Y312" s="1"/>
      <c r="Z312" s="1"/>
    </row>
    <row r="313" ht="15.75" customHeight="1">
      <c r="A313" s="1"/>
      <c r="B313" s="12" t="s">
        <v>12</v>
      </c>
      <c r="C313" s="13" t="s">
        <v>13</v>
      </c>
      <c r="D313" s="1"/>
      <c r="E313" s="15"/>
      <c r="F313" s="15"/>
      <c r="G313" s="1"/>
      <c r="H313" s="1"/>
      <c r="I313" s="1"/>
      <c r="J313" s="1"/>
      <c r="K313" s="1"/>
      <c r="L313" s="1"/>
      <c r="M313" s="1"/>
      <c r="N313" s="1"/>
      <c r="O313" s="1"/>
      <c r="P313" s="1"/>
      <c r="Q313" s="1"/>
      <c r="R313" s="1"/>
      <c r="S313" s="1"/>
      <c r="T313" s="1"/>
      <c r="U313" s="1"/>
      <c r="V313" s="1"/>
      <c r="W313" s="1"/>
      <c r="X313" s="1"/>
      <c r="Y313" s="1"/>
      <c r="Z313" s="1"/>
    </row>
    <row r="314" ht="15.75" customHeight="1">
      <c r="A314" s="1"/>
      <c r="B314" s="12" t="s">
        <v>12</v>
      </c>
      <c r="C314" s="13" t="s">
        <v>13</v>
      </c>
      <c r="D314" s="1"/>
      <c r="E314" s="15"/>
      <c r="F314" s="15"/>
      <c r="G314" s="1"/>
      <c r="H314" s="1"/>
      <c r="I314" s="1"/>
      <c r="J314" s="1"/>
      <c r="K314" s="1"/>
      <c r="L314" s="1"/>
      <c r="M314" s="1"/>
      <c r="N314" s="1"/>
      <c r="O314" s="1"/>
      <c r="P314" s="1"/>
      <c r="Q314" s="1"/>
      <c r="R314" s="1"/>
      <c r="S314" s="1"/>
      <c r="T314" s="1"/>
      <c r="U314" s="1"/>
      <c r="V314" s="1"/>
      <c r="W314" s="1"/>
      <c r="X314" s="1"/>
      <c r="Y314" s="1"/>
      <c r="Z314" s="1"/>
    </row>
    <row r="315" ht="15.75" customHeight="1">
      <c r="A315" s="1"/>
      <c r="B315" s="12" t="s">
        <v>17</v>
      </c>
      <c r="C315" s="13" t="s">
        <v>18</v>
      </c>
      <c r="D315" s="1"/>
      <c r="E315" s="15"/>
      <c r="F315" s="15"/>
      <c r="G315" s="1"/>
      <c r="H315" s="1"/>
      <c r="I315" s="1"/>
      <c r="J315" s="1"/>
      <c r="K315" s="1"/>
      <c r="L315" s="1"/>
      <c r="M315" s="1"/>
      <c r="N315" s="1"/>
      <c r="O315" s="1"/>
      <c r="P315" s="1"/>
      <c r="Q315" s="1"/>
      <c r="R315" s="1"/>
      <c r="S315" s="1"/>
      <c r="T315" s="1"/>
      <c r="U315" s="1"/>
      <c r="V315" s="1"/>
      <c r="W315" s="1"/>
      <c r="X315" s="1"/>
      <c r="Y315" s="1"/>
      <c r="Z315" s="1"/>
    </row>
    <row r="316" ht="15.75" customHeight="1">
      <c r="A316" s="1"/>
      <c r="B316" s="12" t="s">
        <v>12</v>
      </c>
      <c r="C316" s="13" t="s">
        <v>13</v>
      </c>
      <c r="D316" s="1"/>
      <c r="E316" s="15"/>
      <c r="F316" s="15"/>
      <c r="G316" s="1"/>
      <c r="H316" s="1"/>
      <c r="I316" s="1"/>
      <c r="J316" s="1"/>
      <c r="K316" s="1"/>
      <c r="L316" s="1"/>
      <c r="M316" s="1"/>
      <c r="N316" s="1"/>
      <c r="O316" s="1"/>
      <c r="P316" s="1"/>
      <c r="Q316" s="1"/>
      <c r="R316" s="1"/>
      <c r="S316" s="1"/>
      <c r="T316" s="1"/>
      <c r="U316" s="1"/>
      <c r="V316" s="1"/>
      <c r="W316" s="1"/>
      <c r="X316" s="1"/>
      <c r="Y316" s="1"/>
      <c r="Z316" s="1"/>
    </row>
    <row r="317" ht="15.75" customHeight="1">
      <c r="A317" s="1"/>
      <c r="B317" s="12" t="s">
        <v>49</v>
      </c>
      <c r="C317" s="13" t="s">
        <v>13</v>
      </c>
      <c r="D317" s="1"/>
      <c r="E317" s="15"/>
      <c r="F317" s="15"/>
      <c r="G317" s="1"/>
      <c r="H317" s="1"/>
      <c r="I317" s="1"/>
      <c r="J317" s="1"/>
      <c r="K317" s="1"/>
      <c r="L317" s="1"/>
      <c r="M317" s="1"/>
      <c r="N317" s="1"/>
      <c r="O317" s="1"/>
      <c r="P317" s="1"/>
      <c r="Q317" s="1"/>
      <c r="R317" s="1"/>
      <c r="S317" s="1"/>
      <c r="T317" s="1"/>
      <c r="U317" s="1"/>
      <c r="V317" s="1"/>
      <c r="W317" s="1"/>
      <c r="X317" s="1"/>
      <c r="Y317" s="1"/>
      <c r="Z317" s="1"/>
    </row>
    <row r="318" ht="15.75" customHeight="1">
      <c r="A318" s="1"/>
      <c r="B318" s="12" t="s">
        <v>100</v>
      </c>
      <c r="C318" s="13" t="s">
        <v>13</v>
      </c>
      <c r="D318" s="1"/>
      <c r="E318" s="15"/>
      <c r="F318" s="15"/>
      <c r="G318" s="1"/>
      <c r="H318" s="1"/>
      <c r="I318" s="1"/>
      <c r="J318" s="1"/>
      <c r="K318" s="1"/>
      <c r="L318" s="1"/>
      <c r="M318" s="1"/>
      <c r="N318" s="1"/>
      <c r="O318" s="1"/>
      <c r="P318" s="1"/>
      <c r="Q318" s="1"/>
      <c r="R318" s="1"/>
      <c r="S318" s="1"/>
      <c r="T318" s="1"/>
      <c r="U318" s="1"/>
      <c r="V318" s="1"/>
      <c r="W318" s="1"/>
      <c r="X318" s="1"/>
      <c r="Y318" s="1"/>
      <c r="Z318" s="1"/>
    </row>
    <row r="319" ht="15.75" customHeight="1">
      <c r="A319" s="1"/>
      <c r="B319" s="12" t="s">
        <v>17</v>
      </c>
      <c r="C319" s="13" t="s">
        <v>18</v>
      </c>
      <c r="D319" s="1"/>
      <c r="E319" s="15"/>
      <c r="F319" s="15"/>
      <c r="G319" s="1"/>
      <c r="H319" s="1"/>
      <c r="I319" s="1"/>
      <c r="J319" s="1"/>
      <c r="K319" s="1"/>
      <c r="L319" s="1"/>
      <c r="M319" s="1"/>
      <c r="N319" s="1"/>
      <c r="O319" s="1"/>
      <c r="P319" s="1"/>
      <c r="Q319" s="1"/>
      <c r="R319" s="1"/>
      <c r="S319" s="1"/>
      <c r="T319" s="1"/>
      <c r="U319" s="1"/>
      <c r="V319" s="1"/>
      <c r="W319" s="1"/>
      <c r="X319" s="1"/>
      <c r="Y319" s="1"/>
      <c r="Z319" s="1"/>
    </row>
    <row r="320" ht="15.75" customHeight="1">
      <c r="A320" s="1"/>
      <c r="B320" s="12" t="s">
        <v>33</v>
      </c>
      <c r="C320" s="13" t="s">
        <v>18</v>
      </c>
      <c r="D320" s="1"/>
      <c r="E320" s="15"/>
      <c r="F320" s="15"/>
      <c r="G320" s="1"/>
      <c r="H320" s="1"/>
      <c r="I320" s="1"/>
      <c r="J320" s="1"/>
      <c r="K320" s="1"/>
      <c r="L320" s="1"/>
      <c r="M320" s="1"/>
      <c r="N320" s="1"/>
      <c r="O320" s="1"/>
      <c r="P320" s="1"/>
      <c r="Q320" s="1"/>
      <c r="R320" s="1"/>
      <c r="S320" s="1"/>
      <c r="T320" s="1"/>
      <c r="U320" s="1"/>
      <c r="V320" s="1"/>
      <c r="W320" s="1"/>
      <c r="X320" s="1"/>
      <c r="Y320" s="1"/>
      <c r="Z320" s="1"/>
    </row>
    <row r="321" ht="15.75" customHeight="1">
      <c r="A321" s="1"/>
      <c r="B321" s="12" t="s">
        <v>17</v>
      </c>
      <c r="C321" s="13" t="s">
        <v>18</v>
      </c>
      <c r="D321" s="1"/>
      <c r="E321" s="15"/>
      <c r="F321" s="15"/>
      <c r="G321" s="1"/>
      <c r="H321" s="1"/>
      <c r="I321" s="1"/>
      <c r="J321" s="1"/>
      <c r="K321" s="1"/>
      <c r="L321" s="1"/>
      <c r="M321" s="1"/>
      <c r="N321" s="1"/>
      <c r="O321" s="1"/>
      <c r="P321" s="1"/>
      <c r="Q321" s="1"/>
      <c r="R321" s="1"/>
      <c r="S321" s="1"/>
      <c r="T321" s="1"/>
      <c r="U321" s="1"/>
      <c r="V321" s="1"/>
      <c r="W321" s="1"/>
      <c r="X321" s="1"/>
      <c r="Y321" s="1"/>
      <c r="Z321" s="1"/>
    </row>
    <row r="322" ht="15.75" customHeight="1">
      <c r="A322" s="1"/>
      <c r="B322" s="12" t="s">
        <v>70</v>
      </c>
      <c r="C322" s="13" t="s">
        <v>13</v>
      </c>
      <c r="D322" s="1"/>
      <c r="E322" s="15"/>
      <c r="F322" s="15"/>
      <c r="G322" s="1"/>
      <c r="H322" s="1"/>
      <c r="I322" s="1"/>
      <c r="J322" s="1"/>
      <c r="K322" s="1"/>
      <c r="L322" s="1"/>
      <c r="M322" s="1"/>
      <c r="N322" s="1"/>
      <c r="O322" s="1"/>
      <c r="P322" s="1"/>
      <c r="Q322" s="1"/>
      <c r="R322" s="1"/>
      <c r="S322" s="1"/>
      <c r="T322" s="1"/>
      <c r="U322" s="1"/>
      <c r="V322" s="1"/>
      <c r="W322" s="1"/>
      <c r="X322" s="1"/>
      <c r="Y322" s="1"/>
      <c r="Z322" s="1"/>
    </row>
    <row r="323" ht="15.75" customHeight="1">
      <c r="A323" s="1"/>
      <c r="B323" s="12" t="s">
        <v>12</v>
      </c>
      <c r="C323" s="13" t="s">
        <v>13</v>
      </c>
      <c r="D323" s="1"/>
      <c r="E323" s="15"/>
      <c r="F323" s="15"/>
      <c r="G323" s="1"/>
      <c r="H323" s="1"/>
      <c r="I323" s="1"/>
      <c r="J323" s="1"/>
      <c r="K323" s="1"/>
      <c r="L323" s="1"/>
      <c r="M323" s="1"/>
      <c r="N323" s="1"/>
      <c r="O323" s="1"/>
      <c r="P323" s="1"/>
      <c r="Q323" s="1"/>
      <c r="R323" s="1"/>
      <c r="S323" s="1"/>
      <c r="T323" s="1"/>
      <c r="U323" s="1"/>
      <c r="V323" s="1"/>
      <c r="W323" s="1"/>
      <c r="X323" s="1"/>
      <c r="Y323" s="1"/>
      <c r="Z323" s="1"/>
    </row>
    <row r="324" ht="15.75" customHeight="1">
      <c r="A324" s="1"/>
      <c r="B324" s="12" t="s">
        <v>14</v>
      </c>
      <c r="C324" s="13" t="s">
        <v>15</v>
      </c>
      <c r="D324" s="1"/>
      <c r="E324" s="15"/>
      <c r="F324" s="15"/>
      <c r="G324" s="1"/>
      <c r="H324" s="1"/>
      <c r="I324" s="1"/>
      <c r="J324" s="1"/>
      <c r="K324" s="1"/>
      <c r="L324" s="1"/>
      <c r="M324" s="1"/>
      <c r="N324" s="1"/>
      <c r="O324" s="1"/>
      <c r="P324" s="1"/>
      <c r="Q324" s="1"/>
      <c r="R324" s="1"/>
      <c r="S324" s="1"/>
      <c r="T324" s="1"/>
      <c r="U324" s="1"/>
      <c r="V324" s="1"/>
      <c r="W324" s="1"/>
      <c r="X324" s="1"/>
      <c r="Y324" s="1"/>
      <c r="Z324" s="1"/>
    </row>
    <row r="325" ht="15.75" customHeight="1">
      <c r="A325" s="1"/>
      <c r="B325" s="12" t="s">
        <v>17</v>
      </c>
      <c r="C325" s="13" t="s">
        <v>18</v>
      </c>
      <c r="D325" s="1"/>
      <c r="E325" s="15"/>
      <c r="F325" s="15"/>
      <c r="G325" s="1"/>
      <c r="H325" s="1"/>
      <c r="I325" s="1"/>
      <c r="J325" s="1"/>
      <c r="K325" s="1"/>
      <c r="L325" s="1"/>
      <c r="M325" s="1"/>
      <c r="N325" s="1"/>
      <c r="O325" s="1"/>
      <c r="P325" s="1"/>
      <c r="Q325" s="1"/>
      <c r="R325" s="1"/>
      <c r="S325" s="1"/>
      <c r="T325" s="1"/>
      <c r="U325" s="1"/>
      <c r="V325" s="1"/>
      <c r="W325" s="1"/>
      <c r="X325" s="1"/>
      <c r="Y325" s="1"/>
      <c r="Z325" s="1"/>
    </row>
    <row r="326" ht="15.75" customHeight="1">
      <c r="A326" s="1"/>
      <c r="B326" s="12" t="s">
        <v>17</v>
      </c>
      <c r="C326" s="13" t="s">
        <v>18</v>
      </c>
      <c r="D326" s="1"/>
      <c r="E326" s="15"/>
      <c r="F326" s="15"/>
      <c r="G326" s="1"/>
      <c r="H326" s="1"/>
      <c r="I326" s="1"/>
      <c r="J326" s="1"/>
      <c r="K326" s="1"/>
      <c r="L326" s="1"/>
      <c r="M326" s="1"/>
      <c r="N326" s="1"/>
      <c r="O326" s="1"/>
      <c r="P326" s="1"/>
      <c r="Q326" s="1"/>
      <c r="R326" s="1"/>
      <c r="S326" s="1"/>
      <c r="T326" s="1"/>
      <c r="U326" s="1"/>
      <c r="V326" s="1"/>
      <c r="W326" s="1"/>
      <c r="X326" s="1"/>
      <c r="Y326" s="1"/>
      <c r="Z326" s="1"/>
    </row>
    <row r="327" ht="15.75" customHeight="1">
      <c r="A327" s="1"/>
      <c r="B327" s="12" t="s">
        <v>17</v>
      </c>
      <c r="C327" s="13" t="s">
        <v>18</v>
      </c>
      <c r="D327" s="1"/>
      <c r="E327" s="15"/>
      <c r="F327" s="15"/>
      <c r="G327" s="1"/>
      <c r="H327" s="1"/>
      <c r="I327" s="1"/>
      <c r="J327" s="1"/>
      <c r="K327" s="1"/>
      <c r="L327" s="1"/>
      <c r="M327" s="1"/>
      <c r="N327" s="1"/>
      <c r="O327" s="1"/>
      <c r="P327" s="1"/>
      <c r="Q327" s="1"/>
      <c r="R327" s="1"/>
      <c r="S327" s="1"/>
      <c r="T327" s="1"/>
      <c r="U327" s="1"/>
      <c r="V327" s="1"/>
      <c r="W327" s="1"/>
      <c r="X327" s="1"/>
      <c r="Y327" s="1"/>
      <c r="Z327" s="1"/>
    </row>
    <row r="328" ht="15.75" customHeight="1">
      <c r="A328" s="1"/>
      <c r="B328" s="12" t="s">
        <v>159</v>
      </c>
      <c r="C328" s="13" t="s">
        <v>13</v>
      </c>
      <c r="D328" s="1"/>
      <c r="E328" s="15"/>
      <c r="F328" s="15"/>
      <c r="G328" s="1"/>
      <c r="H328" s="1"/>
      <c r="I328" s="1"/>
      <c r="J328" s="1"/>
      <c r="K328" s="1"/>
      <c r="L328" s="1"/>
      <c r="M328" s="1"/>
      <c r="N328" s="1"/>
      <c r="O328" s="1"/>
      <c r="P328" s="1"/>
      <c r="Q328" s="1"/>
      <c r="R328" s="1"/>
      <c r="S328" s="1"/>
      <c r="T328" s="1"/>
      <c r="U328" s="1"/>
      <c r="V328" s="1"/>
      <c r="W328" s="1"/>
      <c r="X328" s="1"/>
      <c r="Y328" s="1"/>
      <c r="Z328" s="1"/>
    </row>
    <row r="329" ht="15.75" customHeight="1">
      <c r="A329" s="1"/>
      <c r="B329" s="12" t="s">
        <v>35</v>
      </c>
      <c r="C329" s="13" t="s">
        <v>13</v>
      </c>
      <c r="D329" s="1"/>
      <c r="E329" s="15"/>
      <c r="F329" s="15"/>
      <c r="G329" s="1"/>
      <c r="H329" s="1"/>
      <c r="I329" s="1"/>
      <c r="J329" s="1"/>
      <c r="K329" s="1"/>
      <c r="L329" s="1"/>
      <c r="M329" s="1"/>
      <c r="N329" s="1"/>
      <c r="O329" s="1"/>
      <c r="P329" s="1"/>
      <c r="Q329" s="1"/>
      <c r="R329" s="1"/>
      <c r="S329" s="1"/>
      <c r="T329" s="1"/>
      <c r="U329" s="1"/>
      <c r="V329" s="1"/>
      <c r="W329" s="1"/>
      <c r="X329" s="1"/>
      <c r="Y329" s="1"/>
      <c r="Z329" s="1"/>
    </row>
    <row r="330" ht="15.75" customHeight="1">
      <c r="A330" s="1"/>
      <c r="B330" s="12" t="s">
        <v>17</v>
      </c>
      <c r="C330" s="13" t="s">
        <v>18</v>
      </c>
      <c r="D330" s="1"/>
      <c r="E330" s="15"/>
      <c r="F330" s="15"/>
      <c r="G330" s="1"/>
      <c r="H330" s="1"/>
      <c r="I330" s="1"/>
      <c r="J330" s="1"/>
      <c r="K330" s="1"/>
      <c r="L330" s="1"/>
      <c r="M330" s="1"/>
      <c r="N330" s="1"/>
      <c r="O330" s="1"/>
      <c r="P330" s="1"/>
      <c r="Q330" s="1"/>
      <c r="R330" s="1"/>
      <c r="S330" s="1"/>
      <c r="T330" s="1"/>
      <c r="U330" s="1"/>
      <c r="V330" s="1"/>
      <c r="W330" s="1"/>
      <c r="X330" s="1"/>
      <c r="Y330" s="1"/>
      <c r="Z330" s="1"/>
    </row>
    <row r="331" ht="15.75" customHeight="1">
      <c r="A331" s="1"/>
      <c r="B331" s="12" t="s">
        <v>160</v>
      </c>
      <c r="C331" s="13" t="s">
        <v>50</v>
      </c>
      <c r="D331" s="1"/>
      <c r="E331" s="15"/>
      <c r="F331" s="15"/>
      <c r="G331" s="1"/>
      <c r="H331" s="1"/>
      <c r="I331" s="1"/>
      <c r="J331" s="1"/>
      <c r="K331" s="1"/>
      <c r="L331" s="1"/>
      <c r="M331" s="1"/>
      <c r="N331" s="1"/>
      <c r="O331" s="1"/>
      <c r="P331" s="1"/>
      <c r="Q331" s="1"/>
      <c r="R331" s="1"/>
      <c r="S331" s="1"/>
      <c r="T331" s="1"/>
      <c r="U331" s="1"/>
      <c r="V331" s="1"/>
      <c r="W331" s="1"/>
      <c r="X331" s="1"/>
      <c r="Y331" s="1"/>
      <c r="Z331" s="1"/>
    </row>
    <row r="332" ht="15.75" customHeight="1">
      <c r="A332" s="1"/>
      <c r="B332" s="12" t="s">
        <v>117</v>
      </c>
      <c r="C332" s="13" t="s">
        <v>13</v>
      </c>
      <c r="D332" s="1"/>
      <c r="E332" s="15"/>
      <c r="F332" s="15"/>
      <c r="G332" s="1"/>
      <c r="H332" s="1"/>
      <c r="I332" s="1"/>
      <c r="J332" s="1"/>
      <c r="K332" s="1"/>
      <c r="L332" s="1"/>
      <c r="M332" s="1"/>
      <c r="N332" s="1"/>
      <c r="O332" s="1"/>
      <c r="P332" s="1"/>
      <c r="Q332" s="1"/>
      <c r="R332" s="1"/>
      <c r="S332" s="1"/>
      <c r="T332" s="1"/>
      <c r="U332" s="1"/>
      <c r="V332" s="1"/>
      <c r="W332" s="1"/>
      <c r="X332" s="1"/>
      <c r="Y332" s="1"/>
      <c r="Z332" s="1"/>
    </row>
    <row r="333" ht="15.75" customHeight="1">
      <c r="A333" s="1"/>
      <c r="B333" s="12" t="s">
        <v>35</v>
      </c>
      <c r="C333" s="13" t="s">
        <v>13</v>
      </c>
      <c r="D333" s="1"/>
      <c r="E333" s="15"/>
      <c r="F333" s="15"/>
      <c r="G333" s="1"/>
      <c r="H333" s="1"/>
      <c r="I333" s="1"/>
      <c r="J333" s="1"/>
      <c r="K333" s="1"/>
      <c r="L333" s="1"/>
      <c r="M333" s="1"/>
      <c r="N333" s="1"/>
      <c r="O333" s="1"/>
      <c r="P333" s="1"/>
      <c r="Q333" s="1"/>
      <c r="R333" s="1"/>
      <c r="S333" s="1"/>
      <c r="T333" s="1"/>
      <c r="U333" s="1"/>
      <c r="V333" s="1"/>
      <c r="W333" s="1"/>
      <c r="X333" s="1"/>
      <c r="Y333" s="1"/>
      <c r="Z333" s="1"/>
    </row>
    <row r="334" ht="15.75" customHeight="1">
      <c r="A334" s="1"/>
      <c r="B334" s="12" t="s">
        <v>17</v>
      </c>
      <c r="C334" s="13" t="s">
        <v>18</v>
      </c>
      <c r="D334" s="1"/>
      <c r="E334" s="15"/>
      <c r="F334" s="15"/>
      <c r="G334" s="1"/>
      <c r="H334" s="1"/>
      <c r="I334" s="1"/>
      <c r="J334" s="1"/>
      <c r="K334" s="1"/>
      <c r="L334" s="1"/>
      <c r="M334" s="1"/>
      <c r="N334" s="1"/>
      <c r="O334" s="1"/>
      <c r="P334" s="1"/>
      <c r="Q334" s="1"/>
      <c r="R334" s="1"/>
      <c r="S334" s="1"/>
      <c r="T334" s="1"/>
      <c r="U334" s="1"/>
      <c r="V334" s="1"/>
      <c r="W334" s="1"/>
      <c r="X334" s="1"/>
      <c r="Y334" s="1"/>
      <c r="Z334" s="1"/>
    </row>
    <row r="335" ht="15.75" customHeight="1">
      <c r="A335" s="1"/>
      <c r="B335" s="12" t="s">
        <v>35</v>
      </c>
      <c r="C335" s="13" t="s">
        <v>13</v>
      </c>
      <c r="D335" s="1"/>
      <c r="E335" s="15"/>
      <c r="F335" s="15"/>
      <c r="G335" s="1"/>
      <c r="H335" s="1"/>
      <c r="I335" s="1"/>
      <c r="J335" s="1"/>
      <c r="K335" s="1"/>
      <c r="L335" s="1"/>
      <c r="M335" s="1"/>
      <c r="N335" s="1"/>
      <c r="O335" s="1"/>
      <c r="P335" s="1"/>
      <c r="Q335" s="1"/>
      <c r="R335" s="1"/>
      <c r="S335" s="1"/>
      <c r="T335" s="1"/>
      <c r="U335" s="1"/>
      <c r="V335" s="1"/>
      <c r="W335" s="1"/>
      <c r="X335" s="1"/>
      <c r="Y335" s="1"/>
      <c r="Z335" s="1"/>
    </row>
    <row r="336" ht="15.75" customHeight="1">
      <c r="A336" s="1"/>
      <c r="B336" s="12" t="s">
        <v>55</v>
      </c>
      <c r="C336" s="13" t="s">
        <v>13</v>
      </c>
      <c r="D336" s="1"/>
      <c r="E336" s="15"/>
      <c r="F336" s="15"/>
      <c r="G336" s="1"/>
      <c r="H336" s="1"/>
      <c r="I336" s="1"/>
      <c r="J336" s="1"/>
      <c r="K336" s="1"/>
      <c r="L336" s="1"/>
      <c r="M336" s="1"/>
      <c r="N336" s="1"/>
      <c r="O336" s="1"/>
      <c r="P336" s="1"/>
      <c r="Q336" s="1"/>
      <c r="R336" s="1"/>
      <c r="S336" s="1"/>
      <c r="T336" s="1"/>
      <c r="U336" s="1"/>
      <c r="V336" s="1"/>
      <c r="W336" s="1"/>
      <c r="X336" s="1"/>
      <c r="Y336" s="1"/>
      <c r="Z336" s="1"/>
    </row>
    <row r="337" ht="15.75" customHeight="1">
      <c r="A337" s="1"/>
      <c r="B337" s="12" t="s">
        <v>161</v>
      </c>
      <c r="C337" s="13" t="s">
        <v>32</v>
      </c>
      <c r="D337" s="1"/>
      <c r="E337" s="15"/>
      <c r="F337" s="15"/>
      <c r="G337" s="1"/>
      <c r="H337" s="1"/>
      <c r="I337" s="1"/>
      <c r="J337" s="1"/>
      <c r="K337" s="1"/>
      <c r="L337" s="1"/>
      <c r="M337" s="1"/>
      <c r="N337" s="1"/>
      <c r="O337" s="1"/>
      <c r="P337" s="1"/>
      <c r="Q337" s="1"/>
      <c r="R337" s="1"/>
      <c r="S337" s="1"/>
      <c r="T337" s="1"/>
      <c r="U337" s="1"/>
      <c r="V337" s="1"/>
      <c r="W337" s="1"/>
      <c r="X337" s="1"/>
      <c r="Y337" s="1"/>
      <c r="Z337" s="1"/>
    </row>
    <row r="338" ht="15.75" customHeight="1">
      <c r="A338" s="1"/>
      <c r="B338" s="12" t="s">
        <v>88</v>
      </c>
      <c r="C338" s="13" t="s">
        <v>13</v>
      </c>
      <c r="D338" s="1"/>
      <c r="E338" s="15"/>
      <c r="F338" s="15"/>
      <c r="G338" s="1"/>
      <c r="H338" s="1"/>
      <c r="I338" s="1"/>
      <c r="J338" s="1"/>
      <c r="K338" s="1"/>
      <c r="L338" s="1"/>
      <c r="M338" s="1"/>
      <c r="N338" s="1"/>
      <c r="O338" s="1"/>
      <c r="P338" s="1"/>
      <c r="Q338" s="1"/>
      <c r="R338" s="1"/>
      <c r="S338" s="1"/>
      <c r="T338" s="1"/>
      <c r="U338" s="1"/>
      <c r="V338" s="1"/>
      <c r="W338" s="1"/>
      <c r="X338" s="1"/>
      <c r="Y338" s="1"/>
      <c r="Z338" s="1"/>
    </row>
    <row r="339" ht="15.75" customHeight="1">
      <c r="A339" s="1"/>
      <c r="B339" s="12" t="s">
        <v>12</v>
      </c>
      <c r="C339" s="13" t="s">
        <v>13</v>
      </c>
      <c r="D339" s="1"/>
      <c r="E339" s="15"/>
      <c r="F339" s="15"/>
      <c r="G339" s="1"/>
      <c r="H339" s="1"/>
      <c r="I339" s="1"/>
      <c r="J339" s="1"/>
      <c r="K339" s="1"/>
      <c r="L339" s="1"/>
      <c r="M339" s="1"/>
      <c r="N339" s="1"/>
      <c r="O339" s="1"/>
      <c r="P339" s="1"/>
      <c r="Q339" s="1"/>
      <c r="R339" s="1"/>
      <c r="S339" s="1"/>
      <c r="T339" s="1"/>
      <c r="U339" s="1"/>
      <c r="V339" s="1"/>
      <c r="W339" s="1"/>
      <c r="X339" s="1"/>
      <c r="Y339" s="1"/>
      <c r="Z339" s="1"/>
    </row>
    <row r="340" ht="15.75" customHeight="1">
      <c r="A340" s="1"/>
      <c r="B340" s="12" t="s">
        <v>14</v>
      </c>
      <c r="C340" s="13" t="s">
        <v>15</v>
      </c>
      <c r="D340" s="1"/>
      <c r="E340" s="15"/>
      <c r="F340" s="15"/>
      <c r="G340" s="1"/>
      <c r="H340" s="1"/>
      <c r="I340" s="1"/>
      <c r="J340" s="1"/>
      <c r="K340" s="1"/>
      <c r="L340" s="1"/>
      <c r="M340" s="1"/>
      <c r="N340" s="1"/>
      <c r="O340" s="1"/>
      <c r="P340" s="1"/>
      <c r="Q340" s="1"/>
      <c r="R340" s="1"/>
      <c r="S340" s="1"/>
      <c r="T340" s="1"/>
      <c r="U340" s="1"/>
      <c r="V340" s="1"/>
      <c r="W340" s="1"/>
      <c r="X340" s="1"/>
      <c r="Y340" s="1"/>
      <c r="Z340" s="1"/>
    </row>
    <row r="341" ht="15.75" customHeight="1">
      <c r="A341" s="1"/>
      <c r="B341" s="12" t="s">
        <v>163</v>
      </c>
      <c r="C341" s="13" t="s">
        <v>26</v>
      </c>
      <c r="D341" s="1"/>
      <c r="E341" s="15"/>
      <c r="F341" s="15"/>
      <c r="G341" s="1"/>
      <c r="H341" s="1"/>
      <c r="I341" s="1"/>
      <c r="J341" s="1"/>
      <c r="K341" s="1"/>
      <c r="L341" s="1"/>
      <c r="M341" s="1"/>
      <c r="N341" s="1"/>
      <c r="O341" s="1"/>
      <c r="P341" s="1"/>
      <c r="Q341" s="1"/>
      <c r="R341" s="1"/>
      <c r="S341" s="1"/>
      <c r="T341" s="1"/>
      <c r="U341" s="1"/>
      <c r="V341" s="1"/>
      <c r="W341" s="1"/>
      <c r="X341" s="1"/>
      <c r="Y341" s="1"/>
      <c r="Z341" s="1"/>
    </row>
    <row r="342" ht="15.75" customHeight="1">
      <c r="A342" s="1"/>
      <c r="B342" s="12" t="s">
        <v>17</v>
      </c>
      <c r="C342" s="13" t="s">
        <v>18</v>
      </c>
      <c r="D342" s="1"/>
      <c r="E342" s="15"/>
      <c r="F342" s="15"/>
      <c r="G342" s="1"/>
      <c r="H342" s="1"/>
      <c r="I342" s="1"/>
      <c r="J342" s="1"/>
      <c r="K342" s="1"/>
      <c r="L342" s="1"/>
      <c r="M342" s="1"/>
      <c r="N342" s="1"/>
      <c r="O342" s="1"/>
      <c r="P342" s="1"/>
      <c r="Q342" s="1"/>
      <c r="R342" s="1"/>
      <c r="S342" s="1"/>
      <c r="T342" s="1"/>
      <c r="U342" s="1"/>
      <c r="V342" s="1"/>
      <c r="W342" s="1"/>
      <c r="X342" s="1"/>
      <c r="Y342" s="1"/>
      <c r="Z342" s="1"/>
    </row>
    <row r="343" ht="15.75" customHeight="1">
      <c r="A343" s="1"/>
      <c r="B343" s="12" t="s">
        <v>33</v>
      </c>
      <c r="C343" s="13" t="s">
        <v>18</v>
      </c>
      <c r="D343" s="1"/>
      <c r="E343" s="15"/>
      <c r="F343" s="15"/>
      <c r="G343" s="1"/>
      <c r="H343" s="1"/>
      <c r="I343" s="1"/>
      <c r="J343" s="1"/>
      <c r="K343" s="1"/>
      <c r="L343" s="1"/>
      <c r="M343" s="1"/>
      <c r="N343" s="1"/>
      <c r="O343" s="1"/>
      <c r="P343" s="1"/>
      <c r="Q343" s="1"/>
      <c r="R343" s="1"/>
      <c r="S343" s="1"/>
      <c r="T343" s="1"/>
      <c r="U343" s="1"/>
      <c r="V343" s="1"/>
      <c r="W343" s="1"/>
      <c r="X343" s="1"/>
      <c r="Y343" s="1"/>
      <c r="Z343" s="1"/>
    </row>
    <row r="344" ht="15.75" customHeight="1">
      <c r="A344" s="1"/>
      <c r="B344" s="12" t="s">
        <v>9</v>
      </c>
      <c r="C344" s="13" t="s">
        <v>10</v>
      </c>
      <c r="D344" s="1"/>
      <c r="E344" s="15"/>
      <c r="F344" s="15"/>
      <c r="G344" s="1"/>
      <c r="H344" s="1"/>
      <c r="I344" s="1"/>
      <c r="J344" s="1"/>
      <c r="K344" s="1"/>
      <c r="L344" s="1"/>
      <c r="M344" s="1"/>
      <c r="N344" s="1"/>
      <c r="O344" s="1"/>
      <c r="P344" s="1"/>
      <c r="Q344" s="1"/>
      <c r="R344" s="1"/>
      <c r="S344" s="1"/>
      <c r="T344" s="1"/>
      <c r="U344" s="1"/>
      <c r="V344" s="1"/>
      <c r="W344" s="1"/>
      <c r="X344" s="1"/>
      <c r="Y344" s="1"/>
      <c r="Z344" s="1"/>
    </row>
    <row r="345" ht="15.75" customHeight="1">
      <c r="A345" s="1"/>
      <c r="B345" s="12" t="s">
        <v>12</v>
      </c>
      <c r="C345" s="13" t="s">
        <v>13</v>
      </c>
      <c r="D345" s="1"/>
      <c r="E345" s="15"/>
      <c r="F345" s="15"/>
      <c r="G345" s="1"/>
      <c r="H345" s="1"/>
      <c r="I345" s="1"/>
      <c r="J345" s="1"/>
      <c r="K345" s="1"/>
      <c r="L345" s="1"/>
      <c r="M345" s="1"/>
      <c r="N345" s="1"/>
      <c r="O345" s="1"/>
      <c r="P345" s="1"/>
      <c r="Q345" s="1"/>
      <c r="R345" s="1"/>
      <c r="S345" s="1"/>
      <c r="T345" s="1"/>
      <c r="U345" s="1"/>
      <c r="V345" s="1"/>
      <c r="W345" s="1"/>
      <c r="X345" s="1"/>
      <c r="Y345" s="1"/>
      <c r="Z345" s="1"/>
    </row>
    <row r="346" ht="15.75" customHeight="1">
      <c r="A346" s="1"/>
      <c r="B346" s="12" t="s">
        <v>12</v>
      </c>
      <c r="C346" s="13" t="s">
        <v>13</v>
      </c>
      <c r="D346" s="1"/>
      <c r="E346" s="15"/>
      <c r="F346" s="15"/>
      <c r="G346" s="1"/>
      <c r="H346" s="1"/>
      <c r="I346" s="1"/>
      <c r="J346" s="1"/>
      <c r="K346" s="1"/>
      <c r="L346" s="1"/>
      <c r="M346" s="1"/>
      <c r="N346" s="1"/>
      <c r="O346" s="1"/>
      <c r="P346" s="1"/>
      <c r="Q346" s="1"/>
      <c r="R346" s="1"/>
      <c r="S346" s="1"/>
      <c r="T346" s="1"/>
      <c r="U346" s="1"/>
      <c r="V346" s="1"/>
      <c r="W346" s="1"/>
      <c r="X346" s="1"/>
      <c r="Y346" s="1"/>
      <c r="Z346" s="1"/>
    </row>
    <row r="347" ht="15.75" customHeight="1">
      <c r="A347" s="1"/>
      <c r="B347" s="12" t="s">
        <v>22</v>
      </c>
      <c r="C347" s="13" t="s">
        <v>27</v>
      </c>
      <c r="D347" s="1"/>
      <c r="E347" s="15"/>
      <c r="F347" s="15"/>
      <c r="G347" s="1"/>
      <c r="H347" s="1"/>
      <c r="I347" s="1"/>
      <c r="J347" s="1"/>
      <c r="K347" s="1"/>
      <c r="L347" s="1"/>
      <c r="M347" s="1"/>
      <c r="N347" s="1"/>
      <c r="O347" s="1"/>
      <c r="P347" s="1"/>
      <c r="Q347" s="1"/>
      <c r="R347" s="1"/>
      <c r="S347" s="1"/>
      <c r="T347" s="1"/>
      <c r="U347" s="1"/>
      <c r="V347" s="1"/>
      <c r="W347" s="1"/>
      <c r="X347" s="1"/>
      <c r="Y347" s="1"/>
      <c r="Z347" s="1"/>
    </row>
    <row r="348" ht="15.75" customHeight="1">
      <c r="A348" s="1"/>
      <c r="B348" s="12" t="s">
        <v>41</v>
      </c>
      <c r="C348" s="13" t="s">
        <v>42</v>
      </c>
      <c r="D348" s="1"/>
      <c r="E348" s="15"/>
      <c r="F348" s="15"/>
      <c r="G348" s="1"/>
      <c r="H348" s="1"/>
      <c r="I348" s="1"/>
      <c r="J348" s="1"/>
      <c r="K348" s="1"/>
      <c r="L348" s="1"/>
      <c r="M348" s="1"/>
      <c r="N348" s="1"/>
      <c r="O348" s="1"/>
      <c r="P348" s="1"/>
      <c r="Q348" s="1"/>
      <c r="R348" s="1"/>
      <c r="S348" s="1"/>
      <c r="T348" s="1"/>
      <c r="U348" s="1"/>
      <c r="V348" s="1"/>
      <c r="W348" s="1"/>
      <c r="X348" s="1"/>
      <c r="Y348" s="1"/>
      <c r="Z348" s="1"/>
    </row>
    <row r="349" ht="15.75" customHeight="1">
      <c r="A349" s="1"/>
      <c r="B349" s="12" t="s">
        <v>12</v>
      </c>
      <c r="C349" s="13" t="s">
        <v>13</v>
      </c>
      <c r="D349" s="1"/>
      <c r="E349" s="15"/>
      <c r="F349" s="15"/>
      <c r="G349" s="1"/>
      <c r="H349" s="1"/>
      <c r="I349" s="1"/>
      <c r="J349" s="1"/>
      <c r="K349" s="1"/>
      <c r="L349" s="1"/>
      <c r="M349" s="1"/>
      <c r="N349" s="1"/>
      <c r="O349" s="1"/>
      <c r="P349" s="1"/>
      <c r="Q349" s="1"/>
      <c r="R349" s="1"/>
      <c r="S349" s="1"/>
      <c r="T349" s="1"/>
      <c r="U349" s="1"/>
      <c r="V349" s="1"/>
      <c r="W349" s="1"/>
      <c r="X349" s="1"/>
      <c r="Y349" s="1"/>
      <c r="Z349" s="1"/>
    </row>
    <row r="350" ht="15.75" customHeight="1">
      <c r="A350" s="1"/>
      <c r="B350" s="12" t="s">
        <v>25</v>
      </c>
      <c r="C350" s="13" t="s">
        <v>26</v>
      </c>
      <c r="D350" s="1"/>
      <c r="E350" s="15"/>
      <c r="F350" s="15"/>
      <c r="G350" s="1"/>
      <c r="H350" s="1"/>
      <c r="I350" s="1"/>
      <c r="J350" s="1"/>
      <c r="K350" s="1"/>
      <c r="L350" s="1"/>
      <c r="M350" s="1"/>
      <c r="N350" s="1"/>
      <c r="O350" s="1"/>
      <c r="P350" s="1"/>
      <c r="Q350" s="1"/>
      <c r="R350" s="1"/>
      <c r="S350" s="1"/>
      <c r="T350" s="1"/>
      <c r="U350" s="1"/>
      <c r="V350" s="1"/>
      <c r="W350" s="1"/>
      <c r="X350" s="1"/>
      <c r="Y350" s="1"/>
      <c r="Z350" s="1"/>
    </row>
    <row r="351" ht="15.75" customHeight="1">
      <c r="A351" s="1"/>
      <c r="B351" s="12" t="s">
        <v>12</v>
      </c>
      <c r="C351" s="13" t="s">
        <v>13</v>
      </c>
      <c r="D351" s="1"/>
      <c r="E351" s="15"/>
      <c r="F351" s="15"/>
      <c r="G351" s="1"/>
      <c r="H351" s="1"/>
      <c r="I351" s="1"/>
      <c r="J351" s="1"/>
      <c r="K351" s="1"/>
      <c r="L351" s="1"/>
      <c r="M351" s="1"/>
      <c r="N351" s="1"/>
      <c r="O351" s="1"/>
      <c r="P351" s="1"/>
      <c r="Q351" s="1"/>
      <c r="R351" s="1"/>
      <c r="S351" s="1"/>
      <c r="T351" s="1"/>
      <c r="U351" s="1"/>
      <c r="V351" s="1"/>
      <c r="W351" s="1"/>
      <c r="X351" s="1"/>
      <c r="Y351" s="1"/>
      <c r="Z351" s="1"/>
    </row>
    <row r="352" ht="15.75" customHeight="1">
      <c r="A352" s="1"/>
      <c r="B352" s="12" t="s">
        <v>25</v>
      </c>
      <c r="C352" s="13" t="s">
        <v>26</v>
      </c>
      <c r="D352" s="1"/>
      <c r="E352" s="15"/>
      <c r="F352" s="15"/>
      <c r="G352" s="1"/>
      <c r="H352" s="1"/>
      <c r="I352" s="1"/>
      <c r="J352" s="1"/>
      <c r="K352" s="1"/>
      <c r="L352" s="1"/>
      <c r="M352" s="1"/>
      <c r="N352" s="1"/>
      <c r="O352" s="1"/>
      <c r="P352" s="1"/>
      <c r="Q352" s="1"/>
      <c r="R352" s="1"/>
      <c r="S352" s="1"/>
      <c r="T352" s="1"/>
      <c r="U352" s="1"/>
      <c r="V352" s="1"/>
      <c r="W352" s="1"/>
      <c r="X352" s="1"/>
      <c r="Y352" s="1"/>
      <c r="Z352" s="1"/>
    </row>
    <row r="353" ht="15.75" customHeight="1">
      <c r="A353" s="1"/>
      <c r="B353" s="12" t="s">
        <v>14</v>
      </c>
      <c r="C353" s="13" t="s">
        <v>15</v>
      </c>
      <c r="D353" s="1"/>
      <c r="E353" s="15"/>
      <c r="F353" s="15"/>
      <c r="G353" s="1"/>
      <c r="H353" s="1"/>
      <c r="I353" s="1"/>
      <c r="J353" s="1"/>
      <c r="K353" s="1"/>
      <c r="L353" s="1"/>
      <c r="M353" s="1"/>
      <c r="N353" s="1"/>
      <c r="O353" s="1"/>
      <c r="P353" s="1"/>
      <c r="Q353" s="1"/>
      <c r="R353" s="1"/>
      <c r="S353" s="1"/>
      <c r="T353" s="1"/>
      <c r="U353" s="1"/>
      <c r="V353" s="1"/>
      <c r="W353" s="1"/>
      <c r="X353" s="1"/>
      <c r="Y353" s="1"/>
      <c r="Z353" s="1"/>
    </row>
    <row r="354" ht="15.75" customHeight="1">
      <c r="A354" s="1"/>
      <c r="B354" s="12" t="s">
        <v>79</v>
      </c>
      <c r="C354" s="13" t="s">
        <v>13</v>
      </c>
      <c r="D354" s="1"/>
      <c r="E354" s="15"/>
      <c r="F354" s="15"/>
      <c r="G354" s="1"/>
      <c r="H354" s="1"/>
      <c r="I354" s="1"/>
      <c r="J354" s="1"/>
      <c r="K354" s="1"/>
      <c r="L354" s="1"/>
      <c r="M354" s="1"/>
      <c r="N354" s="1"/>
      <c r="O354" s="1"/>
      <c r="P354" s="1"/>
      <c r="Q354" s="1"/>
      <c r="R354" s="1"/>
      <c r="S354" s="1"/>
      <c r="T354" s="1"/>
      <c r="U354" s="1"/>
      <c r="V354" s="1"/>
      <c r="W354" s="1"/>
      <c r="X354" s="1"/>
      <c r="Y354" s="1"/>
      <c r="Z354" s="1"/>
    </row>
    <row r="355" ht="15.75" customHeight="1">
      <c r="A355" s="1"/>
      <c r="B355" s="12" t="s">
        <v>41</v>
      </c>
      <c r="C355" s="13" t="s">
        <v>42</v>
      </c>
      <c r="D355" s="1"/>
      <c r="E355" s="15"/>
      <c r="F355" s="15"/>
      <c r="G355" s="1"/>
      <c r="H355" s="1"/>
      <c r="I355" s="1"/>
      <c r="J355" s="1"/>
      <c r="K355" s="1"/>
      <c r="L355" s="1"/>
      <c r="M355" s="1"/>
      <c r="N355" s="1"/>
      <c r="O355" s="1"/>
      <c r="P355" s="1"/>
      <c r="Q355" s="1"/>
      <c r="R355" s="1"/>
      <c r="S355" s="1"/>
      <c r="T355" s="1"/>
      <c r="U355" s="1"/>
      <c r="V355" s="1"/>
      <c r="W355" s="1"/>
      <c r="X355" s="1"/>
      <c r="Y355" s="1"/>
      <c r="Z355" s="1"/>
    </row>
    <row r="356" ht="15.75" customHeight="1">
      <c r="A356" s="1"/>
      <c r="B356" s="12" t="s">
        <v>20</v>
      </c>
      <c r="C356" s="13" t="s">
        <v>21</v>
      </c>
      <c r="D356" s="1"/>
      <c r="E356" s="15"/>
      <c r="F356" s="15"/>
      <c r="G356" s="1"/>
      <c r="H356" s="1"/>
      <c r="I356" s="1"/>
      <c r="J356" s="1"/>
      <c r="K356" s="1"/>
      <c r="L356" s="1"/>
      <c r="M356" s="1"/>
      <c r="N356" s="1"/>
      <c r="O356" s="1"/>
      <c r="P356" s="1"/>
      <c r="Q356" s="1"/>
      <c r="R356" s="1"/>
      <c r="S356" s="1"/>
      <c r="T356" s="1"/>
      <c r="U356" s="1"/>
      <c r="V356" s="1"/>
      <c r="W356" s="1"/>
      <c r="X356" s="1"/>
      <c r="Y356" s="1"/>
      <c r="Z356" s="1"/>
    </row>
    <row r="357" ht="15.75" customHeight="1">
      <c r="A357" s="1"/>
      <c r="B357" s="12" t="s">
        <v>164</v>
      </c>
      <c r="C357" s="13" t="s">
        <v>13</v>
      </c>
      <c r="D357" s="1"/>
      <c r="E357" s="15"/>
      <c r="F357" s="15"/>
      <c r="G357" s="1"/>
      <c r="H357" s="1"/>
      <c r="I357" s="1"/>
      <c r="J357" s="1"/>
      <c r="K357" s="1"/>
      <c r="L357" s="1"/>
      <c r="M357" s="1"/>
      <c r="N357" s="1"/>
      <c r="O357" s="1"/>
      <c r="P357" s="1"/>
      <c r="Q357" s="1"/>
      <c r="R357" s="1"/>
      <c r="S357" s="1"/>
      <c r="T357" s="1"/>
      <c r="U357" s="1"/>
      <c r="V357" s="1"/>
      <c r="W357" s="1"/>
      <c r="X357" s="1"/>
      <c r="Y357" s="1"/>
      <c r="Z357" s="1"/>
    </row>
    <row r="358" ht="15.75" customHeight="1">
      <c r="A358" s="1"/>
      <c r="B358" s="12" t="s">
        <v>166</v>
      </c>
      <c r="C358" s="13" t="s">
        <v>13</v>
      </c>
      <c r="D358" s="1"/>
      <c r="E358" s="15"/>
      <c r="F358" s="15"/>
      <c r="G358" s="1"/>
      <c r="H358" s="1"/>
      <c r="I358" s="1"/>
      <c r="J358" s="1"/>
      <c r="K358" s="1"/>
      <c r="L358" s="1"/>
      <c r="M358" s="1"/>
      <c r="N358" s="1"/>
      <c r="O358" s="1"/>
      <c r="P358" s="1"/>
      <c r="Q358" s="1"/>
      <c r="R358" s="1"/>
      <c r="S358" s="1"/>
      <c r="T358" s="1"/>
      <c r="U358" s="1"/>
      <c r="V358" s="1"/>
      <c r="W358" s="1"/>
      <c r="X358" s="1"/>
      <c r="Y358" s="1"/>
      <c r="Z358" s="1"/>
    </row>
    <row r="359" ht="15.75" customHeight="1">
      <c r="A359" s="1"/>
      <c r="B359" s="12" t="s">
        <v>14</v>
      </c>
      <c r="C359" s="13" t="s">
        <v>15</v>
      </c>
      <c r="D359" s="1"/>
      <c r="E359" s="15"/>
      <c r="F359" s="15"/>
      <c r="G359" s="1"/>
      <c r="H359" s="1"/>
      <c r="I359" s="1"/>
      <c r="J359" s="1"/>
      <c r="K359" s="1"/>
      <c r="L359" s="1"/>
      <c r="M359" s="1"/>
      <c r="N359" s="1"/>
      <c r="O359" s="1"/>
      <c r="P359" s="1"/>
      <c r="Q359" s="1"/>
      <c r="R359" s="1"/>
      <c r="S359" s="1"/>
      <c r="T359" s="1"/>
      <c r="U359" s="1"/>
      <c r="V359" s="1"/>
      <c r="W359" s="1"/>
      <c r="X359" s="1"/>
      <c r="Y359" s="1"/>
      <c r="Z359" s="1"/>
    </row>
    <row r="360" ht="15.75" customHeight="1">
      <c r="A360" s="1"/>
      <c r="B360" s="12" t="s">
        <v>17</v>
      </c>
      <c r="C360" s="13" t="s">
        <v>18</v>
      </c>
      <c r="D360" s="1"/>
      <c r="E360" s="15"/>
      <c r="F360" s="15"/>
      <c r="G360" s="1"/>
      <c r="H360" s="1"/>
      <c r="I360" s="1"/>
      <c r="J360" s="1"/>
      <c r="K360" s="1"/>
      <c r="L360" s="1"/>
      <c r="M360" s="1"/>
      <c r="N360" s="1"/>
      <c r="O360" s="1"/>
      <c r="P360" s="1"/>
      <c r="Q360" s="1"/>
      <c r="R360" s="1"/>
      <c r="S360" s="1"/>
      <c r="T360" s="1"/>
      <c r="U360" s="1"/>
      <c r="V360" s="1"/>
      <c r="W360" s="1"/>
      <c r="X360" s="1"/>
      <c r="Y360" s="1"/>
      <c r="Z360" s="1"/>
    </row>
    <row r="361" ht="15.75" customHeight="1">
      <c r="A361" s="1"/>
      <c r="B361" s="12" t="s">
        <v>35</v>
      </c>
      <c r="C361" s="13" t="s">
        <v>13</v>
      </c>
      <c r="D361" s="1"/>
      <c r="E361" s="15"/>
      <c r="F361" s="15"/>
      <c r="G361" s="1"/>
      <c r="H361" s="1"/>
      <c r="I361" s="1"/>
      <c r="J361" s="1"/>
      <c r="K361" s="1"/>
      <c r="L361" s="1"/>
      <c r="M361" s="1"/>
      <c r="N361" s="1"/>
      <c r="O361" s="1"/>
      <c r="P361" s="1"/>
      <c r="Q361" s="1"/>
      <c r="R361" s="1"/>
      <c r="S361" s="1"/>
      <c r="T361" s="1"/>
      <c r="U361" s="1"/>
      <c r="V361" s="1"/>
      <c r="W361" s="1"/>
      <c r="X361" s="1"/>
      <c r="Y361" s="1"/>
      <c r="Z361" s="1"/>
    </row>
    <row r="362" ht="15.75" customHeight="1">
      <c r="A362" s="1"/>
      <c r="B362" s="12" t="s">
        <v>14</v>
      </c>
      <c r="C362" s="13" t="s">
        <v>15</v>
      </c>
      <c r="D362" s="1"/>
      <c r="E362" s="15"/>
      <c r="F362" s="15"/>
      <c r="G362" s="1"/>
      <c r="H362" s="1"/>
      <c r="I362" s="1"/>
      <c r="J362" s="1"/>
      <c r="K362" s="1"/>
      <c r="L362" s="1"/>
      <c r="M362" s="1"/>
      <c r="N362" s="1"/>
      <c r="O362" s="1"/>
      <c r="P362" s="1"/>
      <c r="Q362" s="1"/>
      <c r="R362" s="1"/>
      <c r="S362" s="1"/>
      <c r="T362" s="1"/>
      <c r="U362" s="1"/>
      <c r="V362" s="1"/>
      <c r="W362" s="1"/>
      <c r="X362" s="1"/>
      <c r="Y362" s="1"/>
      <c r="Z362" s="1"/>
    </row>
    <row r="363" ht="15.75" customHeight="1">
      <c r="A363" s="1"/>
      <c r="B363" s="12" t="s">
        <v>17</v>
      </c>
      <c r="C363" s="13" t="s">
        <v>18</v>
      </c>
      <c r="D363" s="1"/>
      <c r="E363" s="15"/>
      <c r="F363" s="15"/>
      <c r="G363" s="1"/>
      <c r="H363" s="1"/>
      <c r="I363" s="1"/>
      <c r="J363" s="1"/>
      <c r="K363" s="1"/>
      <c r="L363" s="1"/>
      <c r="M363" s="1"/>
      <c r="N363" s="1"/>
      <c r="O363" s="1"/>
      <c r="P363" s="1"/>
      <c r="Q363" s="1"/>
      <c r="R363" s="1"/>
      <c r="S363" s="1"/>
      <c r="T363" s="1"/>
      <c r="U363" s="1"/>
      <c r="V363" s="1"/>
      <c r="W363" s="1"/>
      <c r="X363" s="1"/>
      <c r="Y363" s="1"/>
      <c r="Z363" s="1"/>
    </row>
    <row r="364" ht="15.75" customHeight="1">
      <c r="A364" s="1"/>
      <c r="B364" s="12" t="s">
        <v>14</v>
      </c>
      <c r="C364" s="13" t="s">
        <v>15</v>
      </c>
      <c r="D364" s="1"/>
      <c r="E364" s="15"/>
      <c r="F364" s="15"/>
      <c r="G364" s="1"/>
      <c r="H364" s="1"/>
      <c r="I364" s="1"/>
      <c r="J364" s="1"/>
      <c r="K364" s="1"/>
      <c r="L364" s="1"/>
      <c r="M364" s="1"/>
      <c r="N364" s="1"/>
      <c r="O364" s="1"/>
      <c r="P364" s="1"/>
      <c r="Q364" s="1"/>
      <c r="R364" s="1"/>
      <c r="S364" s="1"/>
      <c r="T364" s="1"/>
      <c r="U364" s="1"/>
      <c r="V364" s="1"/>
      <c r="W364" s="1"/>
      <c r="X364" s="1"/>
      <c r="Y364" s="1"/>
      <c r="Z364" s="1"/>
    </row>
    <row r="365" ht="15.75" customHeight="1">
      <c r="A365" s="1"/>
      <c r="B365" s="12" t="s">
        <v>29</v>
      </c>
      <c r="C365" s="13" t="s">
        <v>30</v>
      </c>
      <c r="D365" s="1"/>
      <c r="E365" s="15"/>
      <c r="F365" s="15"/>
      <c r="G365" s="1"/>
      <c r="H365" s="1"/>
      <c r="I365" s="1"/>
      <c r="J365" s="1"/>
      <c r="K365" s="1"/>
      <c r="L365" s="1"/>
      <c r="M365" s="1"/>
      <c r="N365" s="1"/>
      <c r="O365" s="1"/>
      <c r="P365" s="1"/>
      <c r="Q365" s="1"/>
      <c r="R365" s="1"/>
      <c r="S365" s="1"/>
      <c r="T365" s="1"/>
      <c r="U365" s="1"/>
      <c r="V365" s="1"/>
      <c r="W365" s="1"/>
      <c r="X365" s="1"/>
      <c r="Y365" s="1"/>
      <c r="Z365" s="1"/>
    </row>
    <row r="366" ht="15.75" customHeight="1">
      <c r="A366" s="1"/>
      <c r="B366" s="12" t="s">
        <v>52</v>
      </c>
      <c r="C366" s="13" t="s">
        <v>50</v>
      </c>
      <c r="D366" s="1"/>
      <c r="E366" s="15"/>
      <c r="F366" s="15"/>
      <c r="G366" s="1"/>
      <c r="H366" s="1"/>
      <c r="I366" s="1"/>
      <c r="J366" s="1"/>
      <c r="K366" s="1"/>
      <c r="L366" s="1"/>
      <c r="M366" s="1"/>
      <c r="N366" s="1"/>
      <c r="O366" s="1"/>
      <c r="P366" s="1"/>
      <c r="Q366" s="1"/>
      <c r="R366" s="1"/>
      <c r="S366" s="1"/>
      <c r="T366" s="1"/>
      <c r="U366" s="1"/>
      <c r="V366" s="1"/>
      <c r="W366" s="1"/>
      <c r="X366" s="1"/>
      <c r="Y366" s="1"/>
      <c r="Z366" s="1"/>
    </row>
    <row r="367" ht="15.75" customHeight="1">
      <c r="A367" s="1"/>
      <c r="B367" s="12" t="s">
        <v>12</v>
      </c>
      <c r="C367" s="13" t="s">
        <v>13</v>
      </c>
      <c r="D367" s="1"/>
      <c r="E367" s="15"/>
      <c r="F367" s="15"/>
      <c r="G367" s="1"/>
      <c r="H367" s="1"/>
      <c r="I367" s="1"/>
      <c r="J367" s="1"/>
      <c r="K367" s="1"/>
      <c r="L367" s="1"/>
      <c r="M367" s="1"/>
      <c r="N367" s="1"/>
      <c r="O367" s="1"/>
      <c r="P367" s="1"/>
      <c r="Q367" s="1"/>
      <c r="R367" s="1"/>
      <c r="S367" s="1"/>
      <c r="T367" s="1"/>
      <c r="U367" s="1"/>
      <c r="V367" s="1"/>
      <c r="W367" s="1"/>
      <c r="X367" s="1"/>
      <c r="Y367" s="1"/>
      <c r="Z367" s="1"/>
    </row>
    <row r="368" ht="15.75" customHeight="1">
      <c r="A368" s="1"/>
      <c r="B368" s="12" t="s">
        <v>17</v>
      </c>
      <c r="C368" s="13" t="s">
        <v>18</v>
      </c>
      <c r="D368" s="1"/>
      <c r="E368" s="15"/>
      <c r="F368" s="15"/>
      <c r="G368" s="1"/>
      <c r="H368" s="1"/>
      <c r="I368" s="1"/>
      <c r="J368" s="1"/>
      <c r="K368" s="1"/>
      <c r="L368" s="1"/>
      <c r="M368" s="1"/>
      <c r="N368" s="1"/>
      <c r="O368" s="1"/>
      <c r="P368" s="1"/>
      <c r="Q368" s="1"/>
      <c r="R368" s="1"/>
      <c r="S368" s="1"/>
      <c r="T368" s="1"/>
      <c r="U368" s="1"/>
      <c r="V368" s="1"/>
      <c r="W368" s="1"/>
      <c r="X368" s="1"/>
      <c r="Y368" s="1"/>
      <c r="Z368" s="1"/>
    </row>
    <row r="369" ht="15.75" customHeight="1">
      <c r="A369" s="1"/>
      <c r="B369" s="12" t="s">
        <v>17</v>
      </c>
      <c r="C369" s="13" t="s">
        <v>18</v>
      </c>
      <c r="D369" s="1"/>
      <c r="E369" s="15"/>
      <c r="F369" s="15"/>
      <c r="G369" s="1"/>
      <c r="H369" s="1"/>
      <c r="I369" s="1"/>
      <c r="J369" s="1"/>
      <c r="K369" s="1"/>
      <c r="L369" s="1"/>
      <c r="M369" s="1"/>
      <c r="N369" s="1"/>
      <c r="O369" s="1"/>
      <c r="P369" s="1"/>
      <c r="Q369" s="1"/>
      <c r="R369" s="1"/>
      <c r="S369" s="1"/>
      <c r="T369" s="1"/>
      <c r="U369" s="1"/>
      <c r="V369" s="1"/>
      <c r="W369" s="1"/>
      <c r="X369" s="1"/>
      <c r="Y369" s="1"/>
      <c r="Z369" s="1"/>
    </row>
    <row r="370" ht="15.75" customHeight="1">
      <c r="A370" s="1"/>
      <c r="B370" s="12" t="s">
        <v>49</v>
      </c>
      <c r="C370" s="13" t="s">
        <v>13</v>
      </c>
      <c r="D370" s="1"/>
      <c r="E370" s="15"/>
      <c r="F370" s="15"/>
      <c r="G370" s="1"/>
      <c r="H370" s="1"/>
      <c r="I370" s="1"/>
      <c r="J370" s="1"/>
      <c r="K370" s="1"/>
      <c r="L370" s="1"/>
      <c r="M370" s="1"/>
      <c r="N370" s="1"/>
      <c r="O370" s="1"/>
      <c r="P370" s="1"/>
      <c r="Q370" s="1"/>
      <c r="R370" s="1"/>
      <c r="S370" s="1"/>
      <c r="T370" s="1"/>
      <c r="U370" s="1"/>
      <c r="V370" s="1"/>
      <c r="W370" s="1"/>
      <c r="X370" s="1"/>
      <c r="Y370" s="1"/>
      <c r="Z370" s="1"/>
    </row>
    <row r="371" ht="15.75" customHeight="1">
      <c r="A371" s="1"/>
      <c r="B371" s="12" t="s">
        <v>9</v>
      </c>
      <c r="C371" s="13" t="s">
        <v>10</v>
      </c>
      <c r="D371" s="1"/>
      <c r="E371" s="15"/>
      <c r="F371" s="15"/>
      <c r="G371" s="1"/>
      <c r="H371" s="1"/>
      <c r="I371" s="1"/>
      <c r="J371" s="1"/>
      <c r="K371" s="1"/>
      <c r="L371" s="1"/>
      <c r="M371" s="1"/>
      <c r="N371" s="1"/>
      <c r="O371" s="1"/>
      <c r="P371" s="1"/>
      <c r="Q371" s="1"/>
      <c r="R371" s="1"/>
      <c r="S371" s="1"/>
      <c r="T371" s="1"/>
      <c r="U371" s="1"/>
      <c r="V371" s="1"/>
      <c r="W371" s="1"/>
      <c r="X371" s="1"/>
      <c r="Y371" s="1"/>
      <c r="Z371" s="1"/>
    </row>
    <row r="372" ht="15.75" customHeight="1">
      <c r="A372" s="1"/>
      <c r="B372" s="12" t="s">
        <v>167</v>
      </c>
      <c r="C372" s="13" t="s">
        <v>44</v>
      </c>
      <c r="D372" s="1"/>
      <c r="E372" s="15"/>
      <c r="F372" s="15"/>
      <c r="G372" s="1"/>
      <c r="H372" s="1"/>
      <c r="I372" s="1"/>
      <c r="J372" s="1"/>
      <c r="K372" s="1"/>
      <c r="L372" s="1"/>
      <c r="M372" s="1"/>
      <c r="N372" s="1"/>
      <c r="O372" s="1"/>
      <c r="P372" s="1"/>
      <c r="Q372" s="1"/>
      <c r="R372" s="1"/>
      <c r="S372" s="1"/>
      <c r="T372" s="1"/>
      <c r="U372" s="1"/>
      <c r="V372" s="1"/>
      <c r="W372" s="1"/>
      <c r="X372" s="1"/>
      <c r="Y372" s="1"/>
      <c r="Z372" s="1"/>
    </row>
    <row r="373" ht="15.75" customHeight="1">
      <c r="A373" s="1"/>
      <c r="B373" s="12" t="s">
        <v>25</v>
      </c>
      <c r="C373" s="13" t="s">
        <v>26</v>
      </c>
      <c r="D373" s="1"/>
      <c r="E373" s="15"/>
      <c r="F373" s="15"/>
      <c r="G373" s="1"/>
      <c r="H373" s="1"/>
      <c r="I373" s="1"/>
      <c r="J373" s="1"/>
      <c r="K373" s="1"/>
      <c r="L373" s="1"/>
      <c r="M373" s="1"/>
      <c r="N373" s="1"/>
      <c r="O373" s="1"/>
      <c r="P373" s="1"/>
      <c r="Q373" s="1"/>
      <c r="R373" s="1"/>
      <c r="S373" s="1"/>
      <c r="T373" s="1"/>
      <c r="U373" s="1"/>
      <c r="V373" s="1"/>
      <c r="W373" s="1"/>
      <c r="X373" s="1"/>
      <c r="Y373" s="1"/>
      <c r="Z373" s="1"/>
    </row>
    <row r="374" ht="15.75" customHeight="1">
      <c r="A374" s="1"/>
      <c r="B374" s="12" t="s">
        <v>117</v>
      </c>
      <c r="C374" s="13" t="s">
        <v>13</v>
      </c>
      <c r="D374" s="1"/>
      <c r="E374" s="15"/>
      <c r="F374" s="15"/>
      <c r="G374" s="1"/>
      <c r="H374" s="1"/>
      <c r="I374" s="1"/>
      <c r="J374" s="1"/>
      <c r="K374" s="1"/>
      <c r="L374" s="1"/>
      <c r="M374" s="1"/>
      <c r="N374" s="1"/>
      <c r="O374" s="1"/>
      <c r="P374" s="1"/>
      <c r="Q374" s="1"/>
      <c r="R374" s="1"/>
      <c r="S374" s="1"/>
      <c r="T374" s="1"/>
      <c r="U374" s="1"/>
      <c r="V374" s="1"/>
      <c r="W374" s="1"/>
      <c r="X374" s="1"/>
      <c r="Y374" s="1"/>
      <c r="Z374" s="1"/>
    </row>
    <row r="375" ht="15.75" customHeight="1">
      <c r="A375" s="1"/>
      <c r="B375" s="12" t="s">
        <v>12</v>
      </c>
      <c r="C375" s="13" t="s">
        <v>13</v>
      </c>
      <c r="D375" s="1"/>
      <c r="E375" s="15"/>
      <c r="F375" s="15"/>
      <c r="G375" s="1"/>
      <c r="H375" s="1"/>
      <c r="I375" s="1"/>
      <c r="J375" s="1"/>
      <c r="K375" s="1"/>
      <c r="L375" s="1"/>
      <c r="M375" s="1"/>
      <c r="N375" s="1"/>
      <c r="O375" s="1"/>
      <c r="P375" s="1"/>
      <c r="Q375" s="1"/>
      <c r="R375" s="1"/>
      <c r="S375" s="1"/>
      <c r="T375" s="1"/>
      <c r="U375" s="1"/>
      <c r="V375" s="1"/>
      <c r="W375" s="1"/>
      <c r="X375" s="1"/>
      <c r="Y375" s="1"/>
      <c r="Z375" s="1"/>
    </row>
    <row r="376" ht="15.75" customHeight="1">
      <c r="A376" s="1"/>
      <c r="B376" s="12" t="s">
        <v>12</v>
      </c>
      <c r="C376" s="13" t="s">
        <v>13</v>
      </c>
      <c r="D376" s="1"/>
      <c r="E376" s="15"/>
      <c r="F376" s="15"/>
      <c r="G376" s="1"/>
      <c r="H376" s="1"/>
      <c r="I376" s="1"/>
      <c r="J376" s="1"/>
      <c r="K376" s="1"/>
      <c r="L376" s="1"/>
      <c r="M376" s="1"/>
      <c r="N376" s="1"/>
      <c r="O376" s="1"/>
      <c r="P376" s="1"/>
      <c r="Q376" s="1"/>
      <c r="R376" s="1"/>
      <c r="S376" s="1"/>
      <c r="T376" s="1"/>
      <c r="U376" s="1"/>
      <c r="V376" s="1"/>
      <c r="W376" s="1"/>
      <c r="X376" s="1"/>
      <c r="Y376" s="1"/>
      <c r="Z376" s="1"/>
    </row>
    <row r="377" ht="15.75" customHeight="1">
      <c r="A377" s="1"/>
      <c r="B377" s="12" t="s">
        <v>55</v>
      </c>
      <c r="C377" s="13" t="s">
        <v>13</v>
      </c>
      <c r="D377" s="1"/>
      <c r="E377" s="15"/>
      <c r="F377" s="15"/>
      <c r="G377" s="1"/>
      <c r="H377" s="1"/>
      <c r="I377" s="1"/>
      <c r="J377" s="1"/>
      <c r="K377" s="1"/>
      <c r="L377" s="1"/>
      <c r="M377" s="1"/>
      <c r="N377" s="1"/>
      <c r="O377" s="1"/>
      <c r="P377" s="1"/>
      <c r="Q377" s="1"/>
      <c r="R377" s="1"/>
      <c r="S377" s="1"/>
      <c r="T377" s="1"/>
      <c r="U377" s="1"/>
      <c r="V377" s="1"/>
      <c r="W377" s="1"/>
      <c r="X377" s="1"/>
      <c r="Y377" s="1"/>
      <c r="Z377" s="1"/>
    </row>
    <row r="378" ht="15.75" customHeight="1">
      <c r="A378" s="1"/>
      <c r="B378" s="12" t="s">
        <v>17</v>
      </c>
      <c r="C378" s="13" t="s">
        <v>18</v>
      </c>
      <c r="D378" s="1"/>
      <c r="E378" s="15"/>
      <c r="F378" s="15"/>
      <c r="G378" s="1"/>
      <c r="H378" s="1"/>
      <c r="I378" s="1"/>
      <c r="J378" s="1"/>
      <c r="K378" s="1"/>
      <c r="L378" s="1"/>
      <c r="M378" s="1"/>
      <c r="N378" s="1"/>
      <c r="O378" s="1"/>
      <c r="P378" s="1"/>
      <c r="Q378" s="1"/>
      <c r="R378" s="1"/>
      <c r="S378" s="1"/>
      <c r="T378" s="1"/>
      <c r="U378" s="1"/>
      <c r="V378" s="1"/>
      <c r="W378" s="1"/>
      <c r="X378" s="1"/>
      <c r="Y378" s="1"/>
      <c r="Z378" s="1"/>
    </row>
    <row r="379" ht="15.75" customHeight="1">
      <c r="A379" s="1"/>
      <c r="B379" s="12" t="s">
        <v>41</v>
      </c>
      <c r="C379" s="13" t="s">
        <v>42</v>
      </c>
      <c r="D379" s="1"/>
      <c r="E379" s="15"/>
      <c r="F379" s="15"/>
      <c r="G379" s="1"/>
      <c r="H379" s="1"/>
      <c r="I379" s="1"/>
      <c r="J379" s="1"/>
      <c r="K379" s="1"/>
      <c r="L379" s="1"/>
      <c r="M379" s="1"/>
      <c r="N379" s="1"/>
      <c r="O379" s="1"/>
      <c r="P379" s="1"/>
      <c r="Q379" s="1"/>
      <c r="R379" s="1"/>
      <c r="S379" s="1"/>
      <c r="T379" s="1"/>
      <c r="U379" s="1"/>
      <c r="V379" s="1"/>
      <c r="W379" s="1"/>
      <c r="X379" s="1"/>
      <c r="Y379" s="1"/>
      <c r="Z379" s="1"/>
    </row>
    <row r="380" ht="15.75" customHeight="1">
      <c r="A380" s="1"/>
      <c r="B380" s="12" t="s">
        <v>99</v>
      </c>
      <c r="C380" s="13" t="s">
        <v>15</v>
      </c>
      <c r="D380" s="1"/>
      <c r="E380" s="15"/>
      <c r="F380" s="15"/>
      <c r="G380" s="1"/>
      <c r="H380" s="1"/>
      <c r="I380" s="1"/>
      <c r="J380" s="1"/>
      <c r="K380" s="1"/>
      <c r="L380" s="1"/>
      <c r="M380" s="1"/>
      <c r="N380" s="1"/>
      <c r="O380" s="1"/>
      <c r="P380" s="1"/>
      <c r="Q380" s="1"/>
      <c r="R380" s="1"/>
      <c r="S380" s="1"/>
      <c r="T380" s="1"/>
      <c r="U380" s="1"/>
      <c r="V380" s="1"/>
      <c r="W380" s="1"/>
      <c r="X380" s="1"/>
      <c r="Y380" s="1"/>
      <c r="Z380" s="1"/>
    </row>
    <row r="381" ht="15.75" customHeight="1">
      <c r="A381" s="1"/>
      <c r="B381" s="12" t="s">
        <v>12</v>
      </c>
      <c r="C381" s="13" t="s">
        <v>13</v>
      </c>
      <c r="D381" s="1"/>
      <c r="E381" s="15"/>
      <c r="F381" s="15"/>
      <c r="G381" s="1"/>
      <c r="H381" s="1"/>
      <c r="I381" s="1"/>
      <c r="J381" s="1"/>
      <c r="K381" s="1"/>
      <c r="L381" s="1"/>
      <c r="M381" s="1"/>
      <c r="N381" s="1"/>
      <c r="O381" s="1"/>
      <c r="P381" s="1"/>
      <c r="Q381" s="1"/>
      <c r="R381" s="1"/>
      <c r="S381" s="1"/>
      <c r="T381" s="1"/>
      <c r="U381" s="1"/>
      <c r="V381" s="1"/>
      <c r="W381" s="1"/>
      <c r="X381" s="1"/>
      <c r="Y381" s="1"/>
      <c r="Z381" s="1"/>
    </row>
    <row r="382" ht="15.75" customHeight="1">
      <c r="A382" s="1"/>
      <c r="B382" s="12" t="s">
        <v>168</v>
      </c>
      <c r="C382" s="13" t="s">
        <v>44</v>
      </c>
      <c r="D382" s="1"/>
      <c r="E382" s="15"/>
      <c r="F382" s="15"/>
      <c r="G382" s="1"/>
      <c r="H382" s="1"/>
      <c r="I382" s="1"/>
      <c r="J382" s="1"/>
      <c r="K382" s="1"/>
      <c r="L382" s="1"/>
      <c r="M382" s="1"/>
      <c r="N382" s="1"/>
      <c r="O382" s="1"/>
      <c r="P382" s="1"/>
      <c r="Q382" s="1"/>
      <c r="R382" s="1"/>
      <c r="S382" s="1"/>
      <c r="T382" s="1"/>
      <c r="U382" s="1"/>
      <c r="V382" s="1"/>
      <c r="W382" s="1"/>
      <c r="X382" s="1"/>
      <c r="Y382" s="1"/>
      <c r="Z382" s="1"/>
    </row>
    <row r="383" ht="15.75" customHeight="1">
      <c r="A383" s="1"/>
      <c r="B383" s="12" t="s">
        <v>43</v>
      </c>
      <c r="C383" s="13" t="s">
        <v>44</v>
      </c>
      <c r="D383" s="1"/>
      <c r="E383" s="15"/>
      <c r="F383" s="15"/>
      <c r="G383" s="1"/>
      <c r="H383" s="1"/>
      <c r="I383" s="1"/>
      <c r="J383" s="1"/>
      <c r="K383" s="1"/>
      <c r="L383" s="1"/>
      <c r="M383" s="1"/>
      <c r="N383" s="1"/>
      <c r="O383" s="1"/>
      <c r="P383" s="1"/>
      <c r="Q383" s="1"/>
      <c r="R383" s="1"/>
      <c r="S383" s="1"/>
      <c r="T383" s="1"/>
      <c r="U383" s="1"/>
      <c r="V383" s="1"/>
      <c r="W383" s="1"/>
      <c r="X383" s="1"/>
      <c r="Y383" s="1"/>
      <c r="Z383" s="1"/>
    </row>
    <row r="384" ht="15.75" customHeight="1">
      <c r="A384" s="1"/>
      <c r="B384" s="12" t="s">
        <v>12</v>
      </c>
      <c r="C384" s="13" t="s">
        <v>13</v>
      </c>
      <c r="D384" s="1"/>
      <c r="E384" s="15"/>
      <c r="F384" s="15"/>
      <c r="G384" s="1"/>
      <c r="H384" s="1"/>
      <c r="I384" s="1"/>
      <c r="J384" s="1"/>
      <c r="K384" s="1"/>
      <c r="L384" s="1"/>
      <c r="M384" s="1"/>
      <c r="N384" s="1"/>
      <c r="O384" s="1"/>
      <c r="P384" s="1"/>
      <c r="Q384" s="1"/>
      <c r="R384" s="1"/>
      <c r="S384" s="1"/>
      <c r="T384" s="1"/>
      <c r="U384" s="1"/>
      <c r="V384" s="1"/>
      <c r="W384" s="1"/>
      <c r="X384" s="1"/>
      <c r="Y384" s="1"/>
      <c r="Z384" s="1"/>
    </row>
    <row r="385" ht="15.75" customHeight="1">
      <c r="A385" s="1"/>
      <c r="B385" s="12" t="s">
        <v>12</v>
      </c>
      <c r="C385" s="13" t="s">
        <v>13</v>
      </c>
      <c r="D385" s="1"/>
      <c r="E385" s="15"/>
      <c r="F385" s="15"/>
      <c r="G385" s="1"/>
      <c r="H385" s="1"/>
      <c r="I385" s="1"/>
      <c r="J385" s="1"/>
      <c r="K385" s="1"/>
      <c r="L385" s="1"/>
      <c r="M385" s="1"/>
      <c r="N385" s="1"/>
      <c r="O385" s="1"/>
      <c r="P385" s="1"/>
      <c r="Q385" s="1"/>
      <c r="R385" s="1"/>
      <c r="S385" s="1"/>
      <c r="T385" s="1"/>
      <c r="U385" s="1"/>
      <c r="V385" s="1"/>
      <c r="W385" s="1"/>
      <c r="X385" s="1"/>
      <c r="Y385" s="1"/>
      <c r="Z385" s="1"/>
    </row>
    <row r="386" ht="15.75" customHeight="1">
      <c r="A386" s="1"/>
      <c r="B386" s="12" t="s">
        <v>35</v>
      </c>
      <c r="C386" s="13" t="s">
        <v>13</v>
      </c>
      <c r="D386" s="1"/>
      <c r="E386" s="15"/>
      <c r="F386" s="15"/>
      <c r="G386" s="1"/>
      <c r="H386" s="1"/>
      <c r="I386" s="1"/>
      <c r="J386" s="1"/>
      <c r="K386" s="1"/>
      <c r="L386" s="1"/>
      <c r="M386" s="1"/>
      <c r="N386" s="1"/>
      <c r="O386" s="1"/>
      <c r="P386" s="1"/>
      <c r="Q386" s="1"/>
      <c r="R386" s="1"/>
      <c r="S386" s="1"/>
      <c r="T386" s="1"/>
      <c r="U386" s="1"/>
      <c r="V386" s="1"/>
      <c r="W386" s="1"/>
      <c r="X386" s="1"/>
      <c r="Y386" s="1"/>
      <c r="Z386" s="1"/>
    </row>
    <row r="387" ht="15.75" customHeight="1">
      <c r="A387" s="1"/>
      <c r="B387" s="12" t="s">
        <v>12</v>
      </c>
      <c r="C387" s="13" t="s">
        <v>13</v>
      </c>
      <c r="D387" s="1"/>
      <c r="E387" s="15"/>
      <c r="F387" s="15"/>
      <c r="G387" s="1"/>
      <c r="H387" s="1"/>
      <c r="I387" s="1"/>
      <c r="J387" s="1"/>
      <c r="K387" s="1"/>
      <c r="L387" s="1"/>
      <c r="M387" s="1"/>
      <c r="N387" s="1"/>
      <c r="O387" s="1"/>
      <c r="P387" s="1"/>
      <c r="Q387" s="1"/>
      <c r="R387" s="1"/>
      <c r="S387" s="1"/>
      <c r="T387" s="1"/>
      <c r="U387" s="1"/>
      <c r="V387" s="1"/>
      <c r="W387" s="1"/>
      <c r="X387" s="1"/>
      <c r="Y387" s="1"/>
      <c r="Z387" s="1"/>
    </row>
    <row r="388" ht="15.75" customHeight="1">
      <c r="A388" s="1"/>
      <c r="B388" s="12" t="s">
        <v>17</v>
      </c>
      <c r="C388" s="13" t="s">
        <v>18</v>
      </c>
      <c r="D388" s="1"/>
      <c r="E388" s="15"/>
      <c r="F388" s="15"/>
      <c r="G388" s="1"/>
      <c r="H388" s="1"/>
      <c r="I388" s="1"/>
      <c r="J388" s="1"/>
      <c r="K388" s="1"/>
      <c r="L388" s="1"/>
      <c r="M388" s="1"/>
      <c r="N388" s="1"/>
      <c r="O388" s="1"/>
      <c r="P388" s="1"/>
      <c r="Q388" s="1"/>
      <c r="R388" s="1"/>
      <c r="S388" s="1"/>
      <c r="T388" s="1"/>
      <c r="U388" s="1"/>
      <c r="V388" s="1"/>
      <c r="W388" s="1"/>
      <c r="X388" s="1"/>
      <c r="Y388" s="1"/>
      <c r="Z388" s="1"/>
    </row>
    <row r="389" ht="15.75" customHeight="1">
      <c r="A389" s="1"/>
      <c r="B389" s="12" t="s">
        <v>84</v>
      </c>
      <c r="C389" s="13" t="s">
        <v>13</v>
      </c>
      <c r="D389" s="1"/>
      <c r="E389" s="15"/>
      <c r="F389" s="15"/>
      <c r="G389" s="1"/>
      <c r="H389" s="1"/>
      <c r="I389" s="1"/>
      <c r="J389" s="1"/>
      <c r="K389" s="1"/>
      <c r="L389" s="1"/>
      <c r="M389" s="1"/>
      <c r="N389" s="1"/>
      <c r="O389" s="1"/>
      <c r="P389" s="1"/>
      <c r="Q389" s="1"/>
      <c r="R389" s="1"/>
      <c r="S389" s="1"/>
      <c r="T389" s="1"/>
      <c r="U389" s="1"/>
      <c r="V389" s="1"/>
      <c r="W389" s="1"/>
      <c r="X389" s="1"/>
      <c r="Y389" s="1"/>
      <c r="Z389" s="1"/>
    </row>
    <row r="390" ht="15.75" customHeight="1">
      <c r="A390" s="1"/>
      <c r="B390" s="12" t="s">
        <v>17</v>
      </c>
      <c r="C390" s="13" t="s">
        <v>18</v>
      </c>
      <c r="D390" s="1"/>
      <c r="E390" s="15"/>
      <c r="F390" s="15"/>
      <c r="G390" s="1"/>
      <c r="H390" s="1"/>
      <c r="I390" s="1"/>
      <c r="J390" s="1"/>
      <c r="K390" s="1"/>
      <c r="L390" s="1"/>
      <c r="M390" s="1"/>
      <c r="N390" s="1"/>
      <c r="O390" s="1"/>
      <c r="P390" s="1"/>
      <c r="Q390" s="1"/>
      <c r="R390" s="1"/>
      <c r="S390" s="1"/>
      <c r="T390" s="1"/>
      <c r="U390" s="1"/>
      <c r="V390" s="1"/>
      <c r="W390" s="1"/>
      <c r="X390" s="1"/>
      <c r="Y390" s="1"/>
      <c r="Z390" s="1"/>
    </row>
    <row r="391" ht="15.75" customHeight="1">
      <c r="A391" s="1"/>
      <c r="B391" s="12" t="s">
        <v>170</v>
      </c>
      <c r="C391" s="13" t="s">
        <v>30</v>
      </c>
      <c r="D391" s="1"/>
      <c r="E391" s="15"/>
      <c r="F391" s="15"/>
      <c r="G391" s="1"/>
      <c r="H391" s="1"/>
      <c r="I391" s="1"/>
      <c r="J391" s="1"/>
      <c r="K391" s="1"/>
      <c r="L391" s="1"/>
      <c r="M391" s="1"/>
      <c r="N391" s="1"/>
      <c r="O391" s="1"/>
      <c r="P391" s="1"/>
      <c r="Q391" s="1"/>
      <c r="R391" s="1"/>
      <c r="S391" s="1"/>
      <c r="T391" s="1"/>
      <c r="U391" s="1"/>
      <c r="V391" s="1"/>
      <c r="W391" s="1"/>
      <c r="X391" s="1"/>
      <c r="Y391" s="1"/>
      <c r="Z391" s="1"/>
    </row>
    <row r="392" ht="15.75" customHeight="1">
      <c r="A392" s="1"/>
      <c r="B392" s="12" t="s">
        <v>17</v>
      </c>
      <c r="C392" s="13" t="s">
        <v>18</v>
      </c>
      <c r="D392" s="1"/>
      <c r="E392" s="15"/>
      <c r="F392" s="15"/>
      <c r="G392" s="1"/>
      <c r="H392" s="1"/>
      <c r="I392" s="1"/>
      <c r="J392" s="1"/>
      <c r="K392" s="1"/>
      <c r="L392" s="1"/>
      <c r="M392" s="1"/>
      <c r="N392" s="1"/>
      <c r="O392" s="1"/>
      <c r="P392" s="1"/>
      <c r="Q392" s="1"/>
      <c r="R392" s="1"/>
      <c r="S392" s="1"/>
      <c r="T392" s="1"/>
      <c r="U392" s="1"/>
      <c r="V392" s="1"/>
      <c r="W392" s="1"/>
      <c r="X392" s="1"/>
      <c r="Y392" s="1"/>
      <c r="Z392" s="1"/>
    </row>
    <row r="393" ht="15.75" customHeight="1">
      <c r="A393" s="1"/>
      <c r="B393" s="12" t="s">
        <v>31</v>
      </c>
      <c r="C393" s="13" t="s">
        <v>32</v>
      </c>
      <c r="D393" s="1"/>
      <c r="E393" s="15"/>
      <c r="F393" s="15"/>
      <c r="G393" s="1"/>
      <c r="H393" s="1"/>
      <c r="I393" s="1"/>
      <c r="J393" s="1"/>
      <c r="K393" s="1"/>
      <c r="L393" s="1"/>
      <c r="M393" s="1"/>
      <c r="N393" s="1"/>
      <c r="O393" s="1"/>
      <c r="P393" s="1"/>
      <c r="Q393" s="1"/>
      <c r="R393" s="1"/>
      <c r="S393" s="1"/>
      <c r="T393" s="1"/>
      <c r="U393" s="1"/>
      <c r="V393" s="1"/>
      <c r="W393" s="1"/>
      <c r="X393" s="1"/>
      <c r="Y393" s="1"/>
      <c r="Z393" s="1"/>
    </row>
    <row r="394" ht="15.75" customHeight="1">
      <c r="A394" s="1"/>
      <c r="B394" s="12" t="s">
        <v>12</v>
      </c>
      <c r="C394" s="13" t="s">
        <v>13</v>
      </c>
      <c r="D394" s="1"/>
      <c r="E394" s="15"/>
      <c r="F394" s="15"/>
      <c r="G394" s="1"/>
      <c r="H394" s="1"/>
      <c r="I394" s="1"/>
      <c r="J394" s="1"/>
      <c r="K394" s="1"/>
      <c r="L394" s="1"/>
      <c r="M394" s="1"/>
      <c r="N394" s="1"/>
      <c r="O394" s="1"/>
      <c r="P394" s="1"/>
      <c r="Q394" s="1"/>
      <c r="R394" s="1"/>
      <c r="S394" s="1"/>
      <c r="T394" s="1"/>
      <c r="U394" s="1"/>
      <c r="V394" s="1"/>
      <c r="W394" s="1"/>
      <c r="X394" s="1"/>
      <c r="Y394" s="1"/>
      <c r="Z394" s="1"/>
    </row>
    <row r="395" ht="15.75" customHeight="1">
      <c r="A395" s="1"/>
      <c r="B395" s="12" t="s">
        <v>171</v>
      </c>
      <c r="C395" s="13" t="s">
        <v>32</v>
      </c>
      <c r="D395" s="1"/>
      <c r="E395" s="15"/>
      <c r="F395" s="15"/>
      <c r="G395" s="1"/>
      <c r="H395" s="1"/>
      <c r="I395" s="1"/>
      <c r="J395" s="1"/>
      <c r="K395" s="1"/>
      <c r="L395" s="1"/>
      <c r="M395" s="1"/>
      <c r="N395" s="1"/>
      <c r="O395" s="1"/>
      <c r="P395" s="1"/>
      <c r="Q395" s="1"/>
      <c r="R395" s="1"/>
      <c r="S395" s="1"/>
      <c r="T395" s="1"/>
      <c r="U395" s="1"/>
      <c r="V395" s="1"/>
      <c r="W395" s="1"/>
      <c r="X395" s="1"/>
      <c r="Y395" s="1"/>
      <c r="Z395" s="1"/>
    </row>
    <row r="396" ht="15.75" customHeight="1">
      <c r="A396" s="1"/>
      <c r="B396" s="12" t="s">
        <v>31</v>
      </c>
      <c r="C396" s="13" t="s">
        <v>32</v>
      </c>
      <c r="D396" s="1"/>
      <c r="E396" s="15"/>
      <c r="F396" s="15"/>
      <c r="G396" s="1"/>
      <c r="H396" s="1"/>
      <c r="I396" s="1"/>
      <c r="J396" s="1"/>
      <c r="K396" s="1"/>
      <c r="L396" s="1"/>
      <c r="M396" s="1"/>
      <c r="N396" s="1"/>
      <c r="O396" s="1"/>
      <c r="P396" s="1"/>
      <c r="Q396" s="1"/>
      <c r="R396" s="1"/>
      <c r="S396" s="1"/>
      <c r="T396" s="1"/>
      <c r="U396" s="1"/>
      <c r="V396" s="1"/>
      <c r="W396" s="1"/>
      <c r="X396" s="1"/>
      <c r="Y396" s="1"/>
      <c r="Z396" s="1"/>
    </row>
    <row r="397" ht="15.75" customHeight="1">
      <c r="A397" s="1"/>
      <c r="B397" s="12" t="s">
        <v>172</v>
      </c>
      <c r="C397" s="13" t="s">
        <v>13</v>
      </c>
      <c r="D397" s="1"/>
      <c r="E397" s="15"/>
      <c r="F397" s="15"/>
      <c r="G397" s="1"/>
      <c r="H397" s="1"/>
      <c r="I397" s="1"/>
      <c r="J397" s="1"/>
      <c r="K397" s="1"/>
      <c r="L397" s="1"/>
      <c r="M397" s="1"/>
      <c r="N397" s="1"/>
      <c r="O397" s="1"/>
      <c r="P397" s="1"/>
      <c r="Q397" s="1"/>
      <c r="R397" s="1"/>
      <c r="S397" s="1"/>
      <c r="T397" s="1"/>
      <c r="U397" s="1"/>
      <c r="V397" s="1"/>
      <c r="W397" s="1"/>
      <c r="X397" s="1"/>
      <c r="Y397" s="1"/>
      <c r="Z397" s="1"/>
    </row>
    <row r="398" ht="15.75" customHeight="1">
      <c r="A398" s="1"/>
      <c r="B398" s="12" t="s">
        <v>12</v>
      </c>
      <c r="C398" s="13" t="s">
        <v>13</v>
      </c>
      <c r="D398" s="1"/>
      <c r="E398" s="15"/>
      <c r="F398" s="15"/>
      <c r="G398" s="1"/>
      <c r="H398" s="1"/>
      <c r="I398" s="1"/>
      <c r="J398" s="1"/>
      <c r="K398" s="1"/>
      <c r="L398" s="1"/>
      <c r="M398" s="1"/>
      <c r="N398" s="1"/>
      <c r="O398" s="1"/>
      <c r="P398" s="1"/>
      <c r="Q398" s="1"/>
      <c r="R398" s="1"/>
      <c r="S398" s="1"/>
      <c r="T398" s="1"/>
      <c r="U398" s="1"/>
      <c r="V398" s="1"/>
      <c r="W398" s="1"/>
      <c r="X398" s="1"/>
      <c r="Y398" s="1"/>
      <c r="Z398" s="1"/>
    </row>
    <row r="399" ht="15.75" customHeight="1">
      <c r="A399" s="1"/>
      <c r="B399" s="12" t="s">
        <v>174</v>
      </c>
      <c r="C399" s="13" t="s">
        <v>45</v>
      </c>
      <c r="D399" s="1"/>
      <c r="E399" s="15"/>
      <c r="F399" s="15"/>
      <c r="G399" s="1"/>
      <c r="H399" s="1"/>
      <c r="I399" s="1"/>
      <c r="J399" s="1"/>
      <c r="K399" s="1"/>
      <c r="L399" s="1"/>
      <c r="M399" s="1"/>
      <c r="N399" s="1"/>
      <c r="O399" s="1"/>
      <c r="P399" s="1"/>
      <c r="Q399" s="1"/>
      <c r="R399" s="1"/>
      <c r="S399" s="1"/>
      <c r="T399" s="1"/>
      <c r="U399" s="1"/>
      <c r="V399" s="1"/>
      <c r="W399" s="1"/>
      <c r="X399" s="1"/>
      <c r="Y399" s="1"/>
      <c r="Z399" s="1"/>
    </row>
    <row r="400" ht="15.75" customHeight="1">
      <c r="A400" s="1"/>
      <c r="B400" s="12" t="s">
        <v>43</v>
      </c>
      <c r="C400" s="13" t="s">
        <v>44</v>
      </c>
      <c r="D400" s="1"/>
      <c r="E400" s="15"/>
      <c r="F400" s="15"/>
      <c r="G400" s="1"/>
      <c r="H400" s="1"/>
      <c r="I400" s="1"/>
      <c r="J400" s="1"/>
      <c r="K400" s="1"/>
      <c r="L400" s="1"/>
      <c r="M400" s="1"/>
      <c r="N400" s="1"/>
      <c r="O400" s="1"/>
      <c r="P400" s="1"/>
      <c r="Q400" s="1"/>
      <c r="R400" s="1"/>
      <c r="S400" s="1"/>
      <c r="T400" s="1"/>
      <c r="U400" s="1"/>
      <c r="V400" s="1"/>
      <c r="W400" s="1"/>
      <c r="X400" s="1"/>
      <c r="Y400" s="1"/>
      <c r="Z400" s="1"/>
    </row>
    <row r="401" ht="15.75" customHeight="1">
      <c r="A401" s="1"/>
      <c r="B401" s="12" t="s">
        <v>175</v>
      </c>
      <c r="C401" s="13" t="s">
        <v>30</v>
      </c>
      <c r="D401" s="1"/>
      <c r="E401" s="15"/>
      <c r="F401" s="15"/>
      <c r="G401" s="1"/>
      <c r="H401" s="1"/>
      <c r="I401" s="1"/>
      <c r="J401" s="1"/>
      <c r="K401" s="1"/>
      <c r="L401" s="1"/>
      <c r="M401" s="1"/>
      <c r="N401" s="1"/>
      <c r="O401" s="1"/>
      <c r="P401" s="1"/>
      <c r="Q401" s="1"/>
      <c r="R401" s="1"/>
      <c r="S401" s="1"/>
      <c r="T401" s="1"/>
      <c r="U401" s="1"/>
      <c r="V401" s="1"/>
      <c r="W401" s="1"/>
      <c r="X401" s="1"/>
      <c r="Y401" s="1"/>
      <c r="Z401" s="1"/>
    </row>
    <row r="402" ht="15.75" customHeight="1">
      <c r="A402" s="1"/>
      <c r="B402" s="12" t="s">
        <v>31</v>
      </c>
      <c r="C402" s="13" t="s">
        <v>32</v>
      </c>
      <c r="D402" s="1"/>
      <c r="E402" s="15"/>
      <c r="F402" s="15"/>
      <c r="G402" s="1"/>
      <c r="H402" s="1"/>
      <c r="I402" s="1"/>
      <c r="J402" s="1"/>
      <c r="K402" s="1"/>
      <c r="L402" s="1"/>
      <c r="M402" s="1"/>
      <c r="N402" s="1"/>
      <c r="O402" s="1"/>
      <c r="P402" s="1"/>
      <c r="Q402" s="1"/>
      <c r="R402" s="1"/>
      <c r="S402" s="1"/>
      <c r="T402" s="1"/>
      <c r="U402" s="1"/>
      <c r="V402" s="1"/>
      <c r="W402" s="1"/>
      <c r="X402" s="1"/>
      <c r="Y402" s="1"/>
      <c r="Z402" s="1"/>
    </row>
    <row r="403" ht="15.75" customHeight="1">
      <c r="A403" s="1"/>
      <c r="B403" s="12" t="s">
        <v>176</v>
      </c>
      <c r="C403" s="13" t="s">
        <v>13</v>
      </c>
      <c r="D403" s="1"/>
      <c r="E403" s="15"/>
      <c r="F403" s="15"/>
      <c r="G403" s="1"/>
      <c r="H403" s="1"/>
      <c r="I403" s="1"/>
      <c r="J403" s="1"/>
      <c r="K403" s="1"/>
      <c r="L403" s="1"/>
      <c r="M403" s="1"/>
      <c r="N403" s="1"/>
      <c r="O403" s="1"/>
      <c r="P403" s="1"/>
      <c r="Q403" s="1"/>
      <c r="R403" s="1"/>
      <c r="S403" s="1"/>
      <c r="T403" s="1"/>
      <c r="U403" s="1"/>
      <c r="V403" s="1"/>
      <c r="W403" s="1"/>
      <c r="X403" s="1"/>
      <c r="Y403" s="1"/>
      <c r="Z403" s="1"/>
    </row>
    <row r="404" ht="15.75" customHeight="1">
      <c r="A404" s="1"/>
      <c r="B404" s="12" t="s">
        <v>17</v>
      </c>
      <c r="C404" s="13" t="s">
        <v>18</v>
      </c>
      <c r="D404" s="1"/>
      <c r="E404" s="15"/>
      <c r="F404" s="15"/>
      <c r="G404" s="1"/>
      <c r="H404" s="1"/>
      <c r="I404" s="1"/>
      <c r="J404" s="1"/>
      <c r="K404" s="1"/>
      <c r="L404" s="1"/>
      <c r="M404" s="1"/>
      <c r="N404" s="1"/>
      <c r="O404" s="1"/>
      <c r="P404" s="1"/>
      <c r="Q404" s="1"/>
      <c r="R404" s="1"/>
      <c r="S404" s="1"/>
      <c r="T404" s="1"/>
      <c r="U404" s="1"/>
      <c r="V404" s="1"/>
      <c r="W404" s="1"/>
      <c r="X404" s="1"/>
      <c r="Y404" s="1"/>
      <c r="Z404" s="1"/>
    </row>
    <row r="405" ht="15.75" customHeight="1">
      <c r="A405" s="1"/>
      <c r="B405" s="12" t="s">
        <v>31</v>
      </c>
      <c r="C405" s="13" t="s">
        <v>32</v>
      </c>
      <c r="D405" s="1"/>
      <c r="E405" s="15"/>
      <c r="F405" s="15"/>
      <c r="G405" s="1"/>
      <c r="H405" s="1"/>
      <c r="I405" s="1"/>
      <c r="J405" s="1"/>
      <c r="K405" s="1"/>
      <c r="L405" s="1"/>
      <c r="M405" s="1"/>
      <c r="N405" s="1"/>
      <c r="O405" s="1"/>
      <c r="P405" s="1"/>
      <c r="Q405" s="1"/>
      <c r="R405" s="1"/>
      <c r="S405" s="1"/>
      <c r="T405" s="1"/>
      <c r="U405" s="1"/>
      <c r="V405" s="1"/>
      <c r="W405" s="1"/>
      <c r="X405" s="1"/>
      <c r="Y405" s="1"/>
      <c r="Z405" s="1"/>
    </row>
    <row r="406" ht="15.75" customHeight="1">
      <c r="A406" s="1"/>
      <c r="B406" s="12" t="s">
        <v>29</v>
      </c>
      <c r="C406" s="13" t="s">
        <v>30</v>
      </c>
      <c r="D406" s="1"/>
      <c r="E406" s="15"/>
      <c r="F406" s="15"/>
      <c r="G406" s="1"/>
      <c r="H406" s="1"/>
      <c r="I406" s="1"/>
      <c r="J406" s="1"/>
      <c r="K406" s="1"/>
      <c r="L406" s="1"/>
      <c r="M406" s="1"/>
      <c r="N406" s="1"/>
      <c r="O406" s="1"/>
      <c r="P406" s="1"/>
      <c r="Q406" s="1"/>
      <c r="R406" s="1"/>
      <c r="S406" s="1"/>
      <c r="T406" s="1"/>
      <c r="U406" s="1"/>
      <c r="V406" s="1"/>
      <c r="W406" s="1"/>
      <c r="X406" s="1"/>
      <c r="Y406" s="1"/>
      <c r="Z406" s="1"/>
    </row>
    <row r="407" ht="15.75" customHeight="1">
      <c r="A407" s="1"/>
      <c r="B407" s="12" t="s">
        <v>17</v>
      </c>
      <c r="C407" s="13" t="s">
        <v>18</v>
      </c>
      <c r="D407" s="1"/>
      <c r="E407" s="15"/>
      <c r="F407" s="15"/>
      <c r="G407" s="1"/>
      <c r="H407" s="1"/>
      <c r="I407" s="1"/>
      <c r="J407" s="1"/>
      <c r="K407" s="1"/>
      <c r="L407" s="1"/>
      <c r="M407" s="1"/>
      <c r="N407" s="1"/>
      <c r="O407" s="1"/>
      <c r="P407" s="1"/>
      <c r="Q407" s="1"/>
      <c r="R407" s="1"/>
      <c r="S407" s="1"/>
      <c r="T407" s="1"/>
      <c r="U407" s="1"/>
      <c r="V407" s="1"/>
      <c r="W407" s="1"/>
      <c r="X407" s="1"/>
      <c r="Y407" s="1"/>
      <c r="Z407" s="1"/>
    </row>
    <row r="408" ht="15.75" customHeight="1">
      <c r="A408" s="1"/>
      <c r="B408" s="12" t="s">
        <v>17</v>
      </c>
      <c r="C408" s="13" t="s">
        <v>18</v>
      </c>
      <c r="D408" s="1"/>
      <c r="E408" s="15"/>
      <c r="F408" s="15"/>
      <c r="G408" s="1"/>
      <c r="H408" s="1"/>
      <c r="I408" s="1"/>
      <c r="J408" s="1"/>
      <c r="K408" s="1"/>
      <c r="L408" s="1"/>
      <c r="M408" s="1"/>
      <c r="N408" s="1"/>
      <c r="O408" s="1"/>
      <c r="P408" s="1"/>
      <c r="Q408" s="1"/>
      <c r="R408" s="1"/>
      <c r="S408" s="1"/>
      <c r="T408" s="1"/>
      <c r="U408" s="1"/>
      <c r="V408" s="1"/>
      <c r="W408" s="1"/>
      <c r="X408" s="1"/>
      <c r="Y408" s="1"/>
      <c r="Z408" s="1"/>
    </row>
    <row r="409" ht="15.75" customHeight="1">
      <c r="A409" s="1"/>
      <c r="B409" s="12" t="s">
        <v>12</v>
      </c>
      <c r="C409" s="13" t="s">
        <v>13</v>
      </c>
      <c r="D409" s="1"/>
      <c r="E409" s="15"/>
      <c r="F409" s="15"/>
      <c r="G409" s="1"/>
      <c r="H409" s="1"/>
      <c r="I409" s="1"/>
      <c r="J409" s="1"/>
      <c r="K409" s="1"/>
      <c r="L409" s="1"/>
      <c r="M409" s="1"/>
      <c r="N409" s="1"/>
      <c r="O409" s="1"/>
      <c r="P409" s="1"/>
      <c r="Q409" s="1"/>
      <c r="R409" s="1"/>
      <c r="S409" s="1"/>
      <c r="T409" s="1"/>
      <c r="U409" s="1"/>
      <c r="V409" s="1"/>
      <c r="W409" s="1"/>
      <c r="X409" s="1"/>
      <c r="Y409" s="1"/>
      <c r="Z409" s="1"/>
    </row>
    <row r="410" ht="15.75" customHeight="1">
      <c r="A410" s="1"/>
      <c r="B410" s="12" t="s">
        <v>17</v>
      </c>
      <c r="C410" s="13" t="s">
        <v>18</v>
      </c>
      <c r="D410" s="1"/>
      <c r="E410" s="15"/>
      <c r="F410" s="15"/>
      <c r="G410" s="1"/>
      <c r="H410" s="1"/>
      <c r="I410" s="1"/>
      <c r="J410" s="1"/>
      <c r="K410" s="1"/>
      <c r="L410" s="1"/>
      <c r="M410" s="1"/>
      <c r="N410" s="1"/>
      <c r="O410" s="1"/>
      <c r="P410" s="1"/>
      <c r="Q410" s="1"/>
      <c r="R410" s="1"/>
      <c r="S410" s="1"/>
      <c r="T410" s="1"/>
      <c r="U410" s="1"/>
      <c r="V410" s="1"/>
      <c r="W410" s="1"/>
      <c r="X410" s="1"/>
      <c r="Y410" s="1"/>
      <c r="Z410" s="1"/>
    </row>
    <row r="411" ht="15.75" customHeight="1">
      <c r="A411" s="1"/>
      <c r="B411" s="12" t="s">
        <v>12</v>
      </c>
      <c r="C411" s="13" t="s">
        <v>13</v>
      </c>
      <c r="D411" s="1"/>
      <c r="E411" s="15"/>
      <c r="F411" s="15"/>
      <c r="G411" s="1"/>
      <c r="H411" s="1"/>
      <c r="I411" s="1"/>
      <c r="J411" s="1"/>
      <c r="K411" s="1"/>
      <c r="L411" s="1"/>
      <c r="M411" s="1"/>
      <c r="N411" s="1"/>
      <c r="O411" s="1"/>
      <c r="P411" s="1"/>
      <c r="Q411" s="1"/>
      <c r="R411" s="1"/>
      <c r="S411" s="1"/>
      <c r="T411" s="1"/>
      <c r="U411" s="1"/>
      <c r="V411" s="1"/>
      <c r="W411" s="1"/>
      <c r="X411" s="1"/>
      <c r="Y411" s="1"/>
      <c r="Z411" s="1"/>
    </row>
    <row r="412" ht="15.75" customHeight="1">
      <c r="A412" s="1"/>
      <c r="B412" s="12" t="s">
        <v>108</v>
      </c>
      <c r="C412" s="13" t="s">
        <v>13</v>
      </c>
      <c r="D412" s="1"/>
      <c r="E412" s="15"/>
      <c r="F412" s="15"/>
      <c r="G412" s="1"/>
      <c r="H412" s="1"/>
      <c r="I412" s="1"/>
      <c r="J412" s="1"/>
      <c r="K412" s="1"/>
      <c r="L412" s="1"/>
      <c r="M412" s="1"/>
      <c r="N412" s="1"/>
      <c r="O412" s="1"/>
      <c r="P412" s="1"/>
      <c r="Q412" s="1"/>
      <c r="R412" s="1"/>
      <c r="S412" s="1"/>
      <c r="T412" s="1"/>
      <c r="U412" s="1"/>
      <c r="V412" s="1"/>
      <c r="W412" s="1"/>
      <c r="X412" s="1"/>
      <c r="Y412" s="1"/>
      <c r="Z412" s="1"/>
    </row>
    <row r="413" ht="15.75" customHeight="1">
      <c r="A413" s="1"/>
      <c r="B413" s="12" t="s">
        <v>33</v>
      </c>
      <c r="C413" s="13" t="s">
        <v>18</v>
      </c>
      <c r="D413" s="1"/>
      <c r="E413" s="15"/>
      <c r="F413" s="15"/>
      <c r="G413" s="1"/>
      <c r="H413" s="1"/>
      <c r="I413" s="1"/>
      <c r="J413" s="1"/>
      <c r="K413" s="1"/>
      <c r="L413" s="1"/>
      <c r="M413" s="1"/>
      <c r="N413" s="1"/>
      <c r="O413" s="1"/>
      <c r="P413" s="1"/>
      <c r="Q413" s="1"/>
      <c r="R413" s="1"/>
      <c r="S413" s="1"/>
      <c r="T413" s="1"/>
      <c r="U413" s="1"/>
      <c r="V413" s="1"/>
      <c r="W413" s="1"/>
      <c r="X413" s="1"/>
      <c r="Y413" s="1"/>
      <c r="Z413" s="1"/>
    </row>
    <row r="414" ht="15.75" customHeight="1">
      <c r="A414" s="1"/>
      <c r="B414" s="12" t="s">
        <v>49</v>
      </c>
      <c r="C414" s="13" t="s">
        <v>13</v>
      </c>
      <c r="D414" s="1"/>
      <c r="E414" s="15"/>
      <c r="F414" s="15"/>
      <c r="G414" s="1"/>
      <c r="H414" s="1"/>
      <c r="I414" s="1"/>
      <c r="J414" s="1"/>
      <c r="K414" s="1"/>
      <c r="L414" s="1"/>
      <c r="M414" s="1"/>
      <c r="N414" s="1"/>
      <c r="O414" s="1"/>
      <c r="P414" s="1"/>
      <c r="Q414" s="1"/>
      <c r="R414" s="1"/>
      <c r="S414" s="1"/>
      <c r="T414" s="1"/>
      <c r="U414" s="1"/>
      <c r="V414" s="1"/>
      <c r="W414" s="1"/>
      <c r="X414" s="1"/>
      <c r="Y414" s="1"/>
      <c r="Z414" s="1"/>
    </row>
    <row r="415" ht="15.75" customHeight="1">
      <c r="A415" s="1"/>
      <c r="B415" s="12" t="s">
        <v>85</v>
      </c>
      <c r="C415" s="13" t="s">
        <v>45</v>
      </c>
      <c r="D415" s="1"/>
      <c r="E415" s="15"/>
      <c r="F415" s="15"/>
      <c r="G415" s="1"/>
      <c r="H415" s="1"/>
      <c r="I415" s="1"/>
      <c r="J415" s="1"/>
      <c r="K415" s="1"/>
      <c r="L415" s="1"/>
      <c r="M415" s="1"/>
      <c r="N415" s="1"/>
      <c r="O415" s="1"/>
      <c r="P415" s="1"/>
      <c r="Q415" s="1"/>
      <c r="R415" s="1"/>
      <c r="S415" s="1"/>
      <c r="T415" s="1"/>
      <c r="U415" s="1"/>
      <c r="V415" s="1"/>
      <c r="W415" s="1"/>
      <c r="X415" s="1"/>
      <c r="Y415" s="1"/>
      <c r="Z415" s="1"/>
    </row>
    <row r="416" ht="15.75" customHeight="1">
      <c r="A416" s="1"/>
      <c r="B416" s="12" t="s">
        <v>31</v>
      </c>
      <c r="C416" s="13" t="s">
        <v>32</v>
      </c>
      <c r="D416" s="1"/>
      <c r="E416" s="15"/>
      <c r="F416" s="15"/>
      <c r="G416" s="1"/>
      <c r="H416" s="1"/>
      <c r="I416" s="1"/>
      <c r="J416" s="1"/>
      <c r="K416" s="1"/>
      <c r="L416" s="1"/>
      <c r="M416" s="1"/>
      <c r="N416" s="1"/>
      <c r="O416" s="1"/>
      <c r="P416" s="1"/>
      <c r="Q416" s="1"/>
      <c r="R416" s="1"/>
      <c r="S416" s="1"/>
      <c r="T416" s="1"/>
      <c r="U416" s="1"/>
      <c r="V416" s="1"/>
      <c r="W416" s="1"/>
      <c r="X416" s="1"/>
      <c r="Y416" s="1"/>
      <c r="Z416" s="1"/>
    </row>
    <row r="417" ht="15.75" customHeight="1">
      <c r="A417" s="1"/>
      <c r="B417" s="12" t="s">
        <v>12</v>
      </c>
      <c r="C417" s="13" t="s">
        <v>13</v>
      </c>
      <c r="D417" s="1"/>
      <c r="E417" s="15"/>
      <c r="F417" s="15"/>
      <c r="G417" s="1"/>
      <c r="H417" s="1"/>
      <c r="I417" s="1"/>
      <c r="J417" s="1"/>
      <c r="K417" s="1"/>
      <c r="L417" s="1"/>
      <c r="M417" s="1"/>
      <c r="N417" s="1"/>
      <c r="O417" s="1"/>
      <c r="P417" s="1"/>
      <c r="Q417" s="1"/>
      <c r="R417" s="1"/>
      <c r="S417" s="1"/>
      <c r="T417" s="1"/>
      <c r="U417" s="1"/>
      <c r="V417" s="1"/>
      <c r="W417" s="1"/>
      <c r="X417" s="1"/>
      <c r="Y417" s="1"/>
      <c r="Z417" s="1"/>
    </row>
    <row r="418" ht="15.75" customHeight="1">
      <c r="A418" s="1"/>
      <c r="B418" s="12" t="s">
        <v>177</v>
      </c>
      <c r="C418" s="13" t="s">
        <v>60</v>
      </c>
      <c r="D418" s="1"/>
      <c r="E418" s="15"/>
      <c r="F418" s="15"/>
      <c r="G418" s="1"/>
      <c r="H418" s="1"/>
      <c r="I418" s="1"/>
      <c r="J418" s="1"/>
      <c r="K418" s="1"/>
      <c r="L418" s="1"/>
      <c r="M418" s="1"/>
      <c r="N418" s="1"/>
      <c r="O418" s="1"/>
      <c r="P418" s="1"/>
      <c r="Q418" s="1"/>
      <c r="R418" s="1"/>
      <c r="S418" s="1"/>
      <c r="T418" s="1"/>
      <c r="U418" s="1"/>
      <c r="V418" s="1"/>
      <c r="W418" s="1"/>
      <c r="X418" s="1"/>
      <c r="Y418" s="1"/>
      <c r="Z418" s="1"/>
    </row>
    <row r="419" ht="15.75" customHeight="1">
      <c r="A419" s="1"/>
      <c r="B419" s="12" t="s">
        <v>12</v>
      </c>
      <c r="C419" s="13" t="s">
        <v>13</v>
      </c>
      <c r="D419" s="1"/>
      <c r="E419" s="15"/>
      <c r="F419" s="15"/>
      <c r="G419" s="1"/>
      <c r="H419" s="1"/>
      <c r="I419" s="1"/>
      <c r="J419" s="1"/>
      <c r="K419" s="1"/>
      <c r="L419" s="1"/>
      <c r="M419" s="1"/>
      <c r="N419" s="1"/>
      <c r="O419" s="1"/>
      <c r="P419" s="1"/>
      <c r="Q419" s="1"/>
      <c r="R419" s="1"/>
      <c r="S419" s="1"/>
      <c r="T419" s="1"/>
      <c r="U419" s="1"/>
      <c r="V419" s="1"/>
      <c r="W419" s="1"/>
      <c r="X419" s="1"/>
      <c r="Y419" s="1"/>
      <c r="Z419" s="1"/>
    </row>
    <row r="420" ht="15.75" customHeight="1">
      <c r="A420" s="1"/>
      <c r="B420" s="12" t="s">
        <v>12</v>
      </c>
      <c r="C420" s="13" t="s">
        <v>13</v>
      </c>
      <c r="D420" s="1"/>
      <c r="E420" s="15"/>
      <c r="F420" s="15"/>
      <c r="G420" s="1"/>
      <c r="H420" s="1"/>
      <c r="I420" s="1"/>
      <c r="J420" s="1"/>
      <c r="K420" s="1"/>
      <c r="L420" s="1"/>
      <c r="M420" s="1"/>
      <c r="N420" s="1"/>
      <c r="O420" s="1"/>
      <c r="P420" s="1"/>
      <c r="Q420" s="1"/>
      <c r="R420" s="1"/>
      <c r="S420" s="1"/>
      <c r="T420" s="1"/>
      <c r="U420" s="1"/>
      <c r="V420" s="1"/>
      <c r="W420" s="1"/>
      <c r="X420" s="1"/>
      <c r="Y420" s="1"/>
      <c r="Z420" s="1"/>
    </row>
    <row r="421" ht="15.75" customHeight="1">
      <c r="A421" s="1"/>
      <c r="B421" s="12" t="s">
        <v>20</v>
      </c>
      <c r="C421" s="13" t="s">
        <v>21</v>
      </c>
      <c r="D421" s="1"/>
      <c r="E421" s="15"/>
      <c r="F421" s="15"/>
      <c r="G421" s="1"/>
      <c r="H421" s="1"/>
      <c r="I421" s="1"/>
      <c r="J421" s="1"/>
      <c r="K421" s="1"/>
      <c r="L421" s="1"/>
      <c r="M421" s="1"/>
      <c r="N421" s="1"/>
      <c r="O421" s="1"/>
      <c r="P421" s="1"/>
      <c r="Q421" s="1"/>
      <c r="R421" s="1"/>
      <c r="S421" s="1"/>
      <c r="T421" s="1"/>
      <c r="U421" s="1"/>
      <c r="V421" s="1"/>
      <c r="W421" s="1"/>
      <c r="X421" s="1"/>
      <c r="Y421" s="1"/>
      <c r="Z421" s="1"/>
    </row>
    <row r="422" ht="15.75" customHeight="1">
      <c r="A422" s="1"/>
      <c r="B422" s="12" t="s">
        <v>103</v>
      </c>
      <c r="C422" s="13" t="s">
        <v>26</v>
      </c>
      <c r="D422" s="1"/>
      <c r="E422" s="15"/>
      <c r="F422" s="15"/>
      <c r="G422" s="1"/>
      <c r="H422" s="1"/>
      <c r="I422" s="1"/>
      <c r="J422" s="1"/>
      <c r="K422" s="1"/>
      <c r="L422" s="1"/>
      <c r="M422" s="1"/>
      <c r="N422" s="1"/>
      <c r="O422" s="1"/>
      <c r="P422" s="1"/>
      <c r="Q422" s="1"/>
      <c r="R422" s="1"/>
      <c r="S422" s="1"/>
      <c r="T422" s="1"/>
      <c r="U422" s="1"/>
      <c r="V422" s="1"/>
      <c r="W422" s="1"/>
      <c r="X422" s="1"/>
      <c r="Y422" s="1"/>
      <c r="Z422" s="1"/>
    </row>
    <row r="423" ht="15.75" customHeight="1">
      <c r="A423" s="1"/>
      <c r="B423" s="12" t="s">
        <v>12</v>
      </c>
      <c r="C423" s="13" t="s">
        <v>13</v>
      </c>
      <c r="D423" s="1"/>
      <c r="E423" s="15"/>
      <c r="F423" s="15"/>
      <c r="G423" s="1"/>
      <c r="H423" s="1"/>
      <c r="I423" s="1"/>
      <c r="J423" s="1"/>
      <c r="K423" s="1"/>
      <c r="L423" s="1"/>
      <c r="M423" s="1"/>
      <c r="N423" s="1"/>
      <c r="O423" s="1"/>
      <c r="P423" s="1"/>
      <c r="Q423" s="1"/>
      <c r="R423" s="1"/>
      <c r="S423" s="1"/>
      <c r="T423" s="1"/>
      <c r="U423" s="1"/>
      <c r="V423" s="1"/>
      <c r="W423" s="1"/>
      <c r="X423" s="1"/>
      <c r="Y423" s="1"/>
      <c r="Z423" s="1"/>
    </row>
    <row r="424" ht="15.75" customHeight="1">
      <c r="A424" s="1"/>
      <c r="B424" s="12" t="s">
        <v>12</v>
      </c>
      <c r="C424" s="13" t="s">
        <v>13</v>
      </c>
      <c r="D424" s="1"/>
      <c r="E424" s="15"/>
      <c r="F424" s="15"/>
      <c r="G424" s="1"/>
      <c r="H424" s="1"/>
      <c r="I424" s="1"/>
      <c r="J424" s="1"/>
      <c r="K424" s="1"/>
      <c r="L424" s="1"/>
      <c r="M424" s="1"/>
      <c r="N424" s="1"/>
      <c r="O424" s="1"/>
      <c r="P424" s="1"/>
      <c r="Q424" s="1"/>
      <c r="R424" s="1"/>
      <c r="S424" s="1"/>
      <c r="T424" s="1"/>
      <c r="U424" s="1"/>
      <c r="V424" s="1"/>
      <c r="W424" s="1"/>
      <c r="X424" s="1"/>
      <c r="Y424" s="1"/>
      <c r="Z424" s="1"/>
    </row>
    <row r="425" ht="15.75" customHeight="1">
      <c r="A425" s="1"/>
      <c r="B425" s="12" t="s">
        <v>12</v>
      </c>
      <c r="C425" s="13" t="s">
        <v>13</v>
      </c>
      <c r="D425" s="1"/>
      <c r="E425" s="15"/>
      <c r="F425" s="15"/>
      <c r="G425" s="1"/>
      <c r="H425" s="1"/>
      <c r="I425" s="1"/>
      <c r="J425" s="1"/>
      <c r="K425" s="1"/>
      <c r="L425" s="1"/>
      <c r="M425" s="1"/>
      <c r="N425" s="1"/>
      <c r="O425" s="1"/>
      <c r="P425" s="1"/>
      <c r="Q425" s="1"/>
      <c r="R425" s="1"/>
      <c r="S425" s="1"/>
      <c r="T425" s="1"/>
      <c r="U425" s="1"/>
      <c r="V425" s="1"/>
      <c r="W425" s="1"/>
      <c r="X425" s="1"/>
      <c r="Y425" s="1"/>
      <c r="Z425" s="1"/>
    </row>
    <row r="426" ht="15.75" customHeight="1">
      <c r="A426" s="1"/>
      <c r="B426" s="12" t="s">
        <v>51</v>
      </c>
      <c r="C426" s="13" t="s">
        <v>45</v>
      </c>
      <c r="D426" s="1"/>
      <c r="E426" s="15"/>
      <c r="F426" s="15"/>
      <c r="G426" s="1"/>
      <c r="H426" s="1"/>
      <c r="I426" s="1"/>
      <c r="J426" s="1"/>
      <c r="K426" s="1"/>
      <c r="L426" s="1"/>
      <c r="M426" s="1"/>
      <c r="N426" s="1"/>
      <c r="O426" s="1"/>
      <c r="P426" s="1"/>
      <c r="Q426" s="1"/>
      <c r="R426" s="1"/>
      <c r="S426" s="1"/>
      <c r="T426" s="1"/>
      <c r="U426" s="1"/>
      <c r="V426" s="1"/>
      <c r="W426" s="1"/>
      <c r="X426" s="1"/>
      <c r="Y426" s="1"/>
      <c r="Z426" s="1"/>
    </row>
    <row r="427" ht="15.75" customHeight="1">
      <c r="A427" s="1"/>
      <c r="B427" s="12" t="s">
        <v>12</v>
      </c>
      <c r="C427" s="13" t="s">
        <v>13</v>
      </c>
      <c r="D427" s="1"/>
      <c r="E427" s="15"/>
      <c r="F427" s="15"/>
      <c r="G427" s="1"/>
      <c r="H427" s="1"/>
      <c r="I427" s="1"/>
      <c r="J427" s="1"/>
      <c r="K427" s="1"/>
      <c r="L427" s="1"/>
      <c r="M427" s="1"/>
      <c r="N427" s="1"/>
      <c r="O427" s="1"/>
      <c r="P427" s="1"/>
      <c r="Q427" s="1"/>
      <c r="R427" s="1"/>
      <c r="S427" s="1"/>
      <c r="T427" s="1"/>
      <c r="U427" s="1"/>
      <c r="V427" s="1"/>
      <c r="W427" s="1"/>
      <c r="X427" s="1"/>
      <c r="Y427" s="1"/>
      <c r="Z427" s="1"/>
    </row>
    <row r="428" ht="15.75" customHeight="1">
      <c r="A428" s="1"/>
      <c r="B428" s="12" t="s">
        <v>12</v>
      </c>
      <c r="C428" s="13" t="s">
        <v>13</v>
      </c>
      <c r="D428" s="1"/>
      <c r="E428" s="15"/>
      <c r="F428" s="15"/>
      <c r="G428" s="1"/>
      <c r="H428" s="1"/>
      <c r="I428" s="1"/>
      <c r="J428" s="1"/>
      <c r="K428" s="1"/>
      <c r="L428" s="1"/>
      <c r="M428" s="1"/>
      <c r="N428" s="1"/>
      <c r="O428" s="1"/>
      <c r="P428" s="1"/>
      <c r="Q428" s="1"/>
      <c r="R428" s="1"/>
      <c r="S428" s="1"/>
      <c r="T428" s="1"/>
      <c r="U428" s="1"/>
      <c r="V428" s="1"/>
      <c r="W428" s="1"/>
      <c r="X428" s="1"/>
      <c r="Y428" s="1"/>
      <c r="Z428" s="1"/>
    </row>
    <row r="429" ht="15.75" customHeight="1">
      <c r="A429" s="1"/>
      <c r="B429" s="12" t="s">
        <v>12</v>
      </c>
      <c r="C429" s="13" t="s">
        <v>13</v>
      </c>
      <c r="D429" s="1"/>
      <c r="E429" s="15"/>
      <c r="F429" s="15"/>
      <c r="G429" s="1"/>
      <c r="H429" s="1"/>
      <c r="I429" s="1"/>
      <c r="J429" s="1"/>
      <c r="K429" s="1"/>
      <c r="L429" s="1"/>
      <c r="M429" s="1"/>
      <c r="N429" s="1"/>
      <c r="O429" s="1"/>
      <c r="P429" s="1"/>
      <c r="Q429" s="1"/>
      <c r="R429" s="1"/>
      <c r="S429" s="1"/>
      <c r="T429" s="1"/>
      <c r="U429" s="1"/>
      <c r="V429" s="1"/>
      <c r="W429" s="1"/>
      <c r="X429" s="1"/>
      <c r="Y429" s="1"/>
      <c r="Z429" s="1"/>
    </row>
    <row r="430" ht="15.75" customHeight="1">
      <c r="A430" s="1"/>
      <c r="B430" s="12" t="s">
        <v>12</v>
      </c>
      <c r="C430" s="13" t="s">
        <v>13</v>
      </c>
      <c r="D430" s="1"/>
      <c r="E430" s="15"/>
      <c r="F430" s="15"/>
      <c r="G430" s="1"/>
      <c r="H430" s="1"/>
      <c r="I430" s="1"/>
      <c r="J430" s="1"/>
      <c r="K430" s="1"/>
      <c r="L430" s="1"/>
      <c r="M430" s="1"/>
      <c r="N430" s="1"/>
      <c r="O430" s="1"/>
      <c r="P430" s="1"/>
      <c r="Q430" s="1"/>
      <c r="R430" s="1"/>
      <c r="S430" s="1"/>
      <c r="T430" s="1"/>
      <c r="U430" s="1"/>
      <c r="V430" s="1"/>
      <c r="W430" s="1"/>
      <c r="X430" s="1"/>
      <c r="Y430" s="1"/>
      <c r="Z430" s="1"/>
    </row>
    <row r="431" ht="15.75" customHeight="1">
      <c r="A431" s="1"/>
      <c r="B431" s="12" t="s">
        <v>20</v>
      </c>
      <c r="C431" s="13" t="s">
        <v>21</v>
      </c>
      <c r="D431" s="1"/>
      <c r="E431" s="15"/>
      <c r="F431" s="15"/>
      <c r="G431" s="1"/>
      <c r="H431" s="1"/>
      <c r="I431" s="1"/>
      <c r="J431" s="1"/>
      <c r="K431" s="1"/>
      <c r="L431" s="1"/>
      <c r="M431" s="1"/>
      <c r="N431" s="1"/>
      <c r="O431" s="1"/>
      <c r="P431" s="1"/>
      <c r="Q431" s="1"/>
      <c r="R431" s="1"/>
      <c r="S431" s="1"/>
      <c r="T431" s="1"/>
      <c r="U431" s="1"/>
      <c r="V431" s="1"/>
      <c r="W431" s="1"/>
      <c r="X431" s="1"/>
      <c r="Y431" s="1"/>
      <c r="Z431" s="1"/>
    </row>
    <row r="432" ht="15.75" customHeight="1">
      <c r="A432" s="1"/>
      <c r="B432" s="12" t="s">
        <v>12</v>
      </c>
      <c r="C432" s="13" t="s">
        <v>13</v>
      </c>
      <c r="D432" s="1"/>
      <c r="E432" s="15"/>
      <c r="F432" s="15"/>
      <c r="G432" s="1"/>
      <c r="H432" s="1"/>
      <c r="I432" s="1"/>
      <c r="J432" s="1"/>
      <c r="K432" s="1"/>
      <c r="L432" s="1"/>
      <c r="M432" s="1"/>
      <c r="N432" s="1"/>
      <c r="O432" s="1"/>
      <c r="P432" s="1"/>
      <c r="Q432" s="1"/>
      <c r="R432" s="1"/>
      <c r="S432" s="1"/>
      <c r="T432" s="1"/>
      <c r="U432" s="1"/>
      <c r="V432" s="1"/>
      <c r="W432" s="1"/>
      <c r="X432" s="1"/>
      <c r="Y432" s="1"/>
      <c r="Z432" s="1"/>
    </row>
    <row r="433" ht="15.75" customHeight="1">
      <c r="A433" s="1"/>
      <c r="B433" s="12" t="s">
        <v>9</v>
      </c>
      <c r="C433" s="13" t="s">
        <v>10</v>
      </c>
      <c r="D433" s="1"/>
      <c r="E433" s="15"/>
      <c r="F433" s="15"/>
      <c r="G433" s="1"/>
      <c r="H433" s="1"/>
      <c r="I433" s="1"/>
      <c r="J433" s="1"/>
      <c r="K433" s="1"/>
      <c r="L433" s="1"/>
      <c r="M433" s="1"/>
      <c r="N433" s="1"/>
      <c r="O433" s="1"/>
      <c r="P433" s="1"/>
      <c r="Q433" s="1"/>
      <c r="R433" s="1"/>
      <c r="S433" s="1"/>
      <c r="T433" s="1"/>
      <c r="U433" s="1"/>
      <c r="V433" s="1"/>
      <c r="W433" s="1"/>
      <c r="X433" s="1"/>
      <c r="Y433" s="1"/>
      <c r="Z433" s="1"/>
    </row>
    <row r="434" ht="15.75" customHeight="1">
      <c r="A434" s="1"/>
      <c r="B434" s="12" t="s">
        <v>14</v>
      </c>
      <c r="C434" s="13" t="s">
        <v>15</v>
      </c>
      <c r="D434" s="1"/>
      <c r="E434" s="15"/>
      <c r="F434" s="15"/>
      <c r="G434" s="1"/>
      <c r="H434" s="1"/>
      <c r="I434" s="1"/>
      <c r="J434" s="1"/>
      <c r="K434" s="1"/>
      <c r="L434" s="1"/>
      <c r="M434" s="1"/>
      <c r="N434" s="1"/>
      <c r="O434" s="1"/>
      <c r="P434" s="1"/>
      <c r="Q434" s="1"/>
      <c r="R434" s="1"/>
      <c r="S434" s="1"/>
      <c r="T434" s="1"/>
      <c r="U434" s="1"/>
      <c r="V434" s="1"/>
      <c r="W434" s="1"/>
      <c r="X434" s="1"/>
      <c r="Y434" s="1"/>
      <c r="Z434" s="1"/>
    </row>
    <row r="435" ht="15.75" customHeight="1">
      <c r="A435" s="1"/>
      <c r="B435" s="12" t="s">
        <v>12</v>
      </c>
      <c r="C435" s="13" t="s">
        <v>13</v>
      </c>
      <c r="D435" s="1"/>
      <c r="E435" s="15"/>
      <c r="F435" s="15"/>
      <c r="G435" s="1"/>
      <c r="H435" s="1"/>
      <c r="I435" s="1"/>
      <c r="J435" s="1"/>
      <c r="K435" s="1"/>
      <c r="L435" s="1"/>
      <c r="M435" s="1"/>
      <c r="N435" s="1"/>
      <c r="O435" s="1"/>
      <c r="P435" s="1"/>
      <c r="Q435" s="1"/>
      <c r="R435" s="1"/>
      <c r="S435" s="1"/>
      <c r="T435" s="1"/>
      <c r="U435" s="1"/>
      <c r="V435" s="1"/>
      <c r="W435" s="1"/>
      <c r="X435" s="1"/>
      <c r="Y435" s="1"/>
      <c r="Z435" s="1"/>
    </row>
    <row r="436" ht="15.75" customHeight="1">
      <c r="A436" s="1"/>
      <c r="B436" s="12" t="s">
        <v>179</v>
      </c>
      <c r="C436" s="13" t="s">
        <v>10</v>
      </c>
      <c r="D436" s="1"/>
      <c r="E436" s="15"/>
      <c r="F436" s="15"/>
      <c r="G436" s="1"/>
      <c r="H436" s="1"/>
      <c r="I436" s="1"/>
      <c r="J436" s="1"/>
      <c r="K436" s="1"/>
      <c r="L436" s="1"/>
      <c r="M436" s="1"/>
      <c r="N436" s="1"/>
      <c r="O436" s="1"/>
      <c r="P436" s="1"/>
      <c r="Q436" s="1"/>
      <c r="R436" s="1"/>
      <c r="S436" s="1"/>
      <c r="T436" s="1"/>
      <c r="U436" s="1"/>
      <c r="V436" s="1"/>
      <c r="W436" s="1"/>
      <c r="X436" s="1"/>
      <c r="Y436" s="1"/>
      <c r="Z436" s="1"/>
    </row>
    <row r="437" ht="15.75" customHeight="1">
      <c r="A437" s="1"/>
      <c r="B437" s="12" t="s">
        <v>12</v>
      </c>
      <c r="C437" s="13" t="s">
        <v>13</v>
      </c>
      <c r="D437" s="1"/>
      <c r="E437" s="15"/>
      <c r="F437" s="15"/>
      <c r="G437" s="1"/>
      <c r="H437" s="1"/>
      <c r="I437" s="1"/>
      <c r="J437" s="1"/>
      <c r="K437" s="1"/>
      <c r="L437" s="1"/>
      <c r="M437" s="1"/>
      <c r="N437" s="1"/>
      <c r="O437" s="1"/>
      <c r="P437" s="1"/>
      <c r="Q437" s="1"/>
      <c r="R437" s="1"/>
      <c r="S437" s="1"/>
      <c r="T437" s="1"/>
      <c r="U437" s="1"/>
      <c r="V437" s="1"/>
      <c r="W437" s="1"/>
      <c r="X437" s="1"/>
      <c r="Y437" s="1"/>
      <c r="Z437" s="1"/>
    </row>
    <row r="438" ht="15.75" customHeight="1">
      <c r="A438" s="1"/>
      <c r="B438" s="12" t="s">
        <v>12</v>
      </c>
      <c r="C438" s="13" t="s">
        <v>13</v>
      </c>
      <c r="D438" s="1"/>
      <c r="E438" s="15"/>
      <c r="F438" s="15"/>
      <c r="G438" s="1"/>
      <c r="H438" s="1"/>
      <c r="I438" s="1"/>
      <c r="J438" s="1"/>
      <c r="K438" s="1"/>
      <c r="L438" s="1"/>
      <c r="M438" s="1"/>
      <c r="N438" s="1"/>
      <c r="O438" s="1"/>
      <c r="P438" s="1"/>
      <c r="Q438" s="1"/>
      <c r="R438" s="1"/>
      <c r="S438" s="1"/>
      <c r="T438" s="1"/>
      <c r="U438" s="1"/>
      <c r="V438" s="1"/>
      <c r="W438" s="1"/>
      <c r="X438" s="1"/>
      <c r="Y438" s="1"/>
      <c r="Z438" s="1"/>
    </row>
    <row r="439" ht="15.75" customHeight="1">
      <c r="A439" s="1"/>
      <c r="B439" s="12" t="s">
        <v>12</v>
      </c>
      <c r="C439" s="13" t="s">
        <v>13</v>
      </c>
      <c r="D439" s="1"/>
      <c r="E439" s="15"/>
      <c r="F439" s="15"/>
      <c r="G439" s="1"/>
      <c r="H439" s="1"/>
      <c r="I439" s="1"/>
      <c r="J439" s="1"/>
      <c r="K439" s="1"/>
      <c r="L439" s="1"/>
      <c r="M439" s="1"/>
      <c r="N439" s="1"/>
      <c r="O439" s="1"/>
      <c r="P439" s="1"/>
      <c r="Q439" s="1"/>
      <c r="R439" s="1"/>
      <c r="S439" s="1"/>
      <c r="T439" s="1"/>
      <c r="U439" s="1"/>
      <c r="V439" s="1"/>
      <c r="W439" s="1"/>
      <c r="X439" s="1"/>
      <c r="Y439" s="1"/>
      <c r="Z439" s="1"/>
    </row>
    <row r="440" ht="15.75" customHeight="1">
      <c r="A440" s="1"/>
      <c r="B440" s="12" t="s">
        <v>31</v>
      </c>
      <c r="C440" s="13" t="s">
        <v>32</v>
      </c>
      <c r="D440" s="1"/>
      <c r="E440" s="15"/>
      <c r="F440" s="15"/>
      <c r="G440" s="1"/>
      <c r="H440" s="1"/>
      <c r="I440" s="1"/>
      <c r="J440" s="1"/>
      <c r="K440" s="1"/>
      <c r="L440" s="1"/>
      <c r="M440" s="1"/>
      <c r="N440" s="1"/>
      <c r="O440" s="1"/>
      <c r="P440" s="1"/>
      <c r="Q440" s="1"/>
      <c r="R440" s="1"/>
      <c r="S440" s="1"/>
      <c r="T440" s="1"/>
      <c r="U440" s="1"/>
      <c r="V440" s="1"/>
      <c r="W440" s="1"/>
      <c r="X440" s="1"/>
      <c r="Y440" s="1"/>
      <c r="Z440" s="1"/>
    </row>
    <row r="441" ht="15.75" customHeight="1">
      <c r="A441" s="1"/>
      <c r="B441" s="12" t="s">
        <v>55</v>
      </c>
      <c r="C441" s="13" t="s">
        <v>13</v>
      </c>
      <c r="D441" s="1"/>
      <c r="E441" s="15"/>
      <c r="F441" s="15"/>
      <c r="G441" s="1"/>
      <c r="H441" s="1"/>
      <c r="I441" s="1"/>
      <c r="J441" s="1"/>
      <c r="K441" s="1"/>
      <c r="L441" s="1"/>
      <c r="M441" s="1"/>
      <c r="N441" s="1"/>
      <c r="O441" s="1"/>
      <c r="P441" s="1"/>
      <c r="Q441" s="1"/>
      <c r="R441" s="1"/>
      <c r="S441" s="1"/>
      <c r="T441" s="1"/>
      <c r="U441" s="1"/>
      <c r="V441" s="1"/>
      <c r="W441" s="1"/>
      <c r="X441" s="1"/>
      <c r="Y441" s="1"/>
      <c r="Z441" s="1"/>
    </row>
    <row r="442" ht="15.75" customHeight="1">
      <c r="A442" s="1"/>
      <c r="B442" s="12" t="s">
        <v>12</v>
      </c>
      <c r="C442" s="13" t="s">
        <v>13</v>
      </c>
      <c r="D442" s="1"/>
      <c r="E442" s="15"/>
      <c r="F442" s="15"/>
      <c r="G442" s="1"/>
      <c r="H442" s="1"/>
      <c r="I442" s="1"/>
      <c r="J442" s="1"/>
      <c r="K442" s="1"/>
      <c r="L442" s="1"/>
      <c r="M442" s="1"/>
      <c r="N442" s="1"/>
      <c r="O442" s="1"/>
      <c r="P442" s="1"/>
      <c r="Q442" s="1"/>
      <c r="R442" s="1"/>
      <c r="S442" s="1"/>
      <c r="T442" s="1"/>
      <c r="U442" s="1"/>
      <c r="V442" s="1"/>
      <c r="W442" s="1"/>
      <c r="X442" s="1"/>
      <c r="Y442" s="1"/>
      <c r="Z442" s="1"/>
    </row>
    <row r="443" ht="15.75" customHeight="1">
      <c r="A443" s="1"/>
      <c r="B443" s="12" t="s">
        <v>180</v>
      </c>
      <c r="C443" s="13" t="s">
        <v>13</v>
      </c>
      <c r="D443" s="1"/>
      <c r="E443" s="15"/>
      <c r="F443" s="15"/>
      <c r="G443" s="1"/>
      <c r="H443" s="1"/>
      <c r="I443" s="1"/>
      <c r="J443" s="1"/>
      <c r="K443" s="1"/>
      <c r="L443" s="1"/>
      <c r="M443" s="1"/>
      <c r="N443" s="1"/>
      <c r="O443" s="1"/>
      <c r="P443" s="1"/>
      <c r="Q443" s="1"/>
      <c r="R443" s="1"/>
      <c r="S443" s="1"/>
      <c r="T443" s="1"/>
      <c r="U443" s="1"/>
      <c r="V443" s="1"/>
      <c r="W443" s="1"/>
      <c r="X443" s="1"/>
      <c r="Y443" s="1"/>
      <c r="Z443" s="1"/>
    </row>
    <row r="444" ht="15.75" customHeight="1">
      <c r="A444" s="1"/>
      <c r="B444" s="12" t="s">
        <v>17</v>
      </c>
      <c r="C444" s="13" t="s">
        <v>18</v>
      </c>
      <c r="D444" s="1"/>
      <c r="E444" s="15"/>
      <c r="F444" s="15"/>
      <c r="G444" s="1"/>
      <c r="H444" s="1"/>
      <c r="I444" s="1"/>
      <c r="J444" s="1"/>
      <c r="K444" s="1"/>
      <c r="L444" s="1"/>
      <c r="M444" s="1"/>
      <c r="N444" s="1"/>
      <c r="O444" s="1"/>
      <c r="P444" s="1"/>
      <c r="Q444" s="1"/>
      <c r="R444" s="1"/>
      <c r="S444" s="1"/>
      <c r="T444" s="1"/>
      <c r="U444" s="1"/>
      <c r="V444" s="1"/>
      <c r="W444" s="1"/>
      <c r="X444" s="1"/>
      <c r="Y444" s="1"/>
      <c r="Z444" s="1"/>
    </row>
    <row r="445" ht="15.75" customHeight="1">
      <c r="A445" s="1"/>
      <c r="B445" s="12" t="s">
        <v>181</v>
      </c>
      <c r="C445" s="13" t="s">
        <v>15</v>
      </c>
      <c r="D445" s="1"/>
      <c r="E445" s="15"/>
      <c r="F445" s="15"/>
      <c r="G445" s="1"/>
      <c r="H445" s="1"/>
      <c r="I445" s="1"/>
      <c r="J445" s="1"/>
      <c r="K445" s="1"/>
      <c r="L445" s="1"/>
      <c r="M445" s="1"/>
      <c r="N445" s="1"/>
      <c r="O445" s="1"/>
      <c r="P445" s="1"/>
      <c r="Q445" s="1"/>
      <c r="R445" s="1"/>
      <c r="S445" s="1"/>
      <c r="T445" s="1"/>
      <c r="U445" s="1"/>
      <c r="V445" s="1"/>
      <c r="W445" s="1"/>
      <c r="X445" s="1"/>
      <c r="Y445" s="1"/>
      <c r="Z445" s="1"/>
    </row>
    <row r="446" ht="15.75" customHeight="1">
      <c r="A446" s="1"/>
      <c r="B446" s="12" t="s">
        <v>12</v>
      </c>
      <c r="C446" s="13" t="s">
        <v>13</v>
      </c>
      <c r="D446" s="1"/>
      <c r="E446" s="15"/>
      <c r="F446" s="15"/>
      <c r="G446" s="1"/>
      <c r="H446" s="1"/>
      <c r="I446" s="1"/>
      <c r="J446" s="1"/>
      <c r="K446" s="1"/>
      <c r="L446" s="1"/>
      <c r="M446" s="1"/>
      <c r="N446" s="1"/>
      <c r="O446" s="1"/>
      <c r="P446" s="1"/>
      <c r="Q446" s="1"/>
      <c r="R446" s="1"/>
      <c r="S446" s="1"/>
      <c r="T446" s="1"/>
      <c r="U446" s="1"/>
      <c r="V446" s="1"/>
      <c r="W446" s="1"/>
      <c r="X446" s="1"/>
      <c r="Y446" s="1"/>
      <c r="Z446" s="1"/>
    </row>
    <row r="447" ht="15.75" customHeight="1">
      <c r="A447" s="1"/>
      <c r="B447" s="12" t="s">
        <v>182</v>
      </c>
      <c r="C447" s="13" t="s">
        <v>18</v>
      </c>
      <c r="D447" s="1"/>
      <c r="E447" s="15"/>
      <c r="F447" s="15"/>
      <c r="G447" s="1"/>
      <c r="H447" s="1"/>
      <c r="I447" s="1"/>
      <c r="J447" s="1"/>
      <c r="K447" s="1"/>
      <c r="L447" s="1"/>
      <c r="M447" s="1"/>
      <c r="N447" s="1"/>
      <c r="O447" s="1"/>
      <c r="P447" s="1"/>
      <c r="Q447" s="1"/>
      <c r="R447" s="1"/>
      <c r="S447" s="1"/>
      <c r="T447" s="1"/>
      <c r="U447" s="1"/>
      <c r="V447" s="1"/>
      <c r="W447" s="1"/>
      <c r="X447" s="1"/>
      <c r="Y447" s="1"/>
      <c r="Z447" s="1"/>
    </row>
    <row r="448" ht="15.75" customHeight="1">
      <c r="A448" s="1"/>
      <c r="B448" s="12" t="s">
        <v>17</v>
      </c>
      <c r="C448" s="13" t="s">
        <v>18</v>
      </c>
      <c r="D448" s="1"/>
      <c r="E448" s="15"/>
      <c r="F448" s="15"/>
      <c r="G448" s="1"/>
      <c r="H448" s="1"/>
      <c r="I448" s="1"/>
      <c r="J448" s="1"/>
      <c r="K448" s="1"/>
      <c r="L448" s="1"/>
      <c r="M448" s="1"/>
      <c r="N448" s="1"/>
      <c r="O448" s="1"/>
      <c r="P448" s="1"/>
      <c r="Q448" s="1"/>
      <c r="R448" s="1"/>
      <c r="S448" s="1"/>
      <c r="T448" s="1"/>
      <c r="U448" s="1"/>
      <c r="V448" s="1"/>
      <c r="W448" s="1"/>
      <c r="X448" s="1"/>
      <c r="Y448" s="1"/>
      <c r="Z448" s="1"/>
    </row>
    <row r="449" ht="15.75" customHeight="1">
      <c r="A449" s="1"/>
      <c r="B449" s="12" t="s">
        <v>76</v>
      </c>
      <c r="C449" s="13" t="s">
        <v>13</v>
      </c>
      <c r="D449" s="1"/>
      <c r="E449" s="15"/>
      <c r="F449" s="15"/>
      <c r="G449" s="1"/>
      <c r="H449" s="1"/>
      <c r="I449" s="1"/>
      <c r="J449" s="1"/>
      <c r="K449" s="1"/>
      <c r="L449" s="1"/>
      <c r="M449" s="1"/>
      <c r="N449" s="1"/>
      <c r="O449" s="1"/>
      <c r="P449" s="1"/>
      <c r="Q449" s="1"/>
      <c r="R449" s="1"/>
      <c r="S449" s="1"/>
      <c r="T449" s="1"/>
      <c r="U449" s="1"/>
      <c r="V449" s="1"/>
      <c r="W449" s="1"/>
      <c r="X449" s="1"/>
      <c r="Y449" s="1"/>
      <c r="Z449" s="1"/>
    </row>
    <row r="450" ht="15.75" customHeight="1">
      <c r="A450" s="1"/>
      <c r="B450" s="12" t="s">
        <v>12</v>
      </c>
      <c r="C450" s="13" t="s">
        <v>13</v>
      </c>
      <c r="D450" s="1"/>
      <c r="E450" s="15"/>
      <c r="F450" s="15"/>
      <c r="G450" s="1"/>
      <c r="H450" s="1"/>
      <c r="I450" s="1"/>
      <c r="J450" s="1"/>
      <c r="K450" s="1"/>
      <c r="L450" s="1"/>
      <c r="M450" s="1"/>
      <c r="N450" s="1"/>
      <c r="O450" s="1"/>
      <c r="P450" s="1"/>
      <c r="Q450" s="1"/>
      <c r="R450" s="1"/>
      <c r="S450" s="1"/>
      <c r="T450" s="1"/>
      <c r="U450" s="1"/>
      <c r="V450" s="1"/>
      <c r="W450" s="1"/>
      <c r="X450" s="1"/>
      <c r="Y450" s="1"/>
      <c r="Z450" s="1"/>
    </row>
    <row r="451" ht="15.75" customHeight="1">
      <c r="A451" s="1"/>
      <c r="B451" s="12" t="s">
        <v>12</v>
      </c>
      <c r="C451" s="13" t="s">
        <v>13</v>
      </c>
      <c r="D451" s="1"/>
      <c r="E451" s="15"/>
      <c r="F451" s="15"/>
      <c r="G451" s="1"/>
      <c r="H451" s="1"/>
      <c r="I451" s="1"/>
      <c r="J451" s="1"/>
      <c r="K451" s="1"/>
      <c r="L451" s="1"/>
      <c r="M451" s="1"/>
      <c r="N451" s="1"/>
      <c r="O451" s="1"/>
      <c r="P451" s="1"/>
      <c r="Q451" s="1"/>
      <c r="R451" s="1"/>
      <c r="S451" s="1"/>
      <c r="T451" s="1"/>
      <c r="U451" s="1"/>
      <c r="V451" s="1"/>
      <c r="W451" s="1"/>
      <c r="X451" s="1"/>
      <c r="Y451" s="1"/>
      <c r="Z451" s="1"/>
    </row>
    <row r="452" ht="15.75" customHeight="1">
      <c r="A452" s="1"/>
      <c r="B452" s="12" t="s">
        <v>20</v>
      </c>
      <c r="C452" s="13" t="s">
        <v>21</v>
      </c>
      <c r="D452" s="1"/>
      <c r="E452" s="15"/>
      <c r="F452" s="15"/>
      <c r="G452" s="1"/>
      <c r="H452" s="1"/>
      <c r="I452" s="1"/>
      <c r="J452" s="1"/>
      <c r="K452" s="1"/>
      <c r="L452" s="1"/>
      <c r="M452" s="1"/>
      <c r="N452" s="1"/>
      <c r="O452" s="1"/>
      <c r="P452" s="1"/>
      <c r="Q452" s="1"/>
      <c r="R452" s="1"/>
      <c r="S452" s="1"/>
      <c r="T452" s="1"/>
      <c r="U452" s="1"/>
      <c r="V452" s="1"/>
      <c r="W452" s="1"/>
      <c r="X452" s="1"/>
      <c r="Y452" s="1"/>
      <c r="Z452" s="1"/>
    </row>
    <row r="453" ht="15.75" customHeight="1">
      <c r="A453" s="1"/>
      <c r="B453" s="12" t="s">
        <v>12</v>
      </c>
      <c r="C453" s="13" t="s">
        <v>13</v>
      </c>
      <c r="D453" s="1"/>
      <c r="E453" s="15"/>
      <c r="F453" s="15"/>
      <c r="G453" s="1"/>
      <c r="H453" s="1"/>
      <c r="I453" s="1"/>
      <c r="J453" s="1"/>
      <c r="K453" s="1"/>
      <c r="L453" s="1"/>
      <c r="M453" s="1"/>
      <c r="N453" s="1"/>
      <c r="O453" s="1"/>
      <c r="P453" s="1"/>
      <c r="Q453" s="1"/>
      <c r="R453" s="1"/>
      <c r="S453" s="1"/>
      <c r="T453" s="1"/>
      <c r="U453" s="1"/>
      <c r="V453" s="1"/>
      <c r="W453" s="1"/>
      <c r="X453" s="1"/>
      <c r="Y453" s="1"/>
      <c r="Z453" s="1"/>
    </row>
    <row r="454" ht="15.75" customHeight="1">
      <c r="A454" s="1"/>
      <c r="B454" s="12" t="s">
        <v>12</v>
      </c>
      <c r="C454" s="13" t="s">
        <v>13</v>
      </c>
      <c r="D454" s="1"/>
      <c r="E454" s="15"/>
      <c r="F454" s="15"/>
      <c r="G454" s="1"/>
      <c r="H454" s="1"/>
      <c r="I454" s="1"/>
      <c r="J454" s="1"/>
      <c r="K454" s="1"/>
      <c r="L454" s="1"/>
      <c r="M454" s="1"/>
      <c r="N454" s="1"/>
      <c r="O454" s="1"/>
      <c r="P454" s="1"/>
      <c r="Q454" s="1"/>
      <c r="R454" s="1"/>
      <c r="S454" s="1"/>
      <c r="T454" s="1"/>
      <c r="U454" s="1"/>
      <c r="V454" s="1"/>
      <c r="W454" s="1"/>
      <c r="X454" s="1"/>
      <c r="Y454" s="1"/>
      <c r="Z454" s="1"/>
    </row>
    <row r="455" ht="15.75" customHeight="1">
      <c r="A455" s="1"/>
      <c r="B455" s="12" t="s">
        <v>183</v>
      </c>
      <c r="C455" s="13" t="s">
        <v>13</v>
      </c>
      <c r="D455" s="1"/>
      <c r="E455" s="15"/>
      <c r="F455" s="15"/>
      <c r="G455" s="1"/>
      <c r="H455" s="1"/>
      <c r="I455" s="1"/>
      <c r="J455" s="1"/>
      <c r="K455" s="1"/>
      <c r="L455" s="1"/>
      <c r="M455" s="1"/>
      <c r="N455" s="1"/>
      <c r="O455" s="1"/>
      <c r="P455" s="1"/>
      <c r="Q455" s="1"/>
      <c r="R455" s="1"/>
      <c r="S455" s="1"/>
      <c r="T455" s="1"/>
      <c r="U455" s="1"/>
      <c r="V455" s="1"/>
      <c r="W455" s="1"/>
      <c r="X455" s="1"/>
      <c r="Y455" s="1"/>
      <c r="Z455" s="1"/>
    </row>
    <row r="456" ht="15.75" customHeight="1">
      <c r="A456" s="1"/>
      <c r="B456" s="12" t="s">
        <v>184</v>
      </c>
      <c r="C456" s="13" t="s">
        <v>50</v>
      </c>
      <c r="D456" s="1"/>
      <c r="E456" s="15"/>
      <c r="F456" s="15"/>
      <c r="G456" s="1"/>
      <c r="H456" s="1"/>
      <c r="I456" s="1"/>
      <c r="J456" s="1"/>
      <c r="K456" s="1"/>
      <c r="L456" s="1"/>
      <c r="M456" s="1"/>
      <c r="N456" s="1"/>
      <c r="O456" s="1"/>
      <c r="P456" s="1"/>
      <c r="Q456" s="1"/>
      <c r="R456" s="1"/>
      <c r="S456" s="1"/>
      <c r="T456" s="1"/>
      <c r="U456" s="1"/>
      <c r="V456" s="1"/>
      <c r="W456" s="1"/>
      <c r="X456" s="1"/>
      <c r="Y456" s="1"/>
      <c r="Z456" s="1"/>
    </row>
    <row r="457" ht="15.75" customHeight="1">
      <c r="A457" s="1"/>
      <c r="B457" s="12" t="s">
        <v>17</v>
      </c>
      <c r="C457" s="13" t="s">
        <v>18</v>
      </c>
      <c r="D457" s="1"/>
      <c r="E457" s="15"/>
      <c r="F457" s="15"/>
      <c r="G457" s="1"/>
      <c r="H457" s="1"/>
      <c r="I457" s="1"/>
      <c r="J457" s="1"/>
      <c r="K457" s="1"/>
      <c r="L457" s="1"/>
      <c r="M457" s="1"/>
      <c r="N457" s="1"/>
      <c r="O457" s="1"/>
      <c r="P457" s="1"/>
      <c r="Q457" s="1"/>
      <c r="R457" s="1"/>
      <c r="S457" s="1"/>
      <c r="T457" s="1"/>
      <c r="U457" s="1"/>
      <c r="V457" s="1"/>
      <c r="W457" s="1"/>
      <c r="X457" s="1"/>
      <c r="Y457" s="1"/>
      <c r="Z457" s="1"/>
    </row>
    <row r="458" ht="15.75" customHeight="1">
      <c r="A458" s="1"/>
      <c r="B458" s="12" t="s">
        <v>17</v>
      </c>
      <c r="C458" s="13" t="s">
        <v>18</v>
      </c>
      <c r="D458" s="1"/>
      <c r="E458" s="15"/>
      <c r="F458" s="15"/>
      <c r="G458" s="1"/>
      <c r="H458" s="1"/>
      <c r="I458" s="1"/>
      <c r="J458" s="1"/>
      <c r="K458" s="1"/>
      <c r="L458" s="1"/>
      <c r="M458" s="1"/>
      <c r="N458" s="1"/>
      <c r="O458" s="1"/>
      <c r="P458" s="1"/>
      <c r="Q458" s="1"/>
      <c r="R458" s="1"/>
      <c r="S458" s="1"/>
      <c r="T458" s="1"/>
      <c r="U458" s="1"/>
      <c r="V458" s="1"/>
      <c r="W458" s="1"/>
      <c r="X458" s="1"/>
      <c r="Y458" s="1"/>
      <c r="Z458" s="1"/>
    </row>
    <row r="459" ht="15.75" customHeight="1">
      <c r="A459" s="1"/>
      <c r="B459" s="12" t="s">
        <v>31</v>
      </c>
      <c r="C459" s="13" t="s">
        <v>32</v>
      </c>
      <c r="D459" s="1"/>
      <c r="E459" s="15"/>
      <c r="F459" s="15"/>
      <c r="G459" s="1"/>
      <c r="H459" s="1"/>
      <c r="I459" s="1"/>
      <c r="J459" s="1"/>
      <c r="K459" s="1"/>
      <c r="L459" s="1"/>
      <c r="M459" s="1"/>
      <c r="N459" s="1"/>
      <c r="O459" s="1"/>
      <c r="P459" s="1"/>
      <c r="Q459" s="1"/>
      <c r="R459" s="1"/>
      <c r="S459" s="1"/>
      <c r="T459" s="1"/>
      <c r="U459" s="1"/>
      <c r="V459" s="1"/>
      <c r="W459" s="1"/>
      <c r="X459" s="1"/>
      <c r="Y459" s="1"/>
      <c r="Z459" s="1"/>
    </row>
    <row r="460" ht="15.75" customHeight="1">
      <c r="A460" s="1"/>
      <c r="B460" s="12" t="s">
        <v>12</v>
      </c>
      <c r="C460" s="13" t="s">
        <v>13</v>
      </c>
      <c r="D460" s="1"/>
      <c r="E460" s="15"/>
      <c r="F460" s="15"/>
      <c r="G460" s="1"/>
      <c r="H460" s="1"/>
      <c r="I460" s="1"/>
      <c r="J460" s="1"/>
      <c r="K460" s="1"/>
      <c r="L460" s="1"/>
      <c r="M460" s="1"/>
      <c r="N460" s="1"/>
      <c r="O460" s="1"/>
      <c r="P460" s="1"/>
      <c r="Q460" s="1"/>
      <c r="R460" s="1"/>
      <c r="S460" s="1"/>
      <c r="T460" s="1"/>
      <c r="U460" s="1"/>
      <c r="V460" s="1"/>
      <c r="W460" s="1"/>
      <c r="X460" s="1"/>
      <c r="Y460" s="1"/>
      <c r="Z460" s="1"/>
    </row>
    <row r="461" ht="15.75" customHeight="1">
      <c r="A461" s="1"/>
      <c r="B461" s="12" t="s">
        <v>12</v>
      </c>
      <c r="C461" s="13" t="s">
        <v>13</v>
      </c>
      <c r="D461" s="1"/>
      <c r="E461" s="15"/>
      <c r="F461" s="15"/>
      <c r="G461" s="1"/>
      <c r="H461" s="1"/>
      <c r="I461" s="1"/>
      <c r="J461" s="1"/>
      <c r="K461" s="1"/>
      <c r="L461" s="1"/>
      <c r="M461" s="1"/>
      <c r="N461" s="1"/>
      <c r="O461" s="1"/>
      <c r="P461" s="1"/>
      <c r="Q461" s="1"/>
      <c r="R461" s="1"/>
      <c r="S461" s="1"/>
      <c r="T461" s="1"/>
      <c r="U461" s="1"/>
      <c r="V461" s="1"/>
      <c r="W461" s="1"/>
      <c r="X461" s="1"/>
      <c r="Y461" s="1"/>
      <c r="Z461" s="1"/>
    </row>
    <row r="462" ht="15.75" customHeight="1">
      <c r="A462" s="1"/>
      <c r="B462" s="12" t="s">
        <v>31</v>
      </c>
      <c r="C462" s="13" t="s">
        <v>32</v>
      </c>
      <c r="D462" s="1"/>
      <c r="E462" s="15"/>
      <c r="F462" s="15"/>
      <c r="G462" s="1"/>
      <c r="H462" s="1"/>
      <c r="I462" s="1"/>
      <c r="J462" s="1"/>
      <c r="K462" s="1"/>
      <c r="L462" s="1"/>
      <c r="M462" s="1"/>
      <c r="N462" s="1"/>
      <c r="O462" s="1"/>
      <c r="P462" s="1"/>
      <c r="Q462" s="1"/>
      <c r="R462" s="1"/>
      <c r="S462" s="1"/>
      <c r="T462" s="1"/>
      <c r="U462" s="1"/>
      <c r="V462" s="1"/>
      <c r="W462" s="1"/>
      <c r="X462" s="1"/>
      <c r="Y462" s="1"/>
      <c r="Z462" s="1"/>
    </row>
    <row r="463" ht="15.75" customHeight="1">
      <c r="A463" s="1"/>
      <c r="B463" s="12" t="s">
        <v>35</v>
      </c>
      <c r="C463" s="13" t="s">
        <v>13</v>
      </c>
      <c r="D463" s="1"/>
      <c r="E463" s="15"/>
      <c r="F463" s="15"/>
      <c r="G463" s="1"/>
      <c r="H463" s="1"/>
      <c r="I463" s="1"/>
      <c r="J463" s="1"/>
      <c r="K463" s="1"/>
      <c r="L463" s="1"/>
      <c r="M463" s="1"/>
      <c r="N463" s="1"/>
      <c r="O463" s="1"/>
      <c r="P463" s="1"/>
      <c r="Q463" s="1"/>
      <c r="R463" s="1"/>
      <c r="S463" s="1"/>
      <c r="T463" s="1"/>
      <c r="U463" s="1"/>
      <c r="V463" s="1"/>
      <c r="W463" s="1"/>
      <c r="X463" s="1"/>
      <c r="Y463" s="1"/>
      <c r="Z463" s="1"/>
    </row>
    <row r="464" ht="15.75" customHeight="1">
      <c r="A464" s="1"/>
      <c r="B464" s="12" t="s">
        <v>185</v>
      </c>
      <c r="C464" s="13" t="s">
        <v>15</v>
      </c>
      <c r="D464" s="1"/>
      <c r="E464" s="15"/>
      <c r="F464" s="15"/>
      <c r="G464" s="1"/>
      <c r="H464" s="1"/>
      <c r="I464" s="1"/>
      <c r="J464" s="1"/>
      <c r="K464" s="1"/>
      <c r="L464" s="1"/>
      <c r="M464" s="1"/>
      <c r="N464" s="1"/>
      <c r="O464" s="1"/>
      <c r="P464" s="1"/>
      <c r="Q464" s="1"/>
      <c r="R464" s="1"/>
      <c r="S464" s="1"/>
      <c r="T464" s="1"/>
      <c r="U464" s="1"/>
      <c r="V464" s="1"/>
      <c r="W464" s="1"/>
      <c r="X464" s="1"/>
      <c r="Y464" s="1"/>
      <c r="Z464" s="1"/>
    </row>
    <row r="465" ht="15.75" customHeight="1">
      <c r="A465" s="1"/>
      <c r="B465" s="12" t="s">
        <v>43</v>
      </c>
      <c r="C465" s="13" t="s">
        <v>44</v>
      </c>
      <c r="D465" s="1"/>
      <c r="E465" s="15"/>
      <c r="F465" s="15"/>
      <c r="G465" s="1"/>
      <c r="H465" s="1"/>
      <c r="I465" s="1"/>
      <c r="J465" s="1"/>
      <c r="K465" s="1"/>
      <c r="L465" s="1"/>
      <c r="M465" s="1"/>
      <c r="N465" s="1"/>
      <c r="O465" s="1"/>
      <c r="P465" s="1"/>
      <c r="Q465" s="1"/>
      <c r="R465" s="1"/>
      <c r="S465" s="1"/>
      <c r="T465" s="1"/>
      <c r="U465" s="1"/>
      <c r="V465" s="1"/>
      <c r="W465" s="1"/>
      <c r="X465" s="1"/>
      <c r="Y465" s="1"/>
      <c r="Z465" s="1"/>
    </row>
    <row r="466" ht="15.75" customHeight="1">
      <c r="A466" s="1"/>
      <c r="B466" s="12" t="s">
        <v>17</v>
      </c>
      <c r="C466" s="13" t="s">
        <v>18</v>
      </c>
      <c r="D466" s="1"/>
      <c r="E466" s="15"/>
      <c r="F466" s="15"/>
      <c r="G466" s="1"/>
      <c r="H466" s="1"/>
      <c r="I466" s="1"/>
      <c r="J466" s="1"/>
      <c r="K466" s="1"/>
      <c r="L466" s="1"/>
      <c r="M466" s="1"/>
      <c r="N466" s="1"/>
      <c r="O466" s="1"/>
      <c r="P466" s="1"/>
      <c r="Q466" s="1"/>
      <c r="R466" s="1"/>
      <c r="S466" s="1"/>
      <c r="T466" s="1"/>
      <c r="U466" s="1"/>
      <c r="V466" s="1"/>
      <c r="W466" s="1"/>
      <c r="X466" s="1"/>
      <c r="Y466" s="1"/>
      <c r="Z466" s="1"/>
    </row>
    <row r="467" ht="15.75" customHeight="1">
      <c r="A467" s="1"/>
      <c r="B467" s="12" t="s">
        <v>12</v>
      </c>
      <c r="C467" s="13" t="s">
        <v>13</v>
      </c>
      <c r="D467" s="1"/>
      <c r="E467" s="15"/>
      <c r="F467" s="15"/>
      <c r="G467" s="1"/>
      <c r="H467" s="1"/>
      <c r="I467" s="1"/>
      <c r="J467" s="1"/>
      <c r="K467" s="1"/>
      <c r="L467" s="1"/>
      <c r="M467" s="1"/>
      <c r="N467" s="1"/>
      <c r="O467" s="1"/>
      <c r="P467" s="1"/>
      <c r="Q467" s="1"/>
      <c r="R467" s="1"/>
      <c r="S467" s="1"/>
      <c r="T467" s="1"/>
      <c r="U467" s="1"/>
      <c r="V467" s="1"/>
      <c r="W467" s="1"/>
      <c r="X467" s="1"/>
      <c r="Y467" s="1"/>
      <c r="Z467" s="1"/>
    </row>
    <row r="468" ht="15.75" customHeight="1">
      <c r="A468" s="1"/>
      <c r="B468" s="12" t="s">
        <v>12</v>
      </c>
      <c r="C468" s="13" t="s">
        <v>13</v>
      </c>
      <c r="D468" s="1"/>
      <c r="E468" s="15"/>
      <c r="F468" s="15"/>
      <c r="G468" s="1"/>
      <c r="H468" s="1"/>
      <c r="I468" s="1"/>
      <c r="J468" s="1"/>
      <c r="K468" s="1"/>
      <c r="L468" s="1"/>
      <c r="M468" s="1"/>
      <c r="N468" s="1"/>
      <c r="O468" s="1"/>
      <c r="P468" s="1"/>
      <c r="Q468" s="1"/>
      <c r="R468" s="1"/>
      <c r="S468" s="1"/>
      <c r="T468" s="1"/>
      <c r="U468" s="1"/>
      <c r="V468" s="1"/>
      <c r="W468" s="1"/>
      <c r="X468" s="1"/>
      <c r="Y468" s="1"/>
      <c r="Z468" s="1"/>
    </row>
    <row r="469" ht="15.75" customHeight="1">
      <c r="A469" s="1"/>
      <c r="B469" s="12" t="s">
        <v>12</v>
      </c>
      <c r="C469" s="13" t="s">
        <v>13</v>
      </c>
      <c r="D469" s="1"/>
      <c r="E469" s="15"/>
      <c r="F469" s="15"/>
      <c r="G469" s="1"/>
      <c r="H469" s="1"/>
      <c r="I469" s="1"/>
      <c r="J469" s="1"/>
      <c r="K469" s="1"/>
      <c r="L469" s="1"/>
      <c r="M469" s="1"/>
      <c r="N469" s="1"/>
      <c r="O469" s="1"/>
      <c r="P469" s="1"/>
      <c r="Q469" s="1"/>
      <c r="R469" s="1"/>
      <c r="S469" s="1"/>
      <c r="T469" s="1"/>
      <c r="U469" s="1"/>
      <c r="V469" s="1"/>
      <c r="W469" s="1"/>
      <c r="X469" s="1"/>
      <c r="Y469" s="1"/>
      <c r="Z469" s="1"/>
    </row>
    <row r="470" ht="15.75" customHeight="1">
      <c r="A470" s="1"/>
      <c r="B470" s="12" t="s">
        <v>14</v>
      </c>
      <c r="C470" s="13" t="s">
        <v>15</v>
      </c>
      <c r="D470" s="1"/>
      <c r="E470" s="15"/>
      <c r="F470" s="15"/>
      <c r="G470" s="1"/>
      <c r="H470" s="1"/>
      <c r="I470" s="1"/>
      <c r="J470" s="1"/>
      <c r="K470" s="1"/>
      <c r="L470" s="1"/>
      <c r="M470" s="1"/>
      <c r="N470" s="1"/>
      <c r="O470" s="1"/>
      <c r="P470" s="1"/>
      <c r="Q470" s="1"/>
      <c r="R470" s="1"/>
      <c r="S470" s="1"/>
      <c r="T470" s="1"/>
      <c r="U470" s="1"/>
      <c r="V470" s="1"/>
      <c r="W470" s="1"/>
      <c r="X470" s="1"/>
      <c r="Y470" s="1"/>
      <c r="Z470" s="1"/>
    </row>
    <row r="471" ht="15.75" customHeight="1">
      <c r="A471" s="1"/>
      <c r="B471" s="12" t="s">
        <v>12</v>
      </c>
      <c r="C471" s="13" t="s">
        <v>13</v>
      </c>
      <c r="D471" s="1"/>
      <c r="E471" s="15"/>
      <c r="F471" s="15"/>
      <c r="G471" s="1"/>
      <c r="H471" s="1"/>
      <c r="I471" s="1"/>
      <c r="J471" s="1"/>
      <c r="K471" s="1"/>
      <c r="L471" s="1"/>
      <c r="M471" s="1"/>
      <c r="N471" s="1"/>
      <c r="O471" s="1"/>
      <c r="P471" s="1"/>
      <c r="Q471" s="1"/>
      <c r="R471" s="1"/>
      <c r="S471" s="1"/>
      <c r="T471" s="1"/>
      <c r="U471" s="1"/>
      <c r="V471" s="1"/>
      <c r="W471" s="1"/>
      <c r="X471" s="1"/>
      <c r="Y471" s="1"/>
      <c r="Z471" s="1"/>
    </row>
    <row r="472" ht="15.75" customHeight="1">
      <c r="A472" s="1"/>
      <c r="B472" s="12" t="s">
        <v>17</v>
      </c>
      <c r="C472" s="13" t="s">
        <v>18</v>
      </c>
      <c r="D472" s="1"/>
      <c r="E472" s="15"/>
      <c r="F472" s="15"/>
      <c r="G472" s="1"/>
      <c r="H472" s="1"/>
      <c r="I472" s="1"/>
      <c r="J472" s="1"/>
      <c r="K472" s="1"/>
      <c r="L472" s="1"/>
      <c r="M472" s="1"/>
      <c r="N472" s="1"/>
      <c r="O472" s="1"/>
      <c r="P472" s="1"/>
      <c r="Q472" s="1"/>
      <c r="R472" s="1"/>
      <c r="S472" s="1"/>
      <c r="T472" s="1"/>
      <c r="U472" s="1"/>
      <c r="V472" s="1"/>
      <c r="W472" s="1"/>
      <c r="X472" s="1"/>
      <c r="Y472" s="1"/>
      <c r="Z472" s="1"/>
    </row>
    <row r="473" ht="15.75" customHeight="1">
      <c r="A473" s="1"/>
      <c r="B473" s="12" t="s">
        <v>12</v>
      </c>
      <c r="C473" s="13" t="s">
        <v>13</v>
      </c>
      <c r="D473" s="1"/>
      <c r="E473" s="15"/>
      <c r="F473" s="15"/>
      <c r="G473" s="1"/>
      <c r="H473" s="1"/>
      <c r="I473" s="1"/>
      <c r="J473" s="1"/>
      <c r="K473" s="1"/>
      <c r="L473" s="1"/>
      <c r="M473" s="1"/>
      <c r="N473" s="1"/>
      <c r="O473" s="1"/>
      <c r="P473" s="1"/>
      <c r="Q473" s="1"/>
      <c r="R473" s="1"/>
      <c r="S473" s="1"/>
      <c r="T473" s="1"/>
      <c r="U473" s="1"/>
      <c r="V473" s="1"/>
      <c r="W473" s="1"/>
      <c r="X473" s="1"/>
      <c r="Y473" s="1"/>
      <c r="Z473" s="1"/>
    </row>
    <row r="474" ht="15.75" customHeight="1">
      <c r="A474" s="1"/>
      <c r="B474" s="12" t="s">
        <v>14</v>
      </c>
      <c r="C474" s="13" t="s">
        <v>15</v>
      </c>
      <c r="D474" s="1"/>
      <c r="E474" s="15"/>
      <c r="F474" s="15"/>
      <c r="G474" s="1"/>
      <c r="H474" s="1"/>
      <c r="I474" s="1"/>
      <c r="J474" s="1"/>
      <c r="K474" s="1"/>
      <c r="L474" s="1"/>
      <c r="M474" s="1"/>
      <c r="N474" s="1"/>
      <c r="O474" s="1"/>
      <c r="P474" s="1"/>
      <c r="Q474" s="1"/>
      <c r="R474" s="1"/>
      <c r="S474" s="1"/>
      <c r="T474" s="1"/>
      <c r="U474" s="1"/>
      <c r="V474" s="1"/>
      <c r="W474" s="1"/>
      <c r="X474" s="1"/>
      <c r="Y474" s="1"/>
      <c r="Z474" s="1"/>
    </row>
    <row r="475" ht="15.75" customHeight="1">
      <c r="A475" s="1"/>
      <c r="B475" s="12" t="s">
        <v>33</v>
      </c>
      <c r="C475" s="13" t="s">
        <v>18</v>
      </c>
      <c r="D475" s="1"/>
      <c r="E475" s="15"/>
      <c r="F475" s="15"/>
      <c r="G475" s="1"/>
      <c r="H475" s="1"/>
      <c r="I475" s="1"/>
      <c r="J475" s="1"/>
      <c r="K475" s="1"/>
      <c r="L475" s="1"/>
      <c r="M475" s="1"/>
      <c r="N475" s="1"/>
      <c r="O475" s="1"/>
      <c r="P475" s="1"/>
      <c r="Q475" s="1"/>
      <c r="R475" s="1"/>
      <c r="S475" s="1"/>
      <c r="T475" s="1"/>
      <c r="U475" s="1"/>
      <c r="V475" s="1"/>
      <c r="W475" s="1"/>
      <c r="X475" s="1"/>
      <c r="Y475" s="1"/>
      <c r="Z475" s="1"/>
    </row>
    <row r="476" ht="15.75" customHeight="1">
      <c r="A476" s="1"/>
      <c r="B476" s="12" t="s">
        <v>22</v>
      </c>
      <c r="C476" s="13" t="s">
        <v>27</v>
      </c>
      <c r="D476" s="1"/>
      <c r="E476" s="15"/>
      <c r="F476" s="15"/>
      <c r="G476" s="1"/>
      <c r="H476" s="1"/>
      <c r="I476" s="1"/>
      <c r="J476" s="1"/>
      <c r="K476" s="1"/>
      <c r="L476" s="1"/>
      <c r="M476" s="1"/>
      <c r="N476" s="1"/>
      <c r="O476" s="1"/>
      <c r="P476" s="1"/>
      <c r="Q476" s="1"/>
      <c r="R476" s="1"/>
      <c r="S476" s="1"/>
      <c r="T476" s="1"/>
      <c r="U476" s="1"/>
      <c r="V476" s="1"/>
      <c r="W476" s="1"/>
      <c r="X476" s="1"/>
      <c r="Y476" s="1"/>
      <c r="Z476" s="1"/>
    </row>
    <row r="477" ht="15.75" customHeight="1">
      <c r="A477" s="1"/>
      <c r="B477" s="12" t="s">
        <v>186</v>
      </c>
      <c r="C477" s="13" t="s">
        <v>15</v>
      </c>
      <c r="D477" s="1"/>
      <c r="E477" s="15"/>
      <c r="F477" s="15"/>
      <c r="G477" s="1"/>
      <c r="H477" s="1"/>
      <c r="I477" s="1"/>
      <c r="J477" s="1"/>
      <c r="K477" s="1"/>
      <c r="L477" s="1"/>
      <c r="M477" s="1"/>
      <c r="N477" s="1"/>
      <c r="O477" s="1"/>
      <c r="P477" s="1"/>
      <c r="Q477" s="1"/>
      <c r="R477" s="1"/>
      <c r="S477" s="1"/>
      <c r="T477" s="1"/>
      <c r="U477" s="1"/>
      <c r="V477" s="1"/>
      <c r="W477" s="1"/>
      <c r="X477" s="1"/>
      <c r="Y477" s="1"/>
      <c r="Z477" s="1"/>
    </row>
    <row r="478" ht="15.75" customHeight="1">
      <c r="A478" s="1"/>
      <c r="B478" s="12" t="s">
        <v>31</v>
      </c>
      <c r="C478" s="13" t="s">
        <v>32</v>
      </c>
      <c r="D478" s="1"/>
      <c r="E478" s="15"/>
      <c r="F478" s="15"/>
      <c r="G478" s="1"/>
      <c r="H478" s="1"/>
      <c r="I478" s="1"/>
      <c r="J478" s="1"/>
      <c r="K478" s="1"/>
      <c r="L478" s="1"/>
      <c r="M478" s="1"/>
      <c r="N478" s="1"/>
      <c r="O478" s="1"/>
      <c r="P478" s="1"/>
      <c r="Q478" s="1"/>
      <c r="R478" s="1"/>
      <c r="S478" s="1"/>
      <c r="T478" s="1"/>
      <c r="U478" s="1"/>
      <c r="V478" s="1"/>
      <c r="W478" s="1"/>
      <c r="X478" s="1"/>
      <c r="Y478" s="1"/>
      <c r="Z478" s="1"/>
    </row>
    <row r="479" ht="15.75" customHeight="1">
      <c r="A479" s="1"/>
      <c r="B479" s="12" t="s">
        <v>12</v>
      </c>
      <c r="C479" s="13" t="s">
        <v>13</v>
      </c>
      <c r="D479" s="1"/>
      <c r="E479" s="15"/>
      <c r="F479" s="15"/>
      <c r="G479" s="1"/>
      <c r="H479" s="1"/>
      <c r="I479" s="1"/>
      <c r="J479" s="1"/>
      <c r="K479" s="1"/>
      <c r="L479" s="1"/>
      <c r="M479" s="1"/>
      <c r="N479" s="1"/>
      <c r="O479" s="1"/>
      <c r="P479" s="1"/>
      <c r="Q479" s="1"/>
      <c r="R479" s="1"/>
      <c r="S479" s="1"/>
      <c r="T479" s="1"/>
      <c r="U479" s="1"/>
      <c r="V479" s="1"/>
      <c r="W479" s="1"/>
      <c r="X479" s="1"/>
      <c r="Y479" s="1"/>
      <c r="Z479" s="1"/>
    </row>
    <row r="480" ht="15.75" customHeight="1">
      <c r="A480" s="1"/>
      <c r="B480" s="12" t="s">
        <v>12</v>
      </c>
      <c r="C480" s="13" t="s">
        <v>13</v>
      </c>
      <c r="D480" s="1"/>
      <c r="E480" s="15"/>
      <c r="F480" s="15"/>
      <c r="G480" s="1"/>
      <c r="H480" s="1"/>
      <c r="I480" s="1"/>
      <c r="J480" s="1"/>
      <c r="K480" s="1"/>
      <c r="L480" s="1"/>
      <c r="M480" s="1"/>
      <c r="N480" s="1"/>
      <c r="O480" s="1"/>
      <c r="P480" s="1"/>
      <c r="Q480" s="1"/>
      <c r="R480" s="1"/>
      <c r="S480" s="1"/>
      <c r="T480" s="1"/>
      <c r="U480" s="1"/>
      <c r="V480" s="1"/>
      <c r="W480" s="1"/>
      <c r="X480" s="1"/>
      <c r="Y480" s="1"/>
      <c r="Z480" s="1"/>
    </row>
    <row r="481" ht="15.75" customHeight="1">
      <c r="A481" s="1"/>
      <c r="B481" s="12" t="s">
        <v>41</v>
      </c>
      <c r="C481" s="13" t="s">
        <v>42</v>
      </c>
      <c r="D481" s="1"/>
      <c r="E481" s="15"/>
      <c r="F481" s="15"/>
      <c r="G481" s="1"/>
      <c r="H481" s="1"/>
      <c r="I481" s="1"/>
      <c r="J481" s="1"/>
      <c r="K481" s="1"/>
      <c r="L481" s="1"/>
      <c r="M481" s="1"/>
      <c r="N481" s="1"/>
      <c r="O481" s="1"/>
      <c r="P481" s="1"/>
      <c r="Q481" s="1"/>
      <c r="R481" s="1"/>
      <c r="S481" s="1"/>
      <c r="T481" s="1"/>
      <c r="U481" s="1"/>
      <c r="V481" s="1"/>
      <c r="W481" s="1"/>
      <c r="X481" s="1"/>
      <c r="Y481" s="1"/>
      <c r="Z481" s="1"/>
    </row>
    <row r="482" ht="15.75" customHeight="1">
      <c r="A482" s="1"/>
      <c r="B482" s="12" t="s">
        <v>31</v>
      </c>
      <c r="C482" s="13" t="s">
        <v>32</v>
      </c>
      <c r="D482" s="1"/>
      <c r="E482" s="15"/>
      <c r="F482" s="15"/>
      <c r="G482" s="1"/>
      <c r="H482" s="1"/>
      <c r="I482" s="1"/>
      <c r="J482" s="1"/>
      <c r="K482" s="1"/>
      <c r="L482" s="1"/>
      <c r="M482" s="1"/>
      <c r="N482" s="1"/>
      <c r="O482" s="1"/>
      <c r="P482" s="1"/>
      <c r="Q482" s="1"/>
      <c r="R482" s="1"/>
      <c r="S482" s="1"/>
      <c r="T482" s="1"/>
      <c r="U482" s="1"/>
      <c r="V482" s="1"/>
      <c r="W482" s="1"/>
      <c r="X482" s="1"/>
      <c r="Y482" s="1"/>
      <c r="Z482" s="1"/>
    </row>
    <row r="483" ht="15.75" customHeight="1">
      <c r="A483" s="1"/>
      <c r="B483" s="12" t="s">
        <v>12</v>
      </c>
      <c r="C483" s="13" t="s">
        <v>13</v>
      </c>
      <c r="D483" s="1"/>
      <c r="E483" s="15"/>
      <c r="F483" s="15"/>
      <c r="G483" s="1"/>
      <c r="H483" s="1"/>
      <c r="I483" s="1"/>
      <c r="J483" s="1"/>
      <c r="K483" s="1"/>
      <c r="L483" s="1"/>
      <c r="M483" s="1"/>
      <c r="N483" s="1"/>
      <c r="O483" s="1"/>
      <c r="P483" s="1"/>
      <c r="Q483" s="1"/>
      <c r="R483" s="1"/>
      <c r="S483" s="1"/>
      <c r="T483" s="1"/>
      <c r="U483" s="1"/>
      <c r="V483" s="1"/>
      <c r="W483" s="1"/>
      <c r="X483" s="1"/>
      <c r="Y483" s="1"/>
      <c r="Z483" s="1"/>
    </row>
    <row r="484" ht="15.75" customHeight="1">
      <c r="A484" s="1"/>
      <c r="B484" s="12" t="s">
        <v>17</v>
      </c>
      <c r="C484" s="13" t="s">
        <v>18</v>
      </c>
      <c r="D484" s="1"/>
      <c r="E484" s="15"/>
      <c r="F484" s="15"/>
      <c r="G484" s="1"/>
      <c r="H484" s="1"/>
      <c r="I484" s="1"/>
      <c r="J484" s="1"/>
      <c r="K484" s="1"/>
      <c r="L484" s="1"/>
      <c r="M484" s="1"/>
      <c r="N484" s="1"/>
      <c r="O484" s="1"/>
      <c r="P484" s="1"/>
      <c r="Q484" s="1"/>
      <c r="R484" s="1"/>
      <c r="S484" s="1"/>
      <c r="T484" s="1"/>
      <c r="U484" s="1"/>
      <c r="V484" s="1"/>
      <c r="W484" s="1"/>
      <c r="X484" s="1"/>
      <c r="Y484" s="1"/>
      <c r="Z484" s="1"/>
    </row>
    <row r="485" ht="15.75" customHeight="1">
      <c r="A485" s="1"/>
      <c r="B485" s="12" t="s">
        <v>14</v>
      </c>
      <c r="C485" s="13" t="s">
        <v>15</v>
      </c>
      <c r="D485" s="1"/>
      <c r="E485" s="15"/>
      <c r="F485" s="15"/>
      <c r="G485" s="1"/>
      <c r="H485" s="1"/>
      <c r="I485" s="1"/>
      <c r="J485" s="1"/>
      <c r="K485" s="1"/>
      <c r="L485" s="1"/>
      <c r="M485" s="1"/>
      <c r="N485" s="1"/>
      <c r="O485" s="1"/>
      <c r="P485" s="1"/>
      <c r="Q485" s="1"/>
      <c r="R485" s="1"/>
      <c r="S485" s="1"/>
      <c r="T485" s="1"/>
      <c r="U485" s="1"/>
      <c r="V485" s="1"/>
      <c r="W485" s="1"/>
      <c r="X485" s="1"/>
      <c r="Y485" s="1"/>
      <c r="Z485" s="1"/>
    </row>
    <row r="486" ht="15.75" customHeight="1">
      <c r="A486" s="1"/>
      <c r="B486" s="12" t="s">
        <v>12</v>
      </c>
      <c r="C486" s="13" t="s">
        <v>13</v>
      </c>
      <c r="D486" s="1"/>
      <c r="E486" s="15"/>
      <c r="F486" s="15"/>
      <c r="G486" s="1"/>
      <c r="H486" s="1"/>
      <c r="I486" s="1"/>
      <c r="J486" s="1"/>
      <c r="K486" s="1"/>
      <c r="L486" s="1"/>
      <c r="M486" s="1"/>
      <c r="N486" s="1"/>
      <c r="O486" s="1"/>
      <c r="P486" s="1"/>
      <c r="Q486" s="1"/>
      <c r="R486" s="1"/>
      <c r="S486" s="1"/>
      <c r="T486" s="1"/>
      <c r="U486" s="1"/>
      <c r="V486" s="1"/>
      <c r="W486" s="1"/>
      <c r="X486" s="1"/>
      <c r="Y486" s="1"/>
      <c r="Z486" s="1"/>
    </row>
    <row r="487" ht="15.75" customHeight="1">
      <c r="A487" s="1"/>
      <c r="B487" s="12" t="s">
        <v>31</v>
      </c>
      <c r="C487" s="13" t="s">
        <v>32</v>
      </c>
      <c r="D487" s="1"/>
      <c r="E487" s="15"/>
      <c r="F487" s="15"/>
      <c r="G487" s="1"/>
      <c r="H487" s="1"/>
      <c r="I487" s="1"/>
      <c r="J487" s="1"/>
      <c r="K487" s="1"/>
      <c r="L487" s="1"/>
      <c r="M487" s="1"/>
      <c r="N487" s="1"/>
      <c r="O487" s="1"/>
      <c r="P487" s="1"/>
      <c r="Q487" s="1"/>
      <c r="R487" s="1"/>
      <c r="S487" s="1"/>
      <c r="T487" s="1"/>
      <c r="U487" s="1"/>
      <c r="V487" s="1"/>
      <c r="W487" s="1"/>
      <c r="X487" s="1"/>
      <c r="Y487" s="1"/>
      <c r="Z487" s="1"/>
    </row>
    <row r="488" ht="15.75" customHeight="1">
      <c r="A488" s="1"/>
      <c r="B488" s="12" t="s">
        <v>12</v>
      </c>
      <c r="C488" s="13" t="s">
        <v>13</v>
      </c>
      <c r="D488" s="1"/>
      <c r="E488" s="15"/>
      <c r="F488" s="15"/>
      <c r="G488" s="1"/>
      <c r="H488" s="1"/>
      <c r="I488" s="1"/>
      <c r="J488" s="1"/>
      <c r="K488" s="1"/>
      <c r="L488" s="1"/>
      <c r="M488" s="1"/>
      <c r="N488" s="1"/>
      <c r="O488" s="1"/>
      <c r="P488" s="1"/>
      <c r="Q488" s="1"/>
      <c r="R488" s="1"/>
      <c r="S488" s="1"/>
      <c r="T488" s="1"/>
      <c r="U488" s="1"/>
      <c r="V488" s="1"/>
      <c r="W488" s="1"/>
      <c r="X488" s="1"/>
      <c r="Y488" s="1"/>
      <c r="Z488" s="1"/>
    </row>
    <row r="489" ht="15.75" customHeight="1">
      <c r="A489" s="1"/>
      <c r="B489" s="12" t="s">
        <v>187</v>
      </c>
      <c r="C489" s="13" t="s">
        <v>45</v>
      </c>
      <c r="D489" s="1"/>
      <c r="E489" s="15"/>
      <c r="F489" s="15"/>
      <c r="G489" s="1"/>
      <c r="H489" s="1"/>
      <c r="I489" s="1"/>
      <c r="J489" s="1"/>
      <c r="K489" s="1"/>
      <c r="L489" s="1"/>
      <c r="M489" s="1"/>
      <c r="N489" s="1"/>
      <c r="O489" s="1"/>
      <c r="P489" s="1"/>
      <c r="Q489" s="1"/>
      <c r="R489" s="1"/>
      <c r="S489" s="1"/>
      <c r="T489" s="1"/>
      <c r="U489" s="1"/>
      <c r="V489" s="1"/>
      <c r="W489" s="1"/>
      <c r="X489" s="1"/>
      <c r="Y489" s="1"/>
      <c r="Z489" s="1"/>
    </row>
    <row r="490" ht="15.75" customHeight="1">
      <c r="A490" s="1"/>
      <c r="B490" s="12" t="s">
        <v>12</v>
      </c>
      <c r="C490" s="13" t="s">
        <v>13</v>
      </c>
      <c r="D490" s="1"/>
      <c r="E490" s="15"/>
      <c r="F490" s="15"/>
      <c r="G490" s="1"/>
      <c r="H490" s="1"/>
      <c r="I490" s="1"/>
      <c r="J490" s="1"/>
      <c r="K490" s="1"/>
      <c r="L490" s="1"/>
      <c r="M490" s="1"/>
      <c r="N490" s="1"/>
      <c r="O490" s="1"/>
      <c r="P490" s="1"/>
      <c r="Q490" s="1"/>
      <c r="R490" s="1"/>
      <c r="S490" s="1"/>
      <c r="T490" s="1"/>
      <c r="U490" s="1"/>
      <c r="V490" s="1"/>
      <c r="W490" s="1"/>
      <c r="X490" s="1"/>
      <c r="Y490" s="1"/>
      <c r="Z490" s="1"/>
    </row>
    <row r="491" ht="15.75" customHeight="1">
      <c r="A491" s="1"/>
      <c r="B491" s="12" t="s">
        <v>25</v>
      </c>
      <c r="C491" s="13" t="s">
        <v>26</v>
      </c>
      <c r="D491" s="1"/>
      <c r="E491" s="15"/>
      <c r="F491" s="15"/>
      <c r="G491" s="1"/>
      <c r="H491" s="1"/>
      <c r="I491" s="1"/>
      <c r="J491" s="1"/>
      <c r="K491" s="1"/>
      <c r="L491" s="1"/>
      <c r="M491" s="1"/>
      <c r="N491" s="1"/>
      <c r="O491" s="1"/>
      <c r="P491" s="1"/>
      <c r="Q491" s="1"/>
      <c r="R491" s="1"/>
      <c r="S491" s="1"/>
      <c r="T491" s="1"/>
      <c r="U491" s="1"/>
      <c r="V491" s="1"/>
      <c r="W491" s="1"/>
      <c r="X491" s="1"/>
      <c r="Y491" s="1"/>
      <c r="Z491" s="1"/>
    </row>
    <row r="492" ht="15.75" customHeight="1">
      <c r="A492" s="1"/>
      <c r="B492" s="12" t="s">
        <v>35</v>
      </c>
      <c r="C492" s="13" t="s">
        <v>13</v>
      </c>
      <c r="D492" s="1"/>
      <c r="E492" s="15"/>
      <c r="F492" s="15"/>
      <c r="G492" s="1"/>
      <c r="H492" s="1"/>
      <c r="I492" s="1"/>
      <c r="J492" s="1"/>
      <c r="K492" s="1"/>
      <c r="L492" s="1"/>
      <c r="M492" s="1"/>
      <c r="N492" s="1"/>
      <c r="O492" s="1"/>
      <c r="P492" s="1"/>
      <c r="Q492" s="1"/>
      <c r="R492" s="1"/>
      <c r="S492" s="1"/>
      <c r="T492" s="1"/>
      <c r="U492" s="1"/>
      <c r="V492" s="1"/>
      <c r="W492" s="1"/>
      <c r="X492" s="1"/>
      <c r="Y492" s="1"/>
      <c r="Z492" s="1"/>
    </row>
    <row r="493" ht="15.75" customHeight="1">
      <c r="A493" s="1"/>
      <c r="B493" s="12" t="s">
        <v>33</v>
      </c>
      <c r="C493" s="13" t="s">
        <v>18</v>
      </c>
      <c r="D493" s="1"/>
      <c r="E493" s="15"/>
      <c r="F493" s="15"/>
      <c r="G493" s="1"/>
      <c r="H493" s="1"/>
      <c r="I493" s="1"/>
      <c r="J493" s="1"/>
      <c r="K493" s="1"/>
      <c r="L493" s="1"/>
      <c r="M493" s="1"/>
      <c r="N493" s="1"/>
      <c r="O493" s="1"/>
      <c r="P493" s="1"/>
      <c r="Q493" s="1"/>
      <c r="R493" s="1"/>
      <c r="S493" s="1"/>
      <c r="T493" s="1"/>
      <c r="U493" s="1"/>
      <c r="V493" s="1"/>
      <c r="W493" s="1"/>
      <c r="X493" s="1"/>
      <c r="Y493" s="1"/>
      <c r="Z493" s="1"/>
    </row>
    <row r="494" ht="15.75" customHeight="1">
      <c r="A494" s="1"/>
      <c r="B494" s="12" t="s">
        <v>67</v>
      </c>
      <c r="C494" s="13" t="s">
        <v>13</v>
      </c>
      <c r="D494" s="1"/>
      <c r="E494" s="15"/>
      <c r="F494" s="15"/>
      <c r="G494" s="1"/>
      <c r="H494" s="1"/>
      <c r="I494" s="1"/>
      <c r="J494" s="1"/>
      <c r="K494" s="1"/>
      <c r="L494" s="1"/>
      <c r="M494" s="1"/>
      <c r="N494" s="1"/>
      <c r="O494" s="1"/>
      <c r="P494" s="1"/>
      <c r="Q494" s="1"/>
      <c r="R494" s="1"/>
      <c r="S494" s="1"/>
      <c r="T494" s="1"/>
      <c r="U494" s="1"/>
      <c r="V494" s="1"/>
      <c r="W494" s="1"/>
      <c r="X494" s="1"/>
      <c r="Y494" s="1"/>
      <c r="Z494" s="1"/>
    </row>
    <row r="495" ht="15.75" customHeight="1">
      <c r="A495" s="1"/>
      <c r="B495" s="12" t="s">
        <v>37</v>
      </c>
      <c r="C495" s="13" t="s">
        <v>38</v>
      </c>
      <c r="D495" s="1"/>
      <c r="E495" s="15"/>
      <c r="F495" s="15"/>
      <c r="G495" s="1"/>
      <c r="H495" s="1"/>
      <c r="I495" s="1"/>
      <c r="J495" s="1"/>
      <c r="K495" s="1"/>
      <c r="L495" s="1"/>
      <c r="M495" s="1"/>
      <c r="N495" s="1"/>
      <c r="O495" s="1"/>
      <c r="P495" s="1"/>
      <c r="Q495" s="1"/>
      <c r="R495" s="1"/>
      <c r="S495" s="1"/>
      <c r="T495" s="1"/>
      <c r="U495" s="1"/>
      <c r="V495" s="1"/>
      <c r="W495" s="1"/>
      <c r="X495" s="1"/>
      <c r="Y495" s="1"/>
      <c r="Z495" s="1"/>
    </row>
    <row r="496" ht="15.75" customHeight="1">
      <c r="A496" s="1"/>
      <c r="B496" s="12" t="s">
        <v>17</v>
      </c>
      <c r="C496" s="13" t="s">
        <v>18</v>
      </c>
      <c r="D496" s="1"/>
      <c r="E496" s="15"/>
      <c r="F496" s="15"/>
      <c r="G496" s="1"/>
      <c r="H496" s="1"/>
      <c r="I496" s="1"/>
      <c r="J496" s="1"/>
      <c r="K496" s="1"/>
      <c r="L496" s="1"/>
      <c r="M496" s="1"/>
      <c r="N496" s="1"/>
      <c r="O496" s="1"/>
      <c r="P496" s="1"/>
      <c r="Q496" s="1"/>
      <c r="R496" s="1"/>
      <c r="S496" s="1"/>
      <c r="T496" s="1"/>
      <c r="U496" s="1"/>
      <c r="V496" s="1"/>
      <c r="W496" s="1"/>
      <c r="X496" s="1"/>
      <c r="Y496" s="1"/>
      <c r="Z496" s="1"/>
    </row>
    <row r="497" ht="15.75" customHeight="1">
      <c r="A497" s="1"/>
      <c r="B497" s="12" t="s">
        <v>20</v>
      </c>
      <c r="C497" s="13" t="s">
        <v>21</v>
      </c>
      <c r="D497" s="1"/>
      <c r="E497" s="15"/>
      <c r="F497" s="15"/>
      <c r="G497" s="1"/>
      <c r="H497" s="1"/>
      <c r="I497" s="1"/>
      <c r="J497" s="1"/>
      <c r="K497" s="1"/>
      <c r="L497" s="1"/>
      <c r="M497" s="1"/>
      <c r="N497" s="1"/>
      <c r="O497" s="1"/>
      <c r="P497" s="1"/>
      <c r="Q497" s="1"/>
      <c r="R497" s="1"/>
      <c r="S497" s="1"/>
      <c r="T497" s="1"/>
      <c r="U497" s="1"/>
      <c r="V497" s="1"/>
      <c r="W497" s="1"/>
      <c r="X497" s="1"/>
      <c r="Y497" s="1"/>
      <c r="Z497" s="1"/>
    </row>
    <row r="498" ht="15.75" customHeight="1">
      <c r="A498" s="1"/>
      <c r="B498" s="12" t="s">
        <v>188</v>
      </c>
      <c r="C498" s="13" t="s">
        <v>13</v>
      </c>
      <c r="D498" s="1"/>
      <c r="E498" s="15"/>
      <c r="F498" s="15"/>
      <c r="G498" s="1"/>
      <c r="H498" s="1"/>
      <c r="I498" s="1"/>
      <c r="J498" s="1"/>
      <c r="K498" s="1"/>
      <c r="L498" s="1"/>
      <c r="M498" s="1"/>
      <c r="N498" s="1"/>
      <c r="O498" s="1"/>
      <c r="P498" s="1"/>
      <c r="Q498" s="1"/>
      <c r="R498" s="1"/>
      <c r="S498" s="1"/>
      <c r="T498" s="1"/>
      <c r="U498" s="1"/>
      <c r="V498" s="1"/>
      <c r="W498" s="1"/>
      <c r="X498" s="1"/>
      <c r="Y498" s="1"/>
      <c r="Z498" s="1"/>
    </row>
    <row r="499" ht="15.75" customHeight="1">
      <c r="A499" s="1"/>
      <c r="B499" s="12" t="s">
        <v>189</v>
      </c>
      <c r="C499" s="13" t="s">
        <v>64</v>
      </c>
      <c r="D499" s="1"/>
      <c r="E499" s="15"/>
      <c r="F499" s="15"/>
      <c r="G499" s="1"/>
      <c r="H499" s="1"/>
      <c r="I499" s="1"/>
      <c r="J499" s="1"/>
      <c r="K499" s="1"/>
      <c r="L499" s="1"/>
      <c r="M499" s="1"/>
      <c r="N499" s="1"/>
      <c r="O499" s="1"/>
      <c r="P499" s="1"/>
      <c r="Q499" s="1"/>
      <c r="R499" s="1"/>
      <c r="S499" s="1"/>
      <c r="T499" s="1"/>
      <c r="U499" s="1"/>
      <c r="V499" s="1"/>
      <c r="W499" s="1"/>
      <c r="X499" s="1"/>
      <c r="Y499" s="1"/>
      <c r="Z499" s="1"/>
    </row>
    <row r="500" ht="15.75" customHeight="1">
      <c r="A500" s="1"/>
      <c r="B500" s="12" t="s">
        <v>22</v>
      </c>
      <c r="C500" s="13" t="s">
        <v>27</v>
      </c>
      <c r="D500" s="1"/>
      <c r="E500" s="15"/>
      <c r="F500" s="15"/>
      <c r="G500" s="1"/>
      <c r="H500" s="1"/>
      <c r="I500" s="1"/>
      <c r="J500" s="1"/>
      <c r="K500" s="1"/>
      <c r="L500" s="1"/>
      <c r="M500" s="1"/>
      <c r="N500" s="1"/>
      <c r="O500" s="1"/>
      <c r="P500" s="1"/>
      <c r="Q500" s="1"/>
      <c r="R500" s="1"/>
      <c r="S500" s="1"/>
      <c r="T500" s="1"/>
      <c r="U500" s="1"/>
      <c r="V500" s="1"/>
      <c r="W500" s="1"/>
      <c r="X500" s="1"/>
      <c r="Y500" s="1"/>
      <c r="Z500" s="1"/>
    </row>
    <row r="501" ht="15.75" customHeight="1">
      <c r="A501" s="1"/>
      <c r="B501" s="12" t="s">
        <v>96</v>
      </c>
      <c r="C501" s="13" t="s">
        <v>62</v>
      </c>
      <c r="D501" s="1"/>
      <c r="E501" s="15"/>
      <c r="F501" s="15"/>
      <c r="G501" s="1"/>
      <c r="H501" s="1"/>
      <c r="I501" s="1"/>
      <c r="J501" s="1"/>
      <c r="K501" s="1"/>
      <c r="L501" s="1"/>
      <c r="M501" s="1"/>
      <c r="N501" s="1"/>
      <c r="O501" s="1"/>
      <c r="P501" s="1"/>
      <c r="Q501" s="1"/>
      <c r="R501" s="1"/>
      <c r="S501" s="1"/>
      <c r="T501" s="1"/>
      <c r="U501" s="1"/>
      <c r="V501" s="1"/>
      <c r="W501" s="1"/>
      <c r="X501" s="1"/>
      <c r="Y501" s="1"/>
      <c r="Z501" s="1"/>
    </row>
    <row r="502" ht="15.75" customHeight="1">
      <c r="A502" s="1"/>
      <c r="B502" s="12" t="s">
        <v>49</v>
      </c>
      <c r="C502" s="13" t="s">
        <v>13</v>
      </c>
      <c r="D502" s="1"/>
      <c r="E502" s="15"/>
      <c r="F502" s="15"/>
      <c r="G502" s="1"/>
      <c r="H502" s="1"/>
      <c r="I502" s="1"/>
      <c r="J502" s="1"/>
      <c r="K502" s="1"/>
      <c r="L502" s="1"/>
      <c r="M502" s="1"/>
      <c r="N502" s="1"/>
      <c r="O502" s="1"/>
      <c r="P502" s="1"/>
      <c r="Q502" s="1"/>
      <c r="R502" s="1"/>
      <c r="S502" s="1"/>
      <c r="T502" s="1"/>
      <c r="U502" s="1"/>
      <c r="V502" s="1"/>
      <c r="W502" s="1"/>
      <c r="X502" s="1"/>
      <c r="Y502" s="1"/>
      <c r="Z502" s="1"/>
    </row>
    <row r="503" ht="15.75" customHeight="1">
      <c r="A503" s="1"/>
      <c r="B503" s="12" t="s">
        <v>17</v>
      </c>
      <c r="C503" s="13" t="s">
        <v>18</v>
      </c>
      <c r="D503" s="1"/>
      <c r="E503" s="15"/>
      <c r="F503" s="15"/>
      <c r="G503" s="1"/>
      <c r="H503" s="1"/>
      <c r="I503" s="1"/>
      <c r="J503" s="1"/>
      <c r="K503" s="1"/>
      <c r="L503" s="1"/>
      <c r="M503" s="1"/>
      <c r="N503" s="1"/>
      <c r="O503" s="1"/>
      <c r="P503" s="1"/>
      <c r="Q503" s="1"/>
      <c r="R503" s="1"/>
      <c r="S503" s="1"/>
      <c r="T503" s="1"/>
      <c r="U503" s="1"/>
      <c r="V503" s="1"/>
      <c r="W503" s="1"/>
      <c r="X503" s="1"/>
      <c r="Y503" s="1"/>
      <c r="Z503" s="1"/>
    </row>
    <row r="504" ht="15.75" customHeight="1">
      <c r="A504" s="1"/>
      <c r="B504" s="12" t="s">
        <v>100</v>
      </c>
      <c r="C504" s="13" t="s">
        <v>13</v>
      </c>
      <c r="D504" s="1"/>
      <c r="E504" s="15"/>
      <c r="F504" s="15"/>
      <c r="G504" s="1"/>
      <c r="H504" s="1"/>
      <c r="I504" s="1"/>
      <c r="J504" s="1"/>
      <c r="K504" s="1"/>
      <c r="L504" s="1"/>
      <c r="M504" s="1"/>
      <c r="N504" s="1"/>
      <c r="O504" s="1"/>
      <c r="P504" s="1"/>
      <c r="Q504" s="1"/>
      <c r="R504" s="1"/>
      <c r="S504" s="1"/>
      <c r="T504" s="1"/>
      <c r="U504" s="1"/>
      <c r="V504" s="1"/>
      <c r="W504" s="1"/>
      <c r="X504" s="1"/>
      <c r="Y504" s="1"/>
      <c r="Z504" s="1"/>
    </row>
    <row r="505" ht="15.75" customHeight="1">
      <c r="A505" s="1"/>
      <c r="B505" s="12" t="s">
        <v>76</v>
      </c>
      <c r="C505" s="13" t="s">
        <v>13</v>
      </c>
      <c r="D505" s="1"/>
      <c r="E505" s="15"/>
      <c r="F505" s="15"/>
      <c r="G505" s="1"/>
      <c r="H505" s="1"/>
      <c r="I505" s="1"/>
      <c r="J505" s="1"/>
      <c r="K505" s="1"/>
      <c r="L505" s="1"/>
      <c r="M505" s="1"/>
      <c r="N505" s="1"/>
      <c r="O505" s="1"/>
      <c r="P505" s="1"/>
      <c r="Q505" s="1"/>
      <c r="R505" s="1"/>
      <c r="S505" s="1"/>
      <c r="T505" s="1"/>
      <c r="U505" s="1"/>
      <c r="V505" s="1"/>
      <c r="W505" s="1"/>
      <c r="X505" s="1"/>
      <c r="Y505" s="1"/>
      <c r="Z505" s="1"/>
    </row>
    <row r="506" ht="15.75" customHeight="1">
      <c r="A506" s="1"/>
      <c r="B506" s="12" t="s">
        <v>17</v>
      </c>
      <c r="C506" s="13" t="s">
        <v>18</v>
      </c>
      <c r="D506" s="1"/>
      <c r="E506" s="15"/>
      <c r="F506" s="15"/>
      <c r="G506" s="1"/>
      <c r="H506" s="1"/>
      <c r="I506" s="1"/>
      <c r="J506" s="1"/>
      <c r="K506" s="1"/>
      <c r="L506" s="1"/>
      <c r="M506" s="1"/>
      <c r="N506" s="1"/>
      <c r="O506" s="1"/>
      <c r="P506" s="1"/>
      <c r="Q506" s="1"/>
      <c r="R506" s="1"/>
      <c r="S506" s="1"/>
      <c r="T506" s="1"/>
      <c r="U506" s="1"/>
      <c r="V506" s="1"/>
      <c r="W506" s="1"/>
      <c r="X506" s="1"/>
      <c r="Y506" s="1"/>
      <c r="Z506" s="1"/>
    </row>
    <row r="507" ht="15.75" customHeight="1">
      <c r="A507" s="1"/>
      <c r="B507" s="12" t="s">
        <v>190</v>
      </c>
      <c r="C507" s="13" t="s">
        <v>18</v>
      </c>
      <c r="D507" s="1"/>
      <c r="E507" s="15"/>
      <c r="F507" s="15"/>
      <c r="G507" s="1"/>
      <c r="H507" s="1"/>
      <c r="I507" s="1"/>
      <c r="J507" s="1"/>
      <c r="K507" s="1"/>
      <c r="L507" s="1"/>
      <c r="M507" s="1"/>
      <c r="N507" s="1"/>
      <c r="O507" s="1"/>
      <c r="P507" s="1"/>
      <c r="Q507" s="1"/>
      <c r="R507" s="1"/>
      <c r="S507" s="1"/>
      <c r="T507" s="1"/>
      <c r="U507" s="1"/>
      <c r="V507" s="1"/>
      <c r="W507" s="1"/>
      <c r="X507" s="1"/>
      <c r="Y507" s="1"/>
      <c r="Z507" s="1"/>
    </row>
    <row r="508" ht="15.75" customHeight="1">
      <c r="A508" s="1"/>
      <c r="B508" s="12" t="s">
        <v>12</v>
      </c>
      <c r="C508" s="13" t="s">
        <v>13</v>
      </c>
      <c r="D508" s="1"/>
      <c r="E508" s="15"/>
      <c r="F508" s="15"/>
      <c r="G508" s="1"/>
      <c r="H508" s="1"/>
      <c r="I508" s="1"/>
      <c r="J508" s="1"/>
      <c r="K508" s="1"/>
      <c r="L508" s="1"/>
      <c r="M508" s="1"/>
      <c r="N508" s="1"/>
      <c r="O508" s="1"/>
      <c r="P508" s="1"/>
      <c r="Q508" s="1"/>
      <c r="R508" s="1"/>
      <c r="S508" s="1"/>
      <c r="T508" s="1"/>
      <c r="U508" s="1"/>
      <c r="V508" s="1"/>
      <c r="W508" s="1"/>
      <c r="X508" s="1"/>
      <c r="Y508" s="1"/>
      <c r="Z508" s="1"/>
    </row>
    <row r="509" ht="15.75" customHeight="1">
      <c r="A509" s="1"/>
      <c r="B509" s="12" t="s">
        <v>12</v>
      </c>
      <c r="C509" s="13" t="s">
        <v>13</v>
      </c>
      <c r="D509" s="1"/>
      <c r="E509" s="15"/>
      <c r="F509" s="15"/>
      <c r="G509" s="1"/>
      <c r="H509" s="1"/>
      <c r="I509" s="1"/>
      <c r="J509" s="1"/>
      <c r="K509" s="1"/>
      <c r="L509" s="1"/>
      <c r="M509" s="1"/>
      <c r="N509" s="1"/>
      <c r="O509" s="1"/>
      <c r="P509" s="1"/>
      <c r="Q509" s="1"/>
      <c r="R509" s="1"/>
      <c r="S509" s="1"/>
      <c r="T509" s="1"/>
      <c r="U509" s="1"/>
      <c r="V509" s="1"/>
      <c r="W509" s="1"/>
      <c r="X509" s="1"/>
      <c r="Y509" s="1"/>
      <c r="Z509" s="1"/>
    </row>
    <row r="510" ht="15.75" customHeight="1">
      <c r="A510" s="1"/>
      <c r="B510" s="12" t="s">
        <v>33</v>
      </c>
      <c r="C510" s="13" t="s">
        <v>18</v>
      </c>
      <c r="D510" s="1"/>
      <c r="E510" s="15"/>
      <c r="F510" s="15"/>
      <c r="G510" s="1"/>
      <c r="H510" s="1"/>
      <c r="I510" s="1"/>
      <c r="J510" s="1"/>
      <c r="K510" s="1"/>
      <c r="L510" s="1"/>
      <c r="M510" s="1"/>
      <c r="N510" s="1"/>
      <c r="O510" s="1"/>
      <c r="P510" s="1"/>
      <c r="Q510" s="1"/>
      <c r="R510" s="1"/>
      <c r="S510" s="1"/>
      <c r="T510" s="1"/>
      <c r="U510" s="1"/>
      <c r="V510" s="1"/>
      <c r="W510" s="1"/>
      <c r="X510" s="1"/>
      <c r="Y510" s="1"/>
      <c r="Z510" s="1"/>
    </row>
    <row r="511" ht="15.75" customHeight="1">
      <c r="A511" s="1"/>
      <c r="B511" s="12" t="s">
        <v>51</v>
      </c>
      <c r="C511" s="13" t="s">
        <v>45</v>
      </c>
      <c r="D511" s="1"/>
      <c r="E511" s="15"/>
      <c r="F511" s="15"/>
      <c r="G511" s="1"/>
      <c r="H511" s="1"/>
      <c r="I511" s="1"/>
      <c r="J511" s="1"/>
      <c r="K511" s="1"/>
      <c r="L511" s="1"/>
      <c r="M511" s="1"/>
      <c r="N511" s="1"/>
      <c r="O511" s="1"/>
      <c r="P511" s="1"/>
      <c r="Q511" s="1"/>
      <c r="R511" s="1"/>
      <c r="S511" s="1"/>
      <c r="T511" s="1"/>
      <c r="U511" s="1"/>
      <c r="V511" s="1"/>
      <c r="W511" s="1"/>
      <c r="X511" s="1"/>
      <c r="Y511" s="1"/>
      <c r="Z511" s="1"/>
    </row>
    <row r="512" ht="15.75" customHeight="1">
      <c r="A512" s="1"/>
      <c r="B512" s="12" t="s">
        <v>17</v>
      </c>
      <c r="C512" s="13" t="s">
        <v>18</v>
      </c>
      <c r="D512" s="1"/>
      <c r="E512" s="15"/>
      <c r="F512" s="15"/>
      <c r="G512" s="1"/>
      <c r="H512" s="1"/>
      <c r="I512" s="1"/>
      <c r="J512" s="1"/>
      <c r="K512" s="1"/>
      <c r="L512" s="1"/>
      <c r="M512" s="1"/>
      <c r="N512" s="1"/>
      <c r="O512" s="1"/>
      <c r="P512" s="1"/>
      <c r="Q512" s="1"/>
      <c r="R512" s="1"/>
      <c r="S512" s="1"/>
      <c r="T512" s="1"/>
      <c r="U512" s="1"/>
      <c r="V512" s="1"/>
      <c r="W512" s="1"/>
      <c r="X512" s="1"/>
      <c r="Y512" s="1"/>
      <c r="Z512" s="1"/>
    </row>
    <row r="513" ht="15.75" customHeight="1">
      <c r="A513" s="1"/>
      <c r="B513" s="12" t="s">
        <v>35</v>
      </c>
      <c r="C513" s="13" t="s">
        <v>13</v>
      </c>
      <c r="D513" s="1"/>
      <c r="E513" s="15"/>
      <c r="F513" s="15"/>
      <c r="G513" s="1"/>
      <c r="H513" s="1"/>
      <c r="I513" s="1"/>
      <c r="J513" s="1"/>
      <c r="K513" s="1"/>
      <c r="L513" s="1"/>
      <c r="M513" s="1"/>
      <c r="N513" s="1"/>
      <c r="O513" s="1"/>
      <c r="P513" s="1"/>
      <c r="Q513" s="1"/>
      <c r="R513" s="1"/>
      <c r="S513" s="1"/>
      <c r="T513" s="1"/>
      <c r="U513" s="1"/>
      <c r="V513" s="1"/>
      <c r="W513" s="1"/>
      <c r="X513" s="1"/>
      <c r="Y513" s="1"/>
      <c r="Z513" s="1"/>
    </row>
    <row r="514" ht="15.75" customHeight="1">
      <c r="A514" s="1"/>
      <c r="B514" s="12" t="s">
        <v>12</v>
      </c>
      <c r="C514" s="13" t="s">
        <v>13</v>
      </c>
      <c r="D514" s="1"/>
      <c r="E514" s="15"/>
      <c r="F514" s="15"/>
      <c r="G514" s="1"/>
      <c r="H514" s="1"/>
      <c r="I514" s="1"/>
      <c r="J514" s="1"/>
      <c r="K514" s="1"/>
      <c r="L514" s="1"/>
      <c r="M514" s="1"/>
      <c r="N514" s="1"/>
      <c r="O514" s="1"/>
      <c r="P514" s="1"/>
      <c r="Q514" s="1"/>
      <c r="R514" s="1"/>
      <c r="S514" s="1"/>
      <c r="T514" s="1"/>
      <c r="U514" s="1"/>
      <c r="V514" s="1"/>
      <c r="W514" s="1"/>
      <c r="X514" s="1"/>
      <c r="Y514" s="1"/>
      <c r="Z514" s="1"/>
    </row>
    <row r="515" ht="15.75" customHeight="1">
      <c r="A515" s="1"/>
      <c r="B515" s="12" t="s">
        <v>12</v>
      </c>
      <c r="C515" s="13" t="s">
        <v>13</v>
      </c>
      <c r="D515" s="1"/>
      <c r="E515" s="15"/>
      <c r="F515" s="15"/>
      <c r="G515" s="1"/>
      <c r="H515" s="1"/>
      <c r="I515" s="1"/>
      <c r="J515" s="1"/>
      <c r="K515" s="1"/>
      <c r="L515" s="1"/>
      <c r="M515" s="1"/>
      <c r="N515" s="1"/>
      <c r="O515" s="1"/>
      <c r="P515" s="1"/>
      <c r="Q515" s="1"/>
      <c r="R515" s="1"/>
      <c r="S515" s="1"/>
      <c r="T515" s="1"/>
      <c r="U515" s="1"/>
      <c r="V515" s="1"/>
      <c r="W515" s="1"/>
      <c r="X515" s="1"/>
      <c r="Y515" s="1"/>
      <c r="Z515" s="1"/>
    </row>
    <row r="516" ht="15.75" customHeight="1">
      <c r="A516" s="1"/>
      <c r="B516" s="12" t="s">
        <v>191</v>
      </c>
      <c r="C516" s="13" t="s">
        <v>18</v>
      </c>
      <c r="D516" s="1"/>
      <c r="E516" s="15"/>
      <c r="F516" s="15"/>
      <c r="G516" s="1"/>
      <c r="H516" s="1"/>
      <c r="I516" s="1"/>
      <c r="J516" s="1"/>
      <c r="K516" s="1"/>
      <c r="L516" s="1"/>
      <c r="M516" s="1"/>
      <c r="N516" s="1"/>
      <c r="O516" s="1"/>
      <c r="P516" s="1"/>
      <c r="Q516" s="1"/>
      <c r="R516" s="1"/>
      <c r="S516" s="1"/>
      <c r="T516" s="1"/>
      <c r="U516" s="1"/>
      <c r="V516" s="1"/>
      <c r="W516" s="1"/>
      <c r="X516" s="1"/>
      <c r="Y516" s="1"/>
      <c r="Z516" s="1"/>
    </row>
    <row r="517" ht="15.75" customHeight="1">
      <c r="A517" s="1"/>
      <c r="B517" s="12" t="s">
        <v>12</v>
      </c>
      <c r="C517" s="13" t="s">
        <v>13</v>
      </c>
      <c r="D517" s="1"/>
      <c r="E517" s="15"/>
      <c r="F517" s="15"/>
      <c r="G517" s="1"/>
      <c r="H517" s="1"/>
      <c r="I517" s="1"/>
      <c r="J517" s="1"/>
      <c r="K517" s="1"/>
      <c r="L517" s="1"/>
      <c r="M517" s="1"/>
      <c r="N517" s="1"/>
      <c r="O517" s="1"/>
      <c r="P517" s="1"/>
      <c r="Q517" s="1"/>
      <c r="R517" s="1"/>
      <c r="S517" s="1"/>
      <c r="T517" s="1"/>
      <c r="U517" s="1"/>
      <c r="V517" s="1"/>
      <c r="W517" s="1"/>
      <c r="X517" s="1"/>
      <c r="Y517" s="1"/>
      <c r="Z517" s="1"/>
    </row>
    <row r="518" ht="15.75" customHeight="1">
      <c r="A518" s="1"/>
      <c r="B518" s="12" t="s">
        <v>88</v>
      </c>
      <c r="C518" s="13" t="s">
        <v>13</v>
      </c>
      <c r="D518" s="1"/>
      <c r="E518" s="15"/>
      <c r="F518" s="15"/>
      <c r="G518" s="1"/>
      <c r="H518" s="1"/>
      <c r="I518" s="1"/>
      <c r="J518" s="1"/>
      <c r="K518" s="1"/>
      <c r="L518" s="1"/>
      <c r="M518" s="1"/>
      <c r="N518" s="1"/>
      <c r="O518" s="1"/>
      <c r="P518" s="1"/>
      <c r="Q518" s="1"/>
      <c r="R518" s="1"/>
      <c r="S518" s="1"/>
      <c r="T518" s="1"/>
      <c r="U518" s="1"/>
      <c r="V518" s="1"/>
      <c r="W518" s="1"/>
      <c r="X518" s="1"/>
      <c r="Y518" s="1"/>
      <c r="Z518" s="1"/>
    </row>
    <row r="519" ht="15.75" customHeight="1">
      <c r="A519" s="1"/>
      <c r="B519" s="12" t="s">
        <v>12</v>
      </c>
      <c r="C519" s="13" t="s">
        <v>13</v>
      </c>
      <c r="D519" s="1"/>
      <c r="E519" s="15"/>
      <c r="F519" s="15"/>
      <c r="G519" s="1"/>
      <c r="H519" s="1"/>
      <c r="I519" s="1"/>
      <c r="J519" s="1"/>
      <c r="K519" s="1"/>
      <c r="L519" s="1"/>
      <c r="M519" s="1"/>
      <c r="N519" s="1"/>
      <c r="O519" s="1"/>
      <c r="P519" s="1"/>
      <c r="Q519" s="1"/>
      <c r="R519" s="1"/>
      <c r="S519" s="1"/>
      <c r="T519" s="1"/>
      <c r="U519" s="1"/>
      <c r="V519" s="1"/>
      <c r="W519" s="1"/>
      <c r="X519" s="1"/>
      <c r="Y519" s="1"/>
      <c r="Z519" s="1"/>
    </row>
    <row r="520" ht="15.75" customHeight="1">
      <c r="A520" s="1"/>
      <c r="B520" s="12" t="s">
        <v>12</v>
      </c>
      <c r="C520" s="13" t="s">
        <v>13</v>
      </c>
      <c r="D520" s="1"/>
      <c r="E520" s="15"/>
      <c r="F520" s="15"/>
      <c r="G520" s="1"/>
      <c r="H520" s="1"/>
      <c r="I520" s="1"/>
      <c r="J520" s="1"/>
      <c r="K520" s="1"/>
      <c r="L520" s="1"/>
      <c r="M520" s="1"/>
      <c r="N520" s="1"/>
      <c r="O520" s="1"/>
      <c r="P520" s="1"/>
      <c r="Q520" s="1"/>
      <c r="R520" s="1"/>
      <c r="S520" s="1"/>
      <c r="T520" s="1"/>
      <c r="U520" s="1"/>
      <c r="V520" s="1"/>
      <c r="W520" s="1"/>
      <c r="X520" s="1"/>
      <c r="Y520" s="1"/>
      <c r="Z520" s="1"/>
    </row>
    <row r="521" ht="15.75" customHeight="1">
      <c r="A521" s="1"/>
      <c r="B521" s="12" t="s">
        <v>22</v>
      </c>
      <c r="C521" s="13" t="s">
        <v>27</v>
      </c>
      <c r="D521" s="1"/>
      <c r="E521" s="15"/>
      <c r="F521" s="15"/>
      <c r="G521" s="1"/>
      <c r="H521" s="1"/>
      <c r="I521" s="1"/>
      <c r="J521" s="1"/>
      <c r="K521" s="1"/>
      <c r="L521" s="1"/>
      <c r="M521" s="1"/>
      <c r="N521" s="1"/>
      <c r="O521" s="1"/>
      <c r="P521" s="1"/>
      <c r="Q521" s="1"/>
      <c r="R521" s="1"/>
      <c r="S521" s="1"/>
      <c r="T521" s="1"/>
      <c r="U521" s="1"/>
      <c r="V521" s="1"/>
      <c r="W521" s="1"/>
      <c r="X521" s="1"/>
      <c r="Y521" s="1"/>
      <c r="Z521" s="1"/>
    </row>
    <row r="522" ht="15.75" customHeight="1">
      <c r="A522" s="1"/>
      <c r="B522" s="12" t="s">
        <v>17</v>
      </c>
      <c r="C522" s="13" t="s">
        <v>18</v>
      </c>
      <c r="D522" s="1"/>
      <c r="E522" s="15"/>
      <c r="F522" s="15"/>
      <c r="G522" s="1"/>
      <c r="H522" s="1"/>
      <c r="I522" s="1"/>
      <c r="J522" s="1"/>
      <c r="K522" s="1"/>
      <c r="L522" s="1"/>
      <c r="M522" s="1"/>
      <c r="N522" s="1"/>
      <c r="O522" s="1"/>
      <c r="P522" s="1"/>
      <c r="Q522" s="1"/>
      <c r="R522" s="1"/>
      <c r="S522" s="1"/>
      <c r="T522" s="1"/>
      <c r="U522" s="1"/>
      <c r="V522" s="1"/>
      <c r="W522" s="1"/>
      <c r="X522" s="1"/>
      <c r="Y522" s="1"/>
      <c r="Z522" s="1"/>
    </row>
    <row r="523" ht="15.75" customHeight="1">
      <c r="A523" s="1"/>
      <c r="B523" s="12" t="s">
        <v>17</v>
      </c>
      <c r="C523" s="13" t="s">
        <v>18</v>
      </c>
      <c r="D523" s="1"/>
      <c r="E523" s="15"/>
      <c r="F523" s="15"/>
      <c r="G523" s="1"/>
      <c r="H523" s="1"/>
      <c r="I523" s="1"/>
      <c r="J523" s="1"/>
      <c r="K523" s="1"/>
      <c r="L523" s="1"/>
      <c r="M523" s="1"/>
      <c r="N523" s="1"/>
      <c r="O523" s="1"/>
      <c r="P523" s="1"/>
      <c r="Q523" s="1"/>
      <c r="R523" s="1"/>
      <c r="S523" s="1"/>
      <c r="T523" s="1"/>
      <c r="U523" s="1"/>
      <c r="V523" s="1"/>
      <c r="W523" s="1"/>
      <c r="X523" s="1"/>
      <c r="Y523" s="1"/>
      <c r="Z523" s="1"/>
    </row>
    <row r="524" ht="15.75" customHeight="1">
      <c r="A524" s="1"/>
      <c r="B524" s="12" t="s">
        <v>17</v>
      </c>
      <c r="C524" s="13" t="s">
        <v>18</v>
      </c>
      <c r="D524" s="1"/>
      <c r="E524" s="15"/>
      <c r="F524" s="15"/>
      <c r="G524" s="1"/>
      <c r="H524" s="1"/>
      <c r="I524" s="1"/>
      <c r="J524" s="1"/>
      <c r="K524" s="1"/>
      <c r="L524" s="1"/>
      <c r="M524" s="1"/>
      <c r="N524" s="1"/>
      <c r="O524" s="1"/>
      <c r="P524" s="1"/>
      <c r="Q524" s="1"/>
      <c r="R524" s="1"/>
      <c r="S524" s="1"/>
      <c r="T524" s="1"/>
      <c r="U524" s="1"/>
      <c r="V524" s="1"/>
      <c r="W524" s="1"/>
      <c r="X524" s="1"/>
      <c r="Y524" s="1"/>
      <c r="Z524" s="1"/>
    </row>
    <row r="525" ht="15.75" customHeight="1">
      <c r="A525" s="1"/>
      <c r="B525" s="12" t="s">
        <v>31</v>
      </c>
      <c r="C525" s="13" t="s">
        <v>32</v>
      </c>
      <c r="D525" s="1"/>
      <c r="E525" s="15"/>
      <c r="F525" s="15"/>
      <c r="G525" s="1"/>
      <c r="H525" s="1"/>
      <c r="I525" s="1"/>
      <c r="J525" s="1"/>
      <c r="K525" s="1"/>
      <c r="L525" s="1"/>
      <c r="M525" s="1"/>
      <c r="N525" s="1"/>
      <c r="O525" s="1"/>
      <c r="P525" s="1"/>
      <c r="Q525" s="1"/>
      <c r="R525" s="1"/>
      <c r="S525" s="1"/>
      <c r="T525" s="1"/>
      <c r="U525" s="1"/>
      <c r="V525" s="1"/>
      <c r="W525" s="1"/>
      <c r="X525" s="1"/>
      <c r="Y525" s="1"/>
      <c r="Z525" s="1"/>
    </row>
    <row r="526" ht="15.75" customHeight="1">
      <c r="A526" s="1"/>
      <c r="B526" s="12" t="s">
        <v>12</v>
      </c>
      <c r="C526" s="13" t="s">
        <v>13</v>
      </c>
      <c r="D526" s="1"/>
      <c r="E526" s="15"/>
      <c r="F526" s="15"/>
      <c r="G526" s="1"/>
      <c r="H526" s="1"/>
      <c r="I526" s="1"/>
      <c r="J526" s="1"/>
      <c r="K526" s="1"/>
      <c r="L526" s="1"/>
      <c r="M526" s="1"/>
      <c r="N526" s="1"/>
      <c r="O526" s="1"/>
      <c r="P526" s="1"/>
      <c r="Q526" s="1"/>
      <c r="R526" s="1"/>
      <c r="S526" s="1"/>
      <c r="T526" s="1"/>
      <c r="U526" s="1"/>
      <c r="V526" s="1"/>
      <c r="W526" s="1"/>
      <c r="X526" s="1"/>
      <c r="Y526" s="1"/>
      <c r="Z526" s="1"/>
    </row>
    <row r="527" ht="15.75" customHeight="1">
      <c r="A527" s="1"/>
      <c r="B527" s="12" t="s">
        <v>17</v>
      </c>
      <c r="C527" s="13" t="s">
        <v>18</v>
      </c>
      <c r="D527" s="1"/>
      <c r="E527" s="15"/>
      <c r="F527" s="15"/>
      <c r="G527" s="1"/>
      <c r="H527" s="1"/>
      <c r="I527" s="1"/>
      <c r="J527" s="1"/>
      <c r="K527" s="1"/>
      <c r="L527" s="1"/>
      <c r="M527" s="1"/>
      <c r="N527" s="1"/>
      <c r="O527" s="1"/>
      <c r="P527" s="1"/>
      <c r="Q527" s="1"/>
      <c r="R527" s="1"/>
      <c r="S527" s="1"/>
      <c r="T527" s="1"/>
      <c r="U527" s="1"/>
      <c r="V527" s="1"/>
      <c r="W527" s="1"/>
      <c r="X527" s="1"/>
      <c r="Y527" s="1"/>
      <c r="Z527" s="1"/>
    </row>
    <row r="528" ht="15.75" customHeight="1">
      <c r="A528" s="1"/>
      <c r="B528" s="12" t="s">
        <v>192</v>
      </c>
      <c r="C528" s="13" t="s">
        <v>13</v>
      </c>
      <c r="D528" s="1"/>
      <c r="E528" s="15"/>
      <c r="F528" s="15"/>
      <c r="G528" s="1"/>
      <c r="H528" s="1"/>
      <c r="I528" s="1"/>
      <c r="J528" s="1"/>
      <c r="K528" s="1"/>
      <c r="L528" s="1"/>
      <c r="M528" s="1"/>
      <c r="N528" s="1"/>
      <c r="O528" s="1"/>
      <c r="P528" s="1"/>
      <c r="Q528" s="1"/>
      <c r="R528" s="1"/>
      <c r="S528" s="1"/>
      <c r="T528" s="1"/>
      <c r="U528" s="1"/>
      <c r="V528" s="1"/>
      <c r="W528" s="1"/>
      <c r="X528" s="1"/>
      <c r="Y528" s="1"/>
      <c r="Z528" s="1"/>
    </row>
    <row r="529" ht="15.75" customHeight="1">
      <c r="A529" s="1"/>
      <c r="B529" s="12" t="s">
        <v>37</v>
      </c>
      <c r="C529" s="13" t="s">
        <v>38</v>
      </c>
      <c r="D529" s="1"/>
      <c r="E529" s="15"/>
      <c r="F529" s="15"/>
      <c r="G529" s="1"/>
      <c r="H529" s="1"/>
      <c r="I529" s="1"/>
      <c r="J529" s="1"/>
      <c r="K529" s="1"/>
      <c r="L529" s="1"/>
      <c r="M529" s="1"/>
      <c r="N529" s="1"/>
      <c r="O529" s="1"/>
      <c r="P529" s="1"/>
      <c r="Q529" s="1"/>
      <c r="R529" s="1"/>
      <c r="S529" s="1"/>
      <c r="T529" s="1"/>
      <c r="U529" s="1"/>
      <c r="V529" s="1"/>
      <c r="W529" s="1"/>
      <c r="X529" s="1"/>
      <c r="Y529" s="1"/>
      <c r="Z529" s="1"/>
    </row>
    <row r="530" ht="15.75" customHeight="1">
      <c r="A530" s="1"/>
      <c r="B530" s="12" t="s">
        <v>12</v>
      </c>
      <c r="C530" s="13" t="s">
        <v>13</v>
      </c>
      <c r="D530" s="1"/>
      <c r="E530" s="15"/>
      <c r="F530" s="15"/>
      <c r="G530" s="1"/>
      <c r="H530" s="1"/>
      <c r="I530" s="1"/>
      <c r="J530" s="1"/>
      <c r="K530" s="1"/>
      <c r="L530" s="1"/>
      <c r="M530" s="1"/>
      <c r="N530" s="1"/>
      <c r="O530" s="1"/>
      <c r="P530" s="1"/>
      <c r="Q530" s="1"/>
      <c r="R530" s="1"/>
      <c r="S530" s="1"/>
      <c r="T530" s="1"/>
      <c r="U530" s="1"/>
      <c r="V530" s="1"/>
      <c r="W530" s="1"/>
      <c r="X530" s="1"/>
      <c r="Y530" s="1"/>
      <c r="Z530" s="1"/>
    </row>
    <row r="531" ht="15.75" customHeight="1">
      <c r="A531" s="1"/>
      <c r="B531" s="12" t="s">
        <v>12</v>
      </c>
      <c r="C531" s="13" t="s">
        <v>13</v>
      </c>
      <c r="D531" s="1"/>
      <c r="E531" s="15"/>
      <c r="F531" s="15"/>
      <c r="G531" s="1"/>
      <c r="H531" s="1"/>
      <c r="I531" s="1"/>
      <c r="J531" s="1"/>
      <c r="K531" s="1"/>
      <c r="L531" s="1"/>
      <c r="M531" s="1"/>
      <c r="N531" s="1"/>
      <c r="O531" s="1"/>
      <c r="P531" s="1"/>
      <c r="Q531" s="1"/>
      <c r="R531" s="1"/>
      <c r="S531" s="1"/>
      <c r="T531" s="1"/>
      <c r="U531" s="1"/>
      <c r="V531" s="1"/>
      <c r="W531" s="1"/>
      <c r="X531" s="1"/>
      <c r="Y531" s="1"/>
      <c r="Z531" s="1"/>
    </row>
    <row r="532" ht="15.75" customHeight="1">
      <c r="A532" s="1"/>
      <c r="B532" s="12" t="s">
        <v>20</v>
      </c>
      <c r="C532" s="13" t="s">
        <v>21</v>
      </c>
      <c r="D532" s="1"/>
      <c r="E532" s="15"/>
      <c r="F532" s="15"/>
      <c r="G532" s="1"/>
      <c r="H532" s="1"/>
      <c r="I532" s="1"/>
      <c r="J532" s="1"/>
      <c r="K532" s="1"/>
      <c r="L532" s="1"/>
      <c r="M532" s="1"/>
      <c r="N532" s="1"/>
      <c r="O532" s="1"/>
      <c r="P532" s="1"/>
      <c r="Q532" s="1"/>
      <c r="R532" s="1"/>
      <c r="S532" s="1"/>
      <c r="T532" s="1"/>
      <c r="U532" s="1"/>
      <c r="V532" s="1"/>
      <c r="W532" s="1"/>
      <c r="X532" s="1"/>
      <c r="Y532" s="1"/>
      <c r="Z532" s="1"/>
    </row>
    <row r="533" ht="15.75" customHeight="1">
      <c r="A533" s="1"/>
      <c r="B533" s="12" t="s">
        <v>55</v>
      </c>
      <c r="C533" s="13" t="s">
        <v>13</v>
      </c>
      <c r="D533" s="1"/>
      <c r="E533" s="15"/>
      <c r="F533" s="15"/>
      <c r="G533" s="1"/>
      <c r="H533" s="1"/>
      <c r="I533" s="1"/>
      <c r="J533" s="1"/>
      <c r="K533" s="1"/>
      <c r="L533" s="1"/>
      <c r="M533" s="1"/>
      <c r="N533" s="1"/>
      <c r="O533" s="1"/>
      <c r="P533" s="1"/>
      <c r="Q533" s="1"/>
      <c r="R533" s="1"/>
      <c r="S533" s="1"/>
      <c r="T533" s="1"/>
      <c r="U533" s="1"/>
      <c r="V533" s="1"/>
      <c r="W533" s="1"/>
      <c r="X533" s="1"/>
      <c r="Y533" s="1"/>
      <c r="Z533" s="1"/>
    </row>
    <row r="534" ht="15.75" customHeight="1">
      <c r="A534" s="1"/>
      <c r="B534" s="12" t="s">
        <v>12</v>
      </c>
      <c r="C534" s="13" t="s">
        <v>13</v>
      </c>
      <c r="D534" s="1"/>
      <c r="E534" s="15"/>
      <c r="F534" s="15"/>
      <c r="G534" s="1"/>
      <c r="H534" s="1"/>
      <c r="I534" s="1"/>
      <c r="J534" s="1"/>
      <c r="K534" s="1"/>
      <c r="L534" s="1"/>
      <c r="M534" s="1"/>
      <c r="N534" s="1"/>
      <c r="O534" s="1"/>
      <c r="P534" s="1"/>
      <c r="Q534" s="1"/>
      <c r="R534" s="1"/>
      <c r="S534" s="1"/>
      <c r="T534" s="1"/>
      <c r="U534" s="1"/>
      <c r="V534" s="1"/>
      <c r="W534" s="1"/>
      <c r="X534" s="1"/>
      <c r="Y534" s="1"/>
      <c r="Z534" s="1"/>
    </row>
    <row r="535" ht="15.75" customHeight="1">
      <c r="A535" s="1"/>
      <c r="B535" s="12" t="s">
        <v>12</v>
      </c>
      <c r="C535" s="13" t="s">
        <v>13</v>
      </c>
      <c r="D535" s="1"/>
      <c r="E535" s="15"/>
      <c r="F535" s="15"/>
      <c r="G535" s="1"/>
      <c r="H535" s="1"/>
      <c r="I535" s="1"/>
      <c r="J535" s="1"/>
      <c r="K535" s="1"/>
      <c r="L535" s="1"/>
      <c r="M535" s="1"/>
      <c r="N535" s="1"/>
      <c r="O535" s="1"/>
      <c r="P535" s="1"/>
      <c r="Q535" s="1"/>
      <c r="R535" s="1"/>
      <c r="S535" s="1"/>
      <c r="T535" s="1"/>
      <c r="U535" s="1"/>
      <c r="V535" s="1"/>
      <c r="W535" s="1"/>
      <c r="X535" s="1"/>
      <c r="Y535" s="1"/>
      <c r="Z535" s="1"/>
    </row>
    <row r="536" ht="15.75" customHeight="1">
      <c r="A536" s="1"/>
      <c r="B536" s="12" t="s">
        <v>193</v>
      </c>
      <c r="C536" s="13" t="s">
        <v>15</v>
      </c>
      <c r="D536" s="1"/>
      <c r="E536" s="15"/>
      <c r="F536" s="15"/>
      <c r="G536" s="1"/>
      <c r="H536" s="1"/>
      <c r="I536" s="1"/>
      <c r="J536" s="1"/>
      <c r="K536" s="1"/>
      <c r="L536" s="1"/>
      <c r="M536" s="1"/>
      <c r="N536" s="1"/>
      <c r="O536" s="1"/>
      <c r="P536" s="1"/>
      <c r="Q536" s="1"/>
      <c r="R536" s="1"/>
      <c r="S536" s="1"/>
      <c r="T536" s="1"/>
      <c r="U536" s="1"/>
      <c r="V536" s="1"/>
      <c r="W536" s="1"/>
      <c r="X536" s="1"/>
      <c r="Y536" s="1"/>
      <c r="Z536" s="1"/>
    </row>
    <row r="537" ht="15.75" customHeight="1">
      <c r="A537" s="1"/>
      <c r="B537" s="12" t="s">
        <v>17</v>
      </c>
      <c r="C537" s="13" t="s">
        <v>18</v>
      </c>
      <c r="D537" s="1"/>
      <c r="E537" s="15"/>
      <c r="F537" s="15"/>
      <c r="G537" s="1"/>
      <c r="H537" s="1"/>
      <c r="I537" s="1"/>
      <c r="J537" s="1"/>
      <c r="K537" s="1"/>
      <c r="L537" s="1"/>
      <c r="M537" s="1"/>
      <c r="N537" s="1"/>
      <c r="O537" s="1"/>
      <c r="P537" s="1"/>
      <c r="Q537" s="1"/>
      <c r="R537" s="1"/>
      <c r="S537" s="1"/>
      <c r="T537" s="1"/>
      <c r="U537" s="1"/>
      <c r="V537" s="1"/>
      <c r="W537" s="1"/>
      <c r="X537" s="1"/>
      <c r="Y537" s="1"/>
      <c r="Z537" s="1"/>
    </row>
    <row r="538" ht="15.75" customHeight="1">
      <c r="A538" s="1"/>
      <c r="B538" s="12" t="s">
        <v>17</v>
      </c>
      <c r="C538" s="13" t="s">
        <v>18</v>
      </c>
      <c r="D538" s="1"/>
      <c r="E538" s="15"/>
      <c r="F538" s="15"/>
      <c r="G538" s="1"/>
      <c r="H538" s="1"/>
      <c r="I538" s="1"/>
      <c r="J538" s="1"/>
      <c r="K538" s="1"/>
      <c r="L538" s="1"/>
      <c r="M538" s="1"/>
      <c r="N538" s="1"/>
      <c r="O538" s="1"/>
      <c r="P538" s="1"/>
      <c r="Q538" s="1"/>
      <c r="R538" s="1"/>
      <c r="S538" s="1"/>
      <c r="T538" s="1"/>
      <c r="U538" s="1"/>
      <c r="V538" s="1"/>
      <c r="W538" s="1"/>
      <c r="X538" s="1"/>
      <c r="Y538" s="1"/>
      <c r="Z538" s="1"/>
    </row>
    <row r="539" ht="15.75" customHeight="1">
      <c r="A539" s="1"/>
      <c r="B539" s="12" t="s">
        <v>76</v>
      </c>
      <c r="C539" s="13" t="s">
        <v>13</v>
      </c>
      <c r="D539" s="1"/>
      <c r="E539" s="15"/>
      <c r="F539" s="15"/>
      <c r="G539" s="1"/>
      <c r="H539" s="1"/>
      <c r="I539" s="1"/>
      <c r="J539" s="1"/>
      <c r="K539" s="1"/>
      <c r="L539" s="1"/>
      <c r="M539" s="1"/>
      <c r="N539" s="1"/>
      <c r="O539" s="1"/>
      <c r="P539" s="1"/>
      <c r="Q539" s="1"/>
      <c r="R539" s="1"/>
      <c r="S539" s="1"/>
      <c r="T539" s="1"/>
      <c r="U539" s="1"/>
      <c r="V539" s="1"/>
      <c r="W539" s="1"/>
      <c r="X539" s="1"/>
      <c r="Y539" s="1"/>
      <c r="Z539" s="1"/>
    </row>
    <row r="540" ht="15.75" customHeight="1">
      <c r="A540" s="1"/>
      <c r="B540" s="12" t="s">
        <v>33</v>
      </c>
      <c r="C540" s="13" t="s">
        <v>18</v>
      </c>
      <c r="D540" s="1"/>
      <c r="E540" s="15"/>
      <c r="F540" s="15"/>
      <c r="G540" s="1"/>
      <c r="H540" s="1"/>
      <c r="I540" s="1"/>
      <c r="J540" s="1"/>
      <c r="K540" s="1"/>
      <c r="L540" s="1"/>
      <c r="M540" s="1"/>
      <c r="N540" s="1"/>
      <c r="O540" s="1"/>
      <c r="P540" s="1"/>
      <c r="Q540" s="1"/>
      <c r="R540" s="1"/>
      <c r="S540" s="1"/>
      <c r="T540" s="1"/>
      <c r="U540" s="1"/>
      <c r="V540" s="1"/>
      <c r="W540" s="1"/>
      <c r="X540" s="1"/>
      <c r="Y540" s="1"/>
      <c r="Z540" s="1"/>
    </row>
    <row r="541" ht="15.75" customHeight="1">
      <c r="A541" s="1"/>
      <c r="B541" s="12" t="s">
        <v>17</v>
      </c>
      <c r="C541" s="13" t="s">
        <v>18</v>
      </c>
      <c r="D541" s="1"/>
      <c r="E541" s="15"/>
      <c r="F541" s="15"/>
      <c r="G541" s="1"/>
      <c r="H541" s="1"/>
      <c r="I541" s="1"/>
      <c r="J541" s="1"/>
      <c r="K541" s="1"/>
      <c r="L541" s="1"/>
      <c r="M541" s="1"/>
      <c r="N541" s="1"/>
      <c r="O541" s="1"/>
      <c r="P541" s="1"/>
      <c r="Q541" s="1"/>
      <c r="R541" s="1"/>
      <c r="S541" s="1"/>
      <c r="T541" s="1"/>
      <c r="U541" s="1"/>
      <c r="V541" s="1"/>
      <c r="W541" s="1"/>
      <c r="X541" s="1"/>
      <c r="Y541" s="1"/>
      <c r="Z541" s="1"/>
    </row>
    <row r="542" ht="15.75" customHeight="1">
      <c r="A542" s="1"/>
      <c r="B542" s="12" t="s">
        <v>194</v>
      </c>
      <c r="C542" s="13" t="s">
        <v>26</v>
      </c>
      <c r="D542" s="1"/>
      <c r="E542" s="15"/>
      <c r="F542" s="15"/>
      <c r="G542" s="1"/>
      <c r="H542" s="1"/>
      <c r="I542" s="1"/>
      <c r="J542" s="1"/>
      <c r="K542" s="1"/>
      <c r="L542" s="1"/>
      <c r="M542" s="1"/>
      <c r="N542" s="1"/>
      <c r="O542" s="1"/>
      <c r="P542" s="1"/>
      <c r="Q542" s="1"/>
      <c r="R542" s="1"/>
      <c r="S542" s="1"/>
      <c r="T542" s="1"/>
      <c r="U542" s="1"/>
      <c r="V542" s="1"/>
      <c r="W542" s="1"/>
      <c r="X542" s="1"/>
      <c r="Y542" s="1"/>
      <c r="Z542" s="1"/>
    </row>
    <row r="543" ht="15.75" customHeight="1">
      <c r="A543" s="1"/>
      <c r="B543" s="12" t="s">
        <v>17</v>
      </c>
      <c r="C543" s="13" t="s">
        <v>18</v>
      </c>
      <c r="D543" s="1"/>
      <c r="E543" s="15"/>
      <c r="F543" s="15"/>
      <c r="G543" s="1"/>
      <c r="H543" s="1"/>
      <c r="I543" s="1"/>
      <c r="J543" s="1"/>
      <c r="K543" s="1"/>
      <c r="L543" s="1"/>
      <c r="M543" s="1"/>
      <c r="N543" s="1"/>
      <c r="O543" s="1"/>
      <c r="P543" s="1"/>
      <c r="Q543" s="1"/>
      <c r="R543" s="1"/>
      <c r="S543" s="1"/>
      <c r="T543" s="1"/>
      <c r="U543" s="1"/>
      <c r="V543" s="1"/>
      <c r="W543" s="1"/>
      <c r="X543" s="1"/>
      <c r="Y543" s="1"/>
      <c r="Z543" s="1"/>
    </row>
    <row r="544" ht="15.75" customHeight="1">
      <c r="A544" s="1"/>
      <c r="B544" s="12" t="s">
        <v>12</v>
      </c>
      <c r="C544" s="13" t="s">
        <v>13</v>
      </c>
      <c r="D544" s="1"/>
      <c r="E544" s="15"/>
      <c r="F544" s="15"/>
      <c r="G544" s="1"/>
      <c r="H544" s="1"/>
      <c r="I544" s="1"/>
      <c r="J544" s="1"/>
      <c r="K544" s="1"/>
      <c r="L544" s="1"/>
      <c r="M544" s="1"/>
      <c r="N544" s="1"/>
      <c r="O544" s="1"/>
      <c r="P544" s="1"/>
      <c r="Q544" s="1"/>
      <c r="R544" s="1"/>
      <c r="S544" s="1"/>
      <c r="T544" s="1"/>
      <c r="U544" s="1"/>
      <c r="V544" s="1"/>
      <c r="W544" s="1"/>
      <c r="X544" s="1"/>
      <c r="Y544" s="1"/>
      <c r="Z544" s="1"/>
    </row>
    <row r="545" ht="15.75" customHeight="1">
      <c r="A545" s="1"/>
      <c r="B545" s="12" t="s">
        <v>41</v>
      </c>
      <c r="C545" s="13" t="s">
        <v>42</v>
      </c>
      <c r="D545" s="1"/>
      <c r="E545" s="15"/>
      <c r="F545" s="15"/>
      <c r="G545" s="1"/>
      <c r="H545" s="1"/>
      <c r="I545" s="1"/>
      <c r="J545" s="1"/>
      <c r="K545" s="1"/>
      <c r="L545" s="1"/>
      <c r="M545" s="1"/>
      <c r="N545" s="1"/>
      <c r="O545" s="1"/>
      <c r="P545" s="1"/>
      <c r="Q545" s="1"/>
      <c r="R545" s="1"/>
      <c r="S545" s="1"/>
      <c r="T545" s="1"/>
      <c r="U545" s="1"/>
      <c r="V545" s="1"/>
      <c r="W545" s="1"/>
      <c r="X545" s="1"/>
      <c r="Y545" s="1"/>
      <c r="Z545" s="1"/>
    </row>
    <row r="546" ht="15.75" customHeight="1">
      <c r="A546" s="1"/>
      <c r="B546" s="12" t="s">
        <v>195</v>
      </c>
      <c r="C546" s="13" t="s">
        <v>15</v>
      </c>
      <c r="D546" s="1"/>
      <c r="E546" s="15"/>
      <c r="F546" s="15"/>
      <c r="G546" s="1"/>
      <c r="H546" s="1"/>
      <c r="I546" s="1"/>
      <c r="J546" s="1"/>
      <c r="K546" s="1"/>
      <c r="L546" s="1"/>
      <c r="M546" s="1"/>
      <c r="N546" s="1"/>
      <c r="O546" s="1"/>
      <c r="P546" s="1"/>
      <c r="Q546" s="1"/>
      <c r="R546" s="1"/>
      <c r="S546" s="1"/>
      <c r="T546" s="1"/>
      <c r="U546" s="1"/>
      <c r="V546" s="1"/>
      <c r="W546" s="1"/>
      <c r="X546" s="1"/>
      <c r="Y546" s="1"/>
      <c r="Z546" s="1"/>
    </row>
    <row r="547" ht="15.75" customHeight="1">
      <c r="A547" s="1"/>
      <c r="B547" s="12" t="s">
        <v>12</v>
      </c>
      <c r="C547" s="13" t="s">
        <v>13</v>
      </c>
      <c r="D547" s="1"/>
      <c r="E547" s="15"/>
      <c r="F547" s="15"/>
      <c r="G547" s="1"/>
      <c r="H547" s="1"/>
      <c r="I547" s="1"/>
      <c r="J547" s="1"/>
      <c r="K547" s="1"/>
      <c r="L547" s="1"/>
      <c r="M547" s="1"/>
      <c r="N547" s="1"/>
      <c r="O547" s="1"/>
      <c r="P547" s="1"/>
      <c r="Q547" s="1"/>
      <c r="R547" s="1"/>
      <c r="S547" s="1"/>
      <c r="T547" s="1"/>
      <c r="U547" s="1"/>
      <c r="V547" s="1"/>
      <c r="W547" s="1"/>
      <c r="X547" s="1"/>
      <c r="Y547" s="1"/>
      <c r="Z547" s="1"/>
    </row>
    <row r="548" ht="15.75" customHeight="1">
      <c r="A548" s="1"/>
      <c r="B548" s="12" t="s">
        <v>196</v>
      </c>
      <c r="C548" s="13" t="s">
        <v>13</v>
      </c>
      <c r="D548" s="1"/>
      <c r="E548" s="15"/>
      <c r="F548" s="15"/>
      <c r="G548" s="1"/>
      <c r="H548" s="1"/>
      <c r="I548" s="1"/>
      <c r="J548" s="1"/>
      <c r="K548" s="1"/>
      <c r="L548" s="1"/>
      <c r="M548" s="1"/>
      <c r="N548" s="1"/>
      <c r="O548" s="1"/>
      <c r="P548" s="1"/>
      <c r="Q548" s="1"/>
      <c r="R548" s="1"/>
      <c r="S548" s="1"/>
      <c r="T548" s="1"/>
      <c r="U548" s="1"/>
      <c r="V548" s="1"/>
      <c r="W548" s="1"/>
      <c r="X548" s="1"/>
      <c r="Y548" s="1"/>
      <c r="Z548" s="1"/>
    </row>
    <row r="549" ht="15.75" customHeight="1">
      <c r="A549" s="1"/>
      <c r="B549" s="12" t="s">
        <v>17</v>
      </c>
      <c r="C549" s="13" t="s">
        <v>18</v>
      </c>
      <c r="D549" s="1"/>
      <c r="E549" s="15"/>
      <c r="F549" s="15"/>
      <c r="G549" s="1"/>
      <c r="H549" s="1"/>
      <c r="I549" s="1"/>
      <c r="J549" s="1"/>
      <c r="K549" s="1"/>
      <c r="L549" s="1"/>
      <c r="M549" s="1"/>
      <c r="N549" s="1"/>
      <c r="O549" s="1"/>
      <c r="P549" s="1"/>
      <c r="Q549" s="1"/>
      <c r="R549" s="1"/>
      <c r="S549" s="1"/>
      <c r="T549" s="1"/>
      <c r="U549" s="1"/>
      <c r="V549" s="1"/>
      <c r="W549" s="1"/>
      <c r="X549" s="1"/>
      <c r="Y549" s="1"/>
      <c r="Z549" s="1"/>
    </row>
    <row r="550" ht="15.75" customHeight="1">
      <c r="A550" s="1"/>
      <c r="B550" s="12" t="s">
        <v>33</v>
      </c>
      <c r="C550" s="13" t="s">
        <v>18</v>
      </c>
      <c r="D550" s="1"/>
      <c r="E550" s="15"/>
      <c r="F550" s="15"/>
      <c r="G550" s="1"/>
      <c r="H550" s="1"/>
      <c r="I550" s="1"/>
      <c r="J550" s="1"/>
      <c r="K550" s="1"/>
      <c r="L550" s="1"/>
      <c r="M550" s="1"/>
      <c r="N550" s="1"/>
      <c r="O550" s="1"/>
      <c r="P550" s="1"/>
      <c r="Q550" s="1"/>
      <c r="R550" s="1"/>
      <c r="S550" s="1"/>
      <c r="T550" s="1"/>
      <c r="U550" s="1"/>
      <c r="V550" s="1"/>
      <c r="W550" s="1"/>
      <c r="X550" s="1"/>
      <c r="Y550" s="1"/>
      <c r="Z550" s="1"/>
    </row>
    <row r="551" ht="15.75" customHeight="1">
      <c r="A551" s="1"/>
      <c r="B551" s="12" t="s">
        <v>33</v>
      </c>
      <c r="C551" s="13" t="s">
        <v>18</v>
      </c>
      <c r="D551" s="1"/>
      <c r="E551" s="15"/>
      <c r="F551" s="15"/>
      <c r="G551" s="1"/>
      <c r="H551" s="1"/>
      <c r="I551" s="1"/>
      <c r="J551" s="1"/>
      <c r="K551" s="1"/>
      <c r="L551" s="1"/>
      <c r="M551" s="1"/>
      <c r="N551" s="1"/>
      <c r="O551" s="1"/>
      <c r="P551" s="1"/>
      <c r="Q551" s="1"/>
      <c r="R551" s="1"/>
      <c r="S551" s="1"/>
      <c r="T551" s="1"/>
      <c r="U551" s="1"/>
      <c r="V551" s="1"/>
      <c r="W551" s="1"/>
      <c r="X551" s="1"/>
      <c r="Y551" s="1"/>
      <c r="Z551" s="1"/>
    </row>
    <row r="552" ht="15.75" customHeight="1">
      <c r="A552" s="1"/>
      <c r="B552" s="12" t="s">
        <v>14</v>
      </c>
      <c r="C552" s="13" t="s">
        <v>15</v>
      </c>
      <c r="D552" s="1"/>
      <c r="E552" s="15"/>
      <c r="F552" s="15"/>
      <c r="G552" s="1"/>
      <c r="H552" s="1"/>
      <c r="I552" s="1"/>
      <c r="J552" s="1"/>
      <c r="K552" s="1"/>
      <c r="L552" s="1"/>
      <c r="M552" s="1"/>
      <c r="N552" s="1"/>
      <c r="O552" s="1"/>
      <c r="P552" s="1"/>
      <c r="Q552" s="1"/>
      <c r="R552" s="1"/>
      <c r="S552" s="1"/>
      <c r="T552" s="1"/>
      <c r="U552" s="1"/>
      <c r="V552" s="1"/>
      <c r="W552" s="1"/>
      <c r="X552" s="1"/>
      <c r="Y552" s="1"/>
      <c r="Z552" s="1"/>
    </row>
    <row r="553" ht="15.75" customHeight="1">
      <c r="A553" s="1"/>
      <c r="B553" s="12" t="s">
        <v>17</v>
      </c>
      <c r="C553" s="13" t="s">
        <v>18</v>
      </c>
      <c r="D553" s="1"/>
      <c r="E553" s="15"/>
      <c r="F553" s="15"/>
      <c r="G553" s="1"/>
      <c r="H553" s="1"/>
      <c r="I553" s="1"/>
      <c r="J553" s="1"/>
      <c r="K553" s="1"/>
      <c r="L553" s="1"/>
      <c r="M553" s="1"/>
      <c r="N553" s="1"/>
      <c r="O553" s="1"/>
      <c r="P553" s="1"/>
      <c r="Q553" s="1"/>
      <c r="R553" s="1"/>
      <c r="S553" s="1"/>
      <c r="T553" s="1"/>
      <c r="U553" s="1"/>
      <c r="V553" s="1"/>
      <c r="W553" s="1"/>
      <c r="X553" s="1"/>
      <c r="Y553" s="1"/>
      <c r="Z553" s="1"/>
    </row>
    <row r="554" ht="15.75" customHeight="1">
      <c r="A554" s="1"/>
      <c r="B554" s="12" t="s">
        <v>59</v>
      </c>
      <c r="C554" s="13" t="s">
        <v>13</v>
      </c>
      <c r="D554" s="1"/>
      <c r="E554" s="15"/>
      <c r="F554" s="15"/>
      <c r="G554" s="1"/>
      <c r="H554" s="1"/>
      <c r="I554" s="1"/>
      <c r="J554" s="1"/>
      <c r="K554" s="1"/>
      <c r="L554" s="1"/>
      <c r="M554" s="1"/>
      <c r="N554" s="1"/>
      <c r="O554" s="1"/>
      <c r="P554" s="1"/>
      <c r="Q554" s="1"/>
      <c r="R554" s="1"/>
      <c r="S554" s="1"/>
      <c r="T554" s="1"/>
      <c r="U554" s="1"/>
      <c r="V554" s="1"/>
      <c r="W554" s="1"/>
      <c r="X554" s="1"/>
      <c r="Y554" s="1"/>
      <c r="Z554" s="1"/>
    </row>
    <row r="555" ht="15.75" customHeight="1">
      <c r="A555" s="1"/>
      <c r="B555" s="12" t="s">
        <v>12</v>
      </c>
      <c r="C555" s="13" t="s">
        <v>13</v>
      </c>
      <c r="D555" s="1"/>
      <c r="E555" s="15"/>
      <c r="F555" s="15"/>
      <c r="G555" s="1"/>
      <c r="H555" s="1"/>
      <c r="I555" s="1"/>
      <c r="J555" s="1"/>
      <c r="K555" s="1"/>
      <c r="L555" s="1"/>
      <c r="M555" s="1"/>
      <c r="N555" s="1"/>
      <c r="O555" s="1"/>
      <c r="P555" s="1"/>
      <c r="Q555" s="1"/>
      <c r="R555" s="1"/>
      <c r="S555" s="1"/>
      <c r="T555" s="1"/>
      <c r="U555" s="1"/>
      <c r="V555" s="1"/>
      <c r="W555" s="1"/>
      <c r="X555" s="1"/>
      <c r="Y555" s="1"/>
      <c r="Z555" s="1"/>
    </row>
    <row r="556" ht="15.75" customHeight="1">
      <c r="A556" s="1"/>
      <c r="B556" s="12" t="s">
        <v>111</v>
      </c>
      <c r="C556" s="13" t="s">
        <v>15</v>
      </c>
      <c r="D556" s="1"/>
      <c r="E556" s="15"/>
      <c r="F556" s="15"/>
      <c r="G556" s="1"/>
      <c r="H556" s="1"/>
      <c r="I556" s="1"/>
      <c r="J556" s="1"/>
      <c r="K556" s="1"/>
      <c r="L556" s="1"/>
      <c r="M556" s="1"/>
      <c r="N556" s="1"/>
      <c r="O556" s="1"/>
      <c r="P556" s="1"/>
      <c r="Q556" s="1"/>
      <c r="R556" s="1"/>
      <c r="S556" s="1"/>
      <c r="T556" s="1"/>
      <c r="U556" s="1"/>
      <c r="V556" s="1"/>
      <c r="W556" s="1"/>
      <c r="X556" s="1"/>
      <c r="Y556" s="1"/>
      <c r="Z556" s="1"/>
    </row>
    <row r="557" ht="15.75" customHeight="1">
      <c r="A557" s="1"/>
      <c r="B557" s="12" t="s">
        <v>116</v>
      </c>
      <c r="C557" s="13" t="s">
        <v>50</v>
      </c>
      <c r="D557" s="1"/>
      <c r="E557" s="15"/>
      <c r="F557" s="15"/>
      <c r="G557" s="1"/>
      <c r="H557" s="1"/>
      <c r="I557" s="1"/>
      <c r="J557" s="1"/>
      <c r="K557" s="1"/>
      <c r="L557" s="1"/>
      <c r="M557" s="1"/>
      <c r="N557" s="1"/>
      <c r="O557" s="1"/>
      <c r="P557" s="1"/>
      <c r="Q557" s="1"/>
      <c r="R557" s="1"/>
      <c r="S557" s="1"/>
      <c r="T557" s="1"/>
      <c r="U557" s="1"/>
      <c r="V557" s="1"/>
      <c r="W557" s="1"/>
      <c r="X557" s="1"/>
      <c r="Y557" s="1"/>
      <c r="Z557" s="1"/>
    </row>
    <row r="558" ht="15.75" customHeight="1">
      <c r="A558" s="1"/>
      <c r="B558" s="12" t="s">
        <v>17</v>
      </c>
      <c r="C558" s="13" t="s">
        <v>18</v>
      </c>
      <c r="D558" s="1"/>
      <c r="E558" s="15"/>
      <c r="F558" s="15"/>
      <c r="G558" s="1"/>
      <c r="H558" s="1"/>
      <c r="I558" s="1"/>
      <c r="J558" s="1"/>
      <c r="K558" s="1"/>
      <c r="L558" s="1"/>
      <c r="M558" s="1"/>
      <c r="N558" s="1"/>
      <c r="O558" s="1"/>
      <c r="P558" s="1"/>
      <c r="Q558" s="1"/>
      <c r="R558" s="1"/>
      <c r="S558" s="1"/>
      <c r="T558" s="1"/>
      <c r="U558" s="1"/>
      <c r="V558" s="1"/>
      <c r="W558" s="1"/>
      <c r="X558" s="1"/>
      <c r="Y558" s="1"/>
      <c r="Z558" s="1"/>
    </row>
    <row r="559" ht="15.75" customHeight="1">
      <c r="A559" s="1"/>
      <c r="B559" s="12" t="s">
        <v>12</v>
      </c>
      <c r="C559" s="13" t="s">
        <v>13</v>
      </c>
      <c r="D559" s="1"/>
      <c r="E559" s="15"/>
      <c r="F559" s="15"/>
      <c r="G559" s="1"/>
      <c r="H559" s="1"/>
      <c r="I559" s="1"/>
      <c r="J559" s="1"/>
      <c r="K559" s="1"/>
      <c r="L559" s="1"/>
      <c r="M559" s="1"/>
      <c r="N559" s="1"/>
      <c r="O559" s="1"/>
      <c r="P559" s="1"/>
      <c r="Q559" s="1"/>
      <c r="R559" s="1"/>
      <c r="S559" s="1"/>
      <c r="T559" s="1"/>
      <c r="U559" s="1"/>
      <c r="V559" s="1"/>
      <c r="W559" s="1"/>
      <c r="X559" s="1"/>
      <c r="Y559" s="1"/>
      <c r="Z559" s="1"/>
    </row>
    <row r="560" ht="15.75" customHeight="1">
      <c r="A560" s="1"/>
      <c r="B560" s="12" t="s">
        <v>112</v>
      </c>
      <c r="C560" s="13" t="s">
        <v>15</v>
      </c>
      <c r="D560" s="1"/>
      <c r="E560" s="15"/>
      <c r="F560" s="15"/>
      <c r="G560" s="1"/>
      <c r="H560" s="1"/>
      <c r="I560" s="1"/>
      <c r="J560" s="1"/>
      <c r="K560" s="1"/>
      <c r="L560" s="1"/>
      <c r="M560" s="1"/>
      <c r="N560" s="1"/>
      <c r="O560" s="1"/>
      <c r="P560" s="1"/>
      <c r="Q560" s="1"/>
      <c r="R560" s="1"/>
      <c r="S560" s="1"/>
      <c r="T560" s="1"/>
      <c r="U560" s="1"/>
      <c r="V560" s="1"/>
      <c r="W560" s="1"/>
      <c r="X560" s="1"/>
      <c r="Y560" s="1"/>
      <c r="Z560" s="1"/>
    </row>
    <row r="561" ht="15.75" customHeight="1">
      <c r="A561" s="1"/>
      <c r="B561" s="12" t="s">
        <v>14</v>
      </c>
      <c r="C561" s="13" t="s">
        <v>15</v>
      </c>
      <c r="D561" s="1"/>
      <c r="E561" s="15"/>
      <c r="F561" s="15"/>
      <c r="G561" s="1"/>
      <c r="H561" s="1"/>
      <c r="I561" s="1"/>
      <c r="J561" s="1"/>
      <c r="K561" s="1"/>
      <c r="L561" s="1"/>
      <c r="M561" s="1"/>
      <c r="N561" s="1"/>
      <c r="O561" s="1"/>
      <c r="P561" s="1"/>
      <c r="Q561" s="1"/>
      <c r="R561" s="1"/>
      <c r="S561" s="1"/>
      <c r="T561" s="1"/>
      <c r="U561" s="1"/>
      <c r="V561" s="1"/>
      <c r="W561" s="1"/>
      <c r="X561" s="1"/>
      <c r="Y561" s="1"/>
      <c r="Z561" s="1"/>
    </row>
    <row r="562" ht="15.75" customHeight="1">
      <c r="A562" s="1"/>
      <c r="B562" s="12" t="s">
        <v>76</v>
      </c>
      <c r="C562" s="13" t="s">
        <v>13</v>
      </c>
      <c r="D562" s="1"/>
      <c r="E562" s="15"/>
      <c r="F562" s="15"/>
      <c r="G562" s="1"/>
      <c r="H562" s="1"/>
      <c r="I562" s="1"/>
      <c r="J562" s="1"/>
      <c r="K562" s="1"/>
      <c r="L562" s="1"/>
      <c r="M562" s="1"/>
      <c r="N562" s="1"/>
      <c r="O562" s="1"/>
      <c r="P562" s="1"/>
      <c r="Q562" s="1"/>
      <c r="R562" s="1"/>
      <c r="S562" s="1"/>
      <c r="T562" s="1"/>
      <c r="U562" s="1"/>
      <c r="V562" s="1"/>
      <c r="W562" s="1"/>
      <c r="X562" s="1"/>
      <c r="Y562" s="1"/>
      <c r="Z562" s="1"/>
    </row>
    <row r="563" ht="15.75" customHeight="1">
      <c r="A563" s="1"/>
      <c r="B563" s="12" t="s">
        <v>197</v>
      </c>
      <c r="C563" s="13" t="s">
        <v>13</v>
      </c>
      <c r="D563" s="1"/>
      <c r="E563" s="15"/>
      <c r="F563" s="15"/>
      <c r="G563" s="1"/>
      <c r="H563" s="1"/>
      <c r="I563" s="1"/>
      <c r="J563" s="1"/>
      <c r="K563" s="1"/>
      <c r="L563" s="1"/>
      <c r="M563" s="1"/>
      <c r="N563" s="1"/>
      <c r="O563" s="1"/>
      <c r="P563" s="1"/>
      <c r="Q563" s="1"/>
      <c r="R563" s="1"/>
      <c r="S563" s="1"/>
      <c r="T563" s="1"/>
      <c r="U563" s="1"/>
      <c r="V563" s="1"/>
      <c r="W563" s="1"/>
      <c r="X563" s="1"/>
      <c r="Y563" s="1"/>
      <c r="Z563" s="1"/>
    </row>
    <row r="564" ht="15.75" customHeight="1">
      <c r="A564" s="1"/>
      <c r="B564" s="12" t="s">
        <v>35</v>
      </c>
      <c r="C564" s="13" t="s">
        <v>13</v>
      </c>
      <c r="D564" s="1"/>
      <c r="E564" s="15"/>
      <c r="F564" s="15"/>
      <c r="G564" s="1"/>
      <c r="H564" s="1"/>
      <c r="I564" s="1"/>
      <c r="J564" s="1"/>
      <c r="K564" s="1"/>
      <c r="L564" s="1"/>
      <c r="M564" s="1"/>
      <c r="N564" s="1"/>
      <c r="O564" s="1"/>
      <c r="P564" s="1"/>
      <c r="Q564" s="1"/>
      <c r="R564" s="1"/>
      <c r="S564" s="1"/>
      <c r="T564" s="1"/>
      <c r="U564" s="1"/>
      <c r="V564" s="1"/>
      <c r="W564" s="1"/>
      <c r="X564" s="1"/>
      <c r="Y564" s="1"/>
      <c r="Z564" s="1"/>
    </row>
    <row r="565" ht="15.75" customHeight="1">
      <c r="A565" s="1"/>
      <c r="B565" s="12" t="s">
        <v>14</v>
      </c>
      <c r="C565" s="13" t="s">
        <v>15</v>
      </c>
      <c r="D565" s="1"/>
      <c r="E565" s="15"/>
      <c r="F565" s="15"/>
      <c r="G565" s="1"/>
      <c r="H565" s="1"/>
      <c r="I565" s="1"/>
      <c r="J565" s="1"/>
      <c r="K565" s="1"/>
      <c r="L565" s="1"/>
      <c r="M565" s="1"/>
      <c r="N565" s="1"/>
      <c r="O565" s="1"/>
      <c r="P565" s="1"/>
      <c r="Q565" s="1"/>
      <c r="R565" s="1"/>
      <c r="S565" s="1"/>
      <c r="T565" s="1"/>
      <c r="U565" s="1"/>
      <c r="V565" s="1"/>
      <c r="W565" s="1"/>
      <c r="X565" s="1"/>
      <c r="Y565" s="1"/>
      <c r="Z565" s="1"/>
    </row>
    <row r="566" ht="15.75" customHeight="1">
      <c r="A566" s="1"/>
      <c r="B566" s="12" t="s">
        <v>12</v>
      </c>
      <c r="C566" s="13" t="s">
        <v>13</v>
      </c>
      <c r="D566" s="1"/>
      <c r="E566" s="15"/>
      <c r="F566" s="15"/>
      <c r="G566" s="1"/>
      <c r="H566" s="1"/>
      <c r="I566" s="1"/>
      <c r="J566" s="1"/>
      <c r="K566" s="1"/>
      <c r="L566" s="1"/>
      <c r="M566" s="1"/>
      <c r="N566" s="1"/>
      <c r="O566" s="1"/>
      <c r="P566" s="1"/>
      <c r="Q566" s="1"/>
      <c r="R566" s="1"/>
      <c r="S566" s="1"/>
      <c r="T566" s="1"/>
      <c r="U566" s="1"/>
      <c r="V566" s="1"/>
      <c r="W566" s="1"/>
      <c r="X566" s="1"/>
      <c r="Y566" s="1"/>
      <c r="Z566" s="1"/>
    </row>
    <row r="567" ht="15.75" customHeight="1">
      <c r="A567" s="1"/>
      <c r="B567" s="12" t="s">
        <v>86</v>
      </c>
      <c r="C567" s="13" t="s">
        <v>47</v>
      </c>
      <c r="D567" s="1"/>
      <c r="E567" s="15"/>
      <c r="F567" s="15"/>
      <c r="G567" s="1"/>
      <c r="H567" s="1"/>
      <c r="I567" s="1"/>
      <c r="J567" s="1"/>
      <c r="K567" s="1"/>
      <c r="L567" s="1"/>
      <c r="M567" s="1"/>
      <c r="N567" s="1"/>
      <c r="O567" s="1"/>
      <c r="P567" s="1"/>
      <c r="Q567" s="1"/>
      <c r="R567" s="1"/>
      <c r="S567" s="1"/>
      <c r="T567" s="1"/>
      <c r="U567" s="1"/>
      <c r="V567" s="1"/>
      <c r="W567" s="1"/>
      <c r="X567" s="1"/>
      <c r="Y567" s="1"/>
      <c r="Z567" s="1"/>
    </row>
    <row r="568" ht="15.75" customHeight="1">
      <c r="A568" s="1"/>
      <c r="B568" s="12" t="s">
        <v>17</v>
      </c>
      <c r="C568" s="13" t="s">
        <v>18</v>
      </c>
      <c r="D568" s="1"/>
      <c r="E568" s="15"/>
      <c r="F568" s="15"/>
      <c r="G568" s="1"/>
      <c r="H568" s="1"/>
      <c r="I568" s="1"/>
      <c r="J568" s="1"/>
      <c r="K568" s="1"/>
      <c r="L568" s="1"/>
      <c r="M568" s="1"/>
      <c r="N568" s="1"/>
      <c r="O568" s="1"/>
      <c r="P568" s="1"/>
      <c r="Q568" s="1"/>
      <c r="R568" s="1"/>
      <c r="S568" s="1"/>
      <c r="T568" s="1"/>
      <c r="U568" s="1"/>
      <c r="V568" s="1"/>
      <c r="W568" s="1"/>
      <c r="X568" s="1"/>
      <c r="Y568" s="1"/>
      <c r="Z568" s="1"/>
    </row>
    <row r="569" ht="15.75" customHeight="1">
      <c r="A569" s="1"/>
      <c r="B569" s="12" t="s">
        <v>12</v>
      </c>
      <c r="C569" s="13" t="s">
        <v>13</v>
      </c>
      <c r="D569" s="1"/>
      <c r="E569" s="15"/>
      <c r="F569" s="15"/>
      <c r="G569" s="1"/>
      <c r="H569" s="1"/>
      <c r="I569" s="1"/>
      <c r="J569" s="1"/>
      <c r="K569" s="1"/>
      <c r="L569" s="1"/>
      <c r="M569" s="1"/>
      <c r="N569" s="1"/>
      <c r="O569" s="1"/>
      <c r="P569" s="1"/>
      <c r="Q569" s="1"/>
      <c r="R569" s="1"/>
      <c r="S569" s="1"/>
      <c r="T569" s="1"/>
      <c r="U569" s="1"/>
      <c r="V569" s="1"/>
      <c r="W569" s="1"/>
      <c r="X569" s="1"/>
      <c r="Y569" s="1"/>
      <c r="Z569" s="1"/>
    </row>
    <row r="570" ht="15.75" customHeight="1">
      <c r="A570" s="1"/>
      <c r="B570" s="12" t="s">
        <v>119</v>
      </c>
      <c r="C570" s="13" t="s">
        <v>13</v>
      </c>
      <c r="D570" s="1"/>
      <c r="E570" s="15"/>
      <c r="F570" s="15"/>
      <c r="G570" s="1"/>
      <c r="H570" s="1"/>
      <c r="I570" s="1"/>
      <c r="J570" s="1"/>
      <c r="K570" s="1"/>
      <c r="L570" s="1"/>
      <c r="M570" s="1"/>
      <c r="N570" s="1"/>
      <c r="O570" s="1"/>
      <c r="P570" s="1"/>
      <c r="Q570" s="1"/>
      <c r="R570" s="1"/>
      <c r="S570" s="1"/>
      <c r="T570" s="1"/>
      <c r="U570" s="1"/>
      <c r="V570" s="1"/>
      <c r="W570" s="1"/>
      <c r="X570" s="1"/>
      <c r="Y570" s="1"/>
      <c r="Z570" s="1"/>
    </row>
    <row r="571" ht="15.75" customHeight="1">
      <c r="A571" s="1"/>
      <c r="B571" s="12" t="s">
        <v>12</v>
      </c>
      <c r="C571" s="13" t="s">
        <v>13</v>
      </c>
      <c r="D571" s="1"/>
      <c r="E571" s="15"/>
      <c r="F571" s="15"/>
      <c r="G571" s="1"/>
      <c r="H571" s="1"/>
      <c r="I571" s="1"/>
      <c r="J571" s="1"/>
      <c r="K571" s="1"/>
      <c r="L571" s="1"/>
      <c r="M571" s="1"/>
      <c r="N571" s="1"/>
      <c r="O571" s="1"/>
      <c r="P571" s="1"/>
      <c r="Q571" s="1"/>
      <c r="R571" s="1"/>
      <c r="S571" s="1"/>
      <c r="T571" s="1"/>
      <c r="U571" s="1"/>
      <c r="V571" s="1"/>
      <c r="W571" s="1"/>
      <c r="X571" s="1"/>
      <c r="Y571" s="1"/>
      <c r="Z571" s="1"/>
    </row>
    <row r="572" ht="15.75" customHeight="1">
      <c r="A572" s="1"/>
      <c r="B572" s="12" t="s">
        <v>119</v>
      </c>
      <c r="C572" s="13" t="s">
        <v>13</v>
      </c>
      <c r="D572" s="1"/>
      <c r="E572" s="15"/>
      <c r="F572" s="15"/>
      <c r="G572" s="1"/>
      <c r="H572" s="1"/>
      <c r="I572" s="1"/>
      <c r="J572" s="1"/>
      <c r="K572" s="1"/>
      <c r="L572" s="1"/>
      <c r="M572" s="1"/>
      <c r="N572" s="1"/>
      <c r="O572" s="1"/>
      <c r="P572" s="1"/>
      <c r="Q572" s="1"/>
      <c r="R572" s="1"/>
      <c r="S572" s="1"/>
      <c r="T572" s="1"/>
      <c r="U572" s="1"/>
      <c r="V572" s="1"/>
      <c r="W572" s="1"/>
      <c r="X572" s="1"/>
      <c r="Y572" s="1"/>
      <c r="Z572" s="1"/>
    </row>
    <row r="573" ht="15.75" customHeight="1">
      <c r="A573" s="1"/>
      <c r="B573" s="12" t="s">
        <v>53</v>
      </c>
      <c r="C573" s="13" t="s">
        <v>13</v>
      </c>
      <c r="D573" s="1"/>
      <c r="E573" s="15"/>
      <c r="F573" s="15"/>
      <c r="G573" s="1"/>
      <c r="H573" s="1"/>
      <c r="I573" s="1"/>
      <c r="J573" s="1"/>
      <c r="K573" s="1"/>
      <c r="L573" s="1"/>
      <c r="M573" s="1"/>
      <c r="N573" s="1"/>
      <c r="O573" s="1"/>
      <c r="P573" s="1"/>
      <c r="Q573" s="1"/>
      <c r="R573" s="1"/>
      <c r="S573" s="1"/>
      <c r="T573" s="1"/>
      <c r="U573" s="1"/>
      <c r="V573" s="1"/>
      <c r="W573" s="1"/>
      <c r="X573" s="1"/>
      <c r="Y573" s="1"/>
      <c r="Z573" s="1"/>
    </row>
    <row r="574" ht="15.75" customHeight="1">
      <c r="A574" s="1"/>
      <c r="B574" s="12" t="s">
        <v>33</v>
      </c>
      <c r="C574" s="13" t="s">
        <v>18</v>
      </c>
      <c r="D574" s="1"/>
      <c r="E574" s="15"/>
      <c r="F574" s="15"/>
      <c r="G574" s="1"/>
      <c r="H574" s="1"/>
      <c r="I574" s="1"/>
      <c r="J574" s="1"/>
      <c r="K574" s="1"/>
      <c r="L574" s="1"/>
      <c r="M574" s="1"/>
      <c r="N574" s="1"/>
      <c r="O574" s="1"/>
      <c r="P574" s="1"/>
      <c r="Q574" s="1"/>
      <c r="R574" s="1"/>
      <c r="S574" s="1"/>
      <c r="T574" s="1"/>
      <c r="U574" s="1"/>
      <c r="V574" s="1"/>
      <c r="W574" s="1"/>
      <c r="X574" s="1"/>
      <c r="Y574" s="1"/>
      <c r="Z574" s="1"/>
    </row>
    <row r="575" ht="15.75" customHeight="1">
      <c r="A575" s="1"/>
      <c r="B575" s="12" t="s">
        <v>198</v>
      </c>
      <c r="C575" s="13" t="s">
        <v>57</v>
      </c>
      <c r="D575" s="1"/>
      <c r="E575" s="15"/>
      <c r="F575" s="15"/>
      <c r="G575" s="1"/>
      <c r="H575" s="1"/>
      <c r="I575" s="1"/>
      <c r="J575" s="1"/>
      <c r="K575" s="1"/>
      <c r="L575" s="1"/>
      <c r="M575" s="1"/>
      <c r="N575" s="1"/>
      <c r="O575" s="1"/>
      <c r="P575" s="1"/>
      <c r="Q575" s="1"/>
      <c r="R575" s="1"/>
      <c r="S575" s="1"/>
      <c r="T575" s="1"/>
      <c r="U575" s="1"/>
      <c r="V575" s="1"/>
      <c r="W575" s="1"/>
      <c r="X575" s="1"/>
      <c r="Y575" s="1"/>
      <c r="Z575" s="1"/>
    </row>
    <row r="576" ht="15.75" customHeight="1">
      <c r="A576" s="1"/>
      <c r="B576" s="12" t="s">
        <v>199</v>
      </c>
      <c r="C576" s="13" t="s">
        <v>38</v>
      </c>
      <c r="D576" s="1"/>
      <c r="E576" s="15"/>
      <c r="F576" s="15"/>
      <c r="G576" s="1"/>
      <c r="H576" s="1"/>
      <c r="I576" s="1"/>
      <c r="J576" s="1"/>
      <c r="K576" s="1"/>
      <c r="L576" s="1"/>
      <c r="M576" s="1"/>
      <c r="N576" s="1"/>
      <c r="O576" s="1"/>
      <c r="P576" s="1"/>
      <c r="Q576" s="1"/>
      <c r="R576" s="1"/>
      <c r="S576" s="1"/>
      <c r="T576" s="1"/>
      <c r="U576" s="1"/>
      <c r="V576" s="1"/>
      <c r="W576" s="1"/>
      <c r="X576" s="1"/>
      <c r="Y576" s="1"/>
      <c r="Z576" s="1"/>
    </row>
    <row r="577" ht="15.75" customHeight="1">
      <c r="A577" s="1"/>
      <c r="B577" s="12" t="s">
        <v>12</v>
      </c>
      <c r="C577" s="13" t="s">
        <v>13</v>
      </c>
      <c r="D577" s="1"/>
      <c r="E577" s="15"/>
      <c r="F577" s="15"/>
      <c r="G577" s="1"/>
      <c r="H577" s="1"/>
      <c r="I577" s="1"/>
      <c r="J577" s="1"/>
      <c r="K577" s="1"/>
      <c r="L577" s="1"/>
      <c r="M577" s="1"/>
      <c r="N577" s="1"/>
      <c r="O577" s="1"/>
      <c r="P577" s="1"/>
      <c r="Q577" s="1"/>
      <c r="R577" s="1"/>
      <c r="S577" s="1"/>
      <c r="T577" s="1"/>
      <c r="U577" s="1"/>
      <c r="V577" s="1"/>
      <c r="W577" s="1"/>
      <c r="X577" s="1"/>
      <c r="Y577" s="1"/>
      <c r="Z577" s="1"/>
    </row>
    <row r="578" ht="15.75" customHeight="1">
      <c r="A578" s="1"/>
      <c r="B578" s="12" t="s">
        <v>22</v>
      </c>
      <c r="C578" s="13" t="s">
        <v>27</v>
      </c>
      <c r="D578" s="1"/>
      <c r="E578" s="15"/>
      <c r="F578" s="15"/>
      <c r="G578" s="1"/>
      <c r="H578" s="1"/>
      <c r="I578" s="1"/>
      <c r="J578" s="1"/>
      <c r="K578" s="1"/>
      <c r="L578" s="1"/>
      <c r="M578" s="1"/>
      <c r="N578" s="1"/>
      <c r="O578" s="1"/>
      <c r="P578" s="1"/>
      <c r="Q578" s="1"/>
      <c r="R578" s="1"/>
      <c r="S578" s="1"/>
      <c r="T578" s="1"/>
      <c r="U578" s="1"/>
      <c r="V578" s="1"/>
      <c r="W578" s="1"/>
      <c r="X578" s="1"/>
      <c r="Y578" s="1"/>
      <c r="Z578" s="1"/>
    </row>
    <row r="579" ht="15.75" customHeight="1">
      <c r="A579" s="1"/>
      <c r="B579" s="12" t="s">
        <v>9</v>
      </c>
      <c r="C579" s="13" t="s">
        <v>10</v>
      </c>
      <c r="D579" s="1"/>
      <c r="E579" s="15"/>
      <c r="F579" s="15"/>
      <c r="G579" s="1"/>
      <c r="H579" s="1"/>
      <c r="I579" s="1"/>
      <c r="J579" s="1"/>
      <c r="K579" s="1"/>
      <c r="L579" s="1"/>
      <c r="M579" s="1"/>
      <c r="N579" s="1"/>
      <c r="O579" s="1"/>
      <c r="P579" s="1"/>
      <c r="Q579" s="1"/>
      <c r="R579" s="1"/>
      <c r="S579" s="1"/>
      <c r="T579" s="1"/>
      <c r="U579" s="1"/>
      <c r="V579" s="1"/>
      <c r="W579" s="1"/>
      <c r="X579" s="1"/>
      <c r="Y579" s="1"/>
      <c r="Z579" s="1"/>
    </row>
    <row r="580" ht="15.75" customHeight="1">
      <c r="A580" s="1"/>
      <c r="B580" s="12" t="s">
        <v>41</v>
      </c>
      <c r="C580" s="13" t="s">
        <v>42</v>
      </c>
      <c r="D580" s="1"/>
      <c r="E580" s="15"/>
      <c r="F580" s="15"/>
      <c r="G580" s="1"/>
      <c r="H580" s="1"/>
      <c r="I580" s="1"/>
      <c r="J580" s="1"/>
      <c r="K580" s="1"/>
      <c r="L580" s="1"/>
      <c r="M580" s="1"/>
      <c r="N580" s="1"/>
      <c r="O580" s="1"/>
      <c r="P580" s="1"/>
      <c r="Q580" s="1"/>
      <c r="R580" s="1"/>
      <c r="S580" s="1"/>
      <c r="T580" s="1"/>
      <c r="U580" s="1"/>
      <c r="V580" s="1"/>
      <c r="W580" s="1"/>
      <c r="X580" s="1"/>
      <c r="Y580" s="1"/>
      <c r="Z580" s="1"/>
    </row>
    <row r="581" ht="15.75" customHeight="1">
      <c r="A581" s="1"/>
      <c r="B581" s="12" t="s">
        <v>14</v>
      </c>
      <c r="C581" s="13" t="s">
        <v>15</v>
      </c>
      <c r="D581" s="1"/>
      <c r="E581" s="15"/>
      <c r="F581" s="15"/>
      <c r="G581" s="1"/>
      <c r="H581" s="1"/>
      <c r="I581" s="1"/>
      <c r="J581" s="1"/>
      <c r="K581" s="1"/>
      <c r="L581" s="1"/>
      <c r="M581" s="1"/>
      <c r="N581" s="1"/>
      <c r="O581" s="1"/>
      <c r="P581" s="1"/>
      <c r="Q581" s="1"/>
      <c r="R581" s="1"/>
      <c r="S581" s="1"/>
      <c r="T581" s="1"/>
      <c r="U581" s="1"/>
      <c r="V581" s="1"/>
      <c r="W581" s="1"/>
      <c r="X581" s="1"/>
      <c r="Y581" s="1"/>
      <c r="Z581" s="1"/>
    </row>
    <row r="582" ht="15.75" customHeight="1">
      <c r="A582" s="1"/>
      <c r="B582" s="12" t="s">
        <v>12</v>
      </c>
      <c r="C582" s="13" t="s">
        <v>13</v>
      </c>
      <c r="D582" s="1"/>
      <c r="E582" s="15"/>
      <c r="F582" s="15"/>
      <c r="G582" s="1"/>
      <c r="H582" s="1"/>
      <c r="I582" s="1"/>
      <c r="J582" s="1"/>
      <c r="K582" s="1"/>
      <c r="L582" s="1"/>
      <c r="M582" s="1"/>
      <c r="N582" s="1"/>
      <c r="O582" s="1"/>
      <c r="P582" s="1"/>
      <c r="Q582" s="1"/>
      <c r="R582" s="1"/>
      <c r="S582" s="1"/>
      <c r="T582" s="1"/>
      <c r="U582" s="1"/>
      <c r="V582" s="1"/>
      <c r="W582" s="1"/>
      <c r="X582" s="1"/>
      <c r="Y582" s="1"/>
      <c r="Z582" s="1"/>
    </row>
    <row r="583" ht="15.75" customHeight="1">
      <c r="A583" s="1"/>
      <c r="B583" s="12" t="s">
        <v>17</v>
      </c>
      <c r="C583" s="13" t="s">
        <v>18</v>
      </c>
      <c r="D583" s="1"/>
      <c r="E583" s="15"/>
      <c r="F583" s="15"/>
      <c r="G583" s="1"/>
      <c r="H583" s="1"/>
      <c r="I583" s="1"/>
      <c r="J583" s="1"/>
      <c r="K583" s="1"/>
      <c r="L583" s="1"/>
      <c r="M583" s="1"/>
      <c r="N583" s="1"/>
      <c r="O583" s="1"/>
      <c r="P583" s="1"/>
      <c r="Q583" s="1"/>
      <c r="R583" s="1"/>
      <c r="S583" s="1"/>
      <c r="T583" s="1"/>
      <c r="U583" s="1"/>
      <c r="V583" s="1"/>
      <c r="W583" s="1"/>
      <c r="X583" s="1"/>
      <c r="Y583" s="1"/>
      <c r="Z583" s="1"/>
    </row>
    <row r="584" ht="15.75" customHeight="1">
      <c r="A584" s="1"/>
      <c r="B584" s="12" t="s">
        <v>31</v>
      </c>
      <c r="C584" s="13" t="s">
        <v>32</v>
      </c>
      <c r="D584" s="1"/>
      <c r="E584" s="15"/>
      <c r="F584" s="15"/>
      <c r="G584" s="1"/>
      <c r="H584" s="1"/>
      <c r="I584" s="1"/>
      <c r="J584" s="1"/>
      <c r="K584" s="1"/>
      <c r="L584" s="1"/>
      <c r="M584" s="1"/>
      <c r="N584" s="1"/>
      <c r="O584" s="1"/>
      <c r="P584" s="1"/>
      <c r="Q584" s="1"/>
      <c r="R584" s="1"/>
      <c r="S584" s="1"/>
      <c r="T584" s="1"/>
      <c r="U584" s="1"/>
      <c r="V584" s="1"/>
      <c r="W584" s="1"/>
      <c r="X584" s="1"/>
      <c r="Y584" s="1"/>
      <c r="Z584" s="1"/>
    </row>
    <row r="585" ht="15.75" customHeight="1">
      <c r="A585" s="1"/>
      <c r="B585" s="12" t="s">
        <v>17</v>
      </c>
      <c r="C585" s="13" t="s">
        <v>18</v>
      </c>
      <c r="D585" s="1"/>
      <c r="E585" s="15"/>
      <c r="F585" s="15"/>
      <c r="G585" s="1"/>
      <c r="H585" s="1"/>
      <c r="I585" s="1"/>
      <c r="J585" s="1"/>
      <c r="K585" s="1"/>
      <c r="L585" s="1"/>
      <c r="M585" s="1"/>
      <c r="N585" s="1"/>
      <c r="O585" s="1"/>
      <c r="P585" s="1"/>
      <c r="Q585" s="1"/>
      <c r="R585" s="1"/>
      <c r="S585" s="1"/>
      <c r="T585" s="1"/>
      <c r="U585" s="1"/>
      <c r="V585" s="1"/>
      <c r="W585" s="1"/>
      <c r="X585" s="1"/>
      <c r="Y585" s="1"/>
      <c r="Z585" s="1"/>
    </row>
    <row r="586" ht="15.75" customHeight="1">
      <c r="A586" s="1"/>
      <c r="B586" s="12" t="s">
        <v>200</v>
      </c>
      <c r="C586" s="13" t="s">
        <v>26</v>
      </c>
      <c r="D586" s="1"/>
      <c r="E586" s="15"/>
      <c r="F586" s="15"/>
      <c r="G586" s="1"/>
      <c r="H586" s="1"/>
      <c r="I586" s="1"/>
      <c r="J586" s="1"/>
      <c r="K586" s="1"/>
      <c r="L586" s="1"/>
      <c r="M586" s="1"/>
      <c r="N586" s="1"/>
      <c r="O586" s="1"/>
      <c r="P586" s="1"/>
      <c r="Q586" s="1"/>
      <c r="R586" s="1"/>
      <c r="S586" s="1"/>
      <c r="T586" s="1"/>
      <c r="U586" s="1"/>
      <c r="V586" s="1"/>
      <c r="W586" s="1"/>
      <c r="X586" s="1"/>
      <c r="Y586" s="1"/>
      <c r="Z586" s="1"/>
    </row>
    <row r="587" ht="15.75" customHeight="1">
      <c r="A587" s="1"/>
      <c r="B587" s="12" t="s">
        <v>17</v>
      </c>
      <c r="C587" s="13" t="s">
        <v>18</v>
      </c>
      <c r="D587" s="1"/>
      <c r="E587" s="15"/>
      <c r="F587" s="15"/>
      <c r="G587" s="1"/>
      <c r="H587" s="1"/>
      <c r="I587" s="1"/>
      <c r="J587" s="1"/>
      <c r="K587" s="1"/>
      <c r="L587" s="1"/>
      <c r="M587" s="1"/>
      <c r="N587" s="1"/>
      <c r="O587" s="1"/>
      <c r="P587" s="1"/>
      <c r="Q587" s="1"/>
      <c r="R587" s="1"/>
      <c r="S587" s="1"/>
      <c r="T587" s="1"/>
      <c r="U587" s="1"/>
      <c r="V587" s="1"/>
      <c r="W587" s="1"/>
      <c r="X587" s="1"/>
      <c r="Y587" s="1"/>
      <c r="Z587" s="1"/>
    </row>
    <row r="588" ht="15.75" customHeight="1">
      <c r="A588" s="1"/>
      <c r="B588" s="12" t="s">
        <v>12</v>
      </c>
      <c r="C588" s="13" t="s">
        <v>13</v>
      </c>
      <c r="D588" s="1"/>
      <c r="E588" s="15"/>
      <c r="F588" s="15"/>
      <c r="G588" s="1"/>
      <c r="H588" s="1"/>
      <c r="I588" s="1"/>
      <c r="J588" s="1"/>
      <c r="K588" s="1"/>
      <c r="L588" s="1"/>
      <c r="M588" s="1"/>
      <c r="N588" s="1"/>
      <c r="O588" s="1"/>
      <c r="P588" s="1"/>
      <c r="Q588" s="1"/>
      <c r="R588" s="1"/>
      <c r="S588" s="1"/>
      <c r="T588" s="1"/>
      <c r="U588" s="1"/>
      <c r="V588" s="1"/>
      <c r="W588" s="1"/>
      <c r="X588" s="1"/>
      <c r="Y588" s="1"/>
      <c r="Z588" s="1"/>
    </row>
    <row r="589" ht="15.75" customHeight="1">
      <c r="A589" s="1"/>
      <c r="B589" s="12" t="s">
        <v>17</v>
      </c>
      <c r="C589" s="13" t="s">
        <v>18</v>
      </c>
      <c r="D589" s="1"/>
      <c r="E589" s="15"/>
      <c r="F589" s="15"/>
      <c r="G589" s="1"/>
      <c r="H589" s="1"/>
      <c r="I589" s="1"/>
      <c r="J589" s="1"/>
      <c r="K589" s="1"/>
      <c r="L589" s="1"/>
      <c r="M589" s="1"/>
      <c r="N589" s="1"/>
      <c r="O589" s="1"/>
      <c r="P589" s="1"/>
      <c r="Q589" s="1"/>
      <c r="R589" s="1"/>
      <c r="S589" s="1"/>
      <c r="T589" s="1"/>
      <c r="U589" s="1"/>
      <c r="V589" s="1"/>
      <c r="W589" s="1"/>
      <c r="X589" s="1"/>
      <c r="Y589" s="1"/>
      <c r="Z589" s="1"/>
    </row>
    <row r="590" ht="15.75" customHeight="1">
      <c r="A590" s="1"/>
      <c r="B590" s="12" t="s">
        <v>17</v>
      </c>
      <c r="C590" s="13" t="s">
        <v>18</v>
      </c>
      <c r="D590" s="1"/>
      <c r="E590" s="15"/>
      <c r="F590" s="15"/>
      <c r="G590" s="1"/>
      <c r="H590" s="1"/>
      <c r="I590" s="1"/>
      <c r="J590" s="1"/>
      <c r="K590" s="1"/>
      <c r="L590" s="1"/>
      <c r="M590" s="1"/>
      <c r="N590" s="1"/>
      <c r="O590" s="1"/>
      <c r="P590" s="1"/>
      <c r="Q590" s="1"/>
      <c r="R590" s="1"/>
      <c r="S590" s="1"/>
      <c r="T590" s="1"/>
      <c r="U590" s="1"/>
      <c r="V590" s="1"/>
      <c r="W590" s="1"/>
      <c r="X590" s="1"/>
      <c r="Y590" s="1"/>
      <c r="Z590" s="1"/>
    </row>
    <row r="591" ht="15.75" customHeight="1">
      <c r="A591" s="1"/>
      <c r="B591" s="12" t="s">
        <v>12</v>
      </c>
      <c r="C591" s="13" t="s">
        <v>13</v>
      </c>
      <c r="D591" s="1"/>
      <c r="E591" s="15"/>
      <c r="F591" s="15"/>
      <c r="G591" s="1"/>
      <c r="H591" s="1"/>
      <c r="I591" s="1"/>
      <c r="J591" s="1"/>
      <c r="K591" s="1"/>
      <c r="L591" s="1"/>
      <c r="M591" s="1"/>
      <c r="N591" s="1"/>
      <c r="O591" s="1"/>
      <c r="P591" s="1"/>
      <c r="Q591" s="1"/>
      <c r="R591" s="1"/>
      <c r="S591" s="1"/>
      <c r="T591" s="1"/>
      <c r="U591" s="1"/>
      <c r="V591" s="1"/>
      <c r="W591" s="1"/>
      <c r="X591" s="1"/>
      <c r="Y591" s="1"/>
      <c r="Z591" s="1"/>
    </row>
    <row r="592" ht="15.75" customHeight="1">
      <c r="A592" s="1"/>
      <c r="B592" s="12" t="s">
        <v>74</v>
      </c>
      <c r="C592" s="13" t="s">
        <v>13</v>
      </c>
      <c r="D592" s="1"/>
      <c r="E592" s="15"/>
      <c r="F592" s="15"/>
      <c r="G592" s="1"/>
      <c r="H592" s="1"/>
      <c r="I592" s="1"/>
      <c r="J592" s="1"/>
      <c r="K592" s="1"/>
      <c r="L592" s="1"/>
      <c r="M592" s="1"/>
      <c r="N592" s="1"/>
      <c r="O592" s="1"/>
      <c r="P592" s="1"/>
      <c r="Q592" s="1"/>
      <c r="R592" s="1"/>
      <c r="S592" s="1"/>
      <c r="T592" s="1"/>
      <c r="U592" s="1"/>
      <c r="V592" s="1"/>
      <c r="W592" s="1"/>
      <c r="X592" s="1"/>
      <c r="Y592" s="1"/>
      <c r="Z592" s="1"/>
    </row>
    <row r="593" ht="15.75" customHeight="1">
      <c r="A593" s="1"/>
      <c r="B593" s="12" t="s">
        <v>12</v>
      </c>
      <c r="C593" s="13" t="s">
        <v>13</v>
      </c>
      <c r="D593" s="1"/>
      <c r="E593" s="15"/>
      <c r="F593" s="15"/>
      <c r="G593" s="1"/>
      <c r="H593" s="1"/>
      <c r="I593" s="1"/>
      <c r="J593" s="1"/>
      <c r="K593" s="1"/>
      <c r="L593" s="1"/>
      <c r="M593" s="1"/>
      <c r="N593" s="1"/>
      <c r="O593" s="1"/>
      <c r="P593" s="1"/>
      <c r="Q593" s="1"/>
      <c r="R593" s="1"/>
      <c r="S593" s="1"/>
      <c r="T593" s="1"/>
      <c r="U593" s="1"/>
      <c r="V593" s="1"/>
      <c r="W593" s="1"/>
      <c r="X593" s="1"/>
      <c r="Y593" s="1"/>
      <c r="Z593" s="1"/>
    </row>
    <row r="594" ht="15.75" customHeight="1">
      <c r="A594" s="1"/>
      <c r="B594" s="12" t="s">
        <v>53</v>
      </c>
      <c r="C594" s="13" t="s">
        <v>13</v>
      </c>
      <c r="D594" s="1"/>
      <c r="E594" s="15"/>
      <c r="F594" s="15"/>
      <c r="G594" s="1"/>
      <c r="H594" s="1"/>
      <c r="I594" s="1"/>
      <c r="J594" s="1"/>
      <c r="K594" s="1"/>
      <c r="L594" s="1"/>
      <c r="M594" s="1"/>
      <c r="N594" s="1"/>
      <c r="O594" s="1"/>
      <c r="P594" s="1"/>
      <c r="Q594" s="1"/>
      <c r="R594" s="1"/>
      <c r="S594" s="1"/>
      <c r="T594" s="1"/>
      <c r="U594" s="1"/>
      <c r="V594" s="1"/>
      <c r="W594" s="1"/>
      <c r="X594" s="1"/>
      <c r="Y594" s="1"/>
      <c r="Z594" s="1"/>
    </row>
    <row r="595" ht="15.75" customHeight="1">
      <c r="A595" s="1"/>
      <c r="B595" s="12" t="s">
        <v>25</v>
      </c>
      <c r="C595" s="13" t="s">
        <v>26</v>
      </c>
      <c r="D595" s="1"/>
      <c r="E595" s="15"/>
      <c r="F595" s="15"/>
      <c r="G595" s="1"/>
      <c r="H595" s="1"/>
      <c r="I595" s="1"/>
      <c r="J595" s="1"/>
      <c r="K595" s="1"/>
      <c r="L595" s="1"/>
      <c r="M595" s="1"/>
      <c r="N595" s="1"/>
      <c r="O595" s="1"/>
      <c r="P595" s="1"/>
      <c r="Q595" s="1"/>
      <c r="R595" s="1"/>
      <c r="S595" s="1"/>
      <c r="T595" s="1"/>
      <c r="U595" s="1"/>
      <c r="V595" s="1"/>
      <c r="W595" s="1"/>
      <c r="X595" s="1"/>
      <c r="Y595" s="1"/>
      <c r="Z595" s="1"/>
    </row>
    <row r="596" ht="15.75" customHeight="1">
      <c r="A596" s="1"/>
      <c r="B596" s="12" t="s">
        <v>12</v>
      </c>
      <c r="C596" s="13" t="s">
        <v>13</v>
      </c>
      <c r="D596" s="1"/>
      <c r="E596" s="15"/>
      <c r="F596" s="15"/>
      <c r="G596" s="1"/>
      <c r="H596" s="1"/>
      <c r="I596" s="1"/>
      <c r="J596" s="1"/>
      <c r="K596" s="1"/>
      <c r="L596" s="1"/>
      <c r="M596" s="1"/>
      <c r="N596" s="1"/>
      <c r="O596" s="1"/>
      <c r="P596" s="1"/>
      <c r="Q596" s="1"/>
      <c r="R596" s="1"/>
      <c r="S596" s="1"/>
      <c r="T596" s="1"/>
      <c r="U596" s="1"/>
      <c r="V596" s="1"/>
      <c r="W596" s="1"/>
      <c r="X596" s="1"/>
      <c r="Y596" s="1"/>
      <c r="Z596" s="1"/>
    </row>
    <row r="597" ht="15.75" customHeight="1">
      <c r="A597" s="1"/>
      <c r="B597" s="12" t="s">
        <v>14</v>
      </c>
      <c r="C597" s="13" t="s">
        <v>15</v>
      </c>
      <c r="D597" s="1"/>
      <c r="E597" s="15"/>
      <c r="F597" s="15"/>
      <c r="G597" s="1"/>
      <c r="H597" s="1"/>
      <c r="I597" s="1"/>
      <c r="J597" s="1"/>
      <c r="K597" s="1"/>
      <c r="L597" s="1"/>
      <c r="M597" s="1"/>
      <c r="N597" s="1"/>
      <c r="O597" s="1"/>
      <c r="P597" s="1"/>
      <c r="Q597" s="1"/>
      <c r="R597" s="1"/>
      <c r="S597" s="1"/>
      <c r="T597" s="1"/>
      <c r="U597" s="1"/>
      <c r="V597" s="1"/>
      <c r="W597" s="1"/>
      <c r="X597" s="1"/>
      <c r="Y597" s="1"/>
      <c r="Z597" s="1"/>
    </row>
    <row r="598" ht="15.75" customHeight="1">
      <c r="A598" s="1"/>
      <c r="B598" s="12" t="s">
        <v>12</v>
      </c>
      <c r="C598" s="13" t="s">
        <v>13</v>
      </c>
      <c r="D598" s="1"/>
      <c r="E598" s="15"/>
      <c r="F598" s="15"/>
      <c r="G598" s="1"/>
      <c r="H598" s="1"/>
      <c r="I598" s="1"/>
      <c r="J598" s="1"/>
      <c r="K598" s="1"/>
      <c r="L598" s="1"/>
      <c r="M598" s="1"/>
      <c r="N598" s="1"/>
      <c r="O598" s="1"/>
      <c r="P598" s="1"/>
      <c r="Q598" s="1"/>
      <c r="R598" s="1"/>
      <c r="S598" s="1"/>
      <c r="T598" s="1"/>
      <c r="U598" s="1"/>
      <c r="V598" s="1"/>
      <c r="W598" s="1"/>
      <c r="X598" s="1"/>
      <c r="Y598" s="1"/>
      <c r="Z598" s="1"/>
    </row>
    <row r="599" ht="15.75" customHeight="1">
      <c r="A599" s="1"/>
      <c r="B599" s="12" t="s">
        <v>17</v>
      </c>
      <c r="C599" s="13" t="s">
        <v>18</v>
      </c>
      <c r="D599" s="1"/>
      <c r="E599" s="15"/>
      <c r="F599" s="15"/>
      <c r="G599" s="1"/>
      <c r="H599" s="1"/>
      <c r="I599" s="1"/>
      <c r="J599" s="1"/>
      <c r="K599" s="1"/>
      <c r="L599" s="1"/>
      <c r="M599" s="1"/>
      <c r="N599" s="1"/>
      <c r="O599" s="1"/>
      <c r="P599" s="1"/>
      <c r="Q599" s="1"/>
      <c r="R599" s="1"/>
      <c r="S599" s="1"/>
      <c r="T599" s="1"/>
      <c r="U599" s="1"/>
      <c r="V599" s="1"/>
      <c r="W599" s="1"/>
      <c r="X599" s="1"/>
      <c r="Y599" s="1"/>
      <c r="Z599" s="1"/>
    </row>
    <row r="600" ht="15.75" customHeight="1">
      <c r="A600" s="1"/>
      <c r="B600" s="12" t="s">
        <v>99</v>
      </c>
      <c r="C600" s="13" t="s">
        <v>15</v>
      </c>
      <c r="D600" s="1"/>
      <c r="E600" s="15"/>
      <c r="F600" s="15"/>
      <c r="G600" s="1"/>
      <c r="H600" s="1"/>
      <c r="I600" s="1"/>
      <c r="J600" s="1"/>
      <c r="K600" s="1"/>
      <c r="L600" s="1"/>
      <c r="M600" s="1"/>
      <c r="N600" s="1"/>
      <c r="O600" s="1"/>
      <c r="P600" s="1"/>
      <c r="Q600" s="1"/>
      <c r="R600" s="1"/>
      <c r="S600" s="1"/>
      <c r="T600" s="1"/>
      <c r="U600" s="1"/>
      <c r="V600" s="1"/>
      <c r="W600" s="1"/>
      <c r="X600" s="1"/>
      <c r="Y600" s="1"/>
      <c r="Z600" s="1"/>
    </row>
    <row r="601" ht="15.75" customHeight="1">
      <c r="A601" s="1"/>
      <c r="B601" s="12" t="s">
        <v>17</v>
      </c>
      <c r="C601" s="13" t="s">
        <v>18</v>
      </c>
      <c r="D601" s="1"/>
      <c r="E601" s="15"/>
      <c r="F601" s="15"/>
      <c r="G601" s="1"/>
      <c r="H601" s="1"/>
      <c r="I601" s="1"/>
      <c r="J601" s="1"/>
      <c r="K601" s="1"/>
      <c r="L601" s="1"/>
      <c r="M601" s="1"/>
      <c r="N601" s="1"/>
      <c r="O601" s="1"/>
      <c r="P601" s="1"/>
      <c r="Q601" s="1"/>
      <c r="R601" s="1"/>
      <c r="S601" s="1"/>
      <c r="T601" s="1"/>
      <c r="U601" s="1"/>
      <c r="V601" s="1"/>
      <c r="W601" s="1"/>
      <c r="X601" s="1"/>
      <c r="Y601" s="1"/>
      <c r="Z601" s="1"/>
    </row>
    <row r="602" ht="15.75" customHeight="1">
      <c r="A602" s="1"/>
      <c r="B602" s="12" t="s">
        <v>12</v>
      </c>
      <c r="C602" s="13" t="s">
        <v>13</v>
      </c>
      <c r="D602" s="1"/>
      <c r="E602" s="15"/>
      <c r="F602" s="15"/>
      <c r="G602" s="1"/>
      <c r="H602" s="1"/>
      <c r="I602" s="1"/>
      <c r="J602" s="1"/>
      <c r="K602" s="1"/>
      <c r="L602" s="1"/>
      <c r="M602" s="1"/>
      <c r="N602" s="1"/>
      <c r="O602" s="1"/>
      <c r="P602" s="1"/>
      <c r="Q602" s="1"/>
      <c r="R602" s="1"/>
      <c r="S602" s="1"/>
      <c r="T602" s="1"/>
      <c r="U602" s="1"/>
      <c r="V602" s="1"/>
      <c r="W602" s="1"/>
      <c r="X602" s="1"/>
      <c r="Y602" s="1"/>
      <c r="Z602" s="1"/>
    </row>
    <row r="603" ht="15.75" customHeight="1">
      <c r="A603" s="1"/>
      <c r="B603" s="12" t="s">
        <v>104</v>
      </c>
      <c r="C603" s="13" t="s">
        <v>13</v>
      </c>
      <c r="D603" s="1"/>
      <c r="E603" s="15"/>
      <c r="F603" s="15"/>
      <c r="G603" s="1"/>
      <c r="H603" s="1"/>
      <c r="I603" s="1"/>
      <c r="J603" s="1"/>
      <c r="K603" s="1"/>
      <c r="L603" s="1"/>
      <c r="M603" s="1"/>
      <c r="N603" s="1"/>
      <c r="O603" s="1"/>
      <c r="P603" s="1"/>
      <c r="Q603" s="1"/>
      <c r="R603" s="1"/>
      <c r="S603" s="1"/>
      <c r="T603" s="1"/>
      <c r="U603" s="1"/>
      <c r="V603" s="1"/>
      <c r="W603" s="1"/>
      <c r="X603" s="1"/>
      <c r="Y603" s="1"/>
      <c r="Z603" s="1"/>
    </row>
    <row r="604" ht="15.75" customHeight="1">
      <c r="A604" s="1"/>
      <c r="B604" s="12" t="s">
        <v>201</v>
      </c>
      <c r="C604" s="13" t="s">
        <v>13</v>
      </c>
      <c r="D604" s="1"/>
      <c r="E604" s="15"/>
      <c r="F604" s="15"/>
      <c r="G604" s="1"/>
      <c r="H604" s="1"/>
      <c r="I604" s="1"/>
      <c r="J604" s="1"/>
      <c r="K604" s="1"/>
      <c r="L604" s="1"/>
      <c r="M604" s="1"/>
      <c r="N604" s="1"/>
      <c r="O604" s="1"/>
      <c r="P604" s="1"/>
      <c r="Q604" s="1"/>
      <c r="R604" s="1"/>
      <c r="S604" s="1"/>
      <c r="T604" s="1"/>
      <c r="U604" s="1"/>
      <c r="V604" s="1"/>
      <c r="W604" s="1"/>
      <c r="X604" s="1"/>
      <c r="Y604" s="1"/>
      <c r="Z604" s="1"/>
    </row>
    <row r="605" ht="15.75" customHeight="1">
      <c r="A605" s="1"/>
      <c r="B605" s="12" t="s">
        <v>35</v>
      </c>
      <c r="C605" s="13" t="s">
        <v>13</v>
      </c>
      <c r="D605" s="1"/>
      <c r="E605" s="15"/>
      <c r="F605" s="15"/>
      <c r="G605" s="1"/>
      <c r="H605" s="1"/>
      <c r="I605" s="1"/>
      <c r="J605" s="1"/>
      <c r="K605" s="1"/>
      <c r="L605" s="1"/>
      <c r="M605" s="1"/>
      <c r="N605" s="1"/>
      <c r="O605" s="1"/>
      <c r="P605" s="1"/>
      <c r="Q605" s="1"/>
      <c r="R605" s="1"/>
      <c r="S605" s="1"/>
      <c r="T605" s="1"/>
      <c r="U605" s="1"/>
      <c r="V605" s="1"/>
      <c r="W605" s="1"/>
      <c r="X605" s="1"/>
      <c r="Y605" s="1"/>
      <c r="Z605" s="1"/>
    </row>
    <row r="606" ht="15.75" customHeight="1">
      <c r="A606" s="1"/>
      <c r="B606" s="12" t="s">
        <v>31</v>
      </c>
      <c r="C606" s="13" t="s">
        <v>32</v>
      </c>
      <c r="D606" s="1"/>
      <c r="E606" s="15"/>
      <c r="F606" s="15"/>
      <c r="G606" s="1"/>
      <c r="H606" s="1"/>
      <c r="I606" s="1"/>
      <c r="J606" s="1"/>
      <c r="K606" s="1"/>
      <c r="L606" s="1"/>
      <c r="M606" s="1"/>
      <c r="N606" s="1"/>
      <c r="O606" s="1"/>
      <c r="P606" s="1"/>
      <c r="Q606" s="1"/>
      <c r="R606" s="1"/>
      <c r="S606" s="1"/>
      <c r="T606" s="1"/>
      <c r="U606" s="1"/>
      <c r="V606" s="1"/>
      <c r="W606" s="1"/>
      <c r="X606" s="1"/>
      <c r="Y606" s="1"/>
      <c r="Z606" s="1"/>
    </row>
    <row r="607" ht="15.75" customHeight="1">
      <c r="A607" s="1"/>
      <c r="B607" s="12" t="s">
        <v>12</v>
      </c>
      <c r="C607" s="13" t="s">
        <v>13</v>
      </c>
      <c r="D607" s="1"/>
      <c r="E607" s="15"/>
      <c r="F607" s="15"/>
      <c r="G607" s="1"/>
      <c r="H607" s="1"/>
      <c r="I607" s="1"/>
      <c r="J607" s="1"/>
      <c r="K607" s="1"/>
      <c r="L607" s="1"/>
      <c r="M607" s="1"/>
      <c r="N607" s="1"/>
      <c r="O607" s="1"/>
      <c r="P607" s="1"/>
      <c r="Q607" s="1"/>
      <c r="R607" s="1"/>
      <c r="S607" s="1"/>
      <c r="T607" s="1"/>
      <c r="U607" s="1"/>
      <c r="V607" s="1"/>
      <c r="W607" s="1"/>
      <c r="X607" s="1"/>
      <c r="Y607" s="1"/>
      <c r="Z607" s="1"/>
    </row>
    <row r="608" ht="15.75" customHeight="1">
      <c r="A608" s="1"/>
      <c r="B608" s="12" t="s">
        <v>70</v>
      </c>
      <c r="C608" s="13" t="s">
        <v>13</v>
      </c>
      <c r="D608" s="1"/>
      <c r="E608" s="15"/>
      <c r="F608" s="15"/>
      <c r="G608" s="1"/>
      <c r="H608" s="1"/>
      <c r="I608" s="1"/>
      <c r="J608" s="1"/>
      <c r="K608" s="1"/>
      <c r="L608" s="1"/>
      <c r="M608" s="1"/>
      <c r="N608" s="1"/>
      <c r="O608" s="1"/>
      <c r="P608" s="1"/>
      <c r="Q608" s="1"/>
      <c r="R608" s="1"/>
      <c r="S608" s="1"/>
      <c r="T608" s="1"/>
      <c r="U608" s="1"/>
      <c r="V608" s="1"/>
      <c r="W608" s="1"/>
      <c r="X608" s="1"/>
      <c r="Y608" s="1"/>
      <c r="Z608" s="1"/>
    </row>
    <row r="609" ht="15.75" customHeight="1">
      <c r="A609" s="1"/>
      <c r="B609" s="12" t="s">
        <v>14</v>
      </c>
      <c r="C609" s="13" t="s">
        <v>15</v>
      </c>
      <c r="D609" s="1"/>
      <c r="E609" s="15"/>
      <c r="F609" s="15"/>
      <c r="G609" s="1"/>
      <c r="H609" s="1"/>
      <c r="I609" s="1"/>
      <c r="J609" s="1"/>
      <c r="K609" s="1"/>
      <c r="L609" s="1"/>
      <c r="M609" s="1"/>
      <c r="N609" s="1"/>
      <c r="O609" s="1"/>
      <c r="P609" s="1"/>
      <c r="Q609" s="1"/>
      <c r="R609" s="1"/>
      <c r="S609" s="1"/>
      <c r="T609" s="1"/>
      <c r="U609" s="1"/>
      <c r="V609" s="1"/>
      <c r="W609" s="1"/>
      <c r="X609" s="1"/>
      <c r="Y609" s="1"/>
      <c r="Z609" s="1"/>
    </row>
    <row r="610" ht="15.75" customHeight="1">
      <c r="A610" s="1"/>
      <c r="B610" s="12" t="s">
        <v>12</v>
      </c>
      <c r="C610" s="13" t="s">
        <v>13</v>
      </c>
      <c r="D610" s="1"/>
      <c r="E610" s="15"/>
      <c r="F610" s="15"/>
      <c r="G610" s="1"/>
      <c r="H610" s="1"/>
      <c r="I610" s="1"/>
      <c r="J610" s="1"/>
      <c r="K610" s="1"/>
      <c r="L610" s="1"/>
      <c r="M610" s="1"/>
      <c r="N610" s="1"/>
      <c r="O610" s="1"/>
      <c r="P610" s="1"/>
      <c r="Q610" s="1"/>
      <c r="R610" s="1"/>
      <c r="S610" s="1"/>
      <c r="T610" s="1"/>
      <c r="U610" s="1"/>
      <c r="V610" s="1"/>
      <c r="W610" s="1"/>
      <c r="X610" s="1"/>
      <c r="Y610" s="1"/>
      <c r="Z610" s="1"/>
    </row>
    <row r="611" ht="15.75" customHeight="1">
      <c r="A611" s="1"/>
      <c r="B611" s="12" t="s">
        <v>43</v>
      </c>
      <c r="C611" s="13" t="s">
        <v>44</v>
      </c>
      <c r="D611" s="1"/>
      <c r="E611" s="15"/>
      <c r="F611" s="15"/>
      <c r="G611" s="1"/>
      <c r="H611" s="1"/>
      <c r="I611" s="1"/>
      <c r="J611" s="1"/>
      <c r="K611" s="1"/>
      <c r="L611" s="1"/>
      <c r="M611" s="1"/>
      <c r="N611" s="1"/>
      <c r="O611" s="1"/>
      <c r="P611" s="1"/>
      <c r="Q611" s="1"/>
      <c r="R611" s="1"/>
      <c r="S611" s="1"/>
      <c r="T611" s="1"/>
      <c r="U611" s="1"/>
      <c r="V611" s="1"/>
      <c r="W611" s="1"/>
      <c r="X611" s="1"/>
      <c r="Y611" s="1"/>
      <c r="Z611" s="1"/>
    </row>
    <row r="612" ht="15.75" customHeight="1">
      <c r="A612" s="1"/>
      <c r="B612" s="12" t="s">
        <v>22</v>
      </c>
      <c r="C612" s="13" t="s">
        <v>27</v>
      </c>
      <c r="D612" s="1"/>
      <c r="E612" s="15"/>
      <c r="F612" s="15"/>
      <c r="G612" s="1"/>
      <c r="H612" s="1"/>
      <c r="I612" s="1"/>
      <c r="J612" s="1"/>
      <c r="K612" s="1"/>
      <c r="L612" s="1"/>
      <c r="M612" s="1"/>
      <c r="N612" s="1"/>
      <c r="O612" s="1"/>
      <c r="P612" s="1"/>
      <c r="Q612" s="1"/>
      <c r="R612" s="1"/>
      <c r="S612" s="1"/>
      <c r="T612" s="1"/>
      <c r="U612" s="1"/>
      <c r="V612" s="1"/>
      <c r="W612" s="1"/>
      <c r="X612" s="1"/>
      <c r="Y612" s="1"/>
      <c r="Z612" s="1"/>
    </row>
    <row r="613" ht="15.75" customHeight="1">
      <c r="A613" s="1"/>
      <c r="B613" s="12" t="s">
        <v>33</v>
      </c>
      <c r="C613" s="13" t="s">
        <v>18</v>
      </c>
      <c r="D613" s="1"/>
      <c r="E613" s="15"/>
      <c r="F613" s="15"/>
      <c r="G613" s="1"/>
      <c r="H613" s="1"/>
      <c r="I613" s="1"/>
      <c r="J613" s="1"/>
      <c r="K613" s="1"/>
      <c r="L613" s="1"/>
      <c r="M613" s="1"/>
      <c r="N613" s="1"/>
      <c r="O613" s="1"/>
      <c r="P613" s="1"/>
      <c r="Q613" s="1"/>
      <c r="R613" s="1"/>
      <c r="S613" s="1"/>
      <c r="T613" s="1"/>
      <c r="U613" s="1"/>
      <c r="V613" s="1"/>
      <c r="W613" s="1"/>
      <c r="X613" s="1"/>
      <c r="Y613" s="1"/>
      <c r="Z613" s="1"/>
    </row>
    <row r="614" ht="15.75" customHeight="1">
      <c r="A614" s="1"/>
      <c r="B614" s="12" t="s">
        <v>202</v>
      </c>
      <c r="C614" s="13" t="s">
        <v>38</v>
      </c>
      <c r="D614" s="1"/>
      <c r="E614" s="15"/>
      <c r="F614" s="15"/>
      <c r="G614" s="1"/>
      <c r="H614" s="1"/>
      <c r="I614" s="1"/>
      <c r="J614" s="1"/>
      <c r="K614" s="1"/>
      <c r="L614" s="1"/>
      <c r="M614" s="1"/>
      <c r="N614" s="1"/>
      <c r="O614" s="1"/>
      <c r="P614" s="1"/>
      <c r="Q614" s="1"/>
      <c r="R614" s="1"/>
      <c r="S614" s="1"/>
      <c r="T614" s="1"/>
      <c r="U614" s="1"/>
      <c r="V614" s="1"/>
      <c r="W614" s="1"/>
      <c r="X614" s="1"/>
      <c r="Y614" s="1"/>
      <c r="Z614" s="1"/>
    </row>
    <row r="615" ht="15.75" customHeight="1">
      <c r="A615" s="1"/>
      <c r="B615" s="12" t="s">
        <v>17</v>
      </c>
      <c r="C615" s="13" t="s">
        <v>18</v>
      </c>
      <c r="D615" s="1"/>
      <c r="E615" s="15"/>
      <c r="F615" s="15"/>
      <c r="G615" s="1"/>
      <c r="H615" s="1"/>
      <c r="I615" s="1"/>
      <c r="J615" s="1"/>
      <c r="K615" s="1"/>
      <c r="L615" s="1"/>
      <c r="M615" s="1"/>
      <c r="N615" s="1"/>
      <c r="O615" s="1"/>
      <c r="P615" s="1"/>
      <c r="Q615" s="1"/>
      <c r="R615" s="1"/>
      <c r="S615" s="1"/>
      <c r="T615" s="1"/>
      <c r="U615" s="1"/>
      <c r="V615" s="1"/>
      <c r="W615" s="1"/>
      <c r="X615" s="1"/>
      <c r="Y615" s="1"/>
      <c r="Z615" s="1"/>
    </row>
    <row r="616" ht="15.75" customHeight="1">
      <c r="A616" s="1"/>
      <c r="B616" s="12" t="s">
        <v>12</v>
      </c>
      <c r="C616" s="13" t="s">
        <v>13</v>
      </c>
      <c r="D616" s="1"/>
      <c r="E616" s="15"/>
      <c r="F616" s="15"/>
      <c r="G616" s="1"/>
      <c r="H616" s="1"/>
      <c r="I616" s="1"/>
      <c r="J616" s="1"/>
      <c r="K616" s="1"/>
      <c r="L616" s="1"/>
      <c r="M616" s="1"/>
      <c r="N616" s="1"/>
      <c r="O616" s="1"/>
      <c r="P616" s="1"/>
      <c r="Q616" s="1"/>
      <c r="R616" s="1"/>
      <c r="S616" s="1"/>
      <c r="T616" s="1"/>
      <c r="U616" s="1"/>
      <c r="V616" s="1"/>
      <c r="W616" s="1"/>
      <c r="X616" s="1"/>
      <c r="Y616" s="1"/>
      <c r="Z616" s="1"/>
    </row>
    <row r="617" ht="15.75" customHeight="1">
      <c r="A617" s="1"/>
      <c r="B617" s="12" t="s">
        <v>78</v>
      </c>
      <c r="C617" s="13" t="s">
        <v>64</v>
      </c>
      <c r="D617" s="1"/>
      <c r="E617" s="15"/>
      <c r="F617" s="15"/>
      <c r="G617" s="1"/>
      <c r="H617" s="1"/>
      <c r="I617" s="1"/>
      <c r="J617" s="1"/>
      <c r="K617" s="1"/>
      <c r="L617" s="1"/>
      <c r="M617" s="1"/>
      <c r="N617" s="1"/>
      <c r="O617" s="1"/>
      <c r="P617" s="1"/>
      <c r="Q617" s="1"/>
      <c r="R617" s="1"/>
      <c r="S617" s="1"/>
      <c r="T617" s="1"/>
      <c r="U617" s="1"/>
      <c r="V617" s="1"/>
      <c r="W617" s="1"/>
      <c r="X617" s="1"/>
      <c r="Y617" s="1"/>
      <c r="Z617" s="1"/>
    </row>
    <row r="618" ht="15.75" customHeight="1">
      <c r="A618" s="1"/>
      <c r="B618" s="12" t="s">
        <v>70</v>
      </c>
      <c r="C618" s="13" t="s">
        <v>13</v>
      </c>
      <c r="D618" s="1"/>
      <c r="E618" s="15"/>
      <c r="F618" s="15"/>
      <c r="G618" s="1"/>
      <c r="H618" s="1"/>
      <c r="I618" s="1"/>
      <c r="J618" s="1"/>
      <c r="K618" s="1"/>
      <c r="L618" s="1"/>
      <c r="M618" s="1"/>
      <c r="N618" s="1"/>
      <c r="O618" s="1"/>
      <c r="P618" s="1"/>
      <c r="Q618" s="1"/>
      <c r="R618" s="1"/>
      <c r="S618" s="1"/>
      <c r="T618" s="1"/>
      <c r="U618" s="1"/>
      <c r="V618" s="1"/>
      <c r="W618" s="1"/>
      <c r="X618" s="1"/>
      <c r="Y618" s="1"/>
      <c r="Z618" s="1"/>
    </row>
    <row r="619" ht="15.75" customHeight="1">
      <c r="A619" s="1"/>
      <c r="B619" s="12" t="s">
        <v>203</v>
      </c>
      <c r="C619" s="13" t="s">
        <v>10</v>
      </c>
      <c r="D619" s="1"/>
      <c r="E619" s="15"/>
      <c r="F619" s="15"/>
      <c r="G619" s="1"/>
      <c r="H619" s="1"/>
      <c r="I619" s="1"/>
      <c r="J619" s="1"/>
      <c r="K619" s="1"/>
      <c r="L619" s="1"/>
      <c r="M619" s="1"/>
      <c r="N619" s="1"/>
      <c r="O619" s="1"/>
      <c r="P619" s="1"/>
      <c r="Q619" s="1"/>
      <c r="R619" s="1"/>
      <c r="S619" s="1"/>
      <c r="T619" s="1"/>
      <c r="U619" s="1"/>
      <c r="V619" s="1"/>
      <c r="W619" s="1"/>
      <c r="X619" s="1"/>
      <c r="Y619" s="1"/>
      <c r="Z619" s="1"/>
    </row>
    <row r="620" ht="15.75" customHeight="1">
      <c r="A620" s="1"/>
      <c r="B620" s="12" t="s">
        <v>31</v>
      </c>
      <c r="C620" s="13" t="s">
        <v>32</v>
      </c>
      <c r="D620" s="1"/>
      <c r="E620" s="15"/>
      <c r="F620" s="15"/>
      <c r="G620" s="1"/>
      <c r="H620" s="1"/>
      <c r="I620" s="1"/>
      <c r="J620" s="1"/>
      <c r="K620" s="1"/>
      <c r="L620" s="1"/>
      <c r="M620" s="1"/>
      <c r="N620" s="1"/>
      <c r="O620" s="1"/>
      <c r="P620" s="1"/>
      <c r="Q620" s="1"/>
      <c r="R620" s="1"/>
      <c r="S620" s="1"/>
      <c r="T620" s="1"/>
      <c r="U620" s="1"/>
      <c r="V620" s="1"/>
      <c r="W620" s="1"/>
      <c r="X620" s="1"/>
      <c r="Y620" s="1"/>
      <c r="Z620" s="1"/>
    </row>
    <row r="621" ht="15.75" customHeight="1">
      <c r="A621" s="1"/>
      <c r="B621" s="12" t="s">
        <v>204</v>
      </c>
      <c r="C621" s="13" t="s">
        <v>18</v>
      </c>
      <c r="D621" s="1"/>
      <c r="E621" s="15"/>
      <c r="F621" s="15"/>
      <c r="G621" s="1"/>
      <c r="H621" s="1"/>
      <c r="I621" s="1"/>
      <c r="J621" s="1"/>
      <c r="K621" s="1"/>
      <c r="L621" s="1"/>
      <c r="M621" s="1"/>
      <c r="N621" s="1"/>
      <c r="O621" s="1"/>
      <c r="P621" s="1"/>
      <c r="Q621" s="1"/>
      <c r="R621" s="1"/>
      <c r="S621" s="1"/>
      <c r="T621" s="1"/>
      <c r="U621" s="1"/>
      <c r="V621" s="1"/>
      <c r="W621" s="1"/>
      <c r="X621" s="1"/>
      <c r="Y621" s="1"/>
      <c r="Z621" s="1"/>
    </row>
    <row r="622" ht="15.75" customHeight="1">
      <c r="A622" s="1"/>
      <c r="B622" s="12" t="s">
        <v>17</v>
      </c>
      <c r="C622" s="13" t="s">
        <v>18</v>
      </c>
      <c r="D622" s="1"/>
      <c r="E622" s="15"/>
      <c r="F622" s="15"/>
      <c r="G622" s="1"/>
      <c r="H622" s="1"/>
      <c r="I622" s="1"/>
      <c r="J622" s="1"/>
      <c r="K622" s="1"/>
      <c r="L622" s="1"/>
      <c r="M622" s="1"/>
      <c r="N622" s="1"/>
      <c r="O622" s="1"/>
      <c r="P622" s="1"/>
      <c r="Q622" s="1"/>
      <c r="R622" s="1"/>
      <c r="S622" s="1"/>
      <c r="T622" s="1"/>
      <c r="U622" s="1"/>
      <c r="V622" s="1"/>
      <c r="W622" s="1"/>
      <c r="X622" s="1"/>
      <c r="Y622" s="1"/>
      <c r="Z622" s="1"/>
    </row>
    <row r="623" ht="15.75" customHeight="1">
      <c r="A623" s="1"/>
      <c r="B623" s="12" t="s">
        <v>33</v>
      </c>
      <c r="C623" s="13" t="s">
        <v>18</v>
      </c>
      <c r="D623" s="1"/>
      <c r="E623" s="15"/>
      <c r="F623" s="15"/>
      <c r="G623" s="1"/>
      <c r="H623" s="1"/>
      <c r="I623" s="1"/>
      <c r="J623" s="1"/>
      <c r="K623" s="1"/>
      <c r="L623" s="1"/>
      <c r="M623" s="1"/>
      <c r="N623" s="1"/>
      <c r="O623" s="1"/>
      <c r="P623" s="1"/>
      <c r="Q623" s="1"/>
      <c r="R623" s="1"/>
      <c r="S623" s="1"/>
      <c r="T623" s="1"/>
      <c r="U623" s="1"/>
      <c r="V623" s="1"/>
      <c r="W623" s="1"/>
      <c r="X623" s="1"/>
      <c r="Y623" s="1"/>
      <c r="Z623" s="1"/>
    </row>
    <row r="624" ht="15.75" customHeight="1">
      <c r="A624" s="1"/>
      <c r="B624" s="12" t="s">
        <v>35</v>
      </c>
      <c r="C624" s="13" t="s">
        <v>13</v>
      </c>
      <c r="D624" s="1"/>
      <c r="E624" s="15"/>
      <c r="F624" s="15"/>
      <c r="G624" s="1"/>
      <c r="H624" s="1"/>
      <c r="I624" s="1"/>
      <c r="J624" s="1"/>
      <c r="K624" s="1"/>
      <c r="L624" s="1"/>
      <c r="M624" s="1"/>
      <c r="N624" s="1"/>
      <c r="O624" s="1"/>
      <c r="P624" s="1"/>
      <c r="Q624" s="1"/>
      <c r="R624" s="1"/>
      <c r="S624" s="1"/>
      <c r="T624" s="1"/>
      <c r="U624" s="1"/>
      <c r="V624" s="1"/>
      <c r="W624" s="1"/>
      <c r="X624" s="1"/>
      <c r="Y624" s="1"/>
      <c r="Z624" s="1"/>
    </row>
    <row r="625" ht="15.75" customHeight="1">
      <c r="A625" s="1"/>
      <c r="B625" s="12" t="s">
        <v>22</v>
      </c>
      <c r="C625" s="13" t="s">
        <v>27</v>
      </c>
      <c r="D625" s="1"/>
      <c r="E625" s="15"/>
      <c r="F625" s="15"/>
      <c r="G625" s="1"/>
      <c r="H625" s="1"/>
      <c r="I625" s="1"/>
      <c r="J625" s="1"/>
      <c r="K625" s="1"/>
      <c r="L625" s="1"/>
      <c r="M625" s="1"/>
      <c r="N625" s="1"/>
      <c r="O625" s="1"/>
      <c r="P625" s="1"/>
      <c r="Q625" s="1"/>
      <c r="R625" s="1"/>
      <c r="S625" s="1"/>
      <c r="T625" s="1"/>
      <c r="U625" s="1"/>
      <c r="V625" s="1"/>
      <c r="W625" s="1"/>
      <c r="X625" s="1"/>
      <c r="Y625" s="1"/>
      <c r="Z625" s="1"/>
    </row>
    <row r="626" ht="15.75" customHeight="1">
      <c r="A626" s="1"/>
      <c r="B626" s="12" t="s">
        <v>29</v>
      </c>
      <c r="C626" s="13" t="s">
        <v>30</v>
      </c>
      <c r="D626" s="1"/>
      <c r="E626" s="15"/>
      <c r="F626" s="15"/>
      <c r="G626" s="1"/>
      <c r="H626" s="1"/>
      <c r="I626" s="1"/>
      <c r="J626" s="1"/>
      <c r="K626" s="1"/>
      <c r="L626" s="1"/>
      <c r="M626" s="1"/>
      <c r="N626" s="1"/>
      <c r="O626" s="1"/>
      <c r="P626" s="1"/>
      <c r="Q626" s="1"/>
      <c r="R626" s="1"/>
      <c r="S626" s="1"/>
      <c r="T626" s="1"/>
      <c r="U626" s="1"/>
      <c r="V626" s="1"/>
      <c r="W626" s="1"/>
      <c r="X626" s="1"/>
      <c r="Y626" s="1"/>
      <c r="Z626" s="1"/>
    </row>
    <row r="627" ht="15.75" customHeight="1">
      <c r="A627" s="1"/>
      <c r="B627" s="12" t="s">
        <v>22</v>
      </c>
      <c r="C627" s="13" t="s">
        <v>27</v>
      </c>
      <c r="D627" s="1"/>
      <c r="E627" s="15"/>
      <c r="F627" s="15"/>
      <c r="G627" s="1"/>
      <c r="H627" s="1"/>
      <c r="I627" s="1"/>
      <c r="J627" s="1"/>
      <c r="K627" s="1"/>
      <c r="L627" s="1"/>
      <c r="M627" s="1"/>
      <c r="N627" s="1"/>
      <c r="O627" s="1"/>
      <c r="P627" s="1"/>
      <c r="Q627" s="1"/>
      <c r="R627" s="1"/>
      <c r="S627" s="1"/>
      <c r="T627" s="1"/>
      <c r="U627" s="1"/>
      <c r="V627" s="1"/>
      <c r="W627" s="1"/>
      <c r="X627" s="1"/>
      <c r="Y627" s="1"/>
      <c r="Z627" s="1"/>
    </row>
    <row r="628" ht="15.75" customHeight="1">
      <c r="A628" s="1"/>
      <c r="B628" s="12" t="s">
        <v>17</v>
      </c>
      <c r="C628" s="13" t="s">
        <v>18</v>
      </c>
      <c r="D628" s="1"/>
      <c r="E628" s="15"/>
      <c r="F628" s="15"/>
      <c r="G628" s="1"/>
      <c r="H628" s="1"/>
      <c r="I628" s="1"/>
      <c r="J628" s="1"/>
      <c r="K628" s="1"/>
      <c r="L628" s="1"/>
      <c r="M628" s="1"/>
      <c r="N628" s="1"/>
      <c r="O628" s="1"/>
      <c r="P628" s="1"/>
      <c r="Q628" s="1"/>
      <c r="R628" s="1"/>
      <c r="S628" s="1"/>
      <c r="T628" s="1"/>
      <c r="U628" s="1"/>
      <c r="V628" s="1"/>
      <c r="W628" s="1"/>
      <c r="X628" s="1"/>
      <c r="Y628" s="1"/>
      <c r="Z628" s="1"/>
    </row>
    <row r="629" ht="15.75" customHeight="1">
      <c r="A629" s="1"/>
      <c r="B629" s="12" t="s">
        <v>76</v>
      </c>
      <c r="C629" s="13" t="s">
        <v>13</v>
      </c>
      <c r="D629" s="1"/>
      <c r="E629" s="15"/>
      <c r="F629" s="15"/>
      <c r="G629" s="1"/>
      <c r="H629" s="1"/>
      <c r="I629" s="1"/>
      <c r="J629" s="1"/>
      <c r="K629" s="1"/>
      <c r="L629" s="1"/>
      <c r="M629" s="1"/>
      <c r="N629" s="1"/>
      <c r="O629" s="1"/>
      <c r="P629" s="1"/>
      <c r="Q629" s="1"/>
      <c r="R629" s="1"/>
      <c r="S629" s="1"/>
      <c r="T629" s="1"/>
      <c r="U629" s="1"/>
      <c r="V629" s="1"/>
      <c r="W629" s="1"/>
      <c r="X629" s="1"/>
      <c r="Y629" s="1"/>
      <c r="Z629" s="1"/>
    </row>
    <row r="630" ht="15.75" customHeight="1">
      <c r="A630" s="1"/>
      <c r="B630" s="12" t="s">
        <v>12</v>
      </c>
      <c r="C630" s="13" t="s">
        <v>13</v>
      </c>
      <c r="D630" s="1"/>
      <c r="E630" s="15"/>
      <c r="F630" s="15"/>
      <c r="G630" s="1"/>
      <c r="H630" s="1"/>
      <c r="I630" s="1"/>
      <c r="J630" s="1"/>
      <c r="K630" s="1"/>
      <c r="L630" s="1"/>
      <c r="M630" s="1"/>
      <c r="N630" s="1"/>
      <c r="O630" s="1"/>
      <c r="P630" s="1"/>
      <c r="Q630" s="1"/>
      <c r="R630" s="1"/>
      <c r="S630" s="1"/>
      <c r="T630" s="1"/>
      <c r="U630" s="1"/>
      <c r="V630" s="1"/>
      <c r="W630" s="1"/>
      <c r="X630" s="1"/>
      <c r="Y630" s="1"/>
      <c r="Z630" s="1"/>
    </row>
    <row r="631" ht="15.75" customHeight="1">
      <c r="A631" s="1"/>
      <c r="B631" s="12" t="s">
        <v>37</v>
      </c>
      <c r="C631" s="13" t="s">
        <v>38</v>
      </c>
      <c r="D631" s="1"/>
      <c r="E631" s="15"/>
      <c r="F631" s="15"/>
      <c r="G631" s="1"/>
      <c r="H631" s="1"/>
      <c r="I631" s="1"/>
      <c r="J631" s="1"/>
      <c r="K631" s="1"/>
      <c r="L631" s="1"/>
      <c r="M631" s="1"/>
      <c r="N631" s="1"/>
      <c r="O631" s="1"/>
      <c r="P631" s="1"/>
      <c r="Q631" s="1"/>
      <c r="R631" s="1"/>
      <c r="S631" s="1"/>
      <c r="T631" s="1"/>
      <c r="U631" s="1"/>
      <c r="V631" s="1"/>
      <c r="W631" s="1"/>
      <c r="X631" s="1"/>
      <c r="Y631" s="1"/>
      <c r="Z631" s="1"/>
    </row>
    <row r="632" ht="15.75" customHeight="1">
      <c r="A632" s="1"/>
      <c r="B632" s="12" t="s">
        <v>65</v>
      </c>
      <c r="C632" s="13" t="s">
        <v>21</v>
      </c>
      <c r="D632" s="1"/>
      <c r="E632" s="15"/>
      <c r="F632" s="15"/>
      <c r="G632" s="1"/>
      <c r="H632" s="1"/>
      <c r="I632" s="1"/>
      <c r="J632" s="1"/>
      <c r="K632" s="1"/>
      <c r="L632" s="1"/>
      <c r="M632" s="1"/>
      <c r="N632" s="1"/>
      <c r="O632" s="1"/>
      <c r="P632" s="1"/>
      <c r="Q632" s="1"/>
      <c r="R632" s="1"/>
      <c r="S632" s="1"/>
      <c r="T632" s="1"/>
      <c r="U632" s="1"/>
      <c r="V632" s="1"/>
      <c r="W632" s="1"/>
      <c r="X632" s="1"/>
      <c r="Y632" s="1"/>
      <c r="Z632" s="1"/>
    </row>
    <row r="633" ht="15.75" customHeight="1">
      <c r="A633" s="1"/>
      <c r="B633" s="12" t="s">
        <v>12</v>
      </c>
      <c r="C633" s="13" t="s">
        <v>13</v>
      </c>
      <c r="D633" s="1"/>
      <c r="E633" s="15"/>
      <c r="F633" s="15"/>
      <c r="G633" s="1"/>
      <c r="H633" s="1"/>
      <c r="I633" s="1"/>
      <c r="J633" s="1"/>
      <c r="K633" s="1"/>
      <c r="L633" s="1"/>
      <c r="M633" s="1"/>
      <c r="N633" s="1"/>
      <c r="O633" s="1"/>
      <c r="P633" s="1"/>
      <c r="Q633" s="1"/>
      <c r="R633" s="1"/>
      <c r="S633" s="1"/>
      <c r="T633" s="1"/>
      <c r="U633" s="1"/>
      <c r="V633" s="1"/>
      <c r="W633" s="1"/>
      <c r="X633" s="1"/>
      <c r="Y633" s="1"/>
      <c r="Z633" s="1"/>
    </row>
    <row r="634" ht="15.75" customHeight="1">
      <c r="A634" s="1"/>
      <c r="B634" s="12" t="s">
        <v>17</v>
      </c>
      <c r="C634" s="13" t="s">
        <v>18</v>
      </c>
      <c r="D634" s="1"/>
      <c r="E634" s="15"/>
      <c r="F634" s="15"/>
      <c r="G634" s="1"/>
      <c r="H634" s="1"/>
      <c r="I634" s="1"/>
      <c r="J634" s="1"/>
      <c r="K634" s="1"/>
      <c r="L634" s="1"/>
      <c r="M634" s="1"/>
      <c r="N634" s="1"/>
      <c r="O634" s="1"/>
      <c r="P634" s="1"/>
      <c r="Q634" s="1"/>
      <c r="R634" s="1"/>
      <c r="S634" s="1"/>
      <c r="T634" s="1"/>
      <c r="U634" s="1"/>
      <c r="V634" s="1"/>
      <c r="W634" s="1"/>
      <c r="X634" s="1"/>
      <c r="Y634" s="1"/>
      <c r="Z634" s="1"/>
    </row>
    <row r="635" ht="15.75" customHeight="1">
      <c r="A635" s="1"/>
      <c r="B635" s="12" t="s">
        <v>12</v>
      </c>
      <c r="C635" s="13" t="s">
        <v>13</v>
      </c>
      <c r="D635" s="1"/>
      <c r="E635" s="15"/>
      <c r="F635" s="15"/>
      <c r="G635" s="1"/>
      <c r="H635" s="1"/>
      <c r="I635" s="1"/>
      <c r="J635" s="1"/>
      <c r="K635" s="1"/>
      <c r="L635" s="1"/>
      <c r="M635" s="1"/>
      <c r="N635" s="1"/>
      <c r="O635" s="1"/>
      <c r="P635" s="1"/>
      <c r="Q635" s="1"/>
      <c r="R635" s="1"/>
      <c r="S635" s="1"/>
      <c r="T635" s="1"/>
      <c r="U635" s="1"/>
      <c r="V635" s="1"/>
      <c r="W635" s="1"/>
      <c r="X635" s="1"/>
      <c r="Y635" s="1"/>
      <c r="Z635" s="1"/>
    </row>
    <row r="636" ht="15.75" customHeight="1">
      <c r="A636" s="1"/>
      <c r="B636" s="12" t="s">
        <v>84</v>
      </c>
      <c r="C636" s="13" t="s">
        <v>13</v>
      </c>
      <c r="D636" s="1"/>
      <c r="E636" s="15"/>
      <c r="F636" s="15"/>
      <c r="G636" s="1"/>
      <c r="H636" s="1"/>
      <c r="I636" s="1"/>
      <c r="J636" s="1"/>
      <c r="K636" s="1"/>
      <c r="L636" s="1"/>
      <c r="M636" s="1"/>
      <c r="N636" s="1"/>
      <c r="O636" s="1"/>
      <c r="P636" s="1"/>
      <c r="Q636" s="1"/>
      <c r="R636" s="1"/>
      <c r="S636" s="1"/>
      <c r="T636" s="1"/>
      <c r="U636" s="1"/>
      <c r="V636" s="1"/>
      <c r="W636" s="1"/>
      <c r="X636" s="1"/>
      <c r="Y636" s="1"/>
      <c r="Z636" s="1"/>
    </row>
    <row r="637" ht="15.75" customHeight="1">
      <c r="A637" s="1"/>
      <c r="B637" s="12" t="s">
        <v>12</v>
      </c>
      <c r="C637" s="13" t="s">
        <v>13</v>
      </c>
      <c r="D637" s="1"/>
      <c r="E637" s="15"/>
      <c r="F637" s="15"/>
      <c r="G637" s="1"/>
      <c r="H637" s="1"/>
      <c r="I637" s="1"/>
      <c r="J637" s="1"/>
      <c r="K637" s="1"/>
      <c r="L637" s="1"/>
      <c r="M637" s="1"/>
      <c r="N637" s="1"/>
      <c r="O637" s="1"/>
      <c r="P637" s="1"/>
      <c r="Q637" s="1"/>
      <c r="R637" s="1"/>
      <c r="S637" s="1"/>
      <c r="T637" s="1"/>
      <c r="U637" s="1"/>
      <c r="V637" s="1"/>
      <c r="W637" s="1"/>
      <c r="X637" s="1"/>
      <c r="Y637" s="1"/>
      <c r="Z637" s="1"/>
    </row>
    <row r="638" ht="15.75" customHeight="1">
      <c r="A638" s="1"/>
      <c r="B638" s="12" t="s">
        <v>17</v>
      </c>
      <c r="C638" s="13" t="s">
        <v>18</v>
      </c>
      <c r="D638" s="1"/>
      <c r="E638" s="15"/>
      <c r="F638" s="15"/>
      <c r="G638" s="1"/>
      <c r="H638" s="1"/>
      <c r="I638" s="1"/>
      <c r="J638" s="1"/>
      <c r="K638" s="1"/>
      <c r="L638" s="1"/>
      <c r="M638" s="1"/>
      <c r="N638" s="1"/>
      <c r="O638" s="1"/>
      <c r="P638" s="1"/>
      <c r="Q638" s="1"/>
      <c r="R638" s="1"/>
      <c r="S638" s="1"/>
      <c r="T638" s="1"/>
      <c r="U638" s="1"/>
      <c r="V638" s="1"/>
      <c r="W638" s="1"/>
      <c r="X638" s="1"/>
      <c r="Y638" s="1"/>
      <c r="Z638" s="1"/>
    </row>
    <row r="639" ht="15.75" customHeight="1">
      <c r="A639" s="1"/>
      <c r="B639" s="12" t="s">
        <v>12</v>
      </c>
      <c r="C639" s="13" t="s">
        <v>13</v>
      </c>
      <c r="D639" s="1"/>
      <c r="E639" s="15"/>
      <c r="F639" s="15"/>
      <c r="G639" s="1"/>
      <c r="H639" s="1"/>
      <c r="I639" s="1"/>
      <c r="J639" s="1"/>
      <c r="K639" s="1"/>
      <c r="L639" s="1"/>
      <c r="M639" s="1"/>
      <c r="N639" s="1"/>
      <c r="O639" s="1"/>
      <c r="P639" s="1"/>
      <c r="Q639" s="1"/>
      <c r="R639" s="1"/>
      <c r="S639" s="1"/>
      <c r="T639" s="1"/>
      <c r="U639" s="1"/>
      <c r="V639" s="1"/>
      <c r="W639" s="1"/>
      <c r="X639" s="1"/>
      <c r="Y639" s="1"/>
      <c r="Z639" s="1"/>
    </row>
    <row r="640" ht="15.75" customHeight="1">
      <c r="A640" s="1"/>
      <c r="B640" s="12" t="s">
        <v>65</v>
      </c>
      <c r="C640" s="13" t="s">
        <v>21</v>
      </c>
      <c r="D640" s="1"/>
      <c r="E640" s="15"/>
      <c r="F640" s="15"/>
      <c r="G640" s="1"/>
      <c r="H640" s="1"/>
      <c r="I640" s="1"/>
      <c r="J640" s="1"/>
      <c r="K640" s="1"/>
      <c r="L640" s="1"/>
      <c r="M640" s="1"/>
      <c r="N640" s="1"/>
      <c r="O640" s="1"/>
      <c r="P640" s="1"/>
      <c r="Q640" s="1"/>
      <c r="R640" s="1"/>
      <c r="S640" s="1"/>
      <c r="T640" s="1"/>
      <c r="U640" s="1"/>
      <c r="V640" s="1"/>
      <c r="W640" s="1"/>
      <c r="X640" s="1"/>
      <c r="Y640" s="1"/>
      <c r="Z640" s="1"/>
    </row>
    <row r="641" ht="15.75" customHeight="1">
      <c r="A641" s="1"/>
      <c r="B641" s="12" t="s">
        <v>12</v>
      </c>
      <c r="C641" s="13" t="s">
        <v>13</v>
      </c>
      <c r="D641" s="1"/>
      <c r="E641" s="15"/>
      <c r="F641" s="15"/>
      <c r="G641" s="1"/>
      <c r="H641" s="1"/>
      <c r="I641" s="1"/>
      <c r="J641" s="1"/>
      <c r="K641" s="1"/>
      <c r="L641" s="1"/>
      <c r="M641" s="1"/>
      <c r="N641" s="1"/>
      <c r="O641" s="1"/>
      <c r="P641" s="1"/>
      <c r="Q641" s="1"/>
      <c r="R641" s="1"/>
      <c r="S641" s="1"/>
      <c r="T641" s="1"/>
      <c r="U641" s="1"/>
      <c r="V641" s="1"/>
      <c r="W641" s="1"/>
      <c r="X641" s="1"/>
      <c r="Y641" s="1"/>
      <c r="Z641" s="1"/>
    </row>
    <row r="642" ht="15.75" customHeight="1">
      <c r="A642" s="1"/>
      <c r="B642" s="12" t="s">
        <v>22</v>
      </c>
      <c r="C642" s="13" t="s">
        <v>27</v>
      </c>
      <c r="D642" s="1"/>
      <c r="E642" s="15"/>
      <c r="F642" s="15"/>
      <c r="G642" s="1"/>
      <c r="H642" s="1"/>
      <c r="I642" s="1"/>
      <c r="J642" s="1"/>
      <c r="K642" s="1"/>
      <c r="L642" s="1"/>
      <c r="M642" s="1"/>
      <c r="N642" s="1"/>
      <c r="O642" s="1"/>
      <c r="P642" s="1"/>
      <c r="Q642" s="1"/>
      <c r="R642" s="1"/>
      <c r="S642" s="1"/>
      <c r="T642" s="1"/>
      <c r="U642" s="1"/>
      <c r="V642" s="1"/>
      <c r="W642" s="1"/>
      <c r="X642" s="1"/>
      <c r="Y642" s="1"/>
      <c r="Z642" s="1"/>
    </row>
    <row r="643" ht="15.75" customHeight="1">
      <c r="A643" s="1"/>
      <c r="B643" s="12" t="s">
        <v>205</v>
      </c>
      <c r="C643" s="13" t="s">
        <v>18</v>
      </c>
      <c r="D643" s="1"/>
      <c r="E643" s="15"/>
      <c r="F643" s="15"/>
      <c r="G643" s="1"/>
      <c r="H643" s="1"/>
      <c r="I643" s="1"/>
      <c r="J643" s="1"/>
      <c r="K643" s="1"/>
      <c r="L643" s="1"/>
      <c r="M643" s="1"/>
      <c r="N643" s="1"/>
      <c r="O643" s="1"/>
      <c r="P643" s="1"/>
      <c r="Q643" s="1"/>
      <c r="R643" s="1"/>
      <c r="S643" s="1"/>
      <c r="T643" s="1"/>
      <c r="U643" s="1"/>
      <c r="V643" s="1"/>
      <c r="W643" s="1"/>
      <c r="X643" s="1"/>
      <c r="Y643" s="1"/>
      <c r="Z643" s="1"/>
    </row>
    <row r="644" ht="15.75" customHeight="1">
      <c r="A644" s="1"/>
      <c r="B644" s="12" t="s">
        <v>22</v>
      </c>
      <c r="C644" s="13" t="s">
        <v>27</v>
      </c>
      <c r="D644" s="1"/>
      <c r="E644" s="15"/>
      <c r="F644" s="15"/>
      <c r="G644" s="1"/>
      <c r="H644" s="1"/>
      <c r="I644" s="1"/>
      <c r="J644" s="1"/>
      <c r="K644" s="1"/>
      <c r="L644" s="1"/>
      <c r="M644" s="1"/>
      <c r="N644" s="1"/>
      <c r="O644" s="1"/>
      <c r="P644" s="1"/>
      <c r="Q644" s="1"/>
      <c r="R644" s="1"/>
      <c r="S644" s="1"/>
      <c r="T644" s="1"/>
      <c r="U644" s="1"/>
      <c r="V644" s="1"/>
      <c r="W644" s="1"/>
      <c r="X644" s="1"/>
      <c r="Y644" s="1"/>
      <c r="Z644" s="1"/>
    </row>
    <row r="645" ht="15.75" customHeight="1">
      <c r="A645" s="1"/>
      <c r="B645" s="12" t="s">
        <v>49</v>
      </c>
      <c r="C645" s="13" t="s">
        <v>13</v>
      </c>
      <c r="D645" s="1"/>
      <c r="E645" s="15"/>
      <c r="F645" s="15"/>
      <c r="G645" s="1"/>
      <c r="H645" s="1"/>
      <c r="I645" s="1"/>
      <c r="J645" s="1"/>
      <c r="K645" s="1"/>
      <c r="L645" s="1"/>
      <c r="M645" s="1"/>
      <c r="N645" s="1"/>
      <c r="O645" s="1"/>
      <c r="P645" s="1"/>
      <c r="Q645" s="1"/>
      <c r="R645" s="1"/>
      <c r="S645" s="1"/>
      <c r="T645" s="1"/>
      <c r="U645" s="1"/>
      <c r="V645" s="1"/>
      <c r="W645" s="1"/>
      <c r="X645" s="1"/>
      <c r="Y645" s="1"/>
      <c r="Z645" s="1"/>
    </row>
    <row r="646" ht="15.75" customHeight="1">
      <c r="A646" s="1"/>
      <c r="B646" s="12" t="s">
        <v>52</v>
      </c>
      <c r="C646" s="13" t="s">
        <v>50</v>
      </c>
      <c r="D646" s="1"/>
      <c r="E646" s="15"/>
      <c r="F646" s="15"/>
      <c r="G646" s="1"/>
      <c r="H646" s="1"/>
      <c r="I646" s="1"/>
      <c r="J646" s="1"/>
      <c r="K646" s="1"/>
      <c r="L646" s="1"/>
      <c r="M646" s="1"/>
      <c r="N646" s="1"/>
      <c r="O646" s="1"/>
      <c r="P646" s="1"/>
      <c r="Q646" s="1"/>
      <c r="R646" s="1"/>
      <c r="S646" s="1"/>
      <c r="T646" s="1"/>
      <c r="U646" s="1"/>
      <c r="V646" s="1"/>
      <c r="W646" s="1"/>
      <c r="X646" s="1"/>
      <c r="Y646" s="1"/>
      <c r="Z646" s="1"/>
    </row>
    <row r="647" ht="15.75" customHeight="1">
      <c r="A647" s="1"/>
      <c r="B647" s="12" t="s">
        <v>17</v>
      </c>
      <c r="C647" s="13" t="s">
        <v>18</v>
      </c>
      <c r="D647" s="1"/>
      <c r="E647" s="15"/>
      <c r="F647" s="15"/>
      <c r="G647" s="1"/>
      <c r="H647" s="1"/>
      <c r="I647" s="1"/>
      <c r="J647" s="1"/>
      <c r="K647" s="1"/>
      <c r="L647" s="1"/>
      <c r="M647" s="1"/>
      <c r="N647" s="1"/>
      <c r="O647" s="1"/>
      <c r="P647" s="1"/>
      <c r="Q647" s="1"/>
      <c r="R647" s="1"/>
      <c r="S647" s="1"/>
      <c r="T647" s="1"/>
      <c r="U647" s="1"/>
      <c r="V647" s="1"/>
      <c r="W647" s="1"/>
      <c r="X647" s="1"/>
      <c r="Y647" s="1"/>
      <c r="Z647" s="1"/>
    </row>
    <row r="648" ht="15.75" customHeight="1">
      <c r="A648" s="1"/>
      <c r="B648" s="12" t="s">
        <v>12</v>
      </c>
      <c r="C648" s="13" t="s">
        <v>13</v>
      </c>
      <c r="D648" s="1"/>
      <c r="E648" s="15"/>
      <c r="F648" s="15"/>
      <c r="G648" s="1"/>
      <c r="H648" s="1"/>
      <c r="I648" s="1"/>
      <c r="J648" s="1"/>
      <c r="K648" s="1"/>
      <c r="L648" s="1"/>
      <c r="M648" s="1"/>
      <c r="N648" s="1"/>
      <c r="O648" s="1"/>
      <c r="P648" s="1"/>
      <c r="Q648" s="1"/>
      <c r="R648" s="1"/>
      <c r="S648" s="1"/>
      <c r="T648" s="1"/>
      <c r="U648" s="1"/>
      <c r="V648" s="1"/>
      <c r="W648" s="1"/>
      <c r="X648" s="1"/>
      <c r="Y648" s="1"/>
      <c r="Z648" s="1"/>
    </row>
    <row r="649" ht="15.75" customHeight="1">
      <c r="A649" s="1"/>
      <c r="B649" s="12" t="s">
        <v>74</v>
      </c>
      <c r="C649" s="13" t="s">
        <v>13</v>
      </c>
      <c r="D649" s="1"/>
      <c r="E649" s="15"/>
      <c r="F649" s="15"/>
      <c r="G649" s="1"/>
      <c r="H649" s="1"/>
      <c r="I649" s="1"/>
      <c r="J649" s="1"/>
      <c r="K649" s="1"/>
      <c r="L649" s="1"/>
      <c r="M649" s="1"/>
      <c r="N649" s="1"/>
      <c r="O649" s="1"/>
      <c r="P649" s="1"/>
      <c r="Q649" s="1"/>
      <c r="R649" s="1"/>
      <c r="S649" s="1"/>
      <c r="T649" s="1"/>
      <c r="U649" s="1"/>
      <c r="V649" s="1"/>
      <c r="W649" s="1"/>
      <c r="X649" s="1"/>
      <c r="Y649" s="1"/>
      <c r="Z649" s="1"/>
    </row>
    <row r="650" ht="15.75" customHeight="1">
      <c r="A650" s="1"/>
      <c r="B650" s="12" t="s">
        <v>14</v>
      </c>
      <c r="C650" s="13" t="s">
        <v>15</v>
      </c>
      <c r="D650" s="1"/>
      <c r="E650" s="15"/>
      <c r="F650" s="15"/>
      <c r="G650" s="1"/>
      <c r="H650" s="1"/>
      <c r="I650" s="1"/>
      <c r="J650" s="1"/>
      <c r="K650" s="1"/>
      <c r="L650" s="1"/>
      <c r="M650" s="1"/>
      <c r="N650" s="1"/>
      <c r="O650" s="1"/>
      <c r="P650" s="1"/>
      <c r="Q650" s="1"/>
      <c r="R650" s="1"/>
      <c r="S650" s="1"/>
      <c r="T650" s="1"/>
      <c r="U650" s="1"/>
      <c r="V650" s="1"/>
      <c r="W650" s="1"/>
      <c r="X650" s="1"/>
      <c r="Y650" s="1"/>
      <c r="Z650" s="1"/>
    </row>
    <row r="651" ht="15.75" customHeight="1">
      <c r="A651" s="1"/>
      <c r="B651" s="12" t="s">
        <v>41</v>
      </c>
      <c r="C651" s="13" t="s">
        <v>42</v>
      </c>
      <c r="D651" s="1"/>
      <c r="E651" s="15"/>
      <c r="F651" s="15"/>
      <c r="G651" s="1"/>
      <c r="H651" s="1"/>
      <c r="I651" s="1"/>
      <c r="J651" s="1"/>
      <c r="K651" s="1"/>
      <c r="L651" s="1"/>
      <c r="M651" s="1"/>
      <c r="N651" s="1"/>
      <c r="O651" s="1"/>
      <c r="P651" s="1"/>
      <c r="Q651" s="1"/>
      <c r="R651" s="1"/>
      <c r="S651" s="1"/>
      <c r="T651" s="1"/>
      <c r="U651" s="1"/>
      <c r="V651" s="1"/>
      <c r="W651" s="1"/>
      <c r="X651" s="1"/>
      <c r="Y651" s="1"/>
      <c r="Z651" s="1"/>
    </row>
    <row r="652" ht="15.75" customHeight="1">
      <c r="A652" s="1"/>
      <c r="B652" s="12" t="s">
        <v>35</v>
      </c>
      <c r="C652" s="13" t="s">
        <v>13</v>
      </c>
      <c r="D652" s="1"/>
      <c r="E652" s="15"/>
      <c r="F652" s="15"/>
      <c r="G652" s="1"/>
      <c r="H652" s="1"/>
      <c r="I652" s="1"/>
      <c r="J652" s="1"/>
      <c r="K652" s="1"/>
      <c r="L652" s="1"/>
      <c r="M652" s="1"/>
      <c r="N652" s="1"/>
      <c r="O652" s="1"/>
      <c r="P652" s="1"/>
      <c r="Q652" s="1"/>
      <c r="R652" s="1"/>
      <c r="S652" s="1"/>
      <c r="T652" s="1"/>
      <c r="U652" s="1"/>
      <c r="V652" s="1"/>
      <c r="W652" s="1"/>
      <c r="X652" s="1"/>
      <c r="Y652" s="1"/>
      <c r="Z652" s="1"/>
    </row>
    <row r="653" ht="15.75" customHeight="1">
      <c r="A653" s="1"/>
      <c r="B653" s="12" t="s">
        <v>206</v>
      </c>
      <c r="C653" s="13" t="s">
        <v>18</v>
      </c>
      <c r="D653" s="1"/>
      <c r="E653" s="15"/>
      <c r="F653" s="15"/>
      <c r="G653" s="1"/>
      <c r="H653" s="1"/>
      <c r="I653" s="1"/>
      <c r="J653" s="1"/>
      <c r="K653" s="1"/>
      <c r="L653" s="1"/>
      <c r="M653" s="1"/>
      <c r="N653" s="1"/>
      <c r="O653" s="1"/>
      <c r="P653" s="1"/>
      <c r="Q653" s="1"/>
      <c r="R653" s="1"/>
      <c r="S653" s="1"/>
      <c r="T653" s="1"/>
      <c r="U653" s="1"/>
      <c r="V653" s="1"/>
      <c r="W653" s="1"/>
      <c r="X653" s="1"/>
      <c r="Y653" s="1"/>
      <c r="Z653" s="1"/>
    </row>
    <row r="654" ht="15.75" customHeight="1">
      <c r="A654" s="1"/>
      <c r="B654" s="12" t="s">
        <v>29</v>
      </c>
      <c r="C654" s="13" t="s">
        <v>30</v>
      </c>
      <c r="D654" s="1"/>
      <c r="E654" s="15"/>
      <c r="F654" s="15"/>
      <c r="G654" s="1"/>
      <c r="H654" s="1"/>
      <c r="I654" s="1"/>
      <c r="J654" s="1"/>
      <c r="K654" s="1"/>
      <c r="L654" s="1"/>
      <c r="M654" s="1"/>
      <c r="N654" s="1"/>
      <c r="O654" s="1"/>
      <c r="P654" s="1"/>
      <c r="Q654" s="1"/>
      <c r="R654" s="1"/>
      <c r="S654" s="1"/>
      <c r="T654" s="1"/>
      <c r="U654" s="1"/>
      <c r="V654" s="1"/>
      <c r="W654" s="1"/>
      <c r="X654" s="1"/>
      <c r="Y654" s="1"/>
      <c r="Z654" s="1"/>
    </row>
    <row r="655" ht="15.75" customHeight="1">
      <c r="A655" s="1"/>
      <c r="B655" s="12" t="s">
        <v>35</v>
      </c>
      <c r="C655" s="13" t="s">
        <v>13</v>
      </c>
      <c r="D655" s="1"/>
      <c r="E655" s="15"/>
      <c r="F655" s="15"/>
      <c r="G655" s="1"/>
      <c r="H655" s="1"/>
      <c r="I655" s="1"/>
      <c r="J655" s="1"/>
      <c r="K655" s="1"/>
      <c r="L655" s="1"/>
      <c r="M655" s="1"/>
      <c r="N655" s="1"/>
      <c r="O655" s="1"/>
      <c r="P655" s="1"/>
      <c r="Q655" s="1"/>
      <c r="R655" s="1"/>
      <c r="S655" s="1"/>
      <c r="T655" s="1"/>
      <c r="U655" s="1"/>
      <c r="V655" s="1"/>
      <c r="W655" s="1"/>
      <c r="X655" s="1"/>
      <c r="Y655" s="1"/>
      <c r="Z655" s="1"/>
    </row>
    <row r="656" ht="15.75" customHeight="1">
      <c r="A656" s="1"/>
      <c r="B656" s="12" t="s">
        <v>207</v>
      </c>
      <c r="C656" s="13" t="s">
        <v>15</v>
      </c>
      <c r="D656" s="1"/>
      <c r="E656" s="15"/>
      <c r="F656" s="15"/>
      <c r="G656" s="1"/>
      <c r="H656" s="1"/>
      <c r="I656" s="1"/>
      <c r="J656" s="1"/>
      <c r="K656" s="1"/>
      <c r="L656" s="1"/>
      <c r="M656" s="1"/>
      <c r="N656" s="1"/>
      <c r="O656" s="1"/>
      <c r="P656" s="1"/>
      <c r="Q656" s="1"/>
      <c r="R656" s="1"/>
      <c r="S656" s="1"/>
      <c r="T656" s="1"/>
      <c r="U656" s="1"/>
      <c r="V656" s="1"/>
      <c r="W656" s="1"/>
      <c r="X656" s="1"/>
      <c r="Y656" s="1"/>
      <c r="Z656" s="1"/>
    </row>
    <row r="657" ht="15.75" customHeight="1">
      <c r="A657" s="1"/>
      <c r="B657" s="12" t="s">
        <v>208</v>
      </c>
      <c r="C657" s="13" t="s">
        <v>15</v>
      </c>
      <c r="D657" s="1"/>
      <c r="E657" s="15"/>
      <c r="F657" s="15"/>
      <c r="G657" s="1"/>
      <c r="H657" s="1"/>
      <c r="I657" s="1"/>
      <c r="J657" s="1"/>
      <c r="K657" s="1"/>
      <c r="L657" s="1"/>
      <c r="M657" s="1"/>
      <c r="N657" s="1"/>
      <c r="O657" s="1"/>
      <c r="P657" s="1"/>
      <c r="Q657" s="1"/>
      <c r="R657" s="1"/>
      <c r="S657" s="1"/>
      <c r="T657" s="1"/>
      <c r="U657" s="1"/>
      <c r="V657" s="1"/>
      <c r="W657" s="1"/>
      <c r="X657" s="1"/>
      <c r="Y657" s="1"/>
      <c r="Z657" s="1"/>
    </row>
    <row r="658" ht="15.75" customHeight="1">
      <c r="A658" s="1"/>
      <c r="B658" s="12" t="s">
        <v>114</v>
      </c>
      <c r="C658" s="13" t="s">
        <v>18</v>
      </c>
      <c r="D658" s="1"/>
      <c r="E658" s="15"/>
      <c r="F658" s="15"/>
      <c r="G658" s="1"/>
      <c r="H658" s="1"/>
      <c r="I658" s="1"/>
      <c r="J658" s="1"/>
      <c r="K658" s="1"/>
      <c r="L658" s="1"/>
      <c r="M658" s="1"/>
      <c r="N658" s="1"/>
      <c r="O658" s="1"/>
      <c r="P658" s="1"/>
      <c r="Q658" s="1"/>
      <c r="R658" s="1"/>
      <c r="S658" s="1"/>
      <c r="T658" s="1"/>
      <c r="U658" s="1"/>
      <c r="V658" s="1"/>
      <c r="W658" s="1"/>
      <c r="X658" s="1"/>
      <c r="Y658" s="1"/>
      <c r="Z658" s="1"/>
    </row>
    <row r="659" ht="15.75" customHeight="1">
      <c r="A659" s="1"/>
      <c r="B659" s="12" t="s">
        <v>17</v>
      </c>
      <c r="C659" s="13" t="s">
        <v>18</v>
      </c>
      <c r="D659" s="1"/>
      <c r="E659" s="15"/>
      <c r="F659" s="15"/>
      <c r="G659" s="1"/>
      <c r="H659" s="1"/>
      <c r="I659" s="1"/>
      <c r="J659" s="1"/>
      <c r="K659" s="1"/>
      <c r="L659" s="1"/>
      <c r="M659" s="1"/>
      <c r="N659" s="1"/>
      <c r="O659" s="1"/>
      <c r="P659" s="1"/>
      <c r="Q659" s="1"/>
      <c r="R659" s="1"/>
      <c r="S659" s="1"/>
      <c r="T659" s="1"/>
      <c r="U659" s="1"/>
      <c r="V659" s="1"/>
      <c r="W659" s="1"/>
      <c r="X659" s="1"/>
      <c r="Y659" s="1"/>
      <c r="Z659" s="1"/>
    </row>
    <row r="660" ht="15.75" customHeight="1">
      <c r="A660" s="1"/>
      <c r="B660" s="12" t="s">
        <v>52</v>
      </c>
      <c r="C660" s="13" t="s">
        <v>50</v>
      </c>
      <c r="D660" s="1"/>
      <c r="E660" s="15"/>
      <c r="F660" s="15"/>
      <c r="G660" s="1"/>
      <c r="H660" s="1"/>
      <c r="I660" s="1"/>
      <c r="J660" s="1"/>
      <c r="K660" s="1"/>
      <c r="L660" s="1"/>
      <c r="M660" s="1"/>
      <c r="N660" s="1"/>
      <c r="O660" s="1"/>
      <c r="P660" s="1"/>
      <c r="Q660" s="1"/>
      <c r="R660" s="1"/>
      <c r="S660" s="1"/>
      <c r="T660" s="1"/>
      <c r="U660" s="1"/>
      <c r="V660" s="1"/>
      <c r="W660" s="1"/>
      <c r="X660" s="1"/>
      <c r="Y660" s="1"/>
      <c r="Z660" s="1"/>
    </row>
    <row r="661" ht="15.75" customHeight="1">
      <c r="A661" s="1"/>
      <c r="B661" s="12" t="s">
        <v>20</v>
      </c>
      <c r="C661" s="13" t="s">
        <v>21</v>
      </c>
      <c r="D661" s="1"/>
      <c r="E661" s="15"/>
      <c r="F661" s="15"/>
      <c r="G661" s="1"/>
      <c r="H661" s="1"/>
      <c r="I661" s="1"/>
      <c r="J661" s="1"/>
      <c r="K661" s="1"/>
      <c r="L661" s="1"/>
      <c r="M661" s="1"/>
      <c r="N661" s="1"/>
      <c r="O661" s="1"/>
      <c r="P661" s="1"/>
      <c r="Q661" s="1"/>
      <c r="R661" s="1"/>
      <c r="S661" s="1"/>
      <c r="T661" s="1"/>
      <c r="U661" s="1"/>
      <c r="V661" s="1"/>
      <c r="W661" s="1"/>
      <c r="X661" s="1"/>
      <c r="Y661" s="1"/>
      <c r="Z661" s="1"/>
    </row>
    <row r="662" ht="15.75" customHeight="1">
      <c r="A662" s="1"/>
      <c r="B662" s="12" t="s">
        <v>31</v>
      </c>
      <c r="C662" s="13" t="s">
        <v>32</v>
      </c>
      <c r="D662" s="1"/>
      <c r="E662" s="15"/>
      <c r="F662" s="15"/>
      <c r="G662" s="1"/>
      <c r="H662" s="1"/>
      <c r="I662" s="1"/>
      <c r="J662" s="1"/>
      <c r="K662" s="1"/>
      <c r="L662" s="1"/>
      <c r="M662" s="1"/>
      <c r="N662" s="1"/>
      <c r="O662" s="1"/>
      <c r="P662" s="1"/>
      <c r="Q662" s="1"/>
      <c r="R662" s="1"/>
      <c r="S662" s="1"/>
      <c r="T662" s="1"/>
      <c r="U662" s="1"/>
      <c r="V662" s="1"/>
      <c r="W662" s="1"/>
      <c r="X662" s="1"/>
      <c r="Y662" s="1"/>
      <c r="Z662" s="1"/>
    </row>
    <row r="663" ht="15.75" customHeight="1">
      <c r="A663" s="1"/>
      <c r="B663" s="12" t="s">
        <v>76</v>
      </c>
      <c r="C663" s="13" t="s">
        <v>13</v>
      </c>
      <c r="D663" s="1"/>
      <c r="E663" s="15"/>
      <c r="F663" s="15"/>
      <c r="G663" s="1"/>
      <c r="H663" s="1"/>
      <c r="I663" s="1"/>
      <c r="J663" s="1"/>
      <c r="K663" s="1"/>
      <c r="L663" s="1"/>
      <c r="M663" s="1"/>
      <c r="N663" s="1"/>
      <c r="O663" s="1"/>
      <c r="P663" s="1"/>
      <c r="Q663" s="1"/>
      <c r="R663" s="1"/>
      <c r="S663" s="1"/>
      <c r="T663" s="1"/>
      <c r="U663" s="1"/>
      <c r="V663" s="1"/>
      <c r="W663" s="1"/>
      <c r="X663" s="1"/>
      <c r="Y663" s="1"/>
      <c r="Z663" s="1"/>
    </row>
    <row r="664" ht="15.75" customHeight="1">
      <c r="A664" s="1"/>
      <c r="B664" s="12" t="s">
        <v>12</v>
      </c>
      <c r="C664" s="13" t="s">
        <v>13</v>
      </c>
      <c r="D664" s="1"/>
      <c r="E664" s="15"/>
      <c r="F664" s="15"/>
      <c r="G664" s="1"/>
      <c r="H664" s="1"/>
      <c r="I664" s="1"/>
      <c r="J664" s="1"/>
      <c r="K664" s="1"/>
      <c r="L664" s="1"/>
      <c r="M664" s="1"/>
      <c r="N664" s="1"/>
      <c r="O664" s="1"/>
      <c r="P664" s="1"/>
      <c r="Q664" s="1"/>
      <c r="R664" s="1"/>
      <c r="S664" s="1"/>
      <c r="T664" s="1"/>
      <c r="U664" s="1"/>
      <c r="V664" s="1"/>
      <c r="W664" s="1"/>
      <c r="X664" s="1"/>
      <c r="Y664" s="1"/>
      <c r="Z664" s="1"/>
    </row>
    <row r="665" ht="15.75" customHeight="1">
      <c r="A665" s="1"/>
      <c r="B665" s="12" t="s">
        <v>12</v>
      </c>
      <c r="C665" s="13" t="s">
        <v>13</v>
      </c>
      <c r="D665" s="1"/>
      <c r="E665" s="15"/>
      <c r="F665" s="15"/>
      <c r="G665" s="1"/>
      <c r="H665" s="1"/>
      <c r="I665" s="1"/>
      <c r="J665" s="1"/>
      <c r="K665" s="1"/>
      <c r="L665" s="1"/>
      <c r="M665" s="1"/>
      <c r="N665" s="1"/>
      <c r="O665" s="1"/>
      <c r="P665" s="1"/>
      <c r="Q665" s="1"/>
      <c r="R665" s="1"/>
      <c r="S665" s="1"/>
      <c r="T665" s="1"/>
      <c r="U665" s="1"/>
      <c r="V665" s="1"/>
      <c r="W665" s="1"/>
      <c r="X665" s="1"/>
      <c r="Y665" s="1"/>
      <c r="Z665" s="1"/>
    </row>
    <row r="666" ht="15.75" customHeight="1">
      <c r="A666" s="1"/>
      <c r="B666" s="12" t="s">
        <v>12</v>
      </c>
      <c r="C666" s="13" t="s">
        <v>13</v>
      </c>
      <c r="D666" s="1"/>
      <c r="E666" s="15"/>
      <c r="F666" s="15"/>
      <c r="G666" s="1"/>
      <c r="H666" s="1"/>
      <c r="I666" s="1"/>
      <c r="J666" s="1"/>
      <c r="K666" s="1"/>
      <c r="L666" s="1"/>
      <c r="M666" s="1"/>
      <c r="N666" s="1"/>
      <c r="O666" s="1"/>
      <c r="P666" s="1"/>
      <c r="Q666" s="1"/>
      <c r="R666" s="1"/>
      <c r="S666" s="1"/>
      <c r="T666" s="1"/>
      <c r="U666" s="1"/>
      <c r="V666" s="1"/>
      <c r="W666" s="1"/>
      <c r="X666" s="1"/>
      <c r="Y666" s="1"/>
      <c r="Z666" s="1"/>
    </row>
    <row r="667" ht="15.75" customHeight="1">
      <c r="A667" s="1"/>
      <c r="B667" s="12" t="s">
        <v>12</v>
      </c>
      <c r="C667" s="13" t="s">
        <v>13</v>
      </c>
      <c r="D667" s="1"/>
      <c r="E667" s="15"/>
      <c r="F667" s="15"/>
      <c r="G667" s="1"/>
      <c r="H667" s="1"/>
      <c r="I667" s="1"/>
      <c r="J667" s="1"/>
      <c r="K667" s="1"/>
      <c r="L667" s="1"/>
      <c r="M667" s="1"/>
      <c r="N667" s="1"/>
      <c r="O667" s="1"/>
      <c r="P667" s="1"/>
      <c r="Q667" s="1"/>
      <c r="R667" s="1"/>
      <c r="S667" s="1"/>
      <c r="T667" s="1"/>
      <c r="U667" s="1"/>
      <c r="V667" s="1"/>
      <c r="W667" s="1"/>
      <c r="X667" s="1"/>
      <c r="Y667" s="1"/>
      <c r="Z667" s="1"/>
    </row>
    <row r="668" ht="15.75" customHeight="1">
      <c r="A668" s="1"/>
      <c r="B668" s="12" t="s">
        <v>17</v>
      </c>
      <c r="C668" s="13" t="s">
        <v>18</v>
      </c>
      <c r="D668" s="1"/>
      <c r="E668" s="15"/>
      <c r="F668" s="15"/>
      <c r="G668" s="1"/>
      <c r="H668" s="1"/>
      <c r="I668" s="1"/>
      <c r="J668" s="1"/>
      <c r="K668" s="1"/>
      <c r="L668" s="1"/>
      <c r="M668" s="1"/>
      <c r="N668" s="1"/>
      <c r="O668" s="1"/>
      <c r="P668" s="1"/>
      <c r="Q668" s="1"/>
      <c r="R668" s="1"/>
      <c r="S668" s="1"/>
      <c r="T668" s="1"/>
      <c r="U668" s="1"/>
      <c r="V668" s="1"/>
      <c r="W668" s="1"/>
      <c r="X668" s="1"/>
      <c r="Y668" s="1"/>
      <c r="Z668" s="1"/>
    </row>
    <row r="669" ht="15.75" customHeight="1">
      <c r="A669" s="1"/>
      <c r="B669" s="12" t="s">
        <v>14</v>
      </c>
      <c r="C669" s="13" t="s">
        <v>15</v>
      </c>
      <c r="D669" s="1"/>
      <c r="E669" s="15"/>
      <c r="F669" s="15"/>
      <c r="G669" s="1"/>
      <c r="H669" s="1"/>
      <c r="I669" s="1"/>
      <c r="J669" s="1"/>
      <c r="K669" s="1"/>
      <c r="L669" s="1"/>
      <c r="M669" s="1"/>
      <c r="N669" s="1"/>
      <c r="O669" s="1"/>
      <c r="P669" s="1"/>
      <c r="Q669" s="1"/>
      <c r="R669" s="1"/>
      <c r="S669" s="1"/>
      <c r="T669" s="1"/>
      <c r="U669" s="1"/>
      <c r="V669" s="1"/>
      <c r="W669" s="1"/>
      <c r="X669" s="1"/>
      <c r="Y669" s="1"/>
      <c r="Z669" s="1"/>
    </row>
    <row r="670" ht="15.75" customHeight="1">
      <c r="A670" s="1"/>
      <c r="B670" s="22" t="s">
        <v>12</v>
      </c>
      <c r="C670" s="26" t="s">
        <v>13</v>
      </c>
      <c r="D670" s="1"/>
      <c r="E670" s="15"/>
      <c r="F670" s="15"/>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5"/>
      <c r="F671" s="15"/>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5"/>
      <c r="F672" s="15"/>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5"/>
      <c r="F673" s="15"/>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5"/>
      <c r="F674" s="15"/>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5"/>
      <c r="F675" s="15"/>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5"/>
      <c r="F676" s="15"/>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5"/>
      <c r="F677" s="15"/>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5"/>
      <c r="F678" s="15"/>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5"/>
      <c r="F679" s="15"/>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5"/>
      <c r="F680" s="15"/>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5"/>
      <c r="F681" s="15"/>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5"/>
      <c r="F682" s="15"/>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5"/>
      <c r="F683" s="15"/>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5"/>
      <c r="F684" s="15"/>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5"/>
      <c r="F685" s="15"/>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5"/>
      <c r="F686" s="15"/>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5"/>
      <c r="F687" s="15"/>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5"/>
      <c r="F688" s="15"/>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5"/>
      <c r="F689" s="15"/>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5"/>
      <c r="F690" s="15"/>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5"/>
      <c r="F691" s="15"/>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5"/>
      <c r="F692" s="15"/>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5"/>
      <c r="F693" s="15"/>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5"/>
      <c r="F694" s="15"/>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5"/>
      <c r="F695" s="15"/>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5"/>
      <c r="F696" s="15"/>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5"/>
      <c r="F697" s="15"/>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5"/>
      <c r="F698" s="15"/>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5"/>
      <c r="F699" s="15"/>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5"/>
      <c r="F700" s="15"/>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5"/>
      <c r="F701" s="15"/>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5"/>
      <c r="F702" s="15"/>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5"/>
      <c r="F703" s="15"/>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5"/>
      <c r="F704" s="15"/>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5"/>
      <c r="F705" s="15"/>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5"/>
      <c r="F706" s="15"/>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5"/>
      <c r="F707" s="15"/>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5"/>
      <c r="F708" s="15"/>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5"/>
      <c r="F709" s="15"/>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5"/>
      <c r="F710" s="15"/>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5"/>
      <c r="F711" s="15"/>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5"/>
      <c r="F712" s="15"/>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5"/>
      <c r="F713" s="15"/>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5"/>
      <c r="F714" s="15"/>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5"/>
      <c r="F715" s="15"/>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5"/>
      <c r="F716" s="15"/>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5"/>
      <c r="F717" s="15"/>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5"/>
      <c r="F718" s="15"/>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5"/>
      <c r="F719" s="15"/>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5"/>
      <c r="F720" s="15"/>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5"/>
      <c r="F721" s="15"/>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5"/>
      <c r="F722" s="15"/>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5"/>
      <c r="F723" s="15"/>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5"/>
      <c r="F724" s="15"/>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5"/>
      <c r="F725" s="15"/>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5"/>
      <c r="F726" s="15"/>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5"/>
      <c r="F727" s="15"/>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5"/>
      <c r="F728" s="15"/>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5"/>
      <c r="F729" s="15"/>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5"/>
      <c r="F730" s="15"/>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5"/>
      <c r="F731" s="15"/>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5"/>
      <c r="F732" s="15"/>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5"/>
      <c r="F733" s="15"/>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5"/>
      <c r="F734" s="15"/>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5"/>
      <c r="F735" s="15"/>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5"/>
      <c r="F736" s="15"/>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5"/>
      <c r="F737" s="15"/>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5"/>
      <c r="F738" s="15"/>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5"/>
      <c r="F739" s="15"/>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5"/>
      <c r="F740" s="15"/>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5"/>
      <c r="F741" s="15"/>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5"/>
      <c r="F742" s="15"/>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5"/>
      <c r="F743" s="15"/>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5"/>
      <c r="F744" s="15"/>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5"/>
      <c r="F745" s="15"/>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5"/>
      <c r="F746" s="15"/>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5"/>
      <c r="F747" s="15"/>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5"/>
      <c r="F748" s="15"/>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5"/>
      <c r="F749" s="15"/>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5"/>
      <c r="F750" s="15"/>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5"/>
      <c r="F751" s="15"/>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5"/>
      <c r="F752" s="15"/>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5"/>
      <c r="F753" s="15"/>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5"/>
      <c r="F754" s="15"/>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5"/>
      <c r="F755" s="15"/>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5"/>
      <c r="F756" s="15"/>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5"/>
      <c r="F757" s="15"/>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5"/>
      <c r="F758" s="15"/>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5"/>
      <c r="F759" s="15"/>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5"/>
      <c r="F760" s="15"/>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5"/>
      <c r="F761" s="15"/>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5"/>
      <c r="F762" s="15"/>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5"/>
      <c r="F763" s="15"/>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5"/>
      <c r="F764" s="15"/>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5"/>
      <c r="F765" s="15"/>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5"/>
      <c r="F766" s="15"/>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5"/>
      <c r="F767" s="15"/>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5"/>
      <c r="F768" s="15"/>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5"/>
      <c r="F769" s="15"/>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5"/>
      <c r="F770" s="15"/>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5"/>
      <c r="F771" s="15"/>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5"/>
      <c r="F772" s="15"/>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5"/>
      <c r="F773" s="15"/>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5"/>
      <c r="F774" s="15"/>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5"/>
      <c r="F775" s="15"/>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5"/>
      <c r="F776" s="15"/>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5"/>
      <c r="F777" s="15"/>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5"/>
      <c r="F778" s="15"/>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5"/>
      <c r="F779" s="15"/>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5"/>
      <c r="F780" s="15"/>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5"/>
      <c r="F781" s="15"/>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5"/>
      <c r="F782" s="15"/>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5"/>
      <c r="F783" s="15"/>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5"/>
      <c r="F784" s="15"/>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5"/>
      <c r="F785" s="15"/>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5"/>
      <c r="F786" s="15"/>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5"/>
      <c r="F787" s="15"/>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5"/>
      <c r="F788" s="15"/>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5"/>
      <c r="F789" s="15"/>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5"/>
      <c r="F790" s="15"/>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5"/>
      <c r="F791" s="15"/>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5"/>
      <c r="F792" s="15"/>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5"/>
      <c r="F793" s="15"/>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5"/>
      <c r="F794" s="15"/>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5"/>
      <c r="F795" s="15"/>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5"/>
      <c r="F796" s="15"/>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5"/>
      <c r="F797" s="15"/>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5"/>
      <c r="F798" s="15"/>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5"/>
      <c r="F799" s="15"/>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5"/>
      <c r="F800" s="15"/>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5"/>
      <c r="F801" s="15"/>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5"/>
      <c r="F802" s="15"/>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5"/>
      <c r="F803" s="15"/>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5"/>
      <c r="F804" s="15"/>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5"/>
      <c r="F805" s="15"/>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5"/>
      <c r="F806" s="15"/>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5"/>
      <c r="F807" s="15"/>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5"/>
      <c r="F808" s="15"/>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5"/>
      <c r="F809" s="15"/>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5"/>
      <c r="F810" s="15"/>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5"/>
      <c r="F811" s="15"/>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5"/>
      <c r="F812" s="15"/>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5"/>
      <c r="F813" s="15"/>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5"/>
      <c r="F814" s="15"/>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5"/>
      <c r="F815" s="15"/>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5"/>
      <c r="F816" s="15"/>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5"/>
      <c r="F817" s="15"/>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5"/>
      <c r="F818" s="15"/>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5"/>
      <c r="F819" s="15"/>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5"/>
      <c r="F820" s="15"/>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5"/>
      <c r="F821" s="15"/>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5"/>
      <c r="F822" s="15"/>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5"/>
      <c r="F823" s="15"/>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5"/>
      <c r="F824" s="15"/>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5"/>
      <c r="F825" s="15"/>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5"/>
      <c r="F826" s="15"/>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5"/>
      <c r="F827" s="15"/>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5"/>
      <c r="F828" s="15"/>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5"/>
      <c r="F829" s="15"/>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5"/>
      <c r="F830" s="15"/>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5"/>
      <c r="F831" s="15"/>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5"/>
      <c r="F832" s="15"/>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5"/>
      <c r="F833" s="15"/>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5"/>
      <c r="F834" s="15"/>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5"/>
      <c r="F835" s="15"/>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5"/>
      <c r="F836" s="15"/>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5"/>
      <c r="F837" s="15"/>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5"/>
      <c r="F838" s="15"/>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5"/>
      <c r="F839" s="15"/>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5"/>
      <c r="F840" s="15"/>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5"/>
      <c r="F841" s="15"/>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5"/>
      <c r="F842" s="15"/>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5"/>
      <c r="F843" s="15"/>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5"/>
      <c r="F844" s="15"/>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5"/>
      <c r="F845" s="15"/>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5"/>
      <c r="F846" s="15"/>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5"/>
      <c r="F847" s="15"/>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5"/>
      <c r="F848" s="15"/>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5"/>
      <c r="F849" s="15"/>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5"/>
      <c r="F850" s="15"/>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5"/>
      <c r="F851" s="15"/>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5"/>
      <c r="F852" s="15"/>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5"/>
      <c r="F853" s="15"/>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5"/>
      <c r="F854" s="15"/>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5"/>
      <c r="F855" s="15"/>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5"/>
      <c r="F856" s="15"/>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5"/>
      <c r="F857" s="15"/>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5"/>
      <c r="F858" s="15"/>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5"/>
      <c r="F859" s="15"/>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5"/>
      <c r="F860" s="15"/>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5"/>
      <c r="F861" s="15"/>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5"/>
      <c r="F862" s="15"/>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5"/>
      <c r="F863" s="15"/>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5"/>
      <c r="F864" s="15"/>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5"/>
      <c r="F865" s="15"/>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5"/>
      <c r="F866" s="15"/>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5"/>
      <c r="F867" s="15"/>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5"/>
      <c r="F868" s="15"/>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5"/>
      <c r="F869" s="15"/>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5"/>
      <c r="F870" s="15"/>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
    <mergeCell ref="B2:C2"/>
    <mergeCell ref="E2:G2"/>
    <mergeCell ref="I2:K2"/>
    <mergeCell ref="M2:O2"/>
  </mergeCells>
  <conditionalFormatting sqref="K4:K139">
    <cfRule type="colorScale" priority="1">
      <colorScale>
        <cfvo type="min"/>
        <cfvo type="max"/>
        <color rgb="FFFCFCFF"/>
        <color rgb="FF63BE7B"/>
      </colorScale>
    </cfRule>
  </conditionalFormatting>
  <conditionalFormatting sqref="O4:O24">
    <cfRule type="colorScale" priority="2">
      <colorScale>
        <cfvo type="min"/>
        <cfvo type="max"/>
        <color rgb="FFFCFCFF"/>
        <color rgb="FF63BE7B"/>
      </colorScale>
    </cfRule>
  </conditionalFormatting>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4.43" defaultRowHeight="15.0"/>
  <cols>
    <col customWidth="1" min="1" max="1" width="3.86"/>
    <col customWidth="1" min="2" max="2" width="14.14"/>
    <col customWidth="1" min="3" max="3" width="19.29"/>
    <col customWidth="1" min="4" max="4" width="18.29"/>
    <col customWidth="1" min="5" max="5" width="4.29"/>
    <col customWidth="1" min="6" max="7" width="15.29"/>
    <col customWidth="1" min="8" max="8" width="18.29"/>
    <col customWidth="1" min="9" max="9" width="4.71"/>
    <col customWidth="1" min="10" max="11" width="17.43"/>
    <col customWidth="1" min="12" max="12" width="18.57"/>
    <col customWidth="1" min="13" max="13" width="5.0"/>
    <col customWidth="1" min="14" max="15" width="14.71"/>
    <col customWidth="1" min="16" max="16" width="16.0"/>
    <col customWidth="1" min="17" max="17" width="17.43"/>
    <col customWidth="1" min="18" max="18" width="10.29"/>
    <col customWidth="1" min="19" max="20" width="14.43"/>
  </cols>
  <sheetData>
    <row r="1" ht="15.0" customHeight="1">
      <c r="A1" s="27"/>
      <c r="B1" s="27"/>
      <c r="C1" s="27"/>
      <c r="D1" s="27"/>
      <c r="E1" s="27"/>
      <c r="F1" s="27"/>
      <c r="G1" s="27"/>
      <c r="H1" s="27"/>
      <c r="I1" s="27"/>
      <c r="J1" s="27"/>
      <c r="K1" s="27"/>
      <c r="L1" s="27"/>
      <c r="M1" s="27"/>
      <c r="N1" s="27"/>
      <c r="O1" s="27"/>
      <c r="P1" s="27"/>
      <c r="Q1" s="27"/>
      <c r="R1" s="27"/>
      <c r="S1" s="27"/>
      <c r="T1" s="27"/>
      <c r="U1" s="27"/>
      <c r="V1" s="27"/>
      <c r="W1" s="27"/>
      <c r="X1" s="27"/>
      <c r="Y1" s="27"/>
      <c r="Z1" s="27"/>
    </row>
    <row r="2" ht="21.0" customHeight="1">
      <c r="A2" s="1"/>
      <c r="B2" s="2" t="s">
        <v>209</v>
      </c>
      <c r="C2" s="4"/>
      <c r="D2" s="3"/>
      <c r="E2" s="15"/>
      <c r="F2" s="2" t="s">
        <v>0</v>
      </c>
      <c r="G2" s="4"/>
      <c r="H2" s="3"/>
      <c r="I2" s="15"/>
      <c r="J2" s="2" t="s">
        <v>210</v>
      </c>
      <c r="K2" s="4"/>
      <c r="L2" s="3"/>
      <c r="M2" s="1"/>
      <c r="N2" s="2" t="s">
        <v>211</v>
      </c>
      <c r="O2" s="4"/>
      <c r="P2" s="4"/>
      <c r="Q2" s="3"/>
      <c r="R2" s="1"/>
      <c r="S2" s="1"/>
      <c r="T2" s="1"/>
      <c r="U2" s="27"/>
      <c r="V2" s="27"/>
      <c r="W2" s="27"/>
      <c r="X2" s="27"/>
      <c r="Y2" s="27"/>
      <c r="Z2" s="27"/>
    </row>
    <row r="3">
      <c r="A3" s="1"/>
      <c r="B3" s="28"/>
      <c r="C3" s="29" t="s">
        <v>7</v>
      </c>
      <c r="D3" s="30" t="s">
        <v>8</v>
      </c>
      <c r="E3" s="1"/>
      <c r="F3" s="31"/>
      <c r="G3" s="32" t="s">
        <v>7</v>
      </c>
      <c r="H3" s="30" t="s">
        <v>8</v>
      </c>
      <c r="I3" s="1"/>
      <c r="J3" s="31"/>
      <c r="K3" s="32" t="s">
        <v>7</v>
      </c>
      <c r="L3" s="30" t="s">
        <v>8</v>
      </c>
      <c r="M3" s="1"/>
      <c r="N3" s="31"/>
      <c r="O3" s="32" t="s">
        <v>212</v>
      </c>
      <c r="P3" s="29" t="s">
        <v>8</v>
      </c>
      <c r="Q3" s="30" t="s">
        <v>213</v>
      </c>
      <c r="R3" s="1"/>
      <c r="S3" s="33">
        <v>1.0</v>
      </c>
      <c r="T3" s="33" t="s">
        <v>214</v>
      </c>
      <c r="U3" s="27"/>
      <c r="V3" s="27"/>
      <c r="W3" s="27"/>
      <c r="X3" s="27"/>
      <c r="Y3" s="27"/>
      <c r="Z3" s="27"/>
    </row>
    <row r="4">
      <c r="A4" s="1"/>
      <c r="B4" s="12" t="s">
        <v>214</v>
      </c>
      <c r="C4" s="15">
        <f>COUNTIF('Stilingue - Comentários Julho'!$D:$D,'Dia da Semana'!B4)</f>
        <v>252</v>
      </c>
      <c r="D4" s="16">
        <f t="shared" ref="D4:D10" si="1">C4/SUM($C$4:$C$10)</f>
        <v>0.292004635</v>
      </c>
      <c r="E4" s="34"/>
      <c r="F4" s="12" t="s">
        <v>214</v>
      </c>
      <c r="G4" s="15">
        <f>COUNTIF('RA - Reclamações Julho'!$E:$E,'Dia da Semana'!B4)</f>
        <v>26</v>
      </c>
      <c r="H4" s="16">
        <f t="shared" ref="H4:H10" si="2">G4/SUM($G$4:$G$10)</f>
        <v>0.03869047619</v>
      </c>
      <c r="I4" s="34"/>
      <c r="J4" s="12" t="s">
        <v>214</v>
      </c>
      <c r="K4" s="15">
        <f>COUNTIF('CSAT - Negativos Julho'!$F:$F,'Dia da Semana'!B4)</f>
        <v>7</v>
      </c>
      <c r="L4" s="16">
        <f t="shared" ref="L4:L10" si="3">K4/SUM($K$4:$K$10)</f>
        <v>0.008928571429</v>
      </c>
      <c r="M4" s="1"/>
      <c r="N4" s="12" t="s">
        <v>214</v>
      </c>
      <c r="O4" s="15">
        <f t="shared" ref="O4:O10" si="4">C4+G4+K4</f>
        <v>285</v>
      </c>
      <c r="P4" s="34">
        <f t="shared" ref="P4:P10" si="5">O4/SUM($O$4:$O$10)</f>
        <v>0.1228978008</v>
      </c>
      <c r="Q4" s="16">
        <f t="shared" ref="Q4:Q10" si="6">_xlfn.STDEV.S(D4,H4,L4,P4)</f>
        <v>0.1271032625</v>
      </c>
      <c r="R4" s="1"/>
      <c r="S4" s="33">
        <f t="shared" ref="S4:S9" si="7">S3+1</f>
        <v>2</v>
      </c>
      <c r="T4" s="33" t="s">
        <v>215</v>
      </c>
      <c r="U4" s="27"/>
      <c r="V4" s="27"/>
      <c r="W4" s="27"/>
      <c r="X4" s="27"/>
      <c r="Y4" s="27"/>
      <c r="Z4" s="27"/>
    </row>
    <row r="5">
      <c r="A5" s="1"/>
      <c r="B5" s="12" t="s">
        <v>215</v>
      </c>
      <c r="C5" s="15">
        <f>COUNTIF('Stilingue - Comentários Julho'!$D:$D,'Dia da Semana'!B5)</f>
        <v>58</v>
      </c>
      <c r="D5" s="16">
        <f t="shared" si="1"/>
        <v>0.06720741599</v>
      </c>
      <c r="E5" s="34"/>
      <c r="F5" s="12" t="s">
        <v>215</v>
      </c>
      <c r="G5" s="15">
        <f>COUNTIF('RA - Reclamações Julho'!$E:$E,'Dia da Semana'!B5)</f>
        <v>122</v>
      </c>
      <c r="H5" s="16">
        <f t="shared" si="2"/>
        <v>0.181547619</v>
      </c>
      <c r="I5" s="34"/>
      <c r="J5" s="12" t="s">
        <v>215</v>
      </c>
      <c r="K5" s="15">
        <f>COUNTIF('CSAT - Negativos Julho'!$F:$F,'Dia da Semana'!B5)</f>
        <v>112</v>
      </c>
      <c r="L5" s="16">
        <f t="shared" si="3"/>
        <v>0.1428571429</v>
      </c>
      <c r="M5" s="1"/>
      <c r="N5" s="12" t="s">
        <v>215</v>
      </c>
      <c r="O5" s="15">
        <f t="shared" si="4"/>
        <v>292</v>
      </c>
      <c r="P5" s="34">
        <f t="shared" si="5"/>
        <v>0.1259163433</v>
      </c>
      <c r="Q5" s="16">
        <f t="shared" si="6"/>
        <v>0.04754128367</v>
      </c>
      <c r="R5" s="1"/>
      <c r="S5" s="33">
        <f t="shared" si="7"/>
        <v>3</v>
      </c>
      <c r="T5" s="33" t="s">
        <v>216</v>
      </c>
      <c r="U5" s="27"/>
      <c r="V5" s="27"/>
      <c r="W5" s="27"/>
      <c r="X5" s="27"/>
      <c r="Y5" s="27"/>
      <c r="Z5" s="27"/>
    </row>
    <row r="6">
      <c r="A6" s="1"/>
      <c r="B6" s="12" t="s">
        <v>216</v>
      </c>
      <c r="C6" s="15">
        <f>COUNTIF('Stilingue - Comentários Julho'!$D:$D,'Dia da Semana'!B6)</f>
        <v>126</v>
      </c>
      <c r="D6" s="16">
        <f t="shared" si="1"/>
        <v>0.1460023175</v>
      </c>
      <c r="E6" s="34"/>
      <c r="F6" s="12" t="s">
        <v>216</v>
      </c>
      <c r="G6" s="15">
        <f>COUNTIF('RA - Reclamações Julho'!$E:$E,'Dia da Semana'!B6)</f>
        <v>108</v>
      </c>
      <c r="H6" s="16">
        <f t="shared" si="2"/>
        <v>0.1607142857</v>
      </c>
      <c r="I6" s="34"/>
      <c r="J6" s="12" t="s">
        <v>216</v>
      </c>
      <c r="K6" s="15">
        <f>COUNTIF('CSAT - Negativos Julho'!$F:$F,'Dia da Semana'!B6)</f>
        <v>140</v>
      </c>
      <c r="L6" s="16">
        <f t="shared" si="3"/>
        <v>0.1785714286</v>
      </c>
      <c r="M6" s="1"/>
      <c r="N6" s="12" t="s">
        <v>216</v>
      </c>
      <c r="O6" s="15">
        <f t="shared" si="4"/>
        <v>374</v>
      </c>
      <c r="P6" s="34">
        <f t="shared" si="5"/>
        <v>0.1612764122</v>
      </c>
      <c r="Q6" s="16">
        <f t="shared" si="6"/>
        <v>0.0133191532</v>
      </c>
      <c r="R6" s="1"/>
      <c r="S6" s="33">
        <f t="shared" si="7"/>
        <v>4</v>
      </c>
      <c r="T6" s="33" t="s">
        <v>217</v>
      </c>
      <c r="U6" s="27"/>
      <c r="V6" s="27"/>
      <c r="W6" s="27"/>
      <c r="X6" s="27"/>
      <c r="Y6" s="27"/>
      <c r="Z6" s="27"/>
    </row>
    <row r="7">
      <c r="A7" s="1"/>
      <c r="B7" s="12" t="s">
        <v>217</v>
      </c>
      <c r="C7" s="15">
        <f>COUNTIF('Stilingue - Comentários Julho'!$D:$D,'Dia da Semana'!B7)</f>
        <v>126</v>
      </c>
      <c r="D7" s="16">
        <f t="shared" si="1"/>
        <v>0.1460023175</v>
      </c>
      <c r="E7" s="34"/>
      <c r="F7" s="12" t="s">
        <v>217</v>
      </c>
      <c r="G7" s="15">
        <f>COUNTIF('RA - Reclamações Julho'!$E:$E,'Dia da Semana'!B7)</f>
        <v>105</v>
      </c>
      <c r="H7" s="16">
        <f t="shared" si="2"/>
        <v>0.15625</v>
      </c>
      <c r="I7" s="34"/>
      <c r="J7" s="12" t="s">
        <v>217</v>
      </c>
      <c r="K7" s="15">
        <f>COUNTIF('CSAT - Negativos Julho'!$F:$F,'Dia da Semana'!B7)</f>
        <v>119</v>
      </c>
      <c r="L7" s="16">
        <f t="shared" si="3"/>
        <v>0.1517857143</v>
      </c>
      <c r="M7" s="1"/>
      <c r="N7" s="12" t="s">
        <v>217</v>
      </c>
      <c r="O7" s="15">
        <f t="shared" si="4"/>
        <v>350</v>
      </c>
      <c r="P7" s="34">
        <f t="shared" si="5"/>
        <v>0.1509271238</v>
      </c>
      <c r="Q7" s="16">
        <f t="shared" si="6"/>
        <v>0.004200361373</v>
      </c>
      <c r="R7" s="1"/>
      <c r="S7" s="33">
        <f t="shared" si="7"/>
        <v>5</v>
      </c>
      <c r="T7" s="33" t="s">
        <v>218</v>
      </c>
      <c r="U7" s="27"/>
      <c r="V7" s="27"/>
      <c r="W7" s="27"/>
      <c r="X7" s="27"/>
      <c r="Y7" s="27"/>
      <c r="Z7" s="27"/>
    </row>
    <row r="8">
      <c r="A8" s="1"/>
      <c r="B8" s="12" t="s">
        <v>218</v>
      </c>
      <c r="C8" s="15">
        <f>COUNTIF('Stilingue - Comentários Julho'!$D:$D,'Dia da Semana'!B8)</f>
        <v>163</v>
      </c>
      <c r="D8" s="16">
        <f t="shared" si="1"/>
        <v>0.1888760139</v>
      </c>
      <c r="E8" s="34"/>
      <c r="F8" s="12" t="s">
        <v>218</v>
      </c>
      <c r="G8" s="15">
        <f>COUNTIF('RA - Reclamações Julho'!$E:$E,'Dia da Semana'!B8)</f>
        <v>123</v>
      </c>
      <c r="H8" s="16">
        <f t="shared" si="2"/>
        <v>0.1830357143</v>
      </c>
      <c r="I8" s="34"/>
      <c r="J8" s="12" t="s">
        <v>218</v>
      </c>
      <c r="K8" s="15">
        <f>COUNTIF('CSAT - Negativos Julho'!$F:$F,'Dia da Semana'!B8)</f>
        <v>159</v>
      </c>
      <c r="L8" s="16">
        <f t="shared" si="3"/>
        <v>0.2028061224</v>
      </c>
      <c r="M8" s="1"/>
      <c r="N8" s="12" t="s">
        <v>218</v>
      </c>
      <c r="O8" s="15">
        <f t="shared" si="4"/>
        <v>445</v>
      </c>
      <c r="P8" s="34">
        <f t="shared" si="5"/>
        <v>0.1918930574</v>
      </c>
      <c r="Q8" s="16">
        <f t="shared" si="6"/>
        <v>0.00829495896</v>
      </c>
      <c r="R8" s="1"/>
      <c r="S8" s="33">
        <f t="shared" si="7"/>
        <v>6</v>
      </c>
      <c r="T8" s="33" t="s">
        <v>219</v>
      </c>
      <c r="U8" s="27"/>
      <c r="V8" s="27"/>
      <c r="W8" s="27"/>
      <c r="X8" s="27"/>
      <c r="Y8" s="27"/>
      <c r="Z8" s="27"/>
    </row>
    <row r="9">
      <c r="A9" s="1"/>
      <c r="B9" s="12" t="s">
        <v>219</v>
      </c>
      <c r="C9" s="15">
        <f>COUNTIF('Stilingue - Comentários Julho'!$D:$D,'Dia da Semana'!B9)</f>
        <v>101</v>
      </c>
      <c r="D9" s="16">
        <f t="shared" si="1"/>
        <v>0.1170336037</v>
      </c>
      <c r="E9" s="34"/>
      <c r="F9" s="12" t="s">
        <v>219</v>
      </c>
      <c r="G9" s="15">
        <f>COUNTIF('RA - Reclamações Julho'!$E:$E,'Dia da Semana'!B9)</f>
        <v>120</v>
      </c>
      <c r="H9" s="16">
        <f t="shared" si="2"/>
        <v>0.1785714286</v>
      </c>
      <c r="I9" s="34"/>
      <c r="J9" s="12" t="s">
        <v>219</v>
      </c>
      <c r="K9" s="15">
        <f>COUNTIF('CSAT - Negativos Julho'!$F:$F,'Dia da Semana'!B9)</f>
        <v>154</v>
      </c>
      <c r="L9" s="16">
        <f t="shared" si="3"/>
        <v>0.1964285714</v>
      </c>
      <c r="M9" s="1"/>
      <c r="N9" s="12" t="s">
        <v>219</v>
      </c>
      <c r="O9" s="15">
        <f t="shared" si="4"/>
        <v>375</v>
      </c>
      <c r="P9" s="34">
        <f t="shared" si="5"/>
        <v>0.1617076326</v>
      </c>
      <c r="Q9" s="16">
        <f t="shared" si="6"/>
        <v>0.03402822652</v>
      </c>
      <c r="R9" s="1"/>
      <c r="S9" s="33">
        <f t="shared" si="7"/>
        <v>7</v>
      </c>
      <c r="T9" s="33" t="s">
        <v>220</v>
      </c>
      <c r="U9" s="27"/>
      <c r="V9" s="27"/>
      <c r="W9" s="27"/>
      <c r="X9" s="27"/>
      <c r="Y9" s="27"/>
      <c r="Z9" s="27"/>
    </row>
    <row r="10">
      <c r="A10" s="1"/>
      <c r="B10" s="12" t="s">
        <v>220</v>
      </c>
      <c r="C10" s="15">
        <f>COUNTIF('Stilingue - Comentários Julho'!$D:$D,'Dia da Semana'!B10)</f>
        <v>37</v>
      </c>
      <c r="D10" s="16">
        <f t="shared" si="1"/>
        <v>0.04287369641</v>
      </c>
      <c r="E10" s="34"/>
      <c r="F10" s="12" t="s">
        <v>220</v>
      </c>
      <c r="G10" s="15">
        <f>COUNTIF('RA - Reclamações Julho'!$E:$E,'Dia da Semana'!B10)</f>
        <v>68</v>
      </c>
      <c r="H10" s="16">
        <f t="shared" si="2"/>
        <v>0.1011904762</v>
      </c>
      <c r="I10" s="34"/>
      <c r="J10" s="12" t="s">
        <v>220</v>
      </c>
      <c r="K10" s="15">
        <f>COUNTIF('CSAT - Negativos Julho'!$F:$F,'Dia da Semana'!B10)</f>
        <v>93</v>
      </c>
      <c r="L10" s="16">
        <f t="shared" si="3"/>
        <v>0.118622449</v>
      </c>
      <c r="M10" s="1"/>
      <c r="N10" s="12" t="s">
        <v>220</v>
      </c>
      <c r="O10" s="15">
        <f t="shared" si="4"/>
        <v>198</v>
      </c>
      <c r="P10" s="34">
        <f t="shared" si="5"/>
        <v>0.08538163001</v>
      </c>
      <c r="Q10" s="16">
        <f t="shared" si="6"/>
        <v>0.03240934803</v>
      </c>
      <c r="R10" s="1"/>
      <c r="S10" s="1"/>
      <c r="T10" s="1"/>
      <c r="U10" s="27"/>
      <c r="V10" s="27"/>
      <c r="W10" s="27"/>
      <c r="X10" s="27"/>
      <c r="Y10" s="27"/>
      <c r="Z10" s="27"/>
    </row>
    <row r="11">
      <c r="A11" s="1"/>
      <c r="B11" s="18" t="s">
        <v>75</v>
      </c>
      <c r="C11" s="35">
        <f t="shared" ref="C11:D11" si="8">SUM(C4:C10)</f>
        <v>863</v>
      </c>
      <c r="D11" s="20">
        <f t="shared" si="8"/>
        <v>1</v>
      </c>
      <c r="E11" s="1"/>
      <c r="F11" s="18" t="s">
        <v>75</v>
      </c>
      <c r="G11" s="35">
        <f t="shared" ref="G11:H11" si="9">SUM(G4:G10)</f>
        <v>672</v>
      </c>
      <c r="H11" s="20">
        <f t="shared" si="9"/>
        <v>1</v>
      </c>
      <c r="I11" s="1"/>
      <c r="J11" s="18" t="s">
        <v>75</v>
      </c>
      <c r="K11" s="35">
        <f t="shared" ref="K11:L11" si="10">SUM(K4:K10)</f>
        <v>784</v>
      </c>
      <c r="L11" s="20">
        <f t="shared" si="10"/>
        <v>1</v>
      </c>
      <c r="M11" s="1"/>
      <c r="N11" s="18" t="s">
        <v>75</v>
      </c>
      <c r="O11" s="35">
        <f t="shared" ref="O11:P11" si="11">SUM(O4:O10)</f>
        <v>2319</v>
      </c>
      <c r="P11" s="36">
        <f t="shared" si="11"/>
        <v>1</v>
      </c>
      <c r="Q11" s="37"/>
      <c r="R11" s="1"/>
      <c r="S11" s="1"/>
      <c r="T11" s="1"/>
      <c r="U11" s="27"/>
      <c r="V11" s="27"/>
      <c r="W11" s="27"/>
      <c r="X11" s="27"/>
      <c r="Y11" s="27"/>
      <c r="Z11" s="27"/>
    </row>
    <row r="12" ht="15.0" customHeight="1">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ht="20.25" customHeight="1">
      <c r="A13" s="27"/>
      <c r="B13" s="2" t="s">
        <v>221</v>
      </c>
      <c r="C13" s="4"/>
      <c r="D13" s="3"/>
      <c r="E13" s="38"/>
      <c r="F13" s="38"/>
      <c r="G13" s="38"/>
      <c r="H13" s="38"/>
      <c r="I13" s="38"/>
      <c r="J13" s="1"/>
      <c r="K13" s="1"/>
      <c r="L13" s="39"/>
      <c r="M13" s="38"/>
      <c r="N13" s="27"/>
      <c r="O13" s="27"/>
      <c r="P13" s="27"/>
      <c r="Q13" s="27"/>
      <c r="R13" s="27"/>
      <c r="S13" s="27"/>
      <c r="T13" s="27"/>
      <c r="U13" s="27"/>
      <c r="V13" s="27"/>
      <c r="W13" s="27"/>
      <c r="X13" s="27"/>
      <c r="Y13" s="27"/>
      <c r="Z13" s="27"/>
    </row>
    <row r="14">
      <c r="A14" s="27"/>
      <c r="B14" s="40"/>
      <c r="C14" s="41" t="s">
        <v>7</v>
      </c>
      <c r="D14" s="42" t="s">
        <v>8</v>
      </c>
      <c r="E14" s="38"/>
      <c r="F14" s="38"/>
      <c r="G14" s="38"/>
      <c r="H14" s="38"/>
      <c r="I14" s="38"/>
      <c r="J14" s="1"/>
      <c r="K14" s="1"/>
      <c r="L14" s="39"/>
      <c r="M14" s="38"/>
      <c r="N14" s="27"/>
      <c r="O14" s="27"/>
      <c r="P14" s="27"/>
      <c r="Q14" s="27"/>
      <c r="R14" s="27"/>
      <c r="S14" s="27"/>
      <c r="T14" s="27"/>
      <c r="U14" s="27"/>
      <c r="V14" s="27"/>
      <c r="W14" s="27"/>
      <c r="X14" s="27"/>
      <c r="Y14" s="27"/>
      <c r="Z14" s="27"/>
    </row>
    <row r="15">
      <c r="A15" s="27"/>
      <c r="B15" s="21" t="s">
        <v>222</v>
      </c>
      <c r="C15" s="1">
        <f>COUNTIF('Stilingue - Comentários Julho'!$F:$F,'Dia da Semana'!B15)</f>
        <v>1272</v>
      </c>
      <c r="D15" s="17">
        <f t="shared" ref="D15:D17" si="12">C15/SUM($C$15:$C$17)</f>
        <v>0.69775096</v>
      </c>
      <c r="E15" s="1"/>
      <c r="F15" s="34"/>
      <c r="G15" s="34"/>
      <c r="H15" s="34"/>
      <c r="I15" s="34"/>
      <c r="J15" s="1"/>
      <c r="K15" s="1"/>
      <c r="L15" s="15"/>
      <c r="M15" s="1"/>
      <c r="N15" s="27"/>
      <c r="O15" s="27"/>
      <c r="P15" s="27"/>
      <c r="Q15" s="27"/>
      <c r="R15" s="27"/>
      <c r="S15" s="27"/>
      <c r="T15" s="27"/>
      <c r="U15" s="27"/>
      <c r="V15" s="27"/>
      <c r="W15" s="27"/>
      <c r="X15" s="27"/>
      <c r="Y15" s="27"/>
      <c r="Z15" s="27"/>
    </row>
    <row r="16">
      <c r="A16" s="27"/>
      <c r="B16" s="12" t="s">
        <v>223</v>
      </c>
      <c r="C16" s="1">
        <f>COUNTIF('Stilingue - Comentários Julho'!$F:$F,'Dia da Semana'!B16)</f>
        <v>490</v>
      </c>
      <c r="D16" s="17">
        <f t="shared" si="12"/>
        <v>0.2687877126</v>
      </c>
      <c r="E16" s="1"/>
      <c r="F16" s="34"/>
      <c r="G16" s="34"/>
      <c r="H16" s="34"/>
      <c r="I16" s="34"/>
      <c r="J16" s="1"/>
      <c r="K16" s="1"/>
      <c r="L16" s="15"/>
      <c r="M16" s="1"/>
      <c r="N16" s="27"/>
      <c r="O16" s="27"/>
      <c r="P16" s="27"/>
      <c r="Q16" s="27"/>
      <c r="R16" s="27"/>
      <c r="S16" s="27"/>
      <c r="T16" s="27"/>
      <c r="U16" s="27"/>
      <c r="V16" s="27"/>
      <c r="W16" s="27"/>
      <c r="X16" s="27"/>
      <c r="Y16" s="27"/>
      <c r="Z16" s="27"/>
    </row>
    <row r="17">
      <c r="A17" s="27"/>
      <c r="B17" s="12" t="s">
        <v>224</v>
      </c>
      <c r="C17" s="1">
        <f>COUNTIF('Stilingue - Comentários Julho'!$F:$F,'Dia da Semana'!B17)</f>
        <v>61</v>
      </c>
      <c r="D17" s="17">
        <f t="shared" si="12"/>
        <v>0.03346132748</v>
      </c>
      <c r="E17" s="1"/>
      <c r="F17" s="34"/>
      <c r="G17" s="34"/>
      <c r="H17" s="34"/>
      <c r="I17" s="34"/>
      <c r="J17" s="1"/>
      <c r="K17" s="1"/>
      <c r="L17" s="15"/>
      <c r="M17" s="1"/>
      <c r="N17" s="27"/>
      <c r="O17" s="27"/>
      <c r="P17" s="27"/>
      <c r="Q17" s="27"/>
      <c r="R17" s="27"/>
      <c r="S17" s="27"/>
      <c r="T17" s="27"/>
      <c r="U17" s="27"/>
      <c r="V17" s="27"/>
      <c r="W17" s="27"/>
      <c r="X17" s="27"/>
      <c r="Y17" s="27"/>
      <c r="Z17" s="27"/>
    </row>
    <row r="18">
      <c r="A18" s="27"/>
      <c r="B18" s="18" t="s">
        <v>75</v>
      </c>
      <c r="C18" s="43">
        <f t="shared" ref="C18:D18" si="13">SUM(C15:C17)</f>
        <v>1823</v>
      </c>
      <c r="D18" s="44">
        <f t="shared" si="13"/>
        <v>1</v>
      </c>
      <c r="E18" s="1"/>
      <c r="F18" s="34"/>
      <c r="G18" s="34"/>
      <c r="H18" s="34"/>
      <c r="I18" s="34"/>
      <c r="J18" s="1"/>
      <c r="K18" s="1"/>
      <c r="L18" s="15"/>
      <c r="M18" s="1"/>
      <c r="N18" s="27"/>
      <c r="O18" s="27"/>
      <c r="P18" s="27"/>
      <c r="Q18" s="27"/>
      <c r="R18" s="27"/>
      <c r="S18" s="27"/>
      <c r="T18" s="27"/>
      <c r="U18" s="27"/>
      <c r="V18" s="27"/>
      <c r="W18" s="27"/>
      <c r="X18" s="27"/>
      <c r="Y18" s="27"/>
      <c r="Z18" s="27"/>
    </row>
    <row r="19">
      <c r="A19" s="27"/>
      <c r="B19" s="15"/>
      <c r="C19" s="1"/>
      <c r="D19" s="1"/>
      <c r="E19" s="1"/>
      <c r="F19" s="34"/>
      <c r="G19" s="34"/>
      <c r="H19" s="34"/>
      <c r="I19" s="34"/>
      <c r="J19" s="1"/>
      <c r="K19" s="1"/>
      <c r="L19" s="15"/>
      <c r="M19" s="1"/>
      <c r="N19" s="27"/>
      <c r="O19" s="27"/>
      <c r="P19" s="27"/>
      <c r="Q19" s="27"/>
      <c r="R19" s="27"/>
      <c r="S19" s="27"/>
      <c r="T19" s="27"/>
      <c r="U19" s="27"/>
      <c r="V19" s="27"/>
      <c r="W19" s="27"/>
      <c r="X19" s="27"/>
      <c r="Y19" s="27"/>
      <c r="Z19" s="27"/>
    </row>
    <row r="20">
      <c r="A20" s="27"/>
      <c r="B20" s="15"/>
      <c r="C20" s="1"/>
      <c r="D20" s="1"/>
      <c r="E20" s="1"/>
      <c r="F20" s="34"/>
      <c r="G20" s="34"/>
      <c r="H20" s="34"/>
      <c r="I20" s="34"/>
      <c r="J20" s="1"/>
      <c r="K20" s="1"/>
      <c r="L20" s="15"/>
      <c r="M20" s="1"/>
      <c r="N20" s="27"/>
      <c r="O20" s="27"/>
      <c r="P20" s="27"/>
      <c r="Q20" s="27"/>
      <c r="R20" s="27"/>
      <c r="S20" s="27"/>
      <c r="T20" s="27"/>
      <c r="U20" s="27"/>
      <c r="V20" s="27"/>
      <c r="W20" s="27"/>
      <c r="X20" s="27"/>
      <c r="Y20" s="27"/>
      <c r="Z20" s="27"/>
    </row>
    <row r="21" ht="15.75" customHeight="1">
      <c r="A21" s="27"/>
      <c r="B21" s="15"/>
      <c r="C21" s="1"/>
      <c r="D21" s="1"/>
      <c r="E21" s="1"/>
      <c r="F21" s="34"/>
      <c r="G21" s="34"/>
      <c r="H21" s="34"/>
      <c r="I21" s="34"/>
      <c r="J21" s="1"/>
      <c r="K21" s="1"/>
      <c r="L21" s="15"/>
      <c r="M21" s="1"/>
      <c r="N21" s="27"/>
      <c r="O21" s="27"/>
      <c r="P21" s="27"/>
      <c r="Q21" s="27"/>
      <c r="R21" s="27"/>
      <c r="S21" s="27"/>
      <c r="T21" s="27"/>
      <c r="U21" s="27"/>
      <c r="V21" s="27"/>
      <c r="W21" s="27"/>
      <c r="X21" s="27"/>
      <c r="Y21" s="27"/>
      <c r="Z21" s="27"/>
    </row>
    <row r="22" ht="15.75" customHeight="1">
      <c r="A22" s="27"/>
      <c r="B22" s="15"/>
      <c r="C22" s="1"/>
      <c r="D22" s="1"/>
      <c r="E22" s="1"/>
      <c r="F22" s="1"/>
      <c r="G22" s="1"/>
      <c r="H22" s="1"/>
      <c r="I22" s="1"/>
      <c r="J22" s="1"/>
      <c r="K22" s="1"/>
      <c r="L22" s="1"/>
      <c r="M22" s="1"/>
      <c r="N22" s="27"/>
      <c r="O22" s="27"/>
      <c r="P22" s="27"/>
      <c r="Q22" s="27"/>
      <c r="R22" s="27"/>
      <c r="S22" s="27"/>
      <c r="T22" s="27"/>
      <c r="U22" s="27"/>
      <c r="V22" s="27"/>
      <c r="W22" s="27"/>
      <c r="X22" s="27"/>
      <c r="Y22" s="27"/>
      <c r="Z22" s="27"/>
    </row>
    <row r="23"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5">
    <mergeCell ref="B2:D2"/>
    <mergeCell ref="F2:H2"/>
    <mergeCell ref="J2:L2"/>
    <mergeCell ref="N2:Q2"/>
    <mergeCell ref="B13:D13"/>
  </mergeCells>
  <conditionalFormatting sqref="D15:D17">
    <cfRule type="colorScale" priority="1">
      <colorScale>
        <cfvo type="min"/>
        <cfvo type="max"/>
        <color rgb="FFFCFCFF"/>
        <color rgb="FF63BE7B"/>
      </colorScale>
    </cfRule>
  </conditionalFormatting>
  <conditionalFormatting sqref="D4:D10">
    <cfRule type="colorScale" priority="2">
      <colorScale>
        <cfvo type="min"/>
        <cfvo type="max"/>
        <color rgb="FFFCFCFF"/>
        <color rgb="FF63BE7B"/>
      </colorScale>
    </cfRule>
  </conditionalFormatting>
  <conditionalFormatting sqref="H4:H10">
    <cfRule type="colorScale" priority="3">
      <colorScale>
        <cfvo type="min"/>
        <cfvo type="max"/>
        <color rgb="FFFCFCFF"/>
        <color rgb="FF63BE7B"/>
      </colorScale>
    </cfRule>
  </conditionalFormatting>
  <conditionalFormatting sqref="L4:L10">
    <cfRule type="colorScale" priority="4">
      <colorScale>
        <cfvo type="min"/>
        <cfvo type="max"/>
        <color rgb="FFFCFCFF"/>
        <color rgb="FF63BE7B"/>
      </colorScale>
    </cfRule>
  </conditionalFormatting>
  <conditionalFormatting sqref="Q4:Q10">
    <cfRule type="colorScale" priority="5">
      <colorScale>
        <cfvo type="min"/>
        <cfvo type="max"/>
        <color rgb="FFFCFCFF"/>
        <color rgb="FF63BE7B"/>
      </colorScale>
    </cfRule>
  </conditionalFormatting>
  <conditionalFormatting sqref="P4:P10">
    <cfRule type="colorScale" priority="6">
      <colorScale>
        <cfvo type="min"/>
        <cfvo type="max"/>
        <color rgb="FFFCFCFF"/>
        <color rgb="FF63BE7B"/>
      </colorScale>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outlineLevelCol="1"/>
  <cols>
    <col customWidth="1" min="1" max="1" width="10.29"/>
    <col customWidth="1" min="2" max="2" width="39.86"/>
    <col customWidth="1" hidden="1" min="3" max="3" width="30.43" outlineLevel="1"/>
    <col customWidth="1" hidden="1" min="4" max="5" width="13.43" outlineLevel="1"/>
    <col collapsed="1" customWidth="1" min="6" max="6" width="31.86"/>
    <col customWidth="1" min="7" max="7" width="7.43"/>
    <col customWidth="1" min="8" max="8" width="33.86"/>
    <col customWidth="1" min="9" max="9" width="18.14"/>
    <col customWidth="1" min="10" max="10" width="30.43"/>
    <col customWidth="1" min="11" max="11" width="16.14"/>
    <col customWidth="1" min="12" max="12" width="17.71"/>
    <col customWidth="1" min="13" max="13" width="17.14"/>
    <col customWidth="1" min="14" max="15" width="10.57"/>
    <col customWidth="1" min="16" max="16" width="11.14"/>
    <col customWidth="1" min="17" max="17" width="8.29"/>
    <col customWidth="1" min="18" max="18" width="22.71"/>
    <col customWidth="1" min="19" max="19" width="31.14"/>
    <col customWidth="1" min="20" max="20" width="10.0"/>
    <col customWidth="1" min="21" max="21" width="16.43"/>
    <col customWidth="1" min="22" max="22" width="11.57"/>
    <col customWidth="1" min="23" max="23" width="16.57"/>
    <col customWidth="1" min="24" max="25" width="10.29"/>
    <col customWidth="1" min="26" max="26" width="17.43"/>
    <col customWidth="1" min="27" max="39" width="10.29"/>
  </cols>
  <sheetData>
    <row r="1">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row>
    <row r="2">
      <c r="A2" s="15"/>
      <c r="B2" s="45" t="s">
        <v>225</v>
      </c>
      <c r="C2" s="46" t="s">
        <v>226</v>
      </c>
      <c r="D2" s="46" t="s">
        <v>227</v>
      </c>
      <c r="E2" s="46" t="s">
        <v>228</v>
      </c>
      <c r="F2" s="47" t="s">
        <v>229</v>
      </c>
      <c r="G2" s="15"/>
      <c r="H2" s="2" t="s">
        <v>7</v>
      </c>
      <c r="I2" s="4"/>
      <c r="J2" s="4"/>
      <c r="K2" s="4"/>
      <c r="L2" s="4"/>
      <c r="M2" s="4"/>
      <c r="N2" s="4"/>
      <c r="O2" s="4"/>
      <c r="P2" s="4"/>
      <c r="Q2" s="4"/>
      <c r="R2" s="4"/>
      <c r="S2" s="4"/>
      <c r="T2" s="4"/>
      <c r="U2" s="3"/>
      <c r="V2" s="48"/>
      <c r="W2" s="49"/>
      <c r="X2" s="15"/>
      <c r="Y2" s="15"/>
      <c r="Z2" s="15"/>
      <c r="AA2" s="15"/>
      <c r="AB2" s="15"/>
      <c r="AC2" s="15"/>
      <c r="AD2" s="15"/>
      <c r="AE2" s="15"/>
      <c r="AF2" s="15"/>
      <c r="AG2" s="15"/>
      <c r="AH2" s="15"/>
      <c r="AI2" s="15"/>
      <c r="AJ2" s="15"/>
      <c r="AK2" s="15"/>
      <c r="AL2" s="15"/>
      <c r="AM2" s="15"/>
    </row>
    <row r="3">
      <c r="A3" s="15"/>
      <c r="B3" s="12" t="s">
        <v>230</v>
      </c>
      <c r="C3" s="15" t="s">
        <v>231</v>
      </c>
      <c r="D3" s="15">
        <f t="shared" ref="D3:D2734" si="1">IFERROR(SEARCH("[ %[",C3),0)</f>
        <v>1</v>
      </c>
      <c r="E3" s="15">
        <f t="shared" ref="E3:E2734" si="2">IFERROR(SEARCH("]%]",C3),0)</f>
        <v>14</v>
      </c>
      <c r="F3" s="13" t="str">
        <f t="shared" ref="F3:F2734" si="3">TRIM(SUBSTITUTE(IF(E3=0,IF(D3=1,RIGHT(C3,LEN(C3)-2),C3),LEFT(IF(D3=1,RIGHT(C3,LEN(C3)-2),C3),LEN(IF(D3=1,RIGHT(C3,LEN(C3)-1),C3))-2)), "%", """"))</f>
        <v>"[MARKETING]"</v>
      </c>
      <c r="G3" s="15"/>
      <c r="H3" s="50"/>
      <c r="I3" s="51" t="s">
        <v>232</v>
      </c>
      <c r="J3" s="51" t="s">
        <v>233</v>
      </c>
      <c r="K3" s="51" t="s">
        <v>234</v>
      </c>
      <c r="L3" s="51" t="s">
        <v>235</v>
      </c>
      <c r="M3" s="51" t="s">
        <v>236</v>
      </c>
      <c r="N3" s="51" t="s">
        <v>237</v>
      </c>
      <c r="O3" s="51" t="s">
        <v>238</v>
      </c>
      <c r="P3" s="51" t="s">
        <v>239</v>
      </c>
      <c r="Q3" s="51" t="s">
        <v>240</v>
      </c>
      <c r="R3" s="51" t="s">
        <v>241</v>
      </c>
      <c r="S3" s="51" t="s">
        <v>242</v>
      </c>
      <c r="T3" s="51" t="s">
        <v>243</v>
      </c>
      <c r="U3" s="52" t="s">
        <v>244</v>
      </c>
      <c r="V3" s="18" t="s">
        <v>75</v>
      </c>
      <c r="W3" s="53" t="s">
        <v>8</v>
      </c>
      <c r="X3" s="15"/>
      <c r="Y3" s="15"/>
      <c r="Z3" s="15"/>
      <c r="AA3" s="15"/>
      <c r="AB3" s="15"/>
      <c r="AC3" s="15"/>
      <c r="AD3" s="15"/>
      <c r="AE3" s="15"/>
      <c r="AF3" s="15"/>
      <c r="AG3" s="15"/>
      <c r="AH3" s="15"/>
      <c r="AI3" s="15"/>
      <c r="AJ3" s="15"/>
      <c r="AK3" s="15"/>
      <c r="AL3" s="15"/>
      <c r="AM3" s="15"/>
    </row>
    <row r="4">
      <c r="A4" s="15"/>
      <c r="B4" s="12" t="s">
        <v>230</v>
      </c>
      <c r="C4" s="15" t="s">
        <v>245</v>
      </c>
      <c r="D4" s="15">
        <f t="shared" si="1"/>
        <v>1</v>
      </c>
      <c r="E4" s="15">
        <f t="shared" si="2"/>
        <v>24</v>
      </c>
      <c r="F4" s="13" t="str">
        <f t="shared" si="3"/>
        <v>"[INTERAÇÕES DIVERSAS]"</v>
      </c>
      <c r="G4" s="15"/>
      <c r="H4" s="54" t="s">
        <v>230</v>
      </c>
      <c r="I4" s="15">
        <f t="shared" ref="I4:U4" si="4">COUNTIFS($B:$B,$H4,$F:$F,I$3)</f>
        <v>116</v>
      </c>
      <c r="J4" s="15">
        <f t="shared" si="4"/>
        <v>40</v>
      </c>
      <c r="K4" s="15">
        <f t="shared" si="4"/>
        <v>330</v>
      </c>
      <c r="L4" s="15">
        <f t="shared" si="4"/>
        <v>103</v>
      </c>
      <c r="M4" s="15">
        <f t="shared" si="4"/>
        <v>71</v>
      </c>
      <c r="N4" s="15">
        <f t="shared" si="4"/>
        <v>326</v>
      </c>
      <c r="O4" s="15">
        <f t="shared" si="4"/>
        <v>53</v>
      </c>
      <c r="P4" s="15">
        <f t="shared" si="4"/>
        <v>121</v>
      </c>
      <c r="Q4" s="15">
        <f t="shared" si="4"/>
        <v>47</v>
      </c>
      <c r="R4" s="15">
        <f t="shared" si="4"/>
        <v>1</v>
      </c>
      <c r="S4" s="15">
        <f t="shared" si="4"/>
        <v>2</v>
      </c>
      <c r="T4" s="15">
        <f t="shared" si="4"/>
        <v>1</v>
      </c>
      <c r="U4" s="15">
        <f t="shared" si="4"/>
        <v>1</v>
      </c>
      <c r="V4" s="12">
        <f t="shared" ref="V4:V10" si="6">SUM(I4:U4)</f>
        <v>1212</v>
      </c>
      <c r="W4" s="16">
        <f t="shared" ref="W4:W8" si="7">V4/SUM($V$4:$V$8)</f>
        <v>0.7327690447</v>
      </c>
      <c r="X4" s="15"/>
      <c r="Y4" s="15"/>
      <c r="Z4" s="15"/>
      <c r="AA4" s="15"/>
      <c r="AB4" s="15"/>
      <c r="AC4" s="15"/>
      <c r="AD4" s="15"/>
      <c r="AE4" s="15"/>
      <c r="AF4" s="15"/>
      <c r="AG4" s="15"/>
      <c r="AH4" s="15"/>
      <c r="AI4" s="15"/>
      <c r="AJ4" s="15"/>
      <c r="AK4" s="15"/>
      <c r="AL4" s="15"/>
      <c r="AM4" s="15"/>
    </row>
    <row r="5">
      <c r="A5" s="15"/>
      <c r="B5" s="12" t="s">
        <v>230</v>
      </c>
      <c r="C5" s="15" t="s">
        <v>246</v>
      </c>
      <c r="D5" s="15">
        <f t="shared" si="1"/>
        <v>1</v>
      </c>
      <c r="E5" s="15">
        <f t="shared" si="2"/>
        <v>14</v>
      </c>
      <c r="F5" s="13" t="str">
        <f t="shared" si="3"/>
        <v>"[LOGÍSTICA]"</v>
      </c>
      <c r="G5" s="15"/>
      <c r="H5" s="54" t="s">
        <v>247</v>
      </c>
      <c r="I5" s="15">
        <f t="shared" ref="I5:U5" si="5">COUNTIFS($B:$B,$H5,$F:$F,I$3)</f>
        <v>7</v>
      </c>
      <c r="J5" s="15">
        <f t="shared" si="5"/>
        <v>1</v>
      </c>
      <c r="K5" s="15">
        <f t="shared" si="5"/>
        <v>30</v>
      </c>
      <c r="L5" s="15">
        <f t="shared" si="5"/>
        <v>9</v>
      </c>
      <c r="M5" s="15">
        <f t="shared" si="5"/>
        <v>10</v>
      </c>
      <c r="N5" s="15">
        <f t="shared" si="5"/>
        <v>31</v>
      </c>
      <c r="O5" s="15">
        <f t="shared" si="5"/>
        <v>6</v>
      </c>
      <c r="P5" s="15">
        <f t="shared" si="5"/>
        <v>10</v>
      </c>
      <c r="Q5" s="15">
        <f t="shared" si="5"/>
        <v>2</v>
      </c>
      <c r="R5" s="15">
        <f t="shared" si="5"/>
        <v>0</v>
      </c>
      <c r="S5" s="15">
        <f t="shared" si="5"/>
        <v>0</v>
      </c>
      <c r="T5" s="15">
        <f t="shared" si="5"/>
        <v>1</v>
      </c>
      <c r="U5" s="15">
        <f t="shared" si="5"/>
        <v>0</v>
      </c>
      <c r="V5" s="12">
        <f t="shared" si="6"/>
        <v>107</v>
      </c>
      <c r="W5" s="16">
        <f t="shared" si="7"/>
        <v>0.06469165659</v>
      </c>
      <c r="X5" s="15"/>
      <c r="Y5" s="15"/>
      <c r="Z5" s="15"/>
      <c r="AA5" s="15"/>
      <c r="AB5" s="15"/>
      <c r="AC5" s="15"/>
      <c r="AD5" s="15"/>
      <c r="AE5" s="15"/>
      <c r="AF5" s="15"/>
      <c r="AG5" s="15"/>
      <c r="AH5" s="15"/>
      <c r="AI5" s="15"/>
      <c r="AJ5" s="15"/>
      <c r="AK5" s="15"/>
      <c r="AL5" s="15"/>
      <c r="AM5" s="15"/>
    </row>
    <row r="6">
      <c r="A6" s="15"/>
      <c r="B6" s="12" t="s">
        <v>230</v>
      </c>
      <c r="C6" s="15" t="s">
        <v>231</v>
      </c>
      <c r="D6" s="15">
        <f t="shared" si="1"/>
        <v>1</v>
      </c>
      <c r="E6" s="15">
        <f t="shared" si="2"/>
        <v>14</v>
      </c>
      <c r="F6" s="13" t="str">
        <f t="shared" si="3"/>
        <v>"[MARKETING]"</v>
      </c>
      <c r="G6" s="15"/>
      <c r="H6" s="54" t="s">
        <v>248</v>
      </c>
      <c r="I6" s="15">
        <f t="shared" ref="I6:U6" si="8">COUNTIFS($B:$B,$H6,$F:$F,I$3)</f>
        <v>52</v>
      </c>
      <c r="J6" s="15">
        <f t="shared" si="8"/>
        <v>7</v>
      </c>
      <c r="K6" s="15">
        <f t="shared" si="8"/>
        <v>75</v>
      </c>
      <c r="L6" s="15">
        <f t="shared" si="8"/>
        <v>28</v>
      </c>
      <c r="M6" s="15">
        <f t="shared" si="8"/>
        <v>27</v>
      </c>
      <c r="N6" s="15">
        <f t="shared" si="8"/>
        <v>63</v>
      </c>
      <c r="O6" s="15">
        <f t="shared" si="8"/>
        <v>15</v>
      </c>
      <c r="P6" s="15">
        <f t="shared" si="8"/>
        <v>37</v>
      </c>
      <c r="Q6" s="15">
        <f t="shared" si="8"/>
        <v>16</v>
      </c>
      <c r="R6" s="15">
        <f t="shared" si="8"/>
        <v>0</v>
      </c>
      <c r="S6" s="15">
        <f t="shared" si="8"/>
        <v>0</v>
      </c>
      <c r="T6" s="15">
        <f t="shared" si="8"/>
        <v>0</v>
      </c>
      <c r="U6" s="15">
        <f t="shared" si="8"/>
        <v>0</v>
      </c>
      <c r="V6" s="12">
        <f t="shared" si="6"/>
        <v>320</v>
      </c>
      <c r="W6" s="16">
        <f t="shared" si="7"/>
        <v>0.1934703748</v>
      </c>
      <c r="X6" s="15"/>
      <c r="Y6" s="15"/>
      <c r="Z6" s="15"/>
      <c r="AA6" s="15"/>
      <c r="AB6" s="15"/>
      <c r="AC6" s="15"/>
      <c r="AD6" s="15"/>
      <c r="AE6" s="15"/>
      <c r="AF6" s="15"/>
      <c r="AG6" s="15"/>
      <c r="AH6" s="15"/>
      <c r="AI6" s="15"/>
      <c r="AJ6" s="15"/>
      <c r="AK6" s="15"/>
      <c r="AL6" s="15"/>
      <c r="AM6" s="15"/>
    </row>
    <row r="7">
      <c r="A7" s="15"/>
      <c r="B7" s="12" t="s">
        <v>247</v>
      </c>
      <c r="C7" s="15" t="s">
        <v>246</v>
      </c>
      <c r="D7" s="15">
        <f t="shared" si="1"/>
        <v>1</v>
      </c>
      <c r="E7" s="15">
        <f t="shared" si="2"/>
        <v>14</v>
      </c>
      <c r="F7" s="13" t="str">
        <f t="shared" si="3"/>
        <v>"[LOGÍSTICA]"</v>
      </c>
      <c r="G7" s="15"/>
      <c r="H7" s="54" t="s">
        <v>249</v>
      </c>
      <c r="I7" s="15">
        <f t="shared" ref="I7:U7" si="9">COUNTIFS($B:$B,$H7,$F:$F,I$3)</f>
        <v>1</v>
      </c>
      <c r="J7" s="15">
        <f t="shared" si="9"/>
        <v>0</v>
      </c>
      <c r="K7" s="15">
        <f t="shared" si="9"/>
        <v>7</v>
      </c>
      <c r="L7" s="15">
        <f t="shared" si="9"/>
        <v>2</v>
      </c>
      <c r="M7" s="15">
        <f t="shared" si="9"/>
        <v>1</v>
      </c>
      <c r="N7" s="15">
        <f t="shared" si="9"/>
        <v>1</v>
      </c>
      <c r="O7" s="15">
        <f t="shared" si="9"/>
        <v>2</v>
      </c>
      <c r="P7" s="15">
        <f t="shared" si="9"/>
        <v>0</v>
      </c>
      <c r="Q7" s="15">
        <f t="shared" si="9"/>
        <v>0</v>
      </c>
      <c r="R7" s="15">
        <f t="shared" si="9"/>
        <v>0</v>
      </c>
      <c r="S7" s="15">
        <f t="shared" si="9"/>
        <v>0</v>
      </c>
      <c r="T7" s="15">
        <f t="shared" si="9"/>
        <v>0</v>
      </c>
      <c r="U7" s="15">
        <f t="shared" si="9"/>
        <v>0</v>
      </c>
      <c r="V7" s="12">
        <f t="shared" si="6"/>
        <v>14</v>
      </c>
      <c r="W7" s="16">
        <f t="shared" si="7"/>
        <v>0.0084643289</v>
      </c>
      <c r="X7" s="15"/>
      <c r="Y7" s="15"/>
      <c r="Z7" s="15"/>
      <c r="AA7" s="15"/>
      <c r="AB7" s="15"/>
      <c r="AC7" s="15"/>
      <c r="AD7" s="15"/>
      <c r="AE7" s="15"/>
      <c r="AF7" s="15"/>
      <c r="AG7" s="15"/>
      <c r="AH7" s="15"/>
      <c r="AI7" s="15"/>
      <c r="AJ7" s="15"/>
      <c r="AK7" s="15"/>
      <c r="AL7" s="15"/>
      <c r="AM7" s="15"/>
    </row>
    <row r="8">
      <c r="A8" s="15"/>
      <c r="B8" s="12" t="s">
        <v>247</v>
      </c>
      <c r="C8" s="15" t="s">
        <v>250</v>
      </c>
      <c r="D8" s="15">
        <f t="shared" si="1"/>
        <v>0</v>
      </c>
      <c r="E8" s="15">
        <f t="shared" si="2"/>
        <v>0</v>
      </c>
      <c r="F8" s="13" t="str">
        <f t="shared" si="3"/>
        <v>[ ]</v>
      </c>
      <c r="G8" s="15"/>
      <c r="H8" s="54" t="s">
        <v>251</v>
      </c>
      <c r="I8" s="15">
        <f t="shared" ref="I8:U8" si="10">COUNTIFS($B:$B,$H8,$F:$F,I$3)</f>
        <v>0</v>
      </c>
      <c r="J8" s="15">
        <f t="shared" si="10"/>
        <v>0</v>
      </c>
      <c r="K8" s="15">
        <f t="shared" si="10"/>
        <v>0</v>
      </c>
      <c r="L8" s="15">
        <f t="shared" si="10"/>
        <v>0</v>
      </c>
      <c r="M8" s="15">
        <f t="shared" si="10"/>
        <v>0</v>
      </c>
      <c r="N8" s="15">
        <f t="shared" si="10"/>
        <v>0</v>
      </c>
      <c r="O8" s="15">
        <f t="shared" si="10"/>
        <v>0</v>
      </c>
      <c r="P8" s="15">
        <f t="shared" si="10"/>
        <v>1</v>
      </c>
      <c r="Q8" s="15">
        <f t="shared" si="10"/>
        <v>0</v>
      </c>
      <c r="R8" s="15">
        <f t="shared" si="10"/>
        <v>0</v>
      </c>
      <c r="S8" s="15">
        <f t="shared" si="10"/>
        <v>0</v>
      </c>
      <c r="T8" s="15">
        <f t="shared" si="10"/>
        <v>0</v>
      </c>
      <c r="U8" s="15">
        <f t="shared" si="10"/>
        <v>0</v>
      </c>
      <c r="V8" s="22">
        <f t="shared" si="6"/>
        <v>1</v>
      </c>
      <c r="W8" s="55">
        <f t="shared" si="7"/>
        <v>0.0006045949214</v>
      </c>
      <c r="X8" s="15"/>
      <c r="Y8" s="15"/>
      <c r="Z8" s="15"/>
      <c r="AA8" s="15"/>
      <c r="AB8" s="15"/>
      <c r="AC8" s="15"/>
      <c r="AD8" s="15"/>
      <c r="AE8" s="15"/>
      <c r="AF8" s="15"/>
      <c r="AG8" s="15"/>
      <c r="AH8" s="15"/>
      <c r="AI8" s="15"/>
      <c r="AJ8" s="15"/>
      <c r="AK8" s="15"/>
      <c r="AL8" s="15"/>
      <c r="AM8" s="15"/>
    </row>
    <row r="9">
      <c r="A9" s="15"/>
      <c r="B9" s="12" t="s">
        <v>230</v>
      </c>
      <c r="C9" s="15" t="s">
        <v>246</v>
      </c>
      <c r="D9" s="15">
        <f t="shared" si="1"/>
        <v>1</v>
      </c>
      <c r="E9" s="15">
        <f t="shared" si="2"/>
        <v>14</v>
      </c>
      <c r="F9" s="13" t="str">
        <f t="shared" si="3"/>
        <v>"[LOGÍSTICA]"</v>
      </c>
      <c r="G9" s="15"/>
      <c r="H9" s="56" t="s">
        <v>75</v>
      </c>
      <c r="I9" s="48">
        <f t="shared" ref="I9:U9" si="11">SUM(I4:I8)</f>
        <v>176</v>
      </c>
      <c r="J9" s="48">
        <f t="shared" si="11"/>
        <v>48</v>
      </c>
      <c r="K9" s="48">
        <f t="shared" si="11"/>
        <v>442</v>
      </c>
      <c r="L9" s="48">
        <f t="shared" si="11"/>
        <v>142</v>
      </c>
      <c r="M9" s="48">
        <f t="shared" si="11"/>
        <v>109</v>
      </c>
      <c r="N9" s="48">
        <f t="shared" si="11"/>
        <v>421</v>
      </c>
      <c r="O9" s="48">
        <f t="shared" si="11"/>
        <v>76</v>
      </c>
      <c r="P9" s="48">
        <f t="shared" si="11"/>
        <v>169</v>
      </c>
      <c r="Q9" s="48">
        <f t="shared" si="11"/>
        <v>65</v>
      </c>
      <c r="R9" s="48">
        <f t="shared" si="11"/>
        <v>1</v>
      </c>
      <c r="S9" s="48">
        <f t="shared" si="11"/>
        <v>2</v>
      </c>
      <c r="T9" s="48">
        <f t="shared" si="11"/>
        <v>2</v>
      </c>
      <c r="U9" s="49">
        <f t="shared" si="11"/>
        <v>1</v>
      </c>
      <c r="V9" s="15">
        <f t="shared" si="6"/>
        <v>1654</v>
      </c>
      <c r="W9" s="57">
        <f>SUM(W3:W8)</f>
        <v>1</v>
      </c>
      <c r="X9" s="15"/>
      <c r="Y9" s="15"/>
      <c r="Z9" s="15"/>
      <c r="AA9" s="15"/>
      <c r="AB9" s="15"/>
      <c r="AC9" s="15"/>
      <c r="AD9" s="15"/>
      <c r="AE9" s="15"/>
      <c r="AF9" s="15"/>
      <c r="AG9" s="15"/>
      <c r="AH9" s="15"/>
      <c r="AI9" s="15"/>
      <c r="AJ9" s="15"/>
      <c r="AK9" s="15"/>
      <c r="AL9" s="15"/>
      <c r="AM9" s="15"/>
    </row>
    <row r="10">
      <c r="A10" s="15"/>
      <c r="B10" s="12" t="s">
        <v>248</v>
      </c>
      <c r="C10" s="15" t="s">
        <v>231</v>
      </c>
      <c r="D10" s="15">
        <f t="shared" si="1"/>
        <v>1</v>
      </c>
      <c r="E10" s="15">
        <f t="shared" si="2"/>
        <v>14</v>
      </c>
      <c r="F10" s="13" t="str">
        <f t="shared" si="3"/>
        <v>"[MARKETING]"</v>
      </c>
      <c r="G10" s="15"/>
      <c r="H10" s="58" t="s">
        <v>8</v>
      </c>
      <c r="I10" s="59">
        <f t="shared" ref="I10:U10" si="12">I9/SUM($I$9:$U$9)</f>
        <v>0.1064087062</v>
      </c>
      <c r="J10" s="59">
        <f t="shared" si="12"/>
        <v>0.02902055623</v>
      </c>
      <c r="K10" s="59">
        <f t="shared" si="12"/>
        <v>0.2672309553</v>
      </c>
      <c r="L10" s="59">
        <f t="shared" si="12"/>
        <v>0.08585247884</v>
      </c>
      <c r="M10" s="59">
        <f t="shared" si="12"/>
        <v>0.06590084643</v>
      </c>
      <c r="N10" s="59">
        <f t="shared" si="12"/>
        <v>0.2545344619</v>
      </c>
      <c r="O10" s="59">
        <f t="shared" si="12"/>
        <v>0.04594921403</v>
      </c>
      <c r="P10" s="59">
        <f t="shared" si="12"/>
        <v>0.1021765417</v>
      </c>
      <c r="Q10" s="59">
        <f t="shared" si="12"/>
        <v>0.03929866989</v>
      </c>
      <c r="R10" s="59">
        <f t="shared" si="12"/>
        <v>0.0006045949214</v>
      </c>
      <c r="S10" s="59">
        <f t="shared" si="12"/>
        <v>0.001209189843</v>
      </c>
      <c r="T10" s="59">
        <f t="shared" si="12"/>
        <v>0.001209189843</v>
      </c>
      <c r="U10" s="55">
        <f t="shared" si="12"/>
        <v>0.0006045949214</v>
      </c>
      <c r="V10" s="59">
        <f t="shared" si="6"/>
        <v>1</v>
      </c>
      <c r="W10" s="55">
        <f>V10</f>
        <v>1</v>
      </c>
      <c r="X10" s="60"/>
      <c r="Y10" s="60"/>
      <c r="Z10" s="60"/>
      <c r="AA10" s="60"/>
      <c r="AB10" s="60"/>
      <c r="AC10" s="60"/>
      <c r="AD10" s="60"/>
      <c r="AE10" s="60"/>
      <c r="AF10" s="60"/>
      <c r="AG10" s="60"/>
      <c r="AH10" s="60"/>
      <c r="AI10" s="60"/>
      <c r="AJ10" s="60"/>
      <c r="AK10" s="60"/>
      <c r="AL10" s="60"/>
      <c r="AM10" s="60"/>
    </row>
    <row r="11">
      <c r="A11" s="15"/>
      <c r="B11" s="12" t="s">
        <v>247</v>
      </c>
      <c r="C11" s="15" t="s">
        <v>246</v>
      </c>
      <c r="D11" s="15">
        <f t="shared" si="1"/>
        <v>1</v>
      </c>
      <c r="E11" s="15">
        <f t="shared" si="2"/>
        <v>14</v>
      </c>
      <c r="F11" s="13" t="str">
        <f t="shared" si="3"/>
        <v>"[LOGÍSTICA]"</v>
      </c>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row>
    <row r="12">
      <c r="A12" s="15"/>
      <c r="B12" s="12" t="s">
        <v>248</v>
      </c>
      <c r="C12" s="15" t="s">
        <v>252</v>
      </c>
      <c r="D12" s="15">
        <f t="shared" si="1"/>
        <v>1</v>
      </c>
      <c r="E12" s="15">
        <f t="shared" si="2"/>
        <v>0</v>
      </c>
      <c r="F12" s="13" t="str">
        <f t="shared" si="3"/>
        <v>"[FINANCEIRO]"</v>
      </c>
      <c r="G12" s="15"/>
      <c r="H12" s="2" t="s">
        <v>8</v>
      </c>
      <c r="I12" s="4"/>
      <c r="J12" s="4"/>
      <c r="K12" s="4"/>
      <c r="L12" s="4"/>
      <c r="M12" s="4"/>
      <c r="N12" s="4"/>
      <c r="O12" s="4"/>
      <c r="P12" s="4"/>
      <c r="Q12" s="4"/>
      <c r="R12" s="4"/>
      <c r="S12" s="4"/>
      <c r="T12" s="4"/>
      <c r="U12" s="3"/>
      <c r="V12" s="60"/>
      <c r="W12" s="60"/>
      <c r="X12" s="60"/>
      <c r="Y12" s="60"/>
      <c r="Z12" s="60"/>
      <c r="AA12" s="60"/>
      <c r="AB12" s="60"/>
      <c r="AC12" s="60"/>
      <c r="AD12" s="60"/>
      <c r="AE12" s="60"/>
      <c r="AF12" s="60"/>
      <c r="AG12" s="60"/>
      <c r="AH12" s="60"/>
      <c r="AI12" s="60"/>
      <c r="AJ12" s="60"/>
      <c r="AK12" s="60"/>
      <c r="AL12" s="60"/>
      <c r="AM12" s="60"/>
    </row>
    <row r="13">
      <c r="A13" s="15"/>
      <c r="B13" s="12" t="s">
        <v>248</v>
      </c>
      <c r="C13" s="15" t="s">
        <v>253</v>
      </c>
      <c r="D13" s="15">
        <f t="shared" si="1"/>
        <v>0</v>
      </c>
      <c r="E13" s="15">
        <f t="shared" si="2"/>
        <v>0</v>
      </c>
      <c r="F13" s="13" t="str">
        <f t="shared" si="3"/>
        <v>"[LOGÍSTICA]"</v>
      </c>
      <c r="G13" s="15"/>
      <c r="H13" s="54" t="s">
        <v>230</v>
      </c>
      <c r="I13" s="60">
        <f t="shared" ref="I13:U13" si="13">I4/SUM($I4:$U4)</f>
        <v>0.09570957096</v>
      </c>
      <c r="J13" s="60">
        <f t="shared" si="13"/>
        <v>0.03300330033</v>
      </c>
      <c r="K13" s="60">
        <f t="shared" si="13"/>
        <v>0.2722772277</v>
      </c>
      <c r="L13" s="60">
        <f t="shared" si="13"/>
        <v>0.08498349835</v>
      </c>
      <c r="M13" s="60">
        <f t="shared" si="13"/>
        <v>0.05858085809</v>
      </c>
      <c r="N13" s="60">
        <f t="shared" si="13"/>
        <v>0.2689768977</v>
      </c>
      <c r="O13" s="60">
        <f t="shared" si="13"/>
        <v>0.04372937294</v>
      </c>
      <c r="P13" s="60">
        <f t="shared" si="13"/>
        <v>0.0998349835</v>
      </c>
      <c r="Q13" s="60">
        <f t="shared" si="13"/>
        <v>0.03877887789</v>
      </c>
      <c r="R13" s="60">
        <f t="shared" si="13"/>
        <v>0.0008250825083</v>
      </c>
      <c r="S13" s="60">
        <f t="shared" si="13"/>
        <v>0.001650165017</v>
      </c>
      <c r="T13" s="60">
        <f t="shared" si="13"/>
        <v>0.0008250825083</v>
      </c>
      <c r="U13" s="57">
        <f t="shared" si="13"/>
        <v>0.0008250825083</v>
      </c>
      <c r="V13" s="60"/>
      <c r="W13" s="60"/>
      <c r="X13" s="60"/>
      <c r="Y13" s="60"/>
      <c r="Z13" s="60"/>
      <c r="AA13" s="60"/>
      <c r="AB13" s="60"/>
      <c r="AC13" s="60"/>
      <c r="AD13" s="60"/>
      <c r="AE13" s="60"/>
      <c r="AF13" s="60"/>
      <c r="AG13" s="60"/>
      <c r="AH13" s="60"/>
      <c r="AI13" s="60"/>
      <c r="AJ13" s="60"/>
      <c r="AK13" s="60"/>
      <c r="AL13" s="60"/>
      <c r="AM13" s="60"/>
    </row>
    <row r="14">
      <c r="A14" s="15"/>
      <c r="B14" s="12" t="s">
        <v>248</v>
      </c>
      <c r="C14" s="15" t="s">
        <v>254</v>
      </c>
      <c r="D14" s="15">
        <f t="shared" si="1"/>
        <v>0</v>
      </c>
      <c r="E14" s="15">
        <f t="shared" si="2"/>
        <v>13</v>
      </c>
      <c r="F14" s="13" t="str">
        <f t="shared" si="3"/>
        <v>"[COMERCIAL]</v>
      </c>
      <c r="G14" s="15"/>
      <c r="H14" s="54" t="s">
        <v>247</v>
      </c>
      <c r="I14" s="60">
        <f t="shared" ref="I14:U14" si="14">I5/SUM($I5:$U5)</f>
        <v>0.06542056075</v>
      </c>
      <c r="J14" s="60">
        <f t="shared" si="14"/>
        <v>0.009345794393</v>
      </c>
      <c r="K14" s="60">
        <f t="shared" si="14"/>
        <v>0.2803738318</v>
      </c>
      <c r="L14" s="60">
        <f t="shared" si="14"/>
        <v>0.08411214953</v>
      </c>
      <c r="M14" s="60">
        <f t="shared" si="14"/>
        <v>0.09345794393</v>
      </c>
      <c r="N14" s="60">
        <f t="shared" si="14"/>
        <v>0.2897196262</v>
      </c>
      <c r="O14" s="60">
        <f t="shared" si="14"/>
        <v>0.05607476636</v>
      </c>
      <c r="P14" s="60">
        <f t="shared" si="14"/>
        <v>0.09345794393</v>
      </c>
      <c r="Q14" s="60">
        <f t="shared" si="14"/>
        <v>0.01869158879</v>
      </c>
      <c r="R14" s="60">
        <f t="shared" si="14"/>
        <v>0</v>
      </c>
      <c r="S14" s="60">
        <f t="shared" si="14"/>
        <v>0</v>
      </c>
      <c r="T14" s="60">
        <f t="shared" si="14"/>
        <v>0.009345794393</v>
      </c>
      <c r="U14" s="57">
        <f t="shared" si="14"/>
        <v>0</v>
      </c>
      <c r="V14" s="60"/>
      <c r="W14" s="60"/>
      <c r="X14" s="60"/>
      <c r="Y14" s="60"/>
      <c r="Z14" s="60"/>
      <c r="AA14" s="60"/>
      <c r="AB14" s="60"/>
      <c r="AC14" s="60"/>
      <c r="AD14" s="60"/>
      <c r="AE14" s="60"/>
      <c r="AF14" s="60"/>
      <c r="AG14" s="60"/>
      <c r="AH14" s="60"/>
      <c r="AI14" s="60"/>
      <c r="AJ14" s="60"/>
      <c r="AK14" s="60"/>
      <c r="AL14" s="60"/>
      <c r="AM14" s="60"/>
    </row>
    <row r="15">
      <c r="A15" s="15"/>
      <c r="B15" s="12" t="s">
        <v>248</v>
      </c>
      <c r="C15" s="15" t="s">
        <v>252</v>
      </c>
      <c r="D15" s="15">
        <f t="shared" si="1"/>
        <v>1</v>
      </c>
      <c r="E15" s="15">
        <f t="shared" si="2"/>
        <v>0</v>
      </c>
      <c r="F15" s="13" t="str">
        <f t="shared" si="3"/>
        <v>"[FINANCEIRO]"</v>
      </c>
      <c r="G15" s="15"/>
      <c r="H15" s="54" t="s">
        <v>248</v>
      </c>
      <c r="I15" s="60">
        <f t="shared" ref="I15:U15" si="15">I6/SUM($I6:$U6)</f>
        <v>0.1625</v>
      </c>
      <c r="J15" s="60">
        <f t="shared" si="15"/>
        <v>0.021875</v>
      </c>
      <c r="K15" s="60">
        <f t="shared" si="15"/>
        <v>0.234375</v>
      </c>
      <c r="L15" s="60">
        <f t="shared" si="15"/>
        <v>0.0875</v>
      </c>
      <c r="M15" s="60">
        <f t="shared" si="15"/>
        <v>0.084375</v>
      </c>
      <c r="N15" s="60">
        <f t="shared" si="15"/>
        <v>0.196875</v>
      </c>
      <c r="O15" s="60">
        <f t="shared" si="15"/>
        <v>0.046875</v>
      </c>
      <c r="P15" s="60">
        <f t="shared" si="15"/>
        <v>0.115625</v>
      </c>
      <c r="Q15" s="60">
        <f t="shared" si="15"/>
        <v>0.05</v>
      </c>
      <c r="R15" s="60">
        <f t="shared" si="15"/>
        <v>0</v>
      </c>
      <c r="S15" s="60">
        <f t="shared" si="15"/>
        <v>0</v>
      </c>
      <c r="T15" s="60">
        <f t="shared" si="15"/>
        <v>0</v>
      </c>
      <c r="U15" s="57">
        <f t="shared" si="15"/>
        <v>0</v>
      </c>
      <c r="V15" s="60"/>
      <c r="W15" s="60"/>
      <c r="X15" s="60"/>
      <c r="Y15" s="60"/>
      <c r="Z15" s="60"/>
      <c r="AA15" s="60"/>
      <c r="AB15" s="60"/>
      <c r="AC15" s="60"/>
      <c r="AD15" s="60"/>
      <c r="AE15" s="60"/>
      <c r="AF15" s="60"/>
      <c r="AG15" s="60"/>
      <c r="AH15" s="60"/>
      <c r="AI15" s="60"/>
      <c r="AJ15" s="60"/>
      <c r="AK15" s="60"/>
      <c r="AL15" s="60"/>
      <c r="AM15" s="60"/>
    </row>
    <row r="16">
      <c r="A16" s="15"/>
      <c r="B16" s="12" t="s">
        <v>248</v>
      </c>
      <c r="C16" s="15" t="s">
        <v>253</v>
      </c>
      <c r="D16" s="15">
        <f t="shared" si="1"/>
        <v>0</v>
      </c>
      <c r="E16" s="15">
        <f t="shared" si="2"/>
        <v>0</v>
      </c>
      <c r="F16" s="13" t="str">
        <f t="shared" si="3"/>
        <v>"[LOGÍSTICA]"</v>
      </c>
      <c r="G16" s="15"/>
      <c r="H16" s="54" t="s">
        <v>249</v>
      </c>
      <c r="I16" s="60">
        <f t="shared" ref="I16:U16" si="16">I7/SUM($I7:$U7)</f>
        <v>0.07142857143</v>
      </c>
      <c r="J16" s="60">
        <f t="shared" si="16"/>
        <v>0</v>
      </c>
      <c r="K16" s="60">
        <f t="shared" si="16"/>
        <v>0.5</v>
      </c>
      <c r="L16" s="60">
        <f t="shared" si="16"/>
        <v>0.1428571429</v>
      </c>
      <c r="M16" s="60">
        <f t="shared" si="16"/>
        <v>0.07142857143</v>
      </c>
      <c r="N16" s="60">
        <f t="shared" si="16"/>
        <v>0.07142857143</v>
      </c>
      <c r="O16" s="60">
        <f t="shared" si="16"/>
        <v>0.1428571429</v>
      </c>
      <c r="P16" s="60">
        <f t="shared" si="16"/>
        <v>0</v>
      </c>
      <c r="Q16" s="60">
        <f t="shared" si="16"/>
        <v>0</v>
      </c>
      <c r="R16" s="60">
        <f t="shared" si="16"/>
        <v>0</v>
      </c>
      <c r="S16" s="60">
        <f t="shared" si="16"/>
        <v>0</v>
      </c>
      <c r="T16" s="60">
        <f t="shared" si="16"/>
        <v>0</v>
      </c>
      <c r="U16" s="57">
        <f t="shared" si="16"/>
        <v>0</v>
      </c>
      <c r="V16" s="60"/>
      <c r="W16" s="60"/>
      <c r="X16" s="60"/>
      <c r="Y16" s="60"/>
      <c r="Z16" s="60"/>
      <c r="AA16" s="60"/>
      <c r="AB16" s="60"/>
      <c r="AC16" s="60"/>
      <c r="AD16" s="60"/>
      <c r="AE16" s="60"/>
      <c r="AF16" s="60"/>
      <c r="AG16" s="60"/>
      <c r="AH16" s="60"/>
      <c r="AI16" s="60"/>
      <c r="AJ16" s="60"/>
      <c r="AK16" s="60"/>
      <c r="AL16" s="60"/>
      <c r="AM16" s="60"/>
    </row>
    <row r="17">
      <c r="A17" s="15"/>
      <c r="B17" s="12" t="s">
        <v>230</v>
      </c>
      <c r="C17" s="15" t="s">
        <v>255</v>
      </c>
      <c r="D17" s="15">
        <f t="shared" si="1"/>
        <v>1</v>
      </c>
      <c r="E17" s="15">
        <f t="shared" si="2"/>
        <v>0</v>
      </c>
      <c r="F17" s="13" t="str">
        <f t="shared" si="3"/>
        <v>"[CRC]"</v>
      </c>
      <c r="G17" s="15"/>
      <c r="H17" s="61" t="s">
        <v>251</v>
      </c>
      <c r="I17" s="62">
        <f t="shared" ref="I17:U17" si="17">I8/SUM($I8:$U8)</f>
        <v>0</v>
      </c>
      <c r="J17" s="62">
        <f t="shared" si="17"/>
        <v>0</v>
      </c>
      <c r="K17" s="62">
        <f t="shared" si="17"/>
        <v>0</v>
      </c>
      <c r="L17" s="62">
        <f t="shared" si="17"/>
        <v>0</v>
      </c>
      <c r="M17" s="62">
        <f t="shared" si="17"/>
        <v>0</v>
      </c>
      <c r="N17" s="62">
        <f t="shared" si="17"/>
        <v>0</v>
      </c>
      <c r="O17" s="62">
        <f t="shared" si="17"/>
        <v>0</v>
      </c>
      <c r="P17" s="62">
        <f t="shared" si="17"/>
        <v>1</v>
      </c>
      <c r="Q17" s="62">
        <f t="shared" si="17"/>
        <v>0</v>
      </c>
      <c r="R17" s="62">
        <f t="shared" si="17"/>
        <v>0</v>
      </c>
      <c r="S17" s="62">
        <f t="shared" si="17"/>
        <v>0</v>
      </c>
      <c r="T17" s="62">
        <f t="shared" si="17"/>
        <v>0</v>
      </c>
      <c r="U17" s="63">
        <f t="shared" si="17"/>
        <v>0</v>
      </c>
      <c r="V17" s="15"/>
      <c r="W17" s="15"/>
      <c r="X17" s="15"/>
      <c r="Y17" s="15"/>
      <c r="Z17" s="15"/>
      <c r="AA17" s="15"/>
      <c r="AB17" s="15"/>
      <c r="AC17" s="15"/>
      <c r="AD17" s="15"/>
      <c r="AE17" s="15"/>
      <c r="AF17" s="15"/>
      <c r="AG17" s="15"/>
      <c r="AH17" s="15"/>
      <c r="AI17" s="15"/>
      <c r="AJ17" s="15"/>
      <c r="AK17" s="15"/>
      <c r="AL17" s="15"/>
      <c r="AM17" s="15"/>
    </row>
    <row r="18">
      <c r="A18" s="15"/>
      <c r="B18" s="12" t="s">
        <v>230</v>
      </c>
      <c r="C18" s="15" t="s">
        <v>255</v>
      </c>
      <c r="D18" s="15">
        <f t="shared" si="1"/>
        <v>1</v>
      </c>
      <c r="E18" s="15">
        <f t="shared" si="2"/>
        <v>0</v>
      </c>
      <c r="F18" s="13" t="str">
        <f t="shared" si="3"/>
        <v>"[CRC]"</v>
      </c>
      <c r="G18" s="15"/>
      <c r="H18" s="15"/>
      <c r="I18" s="60"/>
      <c r="J18" s="60"/>
      <c r="K18" s="60"/>
      <c r="L18" s="60"/>
      <c r="M18" s="60"/>
      <c r="N18" s="60"/>
      <c r="O18" s="60"/>
      <c r="P18" s="60"/>
      <c r="Q18" s="60"/>
      <c r="R18" s="60"/>
      <c r="S18" s="60"/>
      <c r="T18" s="60"/>
      <c r="U18" s="60"/>
      <c r="V18" s="15"/>
      <c r="W18" s="15"/>
      <c r="X18" s="15"/>
      <c r="Y18" s="15"/>
      <c r="Z18" s="15"/>
      <c r="AA18" s="15"/>
      <c r="AB18" s="15"/>
      <c r="AC18" s="15"/>
      <c r="AD18" s="15"/>
      <c r="AE18" s="15"/>
      <c r="AF18" s="15"/>
      <c r="AG18" s="15"/>
      <c r="AH18" s="15"/>
      <c r="AI18" s="15"/>
      <c r="AJ18" s="15"/>
      <c r="AK18" s="15"/>
      <c r="AL18" s="15"/>
      <c r="AM18" s="15"/>
    </row>
    <row r="19">
      <c r="A19" s="15"/>
      <c r="B19" s="12" t="s">
        <v>230</v>
      </c>
      <c r="C19" s="15" t="s">
        <v>246</v>
      </c>
      <c r="D19" s="15">
        <f t="shared" si="1"/>
        <v>1</v>
      </c>
      <c r="E19" s="15">
        <f t="shared" si="2"/>
        <v>14</v>
      </c>
      <c r="F19" s="13" t="str">
        <f t="shared" si="3"/>
        <v>"[LOGÍSTICA]"</v>
      </c>
      <c r="G19" s="15"/>
      <c r="H19" s="64" t="s">
        <v>230</v>
      </c>
      <c r="I19" s="48" t="s">
        <v>256</v>
      </c>
      <c r="J19" s="65">
        <f t="shared" ref="J19:J23" si="18">MAX(I13:U13)</f>
        <v>0.2722772277</v>
      </c>
      <c r="K19" s="49" t="str">
        <f t="shared" ref="K19:K23" si="19">INDEX(I$3:$U3,1,MATCH(J19,I13:U13,0))</f>
        <v>"[LOGÍSTICA]"</v>
      </c>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row>
    <row r="20">
      <c r="A20" s="15"/>
      <c r="B20" s="12" t="s">
        <v>230</v>
      </c>
      <c r="C20" s="15" t="s">
        <v>250</v>
      </c>
      <c r="D20" s="15">
        <f t="shared" si="1"/>
        <v>0</v>
      </c>
      <c r="E20" s="15">
        <f t="shared" si="2"/>
        <v>0</v>
      </c>
      <c r="F20" s="13" t="str">
        <f t="shared" si="3"/>
        <v>[ ]</v>
      </c>
      <c r="G20" s="15"/>
      <c r="H20" s="54" t="s">
        <v>247</v>
      </c>
      <c r="I20" s="15" t="s">
        <v>256</v>
      </c>
      <c r="J20" s="60">
        <f t="shared" si="18"/>
        <v>0.2897196262</v>
      </c>
      <c r="K20" s="13" t="str">
        <f t="shared" si="19"/>
        <v>"[CRC]"</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row>
    <row r="21" ht="15.75" customHeight="1">
      <c r="A21" s="15"/>
      <c r="B21" s="12" t="s">
        <v>230</v>
      </c>
      <c r="C21" s="15" t="s">
        <v>250</v>
      </c>
      <c r="D21" s="15">
        <f t="shared" si="1"/>
        <v>0</v>
      </c>
      <c r="E21" s="15">
        <f t="shared" si="2"/>
        <v>0</v>
      </c>
      <c r="F21" s="13" t="str">
        <f t="shared" si="3"/>
        <v>[ ]</v>
      </c>
      <c r="G21" s="15"/>
      <c r="H21" s="54" t="s">
        <v>248</v>
      </c>
      <c r="I21" s="15" t="s">
        <v>256</v>
      </c>
      <c r="J21" s="60">
        <f t="shared" si="18"/>
        <v>0.234375</v>
      </c>
      <c r="K21" s="13" t="str">
        <f t="shared" si="19"/>
        <v>"[LOGÍSTICA]"</v>
      </c>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row>
    <row r="22" ht="15.75" customHeight="1">
      <c r="A22" s="15"/>
      <c r="B22" s="12" t="s">
        <v>230</v>
      </c>
      <c r="C22" s="15" t="s">
        <v>246</v>
      </c>
      <c r="D22" s="15">
        <f t="shared" si="1"/>
        <v>1</v>
      </c>
      <c r="E22" s="15">
        <f t="shared" si="2"/>
        <v>14</v>
      </c>
      <c r="F22" s="13" t="str">
        <f t="shared" si="3"/>
        <v>"[LOGÍSTICA]"</v>
      </c>
      <c r="G22" s="15"/>
      <c r="H22" s="54" t="s">
        <v>249</v>
      </c>
      <c r="I22" s="15" t="s">
        <v>256</v>
      </c>
      <c r="J22" s="60">
        <f t="shared" si="18"/>
        <v>0.5</v>
      </c>
      <c r="K22" s="13" t="str">
        <f t="shared" si="19"/>
        <v>"[LOGÍSTICA]"</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row>
    <row r="23" ht="15.75" customHeight="1">
      <c r="A23" s="15"/>
      <c r="B23" s="12" t="s">
        <v>230</v>
      </c>
      <c r="C23" s="15" t="s">
        <v>257</v>
      </c>
      <c r="D23" s="15">
        <f t="shared" si="1"/>
        <v>1</v>
      </c>
      <c r="E23" s="15">
        <f t="shared" si="2"/>
        <v>0</v>
      </c>
      <c r="F23" s="13" t="str">
        <f t="shared" si="3"/>
        <v>"[LOJA]"</v>
      </c>
      <c r="G23" s="15"/>
      <c r="H23" s="61" t="s">
        <v>251</v>
      </c>
      <c r="I23" s="66" t="s">
        <v>256</v>
      </c>
      <c r="J23" s="62">
        <f t="shared" si="18"/>
        <v>1</v>
      </c>
      <c r="K23" s="26" t="str">
        <f t="shared" si="19"/>
        <v>"[SITE]"</v>
      </c>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row>
    <row r="24" ht="15.75" customHeight="1">
      <c r="A24" s="15"/>
      <c r="B24" s="12" t="s">
        <v>230</v>
      </c>
      <c r="C24" s="15" t="s">
        <v>257</v>
      </c>
      <c r="D24" s="15">
        <f t="shared" si="1"/>
        <v>1</v>
      </c>
      <c r="E24" s="15">
        <f t="shared" si="2"/>
        <v>0</v>
      </c>
      <c r="F24" s="13" t="str">
        <f t="shared" si="3"/>
        <v>"[LOJA]"</v>
      </c>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row>
    <row r="25" ht="15.75" customHeight="1">
      <c r="A25" s="15"/>
      <c r="B25" s="12" t="s">
        <v>247</v>
      </c>
      <c r="C25" s="15" t="s">
        <v>246</v>
      </c>
      <c r="D25" s="15">
        <f t="shared" si="1"/>
        <v>1</v>
      </c>
      <c r="E25" s="15">
        <f t="shared" si="2"/>
        <v>14</v>
      </c>
      <c r="F25" s="13" t="str">
        <f t="shared" si="3"/>
        <v>"[LOGÍSTICA]"</v>
      </c>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row>
    <row r="26" ht="15.75" customHeight="1">
      <c r="A26" s="15"/>
      <c r="B26" s="12" t="s">
        <v>247</v>
      </c>
      <c r="C26" s="15" t="s">
        <v>246</v>
      </c>
      <c r="D26" s="15">
        <f t="shared" si="1"/>
        <v>1</v>
      </c>
      <c r="E26" s="15">
        <f t="shared" si="2"/>
        <v>14</v>
      </c>
      <c r="F26" s="13" t="str">
        <f t="shared" si="3"/>
        <v>"[LOGÍSTICA]"</v>
      </c>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row>
    <row r="27" ht="15.75" customHeight="1">
      <c r="A27" s="15"/>
      <c r="B27" s="12" t="s">
        <v>247</v>
      </c>
      <c r="C27" s="15" t="s">
        <v>258</v>
      </c>
      <c r="D27" s="15">
        <f t="shared" si="1"/>
        <v>1</v>
      </c>
      <c r="E27" s="15">
        <f t="shared" si="2"/>
        <v>8</v>
      </c>
      <c r="F27" s="13" t="str">
        <f t="shared" si="3"/>
        <v>"[CRC]"</v>
      </c>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row>
    <row r="28" ht="15.75" customHeight="1">
      <c r="A28" s="15"/>
      <c r="B28" s="12" t="s">
        <v>248</v>
      </c>
      <c r="C28" s="15" t="s">
        <v>259</v>
      </c>
      <c r="D28" s="15">
        <f t="shared" si="1"/>
        <v>1</v>
      </c>
      <c r="E28" s="15">
        <f t="shared" si="2"/>
        <v>0</v>
      </c>
      <c r="F28" s="13" t="str">
        <f t="shared" si="3"/>
        <v>"[LOGÍSTICA]"</v>
      </c>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row>
    <row r="29" ht="15.75" customHeight="1">
      <c r="A29" s="15"/>
      <c r="B29" s="12" t="s">
        <v>248</v>
      </c>
      <c r="C29" s="15" t="s">
        <v>258</v>
      </c>
      <c r="D29" s="15">
        <f t="shared" si="1"/>
        <v>1</v>
      </c>
      <c r="E29" s="15">
        <f t="shared" si="2"/>
        <v>8</v>
      </c>
      <c r="F29" s="13" t="str">
        <f t="shared" si="3"/>
        <v>"[CRC]"</v>
      </c>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row>
    <row r="30" ht="15.75" customHeight="1">
      <c r="A30" s="15"/>
      <c r="B30" s="12" t="s">
        <v>247</v>
      </c>
      <c r="C30" s="15" t="s">
        <v>250</v>
      </c>
      <c r="D30" s="15">
        <f t="shared" si="1"/>
        <v>0</v>
      </c>
      <c r="E30" s="15">
        <f t="shared" si="2"/>
        <v>0</v>
      </c>
      <c r="F30" s="13" t="str">
        <f t="shared" si="3"/>
        <v>[ ]</v>
      </c>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row>
    <row r="31" ht="15.75" customHeight="1">
      <c r="A31" s="15"/>
      <c r="B31" s="12" t="s">
        <v>247</v>
      </c>
      <c r="C31" s="15" t="s">
        <v>250</v>
      </c>
      <c r="D31" s="15">
        <f t="shared" si="1"/>
        <v>0</v>
      </c>
      <c r="E31" s="15">
        <f t="shared" si="2"/>
        <v>0</v>
      </c>
      <c r="F31" s="13" t="str">
        <f t="shared" si="3"/>
        <v>[ ]</v>
      </c>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row>
    <row r="32" ht="15.75" customHeight="1">
      <c r="A32" s="15"/>
      <c r="B32" s="12" t="s">
        <v>248</v>
      </c>
      <c r="C32" s="15" t="s">
        <v>250</v>
      </c>
      <c r="D32" s="15">
        <f t="shared" si="1"/>
        <v>0</v>
      </c>
      <c r="E32" s="15">
        <f t="shared" si="2"/>
        <v>0</v>
      </c>
      <c r="F32" s="13" t="str">
        <f t="shared" si="3"/>
        <v>[ ]</v>
      </c>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row>
    <row r="33" ht="15.75" customHeight="1">
      <c r="A33" s="15"/>
      <c r="B33" s="12" t="s">
        <v>230</v>
      </c>
      <c r="C33" s="15" t="s">
        <v>259</v>
      </c>
      <c r="D33" s="15">
        <f t="shared" si="1"/>
        <v>1</v>
      </c>
      <c r="E33" s="15">
        <f t="shared" si="2"/>
        <v>0</v>
      </c>
      <c r="F33" s="13" t="str">
        <f t="shared" si="3"/>
        <v>"[LOGÍSTICA]"</v>
      </c>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row>
    <row r="34" ht="15.75" customHeight="1">
      <c r="A34" s="15"/>
      <c r="B34" s="12" t="s">
        <v>230</v>
      </c>
      <c r="C34" s="15" t="s">
        <v>250</v>
      </c>
      <c r="D34" s="15">
        <f t="shared" si="1"/>
        <v>0</v>
      </c>
      <c r="E34" s="15">
        <f t="shared" si="2"/>
        <v>0</v>
      </c>
      <c r="F34" s="13" t="str">
        <f t="shared" si="3"/>
        <v>[ ]</v>
      </c>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row>
    <row r="35" ht="15.75" customHeight="1">
      <c r="A35" s="15"/>
      <c r="B35" s="12" t="s">
        <v>230</v>
      </c>
      <c r="C35" s="15" t="s">
        <v>258</v>
      </c>
      <c r="D35" s="15">
        <f t="shared" si="1"/>
        <v>1</v>
      </c>
      <c r="E35" s="15">
        <f t="shared" si="2"/>
        <v>8</v>
      </c>
      <c r="F35" s="13" t="str">
        <f t="shared" si="3"/>
        <v>"[CRC]"</v>
      </c>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row>
    <row r="36" ht="15.75" customHeight="1">
      <c r="A36" s="15"/>
      <c r="B36" s="12" t="s">
        <v>230</v>
      </c>
      <c r="C36" s="15" t="s">
        <v>260</v>
      </c>
      <c r="D36" s="15">
        <f t="shared" si="1"/>
        <v>1</v>
      </c>
      <c r="E36" s="15">
        <f t="shared" si="2"/>
        <v>14</v>
      </c>
      <c r="F36" s="13" t="str">
        <f t="shared" si="3"/>
        <v>"[COMERCIAL]"</v>
      </c>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row>
    <row r="37" ht="15.75" customHeight="1">
      <c r="A37" s="15"/>
      <c r="B37" s="12" t="s">
        <v>230</v>
      </c>
      <c r="C37" s="15" t="s">
        <v>258</v>
      </c>
      <c r="D37" s="15">
        <f t="shared" si="1"/>
        <v>1</v>
      </c>
      <c r="E37" s="15">
        <f t="shared" si="2"/>
        <v>8</v>
      </c>
      <c r="F37" s="13" t="str">
        <f t="shared" si="3"/>
        <v>"[CRC]"</v>
      </c>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row>
    <row r="38" ht="15.75" customHeight="1">
      <c r="A38" s="15"/>
      <c r="B38" s="12" t="s">
        <v>230</v>
      </c>
      <c r="C38" s="15" t="s">
        <v>258</v>
      </c>
      <c r="D38" s="15">
        <f t="shared" si="1"/>
        <v>1</v>
      </c>
      <c r="E38" s="15">
        <f t="shared" si="2"/>
        <v>8</v>
      </c>
      <c r="F38" s="13" t="str">
        <f t="shared" si="3"/>
        <v>"[CRC]"</v>
      </c>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row>
    <row r="39" ht="15.75" customHeight="1">
      <c r="A39" s="15"/>
      <c r="B39" s="12" t="s">
        <v>230</v>
      </c>
      <c r="C39" s="15" t="s">
        <v>250</v>
      </c>
      <c r="D39" s="15">
        <f t="shared" si="1"/>
        <v>0</v>
      </c>
      <c r="E39" s="15">
        <f t="shared" si="2"/>
        <v>0</v>
      </c>
      <c r="F39" s="13" t="str">
        <f t="shared" si="3"/>
        <v>[ ]</v>
      </c>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row>
    <row r="40" ht="15.75" customHeight="1">
      <c r="A40" s="15"/>
      <c r="B40" s="12" t="s">
        <v>230</v>
      </c>
      <c r="C40" s="15" t="s">
        <v>258</v>
      </c>
      <c r="D40" s="15">
        <f t="shared" si="1"/>
        <v>1</v>
      </c>
      <c r="E40" s="15">
        <f t="shared" si="2"/>
        <v>8</v>
      </c>
      <c r="F40" s="13" t="str">
        <f t="shared" si="3"/>
        <v>"[CRC]"</v>
      </c>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row>
    <row r="41" ht="15.75" customHeight="1">
      <c r="A41" s="15"/>
      <c r="B41" s="12" t="s">
        <v>248</v>
      </c>
      <c r="C41" s="15" t="s">
        <v>231</v>
      </c>
      <c r="D41" s="15">
        <f t="shared" si="1"/>
        <v>1</v>
      </c>
      <c r="E41" s="15">
        <f t="shared" si="2"/>
        <v>14</v>
      </c>
      <c r="F41" s="13" t="str">
        <f t="shared" si="3"/>
        <v>"[MARKETING]"</v>
      </c>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row>
    <row r="42" ht="15.75" customHeight="1">
      <c r="A42" s="15"/>
      <c r="B42" s="12" t="s">
        <v>248</v>
      </c>
      <c r="C42" s="15" t="s">
        <v>261</v>
      </c>
      <c r="D42" s="15">
        <f t="shared" si="1"/>
        <v>1</v>
      </c>
      <c r="E42" s="15">
        <f t="shared" si="2"/>
        <v>0</v>
      </c>
      <c r="F42" s="13" t="str">
        <f t="shared" si="3"/>
        <v>"[MARKETING]"</v>
      </c>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row>
    <row r="43" ht="15.75" customHeight="1">
      <c r="A43" s="15"/>
      <c r="B43" s="12" t="s">
        <v>230</v>
      </c>
      <c r="C43" s="15" t="s">
        <v>246</v>
      </c>
      <c r="D43" s="15">
        <f t="shared" si="1"/>
        <v>1</v>
      </c>
      <c r="E43" s="15">
        <f t="shared" si="2"/>
        <v>14</v>
      </c>
      <c r="F43" s="13" t="str">
        <f t="shared" si="3"/>
        <v>"[LOGÍSTICA]"</v>
      </c>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row>
    <row r="44" ht="15.75" customHeight="1">
      <c r="A44" s="15"/>
      <c r="B44" s="12" t="s">
        <v>230</v>
      </c>
      <c r="C44" s="15" t="s">
        <v>258</v>
      </c>
      <c r="D44" s="15">
        <f t="shared" si="1"/>
        <v>1</v>
      </c>
      <c r="E44" s="15">
        <f t="shared" si="2"/>
        <v>8</v>
      </c>
      <c r="F44" s="13" t="str">
        <f t="shared" si="3"/>
        <v>"[CRC]"</v>
      </c>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row>
    <row r="45" ht="15.75" customHeight="1">
      <c r="A45" s="15"/>
      <c r="B45" s="12" t="s">
        <v>230</v>
      </c>
      <c r="C45" s="15" t="s">
        <v>258</v>
      </c>
      <c r="D45" s="15">
        <f t="shared" si="1"/>
        <v>1</v>
      </c>
      <c r="E45" s="15">
        <f t="shared" si="2"/>
        <v>8</v>
      </c>
      <c r="F45" s="13" t="str">
        <f t="shared" si="3"/>
        <v>"[CRC]"</v>
      </c>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row>
    <row r="46" ht="15.75" customHeight="1">
      <c r="A46" s="15"/>
      <c r="B46" s="12" t="s">
        <v>230</v>
      </c>
      <c r="C46" s="15" t="s">
        <v>255</v>
      </c>
      <c r="D46" s="15">
        <f t="shared" si="1"/>
        <v>1</v>
      </c>
      <c r="E46" s="15">
        <f t="shared" si="2"/>
        <v>0</v>
      </c>
      <c r="F46" s="13" t="str">
        <f t="shared" si="3"/>
        <v>"[CRC]"</v>
      </c>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row>
    <row r="47" ht="15.75" customHeight="1">
      <c r="A47" s="15"/>
      <c r="B47" s="12" t="s">
        <v>230</v>
      </c>
      <c r="C47" s="15" t="s">
        <v>258</v>
      </c>
      <c r="D47" s="15">
        <f t="shared" si="1"/>
        <v>1</v>
      </c>
      <c r="E47" s="15">
        <f t="shared" si="2"/>
        <v>8</v>
      </c>
      <c r="F47" s="13" t="str">
        <f t="shared" si="3"/>
        <v>"[CRC]"</v>
      </c>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row>
    <row r="48" ht="15.75" customHeight="1">
      <c r="A48" s="15"/>
      <c r="B48" s="12" t="s">
        <v>230</v>
      </c>
      <c r="C48" s="15" t="s">
        <v>257</v>
      </c>
      <c r="D48" s="15">
        <f t="shared" si="1"/>
        <v>1</v>
      </c>
      <c r="E48" s="15">
        <f t="shared" si="2"/>
        <v>0</v>
      </c>
      <c r="F48" s="13" t="str">
        <f t="shared" si="3"/>
        <v>"[LOJA]"</v>
      </c>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row>
    <row r="49" ht="15.75" customHeight="1">
      <c r="A49" s="15"/>
      <c r="B49" s="12" t="s">
        <v>248</v>
      </c>
      <c r="C49" s="15" t="s">
        <v>262</v>
      </c>
      <c r="D49" s="15">
        <f t="shared" si="1"/>
        <v>1</v>
      </c>
      <c r="E49" s="15">
        <f t="shared" si="2"/>
        <v>0</v>
      </c>
      <c r="F49" s="13" t="str">
        <f t="shared" si="3"/>
        <v>"[SITE]"</v>
      </c>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row>
    <row r="50" ht="15.75" customHeight="1">
      <c r="A50" s="15"/>
      <c r="B50" s="12" t="s">
        <v>230</v>
      </c>
      <c r="C50" s="15" t="s">
        <v>255</v>
      </c>
      <c r="D50" s="15">
        <f t="shared" si="1"/>
        <v>1</v>
      </c>
      <c r="E50" s="15">
        <f t="shared" si="2"/>
        <v>0</v>
      </c>
      <c r="F50" s="13" t="str">
        <f t="shared" si="3"/>
        <v>"[CRC]"</v>
      </c>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row>
    <row r="51" ht="15.75" customHeight="1">
      <c r="A51" s="15"/>
      <c r="B51" s="12" t="s">
        <v>230</v>
      </c>
      <c r="C51" s="15" t="s">
        <v>246</v>
      </c>
      <c r="D51" s="15">
        <f t="shared" si="1"/>
        <v>1</v>
      </c>
      <c r="E51" s="15">
        <f t="shared" si="2"/>
        <v>14</v>
      </c>
      <c r="F51" s="13" t="str">
        <f t="shared" si="3"/>
        <v>"[LOGÍSTICA]"</v>
      </c>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row>
    <row r="52" ht="15.75" customHeight="1">
      <c r="A52" s="15"/>
      <c r="B52" s="12" t="s">
        <v>230</v>
      </c>
      <c r="C52" s="15" t="s">
        <v>258</v>
      </c>
      <c r="D52" s="15">
        <f t="shared" si="1"/>
        <v>1</v>
      </c>
      <c r="E52" s="15">
        <f t="shared" si="2"/>
        <v>8</v>
      </c>
      <c r="F52" s="13" t="str">
        <f t="shared" si="3"/>
        <v>"[CRC]"</v>
      </c>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row>
    <row r="53" ht="15.75" customHeight="1">
      <c r="A53" s="15"/>
      <c r="B53" s="12" t="s">
        <v>230</v>
      </c>
      <c r="C53" s="15" t="s">
        <v>246</v>
      </c>
      <c r="D53" s="15">
        <f t="shared" si="1"/>
        <v>1</v>
      </c>
      <c r="E53" s="15">
        <f t="shared" si="2"/>
        <v>14</v>
      </c>
      <c r="F53" s="13" t="str">
        <f t="shared" si="3"/>
        <v>"[LOGÍSTICA]"</v>
      </c>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row>
    <row r="54" ht="15.75" customHeight="1">
      <c r="A54" s="15"/>
      <c r="B54" s="12" t="s">
        <v>247</v>
      </c>
      <c r="C54" s="15" t="s">
        <v>258</v>
      </c>
      <c r="D54" s="15">
        <f t="shared" si="1"/>
        <v>1</v>
      </c>
      <c r="E54" s="15">
        <f t="shared" si="2"/>
        <v>8</v>
      </c>
      <c r="F54" s="13" t="str">
        <f t="shared" si="3"/>
        <v>"[CRC]"</v>
      </c>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row>
    <row r="55" ht="15.75" customHeight="1">
      <c r="A55" s="15"/>
      <c r="B55" s="12" t="s">
        <v>247</v>
      </c>
      <c r="C55" s="15" t="s">
        <v>246</v>
      </c>
      <c r="D55" s="15">
        <f t="shared" si="1"/>
        <v>1</v>
      </c>
      <c r="E55" s="15">
        <f t="shared" si="2"/>
        <v>14</v>
      </c>
      <c r="F55" s="13" t="str">
        <f t="shared" si="3"/>
        <v>"[LOGÍSTICA]"</v>
      </c>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row>
    <row r="56" ht="15.75" customHeight="1">
      <c r="A56" s="15"/>
      <c r="B56" s="12" t="s">
        <v>230</v>
      </c>
      <c r="C56" s="15" t="s">
        <v>257</v>
      </c>
      <c r="D56" s="15">
        <f t="shared" si="1"/>
        <v>1</v>
      </c>
      <c r="E56" s="15">
        <f t="shared" si="2"/>
        <v>0</v>
      </c>
      <c r="F56" s="13" t="str">
        <f t="shared" si="3"/>
        <v>"[LOJA]"</v>
      </c>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row>
    <row r="57" ht="15.75" customHeight="1">
      <c r="A57" s="15"/>
      <c r="B57" s="12" t="s">
        <v>248</v>
      </c>
      <c r="C57" s="15" t="s">
        <v>259</v>
      </c>
      <c r="D57" s="15">
        <f t="shared" si="1"/>
        <v>1</v>
      </c>
      <c r="E57" s="15">
        <f t="shared" si="2"/>
        <v>0</v>
      </c>
      <c r="F57" s="13" t="str">
        <f t="shared" si="3"/>
        <v>"[LOGÍSTICA]"</v>
      </c>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row>
    <row r="58" ht="15.75" customHeight="1">
      <c r="A58" s="15"/>
      <c r="B58" s="12" t="s">
        <v>248</v>
      </c>
      <c r="C58" s="15" t="s">
        <v>252</v>
      </c>
      <c r="D58" s="15">
        <f t="shared" si="1"/>
        <v>1</v>
      </c>
      <c r="E58" s="15">
        <f t="shared" si="2"/>
        <v>0</v>
      </c>
      <c r="F58" s="13" t="str">
        <f t="shared" si="3"/>
        <v>"[FINANCEIRO]"</v>
      </c>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row>
    <row r="59" ht="15.75" customHeight="1">
      <c r="A59" s="15"/>
      <c r="B59" s="12" t="s">
        <v>248</v>
      </c>
      <c r="C59" s="15" t="s">
        <v>252</v>
      </c>
      <c r="D59" s="15">
        <f t="shared" si="1"/>
        <v>1</v>
      </c>
      <c r="E59" s="15">
        <f t="shared" si="2"/>
        <v>0</v>
      </c>
      <c r="F59" s="13" t="str">
        <f t="shared" si="3"/>
        <v>"[FINANCEIRO]"</v>
      </c>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row>
    <row r="60" ht="15.75" customHeight="1">
      <c r="A60" s="15"/>
      <c r="B60" s="12" t="s">
        <v>248</v>
      </c>
      <c r="C60" s="15" t="s">
        <v>246</v>
      </c>
      <c r="D60" s="15">
        <f t="shared" si="1"/>
        <v>1</v>
      </c>
      <c r="E60" s="15">
        <f t="shared" si="2"/>
        <v>14</v>
      </c>
      <c r="F60" s="13" t="str">
        <f t="shared" si="3"/>
        <v>"[LOGÍSTICA]"</v>
      </c>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row>
    <row r="61" ht="15.75" customHeight="1">
      <c r="A61" s="15"/>
      <c r="B61" s="12" t="s">
        <v>230</v>
      </c>
      <c r="C61" s="15" t="s">
        <v>258</v>
      </c>
      <c r="D61" s="15">
        <f t="shared" si="1"/>
        <v>1</v>
      </c>
      <c r="E61" s="15">
        <f t="shared" si="2"/>
        <v>8</v>
      </c>
      <c r="F61" s="13" t="str">
        <f t="shared" si="3"/>
        <v>"[CRC]"</v>
      </c>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row>
    <row r="62" ht="15.75" customHeight="1">
      <c r="A62" s="15"/>
      <c r="B62" s="12" t="s">
        <v>230</v>
      </c>
      <c r="C62" s="15" t="s">
        <v>263</v>
      </c>
      <c r="D62" s="15">
        <f t="shared" si="1"/>
        <v>1</v>
      </c>
      <c r="E62" s="15">
        <f t="shared" si="2"/>
        <v>9</v>
      </c>
      <c r="F62" s="13" t="str">
        <f t="shared" si="3"/>
        <v>"[LOJA]"</v>
      </c>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row>
    <row r="63" ht="15.75" customHeight="1">
      <c r="A63" s="15"/>
      <c r="B63" s="12" t="s">
        <v>248</v>
      </c>
      <c r="C63" s="15" t="s">
        <v>246</v>
      </c>
      <c r="D63" s="15">
        <f t="shared" si="1"/>
        <v>1</v>
      </c>
      <c r="E63" s="15">
        <f t="shared" si="2"/>
        <v>14</v>
      </c>
      <c r="F63" s="13" t="str">
        <f t="shared" si="3"/>
        <v>"[LOGÍSTICA]"</v>
      </c>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row>
    <row r="64" ht="15.75" customHeight="1">
      <c r="A64" s="15"/>
      <c r="B64" s="12" t="s">
        <v>248</v>
      </c>
      <c r="C64" s="15" t="s">
        <v>264</v>
      </c>
      <c r="D64" s="15">
        <f t="shared" si="1"/>
        <v>1</v>
      </c>
      <c r="E64" s="15">
        <f t="shared" si="2"/>
        <v>8</v>
      </c>
      <c r="F64" s="13" t="str">
        <f t="shared" si="3"/>
        <v>"[APP]"</v>
      </c>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row>
    <row r="65" ht="15.75" customHeight="1">
      <c r="A65" s="15"/>
      <c r="B65" s="12" t="s">
        <v>247</v>
      </c>
      <c r="C65" s="15" t="s">
        <v>255</v>
      </c>
      <c r="D65" s="15">
        <f t="shared" si="1"/>
        <v>1</v>
      </c>
      <c r="E65" s="15">
        <f t="shared" si="2"/>
        <v>0</v>
      </c>
      <c r="F65" s="13" t="str">
        <f t="shared" si="3"/>
        <v>"[CRC]"</v>
      </c>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row>
    <row r="66" ht="15.75" customHeight="1">
      <c r="A66" s="15"/>
      <c r="B66" s="12" t="s">
        <v>248</v>
      </c>
      <c r="C66" s="15" t="s">
        <v>263</v>
      </c>
      <c r="D66" s="15">
        <f t="shared" si="1"/>
        <v>1</v>
      </c>
      <c r="E66" s="15">
        <f t="shared" si="2"/>
        <v>9</v>
      </c>
      <c r="F66" s="13" t="str">
        <f t="shared" si="3"/>
        <v>"[LOJA]"</v>
      </c>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row>
    <row r="67" ht="15.75" customHeight="1">
      <c r="A67" s="15"/>
      <c r="B67" s="12" t="s">
        <v>230</v>
      </c>
      <c r="C67" s="15" t="s">
        <v>231</v>
      </c>
      <c r="D67" s="15">
        <f t="shared" si="1"/>
        <v>1</v>
      </c>
      <c r="E67" s="15">
        <f t="shared" si="2"/>
        <v>14</v>
      </c>
      <c r="F67" s="13" t="str">
        <f t="shared" si="3"/>
        <v>"[MARKETING]"</v>
      </c>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row>
    <row r="68" ht="15.75" customHeight="1">
      <c r="A68" s="15"/>
      <c r="B68" s="12" t="s">
        <v>248</v>
      </c>
      <c r="C68" s="15" t="s">
        <v>262</v>
      </c>
      <c r="D68" s="15">
        <f t="shared" si="1"/>
        <v>1</v>
      </c>
      <c r="E68" s="15">
        <f t="shared" si="2"/>
        <v>0</v>
      </c>
      <c r="F68" s="13" t="str">
        <f t="shared" si="3"/>
        <v>"[SITE]"</v>
      </c>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row>
    <row r="69" ht="15.75" customHeight="1">
      <c r="A69" s="15"/>
      <c r="B69" s="12" t="s">
        <v>248</v>
      </c>
      <c r="C69" s="15" t="s">
        <v>258</v>
      </c>
      <c r="D69" s="15">
        <f t="shared" si="1"/>
        <v>1</v>
      </c>
      <c r="E69" s="15">
        <f t="shared" si="2"/>
        <v>8</v>
      </c>
      <c r="F69" s="13" t="str">
        <f t="shared" si="3"/>
        <v>"[CRC]"</v>
      </c>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row>
    <row r="70" ht="15.75" customHeight="1">
      <c r="A70" s="15"/>
      <c r="B70" s="12" t="s">
        <v>248</v>
      </c>
      <c r="C70" s="15" t="s">
        <v>246</v>
      </c>
      <c r="D70" s="15">
        <f t="shared" si="1"/>
        <v>1</v>
      </c>
      <c r="E70" s="15">
        <f t="shared" si="2"/>
        <v>14</v>
      </c>
      <c r="F70" s="13" t="str">
        <f t="shared" si="3"/>
        <v>"[LOGÍSTICA]"</v>
      </c>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row>
    <row r="71" ht="15.75" customHeight="1">
      <c r="A71" s="15"/>
      <c r="B71" s="12" t="s">
        <v>230</v>
      </c>
      <c r="C71" s="15" t="s">
        <v>262</v>
      </c>
      <c r="D71" s="15">
        <f t="shared" si="1"/>
        <v>1</v>
      </c>
      <c r="E71" s="15">
        <f t="shared" si="2"/>
        <v>0</v>
      </c>
      <c r="F71" s="13" t="str">
        <f t="shared" si="3"/>
        <v>"[SITE]"</v>
      </c>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row>
    <row r="72" ht="15.75" customHeight="1">
      <c r="A72" s="15"/>
      <c r="B72" s="12" t="s">
        <v>248</v>
      </c>
      <c r="C72" s="15" t="s">
        <v>231</v>
      </c>
      <c r="D72" s="15">
        <f t="shared" si="1"/>
        <v>1</v>
      </c>
      <c r="E72" s="15">
        <f t="shared" si="2"/>
        <v>14</v>
      </c>
      <c r="F72" s="13" t="str">
        <f t="shared" si="3"/>
        <v>"[MARKETING]"</v>
      </c>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row>
    <row r="73" ht="15.75" customHeight="1">
      <c r="A73" s="15"/>
      <c r="B73" s="12" t="s">
        <v>230</v>
      </c>
      <c r="C73" s="15" t="s">
        <v>250</v>
      </c>
      <c r="D73" s="15">
        <f t="shared" si="1"/>
        <v>0</v>
      </c>
      <c r="E73" s="15">
        <f t="shared" si="2"/>
        <v>0</v>
      </c>
      <c r="F73" s="13" t="str">
        <f t="shared" si="3"/>
        <v>[ ]</v>
      </c>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row>
    <row r="74" ht="15.75" customHeight="1">
      <c r="A74" s="15"/>
      <c r="B74" s="12" t="s">
        <v>247</v>
      </c>
      <c r="C74" s="15" t="s">
        <v>250</v>
      </c>
      <c r="D74" s="15">
        <f t="shared" si="1"/>
        <v>0</v>
      </c>
      <c r="E74" s="15">
        <f t="shared" si="2"/>
        <v>0</v>
      </c>
      <c r="F74" s="13" t="str">
        <f t="shared" si="3"/>
        <v>[ ]</v>
      </c>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row>
    <row r="75" ht="15.75" customHeight="1">
      <c r="A75" s="15"/>
      <c r="B75" s="12" t="s">
        <v>230</v>
      </c>
      <c r="C75" s="15" t="s">
        <v>250</v>
      </c>
      <c r="D75" s="15">
        <f t="shared" si="1"/>
        <v>0</v>
      </c>
      <c r="E75" s="15">
        <f t="shared" si="2"/>
        <v>0</v>
      </c>
      <c r="F75" s="13" t="str">
        <f t="shared" si="3"/>
        <v>[ ]</v>
      </c>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row>
    <row r="76" ht="15.75" customHeight="1">
      <c r="A76" s="15"/>
      <c r="B76" s="12" t="s">
        <v>247</v>
      </c>
      <c r="C76" s="15" t="s">
        <v>250</v>
      </c>
      <c r="D76" s="15">
        <f t="shared" si="1"/>
        <v>0</v>
      </c>
      <c r="E76" s="15">
        <f t="shared" si="2"/>
        <v>0</v>
      </c>
      <c r="F76" s="13" t="str">
        <f t="shared" si="3"/>
        <v>[ ]</v>
      </c>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row>
    <row r="77" ht="15.75" customHeight="1">
      <c r="A77" s="15"/>
      <c r="B77" s="12" t="s">
        <v>230</v>
      </c>
      <c r="C77" s="15" t="s">
        <v>255</v>
      </c>
      <c r="D77" s="15">
        <f t="shared" si="1"/>
        <v>1</v>
      </c>
      <c r="E77" s="15">
        <f t="shared" si="2"/>
        <v>0</v>
      </c>
      <c r="F77" s="13" t="str">
        <f t="shared" si="3"/>
        <v>"[CRC]"</v>
      </c>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row>
    <row r="78" ht="15.75" customHeight="1">
      <c r="A78" s="15"/>
      <c r="B78" s="12" t="s">
        <v>230</v>
      </c>
      <c r="C78" s="15" t="s">
        <v>258</v>
      </c>
      <c r="D78" s="15">
        <f t="shared" si="1"/>
        <v>1</v>
      </c>
      <c r="E78" s="15">
        <f t="shared" si="2"/>
        <v>8</v>
      </c>
      <c r="F78" s="13" t="str">
        <f t="shared" si="3"/>
        <v>"[CRC]"</v>
      </c>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row>
    <row r="79" ht="15.75" customHeight="1">
      <c r="A79" s="15"/>
      <c r="B79" s="12" t="s">
        <v>230</v>
      </c>
      <c r="C79" s="15" t="s">
        <v>255</v>
      </c>
      <c r="D79" s="15">
        <f t="shared" si="1"/>
        <v>1</v>
      </c>
      <c r="E79" s="15">
        <f t="shared" si="2"/>
        <v>0</v>
      </c>
      <c r="F79" s="13" t="str">
        <f t="shared" si="3"/>
        <v>"[CRC]"</v>
      </c>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row>
    <row r="80" ht="15.75" customHeight="1">
      <c r="A80" s="15"/>
      <c r="B80" s="12" t="s">
        <v>247</v>
      </c>
      <c r="C80" s="15" t="s">
        <v>250</v>
      </c>
      <c r="D80" s="15">
        <f t="shared" si="1"/>
        <v>0</v>
      </c>
      <c r="E80" s="15">
        <f t="shared" si="2"/>
        <v>0</v>
      </c>
      <c r="F80" s="13" t="str">
        <f t="shared" si="3"/>
        <v>[ ]</v>
      </c>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row>
    <row r="81" ht="15.75" customHeight="1">
      <c r="A81" s="15"/>
      <c r="B81" s="12" t="s">
        <v>230</v>
      </c>
      <c r="C81" s="15" t="s">
        <v>265</v>
      </c>
      <c r="D81" s="15">
        <f t="shared" si="1"/>
        <v>1</v>
      </c>
      <c r="E81" s="15">
        <f t="shared" si="2"/>
        <v>9</v>
      </c>
      <c r="F81" s="13" t="str">
        <f t="shared" si="3"/>
        <v>"[SITE]"</v>
      </c>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row>
    <row r="82" ht="15.75" customHeight="1">
      <c r="A82" s="15"/>
      <c r="B82" s="12" t="s">
        <v>230</v>
      </c>
      <c r="C82" s="15" t="s">
        <v>250</v>
      </c>
      <c r="D82" s="15">
        <f t="shared" si="1"/>
        <v>0</v>
      </c>
      <c r="E82" s="15">
        <f t="shared" si="2"/>
        <v>0</v>
      </c>
      <c r="F82" s="13" t="str">
        <f t="shared" si="3"/>
        <v>[ ]</v>
      </c>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row>
    <row r="83" ht="15.75" customHeight="1">
      <c r="A83" s="15"/>
      <c r="B83" s="12" t="s">
        <v>230</v>
      </c>
      <c r="C83" s="15" t="s">
        <v>259</v>
      </c>
      <c r="D83" s="15">
        <f t="shared" si="1"/>
        <v>1</v>
      </c>
      <c r="E83" s="15">
        <f t="shared" si="2"/>
        <v>0</v>
      </c>
      <c r="F83" s="13" t="str">
        <f t="shared" si="3"/>
        <v>"[LOGÍSTICA]"</v>
      </c>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row>
    <row r="84" ht="15.75" customHeight="1">
      <c r="A84" s="15"/>
      <c r="B84" s="12" t="s">
        <v>230</v>
      </c>
      <c r="C84" s="15" t="s">
        <v>231</v>
      </c>
      <c r="D84" s="15">
        <f t="shared" si="1"/>
        <v>1</v>
      </c>
      <c r="E84" s="15">
        <f t="shared" si="2"/>
        <v>14</v>
      </c>
      <c r="F84" s="13" t="str">
        <f t="shared" si="3"/>
        <v>"[MARKETING]"</v>
      </c>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row>
    <row r="85" ht="15.75" customHeight="1">
      <c r="A85" s="15"/>
      <c r="B85" s="12" t="s">
        <v>230</v>
      </c>
      <c r="C85" s="15" t="s">
        <v>246</v>
      </c>
      <c r="D85" s="15">
        <f t="shared" si="1"/>
        <v>1</v>
      </c>
      <c r="E85" s="15">
        <f t="shared" si="2"/>
        <v>14</v>
      </c>
      <c r="F85" s="13" t="str">
        <f t="shared" si="3"/>
        <v>"[LOGÍSTICA]"</v>
      </c>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row>
    <row r="86" ht="15.75" customHeight="1">
      <c r="A86" s="15"/>
      <c r="B86" s="12" t="s">
        <v>230</v>
      </c>
      <c r="C86" s="15" t="s">
        <v>263</v>
      </c>
      <c r="D86" s="15">
        <f t="shared" si="1"/>
        <v>1</v>
      </c>
      <c r="E86" s="15">
        <f t="shared" si="2"/>
        <v>9</v>
      </c>
      <c r="F86" s="13" t="str">
        <f t="shared" si="3"/>
        <v>"[LOJA]"</v>
      </c>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row>
    <row r="87" ht="15.75" customHeight="1">
      <c r="A87" s="15"/>
      <c r="B87" s="12" t="s">
        <v>230</v>
      </c>
      <c r="C87" s="15" t="s">
        <v>250</v>
      </c>
      <c r="D87" s="15">
        <f t="shared" si="1"/>
        <v>0</v>
      </c>
      <c r="E87" s="15">
        <f t="shared" si="2"/>
        <v>0</v>
      </c>
      <c r="F87" s="13" t="str">
        <f t="shared" si="3"/>
        <v>[ ]</v>
      </c>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row>
    <row r="88" ht="15.75" customHeight="1">
      <c r="A88" s="15"/>
      <c r="B88" s="12" t="s">
        <v>230</v>
      </c>
      <c r="C88" s="15" t="s">
        <v>250</v>
      </c>
      <c r="D88" s="15">
        <f t="shared" si="1"/>
        <v>0</v>
      </c>
      <c r="E88" s="15">
        <f t="shared" si="2"/>
        <v>0</v>
      </c>
      <c r="F88" s="13" t="str">
        <f t="shared" si="3"/>
        <v>[ ]</v>
      </c>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row>
    <row r="89" ht="15.75" customHeight="1">
      <c r="A89" s="15"/>
      <c r="B89" s="12" t="s">
        <v>230</v>
      </c>
      <c r="C89" s="15" t="s">
        <v>250</v>
      </c>
      <c r="D89" s="15">
        <f t="shared" si="1"/>
        <v>0</v>
      </c>
      <c r="E89" s="15">
        <f t="shared" si="2"/>
        <v>0</v>
      </c>
      <c r="F89" s="13" t="str">
        <f t="shared" si="3"/>
        <v>[ ]</v>
      </c>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row>
    <row r="90" ht="15.75" customHeight="1">
      <c r="A90" s="15"/>
      <c r="B90" s="12" t="s">
        <v>230</v>
      </c>
      <c r="C90" s="15" t="s">
        <v>231</v>
      </c>
      <c r="D90" s="15">
        <f t="shared" si="1"/>
        <v>1</v>
      </c>
      <c r="E90" s="15">
        <f t="shared" si="2"/>
        <v>14</v>
      </c>
      <c r="F90" s="13" t="str">
        <f t="shared" si="3"/>
        <v>"[MARKETING]"</v>
      </c>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row>
    <row r="91" ht="15.75" customHeight="1">
      <c r="A91" s="15"/>
      <c r="B91" s="12" t="s">
        <v>230</v>
      </c>
      <c r="C91" s="15" t="s">
        <v>250</v>
      </c>
      <c r="D91" s="15">
        <f t="shared" si="1"/>
        <v>0</v>
      </c>
      <c r="E91" s="15">
        <f t="shared" si="2"/>
        <v>0</v>
      </c>
      <c r="F91" s="13" t="str">
        <f t="shared" si="3"/>
        <v>[ ]</v>
      </c>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row>
    <row r="92" ht="15.75" customHeight="1">
      <c r="A92" s="15"/>
      <c r="B92" s="12" t="s">
        <v>230</v>
      </c>
      <c r="C92" s="15" t="s">
        <v>255</v>
      </c>
      <c r="D92" s="15">
        <f t="shared" si="1"/>
        <v>1</v>
      </c>
      <c r="E92" s="15">
        <f t="shared" si="2"/>
        <v>0</v>
      </c>
      <c r="F92" s="13" t="str">
        <f t="shared" si="3"/>
        <v>"[CRC]"</v>
      </c>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row>
    <row r="93" ht="15.75" customHeight="1">
      <c r="A93" s="15"/>
      <c r="B93" s="12" t="s">
        <v>230</v>
      </c>
      <c r="C93" s="15" t="s">
        <v>250</v>
      </c>
      <c r="D93" s="15">
        <f t="shared" si="1"/>
        <v>0</v>
      </c>
      <c r="E93" s="15">
        <f t="shared" si="2"/>
        <v>0</v>
      </c>
      <c r="F93" s="13" t="str">
        <f t="shared" si="3"/>
        <v>[ ]</v>
      </c>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row>
    <row r="94" ht="15.75" customHeight="1">
      <c r="A94" s="15"/>
      <c r="B94" s="12" t="s">
        <v>230</v>
      </c>
      <c r="C94" s="15" t="s">
        <v>259</v>
      </c>
      <c r="D94" s="15">
        <f t="shared" si="1"/>
        <v>1</v>
      </c>
      <c r="E94" s="15">
        <f t="shared" si="2"/>
        <v>0</v>
      </c>
      <c r="F94" s="13" t="str">
        <f t="shared" si="3"/>
        <v>"[LOGÍSTICA]"</v>
      </c>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row>
    <row r="95" ht="15.75" customHeight="1">
      <c r="A95" s="15"/>
      <c r="B95" s="12" t="s">
        <v>230</v>
      </c>
      <c r="C95" s="15" t="s">
        <v>255</v>
      </c>
      <c r="D95" s="15">
        <f t="shared" si="1"/>
        <v>1</v>
      </c>
      <c r="E95" s="15">
        <f t="shared" si="2"/>
        <v>0</v>
      </c>
      <c r="F95" s="13" t="str">
        <f t="shared" si="3"/>
        <v>"[CRC]"</v>
      </c>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row>
    <row r="96" ht="15.75" customHeight="1">
      <c r="A96" s="15"/>
      <c r="B96" s="12" t="s">
        <v>230</v>
      </c>
      <c r="C96" s="15" t="s">
        <v>255</v>
      </c>
      <c r="D96" s="15">
        <f t="shared" si="1"/>
        <v>1</v>
      </c>
      <c r="E96" s="15">
        <f t="shared" si="2"/>
        <v>0</v>
      </c>
      <c r="F96" s="13" t="str">
        <f t="shared" si="3"/>
        <v>"[CRC]"</v>
      </c>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row>
    <row r="97" ht="15.75" customHeight="1">
      <c r="A97" s="15"/>
      <c r="B97" s="12" t="s">
        <v>230</v>
      </c>
      <c r="C97" s="15" t="s">
        <v>246</v>
      </c>
      <c r="D97" s="15">
        <f t="shared" si="1"/>
        <v>1</v>
      </c>
      <c r="E97" s="15">
        <f t="shared" si="2"/>
        <v>14</v>
      </c>
      <c r="F97" s="13" t="str">
        <f t="shared" si="3"/>
        <v>"[LOGÍSTICA]"</v>
      </c>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row>
    <row r="98" ht="15.75" customHeight="1">
      <c r="A98" s="15"/>
      <c r="B98" s="12" t="s">
        <v>247</v>
      </c>
      <c r="C98" s="15" t="s">
        <v>246</v>
      </c>
      <c r="D98" s="15">
        <f t="shared" si="1"/>
        <v>1</v>
      </c>
      <c r="E98" s="15">
        <f t="shared" si="2"/>
        <v>14</v>
      </c>
      <c r="F98" s="13" t="str">
        <f t="shared" si="3"/>
        <v>"[LOGÍSTICA]"</v>
      </c>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row>
    <row r="99" ht="15.75" customHeight="1">
      <c r="A99" s="15"/>
      <c r="B99" s="12" t="s">
        <v>247</v>
      </c>
      <c r="C99" s="15" t="s">
        <v>258</v>
      </c>
      <c r="D99" s="15">
        <f t="shared" si="1"/>
        <v>1</v>
      </c>
      <c r="E99" s="15">
        <f t="shared" si="2"/>
        <v>8</v>
      </c>
      <c r="F99" s="13" t="str">
        <f t="shared" si="3"/>
        <v>"[CRC]"</v>
      </c>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row>
    <row r="100" ht="15.75" customHeight="1">
      <c r="A100" s="15"/>
      <c r="B100" s="12" t="s">
        <v>230</v>
      </c>
      <c r="C100" s="15" t="s">
        <v>246</v>
      </c>
      <c r="D100" s="15">
        <f t="shared" si="1"/>
        <v>1</v>
      </c>
      <c r="E100" s="15">
        <f t="shared" si="2"/>
        <v>14</v>
      </c>
      <c r="F100" s="13" t="str">
        <f t="shared" si="3"/>
        <v>"[LOGÍSTICA]"</v>
      </c>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row>
    <row r="101" ht="15.75" customHeight="1">
      <c r="A101" s="15"/>
      <c r="B101" s="12" t="s">
        <v>230</v>
      </c>
      <c r="C101" s="15" t="s">
        <v>266</v>
      </c>
      <c r="D101" s="15">
        <f t="shared" si="1"/>
        <v>1</v>
      </c>
      <c r="E101" s="15">
        <f t="shared" si="2"/>
        <v>0</v>
      </c>
      <c r="F101" s="13" t="str">
        <f t="shared" si="3"/>
        <v>"[COMERCIAL]"</v>
      </c>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row>
    <row r="102" ht="15.75" customHeight="1">
      <c r="A102" s="15"/>
      <c r="B102" s="12" t="s">
        <v>230</v>
      </c>
      <c r="C102" s="15" t="s">
        <v>266</v>
      </c>
      <c r="D102" s="15">
        <f t="shared" si="1"/>
        <v>1</v>
      </c>
      <c r="E102" s="15">
        <f t="shared" si="2"/>
        <v>0</v>
      </c>
      <c r="F102" s="13" t="str">
        <f t="shared" si="3"/>
        <v>"[COMERCIAL]"</v>
      </c>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row>
    <row r="103" ht="15.75" customHeight="1">
      <c r="A103" s="15"/>
      <c r="B103" s="12" t="s">
        <v>247</v>
      </c>
      <c r="C103" s="15" t="s">
        <v>255</v>
      </c>
      <c r="D103" s="15">
        <f t="shared" si="1"/>
        <v>1</v>
      </c>
      <c r="E103" s="15">
        <f t="shared" si="2"/>
        <v>0</v>
      </c>
      <c r="F103" s="13" t="str">
        <f t="shared" si="3"/>
        <v>"[CRC]"</v>
      </c>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row>
    <row r="104" ht="15.75" customHeight="1">
      <c r="A104" s="15"/>
      <c r="B104" s="12" t="s">
        <v>247</v>
      </c>
      <c r="C104" s="15" t="s">
        <v>250</v>
      </c>
      <c r="D104" s="15">
        <f t="shared" si="1"/>
        <v>0</v>
      </c>
      <c r="E104" s="15">
        <f t="shared" si="2"/>
        <v>0</v>
      </c>
      <c r="F104" s="13" t="str">
        <f t="shared" si="3"/>
        <v>[ ]</v>
      </c>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row>
    <row r="105" ht="15.75" customHeight="1">
      <c r="A105" s="15"/>
      <c r="B105" s="12" t="s">
        <v>247</v>
      </c>
      <c r="C105" s="15" t="s">
        <v>258</v>
      </c>
      <c r="D105" s="15">
        <f t="shared" si="1"/>
        <v>1</v>
      </c>
      <c r="E105" s="15">
        <f t="shared" si="2"/>
        <v>8</v>
      </c>
      <c r="F105" s="13" t="str">
        <f t="shared" si="3"/>
        <v>"[CRC]"</v>
      </c>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row>
    <row r="106" ht="15.75" customHeight="1">
      <c r="A106" s="15"/>
      <c r="B106" s="12" t="s">
        <v>247</v>
      </c>
      <c r="C106" s="15" t="s">
        <v>258</v>
      </c>
      <c r="D106" s="15">
        <f t="shared" si="1"/>
        <v>1</v>
      </c>
      <c r="E106" s="15">
        <f t="shared" si="2"/>
        <v>8</v>
      </c>
      <c r="F106" s="13" t="str">
        <f t="shared" si="3"/>
        <v>"[CRC]"</v>
      </c>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row>
    <row r="107" ht="15.75" customHeight="1">
      <c r="A107" s="15"/>
      <c r="B107" s="12" t="s">
        <v>247</v>
      </c>
      <c r="C107" s="15" t="s">
        <v>258</v>
      </c>
      <c r="D107" s="15">
        <f t="shared" si="1"/>
        <v>1</v>
      </c>
      <c r="E107" s="15">
        <f t="shared" si="2"/>
        <v>8</v>
      </c>
      <c r="F107" s="13" t="str">
        <f t="shared" si="3"/>
        <v>"[CRC]"</v>
      </c>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row>
    <row r="108" ht="15.75" customHeight="1">
      <c r="A108" s="15"/>
      <c r="B108" s="12" t="s">
        <v>247</v>
      </c>
      <c r="C108" s="15" t="s">
        <v>258</v>
      </c>
      <c r="D108" s="15">
        <f t="shared" si="1"/>
        <v>1</v>
      </c>
      <c r="E108" s="15">
        <f t="shared" si="2"/>
        <v>8</v>
      </c>
      <c r="F108" s="13" t="str">
        <f t="shared" si="3"/>
        <v>"[CRC]"</v>
      </c>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row>
    <row r="109" ht="15.75" customHeight="1">
      <c r="A109" s="15"/>
      <c r="B109" s="12" t="s">
        <v>247</v>
      </c>
      <c r="C109" s="15" t="s">
        <v>258</v>
      </c>
      <c r="D109" s="15">
        <f t="shared" si="1"/>
        <v>1</v>
      </c>
      <c r="E109" s="15">
        <f t="shared" si="2"/>
        <v>8</v>
      </c>
      <c r="F109" s="13" t="str">
        <f t="shared" si="3"/>
        <v>"[CRC]"</v>
      </c>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row>
    <row r="110" ht="15.75" customHeight="1">
      <c r="A110" s="15"/>
      <c r="B110" s="12" t="s">
        <v>247</v>
      </c>
      <c r="C110" s="15" t="s">
        <v>255</v>
      </c>
      <c r="D110" s="15">
        <f t="shared" si="1"/>
        <v>1</v>
      </c>
      <c r="E110" s="15">
        <f t="shared" si="2"/>
        <v>0</v>
      </c>
      <c r="F110" s="13" t="str">
        <f t="shared" si="3"/>
        <v>"[CRC]"</v>
      </c>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row>
    <row r="111" ht="15.75" customHeight="1">
      <c r="A111" s="15"/>
      <c r="B111" s="12" t="s">
        <v>247</v>
      </c>
      <c r="C111" s="15" t="s">
        <v>246</v>
      </c>
      <c r="D111" s="15">
        <f t="shared" si="1"/>
        <v>1</v>
      </c>
      <c r="E111" s="15">
        <f t="shared" si="2"/>
        <v>14</v>
      </c>
      <c r="F111" s="13" t="str">
        <f t="shared" si="3"/>
        <v>"[LOGÍSTICA]"</v>
      </c>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row>
    <row r="112" ht="15.75" customHeight="1">
      <c r="A112" s="15"/>
      <c r="B112" s="12" t="s">
        <v>230</v>
      </c>
      <c r="C112" s="15" t="s">
        <v>246</v>
      </c>
      <c r="D112" s="15">
        <f t="shared" si="1"/>
        <v>1</v>
      </c>
      <c r="E112" s="15">
        <f t="shared" si="2"/>
        <v>14</v>
      </c>
      <c r="F112" s="13" t="str">
        <f t="shared" si="3"/>
        <v>"[LOGÍSTICA]"</v>
      </c>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row>
    <row r="113" ht="15.75" customHeight="1">
      <c r="A113" s="15"/>
      <c r="B113" s="12" t="s">
        <v>230</v>
      </c>
      <c r="C113" s="15" t="s">
        <v>255</v>
      </c>
      <c r="D113" s="15">
        <f t="shared" si="1"/>
        <v>1</v>
      </c>
      <c r="E113" s="15">
        <f t="shared" si="2"/>
        <v>0</v>
      </c>
      <c r="F113" s="13" t="str">
        <f t="shared" si="3"/>
        <v>"[CRC]"</v>
      </c>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row>
    <row r="114" ht="15.75" customHeight="1">
      <c r="A114" s="15"/>
      <c r="B114" s="12" t="s">
        <v>248</v>
      </c>
      <c r="C114" s="15" t="s">
        <v>246</v>
      </c>
      <c r="D114" s="15">
        <f t="shared" si="1"/>
        <v>1</v>
      </c>
      <c r="E114" s="15">
        <f t="shared" si="2"/>
        <v>14</v>
      </c>
      <c r="F114" s="13" t="str">
        <f t="shared" si="3"/>
        <v>"[LOGÍSTICA]"</v>
      </c>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row>
    <row r="115" ht="15.75" customHeight="1">
      <c r="A115" s="15"/>
      <c r="B115" s="12" t="s">
        <v>248</v>
      </c>
      <c r="C115" s="15" t="s">
        <v>255</v>
      </c>
      <c r="D115" s="15">
        <f t="shared" si="1"/>
        <v>1</v>
      </c>
      <c r="E115" s="15">
        <f t="shared" si="2"/>
        <v>0</v>
      </c>
      <c r="F115" s="13" t="str">
        <f t="shared" si="3"/>
        <v>"[CRC]"</v>
      </c>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row>
    <row r="116" ht="15.75" customHeight="1">
      <c r="A116" s="15"/>
      <c r="B116" s="12" t="s">
        <v>247</v>
      </c>
      <c r="C116" s="15" t="s">
        <v>252</v>
      </c>
      <c r="D116" s="15">
        <f t="shared" si="1"/>
        <v>1</v>
      </c>
      <c r="E116" s="15">
        <f t="shared" si="2"/>
        <v>0</v>
      </c>
      <c r="F116" s="13" t="str">
        <f t="shared" si="3"/>
        <v>"[FINANCEIRO]"</v>
      </c>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row>
    <row r="117" ht="15.75" customHeight="1">
      <c r="A117" s="15"/>
      <c r="B117" s="12" t="s">
        <v>247</v>
      </c>
      <c r="C117" s="15" t="s">
        <v>252</v>
      </c>
      <c r="D117" s="15">
        <f t="shared" si="1"/>
        <v>1</v>
      </c>
      <c r="E117" s="15">
        <f t="shared" si="2"/>
        <v>0</v>
      </c>
      <c r="F117" s="13" t="str">
        <f t="shared" si="3"/>
        <v>"[FINANCEIRO]"</v>
      </c>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row>
    <row r="118" ht="15.75" customHeight="1">
      <c r="A118" s="15"/>
      <c r="B118" s="12" t="s">
        <v>248</v>
      </c>
      <c r="C118" s="15" t="s">
        <v>262</v>
      </c>
      <c r="D118" s="15">
        <f t="shared" si="1"/>
        <v>1</v>
      </c>
      <c r="E118" s="15">
        <f t="shared" si="2"/>
        <v>0</v>
      </c>
      <c r="F118" s="13" t="str">
        <f t="shared" si="3"/>
        <v>"[SITE]"</v>
      </c>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row>
    <row r="119" ht="15.75" customHeight="1">
      <c r="A119" s="15"/>
      <c r="B119" s="12" t="s">
        <v>230</v>
      </c>
      <c r="C119" s="15" t="s">
        <v>267</v>
      </c>
      <c r="D119" s="15">
        <f t="shared" si="1"/>
        <v>1</v>
      </c>
      <c r="E119" s="15">
        <f t="shared" si="2"/>
        <v>0</v>
      </c>
      <c r="F119" s="13" t="str">
        <f t="shared" si="3"/>
        <v>"[TEMAS SENSÍVEIS]"</v>
      </c>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row>
    <row r="120" ht="15.75" customHeight="1">
      <c r="A120" s="15"/>
      <c r="B120" s="12" t="s">
        <v>248</v>
      </c>
      <c r="C120" s="15" t="s">
        <v>262</v>
      </c>
      <c r="D120" s="15">
        <f t="shared" si="1"/>
        <v>1</v>
      </c>
      <c r="E120" s="15">
        <f t="shared" si="2"/>
        <v>0</v>
      </c>
      <c r="F120" s="13" t="str">
        <f t="shared" si="3"/>
        <v>"[SITE]"</v>
      </c>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row>
    <row r="121" ht="15.75" customHeight="1">
      <c r="A121" s="15"/>
      <c r="B121" s="12" t="s">
        <v>230</v>
      </c>
      <c r="C121" s="15" t="s">
        <v>266</v>
      </c>
      <c r="D121" s="15">
        <f t="shared" si="1"/>
        <v>1</v>
      </c>
      <c r="E121" s="15">
        <f t="shared" si="2"/>
        <v>0</v>
      </c>
      <c r="F121" s="13" t="str">
        <f t="shared" si="3"/>
        <v>"[COMERCIAL]"</v>
      </c>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row>
    <row r="122" ht="15.75" customHeight="1">
      <c r="A122" s="15"/>
      <c r="B122" s="12" t="s">
        <v>248</v>
      </c>
      <c r="C122" s="15" t="s">
        <v>245</v>
      </c>
      <c r="D122" s="15">
        <f t="shared" si="1"/>
        <v>1</v>
      </c>
      <c r="E122" s="15">
        <f t="shared" si="2"/>
        <v>24</v>
      </c>
      <c r="F122" s="13" t="str">
        <f t="shared" si="3"/>
        <v>"[INTERAÇÕES DIVERSAS]"</v>
      </c>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row>
    <row r="123" ht="15.75" customHeight="1">
      <c r="A123" s="15"/>
      <c r="B123" s="12" t="s">
        <v>230</v>
      </c>
      <c r="C123" s="15" t="s">
        <v>246</v>
      </c>
      <c r="D123" s="15">
        <f t="shared" si="1"/>
        <v>1</v>
      </c>
      <c r="E123" s="15">
        <f t="shared" si="2"/>
        <v>14</v>
      </c>
      <c r="F123" s="13" t="str">
        <f t="shared" si="3"/>
        <v>"[LOGÍSTICA]"</v>
      </c>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row>
    <row r="124" ht="15.75" customHeight="1">
      <c r="A124" s="15"/>
      <c r="B124" s="12" t="s">
        <v>230</v>
      </c>
      <c r="C124" s="15" t="s">
        <v>255</v>
      </c>
      <c r="D124" s="15">
        <f t="shared" si="1"/>
        <v>1</v>
      </c>
      <c r="E124" s="15">
        <f t="shared" si="2"/>
        <v>0</v>
      </c>
      <c r="F124" s="13" t="str">
        <f t="shared" si="3"/>
        <v>"[CRC]"</v>
      </c>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row>
    <row r="125" ht="15.75" customHeight="1">
      <c r="A125" s="15"/>
      <c r="B125" s="12" t="s">
        <v>230</v>
      </c>
      <c r="C125" s="15" t="s">
        <v>246</v>
      </c>
      <c r="D125" s="15">
        <f t="shared" si="1"/>
        <v>1</v>
      </c>
      <c r="E125" s="15">
        <f t="shared" si="2"/>
        <v>14</v>
      </c>
      <c r="F125" s="13" t="str">
        <f t="shared" si="3"/>
        <v>"[LOGÍSTICA]"</v>
      </c>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row>
    <row r="126" ht="15.75" customHeight="1">
      <c r="A126" s="15"/>
      <c r="B126" s="12" t="s">
        <v>230</v>
      </c>
      <c r="C126" s="15" t="s">
        <v>255</v>
      </c>
      <c r="D126" s="15">
        <f t="shared" si="1"/>
        <v>1</v>
      </c>
      <c r="E126" s="15">
        <f t="shared" si="2"/>
        <v>0</v>
      </c>
      <c r="F126" s="13" t="str">
        <f t="shared" si="3"/>
        <v>"[CRC]"</v>
      </c>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row>
    <row r="127" ht="15.75" customHeight="1">
      <c r="A127" s="15"/>
      <c r="B127" s="12" t="s">
        <v>248</v>
      </c>
      <c r="C127" s="15" t="s">
        <v>246</v>
      </c>
      <c r="D127" s="15">
        <f t="shared" si="1"/>
        <v>1</v>
      </c>
      <c r="E127" s="15">
        <f t="shared" si="2"/>
        <v>14</v>
      </c>
      <c r="F127" s="13" t="str">
        <f t="shared" si="3"/>
        <v>"[LOGÍSTICA]"</v>
      </c>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row>
    <row r="128" ht="15.75" customHeight="1">
      <c r="A128" s="15"/>
      <c r="B128" s="12" t="s">
        <v>248</v>
      </c>
      <c r="C128" s="15" t="s">
        <v>245</v>
      </c>
      <c r="D128" s="15">
        <f t="shared" si="1"/>
        <v>1</v>
      </c>
      <c r="E128" s="15">
        <f t="shared" si="2"/>
        <v>24</v>
      </c>
      <c r="F128" s="13" t="str">
        <f t="shared" si="3"/>
        <v>"[INTERAÇÕES DIVERSAS]"</v>
      </c>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row>
    <row r="129" ht="15.75" customHeight="1">
      <c r="A129" s="15"/>
      <c r="B129" s="12" t="s">
        <v>248</v>
      </c>
      <c r="C129" s="15" t="s">
        <v>246</v>
      </c>
      <c r="D129" s="15">
        <f t="shared" si="1"/>
        <v>1</v>
      </c>
      <c r="E129" s="15">
        <f t="shared" si="2"/>
        <v>14</v>
      </c>
      <c r="F129" s="13" t="str">
        <f t="shared" si="3"/>
        <v>"[LOGÍSTICA]"</v>
      </c>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row>
    <row r="130" ht="15.75" customHeight="1">
      <c r="A130" s="15"/>
      <c r="B130" s="12" t="s">
        <v>230</v>
      </c>
      <c r="C130" s="15" t="s">
        <v>255</v>
      </c>
      <c r="D130" s="15">
        <f t="shared" si="1"/>
        <v>1</v>
      </c>
      <c r="E130" s="15">
        <f t="shared" si="2"/>
        <v>0</v>
      </c>
      <c r="F130" s="13" t="str">
        <f t="shared" si="3"/>
        <v>"[CRC]"</v>
      </c>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row>
    <row r="131" ht="15.75" customHeight="1">
      <c r="A131" s="15"/>
      <c r="B131" s="12" t="s">
        <v>230</v>
      </c>
      <c r="C131" s="15" t="s">
        <v>259</v>
      </c>
      <c r="D131" s="15">
        <f t="shared" si="1"/>
        <v>1</v>
      </c>
      <c r="E131" s="15">
        <f t="shared" si="2"/>
        <v>0</v>
      </c>
      <c r="F131" s="13" t="str">
        <f t="shared" si="3"/>
        <v>"[LOGÍSTICA]"</v>
      </c>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row>
    <row r="132" ht="15.75" customHeight="1">
      <c r="A132" s="15"/>
      <c r="B132" s="12" t="s">
        <v>247</v>
      </c>
      <c r="C132" s="15" t="s">
        <v>265</v>
      </c>
      <c r="D132" s="15">
        <f t="shared" si="1"/>
        <v>1</v>
      </c>
      <c r="E132" s="15">
        <f t="shared" si="2"/>
        <v>9</v>
      </c>
      <c r="F132" s="13" t="str">
        <f t="shared" si="3"/>
        <v>"[SITE]"</v>
      </c>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row>
    <row r="133" ht="15.75" customHeight="1">
      <c r="A133" s="15"/>
      <c r="B133" s="12" t="s">
        <v>248</v>
      </c>
      <c r="C133" s="15" t="s">
        <v>268</v>
      </c>
      <c r="D133" s="15">
        <f t="shared" si="1"/>
        <v>1</v>
      </c>
      <c r="E133" s="15">
        <f t="shared" si="2"/>
        <v>15</v>
      </c>
      <c r="F133" s="13" t="str">
        <f t="shared" si="3"/>
        <v>"[FINANCEIRO]"</v>
      </c>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row>
    <row r="134" ht="15.75" customHeight="1">
      <c r="A134" s="15"/>
      <c r="B134" s="12" t="s">
        <v>248</v>
      </c>
      <c r="C134" s="15" t="s">
        <v>255</v>
      </c>
      <c r="D134" s="15">
        <f t="shared" si="1"/>
        <v>1</v>
      </c>
      <c r="E134" s="15">
        <f t="shared" si="2"/>
        <v>0</v>
      </c>
      <c r="F134" s="13" t="str">
        <f t="shared" si="3"/>
        <v>"[CRC]"</v>
      </c>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row>
    <row r="135" ht="15.75" customHeight="1">
      <c r="A135" s="15"/>
      <c r="B135" s="12" t="s">
        <v>230</v>
      </c>
      <c r="C135" s="15" t="s">
        <v>246</v>
      </c>
      <c r="D135" s="15">
        <f t="shared" si="1"/>
        <v>1</v>
      </c>
      <c r="E135" s="15">
        <f t="shared" si="2"/>
        <v>14</v>
      </c>
      <c r="F135" s="13" t="str">
        <f t="shared" si="3"/>
        <v>"[LOGÍSTICA]"</v>
      </c>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row>
    <row r="136" ht="15.75" customHeight="1">
      <c r="A136" s="15"/>
      <c r="B136" s="12" t="s">
        <v>248</v>
      </c>
      <c r="C136" s="15" t="s">
        <v>264</v>
      </c>
      <c r="D136" s="15">
        <f t="shared" si="1"/>
        <v>1</v>
      </c>
      <c r="E136" s="15">
        <f t="shared" si="2"/>
        <v>8</v>
      </c>
      <c r="F136" s="13" t="str">
        <f t="shared" si="3"/>
        <v>"[APP]"</v>
      </c>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row>
    <row r="137" ht="15.75" customHeight="1">
      <c r="A137" s="15"/>
      <c r="B137" s="12" t="s">
        <v>247</v>
      </c>
      <c r="C137" s="15" t="s">
        <v>250</v>
      </c>
      <c r="D137" s="15">
        <f t="shared" si="1"/>
        <v>0</v>
      </c>
      <c r="E137" s="15">
        <f t="shared" si="2"/>
        <v>0</v>
      </c>
      <c r="F137" s="13" t="str">
        <f t="shared" si="3"/>
        <v>[ ]</v>
      </c>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row>
    <row r="138" ht="15.75" customHeight="1">
      <c r="A138" s="15"/>
      <c r="B138" s="12" t="s">
        <v>248</v>
      </c>
      <c r="C138" s="15" t="s">
        <v>252</v>
      </c>
      <c r="D138" s="15">
        <f t="shared" si="1"/>
        <v>1</v>
      </c>
      <c r="E138" s="15">
        <f t="shared" si="2"/>
        <v>0</v>
      </c>
      <c r="F138" s="13" t="str">
        <f t="shared" si="3"/>
        <v>"[FINANCEIRO]"</v>
      </c>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row>
    <row r="139" ht="15.75" customHeight="1">
      <c r="A139" s="15"/>
      <c r="B139" s="12" t="s">
        <v>247</v>
      </c>
      <c r="C139" s="15" t="s">
        <v>252</v>
      </c>
      <c r="D139" s="15">
        <f t="shared" si="1"/>
        <v>1</v>
      </c>
      <c r="E139" s="15">
        <f t="shared" si="2"/>
        <v>0</v>
      </c>
      <c r="F139" s="13" t="str">
        <f t="shared" si="3"/>
        <v>"[FINANCEIRO]"</v>
      </c>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row>
    <row r="140" ht="15.75" customHeight="1">
      <c r="A140" s="15"/>
      <c r="B140" s="12" t="s">
        <v>248</v>
      </c>
      <c r="C140" s="15" t="s">
        <v>252</v>
      </c>
      <c r="D140" s="15">
        <f t="shared" si="1"/>
        <v>1</v>
      </c>
      <c r="E140" s="15">
        <f t="shared" si="2"/>
        <v>0</v>
      </c>
      <c r="F140" s="13" t="str">
        <f t="shared" si="3"/>
        <v>"[FINANCEIRO]"</v>
      </c>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row>
    <row r="141" ht="15.75" customHeight="1">
      <c r="A141" s="15"/>
      <c r="B141" s="12" t="s">
        <v>230</v>
      </c>
      <c r="C141" s="15" t="s">
        <v>258</v>
      </c>
      <c r="D141" s="15">
        <f t="shared" si="1"/>
        <v>1</v>
      </c>
      <c r="E141" s="15">
        <f t="shared" si="2"/>
        <v>8</v>
      </c>
      <c r="F141" s="13" t="str">
        <f t="shared" si="3"/>
        <v>"[CRC]"</v>
      </c>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row>
    <row r="142" ht="15.75" customHeight="1">
      <c r="A142" s="15"/>
      <c r="B142" s="12" t="s">
        <v>230</v>
      </c>
      <c r="C142" s="15" t="s">
        <v>246</v>
      </c>
      <c r="D142" s="15">
        <f t="shared" si="1"/>
        <v>1</v>
      </c>
      <c r="E142" s="15">
        <f t="shared" si="2"/>
        <v>14</v>
      </c>
      <c r="F142" s="13" t="str">
        <f t="shared" si="3"/>
        <v>"[LOGÍSTICA]"</v>
      </c>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row>
    <row r="143" ht="15.75" customHeight="1">
      <c r="A143" s="15"/>
      <c r="B143" s="12" t="s">
        <v>248</v>
      </c>
      <c r="C143" s="15" t="s">
        <v>260</v>
      </c>
      <c r="D143" s="15">
        <f t="shared" si="1"/>
        <v>1</v>
      </c>
      <c r="E143" s="15">
        <f t="shared" si="2"/>
        <v>14</v>
      </c>
      <c r="F143" s="13" t="str">
        <f t="shared" si="3"/>
        <v>"[COMERCIAL]"</v>
      </c>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row>
    <row r="144" ht="15.75" customHeight="1">
      <c r="A144" s="15"/>
      <c r="B144" s="12" t="s">
        <v>230</v>
      </c>
      <c r="C144" s="15" t="s">
        <v>250</v>
      </c>
      <c r="D144" s="15">
        <f t="shared" si="1"/>
        <v>0</v>
      </c>
      <c r="E144" s="15">
        <f t="shared" si="2"/>
        <v>0</v>
      </c>
      <c r="F144" s="13" t="str">
        <f t="shared" si="3"/>
        <v>[ ]</v>
      </c>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row>
    <row r="145" ht="15.75" customHeight="1">
      <c r="A145" s="15"/>
      <c r="B145" s="12" t="s">
        <v>248</v>
      </c>
      <c r="C145" s="15" t="s">
        <v>246</v>
      </c>
      <c r="D145" s="15">
        <f t="shared" si="1"/>
        <v>1</v>
      </c>
      <c r="E145" s="15">
        <f t="shared" si="2"/>
        <v>14</v>
      </c>
      <c r="F145" s="13" t="str">
        <f t="shared" si="3"/>
        <v>"[LOGÍSTICA]"</v>
      </c>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row>
    <row r="146" ht="15.75" customHeight="1">
      <c r="A146" s="15"/>
      <c r="B146" s="12" t="s">
        <v>230</v>
      </c>
      <c r="C146" s="15" t="s">
        <v>231</v>
      </c>
      <c r="D146" s="15">
        <f t="shared" si="1"/>
        <v>1</v>
      </c>
      <c r="E146" s="15">
        <f t="shared" si="2"/>
        <v>14</v>
      </c>
      <c r="F146" s="13" t="str">
        <f t="shared" si="3"/>
        <v>"[MARKETING]"</v>
      </c>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row>
    <row r="147" ht="15.75" customHeight="1">
      <c r="A147" s="15"/>
      <c r="B147" s="12" t="s">
        <v>230</v>
      </c>
      <c r="C147" s="15" t="s">
        <v>258</v>
      </c>
      <c r="D147" s="15">
        <f t="shared" si="1"/>
        <v>1</v>
      </c>
      <c r="E147" s="15">
        <f t="shared" si="2"/>
        <v>8</v>
      </c>
      <c r="F147" s="13" t="str">
        <f t="shared" si="3"/>
        <v>"[CRC]"</v>
      </c>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row>
    <row r="148" ht="15.75" customHeight="1">
      <c r="A148" s="15"/>
      <c r="B148" s="12" t="s">
        <v>230</v>
      </c>
      <c r="C148" s="15" t="s">
        <v>259</v>
      </c>
      <c r="D148" s="15">
        <f t="shared" si="1"/>
        <v>1</v>
      </c>
      <c r="E148" s="15">
        <f t="shared" si="2"/>
        <v>0</v>
      </c>
      <c r="F148" s="13" t="str">
        <f t="shared" si="3"/>
        <v>"[LOGÍSTICA]"</v>
      </c>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row>
    <row r="149" ht="15.75" customHeight="1">
      <c r="A149" s="15"/>
      <c r="B149" s="12" t="s">
        <v>230</v>
      </c>
      <c r="C149" s="15" t="s">
        <v>263</v>
      </c>
      <c r="D149" s="15">
        <f t="shared" si="1"/>
        <v>1</v>
      </c>
      <c r="E149" s="15">
        <f t="shared" si="2"/>
        <v>9</v>
      </c>
      <c r="F149" s="13" t="str">
        <f t="shared" si="3"/>
        <v>"[LOJA]"</v>
      </c>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row>
    <row r="150" ht="15.75" customHeight="1">
      <c r="A150" s="15"/>
      <c r="B150" s="12" t="s">
        <v>230</v>
      </c>
      <c r="C150" s="15" t="s">
        <v>257</v>
      </c>
      <c r="D150" s="15">
        <f t="shared" si="1"/>
        <v>1</v>
      </c>
      <c r="E150" s="15">
        <f t="shared" si="2"/>
        <v>0</v>
      </c>
      <c r="F150" s="13" t="str">
        <f t="shared" si="3"/>
        <v>"[LOJA]"</v>
      </c>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row>
    <row r="151" ht="15.75" customHeight="1">
      <c r="A151" s="15"/>
      <c r="B151" s="12" t="s">
        <v>230</v>
      </c>
      <c r="C151" s="15" t="s">
        <v>258</v>
      </c>
      <c r="D151" s="15">
        <f t="shared" si="1"/>
        <v>1</v>
      </c>
      <c r="E151" s="15">
        <f t="shared" si="2"/>
        <v>8</v>
      </c>
      <c r="F151" s="13" t="str">
        <f t="shared" si="3"/>
        <v>"[CRC]"</v>
      </c>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row>
    <row r="152" ht="15.75" customHeight="1">
      <c r="A152" s="15"/>
      <c r="B152" s="12" t="s">
        <v>230</v>
      </c>
      <c r="C152" s="15" t="s">
        <v>246</v>
      </c>
      <c r="D152" s="15">
        <f t="shared" si="1"/>
        <v>1</v>
      </c>
      <c r="E152" s="15">
        <f t="shared" si="2"/>
        <v>14</v>
      </c>
      <c r="F152" s="13" t="str">
        <f t="shared" si="3"/>
        <v>"[LOGÍSTICA]"</v>
      </c>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row>
    <row r="153" ht="15.75" customHeight="1">
      <c r="A153" s="15"/>
      <c r="B153" s="12" t="s">
        <v>230</v>
      </c>
      <c r="C153" s="15" t="s">
        <v>258</v>
      </c>
      <c r="D153" s="15">
        <f t="shared" si="1"/>
        <v>1</v>
      </c>
      <c r="E153" s="15">
        <f t="shared" si="2"/>
        <v>8</v>
      </c>
      <c r="F153" s="13" t="str">
        <f t="shared" si="3"/>
        <v>"[CRC]"</v>
      </c>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row>
    <row r="154" ht="15.75" customHeight="1">
      <c r="A154" s="15"/>
      <c r="B154" s="12" t="s">
        <v>230</v>
      </c>
      <c r="C154" s="15" t="s">
        <v>246</v>
      </c>
      <c r="D154" s="15">
        <f t="shared" si="1"/>
        <v>1</v>
      </c>
      <c r="E154" s="15">
        <f t="shared" si="2"/>
        <v>14</v>
      </c>
      <c r="F154" s="13" t="str">
        <f t="shared" si="3"/>
        <v>"[LOGÍSTICA]"</v>
      </c>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row>
    <row r="155" ht="15.75" customHeight="1">
      <c r="A155" s="15"/>
      <c r="B155" s="12" t="s">
        <v>248</v>
      </c>
      <c r="C155" s="15" t="s">
        <v>231</v>
      </c>
      <c r="D155" s="15">
        <f t="shared" si="1"/>
        <v>1</v>
      </c>
      <c r="E155" s="15">
        <f t="shared" si="2"/>
        <v>14</v>
      </c>
      <c r="F155" s="13" t="str">
        <f t="shared" si="3"/>
        <v>"[MARKETING]"</v>
      </c>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row>
    <row r="156" ht="15.75" customHeight="1">
      <c r="A156" s="15"/>
      <c r="B156" s="12" t="s">
        <v>230</v>
      </c>
      <c r="C156" s="15" t="s">
        <v>246</v>
      </c>
      <c r="D156" s="15">
        <f t="shared" si="1"/>
        <v>1</v>
      </c>
      <c r="E156" s="15">
        <f t="shared" si="2"/>
        <v>14</v>
      </c>
      <c r="F156" s="13" t="str">
        <f t="shared" si="3"/>
        <v>"[LOGÍSTICA]"</v>
      </c>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row>
    <row r="157" ht="15.75" customHeight="1">
      <c r="A157" s="15"/>
      <c r="B157" s="12" t="s">
        <v>230</v>
      </c>
      <c r="C157" s="15" t="s">
        <v>246</v>
      </c>
      <c r="D157" s="15">
        <f t="shared" si="1"/>
        <v>1</v>
      </c>
      <c r="E157" s="15">
        <f t="shared" si="2"/>
        <v>14</v>
      </c>
      <c r="F157" s="13" t="str">
        <f t="shared" si="3"/>
        <v>"[LOGÍSTICA]"</v>
      </c>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row>
    <row r="158" ht="15.75" customHeight="1">
      <c r="A158" s="15"/>
      <c r="B158" s="12" t="s">
        <v>249</v>
      </c>
      <c r="C158" s="15" t="s">
        <v>266</v>
      </c>
      <c r="D158" s="15">
        <f t="shared" si="1"/>
        <v>1</v>
      </c>
      <c r="E158" s="15">
        <f t="shared" si="2"/>
        <v>0</v>
      </c>
      <c r="F158" s="13" t="str">
        <f t="shared" si="3"/>
        <v>"[COMERCIAL]"</v>
      </c>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row>
    <row r="159" ht="15.75" customHeight="1">
      <c r="A159" s="15"/>
      <c r="B159" s="12" t="s">
        <v>230</v>
      </c>
      <c r="C159" s="15" t="s">
        <v>266</v>
      </c>
      <c r="D159" s="15">
        <f t="shared" si="1"/>
        <v>1</v>
      </c>
      <c r="E159" s="15">
        <f t="shared" si="2"/>
        <v>0</v>
      </c>
      <c r="F159" s="13" t="str">
        <f t="shared" si="3"/>
        <v>"[COMERCIAL]"</v>
      </c>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row>
    <row r="160" ht="15.75" customHeight="1">
      <c r="A160" s="15"/>
      <c r="B160" s="12" t="s">
        <v>230</v>
      </c>
      <c r="C160" s="15" t="s">
        <v>258</v>
      </c>
      <c r="D160" s="15">
        <f t="shared" si="1"/>
        <v>1</v>
      </c>
      <c r="E160" s="15">
        <f t="shared" si="2"/>
        <v>8</v>
      </c>
      <c r="F160" s="13" t="str">
        <f t="shared" si="3"/>
        <v>"[CRC]"</v>
      </c>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row>
    <row r="161" ht="15.75" customHeight="1">
      <c r="A161" s="15"/>
      <c r="B161" s="12" t="s">
        <v>230</v>
      </c>
      <c r="C161" s="15" t="s">
        <v>258</v>
      </c>
      <c r="D161" s="15">
        <f t="shared" si="1"/>
        <v>1</v>
      </c>
      <c r="E161" s="15">
        <f t="shared" si="2"/>
        <v>8</v>
      </c>
      <c r="F161" s="13" t="str">
        <f t="shared" si="3"/>
        <v>"[CRC]"</v>
      </c>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row>
    <row r="162" ht="15.75" customHeight="1">
      <c r="A162" s="15"/>
      <c r="B162" s="12" t="s">
        <v>230</v>
      </c>
      <c r="C162" s="15" t="s">
        <v>262</v>
      </c>
      <c r="D162" s="15">
        <f t="shared" si="1"/>
        <v>1</v>
      </c>
      <c r="E162" s="15">
        <f t="shared" si="2"/>
        <v>0</v>
      </c>
      <c r="F162" s="13" t="str">
        <f t="shared" si="3"/>
        <v>"[SITE]"</v>
      </c>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row>
    <row r="163" ht="15.75" customHeight="1">
      <c r="A163" s="15"/>
      <c r="B163" s="12" t="s">
        <v>230</v>
      </c>
      <c r="C163" s="15" t="s">
        <v>252</v>
      </c>
      <c r="D163" s="15">
        <f t="shared" si="1"/>
        <v>1</v>
      </c>
      <c r="E163" s="15">
        <f t="shared" si="2"/>
        <v>0</v>
      </c>
      <c r="F163" s="13" t="str">
        <f t="shared" si="3"/>
        <v>"[FINANCEIRO]"</v>
      </c>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row>
    <row r="164" ht="15.75" customHeight="1">
      <c r="A164" s="15"/>
      <c r="B164" s="12" t="s">
        <v>230</v>
      </c>
      <c r="C164" s="15" t="s">
        <v>258</v>
      </c>
      <c r="D164" s="15">
        <f t="shared" si="1"/>
        <v>1</v>
      </c>
      <c r="E164" s="15">
        <f t="shared" si="2"/>
        <v>8</v>
      </c>
      <c r="F164" s="13" t="str">
        <f t="shared" si="3"/>
        <v>"[CRC]"</v>
      </c>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row>
    <row r="165" ht="15.75" customHeight="1">
      <c r="A165" s="15"/>
      <c r="B165" s="12" t="s">
        <v>230</v>
      </c>
      <c r="C165" s="15" t="s">
        <v>246</v>
      </c>
      <c r="D165" s="15">
        <f t="shared" si="1"/>
        <v>1</v>
      </c>
      <c r="E165" s="15">
        <f t="shared" si="2"/>
        <v>14</v>
      </c>
      <c r="F165" s="13" t="str">
        <f t="shared" si="3"/>
        <v>"[LOGÍSTICA]"</v>
      </c>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row>
    <row r="166" ht="15.75" customHeight="1">
      <c r="A166" s="15"/>
      <c r="B166" s="12" t="s">
        <v>230</v>
      </c>
      <c r="C166" s="15" t="s">
        <v>262</v>
      </c>
      <c r="D166" s="15">
        <f t="shared" si="1"/>
        <v>1</v>
      </c>
      <c r="E166" s="15">
        <f t="shared" si="2"/>
        <v>0</v>
      </c>
      <c r="F166" s="13" t="str">
        <f t="shared" si="3"/>
        <v>"[SITE]"</v>
      </c>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row>
    <row r="167" ht="15.75" customHeight="1">
      <c r="A167" s="15"/>
      <c r="B167" s="12" t="s">
        <v>230</v>
      </c>
      <c r="C167" s="15" t="s">
        <v>246</v>
      </c>
      <c r="D167" s="15">
        <f t="shared" si="1"/>
        <v>1</v>
      </c>
      <c r="E167" s="15">
        <f t="shared" si="2"/>
        <v>14</v>
      </c>
      <c r="F167" s="13" t="str">
        <f t="shared" si="3"/>
        <v>"[LOGÍSTICA]"</v>
      </c>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row>
    <row r="168" ht="15.75" customHeight="1">
      <c r="A168" s="15"/>
      <c r="B168" s="12" t="s">
        <v>230</v>
      </c>
      <c r="C168" s="15" t="s">
        <v>265</v>
      </c>
      <c r="D168" s="15">
        <f t="shared" si="1"/>
        <v>1</v>
      </c>
      <c r="E168" s="15">
        <f t="shared" si="2"/>
        <v>9</v>
      </c>
      <c r="F168" s="13" t="str">
        <f t="shared" si="3"/>
        <v>"[SITE]"</v>
      </c>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row>
    <row r="169" ht="15.75" customHeight="1">
      <c r="A169" s="15"/>
      <c r="B169" s="12" t="s">
        <v>230</v>
      </c>
      <c r="C169" s="15" t="s">
        <v>258</v>
      </c>
      <c r="D169" s="15">
        <f t="shared" si="1"/>
        <v>1</v>
      </c>
      <c r="E169" s="15">
        <f t="shared" si="2"/>
        <v>8</v>
      </c>
      <c r="F169" s="13" t="str">
        <f t="shared" si="3"/>
        <v>"[CRC]"</v>
      </c>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row>
    <row r="170" ht="15.75" customHeight="1">
      <c r="A170" s="15"/>
      <c r="B170" s="12" t="s">
        <v>230</v>
      </c>
      <c r="C170" s="15" t="s">
        <v>259</v>
      </c>
      <c r="D170" s="15">
        <f t="shared" si="1"/>
        <v>1</v>
      </c>
      <c r="E170" s="15">
        <f t="shared" si="2"/>
        <v>0</v>
      </c>
      <c r="F170" s="13" t="str">
        <f t="shared" si="3"/>
        <v>"[LOGÍSTICA]"</v>
      </c>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row>
    <row r="171" ht="15.75" customHeight="1">
      <c r="A171" s="15"/>
      <c r="B171" s="12" t="s">
        <v>248</v>
      </c>
      <c r="C171" s="15" t="s">
        <v>266</v>
      </c>
      <c r="D171" s="15">
        <f t="shared" si="1"/>
        <v>1</v>
      </c>
      <c r="E171" s="15">
        <f t="shared" si="2"/>
        <v>0</v>
      </c>
      <c r="F171" s="13" t="str">
        <f t="shared" si="3"/>
        <v>"[COMERCIAL]"</v>
      </c>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row>
    <row r="172" ht="15.75" customHeight="1">
      <c r="A172" s="15"/>
      <c r="B172" s="12" t="s">
        <v>230</v>
      </c>
      <c r="C172" s="15" t="s">
        <v>250</v>
      </c>
      <c r="D172" s="15">
        <f t="shared" si="1"/>
        <v>0</v>
      </c>
      <c r="E172" s="15">
        <f t="shared" si="2"/>
        <v>0</v>
      </c>
      <c r="F172" s="13" t="str">
        <f t="shared" si="3"/>
        <v>[ ]</v>
      </c>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row>
    <row r="173" ht="15.75" customHeight="1">
      <c r="A173" s="15"/>
      <c r="B173" s="12" t="s">
        <v>230</v>
      </c>
      <c r="C173" s="15" t="s">
        <v>258</v>
      </c>
      <c r="D173" s="15">
        <f t="shared" si="1"/>
        <v>1</v>
      </c>
      <c r="E173" s="15">
        <f t="shared" si="2"/>
        <v>8</v>
      </c>
      <c r="F173" s="13" t="str">
        <f t="shared" si="3"/>
        <v>"[CRC]"</v>
      </c>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row>
    <row r="174" ht="15.75" customHeight="1">
      <c r="A174" s="15"/>
      <c r="B174" s="12" t="s">
        <v>230</v>
      </c>
      <c r="C174" s="15" t="s">
        <v>246</v>
      </c>
      <c r="D174" s="15">
        <f t="shared" si="1"/>
        <v>1</v>
      </c>
      <c r="E174" s="15">
        <f t="shared" si="2"/>
        <v>14</v>
      </c>
      <c r="F174" s="13" t="str">
        <f t="shared" si="3"/>
        <v>"[LOGÍSTICA]"</v>
      </c>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row>
    <row r="175" ht="15.75" customHeight="1">
      <c r="A175" s="15"/>
      <c r="B175" s="12" t="s">
        <v>230</v>
      </c>
      <c r="C175" s="15" t="s">
        <v>258</v>
      </c>
      <c r="D175" s="15">
        <f t="shared" si="1"/>
        <v>1</v>
      </c>
      <c r="E175" s="15">
        <f t="shared" si="2"/>
        <v>8</v>
      </c>
      <c r="F175" s="13" t="str">
        <f t="shared" si="3"/>
        <v>"[CRC]"</v>
      </c>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row>
    <row r="176" ht="15.75" customHeight="1">
      <c r="A176" s="15"/>
      <c r="B176" s="12" t="s">
        <v>230</v>
      </c>
      <c r="C176" s="15" t="s">
        <v>250</v>
      </c>
      <c r="D176" s="15">
        <f t="shared" si="1"/>
        <v>0</v>
      </c>
      <c r="E176" s="15">
        <f t="shared" si="2"/>
        <v>0</v>
      </c>
      <c r="F176" s="13" t="str">
        <f t="shared" si="3"/>
        <v>[ ]</v>
      </c>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row>
    <row r="177" ht="15.75" customHeight="1">
      <c r="A177" s="15"/>
      <c r="B177" s="12" t="s">
        <v>230</v>
      </c>
      <c r="C177" s="15" t="s">
        <v>266</v>
      </c>
      <c r="D177" s="15">
        <f t="shared" si="1"/>
        <v>1</v>
      </c>
      <c r="E177" s="15">
        <f t="shared" si="2"/>
        <v>0</v>
      </c>
      <c r="F177" s="13" t="str">
        <f t="shared" si="3"/>
        <v>"[COMERCIAL]"</v>
      </c>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row>
    <row r="178" ht="15.75" customHeight="1">
      <c r="A178" s="15"/>
      <c r="B178" s="12" t="s">
        <v>230</v>
      </c>
      <c r="C178" s="15" t="s">
        <v>266</v>
      </c>
      <c r="D178" s="15">
        <f t="shared" si="1"/>
        <v>1</v>
      </c>
      <c r="E178" s="15">
        <f t="shared" si="2"/>
        <v>0</v>
      </c>
      <c r="F178" s="13" t="str">
        <f t="shared" si="3"/>
        <v>"[COMERCIAL]"</v>
      </c>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row>
    <row r="179" ht="15.75" customHeight="1">
      <c r="A179" s="15"/>
      <c r="B179" s="12" t="s">
        <v>230</v>
      </c>
      <c r="C179" s="15" t="s">
        <v>246</v>
      </c>
      <c r="D179" s="15">
        <f t="shared" si="1"/>
        <v>1</v>
      </c>
      <c r="E179" s="15">
        <f t="shared" si="2"/>
        <v>14</v>
      </c>
      <c r="F179" s="13" t="str">
        <f t="shared" si="3"/>
        <v>"[LOGÍSTICA]"</v>
      </c>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row>
    <row r="180" ht="15.75" customHeight="1">
      <c r="A180" s="15"/>
      <c r="B180" s="12" t="s">
        <v>230</v>
      </c>
      <c r="C180" s="15" t="s">
        <v>246</v>
      </c>
      <c r="D180" s="15">
        <f t="shared" si="1"/>
        <v>1</v>
      </c>
      <c r="E180" s="15">
        <f t="shared" si="2"/>
        <v>14</v>
      </c>
      <c r="F180" s="13" t="str">
        <f t="shared" si="3"/>
        <v>"[LOGÍSTICA]"</v>
      </c>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row>
    <row r="181" ht="15.75" customHeight="1">
      <c r="A181" s="15"/>
      <c r="B181" s="12" t="s">
        <v>230</v>
      </c>
      <c r="C181" s="15" t="s">
        <v>246</v>
      </c>
      <c r="D181" s="15">
        <f t="shared" si="1"/>
        <v>1</v>
      </c>
      <c r="E181" s="15">
        <f t="shared" si="2"/>
        <v>14</v>
      </c>
      <c r="F181" s="13" t="str">
        <f t="shared" si="3"/>
        <v>"[LOGÍSTICA]"</v>
      </c>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row>
    <row r="182" ht="15.75" customHeight="1">
      <c r="A182" s="15"/>
      <c r="B182" s="12" t="s">
        <v>230</v>
      </c>
      <c r="C182" s="15" t="s">
        <v>258</v>
      </c>
      <c r="D182" s="15">
        <f t="shared" si="1"/>
        <v>1</v>
      </c>
      <c r="E182" s="15">
        <f t="shared" si="2"/>
        <v>8</v>
      </c>
      <c r="F182" s="13" t="str">
        <f t="shared" si="3"/>
        <v>"[CRC]"</v>
      </c>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row>
    <row r="183" ht="15.75" customHeight="1">
      <c r="A183" s="15"/>
      <c r="B183" s="12" t="s">
        <v>230</v>
      </c>
      <c r="C183" s="15" t="s">
        <v>246</v>
      </c>
      <c r="D183" s="15">
        <f t="shared" si="1"/>
        <v>1</v>
      </c>
      <c r="E183" s="15">
        <f t="shared" si="2"/>
        <v>14</v>
      </c>
      <c r="F183" s="13" t="str">
        <f t="shared" si="3"/>
        <v>"[LOGÍSTICA]"</v>
      </c>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row>
    <row r="184" ht="15.75" customHeight="1">
      <c r="A184" s="15"/>
      <c r="B184" s="12" t="s">
        <v>230</v>
      </c>
      <c r="C184" s="15" t="s">
        <v>258</v>
      </c>
      <c r="D184" s="15">
        <f t="shared" si="1"/>
        <v>1</v>
      </c>
      <c r="E184" s="15">
        <f t="shared" si="2"/>
        <v>8</v>
      </c>
      <c r="F184" s="13" t="str">
        <f t="shared" si="3"/>
        <v>"[CRC]"</v>
      </c>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row>
    <row r="185" ht="15.75" customHeight="1">
      <c r="A185" s="15"/>
      <c r="B185" s="12" t="s">
        <v>230</v>
      </c>
      <c r="C185" s="15" t="s">
        <v>246</v>
      </c>
      <c r="D185" s="15">
        <f t="shared" si="1"/>
        <v>1</v>
      </c>
      <c r="E185" s="15">
        <f t="shared" si="2"/>
        <v>14</v>
      </c>
      <c r="F185" s="13" t="str">
        <f t="shared" si="3"/>
        <v>"[LOGÍSTICA]"</v>
      </c>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row>
    <row r="186" ht="15.75" customHeight="1">
      <c r="A186" s="15"/>
      <c r="B186" s="12" t="s">
        <v>248</v>
      </c>
      <c r="C186" s="15" t="s">
        <v>246</v>
      </c>
      <c r="D186" s="15">
        <f t="shared" si="1"/>
        <v>1</v>
      </c>
      <c r="E186" s="15">
        <f t="shared" si="2"/>
        <v>14</v>
      </c>
      <c r="F186" s="13" t="str">
        <f t="shared" si="3"/>
        <v>"[LOGÍSTICA]"</v>
      </c>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row>
    <row r="187" ht="15.75" customHeight="1">
      <c r="A187" s="15"/>
      <c r="B187" s="12" t="s">
        <v>247</v>
      </c>
      <c r="C187" s="15" t="s">
        <v>259</v>
      </c>
      <c r="D187" s="15">
        <f t="shared" si="1"/>
        <v>1</v>
      </c>
      <c r="E187" s="15">
        <f t="shared" si="2"/>
        <v>0</v>
      </c>
      <c r="F187" s="13" t="str">
        <f t="shared" si="3"/>
        <v>"[LOGÍSTICA]"</v>
      </c>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row>
    <row r="188" ht="15.75" customHeight="1">
      <c r="A188" s="15"/>
      <c r="B188" s="12" t="s">
        <v>230</v>
      </c>
      <c r="C188" s="15" t="s">
        <v>246</v>
      </c>
      <c r="D188" s="15">
        <f t="shared" si="1"/>
        <v>1</v>
      </c>
      <c r="E188" s="15">
        <f t="shared" si="2"/>
        <v>14</v>
      </c>
      <c r="F188" s="13" t="str">
        <f t="shared" si="3"/>
        <v>"[LOGÍSTICA]"</v>
      </c>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row>
    <row r="189" ht="15.75" customHeight="1">
      <c r="A189" s="15"/>
      <c r="B189" s="12" t="s">
        <v>230</v>
      </c>
      <c r="C189" s="15" t="s">
        <v>246</v>
      </c>
      <c r="D189" s="15">
        <f t="shared" si="1"/>
        <v>1</v>
      </c>
      <c r="E189" s="15">
        <f t="shared" si="2"/>
        <v>14</v>
      </c>
      <c r="F189" s="13" t="str">
        <f t="shared" si="3"/>
        <v>"[LOGÍSTICA]"</v>
      </c>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row>
    <row r="190" ht="15.75" customHeight="1">
      <c r="A190" s="15"/>
      <c r="B190" s="12" t="s">
        <v>230</v>
      </c>
      <c r="C190" s="15" t="s">
        <v>255</v>
      </c>
      <c r="D190" s="15">
        <f t="shared" si="1"/>
        <v>1</v>
      </c>
      <c r="E190" s="15">
        <f t="shared" si="2"/>
        <v>0</v>
      </c>
      <c r="F190" s="13" t="str">
        <f t="shared" si="3"/>
        <v>"[CRC]"</v>
      </c>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row>
    <row r="191" ht="15.75" customHeight="1">
      <c r="A191" s="15"/>
      <c r="B191" s="12" t="s">
        <v>247</v>
      </c>
      <c r="C191" s="15" t="s">
        <v>250</v>
      </c>
      <c r="D191" s="15">
        <f t="shared" si="1"/>
        <v>0</v>
      </c>
      <c r="E191" s="15">
        <f t="shared" si="2"/>
        <v>0</v>
      </c>
      <c r="F191" s="13" t="str">
        <f t="shared" si="3"/>
        <v>[ ]</v>
      </c>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row>
    <row r="192" ht="15.75" customHeight="1">
      <c r="A192" s="15"/>
      <c r="B192" s="12" t="s">
        <v>230</v>
      </c>
      <c r="C192" s="15" t="s">
        <v>255</v>
      </c>
      <c r="D192" s="15">
        <f t="shared" si="1"/>
        <v>1</v>
      </c>
      <c r="E192" s="15">
        <f t="shared" si="2"/>
        <v>0</v>
      </c>
      <c r="F192" s="13" t="str">
        <f t="shared" si="3"/>
        <v>"[CRC]"</v>
      </c>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row>
    <row r="193" ht="15.75" customHeight="1">
      <c r="A193" s="15"/>
      <c r="B193" s="12" t="s">
        <v>230</v>
      </c>
      <c r="C193" s="15" t="s">
        <v>252</v>
      </c>
      <c r="D193" s="15">
        <f t="shared" si="1"/>
        <v>1</v>
      </c>
      <c r="E193" s="15">
        <f t="shared" si="2"/>
        <v>0</v>
      </c>
      <c r="F193" s="13" t="str">
        <f t="shared" si="3"/>
        <v>"[FINANCEIRO]"</v>
      </c>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row>
    <row r="194" ht="15.75" customHeight="1">
      <c r="A194" s="15"/>
      <c r="B194" s="12" t="s">
        <v>230</v>
      </c>
      <c r="C194" s="15" t="s">
        <v>262</v>
      </c>
      <c r="D194" s="15">
        <f t="shared" si="1"/>
        <v>1</v>
      </c>
      <c r="E194" s="15">
        <f t="shared" si="2"/>
        <v>0</v>
      </c>
      <c r="F194" s="13" t="str">
        <f t="shared" si="3"/>
        <v>"[SITE]"</v>
      </c>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row>
    <row r="195" ht="15.75" customHeight="1">
      <c r="A195" s="15"/>
      <c r="B195" s="12" t="s">
        <v>247</v>
      </c>
      <c r="C195" s="15" t="s">
        <v>262</v>
      </c>
      <c r="D195" s="15">
        <f t="shared" si="1"/>
        <v>1</v>
      </c>
      <c r="E195" s="15">
        <f t="shared" si="2"/>
        <v>0</v>
      </c>
      <c r="F195" s="13" t="str">
        <f t="shared" si="3"/>
        <v>"[SITE]"</v>
      </c>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row>
    <row r="196" ht="15.75" customHeight="1">
      <c r="A196" s="15"/>
      <c r="B196" s="12" t="s">
        <v>248</v>
      </c>
      <c r="C196" s="15" t="s">
        <v>246</v>
      </c>
      <c r="D196" s="15">
        <f t="shared" si="1"/>
        <v>1</v>
      </c>
      <c r="E196" s="15">
        <f t="shared" si="2"/>
        <v>14</v>
      </c>
      <c r="F196" s="13" t="str">
        <f t="shared" si="3"/>
        <v>"[LOGÍSTICA]"</v>
      </c>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row>
    <row r="197" ht="15.75" customHeight="1">
      <c r="A197" s="15"/>
      <c r="B197" s="12" t="s">
        <v>230</v>
      </c>
      <c r="C197" s="15" t="s">
        <v>252</v>
      </c>
      <c r="D197" s="15">
        <f t="shared" si="1"/>
        <v>1</v>
      </c>
      <c r="E197" s="15">
        <f t="shared" si="2"/>
        <v>0</v>
      </c>
      <c r="F197" s="13" t="str">
        <f t="shared" si="3"/>
        <v>"[FINANCEIRO]"</v>
      </c>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row>
    <row r="198" ht="15.75" customHeight="1">
      <c r="A198" s="15"/>
      <c r="B198" s="12" t="s">
        <v>230</v>
      </c>
      <c r="C198" s="15" t="s">
        <v>252</v>
      </c>
      <c r="D198" s="15">
        <f t="shared" si="1"/>
        <v>1</v>
      </c>
      <c r="E198" s="15">
        <f t="shared" si="2"/>
        <v>0</v>
      </c>
      <c r="F198" s="13" t="str">
        <f t="shared" si="3"/>
        <v>"[FINANCEIRO]"</v>
      </c>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row>
    <row r="199" ht="15.75" customHeight="1">
      <c r="A199" s="15"/>
      <c r="B199" s="12" t="s">
        <v>230</v>
      </c>
      <c r="C199" s="15" t="s">
        <v>260</v>
      </c>
      <c r="D199" s="15">
        <f t="shared" si="1"/>
        <v>1</v>
      </c>
      <c r="E199" s="15">
        <f t="shared" si="2"/>
        <v>14</v>
      </c>
      <c r="F199" s="13" t="str">
        <f t="shared" si="3"/>
        <v>"[COMERCIAL]"</v>
      </c>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row>
    <row r="200" ht="15.75" customHeight="1">
      <c r="A200" s="15"/>
      <c r="B200" s="12" t="s">
        <v>230</v>
      </c>
      <c r="C200" s="15" t="s">
        <v>260</v>
      </c>
      <c r="D200" s="15">
        <f t="shared" si="1"/>
        <v>1</v>
      </c>
      <c r="E200" s="15">
        <f t="shared" si="2"/>
        <v>14</v>
      </c>
      <c r="F200" s="13" t="str">
        <f t="shared" si="3"/>
        <v>"[COMERCIAL]"</v>
      </c>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row>
    <row r="201" ht="15.75" customHeight="1">
      <c r="A201" s="15"/>
      <c r="B201" s="12" t="s">
        <v>230</v>
      </c>
      <c r="C201" s="15" t="s">
        <v>246</v>
      </c>
      <c r="D201" s="15">
        <f t="shared" si="1"/>
        <v>1</v>
      </c>
      <c r="E201" s="15">
        <f t="shared" si="2"/>
        <v>14</v>
      </c>
      <c r="F201" s="13" t="str">
        <f t="shared" si="3"/>
        <v>"[LOGÍSTICA]"</v>
      </c>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row>
    <row r="202" ht="15.75" customHeight="1">
      <c r="A202" s="15"/>
      <c r="B202" s="12" t="s">
        <v>248</v>
      </c>
      <c r="C202" s="15" t="s">
        <v>265</v>
      </c>
      <c r="D202" s="15">
        <f t="shared" si="1"/>
        <v>1</v>
      </c>
      <c r="E202" s="15">
        <f t="shared" si="2"/>
        <v>9</v>
      </c>
      <c r="F202" s="13" t="str">
        <f t="shared" si="3"/>
        <v>"[SITE]"</v>
      </c>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row>
    <row r="203" ht="15.75" customHeight="1">
      <c r="A203" s="15"/>
      <c r="B203" s="12" t="s">
        <v>230</v>
      </c>
      <c r="C203" s="15" t="s">
        <v>255</v>
      </c>
      <c r="D203" s="15">
        <f t="shared" si="1"/>
        <v>1</v>
      </c>
      <c r="E203" s="15">
        <f t="shared" si="2"/>
        <v>0</v>
      </c>
      <c r="F203" s="13" t="str">
        <f t="shared" si="3"/>
        <v>"[CRC]"</v>
      </c>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row>
    <row r="204" ht="15.75" customHeight="1">
      <c r="A204" s="15"/>
      <c r="B204" s="12" t="s">
        <v>230</v>
      </c>
      <c r="C204" s="15" t="s">
        <v>255</v>
      </c>
      <c r="D204" s="15">
        <f t="shared" si="1"/>
        <v>1</v>
      </c>
      <c r="E204" s="15">
        <f t="shared" si="2"/>
        <v>0</v>
      </c>
      <c r="F204" s="13" t="str">
        <f t="shared" si="3"/>
        <v>"[CRC]"</v>
      </c>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row>
    <row r="205" ht="15.75" customHeight="1">
      <c r="A205" s="15"/>
      <c r="B205" s="12" t="s">
        <v>230</v>
      </c>
      <c r="C205" s="15" t="s">
        <v>260</v>
      </c>
      <c r="D205" s="15">
        <f t="shared" si="1"/>
        <v>1</v>
      </c>
      <c r="E205" s="15">
        <f t="shared" si="2"/>
        <v>14</v>
      </c>
      <c r="F205" s="13" t="str">
        <f t="shared" si="3"/>
        <v>"[COMERCIAL]"</v>
      </c>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row>
    <row r="206" ht="15.75" customHeight="1">
      <c r="A206" s="15"/>
      <c r="B206" s="12" t="s">
        <v>230</v>
      </c>
      <c r="C206" s="15" t="s">
        <v>258</v>
      </c>
      <c r="D206" s="15">
        <f t="shared" si="1"/>
        <v>1</v>
      </c>
      <c r="E206" s="15">
        <f t="shared" si="2"/>
        <v>8</v>
      </c>
      <c r="F206" s="13" t="str">
        <f t="shared" si="3"/>
        <v>"[CRC]"</v>
      </c>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row>
    <row r="207" ht="15.75" customHeight="1">
      <c r="A207" s="15"/>
      <c r="B207" s="12" t="s">
        <v>230</v>
      </c>
      <c r="C207" s="15" t="s">
        <v>258</v>
      </c>
      <c r="D207" s="15">
        <f t="shared" si="1"/>
        <v>1</v>
      </c>
      <c r="E207" s="15">
        <f t="shared" si="2"/>
        <v>8</v>
      </c>
      <c r="F207" s="13" t="str">
        <f t="shared" si="3"/>
        <v>"[CRC]"</v>
      </c>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row>
    <row r="208" ht="15.75" customHeight="1">
      <c r="A208" s="15"/>
      <c r="B208" s="12" t="s">
        <v>230</v>
      </c>
      <c r="C208" s="15" t="s">
        <v>258</v>
      </c>
      <c r="D208" s="15">
        <f t="shared" si="1"/>
        <v>1</v>
      </c>
      <c r="E208" s="15">
        <f t="shared" si="2"/>
        <v>8</v>
      </c>
      <c r="F208" s="13" t="str">
        <f t="shared" si="3"/>
        <v>"[CRC]"</v>
      </c>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row>
    <row r="209" ht="15.75" customHeight="1">
      <c r="A209" s="15"/>
      <c r="B209" s="12" t="s">
        <v>230</v>
      </c>
      <c r="C209" s="15" t="s">
        <v>258</v>
      </c>
      <c r="D209" s="15">
        <f t="shared" si="1"/>
        <v>1</v>
      </c>
      <c r="E209" s="15">
        <f t="shared" si="2"/>
        <v>8</v>
      </c>
      <c r="F209" s="13" t="str">
        <f t="shared" si="3"/>
        <v>"[CRC]"</v>
      </c>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row>
    <row r="210" ht="15.75" customHeight="1">
      <c r="A210" s="15"/>
      <c r="B210" s="12" t="s">
        <v>230</v>
      </c>
      <c r="C210" s="15" t="s">
        <v>258</v>
      </c>
      <c r="D210" s="15">
        <f t="shared" si="1"/>
        <v>1</v>
      </c>
      <c r="E210" s="15">
        <f t="shared" si="2"/>
        <v>8</v>
      </c>
      <c r="F210" s="13" t="str">
        <f t="shared" si="3"/>
        <v>"[CRC]"</v>
      </c>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row>
    <row r="211" ht="15.75" customHeight="1">
      <c r="A211" s="15"/>
      <c r="B211" s="12" t="s">
        <v>230</v>
      </c>
      <c r="C211" s="15" t="s">
        <v>258</v>
      </c>
      <c r="D211" s="15">
        <f t="shared" si="1"/>
        <v>1</v>
      </c>
      <c r="E211" s="15">
        <f t="shared" si="2"/>
        <v>8</v>
      </c>
      <c r="F211" s="13" t="str">
        <f t="shared" si="3"/>
        <v>"[CRC]"</v>
      </c>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row>
    <row r="212" ht="15.75" customHeight="1">
      <c r="A212" s="15"/>
      <c r="B212" s="12" t="s">
        <v>230</v>
      </c>
      <c r="C212" s="15" t="s">
        <v>246</v>
      </c>
      <c r="D212" s="15">
        <f t="shared" si="1"/>
        <v>1</v>
      </c>
      <c r="E212" s="15">
        <f t="shared" si="2"/>
        <v>14</v>
      </c>
      <c r="F212" s="13" t="str">
        <f t="shared" si="3"/>
        <v>"[LOGÍSTICA]"</v>
      </c>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row>
    <row r="213" ht="15.75" customHeight="1">
      <c r="A213" s="15"/>
      <c r="B213" s="12" t="s">
        <v>230</v>
      </c>
      <c r="C213" s="15" t="s">
        <v>255</v>
      </c>
      <c r="D213" s="15">
        <f t="shared" si="1"/>
        <v>1</v>
      </c>
      <c r="E213" s="15">
        <f t="shared" si="2"/>
        <v>0</v>
      </c>
      <c r="F213" s="13" t="str">
        <f t="shared" si="3"/>
        <v>"[CRC]"</v>
      </c>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row>
    <row r="214" ht="15.75" customHeight="1">
      <c r="A214" s="15"/>
      <c r="B214" s="12" t="s">
        <v>230</v>
      </c>
      <c r="C214" s="15" t="s">
        <v>246</v>
      </c>
      <c r="D214" s="15">
        <f t="shared" si="1"/>
        <v>1</v>
      </c>
      <c r="E214" s="15">
        <f t="shared" si="2"/>
        <v>14</v>
      </c>
      <c r="F214" s="13" t="str">
        <f t="shared" si="3"/>
        <v>"[LOGÍSTICA]"</v>
      </c>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row>
    <row r="215" ht="15.75" customHeight="1">
      <c r="A215" s="15"/>
      <c r="B215" s="12" t="s">
        <v>230</v>
      </c>
      <c r="C215" s="15" t="s">
        <v>246</v>
      </c>
      <c r="D215" s="15">
        <f t="shared" si="1"/>
        <v>1</v>
      </c>
      <c r="E215" s="15">
        <f t="shared" si="2"/>
        <v>14</v>
      </c>
      <c r="F215" s="13" t="str">
        <f t="shared" si="3"/>
        <v>"[LOGÍSTICA]"</v>
      </c>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row>
    <row r="216" ht="15.75" customHeight="1">
      <c r="A216" s="15"/>
      <c r="B216" s="12" t="s">
        <v>230</v>
      </c>
      <c r="C216" s="15" t="s">
        <v>250</v>
      </c>
      <c r="D216" s="15">
        <f t="shared" si="1"/>
        <v>0</v>
      </c>
      <c r="E216" s="15">
        <f t="shared" si="2"/>
        <v>0</v>
      </c>
      <c r="F216" s="13" t="str">
        <f t="shared" si="3"/>
        <v>[ ]</v>
      </c>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row>
    <row r="217" ht="15.75" customHeight="1">
      <c r="A217" s="15"/>
      <c r="B217" s="12" t="s">
        <v>230</v>
      </c>
      <c r="C217" s="15" t="s">
        <v>258</v>
      </c>
      <c r="D217" s="15">
        <f t="shared" si="1"/>
        <v>1</v>
      </c>
      <c r="E217" s="15">
        <f t="shared" si="2"/>
        <v>8</v>
      </c>
      <c r="F217" s="13" t="str">
        <f t="shared" si="3"/>
        <v>"[CRC]"</v>
      </c>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row>
    <row r="218" ht="15.75" customHeight="1">
      <c r="A218" s="15"/>
      <c r="B218" s="12" t="s">
        <v>230</v>
      </c>
      <c r="C218" s="15" t="s">
        <v>252</v>
      </c>
      <c r="D218" s="15">
        <f t="shared" si="1"/>
        <v>1</v>
      </c>
      <c r="E218" s="15">
        <f t="shared" si="2"/>
        <v>0</v>
      </c>
      <c r="F218" s="13" t="str">
        <f t="shared" si="3"/>
        <v>"[FINANCEIRO]"</v>
      </c>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row>
    <row r="219" ht="15.75" customHeight="1">
      <c r="A219" s="15"/>
      <c r="B219" s="12" t="s">
        <v>230</v>
      </c>
      <c r="C219" s="15" t="s">
        <v>250</v>
      </c>
      <c r="D219" s="15">
        <f t="shared" si="1"/>
        <v>0</v>
      </c>
      <c r="E219" s="15">
        <f t="shared" si="2"/>
        <v>0</v>
      </c>
      <c r="F219" s="13" t="str">
        <f t="shared" si="3"/>
        <v>[ ]</v>
      </c>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row>
    <row r="220" ht="15.75" customHeight="1">
      <c r="A220" s="15"/>
      <c r="B220" s="12" t="s">
        <v>230</v>
      </c>
      <c r="C220" s="15" t="s">
        <v>258</v>
      </c>
      <c r="D220" s="15">
        <f t="shared" si="1"/>
        <v>1</v>
      </c>
      <c r="E220" s="15">
        <f t="shared" si="2"/>
        <v>8</v>
      </c>
      <c r="F220" s="13" t="str">
        <f t="shared" si="3"/>
        <v>"[CRC]"</v>
      </c>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row>
    <row r="221" ht="15.75" customHeight="1">
      <c r="A221" s="15"/>
      <c r="B221" s="12" t="s">
        <v>230</v>
      </c>
      <c r="C221" s="15" t="s">
        <v>258</v>
      </c>
      <c r="D221" s="15">
        <f t="shared" si="1"/>
        <v>1</v>
      </c>
      <c r="E221" s="15">
        <f t="shared" si="2"/>
        <v>8</v>
      </c>
      <c r="F221" s="13" t="str">
        <f t="shared" si="3"/>
        <v>"[CRC]"</v>
      </c>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row>
    <row r="222" ht="15.75" customHeight="1">
      <c r="A222" s="15"/>
      <c r="B222" s="12" t="s">
        <v>230</v>
      </c>
      <c r="C222" s="15" t="s">
        <v>231</v>
      </c>
      <c r="D222" s="15">
        <f t="shared" si="1"/>
        <v>1</v>
      </c>
      <c r="E222" s="15">
        <f t="shared" si="2"/>
        <v>14</v>
      </c>
      <c r="F222" s="13" t="str">
        <f t="shared" si="3"/>
        <v>"[MARKETING]"</v>
      </c>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row>
    <row r="223" ht="15.75" customHeight="1">
      <c r="A223" s="15"/>
      <c r="B223" s="12" t="s">
        <v>230</v>
      </c>
      <c r="C223" s="15" t="s">
        <v>250</v>
      </c>
      <c r="D223" s="15">
        <f t="shared" si="1"/>
        <v>0</v>
      </c>
      <c r="E223" s="15">
        <f t="shared" si="2"/>
        <v>0</v>
      </c>
      <c r="F223" s="13" t="str">
        <f t="shared" si="3"/>
        <v>[ ]</v>
      </c>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row>
    <row r="224" ht="15.75" customHeight="1">
      <c r="A224" s="15"/>
      <c r="B224" s="12" t="s">
        <v>230</v>
      </c>
      <c r="C224" s="15" t="s">
        <v>250</v>
      </c>
      <c r="D224" s="15">
        <f t="shared" si="1"/>
        <v>0</v>
      </c>
      <c r="E224" s="15">
        <f t="shared" si="2"/>
        <v>0</v>
      </c>
      <c r="F224" s="13" t="str">
        <f t="shared" si="3"/>
        <v>[ ]</v>
      </c>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row>
    <row r="225" ht="15.75" customHeight="1">
      <c r="A225" s="15"/>
      <c r="B225" s="12" t="s">
        <v>230</v>
      </c>
      <c r="C225" s="15" t="s">
        <v>250</v>
      </c>
      <c r="D225" s="15">
        <f t="shared" si="1"/>
        <v>0</v>
      </c>
      <c r="E225" s="15">
        <f t="shared" si="2"/>
        <v>0</v>
      </c>
      <c r="F225" s="13" t="str">
        <f t="shared" si="3"/>
        <v>[ ]</v>
      </c>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row>
    <row r="226" ht="15.75" customHeight="1">
      <c r="A226" s="15"/>
      <c r="B226" s="12" t="s">
        <v>230</v>
      </c>
      <c r="C226" s="15" t="s">
        <v>250</v>
      </c>
      <c r="D226" s="15">
        <f t="shared" si="1"/>
        <v>0</v>
      </c>
      <c r="E226" s="15">
        <f t="shared" si="2"/>
        <v>0</v>
      </c>
      <c r="F226" s="13" t="str">
        <f t="shared" si="3"/>
        <v>[ ]</v>
      </c>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row>
    <row r="227" ht="15.75" customHeight="1">
      <c r="A227" s="15"/>
      <c r="B227" s="12" t="s">
        <v>230</v>
      </c>
      <c r="C227" s="15" t="s">
        <v>255</v>
      </c>
      <c r="D227" s="15">
        <f t="shared" si="1"/>
        <v>1</v>
      </c>
      <c r="E227" s="15">
        <f t="shared" si="2"/>
        <v>0</v>
      </c>
      <c r="F227" s="13" t="str">
        <f t="shared" si="3"/>
        <v>"[CRC]"</v>
      </c>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row>
    <row r="228" ht="15.75" customHeight="1">
      <c r="A228" s="15"/>
      <c r="B228" s="12" t="s">
        <v>230</v>
      </c>
      <c r="C228" s="15" t="s">
        <v>262</v>
      </c>
      <c r="D228" s="15">
        <f t="shared" si="1"/>
        <v>1</v>
      </c>
      <c r="E228" s="15">
        <f t="shared" si="2"/>
        <v>0</v>
      </c>
      <c r="F228" s="13" t="str">
        <f t="shared" si="3"/>
        <v>"[SITE]"</v>
      </c>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row>
    <row r="229" ht="15.75" customHeight="1">
      <c r="A229" s="15"/>
      <c r="B229" s="12" t="s">
        <v>230</v>
      </c>
      <c r="C229" s="15" t="s">
        <v>250</v>
      </c>
      <c r="D229" s="15">
        <f t="shared" si="1"/>
        <v>0</v>
      </c>
      <c r="E229" s="15">
        <f t="shared" si="2"/>
        <v>0</v>
      </c>
      <c r="F229" s="13" t="str">
        <f t="shared" si="3"/>
        <v>[ ]</v>
      </c>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row>
    <row r="230" ht="15.75" customHeight="1">
      <c r="A230" s="15"/>
      <c r="B230" s="12" t="s">
        <v>230</v>
      </c>
      <c r="C230" s="15" t="s">
        <v>250</v>
      </c>
      <c r="D230" s="15">
        <f t="shared" si="1"/>
        <v>0</v>
      </c>
      <c r="E230" s="15">
        <f t="shared" si="2"/>
        <v>0</v>
      </c>
      <c r="F230" s="13" t="str">
        <f t="shared" si="3"/>
        <v>[ ]</v>
      </c>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row>
    <row r="231" ht="15.75" customHeight="1">
      <c r="A231" s="15"/>
      <c r="B231" s="12" t="s">
        <v>230</v>
      </c>
      <c r="C231" s="15" t="s">
        <v>258</v>
      </c>
      <c r="D231" s="15">
        <f t="shared" si="1"/>
        <v>1</v>
      </c>
      <c r="E231" s="15">
        <f t="shared" si="2"/>
        <v>8</v>
      </c>
      <c r="F231" s="13" t="str">
        <f t="shared" si="3"/>
        <v>"[CRC]"</v>
      </c>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row>
    <row r="232" ht="15.75" customHeight="1">
      <c r="A232" s="15"/>
      <c r="B232" s="12" t="s">
        <v>230</v>
      </c>
      <c r="C232" s="15" t="s">
        <v>246</v>
      </c>
      <c r="D232" s="15">
        <f t="shared" si="1"/>
        <v>1</v>
      </c>
      <c r="E232" s="15">
        <f t="shared" si="2"/>
        <v>14</v>
      </c>
      <c r="F232" s="13" t="str">
        <f t="shared" si="3"/>
        <v>"[LOGÍSTICA]"</v>
      </c>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row>
    <row r="233" ht="15.75" customHeight="1">
      <c r="A233" s="15"/>
      <c r="B233" s="12" t="s">
        <v>230</v>
      </c>
      <c r="C233" s="15" t="s">
        <v>246</v>
      </c>
      <c r="D233" s="15">
        <f t="shared" si="1"/>
        <v>1</v>
      </c>
      <c r="E233" s="15">
        <f t="shared" si="2"/>
        <v>14</v>
      </c>
      <c r="F233" s="13" t="str">
        <f t="shared" si="3"/>
        <v>"[LOGÍSTICA]"</v>
      </c>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row>
    <row r="234" ht="15.75" customHeight="1">
      <c r="A234" s="15"/>
      <c r="B234" s="12" t="s">
        <v>230</v>
      </c>
      <c r="C234" s="15" t="s">
        <v>245</v>
      </c>
      <c r="D234" s="15">
        <f t="shared" si="1"/>
        <v>1</v>
      </c>
      <c r="E234" s="15">
        <f t="shared" si="2"/>
        <v>24</v>
      </c>
      <c r="F234" s="13" t="str">
        <f t="shared" si="3"/>
        <v>"[INTERAÇÕES DIVERSAS]"</v>
      </c>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row>
    <row r="235" ht="15.75" customHeight="1">
      <c r="A235" s="15"/>
      <c r="B235" s="12" t="s">
        <v>230</v>
      </c>
      <c r="C235" s="15" t="s">
        <v>250</v>
      </c>
      <c r="D235" s="15">
        <f t="shared" si="1"/>
        <v>0</v>
      </c>
      <c r="E235" s="15">
        <f t="shared" si="2"/>
        <v>0</v>
      </c>
      <c r="F235" s="13" t="str">
        <f t="shared" si="3"/>
        <v>[ ]</v>
      </c>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row>
    <row r="236" ht="15.75" customHeight="1">
      <c r="A236" s="15"/>
      <c r="B236" s="12" t="s">
        <v>230</v>
      </c>
      <c r="C236" s="15" t="s">
        <v>246</v>
      </c>
      <c r="D236" s="15">
        <f t="shared" si="1"/>
        <v>1</v>
      </c>
      <c r="E236" s="15">
        <f t="shared" si="2"/>
        <v>14</v>
      </c>
      <c r="F236" s="13" t="str">
        <f t="shared" si="3"/>
        <v>"[LOGÍSTICA]"</v>
      </c>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row>
    <row r="237" ht="15.75" customHeight="1">
      <c r="A237" s="15"/>
      <c r="B237" s="12" t="s">
        <v>248</v>
      </c>
      <c r="C237" s="15" t="s">
        <v>259</v>
      </c>
      <c r="D237" s="15">
        <f t="shared" si="1"/>
        <v>1</v>
      </c>
      <c r="E237" s="15">
        <f t="shared" si="2"/>
        <v>0</v>
      </c>
      <c r="F237" s="13" t="str">
        <f t="shared" si="3"/>
        <v>"[LOGÍSTICA]"</v>
      </c>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row>
    <row r="238" ht="15.75" customHeight="1">
      <c r="A238" s="15"/>
      <c r="B238" s="12" t="s">
        <v>230</v>
      </c>
      <c r="C238" s="15" t="s">
        <v>231</v>
      </c>
      <c r="D238" s="15">
        <f t="shared" si="1"/>
        <v>1</v>
      </c>
      <c r="E238" s="15">
        <f t="shared" si="2"/>
        <v>14</v>
      </c>
      <c r="F238" s="13" t="str">
        <f t="shared" si="3"/>
        <v>"[MARKETING]"</v>
      </c>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row>
    <row r="239" ht="15.75" customHeight="1">
      <c r="A239" s="15"/>
      <c r="B239" s="12" t="s">
        <v>230</v>
      </c>
      <c r="C239" s="15" t="s">
        <v>250</v>
      </c>
      <c r="D239" s="15">
        <f t="shared" si="1"/>
        <v>0</v>
      </c>
      <c r="E239" s="15">
        <f t="shared" si="2"/>
        <v>0</v>
      </c>
      <c r="F239" s="13" t="str">
        <f t="shared" si="3"/>
        <v>[ ]</v>
      </c>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row>
    <row r="240" ht="15.75" customHeight="1">
      <c r="A240" s="15"/>
      <c r="B240" s="12" t="s">
        <v>230</v>
      </c>
      <c r="C240" s="15" t="s">
        <v>250</v>
      </c>
      <c r="D240" s="15">
        <f t="shared" si="1"/>
        <v>0</v>
      </c>
      <c r="E240" s="15">
        <f t="shared" si="2"/>
        <v>0</v>
      </c>
      <c r="F240" s="13" t="str">
        <f t="shared" si="3"/>
        <v>[ ]</v>
      </c>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row>
    <row r="241" ht="15.75" customHeight="1">
      <c r="A241" s="15"/>
      <c r="B241" s="12" t="s">
        <v>230</v>
      </c>
      <c r="C241" s="15" t="s">
        <v>246</v>
      </c>
      <c r="D241" s="15">
        <f t="shared" si="1"/>
        <v>1</v>
      </c>
      <c r="E241" s="15">
        <f t="shared" si="2"/>
        <v>14</v>
      </c>
      <c r="F241" s="13" t="str">
        <f t="shared" si="3"/>
        <v>"[LOGÍSTICA]"</v>
      </c>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row>
    <row r="242" ht="15.75" customHeight="1">
      <c r="A242" s="15"/>
      <c r="B242" s="12" t="s">
        <v>230</v>
      </c>
      <c r="C242" s="15" t="s">
        <v>246</v>
      </c>
      <c r="D242" s="15">
        <f t="shared" si="1"/>
        <v>1</v>
      </c>
      <c r="E242" s="15">
        <f t="shared" si="2"/>
        <v>14</v>
      </c>
      <c r="F242" s="13" t="str">
        <f t="shared" si="3"/>
        <v>"[LOGÍSTICA]"</v>
      </c>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row>
    <row r="243" ht="15.75" customHeight="1">
      <c r="A243" s="15"/>
      <c r="B243" s="12" t="s">
        <v>230</v>
      </c>
      <c r="C243" s="15" t="s">
        <v>245</v>
      </c>
      <c r="D243" s="15">
        <f t="shared" si="1"/>
        <v>1</v>
      </c>
      <c r="E243" s="15">
        <f t="shared" si="2"/>
        <v>24</v>
      </c>
      <c r="F243" s="13" t="str">
        <f t="shared" si="3"/>
        <v>"[INTERAÇÕES DIVERSAS]"</v>
      </c>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row>
    <row r="244" ht="15.75" customHeight="1">
      <c r="A244" s="15"/>
      <c r="B244" s="12" t="s">
        <v>230</v>
      </c>
      <c r="C244" s="15" t="s">
        <v>246</v>
      </c>
      <c r="D244" s="15">
        <f t="shared" si="1"/>
        <v>1</v>
      </c>
      <c r="E244" s="15">
        <f t="shared" si="2"/>
        <v>14</v>
      </c>
      <c r="F244" s="13" t="str">
        <f t="shared" si="3"/>
        <v>"[LOGÍSTICA]"</v>
      </c>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row>
    <row r="245" ht="15.75" customHeight="1">
      <c r="A245" s="15"/>
      <c r="B245" s="12" t="s">
        <v>230</v>
      </c>
      <c r="C245" s="15" t="s">
        <v>250</v>
      </c>
      <c r="D245" s="15">
        <f t="shared" si="1"/>
        <v>0</v>
      </c>
      <c r="E245" s="15">
        <f t="shared" si="2"/>
        <v>0</v>
      </c>
      <c r="F245" s="13" t="str">
        <f t="shared" si="3"/>
        <v>[ ]</v>
      </c>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row>
    <row r="246" ht="15.75" customHeight="1">
      <c r="A246" s="15"/>
      <c r="B246" s="12" t="s">
        <v>230</v>
      </c>
      <c r="C246" s="15" t="s">
        <v>231</v>
      </c>
      <c r="D246" s="15">
        <f t="shared" si="1"/>
        <v>1</v>
      </c>
      <c r="E246" s="15">
        <f t="shared" si="2"/>
        <v>14</v>
      </c>
      <c r="F246" s="13" t="str">
        <f t="shared" si="3"/>
        <v>"[MARKETING]"</v>
      </c>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row>
    <row r="247" ht="15.75" customHeight="1">
      <c r="A247" s="15"/>
      <c r="B247" s="12" t="s">
        <v>230</v>
      </c>
      <c r="C247" s="15" t="s">
        <v>250</v>
      </c>
      <c r="D247" s="15">
        <f t="shared" si="1"/>
        <v>0</v>
      </c>
      <c r="E247" s="15">
        <f t="shared" si="2"/>
        <v>0</v>
      </c>
      <c r="F247" s="13" t="str">
        <f t="shared" si="3"/>
        <v>[ ]</v>
      </c>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row>
    <row r="248" ht="15.75" customHeight="1">
      <c r="A248" s="15"/>
      <c r="B248" s="12" t="s">
        <v>230</v>
      </c>
      <c r="C248" s="15" t="s">
        <v>245</v>
      </c>
      <c r="D248" s="15">
        <f t="shared" si="1"/>
        <v>1</v>
      </c>
      <c r="E248" s="15">
        <f t="shared" si="2"/>
        <v>24</v>
      </c>
      <c r="F248" s="13" t="str">
        <f t="shared" si="3"/>
        <v>"[INTERAÇÕES DIVERSAS]"</v>
      </c>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row>
    <row r="249" ht="15.75" customHeight="1">
      <c r="A249" s="15"/>
      <c r="B249" s="12" t="s">
        <v>230</v>
      </c>
      <c r="C249" s="15" t="s">
        <v>250</v>
      </c>
      <c r="D249" s="15">
        <f t="shared" si="1"/>
        <v>0</v>
      </c>
      <c r="E249" s="15">
        <f t="shared" si="2"/>
        <v>0</v>
      </c>
      <c r="F249" s="13" t="str">
        <f t="shared" si="3"/>
        <v>[ ]</v>
      </c>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row>
    <row r="250" ht="15.75" customHeight="1">
      <c r="A250" s="15"/>
      <c r="B250" s="12" t="s">
        <v>230</v>
      </c>
      <c r="C250" s="15" t="s">
        <v>250</v>
      </c>
      <c r="D250" s="15">
        <f t="shared" si="1"/>
        <v>0</v>
      </c>
      <c r="E250" s="15">
        <f t="shared" si="2"/>
        <v>0</v>
      </c>
      <c r="F250" s="13" t="str">
        <f t="shared" si="3"/>
        <v>[ ]</v>
      </c>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row>
    <row r="251" ht="15.75" customHeight="1">
      <c r="A251" s="15"/>
      <c r="B251" s="12" t="s">
        <v>230</v>
      </c>
      <c r="C251" s="15" t="s">
        <v>250</v>
      </c>
      <c r="D251" s="15">
        <f t="shared" si="1"/>
        <v>0</v>
      </c>
      <c r="E251" s="15">
        <f t="shared" si="2"/>
        <v>0</v>
      </c>
      <c r="F251" s="13" t="str">
        <f t="shared" si="3"/>
        <v>[ ]</v>
      </c>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row>
    <row r="252" ht="15.75" customHeight="1">
      <c r="A252" s="15"/>
      <c r="B252" s="12" t="s">
        <v>247</v>
      </c>
      <c r="C252" s="15" t="s">
        <v>260</v>
      </c>
      <c r="D252" s="15">
        <f t="shared" si="1"/>
        <v>1</v>
      </c>
      <c r="E252" s="15">
        <f t="shared" si="2"/>
        <v>14</v>
      </c>
      <c r="F252" s="13" t="str">
        <f t="shared" si="3"/>
        <v>"[COMERCIAL]"</v>
      </c>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row>
    <row r="253" ht="15.75" customHeight="1">
      <c r="A253" s="15"/>
      <c r="B253" s="12" t="s">
        <v>248</v>
      </c>
      <c r="C253" s="15" t="s">
        <v>231</v>
      </c>
      <c r="D253" s="15">
        <f t="shared" si="1"/>
        <v>1</v>
      </c>
      <c r="E253" s="15">
        <f t="shared" si="2"/>
        <v>14</v>
      </c>
      <c r="F253" s="13" t="str">
        <f t="shared" si="3"/>
        <v>"[MARKETING]"</v>
      </c>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row>
    <row r="254" ht="15.75" customHeight="1">
      <c r="A254" s="15"/>
      <c r="B254" s="12" t="s">
        <v>247</v>
      </c>
      <c r="C254" s="15" t="s">
        <v>246</v>
      </c>
      <c r="D254" s="15">
        <f t="shared" si="1"/>
        <v>1</v>
      </c>
      <c r="E254" s="15">
        <f t="shared" si="2"/>
        <v>14</v>
      </c>
      <c r="F254" s="13" t="str">
        <f t="shared" si="3"/>
        <v>"[LOGÍSTICA]"</v>
      </c>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row>
    <row r="255" ht="15.75" customHeight="1">
      <c r="A255" s="15"/>
      <c r="B255" s="12" t="s">
        <v>249</v>
      </c>
      <c r="C255" s="15" t="s">
        <v>231</v>
      </c>
      <c r="D255" s="15">
        <f t="shared" si="1"/>
        <v>1</v>
      </c>
      <c r="E255" s="15">
        <f t="shared" si="2"/>
        <v>14</v>
      </c>
      <c r="F255" s="13" t="str">
        <f t="shared" si="3"/>
        <v>"[MARKETING]"</v>
      </c>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row>
    <row r="256" ht="15.75" customHeight="1">
      <c r="A256" s="15"/>
      <c r="B256" s="12" t="s">
        <v>249</v>
      </c>
      <c r="C256" s="15" t="s">
        <v>259</v>
      </c>
      <c r="D256" s="15">
        <f t="shared" si="1"/>
        <v>1</v>
      </c>
      <c r="E256" s="15">
        <f t="shared" si="2"/>
        <v>0</v>
      </c>
      <c r="F256" s="13" t="str">
        <f t="shared" si="3"/>
        <v>"[LOGÍSTICA]"</v>
      </c>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row>
    <row r="257" ht="15.75" customHeight="1">
      <c r="A257" s="15"/>
      <c r="B257" s="12" t="s">
        <v>230</v>
      </c>
      <c r="C257" s="15" t="s">
        <v>246</v>
      </c>
      <c r="D257" s="15">
        <f t="shared" si="1"/>
        <v>1</v>
      </c>
      <c r="E257" s="15">
        <f t="shared" si="2"/>
        <v>14</v>
      </c>
      <c r="F257" s="13" t="str">
        <f t="shared" si="3"/>
        <v>"[LOGÍSTICA]"</v>
      </c>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row>
    <row r="258" ht="15.75" customHeight="1">
      <c r="A258" s="15"/>
      <c r="B258" s="12" t="s">
        <v>230</v>
      </c>
      <c r="C258" s="15" t="s">
        <v>246</v>
      </c>
      <c r="D258" s="15">
        <f t="shared" si="1"/>
        <v>1</v>
      </c>
      <c r="E258" s="15">
        <f t="shared" si="2"/>
        <v>14</v>
      </c>
      <c r="F258" s="13" t="str">
        <f t="shared" si="3"/>
        <v>"[LOGÍSTICA]"</v>
      </c>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row>
    <row r="259" ht="15.75" customHeight="1">
      <c r="A259" s="15"/>
      <c r="B259" s="12" t="s">
        <v>230</v>
      </c>
      <c r="C259" s="15" t="s">
        <v>250</v>
      </c>
      <c r="D259" s="15">
        <f t="shared" si="1"/>
        <v>0</v>
      </c>
      <c r="E259" s="15">
        <f t="shared" si="2"/>
        <v>0</v>
      </c>
      <c r="F259" s="13" t="str">
        <f t="shared" si="3"/>
        <v>[ ]</v>
      </c>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row>
    <row r="260" ht="15.75" customHeight="1">
      <c r="A260" s="15"/>
      <c r="B260" s="12" t="s">
        <v>247</v>
      </c>
      <c r="C260" s="15" t="s">
        <v>258</v>
      </c>
      <c r="D260" s="15">
        <f t="shared" si="1"/>
        <v>1</v>
      </c>
      <c r="E260" s="15">
        <f t="shared" si="2"/>
        <v>8</v>
      </c>
      <c r="F260" s="13" t="str">
        <f t="shared" si="3"/>
        <v>"[CRC]"</v>
      </c>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row>
    <row r="261" ht="15.75" customHeight="1">
      <c r="A261" s="15"/>
      <c r="B261" s="12" t="s">
        <v>230</v>
      </c>
      <c r="C261" s="15" t="s">
        <v>266</v>
      </c>
      <c r="D261" s="15">
        <f t="shared" si="1"/>
        <v>1</v>
      </c>
      <c r="E261" s="15">
        <f t="shared" si="2"/>
        <v>0</v>
      </c>
      <c r="F261" s="13" t="str">
        <f t="shared" si="3"/>
        <v>"[COMERCIAL]"</v>
      </c>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row>
    <row r="262" ht="15.75" customHeight="1">
      <c r="A262" s="15"/>
      <c r="B262" s="12" t="s">
        <v>230</v>
      </c>
      <c r="C262" s="15" t="s">
        <v>266</v>
      </c>
      <c r="D262" s="15">
        <f t="shared" si="1"/>
        <v>1</v>
      </c>
      <c r="E262" s="15">
        <f t="shared" si="2"/>
        <v>0</v>
      </c>
      <c r="F262" s="13" t="str">
        <f t="shared" si="3"/>
        <v>"[COMERCIAL]"</v>
      </c>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row>
    <row r="263" ht="15.75" customHeight="1">
      <c r="A263" s="15"/>
      <c r="B263" s="12" t="s">
        <v>248</v>
      </c>
      <c r="C263" s="15" t="s">
        <v>231</v>
      </c>
      <c r="D263" s="15">
        <f t="shared" si="1"/>
        <v>1</v>
      </c>
      <c r="E263" s="15">
        <f t="shared" si="2"/>
        <v>14</v>
      </c>
      <c r="F263" s="13" t="str">
        <f t="shared" si="3"/>
        <v>"[MARKETING]"</v>
      </c>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row>
    <row r="264" ht="15.75" customHeight="1">
      <c r="A264" s="15"/>
      <c r="B264" s="12" t="s">
        <v>247</v>
      </c>
      <c r="C264" s="15" t="s">
        <v>259</v>
      </c>
      <c r="D264" s="15">
        <f t="shared" si="1"/>
        <v>1</v>
      </c>
      <c r="E264" s="15">
        <f t="shared" si="2"/>
        <v>0</v>
      </c>
      <c r="F264" s="13" t="str">
        <f t="shared" si="3"/>
        <v>"[LOGÍSTICA]"</v>
      </c>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row>
    <row r="265" ht="15.75" customHeight="1">
      <c r="A265" s="15"/>
      <c r="B265" s="12" t="s">
        <v>249</v>
      </c>
      <c r="C265" s="15" t="s">
        <v>259</v>
      </c>
      <c r="D265" s="15">
        <f t="shared" si="1"/>
        <v>1</v>
      </c>
      <c r="E265" s="15">
        <f t="shared" si="2"/>
        <v>0</v>
      </c>
      <c r="F265" s="13" t="str">
        <f t="shared" si="3"/>
        <v>"[LOGÍSTICA]"</v>
      </c>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row>
    <row r="266" ht="15.75" customHeight="1">
      <c r="A266" s="15"/>
      <c r="B266" s="12" t="s">
        <v>230</v>
      </c>
      <c r="C266" s="15" t="s">
        <v>258</v>
      </c>
      <c r="D266" s="15">
        <f t="shared" si="1"/>
        <v>1</v>
      </c>
      <c r="E266" s="15">
        <f t="shared" si="2"/>
        <v>8</v>
      </c>
      <c r="F266" s="13" t="str">
        <f t="shared" si="3"/>
        <v>"[CRC]"</v>
      </c>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row>
    <row r="267" ht="15.75" customHeight="1">
      <c r="A267" s="15"/>
      <c r="B267" s="12" t="s">
        <v>230</v>
      </c>
      <c r="C267" s="15" t="s">
        <v>258</v>
      </c>
      <c r="D267" s="15">
        <f t="shared" si="1"/>
        <v>1</v>
      </c>
      <c r="E267" s="15">
        <f t="shared" si="2"/>
        <v>8</v>
      </c>
      <c r="F267" s="13" t="str">
        <f t="shared" si="3"/>
        <v>"[CRC]"</v>
      </c>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row>
    <row r="268" ht="15.75" customHeight="1">
      <c r="A268" s="15"/>
      <c r="B268" s="12" t="s">
        <v>230</v>
      </c>
      <c r="C268" s="15" t="s">
        <v>246</v>
      </c>
      <c r="D268" s="15">
        <f t="shared" si="1"/>
        <v>1</v>
      </c>
      <c r="E268" s="15">
        <f t="shared" si="2"/>
        <v>14</v>
      </c>
      <c r="F268" s="13" t="str">
        <f t="shared" si="3"/>
        <v>"[LOGÍSTICA]"</v>
      </c>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row>
    <row r="269" ht="15.75" customHeight="1">
      <c r="A269" s="15"/>
      <c r="B269" s="12" t="s">
        <v>230</v>
      </c>
      <c r="C269" s="15" t="s">
        <v>250</v>
      </c>
      <c r="D269" s="15">
        <f t="shared" si="1"/>
        <v>0</v>
      </c>
      <c r="E269" s="15">
        <f t="shared" si="2"/>
        <v>0</v>
      </c>
      <c r="F269" s="13" t="str">
        <f t="shared" si="3"/>
        <v>[ ]</v>
      </c>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row>
    <row r="270" ht="15.75" customHeight="1">
      <c r="A270" s="15"/>
      <c r="B270" s="12" t="s">
        <v>230</v>
      </c>
      <c r="C270" s="15" t="s">
        <v>250</v>
      </c>
      <c r="D270" s="15">
        <f t="shared" si="1"/>
        <v>0</v>
      </c>
      <c r="E270" s="15">
        <f t="shared" si="2"/>
        <v>0</v>
      </c>
      <c r="F270" s="13" t="str">
        <f t="shared" si="3"/>
        <v>[ ]</v>
      </c>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row>
    <row r="271" ht="15.75" customHeight="1">
      <c r="A271" s="15"/>
      <c r="B271" s="12" t="s">
        <v>230</v>
      </c>
      <c r="C271" s="15" t="s">
        <v>255</v>
      </c>
      <c r="D271" s="15">
        <f t="shared" si="1"/>
        <v>1</v>
      </c>
      <c r="E271" s="15">
        <f t="shared" si="2"/>
        <v>0</v>
      </c>
      <c r="F271" s="13" t="str">
        <f t="shared" si="3"/>
        <v>"[CRC]"</v>
      </c>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row>
    <row r="272" ht="15.75" customHeight="1">
      <c r="A272" s="15"/>
      <c r="B272" s="12" t="s">
        <v>247</v>
      </c>
      <c r="C272" s="15" t="s">
        <v>266</v>
      </c>
      <c r="D272" s="15">
        <f t="shared" si="1"/>
        <v>1</v>
      </c>
      <c r="E272" s="15">
        <f t="shared" si="2"/>
        <v>0</v>
      </c>
      <c r="F272" s="13" t="str">
        <f t="shared" si="3"/>
        <v>"[COMERCIAL]"</v>
      </c>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row>
    <row r="273" ht="15.75" customHeight="1">
      <c r="A273" s="15"/>
      <c r="B273" s="12" t="s">
        <v>230</v>
      </c>
      <c r="C273" s="15" t="s">
        <v>250</v>
      </c>
      <c r="D273" s="15">
        <f t="shared" si="1"/>
        <v>0</v>
      </c>
      <c r="E273" s="15">
        <f t="shared" si="2"/>
        <v>0</v>
      </c>
      <c r="F273" s="13" t="str">
        <f t="shared" si="3"/>
        <v>[ ]</v>
      </c>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row>
    <row r="274" ht="15.75" customHeight="1">
      <c r="A274" s="15"/>
      <c r="B274" s="12" t="s">
        <v>230</v>
      </c>
      <c r="C274" s="15" t="s">
        <v>268</v>
      </c>
      <c r="D274" s="15">
        <f t="shared" si="1"/>
        <v>1</v>
      </c>
      <c r="E274" s="15">
        <f t="shared" si="2"/>
        <v>15</v>
      </c>
      <c r="F274" s="13" t="str">
        <f t="shared" si="3"/>
        <v>"[FINANCEIRO]"</v>
      </c>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row>
    <row r="275" ht="15.75" customHeight="1">
      <c r="A275" s="15"/>
      <c r="B275" s="12" t="s">
        <v>230</v>
      </c>
      <c r="C275" s="15" t="s">
        <v>265</v>
      </c>
      <c r="D275" s="15">
        <f t="shared" si="1"/>
        <v>1</v>
      </c>
      <c r="E275" s="15">
        <f t="shared" si="2"/>
        <v>9</v>
      </c>
      <c r="F275" s="13" t="str">
        <f t="shared" si="3"/>
        <v>"[SITE]"</v>
      </c>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row>
    <row r="276" ht="15.75" customHeight="1">
      <c r="A276" s="15"/>
      <c r="B276" s="12" t="s">
        <v>230</v>
      </c>
      <c r="C276" s="15" t="s">
        <v>258</v>
      </c>
      <c r="D276" s="15">
        <f t="shared" si="1"/>
        <v>1</v>
      </c>
      <c r="E276" s="15">
        <f t="shared" si="2"/>
        <v>8</v>
      </c>
      <c r="F276" s="13" t="str">
        <f t="shared" si="3"/>
        <v>"[CRC]"</v>
      </c>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row>
    <row r="277" ht="15.75" customHeight="1">
      <c r="A277" s="15"/>
      <c r="B277" s="12" t="s">
        <v>248</v>
      </c>
      <c r="C277" s="15" t="s">
        <v>262</v>
      </c>
      <c r="D277" s="15">
        <f t="shared" si="1"/>
        <v>1</v>
      </c>
      <c r="E277" s="15">
        <f t="shared" si="2"/>
        <v>0</v>
      </c>
      <c r="F277" s="13" t="str">
        <f t="shared" si="3"/>
        <v>"[SITE]"</v>
      </c>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row>
    <row r="278" ht="15.75" customHeight="1">
      <c r="A278" s="15"/>
      <c r="B278" s="12" t="s">
        <v>248</v>
      </c>
      <c r="C278" s="15" t="s">
        <v>263</v>
      </c>
      <c r="D278" s="15">
        <f t="shared" si="1"/>
        <v>1</v>
      </c>
      <c r="E278" s="15">
        <f t="shared" si="2"/>
        <v>9</v>
      </c>
      <c r="F278" s="13" t="str">
        <f t="shared" si="3"/>
        <v>"[LOJA]"</v>
      </c>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row>
    <row r="279" ht="15.75" customHeight="1">
      <c r="A279" s="15"/>
      <c r="B279" s="12" t="s">
        <v>248</v>
      </c>
      <c r="C279" s="15" t="s">
        <v>264</v>
      </c>
      <c r="D279" s="15">
        <f t="shared" si="1"/>
        <v>1</v>
      </c>
      <c r="E279" s="15">
        <f t="shared" si="2"/>
        <v>8</v>
      </c>
      <c r="F279" s="13" t="str">
        <f t="shared" si="3"/>
        <v>"[APP]"</v>
      </c>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row>
    <row r="280" ht="15.75" customHeight="1">
      <c r="A280" s="15"/>
      <c r="B280" s="12" t="s">
        <v>248</v>
      </c>
      <c r="C280" s="15" t="s">
        <v>268</v>
      </c>
      <c r="D280" s="15">
        <f t="shared" si="1"/>
        <v>1</v>
      </c>
      <c r="E280" s="15">
        <f t="shared" si="2"/>
        <v>15</v>
      </c>
      <c r="F280" s="13" t="str">
        <f t="shared" si="3"/>
        <v>"[FINANCEIRO]"</v>
      </c>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row>
    <row r="281" ht="15.75" customHeight="1">
      <c r="A281" s="15"/>
      <c r="B281" s="12" t="s">
        <v>230</v>
      </c>
      <c r="C281" s="15" t="s">
        <v>245</v>
      </c>
      <c r="D281" s="15">
        <f t="shared" si="1"/>
        <v>1</v>
      </c>
      <c r="E281" s="15">
        <f t="shared" si="2"/>
        <v>24</v>
      </c>
      <c r="F281" s="13" t="str">
        <f t="shared" si="3"/>
        <v>"[INTERAÇÕES DIVERSAS]"</v>
      </c>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row>
    <row r="282" ht="15.75" customHeight="1">
      <c r="A282" s="15"/>
      <c r="B282" s="12" t="s">
        <v>230</v>
      </c>
      <c r="C282" s="15" t="s">
        <v>246</v>
      </c>
      <c r="D282" s="15">
        <f t="shared" si="1"/>
        <v>1</v>
      </c>
      <c r="E282" s="15">
        <f t="shared" si="2"/>
        <v>14</v>
      </c>
      <c r="F282" s="13" t="str">
        <f t="shared" si="3"/>
        <v>"[LOGÍSTICA]"</v>
      </c>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row>
    <row r="283" ht="15.75" customHeight="1">
      <c r="A283" s="15"/>
      <c r="B283" s="12" t="s">
        <v>230</v>
      </c>
      <c r="C283" s="15" t="s">
        <v>255</v>
      </c>
      <c r="D283" s="15">
        <f t="shared" si="1"/>
        <v>1</v>
      </c>
      <c r="E283" s="15">
        <f t="shared" si="2"/>
        <v>0</v>
      </c>
      <c r="F283" s="13" t="str">
        <f t="shared" si="3"/>
        <v>"[CRC]"</v>
      </c>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row>
    <row r="284" ht="15.75" customHeight="1">
      <c r="A284" s="15"/>
      <c r="B284" s="12" t="s">
        <v>248</v>
      </c>
      <c r="C284" s="15" t="s">
        <v>264</v>
      </c>
      <c r="D284" s="15">
        <f t="shared" si="1"/>
        <v>1</v>
      </c>
      <c r="E284" s="15">
        <f t="shared" si="2"/>
        <v>8</v>
      </c>
      <c r="F284" s="13" t="str">
        <f t="shared" si="3"/>
        <v>"[APP]"</v>
      </c>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row>
    <row r="285" ht="15.75" customHeight="1">
      <c r="A285" s="15"/>
      <c r="B285" s="12" t="s">
        <v>230</v>
      </c>
      <c r="C285" s="15" t="s">
        <v>260</v>
      </c>
      <c r="D285" s="15">
        <f t="shared" si="1"/>
        <v>1</v>
      </c>
      <c r="E285" s="15">
        <f t="shared" si="2"/>
        <v>14</v>
      </c>
      <c r="F285" s="13" t="str">
        <f t="shared" si="3"/>
        <v>"[COMERCIAL]"</v>
      </c>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row>
    <row r="286" ht="15.75" customHeight="1">
      <c r="A286" s="15"/>
      <c r="B286" s="12" t="s">
        <v>230</v>
      </c>
      <c r="C286" s="15" t="s">
        <v>231</v>
      </c>
      <c r="D286" s="15">
        <f t="shared" si="1"/>
        <v>1</v>
      </c>
      <c r="E286" s="15">
        <f t="shared" si="2"/>
        <v>14</v>
      </c>
      <c r="F286" s="13" t="str">
        <f t="shared" si="3"/>
        <v>"[MARKETING]"</v>
      </c>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row>
    <row r="287" ht="15.75" customHeight="1">
      <c r="A287" s="15"/>
      <c r="B287" s="12" t="s">
        <v>248</v>
      </c>
      <c r="C287" s="15" t="s">
        <v>263</v>
      </c>
      <c r="D287" s="15">
        <f t="shared" si="1"/>
        <v>1</v>
      </c>
      <c r="E287" s="15">
        <f t="shared" si="2"/>
        <v>9</v>
      </c>
      <c r="F287" s="13" t="str">
        <f t="shared" si="3"/>
        <v>"[LOJA]"</v>
      </c>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row>
    <row r="288" ht="15.75" customHeight="1">
      <c r="A288" s="15"/>
      <c r="B288" s="12" t="s">
        <v>248</v>
      </c>
      <c r="C288" s="15" t="s">
        <v>262</v>
      </c>
      <c r="D288" s="15">
        <f t="shared" si="1"/>
        <v>1</v>
      </c>
      <c r="E288" s="15">
        <f t="shared" si="2"/>
        <v>0</v>
      </c>
      <c r="F288" s="13" t="str">
        <f t="shared" si="3"/>
        <v>"[SITE]"</v>
      </c>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row>
    <row r="289" ht="15.75" customHeight="1">
      <c r="A289" s="15"/>
      <c r="B289" s="12" t="s">
        <v>248</v>
      </c>
      <c r="C289" s="15" t="s">
        <v>231</v>
      </c>
      <c r="D289" s="15">
        <f t="shared" si="1"/>
        <v>1</v>
      </c>
      <c r="E289" s="15">
        <f t="shared" si="2"/>
        <v>14</v>
      </c>
      <c r="F289" s="13" t="str">
        <f t="shared" si="3"/>
        <v>"[MARKETING]"</v>
      </c>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row>
    <row r="290" ht="15.75" customHeight="1">
      <c r="A290" s="15"/>
      <c r="B290" s="12" t="s">
        <v>247</v>
      </c>
      <c r="C290" s="15" t="s">
        <v>246</v>
      </c>
      <c r="D290" s="15">
        <f t="shared" si="1"/>
        <v>1</v>
      </c>
      <c r="E290" s="15">
        <f t="shared" si="2"/>
        <v>14</v>
      </c>
      <c r="F290" s="13" t="str">
        <f t="shared" si="3"/>
        <v>"[LOGÍSTICA]"</v>
      </c>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row>
    <row r="291" ht="15.75" customHeight="1">
      <c r="A291" s="15"/>
      <c r="B291" s="12" t="s">
        <v>247</v>
      </c>
      <c r="C291" s="15" t="s">
        <v>246</v>
      </c>
      <c r="D291" s="15">
        <f t="shared" si="1"/>
        <v>1</v>
      </c>
      <c r="E291" s="15">
        <f t="shared" si="2"/>
        <v>14</v>
      </c>
      <c r="F291" s="13" t="str">
        <f t="shared" si="3"/>
        <v>"[LOGÍSTICA]"</v>
      </c>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row>
    <row r="292" ht="15.75" customHeight="1">
      <c r="A292" s="15"/>
      <c r="B292" s="12" t="s">
        <v>247</v>
      </c>
      <c r="C292" s="15" t="s">
        <v>246</v>
      </c>
      <c r="D292" s="15">
        <f t="shared" si="1"/>
        <v>1</v>
      </c>
      <c r="E292" s="15">
        <f t="shared" si="2"/>
        <v>14</v>
      </c>
      <c r="F292" s="13" t="str">
        <f t="shared" si="3"/>
        <v>"[LOGÍSTICA]"</v>
      </c>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row>
    <row r="293" ht="15.75" customHeight="1">
      <c r="A293" s="15"/>
      <c r="B293" s="12" t="s">
        <v>248</v>
      </c>
      <c r="C293" s="15" t="s">
        <v>246</v>
      </c>
      <c r="D293" s="15">
        <f t="shared" si="1"/>
        <v>1</v>
      </c>
      <c r="E293" s="15">
        <f t="shared" si="2"/>
        <v>14</v>
      </c>
      <c r="F293" s="13" t="str">
        <f t="shared" si="3"/>
        <v>"[LOGÍSTICA]"</v>
      </c>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row>
    <row r="294" ht="15.75" customHeight="1">
      <c r="A294" s="15"/>
      <c r="B294" s="12" t="s">
        <v>230</v>
      </c>
      <c r="C294" s="15" t="s">
        <v>269</v>
      </c>
      <c r="D294" s="15">
        <f t="shared" si="1"/>
        <v>1</v>
      </c>
      <c r="E294" s="15">
        <f t="shared" si="2"/>
        <v>0</v>
      </c>
      <c r="F294" s="13" t="str">
        <f t="shared" si="3"/>
        <v>"[APP]"</v>
      </c>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row>
    <row r="295" ht="15.75" customHeight="1">
      <c r="A295" s="15"/>
      <c r="B295" s="12" t="s">
        <v>230</v>
      </c>
      <c r="C295" s="15" t="s">
        <v>258</v>
      </c>
      <c r="D295" s="15">
        <f t="shared" si="1"/>
        <v>1</v>
      </c>
      <c r="E295" s="15">
        <f t="shared" si="2"/>
        <v>8</v>
      </c>
      <c r="F295" s="13" t="str">
        <f t="shared" si="3"/>
        <v>"[CRC]"</v>
      </c>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row>
    <row r="296" ht="15.75" customHeight="1">
      <c r="A296" s="15"/>
      <c r="B296" s="12" t="s">
        <v>230</v>
      </c>
      <c r="C296" s="15" t="s">
        <v>231</v>
      </c>
      <c r="D296" s="15">
        <f t="shared" si="1"/>
        <v>1</v>
      </c>
      <c r="E296" s="15">
        <f t="shared" si="2"/>
        <v>14</v>
      </c>
      <c r="F296" s="13" t="str">
        <f t="shared" si="3"/>
        <v>"[MARKETING]"</v>
      </c>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row>
    <row r="297" ht="15.75" customHeight="1">
      <c r="A297" s="15"/>
      <c r="B297" s="12" t="s">
        <v>230</v>
      </c>
      <c r="C297" s="15" t="s">
        <v>265</v>
      </c>
      <c r="D297" s="15">
        <f t="shared" si="1"/>
        <v>1</v>
      </c>
      <c r="E297" s="15">
        <f t="shared" si="2"/>
        <v>9</v>
      </c>
      <c r="F297" s="13" t="str">
        <f t="shared" si="3"/>
        <v>"[SITE]"</v>
      </c>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row>
    <row r="298" ht="15.75" customHeight="1">
      <c r="A298" s="15"/>
      <c r="B298" s="12" t="s">
        <v>248</v>
      </c>
      <c r="C298" s="15" t="s">
        <v>266</v>
      </c>
      <c r="D298" s="15">
        <f t="shared" si="1"/>
        <v>1</v>
      </c>
      <c r="E298" s="15">
        <f t="shared" si="2"/>
        <v>0</v>
      </c>
      <c r="F298" s="13" t="str">
        <f t="shared" si="3"/>
        <v>"[COMERCIAL]"</v>
      </c>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row>
    <row r="299" ht="15.75" customHeight="1">
      <c r="A299" s="15"/>
      <c r="B299" s="12" t="s">
        <v>230</v>
      </c>
      <c r="C299" s="15" t="s">
        <v>250</v>
      </c>
      <c r="D299" s="15">
        <f t="shared" si="1"/>
        <v>0</v>
      </c>
      <c r="E299" s="15">
        <f t="shared" si="2"/>
        <v>0</v>
      </c>
      <c r="F299" s="13" t="str">
        <f t="shared" si="3"/>
        <v>[ ]</v>
      </c>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row>
    <row r="300" ht="15.75" customHeight="1">
      <c r="A300" s="15"/>
      <c r="B300" s="12" t="s">
        <v>230</v>
      </c>
      <c r="C300" s="15" t="s">
        <v>246</v>
      </c>
      <c r="D300" s="15">
        <f t="shared" si="1"/>
        <v>1</v>
      </c>
      <c r="E300" s="15">
        <f t="shared" si="2"/>
        <v>14</v>
      </c>
      <c r="F300" s="13" t="str">
        <f t="shared" si="3"/>
        <v>"[LOGÍSTICA]"</v>
      </c>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row>
    <row r="301" ht="15.75" customHeight="1">
      <c r="A301" s="15"/>
      <c r="B301" s="12" t="s">
        <v>230</v>
      </c>
      <c r="C301" s="15" t="s">
        <v>245</v>
      </c>
      <c r="D301" s="15">
        <f t="shared" si="1"/>
        <v>1</v>
      </c>
      <c r="E301" s="15">
        <f t="shared" si="2"/>
        <v>24</v>
      </c>
      <c r="F301" s="13" t="str">
        <f t="shared" si="3"/>
        <v>"[INTERAÇÕES DIVERSAS]"</v>
      </c>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row>
    <row r="302" ht="15.75" customHeight="1">
      <c r="A302" s="15"/>
      <c r="B302" s="12" t="s">
        <v>230</v>
      </c>
      <c r="C302" s="15" t="s">
        <v>258</v>
      </c>
      <c r="D302" s="15">
        <f t="shared" si="1"/>
        <v>1</v>
      </c>
      <c r="E302" s="15">
        <f t="shared" si="2"/>
        <v>8</v>
      </c>
      <c r="F302" s="13" t="str">
        <f t="shared" si="3"/>
        <v>"[CRC]"</v>
      </c>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row>
    <row r="303" ht="15.75" customHeight="1">
      <c r="A303" s="15"/>
      <c r="B303" s="12" t="s">
        <v>230</v>
      </c>
      <c r="C303" s="15" t="s">
        <v>255</v>
      </c>
      <c r="D303" s="15">
        <f t="shared" si="1"/>
        <v>1</v>
      </c>
      <c r="E303" s="15">
        <f t="shared" si="2"/>
        <v>0</v>
      </c>
      <c r="F303" s="13" t="str">
        <f t="shared" si="3"/>
        <v>"[CRC]"</v>
      </c>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row>
    <row r="304" ht="15.75" customHeight="1">
      <c r="A304" s="15"/>
      <c r="B304" s="12" t="s">
        <v>230</v>
      </c>
      <c r="C304" s="15" t="s">
        <v>255</v>
      </c>
      <c r="D304" s="15">
        <f t="shared" si="1"/>
        <v>1</v>
      </c>
      <c r="E304" s="15">
        <f t="shared" si="2"/>
        <v>0</v>
      </c>
      <c r="F304" s="13" t="str">
        <f t="shared" si="3"/>
        <v>"[CRC]"</v>
      </c>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row>
    <row r="305" ht="15.75" customHeight="1">
      <c r="A305" s="15"/>
      <c r="B305" s="12" t="s">
        <v>230</v>
      </c>
      <c r="C305" s="15" t="s">
        <v>252</v>
      </c>
      <c r="D305" s="15">
        <f t="shared" si="1"/>
        <v>1</v>
      </c>
      <c r="E305" s="15">
        <f t="shared" si="2"/>
        <v>0</v>
      </c>
      <c r="F305" s="13" t="str">
        <f t="shared" si="3"/>
        <v>"[FINANCEIRO]"</v>
      </c>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row>
    <row r="306" ht="15.75" customHeight="1">
      <c r="A306" s="15"/>
      <c r="B306" s="12" t="s">
        <v>230</v>
      </c>
      <c r="C306" s="15" t="s">
        <v>258</v>
      </c>
      <c r="D306" s="15">
        <f t="shared" si="1"/>
        <v>1</v>
      </c>
      <c r="E306" s="15">
        <f t="shared" si="2"/>
        <v>8</v>
      </c>
      <c r="F306" s="13" t="str">
        <f t="shared" si="3"/>
        <v>"[CRC]"</v>
      </c>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row>
    <row r="307" ht="15.75" customHeight="1">
      <c r="A307" s="15"/>
      <c r="B307" s="12" t="s">
        <v>230</v>
      </c>
      <c r="C307" s="15" t="s">
        <v>258</v>
      </c>
      <c r="D307" s="15">
        <f t="shared" si="1"/>
        <v>1</v>
      </c>
      <c r="E307" s="15">
        <f t="shared" si="2"/>
        <v>8</v>
      </c>
      <c r="F307" s="13" t="str">
        <f t="shared" si="3"/>
        <v>"[CRC]"</v>
      </c>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row>
    <row r="308" ht="15.75" customHeight="1">
      <c r="A308" s="15"/>
      <c r="B308" s="12" t="s">
        <v>230</v>
      </c>
      <c r="C308" s="15" t="s">
        <v>246</v>
      </c>
      <c r="D308" s="15">
        <f t="shared" si="1"/>
        <v>1</v>
      </c>
      <c r="E308" s="15">
        <f t="shared" si="2"/>
        <v>14</v>
      </c>
      <c r="F308" s="13" t="str">
        <f t="shared" si="3"/>
        <v>"[LOGÍSTICA]"</v>
      </c>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row>
    <row r="309" ht="15.75" customHeight="1">
      <c r="A309" s="15"/>
      <c r="B309" s="12" t="s">
        <v>230</v>
      </c>
      <c r="C309" s="15" t="s">
        <v>246</v>
      </c>
      <c r="D309" s="15">
        <f t="shared" si="1"/>
        <v>1</v>
      </c>
      <c r="E309" s="15">
        <f t="shared" si="2"/>
        <v>14</v>
      </c>
      <c r="F309" s="13" t="str">
        <f t="shared" si="3"/>
        <v>"[LOGÍSTICA]"</v>
      </c>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row>
    <row r="310" ht="15.75" customHeight="1">
      <c r="A310" s="15"/>
      <c r="B310" s="12" t="s">
        <v>230</v>
      </c>
      <c r="C310" s="15" t="s">
        <v>255</v>
      </c>
      <c r="D310" s="15">
        <f t="shared" si="1"/>
        <v>1</v>
      </c>
      <c r="E310" s="15">
        <f t="shared" si="2"/>
        <v>0</v>
      </c>
      <c r="F310" s="13" t="str">
        <f t="shared" si="3"/>
        <v>"[CRC]"</v>
      </c>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row>
    <row r="311" ht="15.75" customHeight="1">
      <c r="A311" s="15"/>
      <c r="B311" s="12" t="s">
        <v>230</v>
      </c>
      <c r="C311" s="15" t="s">
        <v>255</v>
      </c>
      <c r="D311" s="15">
        <f t="shared" si="1"/>
        <v>1</v>
      </c>
      <c r="E311" s="15">
        <f t="shared" si="2"/>
        <v>0</v>
      </c>
      <c r="F311" s="13" t="str">
        <f t="shared" si="3"/>
        <v>"[CRC]"</v>
      </c>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row>
    <row r="312" ht="15.75" customHeight="1">
      <c r="A312" s="15"/>
      <c r="B312" s="12" t="s">
        <v>230</v>
      </c>
      <c r="C312" s="15" t="s">
        <v>258</v>
      </c>
      <c r="D312" s="15">
        <f t="shared" si="1"/>
        <v>1</v>
      </c>
      <c r="E312" s="15">
        <f t="shared" si="2"/>
        <v>8</v>
      </c>
      <c r="F312" s="13" t="str">
        <f t="shared" si="3"/>
        <v>"[CRC]"</v>
      </c>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row>
    <row r="313" ht="15.75" customHeight="1">
      <c r="A313" s="15"/>
      <c r="B313" s="12" t="s">
        <v>247</v>
      </c>
      <c r="C313" s="15" t="s">
        <v>250</v>
      </c>
      <c r="D313" s="15">
        <f t="shared" si="1"/>
        <v>0</v>
      </c>
      <c r="E313" s="15">
        <f t="shared" si="2"/>
        <v>0</v>
      </c>
      <c r="F313" s="13" t="str">
        <f t="shared" si="3"/>
        <v>[ ]</v>
      </c>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row>
    <row r="314" ht="15.75" customHeight="1">
      <c r="A314" s="15"/>
      <c r="B314" s="12" t="s">
        <v>230</v>
      </c>
      <c r="C314" s="15" t="s">
        <v>246</v>
      </c>
      <c r="D314" s="15">
        <f t="shared" si="1"/>
        <v>1</v>
      </c>
      <c r="E314" s="15">
        <f t="shared" si="2"/>
        <v>14</v>
      </c>
      <c r="F314" s="13" t="str">
        <f t="shared" si="3"/>
        <v>"[LOGÍSTICA]"</v>
      </c>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row>
    <row r="315" ht="15.75" customHeight="1">
      <c r="A315" s="15"/>
      <c r="B315" s="12" t="s">
        <v>230</v>
      </c>
      <c r="C315" s="15" t="s">
        <v>259</v>
      </c>
      <c r="D315" s="15">
        <f t="shared" si="1"/>
        <v>1</v>
      </c>
      <c r="E315" s="15">
        <f t="shared" si="2"/>
        <v>0</v>
      </c>
      <c r="F315" s="13" t="str">
        <f t="shared" si="3"/>
        <v>"[LOGÍSTICA]"</v>
      </c>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row>
    <row r="316" ht="15.75" customHeight="1">
      <c r="A316" s="15"/>
      <c r="B316" s="12" t="s">
        <v>230</v>
      </c>
      <c r="C316" s="15" t="s">
        <v>259</v>
      </c>
      <c r="D316" s="15">
        <f t="shared" si="1"/>
        <v>1</v>
      </c>
      <c r="E316" s="15">
        <f t="shared" si="2"/>
        <v>0</v>
      </c>
      <c r="F316" s="13" t="str">
        <f t="shared" si="3"/>
        <v>"[LOGÍSTICA]"</v>
      </c>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row>
    <row r="317" ht="15.75" customHeight="1">
      <c r="A317" s="15"/>
      <c r="B317" s="12" t="s">
        <v>230</v>
      </c>
      <c r="C317" s="15" t="s">
        <v>258</v>
      </c>
      <c r="D317" s="15">
        <f t="shared" si="1"/>
        <v>1</v>
      </c>
      <c r="E317" s="15">
        <f t="shared" si="2"/>
        <v>8</v>
      </c>
      <c r="F317" s="13" t="str">
        <f t="shared" si="3"/>
        <v>"[CRC]"</v>
      </c>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row>
    <row r="318" ht="15.75" customHeight="1">
      <c r="A318" s="15"/>
      <c r="B318" s="12" t="s">
        <v>247</v>
      </c>
      <c r="C318" s="15" t="s">
        <v>246</v>
      </c>
      <c r="D318" s="15">
        <f t="shared" si="1"/>
        <v>1</v>
      </c>
      <c r="E318" s="15">
        <f t="shared" si="2"/>
        <v>14</v>
      </c>
      <c r="F318" s="13" t="str">
        <f t="shared" si="3"/>
        <v>"[LOGÍSTICA]"</v>
      </c>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row>
    <row r="319" ht="15.75" customHeight="1">
      <c r="A319" s="15"/>
      <c r="B319" s="12" t="s">
        <v>247</v>
      </c>
      <c r="C319" s="15" t="s">
        <v>246</v>
      </c>
      <c r="D319" s="15">
        <f t="shared" si="1"/>
        <v>1</v>
      </c>
      <c r="E319" s="15">
        <f t="shared" si="2"/>
        <v>14</v>
      </c>
      <c r="F319" s="13" t="str">
        <f t="shared" si="3"/>
        <v>"[LOGÍSTICA]"</v>
      </c>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row>
    <row r="320" ht="15.75" customHeight="1">
      <c r="A320" s="15"/>
      <c r="B320" s="12" t="s">
        <v>230</v>
      </c>
      <c r="C320" s="15" t="s">
        <v>252</v>
      </c>
      <c r="D320" s="15">
        <f t="shared" si="1"/>
        <v>1</v>
      </c>
      <c r="E320" s="15">
        <f t="shared" si="2"/>
        <v>0</v>
      </c>
      <c r="F320" s="13" t="str">
        <f t="shared" si="3"/>
        <v>"[FINANCEIRO]"</v>
      </c>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row>
    <row r="321" ht="15.75" customHeight="1">
      <c r="A321" s="15"/>
      <c r="B321" s="12" t="s">
        <v>230</v>
      </c>
      <c r="C321" s="15" t="s">
        <v>255</v>
      </c>
      <c r="D321" s="15">
        <f t="shared" si="1"/>
        <v>1</v>
      </c>
      <c r="E321" s="15">
        <f t="shared" si="2"/>
        <v>0</v>
      </c>
      <c r="F321" s="13" t="str">
        <f t="shared" si="3"/>
        <v>"[CRC]"</v>
      </c>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row>
    <row r="322" ht="15.75" customHeight="1">
      <c r="A322" s="15"/>
      <c r="B322" s="12" t="s">
        <v>230</v>
      </c>
      <c r="C322" s="15" t="s">
        <v>231</v>
      </c>
      <c r="D322" s="15">
        <f t="shared" si="1"/>
        <v>1</v>
      </c>
      <c r="E322" s="15">
        <f t="shared" si="2"/>
        <v>14</v>
      </c>
      <c r="F322" s="13" t="str">
        <f t="shared" si="3"/>
        <v>"[MARKETING]"</v>
      </c>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row>
    <row r="323" ht="15.75" customHeight="1">
      <c r="A323" s="15"/>
      <c r="B323" s="12" t="s">
        <v>230</v>
      </c>
      <c r="C323" s="15" t="s">
        <v>250</v>
      </c>
      <c r="D323" s="15">
        <f t="shared" si="1"/>
        <v>0</v>
      </c>
      <c r="E323" s="15">
        <f t="shared" si="2"/>
        <v>0</v>
      </c>
      <c r="F323" s="13" t="str">
        <f t="shared" si="3"/>
        <v>[ ]</v>
      </c>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row>
    <row r="324" ht="15.75" customHeight="1">
      <c r="A324" s="15"/>
      <c r="B324" s="12" t="s">
        <v>230</v>
      </c>
      <c r="C324" s="15" t="s">
        <v>262</v>
      </c>
      <c r="D324" s="15">
        <f t="shared" si="1"/>
        <v>1</v>
      </c>
      <c r="E324" s="15">
        <f t="shared" si="2"/>
        <v>0</v>
      </c>
      <c r="F324" s="13" t="str">
        <f t="shared" si="3"/>
        <v>"[SITE]"</v>
      </c>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row>
    <row r="325" ht="15.75" customHeight="1">
      <c r="A325" s="15"/>
      <c r="B325" s="12" t="s">
        <v>230</v>
      </c>
      <c r="C325" s="15" t="s">
        <v>252</v>
      </c>
      <c r="D325" s="15">
        <f t="shared" si="1"/>
        <v>1</v>
      </c>
      <c r="E325" s="15">
        <f t="shared" si="2"/>
        <v>0</v>
      </c>
      <c r="F325" s="13" t="str">
        <f t="shared" si="3"/>
        <v>"[FINANCEIRO]"</v>
      </c>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row>
    <row r="326" ht="15.75" customHeight="1">
      <c r="A326" s="15"/>
      <c r="B326" s="12" t="s">
        <v>248</v>
      </c>
      <c r="C326" s="15" t="s">
        <v>252</v>
      </c>
      <c r="D326" s="15">
        <f t="shared" si="1"/>
        <v>1</v>
      </c>
      <c r="E326" s="15">
        <f t="shared" si="2"/>
        <v>0</v>
      </c>
      <c r="F326" s="13" t="str">
        <f t="shared" si="3"/>
        <v>"[FINANCEIRO]"</v>
      </c>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row>
    <row r="327" ht="15.75" customHeight="1">
      <c r="A327" s="15"/>
      <c r="B327" s="12" t="s">
        <v>230</v>
      </c>
      <c r="C327" s="15" t="s">
        <v>246</v>
      </c>
      <c r="D327" s="15">
        <f t="shared" si="1"/>
        <v>1</v>
      </c>
      <c r="E327" s="15">
        <f t="shared" si="2"/>
        <v>14</v>
      </c>
      <c r="F327" s="13" t="str">
        <f t="shared" si="3"/>
        <v>"[LOGÍSTICA]"</v>
      </c>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row>
    <row r="328" ht="15.75" customHeight="1">
      <c r="A328" s="15"/>
      <c r="B328" s="12" t="s">
        <v>230</v>
      </c>
      <c r="C328" s="15" t="s">
        <v>246</v>
      </c>
      <c r="D328" s="15">
        <f t="shared" si="1"/>
        <v>1</v>
      </c>
      <c r="E328" s="15">
        <f t="shared" si="2"/>
        <v>14</v>
      </c>
      <c r="F328" s="13" t="str">
        <f t="shared" si="3"/>
        <v>"[LOGÍSTICA]"</v>
      </c>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row>
    <row r="329" ht="15.75" customHeight="1">
      <c r="A329" s="15"/>
      <c r="B329" s="12" t="s">
        <v>230</v>
      </c>
      <c r="C329" s="15" t="s">
        <v>246</v>
      </c>
      <c r="D329" s="15">
        <f t="shared" si="1"/>
        <v>1</v>
      </c>
      <c r="E329" s="15">
        <f t="shared" si="2"/>
        <v>14</v>
      </c>
      <c r="F329" s="13" t="str">
        <f t="shared" si="3"/>
        <v>"[LOGÍSTICA]"</v>
      </c>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row>
    <row r="330" ht="15.75" customHeight="1">
      <c r="A330" s="15"/>
      <c r="B330" s="12" t="s">
        <v>230</v>
      </c>
      <c r="C330" s="15" t="s">
        <v>246</v>
      </c>
      <c r="D330" s="15">
        <f t="shared" si="1"/>
        <v>1</v>
      </c>
      <c r="E330" s="15">
        <f t="shared" si="2"/>
        <v>14</v>
      </c>
      <c r="F330" s="13" t="str">
        <f t="shared" si="3"/>
        <v>"[LOGÍSTICA]"</v>
      </c>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row>
    <row r="331" ht="15.75" customHeight="1">
      <c r="A331" s="15"/>
      <c r="B331" s="12" t="s">
        <v>248</v>
      </c>
      <c r="C331" s="15" t="s">
        <v>255</v>
      </c>
      <c r="D331" s="15">
        <f t="shared" si="1"/>
        <v>1</v>
      </c>
      <c r="E331" s="15">
        <f t="shared" si="2"/>
        <v>0</v>
      </c>
      <c r="F331" s="13" t="str">
        <f t="shared" si="3"/>
        <v>"[CRC]"</v>
      </c>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row>
    <row r="332" ht="15.75" customHeight="1">
      <c r="A332" s="15"/>
      <c r="B332" s="12" t="s">
        <v>248</v>
      </c>
      <c r="C332" s="15" t="s">
        <v>258</v>
      </c>
      <c r="D332" s="15">
        <f t="shared" si="1"/>
        <v>1</v>
      </c>
      <c r="E332" s="15">
        <f t="shared" si="2"/>
        <v>8</v>
      </c>
      <c r="F332" s="13" t="str">
        <f t="shared" si="3"/>
        <v>"[CRC]"</v>
      </c>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row>
    <row r="333" ht="15.75" customHeight="1">
      <c r="A333" s="15"/>
      <c r="B333" s="12" t="s">
        <v>230</v>
      </c>
      <c r="C333" s="15" t="s">
        <v>246</v>
      </c>
      <c r="D333" s="15">
        <f t="shared" si="1"/>
        <v>1</v>
      </c>
      <c r="E333" s="15">
        <f t="shared" si="2"/>
        <v>14</v>
      </c>
      <c r="F333" s="13" t="str">
        <f t="shared" si="3"/>
        <v>"[LOGÍSTICA]"</v>
      </c>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row>
    <row r="334" ht="15.75" customHeight="1">
      <c r="A334" s="15"/>
      <c r="B334" s="12" t="s">
        <v>230</v>
      </c>
      <c r="C334" s="15" t="s">
        <v>255</v>
      </c>
      <c r="D334" s="15">
        <f t="shared" si="1"/>
        <v>1</v>
      </c>
      <c r="E334" s="15">
        <f t="shared" si="2"/>
        <v>0</v>
      </c>
      <c r="F334" s="13" t="str">
        <f t="shared" si="3"/>
        <v>"[CRC]"</v>
      </c>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row>
    <row r="335" ht="15.75" customHeight="1">
      <c r="A335" s="15"/>
      <c r="B335" s="12" t="s">
        <v>230</v>
      </c>
      <c r="C335" s="15" t="s">
        <v>268</v>
      </c>
      <c r="D335" s="15">
        <f t="shared" si="1"/>
        <v>1</v>
      </c>
      <c r="E335" s="15">
        <f t="shared" si="2"/>
        <v>15</v>
      </c>
      <c r="F335" s="13" t="str">
        <f t="shared" si="3"/>
        <v>"[FINANCEIRO]"</v>
      </c>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row>
    <row r="336" ht="15.75" customHeight="1">
      <c r="A336" s="15"/>
      <c r="B336" s="12" t="s">
        <v>230</v>
      </c>
      <c r="C336" s="15" t="s">
        <v>268</v>
      </c>
      <c r="D336" s="15">
        <f t="shared" si="1"/>
        <v>1</v>
      </c>
      <c r="E336" s="15">
        <f t="shared" si="2"/>
        <v>15</v>
      </c>
      <c r="F336" s="13" t="str">
        <f t="shared" si="3"/>
        <v>"[FINANCEIRO]"</v>
      </c>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row>
    <row r="337" ht="15.75" customHeight="1">
      <c r="A337" s="15"/>
      <c r="B337" s="12" t="s">
        <v>230</v>
      </c>
      <c r="C337" s="15" t="s">
        <v>250</v>
      </c>
      <c r="D337" s="15">
        <f t="shared" si="1"/>
        <v>0</v>
      </c>
      <c r="E337" s="15">
        <f t="shared" si="2"/>
        <v>0</v>
      </c>
      <c r="F337" s="13" t="str">
        <f t="shared" si="3"/>
        <v>[ ]</v>
      </c>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row>
    <row r="338" ht="15.75" customHeight="1">
      <c r="A338" s="15"/>
      <c r="B338" s="12" t="s">
        <v>230</v>
      </c>
      <c r="C338" s="15" t="s">
        <v>250</v>
      </c>
      <c r="D338" s="15">
        <f t="shared" si="1"/>
        <v>0</v>
      </c>
      <c r="E338" s="15">
        <f t="shared" si="2"/>
        <v>0</v>
      </c>
      <c r="F338" s="13" t="str">
        <f t="shared" si="3"/>
        <v>[ ]</v>
      </c>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row>
    <row r="339" ht="15.75" customHeight="1">
      <c r="A339" s="15"/>
      <c r="B339" s="12" t="s">
        <v>230</v>
      </c>
      <c r="C339" s="15" t="s">
        <v>246</v>
      </c>
      <c r="D339" s="15">
        <f t="shared" si="1"/>
        <v>1</v>
      </c>
      <c r="E339" s="15">
        <f t="shared" si="2"/>
        <v>14</v>
      </c>
      <c r="F339" s="13" t="str">
        <f t="shared" si="3"/>
        <v>"[LOGÍSTICA]"</v>
      </c>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row>
    <row r="340" ht="15.75" customHeight="1">
      <c r="A340" s="15"/>
      <c r="B340" s="12" t="s">
        <v>248</v>
      </c>
      <c r="C340" s="15" t="s">
        <v>265</v>
      </c>
      <c r="D340" s="15">
        <f t="shared" si="1"/>
        <v>1</v>
      </c>
      <c r="E340" s="15">
        <f t="shared" si="2"/>
        <v>9</v>
      </c>
      <c r="F340" s="13" t="str">
        <f t="shared" si="3"/>
        <v>"[SITE]"</v>
      </c>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row>
    <row r="341" ht="15.75" customHeight="1">
      <c r="A341" s="15"/>
      <c r="B341" s="12" t="s">
        <v>230</v>
      </c>
      <c r="C341" s="15" t="s">
        <v>250</v>
      </c>
      <c r="D341" s="15">
        <f t="shared" si="1"/>
        <v>0</v>
      </c>
      <c r="E341" s="15">
        <f t="shared" si="2"/>
        <v>0</v>
      </c>
      <c r="F341" s="13" t="str">
        <f t="shared" si="3"/>
        <v>[ ]</v>
      </c>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row>
    <row r="342" ht="15.75" customHeight="1">
      <c r="A342" s="15"/>
      <c r="B342" s="12" t="s">
        <v>248</v>
      </c>
      <c r="C342" s="15" t="s">
        <v>231</v>
      </c>
      <c r="D342" s="15">
        <f t="shared" si="1"/>
        <v>1</v>
      </c>
      <c r="E342" s="15">
        <f t="shared" si="2"/>
        <v>14</v>
      </c>
      <c r="F342" s="13" t="str">
        <f t="shared" si="3"/>
        <v>"[MARKETING]"</v>
      </c>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row>
    <row r="343" ht="15.75" customHeight="1">
      <c r="A343" s="15"/>
      <c r="B343" s="12" t="s">
        <v>248</v>
      </c>
      <c r="C343" s="15" t="s">
        <v>231</v>
      </c>
      <c r="D343" s="15">
        <f t="shared" si="1"/>
        <v>1</v>
      </c>
      <c r="E343" s="15">
        <f t="shared" si="2"/>
        <v>14</v>
      </c>
      <c r="F343" s="13" t="str">
        <f t="shared" si="3"/>
        <v>"[MARKETING]"</v>
      </c>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row>
    <row r="344" ht="15.75" customHeight="1">
      <c r="A344" s="15"/>
      <c r="B344" s="12" t="s">
        <v>230</v>
      </c>
      <c r="C344" s="15" t="s">
        <v>250</v>
      </c>
      <c r="D344" s="15">
        <f t="shared" si="1"/>
        <v>0</v>
      </c>
      <c r="E344" s="15">
        <f t="shared" si="2"/>
        <v>0</v>
      </c>
      <c r="F344" s="13" t="str">
        <f t="shared" si="3"/>
        <v>[ ]</v>
      </c>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row>
    <row r="345" ht="15.75" customHeight="1">
      <c r="A345" s="15"/>
      <c r="B345" s="12" t="s">
        <v>230</v>
      </c>
      <c r="C345" s="15" t="s">
        <v>250</v>
      </c>
      <c r="D345" s="15">
        <f t="shared" si="1"/>
        <v>0</v>
      </c>
      <c r="E345" s="15">
        <f t="shared" si="2"/>
        <v>0</v>
      </c>
      <c r="F345" s="13" t="str">
        <f t="shared" si="3"/>
        <v>[ ]</v>
      </c>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row>
    <row r="346" ht="15.75" customHeight="1">
      <c r="A346" s="15"/>
      <c r="B346" s="12" t="s">
        <v>230</v>
      </c>
      <c r="C346" s="15" t="s">
        <v>246</v>
      </c>
      <c r="D346" s="15">
        <f t="shared" si="1"/>
        <v>1</v>
      </c>
      <c r="E346" s="15">
        <f t="shared" si="2"/>
        <v>14</v>
      </c>
      <c r="F346" s="13" t="str">
        <f t="shared" si="3"/>
        <v>"[LOGÍSTICA]"</v>
      </c>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row>
    <row r="347" ht="15.75" customHeight="1">
      <c r="A347" s="15"/>
      <c r="B347" s="12" t="s">
        <v>230</v>
      </c>
      <c r="C347" s="15" t="s">
        <v>250</v>
      </c>
      <c r="D347" s="15">
        <f t="shared" si="1"/>
        <v>0</v>
      </c>
      <c r="E347" s="15">
        <f t="shared" si="2"/>
        <v>0</v>
      </c>
      <c r="F347" s="13" t="str">
        <f t="shared" si="3"/>
        <v>[ ]</v>
      </c>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row>
    <row r="348" ht="15.75" customHeight="1">
      <c r="A348" s="15"/>
      <c r="B348" s="12" t="s">
        <v>230</v>
      </c>
      <c r="C348" s="15" t="s">
        <v>250</v>
      </c>
      <c r="D348" s="15">
        <f t="shared" si="1"/>
        <v>0</v>
      </c>
      <c r="E348" s="15">
        <f t="shared" si="2"/>
        <v>0</v>
      </c>
      <c r="F348" s="13" t="str">
        <f t="shared" si="3"/>
        <v>[ ]</v>
      </c>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row>
    <row r="349" ht="15.75" customHeight="1">
      <c r="A349" s="15"/>
      <c r="B349" s="12" t="s">
        <v>248</v>
      </c>
      <c r="C349" s="15" t="s">
        <v>255</v>
      </c>
      <c r="D349" s="15">
        <f t="shared" si="1"/>
        <v>1</v>
      </c>
      <c r="E349" s="15">
        <f t="shared" si="2"/>
        <v>0</v>
      </c>
      <c r="F349" s="13" t="str">
        <f t="shared" si="3"/>
        <v>"[CRC]"</v>
      </c>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row>
    <row r="350" ht="15.75" customHeight="1">
      <c r="A350" s="15"/>
      <c r="B350" s="12" t="s">
        <v>248</v>
      </c>
      <c r="C350" s="15" t="s">
        <v>255</v>
      </c>
      <c r="D350" s="15">
        <f t="shared" si="1"/>
        <v>1</v>
      </c>
      <c r="E350" s="15">
        <f t="shared" si="2"/>
        <v>0</v>
      </c>
      <c r="F350" s="13" t="str">
        <f t="shared" si="3"/>
        <v>"[CRC]"</v>
      </c>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row>
    <row r="351" ht="15.75" customHeight="1">
      <c r="A351" s="15"/>
      <c r="B351" s="12" t="s">
        <v>230</v>
      </c>
      <c r="C351" s="15" t="s">
        <v>250</v>
      </c>
      <c r="D351" s="15">
        <f t="shared" si="1"/>
        <v>0</v>
      </c>
      <c r="E351" s="15">
        <f t="shared" si="2"/>
        <v>0</v>
      </c>
      <c r="F351" s="13" t="str">
        <f t="shared" si="3"/>
        <v>[ ]</v>
      </c>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row>
    <row r="352" ht="15.75" customHeight="1">
      <c r="A352" s="15"/>
      <c r="B352" s="12" t="s">
        <v>248</v>
      </c>
      <c r="C352" s="15" t="s">
        <v>255</v>
      </c>
      <c r="D352" s="15">
        <f t="shared" si="1"/>
        <v>1</v>
      </c>
      <c r="E352" s="15">
        <f t="shared" si="2"/>
        <v>0</v>
      </c>
      <c r="F352" s="13" t="str">
        <f t="shared" si="3"/>
        <v>"[CRC]"</v>
      </c>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row>
    <row r="353" ht="15.75" customHeight="1">
      <c r="A353" s="15"/>
      <c r="B353" s="12" t="s">
        <v>248</v>
      </c>
      <c r="C353" s="15" t="s">
        <v>255</v>
      </c>
      <c r="D353" s="15">
        <f t="shared" si="1"/>
        <v>1</v>
      </c>
      <c r="E353" s="15">
        <f t="shared" si="2"/>
        <v>0</v>
      </c>
      <c r="F353" s="13" t="str">
        <f t="shared" si="3"/>
        <v>"[CRC]"</v>
      </c>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row>
    <row r="354" ht="15.75" customHeight="1">
      <c r="A354" s="15"/>
      <c r="B354" s="12" t="s">
        <v>248</v>
      </c>
      <c r="C354" s="15" t="s">
        <v>255</v>
      </c>
      <c r="D354" s="15">
        <f t="shared" si="1"/>
        <v>1</v>
      </c>
      <c r="E354" s="15">
        <f t="shared" si="2"/>
        <v>0</v>
      </c>
      <c r="F354" s="13" t="str">
        <f t="shared" si="3"/>
        <v>"[CRC]"</v>
      </c>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row>
    <row r="355" ht="15.75" customHeight="1">
      <c r="A355" s="15"/>
      <c r="B355" s="12" t="s">
        <v>248</v>
      </c>
      <c r="C355" s="15" t="s">
        <v>255</v>
      </c>
      <c r="D355" s="15">
        <f t="shared" si="1"/>
        <v>1</v>
      </c>
      <c r="E355" s="15">
        <f t="shared" si="2"/>
        <v>0</v>
      </c>
      <c r="F355" s="13" t="str">
        <f t="shared" si="3"/>
        <v>"[CRC]"</v>
      </c>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row>
    <row r="356" ht="15.75" customHeight="1">
      <c r="A356" s="15"/>
      <c r="B356" s="12" t="s">
        <v>230</v>
      </c>
      <c r="C356" s="15" t="s">
        <v>261</v>
      </c>
      <c r="D356" s="15">
        <f t="shared" si="1"/>
        <v>1</v>
      </c>
      <c r="E356" s="15">
        <f t="shared" si="2"/>
        <v>0</v>
      </c>
      <c r="F356" s="13" t="str">
        <f t="shared" si="3"/>
        <v>"[MARKETING]"</v>
      </c>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row>
    <row r="357" ht="15.75" customHeight="1">
      <c r="A357" s="15"/>
      <c r="B357" s="12" t="s">
        <v>230</v>
      </c>
      <c r="C357" s="15" t="s">
        <v>250</v>
      </c>
      <c r="D357" s="15">
        <f t="shared" si="1"/>
        <v>0</v>
      </c>
      <c r="E357" s="15">
        <f t="shared" si="2"/>
        <v>0</v>
      </c>
      <c r="F357" s="13" t="str">
        <f t="shared" si="3"/>
        <v>[ ]</v>
      </c>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row>
    <row r="358" ht="15.75" customHeight="1">
      <c r="A358" s="15"/>
      <c r="B358" s="12" t="s">
        <v>230</v>
      </c>
      <c r="C358" s="15" t="s">
        <v>250</v>
      </c>
      <c r="D358" s="15">
        <f t="shared" si="1"/>
        <v>0</v>
      </c>
      <c r="E358" s="15">
        <f t="shared" si="2"/>
        <v>0</v>
      </c>
      <c r="F358" s="13" t="str">
        <f t="shared" si="3"/>
        <v>[ ]</v>
      </c>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row>
    <row r="359" ht="15.75" customHeight="1">
      <c r="A359" s="15"/>
      <c r="B359" s="12" t="s">
        <v>230</v>
      </c>
      <c r="C359" s="15" t="s">
        <v>252</v>
      </c>
      <c r="D359" s="15">
        <f t="shared" si="1"/>
        <v>1</v>
      </c>
      <c r="E359" s="15">
        <f t="shared" si="2"/>
        <v>0</v>
      </c>
      <c r="F359" s="13" t="str">
        <f t="shared" si="3"/>
        <v>"[FINANCEIRO]"</v>
      </c>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row>
    <row r="360" ht="15.75" customHeight="1">
      <c r="A360" s="15"/>
      <c r="B360" s="12" t="s">
        <v>230</v>
      </c>
      <c r="C360" s="15" t="s">
        <v>250</v>
      </c>
      <c r="D360" s="15">
        <f t="shared" si="1"/>
        <v>0</v>
      </c>
      <c r="E360" s="15">
        <f t="shared" si="2"/>
        <v>0</v>
      </c>
      <c r="F360" s="13" t="str">
        <f t="shared" si="3"/>
        <v>[ ]</v>
      </c>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row>
    <row r="361" ht="15.75" customHeight="1">
      <c r="A361" s="15"/>
      <c r="B361" s="12" t="s">
        <v>230</v>
      </c>
      <c r="C361" s="15" t="s">
        <v>261</v>
      </c>
      <c r="D361" s="15">
        <f t="shared" si="1"/>
        <v>1</v>
      </c>
      <c r="E361" s="15">
        <f t="shared" si="2"/>
        <v>0</v>
      </c>
      <c r="F361" s="13" t="str">
        <f t="shared" si="3"/>
        <v>"[MARKETING]"</v>
      </c>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row>
    <row r="362" ht="15.75" customHeight="1">
      <c r="A362" s="15"/>
      <c r="B362" s="12" t="s">
        <v>230</v>
      </c>
      <c r="C362" s="15" t="s">
        <v>246</v>
      </c>
      <c r="D362" s="15">
        <f t="shared" si="1"/>
        <v>1</v>
      </c>
      <c r="E362" s="15">
        <f t="shared" si="2"/>
        <v>14</v>
      </c>
      <c r="F362" s="13" t="str">
        <f t="shared" si="3"/>
        <v>"[LOGÍSTICA]"</v>
      </c>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row>
    <row r="363" ht="15.75" customHeight="1">
      <c r="A363" s="15"/>
      <c r="B363" s="12" t="s">
        <v>230</v>
      </c>
      <c r="C363" s="15" t="s">
        <v>246</v>
      </c>
      <c r="D363" s="15">
        <f t="shared" si="1"/>
        <v>1</v>
      </c>
      <c r="E363" s="15">
        <f t="shared" si="2"/>
        <v>14</v>
      </c>
      <c r="F363" s="13" t="str">
        <f t="shared" si="3"/>
        <v>"[LOGÍSTICA]"</v>
      </c>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row>
    <row r="364" ht="15.75" customHeight="1">
      <c r="A364" s="15"/>
      <c r="B364" s="12" t="s">
        <v>230</v>
      </c>
      <c r="C364" s="15" t="s">
        <v>246</v>
      </c>
      <c r="D364" s="15">
        <f t="shared" si="1"/>
        <v>1</v>
      </c>
      <c r="E364" s="15">
        <f t="shared" si="2"/>
        <v>14</v>
      </c>
      <c r="F364" s="13" t="str">
        <f t="shared" si="3"/>
        <v>"[LOGÍSTICA]"</v>
      </c>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row>
    <row r="365" ht="15.75" customHeight="1">
      <c r="A365" s="15"/>
      <c r="B365" s="12" t="s">
        <v>230</v>
      </c>
      <c r="C365" s="15" t="s">
        <v>252</v>
      </c>
      <c r="D365" s="15">
        <f t="shared" si="1"/>
        <v>1</v>
      </c>
      <c r="E365" s="15">
        <f t="shared" si="2"/>
        <v>0</v>
      </c>
      <c r="F365" s="13" t="str">
        <f t="shared" si="3"/>
        <v>"[FINANCEIRO]"</v>
      </c>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row>
    <row r="366" ht="15.75" customHeight="1">
      <c r="A366" s="15"/>
      <c r="B366" s="12" t="s">
        <v>247</v>
      </c>
      <c r="C366" s="15" t="s">
        <v>260</v>
      </c>
      <c r="D366" s="15">
        <f t="shared" si="1"/>
        <v>1</v>
      </c>
      <c r="E366" s="15">
        <f t="shared" si="2"/>
        <v>14</v>
      </c>
      <c r="F366" s="13" t="str">
        <f t="shared" si="3"/>
        <v>"[COMERCIAL]"</v>
      </c>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row>
    <row r="367" ht="15.75" customHeight="1">
      <c r="A367" s="15"/>
      <c r="B367" s="12" t="s">
        <v>247</v>
      </c>
      <c r="C367" s="15" t="s">
        <v>246</v>
      </c>
      <c r="D367" s="15">
        <f t="shared" si="1"/>
        <v>1</v>
      </c>
      <c r="E367" s="15">
        <f t="shared" si="2"/>
        <v>14</v>
      </c>
      <c r="F367" s="13" t="str">
        <f t="shared" si="3"/>
        <v>"[LOGÍSTICA]"</v>
      </c>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row>
    <row r="368" ht="15.75" customHeight="1">
      <c r="A368" s="15"/>
      <c r="B368" s="12" t="s">
        <v>230</v>
      </c>
      <c r="C368" s="15" t="s">
        <v>265</v>
      </c>
      <c r="D368" s="15">
        <f t="shared" si="1"/>
        <v>1</v>
      </c>
      <c r="E368" s="15">
        <f t="shared" si="2"/>
        <v>9</v>
      </c>
      <c r="F368" s="13" t="str">
        <f t="shared" si="3"/>
        <v>"[SITE]"</v>
      </c>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row>
    <row r="369" ht="15.75" customHeight="1">
      <c r="A369" s="15"/>
      <c r="B369" s="12" t="s">
        <v>247</v>
      </c>
      <c r="C369" s="15" t="s">
        <v>255</v>
      </c>
      <c r="D369" s="15">
        <f t="shared" si="1"/>
        <v>1</v>
      </c>
      <c r="E369" s="15">
        <f t="shared" si="2"/>
        <v>0</v>
      </c>
      <c r="F369" s="13" t="str">
        <f t="shared" si="3"/>
        <v>"[CRC]"</v>
      </c>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row>
    <row r="370" ht="15.75" customHeight="1">
      <c r="A370" s="15"/>
      <c r="B370" s="12" t="s">
        <v>230</v>
      </c>
      <c r="C370" s="15" t="s">
        <v>259</v>
      </c>
      <c r="D370" s="15">
        <f t="shared" si="1"/>
        <v>1</v>
      </c>
      <c r="E370" s="15">
        <f t="shared" si="2"/>
        <v>0</v>
      </c>
      <c r="F370" s="13" t="str">
        <f t="shared" si="3"/>
        <v>"[LOGÍSTICA]"</v>
      </c>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row>
    <row r="371" ht="15.75" customHeight="1">
      <c r="A371" s="15"/>
      <c r="B371" s="12" t="s">
        <v>230</v>
      </c>
      <c r="C371" s="15" t="s">
        <v>255</v>
      </c>
      <c r="D371" s="15">
        <f t="shared" si="1"/>
        <v>1</v>
      </c>
      <c r="E371" s="15">
        <f t="shared" si="2"/>
        <v>0</v>
      </c>
      <c r="F371" s="13" t="str">
        <f t="shared" si="3"/>
        <v>"[CRC]"</v>
      </c>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row>
    <row r="372" ht="15.75" customHeight="1">
      <c r="A372" s="15"/>
      <c r="B372" s="12" t="s">
        <v>247</v>
      </c>
      <c r="C372" s="15" t="s">
        <v>246</v>
      </c>
      <c r="D372" s="15">
        <f t="shared" si="1"/>
        <v>1</v>
      </c>
      <c r="E372" s="15">
        <f t="shared" si="2"/>
        <v>14</v>
      </c>
      <c r="F372" s="13" t="str">
        <f t="shared" si="3"/>
        <v>"[LOGÍSTICA]"</v>
      </c>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row>
    <row r="373" ht="15.75" customHeight="1">
      <c r="A373" s="15"/>
      <c r="B373" s="12" t="s">
        <v>230</v>
      </c>
      <c r="C373" s="15" t="s">
        <v>258</v>
      </c>
      <c r="D373" s="15">
        <f t="shared" si="1"/>
        <v>1</v>
      </c>
      <c r="E373" s="15">
        <f t="shared" si="2"/>
        <v>8</v>
      </c>
      <c r="F373" s="13" t="str">
        <f t="shared" si="3"/>
        <v>"[CRC]"</v>
      </c>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row>
    <row r="374" ht="15.75" customHeight="1">
      <c r="A374" s="15"/>
      <c r="B374" s="12" t="s">
        <v>230</v>
      </c>
      <c r="C374" s="15" t="s">
        <v>258</v>
      </c>
      <c r="D374" s="15">
        <f t="shared" si="1"/>
        <v>1</v>
      </c>
      <c r="E374" s="15">
        <f t="shared" si="2"/>
        <v>8</v>
      </c>
      <c r="F374" s="13" t="str">
        <f t="shared" si="3"/>
        <v>"[CRC]"</v>
      </c>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row>
    <row r="375" ht="15.75" customHeight="1">
      <c r="A375" s="15"/>
      <c r="B375" s="12" t="s">
        <v>230</v>
      </c>
      <c r="C375" s="15" t="s">
        <v>246</v>
      </c>
      <c r="D375" s="15">
        <f t="shared" si="1"/>
        <v>1</v>
      </c>
      <c r="E375" s="15">
        <f t="shared" si="2"/>
        <v>14</v>
      </c>
      <c r="F375" s="13" t="str">
        <f t="shared" si="3"/>
        <v>"[LOGÍSTICA]"</v>
      </c>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row>
    <row r="376" ht="15.75" customHeight="1">
      <c r="A376" s="15"/>
      <c r="B376" s="12" t="s">
        <v>230</v>
      </c>
      <c r="C376" s="15" t="s">
        <v>258</v>
      </c>
      <c r="D376" s="15">
        <f t="shared" si="1"/>
        <v>1</v>
      </c>
      <c r="E376" s="15">
        <f t="shared" si="2"/>
        <v>8</v>
      </c>
      <c r="F376" s="13" t="str">
        <f t="shared" si="3"/>
        <v>"[CRC]"</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row>
    <row r="377" ht="15.75" customHeight="1">
      <c r="A377" s="15"/>
      <c r="B377" s="12" t="s">
        <v>230</v>
      </c>
      <c r="C377" s="15" t="s">
        <v>258</v>
      </c>
      <c r="D377" s="15">
        <f t="shared" si="1"/>
        <v>1</v>
      </c>
      <c r="E377" s="15">
        <f t="shared" si="2"/>
        <v>8</v>
      </c>
      <c r="F377" s="13" t="str">
        <f t="shared" si="3"/>
        <v>"[CRC]"</v>
      </c>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row>
    <row r="378" ht="15.75" customHeight="1">
      <c r="A378" s="15"/>
      <c r="B378" s="12" t="s">
        <v>230</v>
      </c>
      <c r="C378" s="15" t="s">
        <v>258</v>
      </c>
      <c r="D378" s="15">
        <f t="shared" si="1"/>
        <v>1</v>
      </c>
      <c r="E378" s="15">
        <f t="shared" si="2"/>
        <v>8</v>
      </c>
      <c r="F378" s="13" t="str">
        <f t="shared" si="3"/>
        <v>"[CRC]"</v>
      </c>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row>
    <row r="379" ht="15.75" customHeight="1">
      <c r="A379" s="15"/>
      <c r="B379" s="12" t="s">
        <v>230</v>
      </c>
      <c r="C379" s="15" t="s">
        <v>265</v>
      </c>
      <c r="D379" s="15">
        <f t="shared" si="1"/>
        <v>1</v>
      </c>
      <c r="E379" s="15">
        <f t="shared" si="2"/>
        <v>9</v>
      </c>
      <c r="F379" s="13" t="str">
        <f t="shared" si="3"/>
        <v>"[SITE]"</v>
      </c>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row>
    <row r="380" ht="15.75" customHeight="1">
      <c r="A380" s="15"/>
      <c r="B380" s="12" t="s">
        <v>230</v>
      </c>
      <c r="C380" s="15" t="s">
        <v>261</v>
      </c>
      <c r="D380" s="15">
        <f t="shared" si="1"/>
        <v>1</v>
      </c>
      <c r="E380" s="15">
        <f t="shared" si="2"/>
        <v>0</v>
      </c>
      <c r="F380" s="13" t="str">
        <f t="shared" si="3"/>
        <v>"[MARKETING]"</v>
      </c>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row>
    <row r="381" ht="15.75" customHeight="1">
      <c r="A381" s="15"/>
      <c r="B381" s="12" t="s">
        <v>230</v>
      </c>
      <c r="C381" s="15" t="s">
        <v>258</v>
      </c>
      <c r="D381" s="15">
        <f t="shared" si="1"/>
        <v>1</v>
      </c>
      <c r="E381" s="15">
        <f t="shared" si="2"/>
        <v>8</v>
      </c>
      <c r="F381" s="13" t="str">
        <f t="shared" si="3"/>
        <v>"[CRC]"</v>
      </c>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row>
    <row r="382" ht="15.75" customHeight="1">
      <c r="A382" s="15"/>
      <c r="B382" s="12" t="s">
        <v>230</v>
      </c>
      <c r="C382" s="15" t="s">
        <v>258</v>
      </c>
      <c r="D382" s="15">
        <f t="shared" si="1"/>
        <v>1</v>
      </c>
      <c r="E382" s="15">
        <f t="shared" si="2"/>
        <v>8</v>
      </c>
      <c r="F382" s="13" t="str">
        <f t="shared" si="3"/>
        <v>"[CRC]"</v>
      </c>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row>
    <row r="383" ht="15.75" customHeight="1">
      <c r="A383" s="15"/>
      <c r="B383" s="12" t="s">
        <v>230</v>
      </c>
      <c r="C383" s="15" t="s">
        <v>258</v>
      </c>
      <c r="D383" s="15">
        <f t="shared" si="1"/>
        <v>1</v>
      </c>
      <c r="E383" s="15">
        <f t="shared" si="2"/>
        <v>8</v>
      </c>
      <c r="F383" s="13" t="str">
        <f t="shared" si="3"/>
        <v>"[CRC]"</v>
      </c>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row>
    <row r="384" ht="15.75" customHeight="1">
      <c r="A384" s="15"/>
      <c r="B384" s="12" t="s">
        <v>230</v>
      </c>
      <c r="C384" s="15" t="s">
        <v>258</v>
      </c>
      <c r="D384" s="15">
        <f t="shared" si="1"/>
        <v>1</v>
      </c>
      <c r="E384" s="15">
        <f t="shared" si="2"/>
        <v>8</v>
      </c>
      <c r="F384" s="13" t="str">
        <f t="shared" si="3"/>
        <v>"[CRC]"</v>
      </c>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row>
    <row r="385" ht="15.75" customHeight="1">
      <c r="A385" s="15"/>
      <c r="B385" s="12" t="s">
        <v>230</v>
      </c>
      <c r="C385" s="15" t="s">
        <v>258</v>
      </c>
      <c r="D385" s="15">
        <f t="shared" si="1"/>
        <v>1</v>
      </c>
      <c r="E385" s="15">
        <f t="shared" si="2"/>
        <v>8</v>
      </c>
      <c r="F385" s="13" t="str">
        <f t="shared" si="3"/>
        <v>"[CRC]"</v>
      </c>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row>
    <row r="386" ht="15.75" customHeight="1">
      <c r="A386" s="15"/>
      <c r="B386" s="12" t="s">
        <v>230</v>
      </c>
      <c r="C386" s="15" t="s">
        <v>258</v>
      </c>
      <c r="D386" s="15">
        <f t="shared" si="1"/>
        <v>1</v>
      </c>
      <c r="E386" s="15">
        <f t="shared" si="2"/>
        <v>8</v>
      </c>
      <c r="F386" s="13" t="str">
        <f t="shared" si="3"/>
        <v>"[CRC]"</v>
      </c>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row>
    <row r="387" ht="15.75" customHeight="1">
      <c r="A387" s="15"/>
      <c r="B387" s="12" t="s">
        <v>230</v>
      </c>
      <c r="C387" s="15" t="s">
        <v>258</v>
      </c>
      <c r="D387" s="15">
        <f t="shared" si="1"/>
        <v>1</v>
      </c>
      <c r="E387" s="15">
        <f t="shared" si="2"/>
        <v>8</v>
      </c>
      <c r="F387" s="13" t="str">
        <f t="shared" si="3"/>
        <v>"[CRC]"</v>
      </c>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row>
    <row r="388" ht="15.75" customHeight="1">
      <c r="A388" s="15"/>
      <c r="B388" s="12" t="s">
        <v>230</v>
      </c>
      <c r="C388" s="15" t="s">
        <v>262</v>
      </c>
      <c r="D388" s="15">
        <f t="shared" si="1"/>
        <v>1</v>
      </c>
      <c r="E388" s="15">
        <f t="shared" si="2"/>
        <v>0</v>
      </c>
      <c r="F388" s="13" t="str">
        <f t="shared" si="3"/>
        <v>"[SITE]"</v>
      </c>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row>
    <row r="389" ht="15.75" customHeight="1">
      <c r="A389" s="15"/>
      <c r="B389" s="12" t="s">
        <v>230</v>
      </c>
      <c r="C389" s="15" t="s">
        <v>258</v>
      </c>
      <c r="D389" s="15">
        <f t="shared" si="1"/>
        <v>1</v>
      </c>
      <c r="E389" s="15">
        <f t="shared" si="2"/>
        <v>8</v>
      </c>
      <c r="F389" s="13" t="str">
        <f t="shared" si="3"/>
        <v>"[CRC]"</v>
      </c>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row>
    <row r="390" ht="15.75" customHeight="1">
      <c r="A390" s="15"/>
      <c r="B390" s="12" t="s">
        <v>230</v>
      </c>
      <c r="C390" s="15" t="s">
        <v>258</v>
      </c>
      <c r="D390" s="15">
        <f t="shared" si="1"/>
        <v>1</v>
      </c>
      <c r="E390" s="15">
        <f t="shared" si="2"/>
        <v>8</v>
      </c>
      <c r="F390" s="13" t="str">
        <f t="shared" si="3"/>
        <v>"[CRC]"</v>
      </c>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row>
    <row r="391" ht="15.75" customHeight="1">
      <c r="A391" s="15"/>
      <c r="B391" s="12" t="s">
        <v>230</v>
      </c>
      <c r="C391" s="15" t="s">
        <v>258</v>
      </c>
      <c r="D391" s="15">
        <f t="shared" si="1"/>
        <v>1</v>
      </c>
      <c r="E391" s="15">
        <f t="shared" si="2"/>
        <v>8</v>
      </c>
      <c r="F391" s="13" t="str">
        <f t="shared" si="3"/>
        <v>"[CRC]"</v>
      </c>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row>
    <row r="392" ht="15.75" customHeight="1">
      <c r="A392" s="15"/>
      <c r="B392" s="12" t="s">
        <v>230</v>
      </c>
      <c r="C392" s="15" t="s">
        <v>258</v>
      </c>
      <c r="D392" s="15">
        <f t="shared" si="1"/>
        <v>1</v>
      </c>
      <c r="E392" s="15">
        <f t="shared" si="2"/>
        <v>8</v>
      </c>
      <c r="F392" s="13" t="str">
        <f t="shared" si="3"/>
        <v>"[CRC]"</v>
      </c>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row>
    <row r="393" ht="15.75" customHeight="1">
      <c r="A393" s="15"/>
      <c r="B393" s="12" t="s">
        <v>230</v>
      </c>
      <c r="C393" s="15" t="s">
        <v>258</v>
      </c>
      <c r="D393" s="15">
        <f t="shared" si="1"/>
        <v>1</v>
      </c>
      <c r="E393" s="15">
        <f t="shared" si="2"/>
        <v>8</v>
      </c>
      <c r="F393" s="13" t="str">
        <f t="shared" si="3"/>
        <v>"[CRC]"</v>
      </c>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row>
    <row r="394" ht="15.75" customHeight="1">
      <c r="A394" s="15"/>
      <c r="B394" s="12" t="s">
        <v>230</v>
      </c>
      <c r="C394" s="15" t="s">
        <v>260</v>
      </c>
      <c r="D394" s="15">
        <f t="shared" si="1"/>
        <v>1</v>
      </c>
      <c r="E394" s="15">
        <f t="shared" si="2"/>
        <v>14</v>
      </c>
      <c r="F394" s="13" t="str">
        <f t="shared" si="3"/>
        <v>"[COMERCIAL]"</v>
      </c>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row>
    <row r="395" ht="15.75" customHeight="1">
      <c r="A395" s="15"/>
      <c r="B395" s="12" t="s">
        <v>230</v>
      </c>
      <c r="C395" s="15" t="s">
        <v>255</v>
      </c>
      <c r="D395" s="15">
        <f t="shared" si="1"/>
        <v>1</v>
      </c>
      <c r="E395" s="15">
        <f t="shared" si="2"/>
        <v>0</v>
      </c>
      <c r="F395" s="13" t="str">
        <f t="shared" si="3"/>
        <v>"[CRC]"</v>
      </c>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row>
    <row r="396" ht="15.75" customHeight="1">
      <c r="A396" s="15"/>
      <c r="B396" s="12" t="s">
        <v>248</v>
      </c>
      <c r="C396" s="15" t="s">
        <v>255</v>
      </c>
      <c r="D396" s="15">
        <f t="shared" si="1"/>
        <v>1</v>
      </c>
      <c r="E396" s="15">
        <f t="shared" si="2"/>
        <v>0</v>
      </c>
      <c r="F396" s="13" t="str">
        <f t="shared" si="3"/>
        <v>"[CRC]"</v>
      </c>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row>
    <row r="397" ht="15.75" customHeight="1">
      <c r="A397" s="15"/>
      <c r="B397" s="12" t="s">
        <v>248</v>
      </c>
      <c r="C397" s="15" t="s">
        <v>260</v>
      </c>
      <c r="D397" s="15">
        <f t="shared" si="1"/>
        <v>1</v>
      </c>
      <c r="E397" s="15">
        <f t="shared" si="2"/>
        <v>14</v>
      </c>
      <c r="F397" s="13" t="str">
        <f t="shared" si="3"/>
        <v>"[COMERCIAL]"</v>
      </c>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row>
    <row r="398" ht="15.75" customHeight="1">
      <c r="A398" s="15"/>
      <c r="B398" s="12" t="s">
        <v>230</v>
      </c>
      <c r="C398" s="15" t="s">
        <v>250</v>
      </c>
      <c r="D398" s="15">
        <f t="shared" si="1"/>
        <v>0</v>
      </c>
      <c r="E398" s="15">
        <f t="shared" si="2"/>
        <v>0</v>
      </c>
      <c r="F398" s="13" t="str">
        <f t="shared" si="3"/>
        <v>[ ]</v>
      </c>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row>
    <row r="399" ht="15.75" customHeight="1">
      <c r="A399" s="15"/>
      <c r="B399" s="12" t="s">
        <v>248</v>
      </c>
      <c r="C399" s="15" t="s">
        <v>250</v>
      </c>
      <c r="D399" s="15">
        <f t="shared" si="1"/>
        <v>0</v>
      </c>
      <c r="E399" s="15">
        <f t="shared" si="2"/>
        <v>0</v>
      </c>
      <c r="F399" s="13" t="str">
        <f t="shared" si="3"/>
        <v>[ ]</v>
      </c>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row>
    <row r="400" ht="15.75" customHeight="1">
      <c r="A400" s="15"/>
      <c r="B400" s="12" t="s">
        <v>248</v>
      </c>
      <c r="C400" s="15" t="s">
        <v>250</v>
      </c>
      <c r="D400" s="15">
        <f t="shared" si="1"/>
        <v>0</v>
      </c>
      <c r="E400" s="15">
        <f t="shared" si="2"/>
        <v>0</v>
      </c>
      <c r="F400" s="13" t="str">
        <f t="shared" si="3"/>
        <v>[ ]</v>
      </c>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row>
    <row r="401" ht="15.75" customHeight="1">
      <c r="A401" s="15"/>
      <c r="B401" s="12" t="s">
        <v>248</v>
      </c>
      <c r="C401" s="15" t="s">
        <v>250</v>
      </c>
      <c r="D401" s="15">
        <f t="shared" si="1"/>
        <v>0</v>
      </c>
      <c r="E401" s="15">
        <f t="shared" si="2"/>
        <v>0</v>
      </c>
      <c r="F401" s="13" t="str">
        <f t="shared" si="3"/>
        <v>[ ]</v>
      </c>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row>
    <row r="402" ht="15.75" customHeight="1">
      <c r="A402" s="15"/>
      <c r="B402" s="12" t="s">
        <v>248</v>
      </c>
      <c r="C402" s="15" t="s">
        <v>250</v>
      </c>
      <c r="D402" s="15">
        <f t="shared" si="1"/>
        <v>0</v>
      </c>
      <c r="E402" s="15">
        <f t="shared" si="2"/>
        <v>0</v>
      </c>
      <c r="F402" s="13" t="str">
        <f t="shared" si="3"/>
        <v>[ ]</v>
      </c>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row>
    <row r="403" ht="15.75" customHeight="1">
      <c r="A403" s="15"/>
      <c r="B403" s="12" t="s">
        <v>248</v>
      </c>
      <c r="C403" s="15" t="s">
        <v>250</v>
      </c>
      <c r="D403" s="15">
        <f t="shared" si="1"/>
        <v>0</v>
      </c>
      <c r="E403" s="15">
        <f t="shared" si="2"/>
        <v>0</v>
      </c>
      <c r="F403" s="13" t="str">
        <f t="shared" si="3"/>
        <v>[ ]</v>
      </c>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row>
    <row r="404" ht="15.75" customHeight="1">
      <c r="A404" s="15"/>
      <c r="B404" s="12" t="s">
        <v>248</v>
      </c>
      <c r="C404" s="15" t="s">
        <v>250</v>
      </c>
      <c r="D404" s="15">
        <f t="shared" si="1"/>
        <v>0</v>
      </c>
      <c r="E404" s="15">
        <f t="shared" si="2"/>
        <v>0</v>
      </c>
      <c r="F404" s="13" t="str">
        <f t="shared" si="3"/>
        <v>[ ]</v>
      </c>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row>
    <row r="405" ht="15.75" customHeight="1">
      <c r="A405" s="15"/>
      <c r="B405" s="12" t="s">
        <v>248</v>
      </c>
      <c r="C405" s="15" t="s">
        <v>250</v>
      </c>
      <c r="D405" s="15">
        <f t="shared" si="1"/>
        <v>0</v>
      </c>
      <c r="E405" s="15">
        <f t="shared" si="2"/>
        <v>0</v>
      </c>
      <c r="F405" s="13" t="str">
        <f t="shared" si="3"/>
        <v>[ ]</v>
      </c>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row>
    <row r="406" ht="15.75" customHeight="1">
      <c r="A406" s="15"/>
      <c r="B406" s="12" t="s">
        <v>248</v>
      </c>
      <c r="C406" s="15" t="s">
        <v>250</v>
      </c>
      <c r="D406" s="15">
        <f t="shared" si="1"/>
        <v>0</v>
      </c>
      <c r="E406" s="15">
        <f t="shared" si="2"/>
        <v>0</v>
      </c>
      <c r="F406" s="13" t="str">
        <f t="shared" si="3"/>
        <v>[ ]</v>
      </c>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row>
    <row r="407" ht="15.75" customHeight="1">
      <c r="A407" s="15"/>
      <c r="B407" s="12" t="s">
        <v>248</v>
      </c>
      <c r="C407" s="15" t="s">
        <v>250</v>
      </c>
      <c r="D407" s="15">
        <f t="shared" si="1"/>
        <v>0</v>
      </c>
      <c r="E407" s="15">
        <f t="shared" si="2"/>
        <v>0</v>
      </c>
      <c r="F407" s="13" t="str">
        <f t="shared" si="3"/>
        <v>[ ]</v>
      </c>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row>
    <row r="408" ht="15.75" customHeight="1">
      <c r="A408" s="15"/>
      <c r="B408" s="12" t="s">
        <v>248</v>
      </c>
      <c r="C408" s="15" t="s">
        <v>250</v>
      </c>
      <c r="D408" s="15">
        <f t="shared" si="1"/>
        <v>0</v>
      </c>
      <c r="E408" s="15">
        <f t="shared" si="2"/>
        <v>0</v>
      </c>
      <c r="F408" s="13" t="str">
        <f t="shared" si="3"/>
        <v>[ ]</v>
      </c>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row>
    <row r="409" ht="15.75" customHeight="1">
      <c r="A409" s="15"/>
      <c r="B409" s="12" t="s">
        <v>248</v>
      </c>
      <c r="C409" s="15" t="s">
        <v>250</v>
      </c>
      <c r="D409" s="15">
        <f t="shared" si="1"/>
        <v>0</v>
      </c>
      <c r="E409" s="15">
        <f t="shared" si="2"/>
        <v>0</v>
      </c>
      <c r="F409" s="13" t="str">
        <f t="shared" si="3"/>
        <v>[ ]</v>
      </c>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row>
    <row r="410" ht="15.75" customHeight="1">
      <c r="A410" s="15"/>
      <c r="B410" s="12" t="s">
        <v>248</v>
      </c>
      <c r="C410" s="15" t="s">
        <v>250</v>
      </c>
      <c r="D410" s="15">
        <f t="shared" si="1"/>
        <v>0</v>
      </c>
      <c r="E410" s="15">
        <f t="shared" si="2"/>
        <v>0</v>
      </c>
      <c r="F410" s="13" t="str">
        <f t="shared" si="3"/>
        <v>[ ]</v>
      </c>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row>
    <row r="411" ht="15.75" customHeight="1">
      <c r="A411" s="15"/>
      <c r="B411" s="12" t="s">
        <v>247</v>
      </c>
      <c r="C411" s="15" t="s">
        <v>250</v>
      </c>
      <c r="D411" s="15">
        <f t="shared" si="1"/>
        <v>0</v>
      </c>
      <c r="E411" s="15">
        <f t="shared" si="2"/>
        <v>0</v>
      </c>
      <c r="F411" s="13" t="str">
        <f t="shared" si="3"/>
        <v>[ ]</v>
      </c>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row>
    <row r="412" ht="15.75" customHeight="1">
      <c r="A412" s="15"/>
      <c r="B412" s="12" t="s">
        <v>247</v>
      </c>
      <c r="C412" s="15" t="s">
        <v>250</v>
      </c>
      <c r="D412" s="15">
        <f t="shared" si="1"/>
        <v>0</v>
      </c>
      <c r="E412" s="15">
        <f t="shared" si="2"/>
        <v>0</v>
      </c>
      <c r="F412" s="13" t="str">
        <f t="shared" si="3"/>
        <v>[ ]</v>
      </c>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row>
    <row r="413" ht="15.75" customHeight="1">
      <c r="A413" s="15"/>
      <c r="B413" s="12" t="s">
        <v>247</v>
      </c>
      <c r="C413" s="15" t="s">
        <v>250</v>
      </c>
      <c r="D413" s="15">
        <f t="shared" si="1"/>
        <v>0</v>
      </c>
      <c r="E413" s="15">
        <f t="shared" si="2"/>
        <v>0</v>
      </c>
      <c r="F413" s="13" t="str">
        <f t="shared" si="3"/>
        <v>[ ]</v>
      </c>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row>
    <row r="414" ht="15.75" customHeight="1">
      <c r="A414" s="15"/>
      <c r="B414" s="12" t="s">
        <v>247</v>
      </c>
      <c r="C414" s="15" t="s">
        <v>250</v>
      </c>
      <c r="D414" s="15">
        <f t="shared" si="1"/>
        <v>0</v>
      </c>
      <c r="E414" s="15">
        <f t="shared" si="2"/>
        <v>0</v>
      </c>
      <c r="F414" s="13" t="str">
        <f t="shared" si="3"/>
        <v>[ ]</v>
      </c>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row>
    <row r="415" ht="15.75" customHeight="1">
      <c r="A415" s="15"/>
      <c r="B415" s="12" t="s">
        <v>247</v>
      </c>
      <c r="C415" s="15" t="s">
        <v>250</v>
      </c>
      <c r="D415" s="15">
        <f t="shared" si="1"/>
        <v>0</v>
      </c>
      <c r="E415" s="15">
        <f t="shared" si="2"/>
        <v>0</v>
      </c>
      <c r="F415" s="13" t="str">
        <f t="shared" si="3"/>
        <v>[ ]</v>
      </c>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row>
    <row r="416" ht="15.75" customHeight="1">
      <c r="A416" s="15"/>
      <c r="B416" s="12" t="s">
        <v>247</v>
      </c>
      <c r="C416" s="15" t="s">
        <v>250</v>
      </c>
      <c r="D416" s="15">
        <f t="shared" si="1"/>
        <v>0</v>
      </c>
      <c r="E416" s="15">
        <f t="shared" si="2"/>
        <v>0</v>
      </c>
      <c r="F416" s="13" t="str">
        <f t="shared" si="3"/>
        <v>[ ]</v>
      </c>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row>
    <row r="417" ht="15.75" customHeight="1">
      <c r="A417" s="15"/>
      <c r="B417" s="12" t="s">
        <v>230</v>
      </c>
      <c r="C417" s="15" t="s">
        <v>262</v>
      </c>
      <c r="D417" s="15">
        <f t="shared" si="1"/>
        <v>1</v>
      </c>
      <c r="E417" s="15">
        <f t="shared" si="2"/>
        <v>0</v>
      </c>
      <c r="F417" s="13" t="str">
        <f t="shared" si="3"/>
        <v>"[SITE]"</v>
      </c>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row>
    <row r="418" ht="15.75" customHeight="1">
      <c r="A418" s="15"/>
      <c r="B418" s="12" t="s">
        <v>230</v>
      </c>
      <c r="C418" s="15" t="s">
        <v>262</v>
      </c>
      <c r="D418" s="15">
        <f t="shared" si="1"/>
        <v>1</v>
      </c>
      <c r="E418" s="15">
        <f t="shared" si="2"/>
        <v>0</v>
      </c>
      <c r="F418" s="13" t="str">
        <f t="shared" si="3"/>
        <v>"[SITE]"</v>
      </c>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row>
    <row r="419" ht="15.75" customHeight="1">
      <c r="A419" s="15"/>
      <c r="B419" s="12" t="s">
        <v>248</v>
      </c>
      <c r="C419" s="15" t="s">
        <v>262</v>
      </c>
      <c r="D419" s="15">
        <f t="shared" si="1"/>
        <v>1</v>
      </c>
      <c r="E419" s="15">
        <f t="shared" si="2"/>
        <v>0</v>
      </c>
      <c r="F419" s="13" t="str">
        <f t="shared" si="3"/>
        <v>"[SITE]"</v>
      </c>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row>
    <row r="420" ht="15.75" customHeight="1">
      <c r="A420" s="15"/>
      <c r="B420" s="12" t="s">
        <v>248</v>
      </c>
      <c r="C420" s="15" t="s">
        <v>262</v>
      </c>
      <c r="D420" s="15">
        <f t="shared" si="1"/>
        <v>1</v>
      </c>
      <c r="E420" s="15">
        <f t="shared" si="2"/>
        <v>0</v>
      </c>
      <c r="F420" s="13" t="str">
        <f t="shared" si="3"/>
        <v>"[SITE]"</v>
      </c>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row>
    <row r="421" ht="15.75" customHeight="1">
      <c r="A421" s="15"/>
      <c r="B421" s="12" t="s">
        <v>248</v>
      </c>
      <c r="C421" s="15" t="s">
        <v>262</v>
      </c>
      <c r="D421" s="15">
        <f t="shared" si="1"/>
        <v>1</v>
      </c>
      <c r="E421" s="15">
        <f t="shared" si="2"/>
        <v>0</v>
      </c>
      <c r="F421" s="13" t="str">
        <f t="shared" si="3"/>
        <v>"[SITE]"</v>
      </c>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row>
    <row r="422" ht="15.75" customHeight="1">
      <c r="A422" s="15"/>
      <c r="B422" s="12" t="s">
        <v>248</v>
      </c>
      <c r="C422" s="15" t="s">
        <v>262</v>
      </c>
      <c r="D422" s="15">
        <f t="shared" si="1"/>
        <v>1</v>
      </c>
      <c r="E422" s="15">
        <f t="shared" si="2"/>
        <v>0</v>
      </c>
      <c r="F422" s="13" t="str">
        <f t="shared" si="3"/>
        <v>"[SITE]"</v>
      </c>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row>
    <row r="423" ht="15.75" customHeight="1">
      <c r="A423" s="15"/>
      <c r="B423" s="12" t="s">
        <v>248</v>
      </c>
      <c r="C423" s="15" t="s">
        <v>262</v>
      </c>
      <c r="D423" s="15">
        <f t="shared" si="1"/>
        <v>1</v>
      </c>
      <c r="E423" s="15">
        <f t="shared" si="2"/>
        <v>0</v>
      </c>
      <c r="F423" s="13" t="str">
        <f t="shared" si="3"/>
        <v>"[SITE]"</v>
      </c>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row>
    <row r="424" ht="15.75" customHeight="1">
      <c r="A424" s="15"/>
      <c r="B424" s="12" t="s">
        <v>248</v>
      </c>
      <c r="C424" s="15" t="s">
        <v>250</v>
      </c>
      <c r="D424" s="15">
        <f t="shared" si="1"/>
        <v>0</v>
      </c>
      <c r="E424" s="15">
        <f t="shared" si="2"/>
        <v>0</v>
      </c>
      <c r="F424" s="13" t="str">
        <f t="shared" si="3"/>
        <v>[ ]</v>
      </c>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row>
    <row r="425" ht="15.75" customHeight="1">
      <c r="A425" s="15"/>
      <c r="B425" s="12" t="s">
        <v>248</v>
      </c>
      <c r="C425" s="15" t="s">
        <v>262</v>
      </c>
      <c r="D425" s="15">
        <f t="shared" si="1"/>
        <v>1</v>
      </c>
      <c r="E425" s="15">
        <f t="shared" si="2"/>
        <v>0</v>
      </c>
      <c r="F425" s="13" t="str">
        <f t="shared" si="3"/>
        <v>"[SITE]"</v>
      </c>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row>
    <row r="426" ht="15.75" customHeight="1">
      <c r="A426" s="15"/>
      <c r="B426" s="12" t="s">
        <v>248</v>
      </c>
      <c r="C426" s="15" t="s">
        <v>262</v>
      </c>
      <c r="D426" s="15">
        <f t="shared" si="1"/>
        <v>1</v>
      </c>
      <c r="E426" s="15">
        <f t="shared" si="2"/>
        <v>0</v>
      </c>
      <c r="F426" s="13" t="str">
        <f t="shared" si="3"/>
        <v>"[SITE]"</v>
      </c>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row>
    <row r="427" ht="15.75" customHeight="1">
      <c r="A427" s="15"/>
      <c r="B427" s="12" t="s">
        <v>248</v>
      </c>
      <c r="C427" s="15" t="s">
        <v>262</v>
      </c>
      <c r="D427" s="15">
        <f t="shared" si="1"/>
        <v>1</v>
      </c>
      <c r="E427" s="15">
        <f t="shared" si="2"/>
        <v>0</v>
      </c>
      <c r="F427" s="13" t="str">
        <f t="shared" si="3"/>
        <v>"[SITE]"</v>
      </c>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row>
    <row r="428" ht="15.75" customHeight="1">
      <c r="A428" s="15"/>
      <c r="B428" s="12" t="s">
        <v>247</v>
      </c>
      <c r="C428" s="15" t="s">
        <v>262</v>
      </c>
      <c r="D428" s="15">
        <f t="shared" si="1"/>
        <v>1</v>
      </c>
      <c r="E428" s="15">
        <f t="shared" si="2"/>
        <v>0</v>
      </c>
      <c r="F428" s="13" t="str">
        <f t="shared" si="3"/>
        <v>"[SITE]"</v>
      </c>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row>
    <row r="429" ht="15.75" customHeight="1">
      <c r="A429" s="15"/>
      <c r="B429" s="12" t="s">
        <v>247</v>
      </c>
      <c r="C429" s="15" t="s">
        <v>246</v>
      </c>
      <c r="D429" s="15">
        <f t="shared" si="1"/>
        <v>1</v>
      </c>
      <c r="E429" s="15">
        <f t="shared" si="2"/>
        <v>14</v>
      </c>
      <c r="F429" s="13" t="str">
        <f t="shared" si="3"/>
        <v>"[LOGÍSTICA]"</v>
      </c>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row>
    <row r="430" ht="15.75" customHeight="1">
      <c r="A430" s="15"/>
      <c r="B430" s="12" t="s">
        <v>230</v>
      </c>
      <c r="C430" s="15" t="s">
        <v>250</v>
      </c>
      <c r="D430" s="15">
        <f t="shared" si="1"/>
        <v>0</v>
      </c>
      <c r="E430" s="15">
        <f t="shared" si="2"/>
        <v>0</v>
      </c>
      <c r="F430" s="13" t="str">
        <f t="shared" si="3"/>
        <v>[ ]</v>
      </c>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row>
    <row r="431" ht="15.75" customHeight="1">
      <c r="A431" s="15"/>
      <c r="B431" s="12" t="s">
        <v>230</v>
      </c>
      <c r="C431" s="15" t="s">
        <v>268</v>
      </c>
      <c r="D431" s="15">
        <f t="shared" si="1"/>
        <v>1</v>
      </c>
      <c r="E431" s="15">
        <f t="shared" si="2"/>
        <v>15</v>
      </c>
      <c r="F431" s="13" t="str">
        <f t="shared" si="3"/>
        <v>"[FINANCEIRO]"</v>
      </c>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row>
    <row r="432" ht="15.75" customHeight="1">
      <c r="A432" s="15"/>
      <c r="B432" s="12" t="s">
        <v>230</v>
      </c>
      <c r="C432" s="15" t="s">
        <v>245</v>
      </c>
      <c r="D432" s="15">
        <f t="shared" si="1"/>
        <v>1</v>
      </c>
      <c r="E432" s="15">
        <f t="shared" si="2"/>
        <v>24</v>
      </c>
      <c r="F432" s="13" t="str">
        <f t="shared" si="3"/>
        <v>"[INTERAÇÕES DIVERSAS]"</v>
      </c>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row>
    <row r="433" ht="15.75" customHeight="1">
      <c r="A433" s="15"/>
      <c r="B433" s="12" t="s">
        <v>230</v>
      </c>
      <c r="C433" s="15" t="s">
        <v>250</v>
      </c>
      <c r="D433" s="15">
        <f t="shared" si="1"/>
        <v>0</v>
      </c>
      <c r="E433" s="15">
        <f t="shared" si="2"/>
        <v>0</v>
      </c>
      <c r="F433" s="13" t="str">
        <f t="shared" si="3"/>
        <v>[ ]</v>
      </c>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row>
    <row r="434" ht="15.75" customHeight="1">
      <c r="A434" s="15"/>
      <c r="B434" s="12" t="s">
        <v>230</v>
      </c>
      <c r="C434" s="15" t="s">
        <v>250</v>
      </c>
      <c r="D434" s="15">
        <f t="shared" si="1"/>
        <v>0</v>
      </c>
      <c r="E434" s="15">
        <f t="shared" si="2"/>
        <v>0</v>
      </c>
      <c r="F434" s="13" t="str">
        <f t="shared" si="3"/>
        <v>[ ]</v>
      </c>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row>
    <row r="435" ht="15.75" customHeight="1">
      <c r="A435" s="15"/>
      <c r="B435" s="12" t="s">
        <v>230</v>
      </c>
      <c r="C435" s="15" t="s">
        <v>250</v>
      </c>
      <c r="D435" s="15">
        <f t="shared" si="1"/>
        <v>0</v>
      </c>
      <c r="E435" s="15">
        <f t="shared" si="2"/>
        <v>0</v>
      </c>
      <c r="F435" s="13" t="str">
        <f t="shared" si="3"/>
        <v>[ ]</v>
      </c>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row>
    <row r="436" ht="15.75" customHeight="1">
      <c r="A436" s="15"/>
      <c r="B436" s="12" t="s">
        <v>230</v>
      </c>
      <c r="C436" s="15" t="s">
        <v>250</v>
      </c>
      <c r="D436" s="15">
        <f t="shared" si="1"/>
        <v>0</v>
      </c>
      <c r="E436" s="15">
        <f t="shared" si="2"/>
        <v>0</v>
      </c>
      <c r="F436" s="13" t="str">
        <f t="shared" si="3"/>
        <v>[ ]</v>
      </c>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row>
    <row r="437" ht="15.75" customHeight="1">
      <c r="A437" s="15"/>
      <c r="B437" s="12" t="s">
        <v>230</v>
      </c>
      <c r="C437" s="15" t="s">
        <v>250</v>
      </c>
      <c r="D437" s="15">
        <f t="shared" si="1"/>
        <v>0</v>
      </c>
      <c r="E437" s="15">
        <f t="shared" si="2"/>
        <v>0</v>
      </c>
      <c r="F437" s="13" t="str">
        <f t="shared" si="3"/>
        <v>[ ]</v>
      </c>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row>
    <row r="438" ht="15.75" customHeight="1">
      <c r="A438" s="15"/>
      <c r="B438" s="12" t="s">
        <v>230</v>
      </c>
      <c r="C438" s="15" t="s">
        <v>250</v>
      </c>
      <c r="D438" s="15">
        <f t="shared" si="1"/>
        <v>0</v>
      </c>
      <c r="E438" s="15">
        <f t="shared" si="2"/>
        <v>0</v>
      </c>
      <c r="F438" s="13" t="str">
        <f t="shared" si="3"/>
        <v>[ ]</v>
      </c>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row>
    <row r="439" ht="15.75" customHeight="1">
      <c r="A439" s="15"/>
      <c r="B439" s="12" t="s">
        <v>230</v>
      </c>
      <c r="C439" s="15" t="s">
        <v>250</v>
      </c>
      <c r="D439" s="15">
        <f t="shared" si="1"/>
        <v>0</v>
      </c>
      <c r="E439" s="15">
        <f t="shared" si="2"/>
        <v>0</v>
      </c>
      <c r="F439" s="13" t="str">
        <f t="shared" si="3"/>
        <v>[ ]</v>
      </c>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row>
    <row r="440" ht="15.75" customHeight="1">
      <c r="A440" s="15"/>
      <c r="B440" s="12" t="s">
        <v>230</v>
      </c>
      <c r="C440" s="15" t="s">
        <v>250</v>
      </c>
      <c r="D440" s="15">
        <f t="shared" si="1"/>
        <v>0</v>
      </c>
      <c r="E440" s="15">
        <f t="shared" si="2"/>
        <v>0</v>
      </c>
      <c r="F440" s="13" t="str">
        <f t="shared" si="3"/>
        <v>[ ]</v>
      </c>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row>
    <row r="441" ht="15.75" customHeight="1">
      <c r="A441" s="15"/>
      <c r="B441" s="12" t="s">
        <v>230</v>
      </c>
      <c r="C441" s="15" t="s">
        <v>250</v>
      </c>
      <c r="D441" s="15">
        <f t="shared" si="1"/>
        <v>0</v>
      </c>
      <c r="E441" s="15">
        <f t="shared" si="2"/>
        <v>0</v>
      </c>
      <c r="F441" s="13" t="str">
        <f t="shared" si="3"/>
        <v>[ ]</v>
      </c>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row>
    <row r="442" ht="15.75" customHeight="1">
      <c r="A442" s="15"/>
      <c r="B442" s="12" t="s">
        <v>230</v>
      </c>
      <c r="C442" s="15" t="s">
        <v>250</v>
      </c>
      <c r="D442" s="15">
        <f t="shared" si="1"/>
        <v>0</v>
      </c>
      <c r="E442" s="15">
        <f t="shared" si="2"/>
        <v>0</v>
      </c>
      <c r="F442" s="13" t="str">
        <f t="shared" si="3"/>
        <v>[ ]</v>
      </c>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row>
    <row r="443" ht="15.75" customHeight="1">
      <c r="A443" s="15"/>
      <c r="B443" s="12" t="s">
        <v>230</v>
      </c>
      <c r="C443" s="15" t="s">
        <v>250</v>
      </c>
      <c r="D443" s="15">
        <f t="shared" si="1"/>
        <v>0</v>
      </c>
      <c r="E443" s="15">
        <f t="shared" si="2"/>
        <v>0</v>
      </c>
      <c r="F443" s="13" t="str">
        <f t="shared" si="3"/>
        <v>[ ]</v>
      </c>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row>
    <row r="444" ht="15.75" customHeight="1">
      <c r="A444" s="15"/>
      <c r="B444" s="12" t="s">
        <v>230</v>
      </c>
      <c r="C444" s="15" t="s">
        <v>250</v>
      </c>
      <c r="D444" s="15">
        <f t="shared" si="1"/>
        <v>0</v>
      </c>
      <c r="E444" s="15">
        <f t="shared" si="2"/>
        <v>0</v>
      </c>
      <c r="F444" s="13" t="str">
        <f t="shared" si="3"/>
        <v>[ ]</v>
      </c>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row>
    <row r="445" ht="15.75" customHeight="1">
      <c r="A445" s="15"/>
      <c r="B445" s="12" t="s">
        <v>230</v>
      </c>
      <c r="C445" s="15" t="s">
        <v>250</v>
      </c>
      <c r="D445" s="15">
        <f t="shared" si="1"/>
        <v>0</v>
      </c>
      <c r="E445" s="15">
        <f t="shared" si="2"/>
        <v>0</v>
      </c>
      <c r="F445" s="13" t="str">
        <f t="shared" si="3"/>
        <v>[ ]</v>
      </c>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row>
    <row r="446" ht="15.75" customHeight="1">
      <c r="A446" s="15"/>
      <c r="B446" s="12" t="s">
        <v>230</v>
      </c>
      <c r="C446" s="15" t="s">
        <v>250</v>
      </c>
      <c r="D446" s="15">
        <f t="shared" si="1"/>
        <v>0</v>
      </c>
      <c r="E446" s="15">
        <f t="shared" si="2"/>
        <v>0</v>
      </c>
      <c r="F446" s="13" t="str">
        <f t="shared" si="3"/>
        <v>[ ]</v>
      </c>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row>
    <row r="447" ht="15.75" customHeight="1">
      <c r="A447" s="15"/>
      <c r="B447" s="12" t="s">
        <v>230</v>
      </c>
      <c r="C447" s="15" t="s">
        <v>250</v>
      </c>
      <c r="D447" s="15">
        <f t="shared" si="1"/>
        <v>0</v>
      </c>
      <c r="E447" s="15">
        <f t="shared" si="2"/>
        <v>0</v>
      </c>
      <c r="F447" s="13" t="str">
        <f t="shared" si="3"/>
        <v>[ ]</v>
      </c>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row>
    <row r="448" ht="15.75" customHeight="1">
      <c r="A448" s="15"/>
      <c r="B448" s="12" t="s">
        <v>230</v>
      </c>
      <c r="C448" s="15" t="s">
        <v>246</v>
      </c>
      <c r="D448" s="15">
        <f t="shared" si="1"/>
        <v>1</v>
      </c>
      <c r="E448" s="15">
        <f t="shared" si="2"/>
        <v>14</v>
      </c>
      <c r="F448" s="13" t="str">
        <f t="shared" si="3"/>
        <v>"[LOGÍSTICA]"</v>
      </c>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row>
    <row r="449" ht="15.75" customHeight="1">
      <c r="A449" s="15"/>
      <c r="B449" s="12" t="s">
        <v>247</v>
      </c>
      <c r="C449" s="15" t="s">
        <v>250</v>
      </c>
      <c r="D449" s="15">
        <f t="shared" si="1"/>
        <v>0</v>
      </c>
      <c r="E449" s="15">
        <f t="shared" si="2"/>
        <v>0</v>
      </c>
      <c r="F449" s="13" t="str">
        <f t="shared" si="3"/>
        <v>[ ]</v>
      </c>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row>
    <row r="450" ht="15.75" customHeight="1">
      <c r="A450" s="15"/>
      <c r="B450" s="12" t="s">
        <v>247</v>
      </c>
      <c r="C450" s="15" t="s">
        <v>250</v>
      </c>
      <c r="D450" s="15">
        <f t="shared" si="1"/>
        <v>0</v>
      </c>
      <c r="E450" s="15">
        <f t="shared" si="2"/>
        <v>0</v>
      </c>
      <c r="F450" s="13" t="str">
        <f t="shared" si="3"/>
        <v>[ ]</v>
      </c>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row>
    <row r="451" ht="15.75" customHeight="1">
      <c r="A451" s="15"/>
      <c r="B451" s="12" t="s">
        <v>230</v>
      </c>
      <c r="C451" s="15" t="s">
        <v>261</v>
      </c>
      <c r="D451" s="15">
        <f t="shared" si="1"/>
        <v>1</v>
      </c>
      <c r="E451" s="15">
        <f t="shared" si="2"/>
        <v>0</v>
      </c>
      <c r="F451" s="13" t="str">
        <f t="shared" si="3"/>
        <v>"[MARKETING]"</v>
      </c>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row>
    <row r="452" ht="15.75" customHeight="1">
      <c r="A452" s="15"/>
      <c r="B452" s="12" t="s">
        <v>230</v>
      </c>
      <c r="C452" s="15" t="s">
        <v>231</v>
      </c>
      <c r="D452" s="15">
        <f t="shared" si="1"/>
        <v>1</v>
      </c>
      <c r="E452" s="15">
        <f t="shared" si="2"/>
        <v>14</v>
      </c>
      <c r="F452" s="13" t="str">
        <f t="shared" si="3"/>
        <v>"[MARKETING]"</v>
      </c>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row>
    <row r="453" ht="15.75" customHeight="1">
      <c r="A453" s="15"/>
      <c r="B453" s="12" t="s">
        <v>230</v>
      </c>
      <c r="C453" s="15" t="s">
        <v>231</v>
      </c>
      <c r="D453" s="15">
        <f t="shared" si="1"/>
        <v>1</v>
      </c>
      <c r="E453" s="15">
        <f t="shared" si="2"/>
        <v>14</v>
      </c>
      <c r="F453" s="13" t="str">
        <f t="shared" si="3"/>
        <v>"[MARKETING]"</v>
      </c>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row>
    <row r="454" ht="15.75" customHeight="1">
      <c r="A454" s="15"/>
      <c r="B454" s="12" t="s">
        <v>230</v>
      </c>
      <c r="C454" s="15" t="s">
        <v>250</v>
      </c>
      <c r="D454" s="15">
        <f t="shared" si="1"/>
        <v>0</v>
      </c>
      <c r="E454" s="15">
        <f t="shared" si="2"/>
        <v>0</v>
      </c>
      <c r="F454" s="13" t="str">
        <f t="shared" si="3"/>
        <v>[ ]</v>
      </c>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row>
    <row r="455" ht="15.75" customHeight="1">
      <c r="A455" s="15"/>
      <c r="B455" s="12" t="s">
        <v>230</v>
      </c>
      <c r="C455" s="15" t="s">
        <v>246</v>
      </c>
      <c r="D455" s="15">
        <f t="shared" si="1"/>
        <v>1</v>
      </c>
      <c r="E455" s="15">
        <f t="shared" si="2"/>
        <v>14</v>
      </c>
      <c r="F455" s="13" t="str">
        <f t="shared" si="3"/>
        <v>"[LOGÍSTICA]"</v>
      </c>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row>
    <row r="456" ht="15.75" customHeight="1">
      <c r="A456" s="15"/>
      <c r="B456" s="12" t="s">
        <v>230</v>
      </c>
      <c r="C456" s="15" t="s">
        <v>258</v>
      </c>
      <c r="D456" s="15">
        <f t="shared" si="1"/>
        <v>1</v>
      </c>
      <c r="E456" s="15">
        <f t="shared" si="2"/>
        <v>8</v>
      </c>
      <c r="F456" s="13" t="str">
        <f t="shared" si="3"/>
        <v>"[CRC]"</v>
      </c>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row>
    <row r="457" ht="15.75" customHeight="1">
      <c r="A457" s="15"/>
      <c r="B457" s="12" t="s">
        <v>230</v>
      </c>
      <c r="C457" s="15" t="s">
        <v>250</v>
      </c>
      <c r="D457" s="15">
        <f t="shared" si="1"/>
        <v>0</v>
      </c>
      <c r="E457" s="15">
        <f t="shared" si="2"/>
        <v>0</v>
      </c>
      <c r="F457" s="13" t="str">
        <f t="shared" si="3"/>
        <v>[ ]</v>
      </c>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row>
    <row r="458" ht="15.75" customHeight="1">
      <c r="A458" s="15"/>
      <c r="B458" s="12" t="s">
        <v>247</v>
      </c>
      <c r="C458" s="15" t="s">
        <v>250</v>
      </c>
      <c r="D458" s="15">
        <f t="shared" si="1"/>
        <v>0</v>
      </c>
      <c r="E458" s="15">
        <f t="shared" si="2"/>
        <v>0</v>
      </c>
      <c r="F458" s="13" t="str">
        <f t="shared" si="3"/>
        <v>[ ]</v>
      </c>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row>
    <row r="459" ht="15.75" customHeight="1">
      <c r="A459" s="15"/>
      <c r="B459" s="12" t="s">
        <v>247</v>
      </c>
      <c r="C459" s="15" t="s">
        <v>250</v>
      </c>
      <c r="D459" s="15">
        <f t="shared" si="1"/>
        <v>0</v>
      </c>
      <c r="E459" s="15">
        <f t="shared" si="2"/>
        <v>0</v>
      </c>
      <c r="F459" s="13" t="str">
        <f t="shared" si="3"/>
        <v>[ ]</v>
      </c>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row>
    <row r="460" ht="15.75" customHeight="1">
      <c r="A460" s="15"/>
      <c r="B460" s="12" t="s">
        <v>230</v>
      </c>
      <c r="C460" s="15" t="s">
        <v>245</v>
      </c>
      <c r="D460" s="15">
        <f t="shared" si="1"/>
        <v>1</v>
      </c>
      <c r="E460" s="15">
        <f t="shared" si="2"/>
        <v>24</v>
      </c>
      <c r="F460" s="13" t="str">
        <f t="shared" si="3"/>
        <v>"[INTERAÇÕES DIVERSAS]"</v>
      </c>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row>
    <row r="461" ht="15.75" customHeight="1">
      <c r="A461" s="15"/>
      <c r="B461" s="12" t="s">
        <v>247</v>
      </c>
      <c r="C461" s="15" t="s">
        <v>250</v>
      </c>
      <c r="D461" s="15">
        <f t="shared" si="1"/>
        <v>0</v>
      </c>
      <c r="E461" s="15">
        <f t="shared" si="2"/>
        <v>0</v>
      </c>
      <c r="F461" s="13" t="str">
        <f t="shared" si="3"/>
        <v>[ ]</v>
      </c>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row>
    <row r="462" ht="15.75" customHeight="1">
      <c r="A462" s="15"/>
      <c r="B462" s="12" t="s">
        <v>230</v>
      </c>
      <c r="C462" s="15" t="s">
        <v>250</v>
      </c>
      <c r="D462" s="15">
        <f t="shared" si="1"/>
        <v>0</v>
      </c>
      <c r="E462" s="15">
        <f t="shared" si="2"/>
        <v>0</v>
      </c>
      <c r="F462" s="13" t="str">
        <f t="shared" si="3"/>
        <v>[ ]</v>
      </c>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row>
    <row r="463" ht="15.75" customHeight="1">
      <c r="A463" s="15"/>
      <c r="B463" s="12" t="s">
        <v>230</v>
      </c>
      <c r="C463" s="15" t="s">
        <v>258</v>
      </c>
      <c r="D463" s="15">
        <f t="shared" si="1"/>
        <v>1</v>
      </c>
      <c r="E463" s="15">
        <f t="shared" si="2"/>
        <v>8</v>
      </c>
      <c r="F463" s="13" t="str">
        <f t="shared" si="3"/>
        <v>"[CRC]"</v>
      </c>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row>
    <row r="464" ht="15.75" customHeight="1">
      <c r="A464" s="15"/>
      <c r="B464" s="12" t="s">
        <v>230</v>
      </c>
      <c r="C464" s="15" t="s">
        <v>258</v>
      </c>
      <c r="D464" s="15">
        <f t="shared" si="1"/>
        <v>1</v>
      </c>
      <c r="E464" s="15">
        <f t="shared" si="2"/>
        <v>8</v>
      </c>
      <c r="F464" s="13" t="str">
        <f t="shared" si="3"/>
        <v>"[CRC]"</v>
      </c>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row>
    <row r="465" ht="15.75" customHeight="1">
      <c r="A465" s="15"/>
      <c r="B465" s="12" t="s">
        <v>230</v>
      </c>
      <c r="C465" s="15" t="s">
        <v>246</v>
      </c>
      <c r="D465" s="15">
        <f t="shared" si="1"/>
        <v>1</v>
      </c>
      <c r="E465" s="15">
        <f t="shared" si="2"/>
        <v>14</v>
      </c>
      <c r="F465" s="13" t="str">
        <f t="shared" si="3"/>
        <v>"[LOGÍSTICA]"</v>
      </c>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row>
    <row r="466" ht="15.75" customHeight="1">
      <c r="A466" s="15"/>
      <c r="B466" s="12" t="s">
        <v>230</v>
      </c>
      <c r="C466" s="15" t="s">
        <v>245</v>
      </c>
      <c r="D466" s="15">
        <f t="shared" si="1"/>
        <v>1</v>
      </c>
      <c r="E466" s="15">
        <f t="shared" si="2"/>
        <v>24</v>
      </c>
      <c r="F466" s="13" t="str">
        <f t="shared" si="3"/>
        <v>"[INTERAÇÕES DIVERSAS]"</v>
      </c>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row>
    <row r="467" ht="15.75" customHeight="1">
      <c r="A467" s="15"/>
      <c r="B467" s="12" t="s">
        <v>230</v>
      </c>
      <c r="C467" s="15" t="s">
        <v>250</v>
      </c>
      <c r="D467" s="15">
        <f t="shared" si="1"/>
        <v>0</v>
      </c>
      <c r="E467" s="15">
        <f t="shared" si="2"/>
        <v>0</v>
      </c>
      <c r="F467" s="13" t="str">
        <f t="shared" si="3"/>
        <v>[ ]</v>
      </c>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row>
    <row r="468" ht="15.75" customHeight="1">
      <c r="A468" s="15"/>
      <c r="B468" s="12" t="s">
        <v>230</v>
      </c>
      <c r="C468" s="15" t="s">
        <v>250</v>
      </c>
      <c r="D468" s="15">
        <f t="shared" si="1"/>
        <v>0</v>
      </c>
      <c r="E468" s="15">
        <f t="shared" si="2"/>
        <v>0</v>
      </c>
      <c r="F468" s="13" t="str">
        <f t="shared" si="3"/>
        <v>[ ]</v>
      </c>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row>
    <row r="469" ht="15.75" customHeight="1">
      <c r="A469" s="15"/>
      <c r="B469" s="12" t="s">
        <v>230</v>
      </c>
      <c r="C469" s="15" t="s">
        <v>250</v>
      </c>
      <c r="D469" s="15">
        <f t="shared" si="1"/>
        <v>0</v>
      </c>
      <c r="E469" s="15">
        <f t="shared" si="2"/>
        <v>0</v>
      </c>
      <c r="F469" s="13" t="str">
        <f t="shared" si="3"/>
        <v>[ ]</v>
      </c>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row>
    <row r="470" ht="15.75" customHeight="1">
      <c r="A470" s="15"/>
      <c r="B470" s="12" t="s">
        <v>230</v>
      </c>
      <c r="C470" s="15" t="s">
        <v>250</v>
      </c>
      <c r="D470" s="15">
        <f t="shared" si="1"/>
        <v>0</v>
      </c>
      <c r="E470" s="15">
        <f t="shared" si="2"/>
        <v>0</v>
      </c>
      <c r="F470" s="13" t="str">
        <f t="shared" si="3"/>
        <v>[ ]</v>
      </c>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row>
    <row r="471" ht="15.75" customHeight="1">
      <c r="A471" s="15"/>
      <c r="B471" s="12" t="s">
        <v>230</v>
      </c>
      <c r="C471" s="15" t="s">
        <v>250</v>
      </c>
      <c r="D471" s="15">
        <f t="shared" si="1"/>
        <v>0</v>
      </c>
      <c r="E471" s="15">
        <f t="shared" si="2"/>
        <v>0</v>
      </c>
      <c r="F471" s="13" t="str">
        <f t="shared" si="3"/>
        <v>[ ]</v>
      </c>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row>
    <row r="472" ht="15.75" customHeight="1">
      <c r="A472" s="15"/>
      <c r="B472" s="12" t="s">
        <v>230</v>
      </c>
      <c r="C472" s="15" t="s">
        <v>250</v>
      </c>
      <c r="D472" s="15">
        <f t="shared" si="1"/>
        <v>0</v>
      </c>
      <c r="E472" s="15">
        <f t="shared" si="2"/>
        <v>0</v>
      </c>
      <c r="F472" s="13" t="str">
        <f t="shared" si="3"/>
        <v>[ ]</v>
      </c>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row>
    <row r="473" ht="15.75" customHeight="1">
      <c r="A473" s="15"/>
      <c r="B473" s="12" t="s">
        <v>230</v>
      </c>
      <c r="C473" s="15" t="s">
        <v>250</v>
      </c>
      <c r="D473" s="15">
        <f t="shared" si="1"/>
        <v>0</v>
      </c>
      <c r="E473" s="15">
        <f t="shared" si="2"/>
        <v>0</v>
      </c>
      <c r="F473" s="13" t="str">
        <f t="shared" si="3"/>
        <v>[ ]</v>
      </c>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row>
    <row r="474" ht="15.75" customHeight="1">
      <c r="A474" s="15"/>
      <c r="B474" s="12" t="s">
        <v>247</v>
      </c>
      <c r="C474" s="15" t="s">
        <v>250</v>
      </c>
      <c r="D474" s="15">
        <f t="shared" si="1"/>
        <v>0</v>
      </c>
      <c r="E474" s="15">
        <f t="shared" si="2"/>
        <v>0</v>
      </c>
      <c r="F474" s="13" t="str">
        <f t="shared" si="3"/>
        <v>[ ]</v>
      </c>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row>
    <row r="475" ht="15.75" customHeight="1">
      <c r="A475" s="15"/>
      <c r="B475" s="12" t="s">
        <v>247</v>
      </c>
      <c r="C475" s="15" t="s">
        <v>260</v>
      </c>
      <c r="D475" s="15">
        <f t="shared" si="1"/>
        <v>1</v>
      </c>
      <c r="E475" s="15">
        <f t="shared" si="2"/>
        <v>14</v>
      </c>
      <c r="F475" s="13" t="str">
        <f t="shared" si="3"/>
        <v>"[COMERCIAL]"</v>
      </c>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row>
    <row r="476" ht="15.75" customHeight="1">
      <c r="A476" s="15"/>
      <c r="B476" s="12" t="s">
        <v>230</v>
      </c>
      <c r="C476" s="15" t="s">
        <v>246</v>
      </c>
      <c r="D476" s="15">
        <f t="shared" si="1"/>
        <v>1</v>
      </c>
      <c r="E476" s="15">
        <f t="shared" si="2"/>
        <v>14</v>
      </c>
      <c r="F476" s="13" t="str">
        <f t="shared" si="3"/>
        <v>"[LOGÍSTICA]"</v>
      </c>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row>
    <row r="477" ht="15.75" customHeight="1">
      <c r="A477" s="15"/>
      <c r="B477" s="12" t="s">
        <v>230</v>
      </c>
      <c r="C477" s="15" t="s">
        <v>263</v>
      </c>
      <c r="D477" s="15">
        <f t="shared" si="1"/>
        <v>1</v>
      </c>
      <c r="E477" s="15">
        <f t="shared" si="2"/>
        <v>9</v>
      </c>
      <c r="F477" s="13" t="str">
        <f t="shared" si="3"/>
        <v>"[LOJA]"</v>
      </c>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row>
    <row r="478" ht="15.75" customHeight="1">
      <c r="A478" s="15"/>
      <c r="B478" s="12" t="s">
        <v>230</v>
      </c>
      <c r="C478" s="15" t="s">
        <v>269</v>
      </c>
      <c r="D478" s="15">
        <f t="shared" si="1"/>
        <v>1</v>
      </c>
      <c r="E478" s="15">
        <f t="shared" si="2"/>
        <v>0</v>
      </c>
      <c r="F478" s="13" t="str">
        <f t="shared" si="3"/>
        <v>"[APP]"</v>
      </c>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row>
    <row r="479" ht="15.75" customHeight="1">
      <c r="A479" s="15"/>
      <c r="B479" s="12" t="s">
        <v>230</v>
      </c>
      <c r="C479" s="15" t="s">
        <v>246</v>
      </c>
      <c r="D479" s="15">
        <f t="shared" si="1"/>
        <v>1</v>
      </c>
      <c r="E479" s="15">
        <f t="shared" si="2"/>
        <v>14</v>
      </c>
      <c r="F479" s="13" t="str">
        <f t="shared" si="3"/>
        <v>"[LOGÍSTICA]"</v>
      </c>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row>
    <row r="480" ht="15.75" customHeight="1">
      <c r="A480" s="15"/>
      <c r="B480" s="12" t="s">
        <v>230</v>
      </c>
      <c r="C480" s="15" t="s">
        <v>246</v>
      </c>
      <c r="D480" s="15">
        <f t="shared" si="1"/>
        <v>1</v>
      </c>
      <c r="E480" s="15">
        <f t="shared" si="2"/>
        <v>14</v>
      </c>
      <c r="F480" s="13" t="str">
        <f t="shared" si="3"/>
        <v>"[LOGÍSTICA]"</v>
      </c>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row>
    <row r="481" ht="15.75" customHeight="1">
      <c r="A481" s="15"/>
      <c r="B481" s="12" t="s">
        <v>230</v>
      </c>
      <c r="C481" s="15" t="s">
        <v>246</v>
      </c>
      <c r="D481" s="15">
        <f t="shared" si="1"/>
        <v>1</v>
      </c>
      <c r="E481" s="15">
        <f t="shared" si="2"/>
        <v>14</v>
      </c>
      <c r="F481" s="13" t="str">
        <f t="shared" si="3"/>
        <v>"[LOGÍSTICA]"</v>
      </c>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row>
    <row r="482" ht="15.75" customHeight="1">
      <c r="A482" s="15"/>
      <c r="B482" s="12" t="s">
        <v>230</v>
      </c>
      <c r="C482" s="15" t="s">
        <v>258</v>
      </c>
      <c r="D482" s="15">
        <f t="shared" si="1"/>
        <v>1</v>
      </c>
      <c r="E482" s="15">
        <f t="shared" si="2"/>
        <v>8</v>
      </c>
      <c r="F482" s="13" t="str">
        <f t="shared" si="3"/>
        <v>"[CRC]"</v>
      </c>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row>
    <row r="483" ht="15.75" customHeight="1">
      <c r="A483" s="15"/>
      <c r="B483" s="12" t="s">
        <v>230</v>
      </c>
      <c r="C483" s="15" t="s">
        <v>260</v>
      </c>
      <c r="D483" s="15">
        <f t="shared" si="1"/>
        <v>1</v>
      </c>
      <c r="E483" s="15">
        <f t="shared" si="2"/>
        <v>14</v>
      </c>
      <c r="F483" s="13" t="str">
        <f t="shared" si="3"/>
        <v>"[COMERCIAL]"</v>
      </c>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row>
    <row r="484" ht="15.75" customHeight="1">
      <c r="A484" s="15"/>
      <c r="B484" s="12" t="s">
        <v>230</v>
      </c>
      <c r="C484" s="15" t="s">
        <v>269</v>
      </c>
      <c r="D484" s="15">
        <f t="shared" si="1"/>
        <v>1</v>
      </c>
      <c r="E484" s="15">
        <f t="shared" si="2"/>
        <v>0</v>
      </c>
      <c r="F484" s="13" t="str">
        <f t="shared" si="3"/>
        <v>"[APP]"</v>
      </c>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row>
    <row r="485" ht="15.75" customHeight="1">
      <c r="A485" s="15"/>
      <c r="B485" s="12" t="s">
        <v>230</v>
      </c>
      <c r="C485" s="15" t="s">
        <v>269</v>
      </c>
      <c r="D485" s="15">
        <f t="shared" si="1"/>
        <v>1</v>
      </c>
      <c r="E485" s="15">
        <f t="shared" si="2"/>
        <v>0</v>
      </c>
      <c r="F485" s="13" t="str">
        <f t="shared" si="3"/>
        <v>"[APP]"</v>
      </c>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row>
    <row r="486" ht="15.75" customHeight="1">
      <c r="A486" s="15"/>
      <c r="B486" s="12" t="s">
        <v>230</v>
      </c>
      <c r="C486" s="15" t="s">
        <v>258</v>
      </c>
      <c r="D486" s="15">
        <f t="shared" si="1"/>
        <v>1</v>
      </c>
      <c r="E486" s="15">
        <f t="shared" si="2"/>
        <v>8</v>
      </c>
      <c r="F486" s="13" t="str">
        <f t="shared" si="3"/>
        <v>"[CRC]"</v>
      </c>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row>
    <row r="487" ht="15.75" customHeight="1">
      <c r="A487" s="15"/>
      <c r="B487" s="12" t="s">
        <v>230</v>
      </c>
      <c r="C487" s="15" t="s">
        <v>269</v>
      </c>
      <c r="D487" s="15">
        <f t="shared" si="1"/>
        <v>1</v>
      </c>
      <c r="E487" s="15">
        <f t="shared" si="2"/>
        <v>0</v>
      </c>
      <c r="F487" s="13" t="str">
        <f t="shared" si="3"/>
        <v>"[APP]"</v>
      </c>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row>
    <row r="488" ht="15.75" customHeight="1">
      <c r="A488" s="15"/>
      <c r="B488" s="12" t="s">
        <v>230</v>
      </c>
      <c r="C488" s="15" t="s">
        <v>269</v>
      </c>
      <c r="D488" s="15">
        <f t="shared" si="1"/>
        <v>1</v>
      </c>
      <c r="E488" s="15">
        <f t="shared" si="2"/>
        <v>0</v>
      </c>
      <c r="F488" s="13" t="str">
        <f t="shared" si="3"/>
        <v>"[APP]"</v>
      </c>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row>
    <row r="489" ht="15.75" customHeight="1">
      <c r="A489" s="15"/>
      <c r="B489" s="12" t="s">
        <v>248</v>
      </c>
      <c r="C489" s="15" t="s">
        <v>255</v>
      </c>
      <c r="D489" s="15">
        <f t="shared" si="1"/>
        <v>1</v>
      </c>
      <c r="E489" s="15">
        <f t="shared" si="2"/>
        <v>0</v>
      </c>
      <c r="F489" s="13" t="str">
        <f t="shared" si="3"/>
        <v>"[CRC]"</v>
      </c>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row>
    <row r="490" ht="15.75" customHeight="1">
      <c r="A490" s="15"/>
      <c r="B490" s="12" t="s">
        <v>230</v>
      </c>
      <c r="C490" s="15" t="s">
        <v>258</v>
      </c>
      <c r="D490" s="15">
        <f t="shared" si="1"/>
        <v>1</v>
      </c>
      <c r="E490" s="15">
        <f t="shared" si="2"/>
        <v>8</v>
      </c>
      <c r="F490" s="13" t="str">
        <f t="shared" si="3"/>
        <v>"[CRC]"</v>
      </c>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row>
    <row r="491" ht="15.75" customHeight="1">
      <c r="A491" s="15"/>
      <c r="B491" s="12" t="s">
        <v>230</v>
      </c>
      <c r="C491" s="15" t="s">
        <v>258</v>
      </c>
      <c r="D491" s="15">
        <f t="shared" si="1"/>
        <v>1</v>
      </c>
      <c r="E491" s="15">
        <f t="shared" si="2"/>
        <v>8</v>
      </c>
      <c r="F491" s="13" t="str">
        <f t="shared" si="3"/>
        <v>"[CRC]"</v>
      </c>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row>
    <row r="492" ht="15.75" customHeight="1">
      <c r="A492" s="15"/>
      <c r="B492" s="12" t="s">
        <v>230</v>
      </c>
      <c r="C492" s="15" t="s">
        <v>250</v>
      </c>
      <c r="D492" s="15">
        <f t="shared" si="1"/>
        <v>0</v>
      </c>
      <c r="E492" s="15">
        <f t="shared" si="2"/>
        <v>0</v>
      </c>
      <c r="F492" s="13" t="str">
        <f t="shared" si="3"/>
        <v>[ ]</v>
      </c>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row>
    <row r="493" ht="15.75" customHeight="1">
      <c r="A493" s="15"/>
      <c r="B493" s="12" t="s">
        <v>230</v>
      </c>
      <c r="C493" s="15" t="s">
        <v>250</v>
      </c>
      <c r="D493" s="15">
        <f t="shared" si="1"/>
        <v>0</v>
      </c>
      <c r="E493" s="15">
        <f t="shared" si="2"/>
        <v>0</v>
      </c>
      <c r="F493" s="13" t="str">
        <f t="shared" si="3"/>
        <v>[ ]</v>
      </c>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row>
    <row r="494" ht="15.75" customHeight="1">
      <c r="A494" s="15"/>
      <c r="B494" s="12" t="s">
        <v>230</v>
      </c>
      <c r="C494" s="15" t="s">
        <v>262</v>
      </c>
      <c r="D494" s="15">
        <f t="shared" si="1"/>
        <v>1</v>
      </c>
      <c r="E494" s="15">
        <f t="shared" si="2"/>
        <v>0</v>
      </c>
      <c r="F494" s="13" t="str">
        <f t="shared" si="3"/>
        <v>"[SITE]"</v>
      </c>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row>
    <row r="495" ht="15.75" customHeight="1">
      <c r="A495" s="15"/>
      <c r="B495" s="12" t="s">
        <v>230</v>
      </c>
      <c r="C495" s="15" t="s">
        <v>262</v>
      </c>
      <c r="D495" s="15">
        <f t="shared" si="1"/>
        <v>1</v>
      </c>
      <c r="E495" s="15">
        <f t="shared" si="2"/>
        <v>0</v>
      </c>
      <c r="F495" s="13" t="str">
        <f t="shared" si="3"/>
        <v>"[SITE]"</v>
      </c>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row>
    <row r="496" ht="15.75" customHeight="1">
      <c r="A496" s="15"/>
      <c r="B496" s="12" t="s">
        <v>230</v>
      </c>
      <c r="C496" s="15" t="s">
        <v>258</v>
      </c>
      <c r="D496" s="15">
        <f t="shared" si="1"/>
        <v>1</v>
      </c>
      <c r="E496" s="15">
        <f t="shared" si="2"/>
        <v>8</v>
      </c>
      <c r="F496" s="13" t="str">
        <f t="shared" si="3"/>
        <v>"[CRC]"</v>
      </c>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row>
    <row r="497" ht="15.75" customHeight="1">
      <c r="A497" s="15"/>
      <c r="B497" s="12" t="s">
        <v>247</v>
      </c>
      <c r="C497" s="15" t="s">
        <v>262</v>
      </c>
      <c r="D497" s="15">
        <f t="shared" si="1"/>
        <v>1</v>
      </c>
      <c r="E497" s="15">
        <f t="shared" si="2"/>
        <v>0</v>
      </c>
      <c r="F497" s="13" t="str">
        <f t="shared" si="3"/>
        <v>"[SITE]"</v>
      </c>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row>
    <row r="498" ht="15.75" customHeight="1">
      <c r="A498" s="15"/>
      <c r="B498" s="12" t="s">
        <v>248</v>
      </c>
      <c r="C498" s="15" t="s">
        <v>246</v>
      </c>
      <c r="D498" s="15">
        <f t="shared" si="1"/>
        <v>1</v>
      </c>
      <c r="E498" s="15">
        <f t="shared" si="2"/>
        <v>14</v>
      </c>
      <c r="F498" s="13" t="str">
        <f t="shared" si="3"/>
        <v>"[LOGÍSTICA]"</v>
      </c>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row>
    <row r="499" ht="15.75" customHeight="1">
      <c r="A499" s="15"/>
      <c r="B499" s="12" t="s">
        <v>248</v>
      </c>
      <c r="C499" s="15" t="s">
        <v>245</v>
      </c>
      <c r="D499" s="15">
        <f t="shared" si="1"/>
        <v>1</v>
      </c>
      <c r="E499" s="15">
        <f t="shared" si="2"/>
        <v>24</v>
      </c>
      <c r="F499" s="13" t="str">
        <f t="shared" si="3"/>
        <v>"[INTERAÇÕES DIVERSAS]"</v>
      </c>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row>
    <row r="500" ht="15.75" customHeight="1">
      <c r="A500" s="15"/>
      <c r="B500" s="12" t="s">
        <v>248</v>
      </c>
      <c r="C500" s="15" t="s">
        <v>255</v>
      </c>
      <c r="D500" s="15">
        <f t="shared" si="1"/>
        <v>1</v>
      </c>
      <c r="E500" s="15">
        <f t="shared" si="2"/>
        <v>0</v>
      </c>
      <c r="F500" s="13" t="str">
        <f t="shared" si="3"/>
        <v>"[CRC]"</v>
      </c>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row>
    <row r="501" ht="15.75" customHeight="1">
      <c r="A501" s="15"/>
      <c r="B501" s="12" t="s">
        <v>248</v>
      </c>
      <c r="C501" s="15" t="s">
        <v>262</v>
      </c>
      <c r="D501" s="15">
        <f t="shared" si="1"/>
        <v>1</v>
      </c>
      <c r="E501" s="15">
        <f t="shared" si="2"/>
        <v>0</v>
      </c>
      <c r="F501" s="13" t="str">
        <f t="shared" si="3"/>
        <v>"[SITE]"</v>
      </c>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row>
    <row r="502" ht="15.75" customHeight="1">
      <c r="A502" s="15"/>
      <c r="B502" s="12" t="s">
        <v>247</v>
      </c>
      <c r="C502" s="15" t="s">
        <v>265</v>
      </c>
      <c r="D502" s="15">
        <f t="shared" si="1"/>
        <v>1</v>
      </c>
      <c r="E502" s="15">
        <f t="shared" si="2"/>
        <v>9</v>
      </c>
      <c r="F502" s="13" t="str">
        <f t="shared" si="3"/>
        <v>"[SITE]"</v>
      </c>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row>
    <row r="503" ht="15.75" customHeight="1">
      <c r="A503" s="15"/>
      <c r="B503" s="12" t="s">
        <v>230</v>
      </c>
      <c r="C503" s="15" t="s">
        <v>246</v>
      </c>
      <c r="D503" s="15">
        <f t="shared" si="1"/>
        <v>1</v>
      </c>
      <c r="E503" s="15">
        <f t="shared" si="2"/>
        <v>14</v>
      </c>
      <c r="F503" s="13" t="str">
        <f t="shared" si="3"/>
        <v>"[LOGÍSTICA]"</v>
      </c>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row>
    <row r="504" ht="15.75" customHeight="1">
      <c r="A504" s="15"/>
      <c r="B504" s="12" t="s">
        <v>230</v>
      </c>
      <c r="C504" s="15" t="s">
        <v>261</v>
      </c>
      <c r="D504" s="15">
        <f t="shared" si="1"/>
        <v>1</v>
      </c>
      <c r="E504" s="15">
        <f t="shared" si="2"/>
        <v>0</v>
      </c>
      <c r="F504" s="13" t="str">
        <f t="shared" si="3"/>
        <v>"[MARKETING]"</v>
      </c>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row>
    <row r="505" ht="15.75" customHeight="1">
      <c r="A505" s="15"/>
      <c r="B505" s="12" t="s">
        <v>230</v>
      </c>
      <c r="C505" s="15" t="s">
        <v>261</v>
      </c>
      <c r="D505" s="15">
        <f t="shared" si="1"/>
        <v>1</v>
      </c>
      <c r="E505" s="15">
        <f t="shared" si="2"/>
        <v>0</v>
      </c>
      <c r="F505" s="13" t="str">
        <f t="shared" si="3"/>
        <v>"[MARKETING]"</v>
      </c>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row>
    <row r="506" ht="15.75" customHeight="1">
      <c r="A506" s="15"/>
      <c r="B506" s="12" t="s">
        <v>248</v>
      </c>
      <c r="C506" s="15" t="s">
        <v>231</v>
      </c>
      <c r="D506" s="15">
        <f t="shared" si="1"/>
        <v>1</v>
      </c>
      <c r="E506" s="15">
        <f t="shared" si="2"/>
        <v>14</v>
      </c>
      <c r="F506" s="13" t="str">
        <f t="shared" si="3"/>
        <v>"[MARKETING]"</v>
      </c>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row>
    <row r="507" ht="15.75" customHeight="1">
      <c r="A507" s="15"/>
      <c r="B507" s="12" t="s">
        <v>230</v>
      </c>
      <c r="C507" s="15" t="s">
        <v>255</v>
      </c>
      <c r="D507" s="15">
        <f t="shared" si="1"/>
        <v>1</v>
      </c>
      <c r="E507" s="15">
        <f t="shared" si="2"/>
        <v>0</v>
      </c>
      <c r="F507" s="13" t="str">
        <f t="shared" si="3"/>
        <v>"[CRC]"</v>
      </c>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row>
    <row r="508" ht="15.75" customHeight="1">
      <c r="A508" s="15"/>
      <c r="B508" s="12" t="s">
        <v>248</v>
      </c>
      <c r="C508" s="15" t="s">
        <v>231</v>
      </c>
      <c r="D508" s="15">
        <f t="shared" si="1"/>
        <v>1</v>
      </c>
      <c r="E508" s="15">
        <f t="shared" si="2"/>
        <v>14</v>
      </c>
      <c r="F508" s="13" t="str">
        <f t="shared" si="3"/>
        <v>"[MARKETING]"</v>
      </c>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row>
    <row r="509" ht="15.75" customHeight="1">
      <c r="A509" s="15"/>
      <c r="B509" s="12" t="s">
        <v>248</v>
      </c>
      <c r="C509" s="15" t="s">
        <v>261</v>
      </c>
      <c r="D509" s="15">
        <f t="shared" si="1"/>
        <v>1</v>
      </c>
      <c r="E509" s="15">
        <f t="shared" si="2"/>
        <v>0</v>
      </c>
      <c r="F509" s="13" t="str">
        <f t="shared" si="3"/>
        <v>"[MARKETING]"</v>
      </c>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row>
    <row r="510" ht="15.75" customHeight="1">
      <c r="A510" s="15"/>
      <c r="B510" s="12" t="s">
        <v>248</v>
      </c>
      <c r="C510" s="15" t="s">
        <v>231</v>
      </c>
      <c r="D510" s="15">
        <f t="shared" si="1"/>
        <v>1</v>
      </c>
      <c r="E510" s="15">
        <f t="shared" si="2"/>
        <v>14</v>
      </c>
      <c r="F510" s="13" t="str">
        <f t="shared" si="3"/>
        <v>"[MARKETING]"</v>
      </c>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row>
    <row r="511" ht="15.75" customHeight="1">
      <c r="A511" s="15"/>
      <c r="B511" s="12" t="s">
        <v>248</v>
      </c>
      <c r="C511" s="15" t="s">
        <v>231</v>
      </c>
      <c r="D511" s="15">
        <f t="shared" si="1"/>
        <v>1</v>
      </c>
      <c r="E511" s="15">
        <f t="shared" si="2"/>
        <v>14</v>
      </c>
      <c r="F511" s="13" t="str">
        <f t="shared" si="3"/>
        <v>"[MARKETING]"</v>
      </c>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row>
    <row r="512" ht="15.75" customHeight="1">
      <c r="A512" s="15"/>
      <c r="B512" s="12" t="s">
        <v>230</v>
      </c>
      <c r="C512" s="15" t="s">
        <v>265</v>
      </c>
      <c r="D512" s="15">
        <f t="shared" si="1"/>
        <v>1</v>
      </c>
      <c r="E512" s="15">
        <f t="shared" si="2"/>
        <v>9</v>
      </c>
      <c r="F512" s="13" t="str">
        <f t="shared" si="3"/>
        <v>"[SITE]"</v>
      </c>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row>
    <row r="513" ht="15.75" customHeight="1">
      <c r="A513" s="15"/>
      <c r="B513" s="12" t="s">
        <v>230</v>
      </c>
      <c r="C513" s="15" t="s">
        <v>259</v>
      </c>
      <c r="D513" s="15">
        <f t="shared" si="1"/>
        <v>1</v>
      </c>
      <c r="E513" s="15">
        <f t="shared" si="2"/>
        <v>0</v>
      </c>
      <c r="F513" s="13" t="str">
        <f t="shared" si="3"/>
        <v>"[LOGÍSTICA]"</v>
      </c>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row>
    <row r="514" ht="15.75" customHeight="1">
      <c r="A514" s="15"/>
      <c r="B514" s="12" t="s">
        <v>248</v>
      </c>
      <c r="C514" s="15" t="s">
        <v>259</v>
      </c>
      <c r="D514" s="15">
        <f t="shared" si="1"/>
        <v>1</v>
      </c>
      <c r="E514" s="15">
        <f t="shared" si="2"/>
        <v>0</v>
      </c>
      <c r="F514" s="13" t="str">
        <f t="shared" si="3"/>
        <v>"[LOGÍSTICA]"</v>
      </c>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row>
    <row r="515" ht="15.75" customHeight="1">
      <c r="A515" s="15"/>
      <c r="B515" s="12" t="s">
        <v>230</v>
      </c>
      <c r="C515" s="15" t="s">
        <v>250</v>
      </c>
      <c r="D515" s="15">
        <f t="shared" si="1"/>
        <v>0</v>
      </c>
      <c r="E515" s="15">
        <f t="shared" si="2"/>
        <v>0</v>
      </c>
      <c r="F515" s="13" t="str">
        <f t="shared" si="3"/>
        <v>[ ]</v>
      </c>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row>
    <row r="516" ht="15.75" customHeight="1">
      <c r="A516" s="15"/>
      <c r="B516" s="12" t="s">
        <v>230</v>
      </c>
      <c r="C516" s="15" t="s">
        <v>250</v>
      </c>
      <c r="D516" s="15">
        <f t="shared" si="1"/>
        <v>0</v>
      </c>
      <c r="E516" s="15">
        <f t="shared" si="2"/>
        <v>0</v>
      </c>
      <c r="F516" s="13" t="str">
        <f t="shared" si="3"/>
        <v>[ ]</v>
      </c>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row>
    <row r="517" ht="15.75" customHeight="1">
      <c r="A517" s="15"/>
      <c r="B517" s="12" t="s">
        <v>230</v>
      </c>
      <c r="C517" s="15" t="s">
        <v>250</v>
      </c>
      <c r="D517" s="15">
        <f t="shared" si="1"/>
        <v>0</v>
      </c>
      <c r="E517" s="15">
        <f t="shared" si="2"/>
        <v>0</v>
      </c>
      <c r="F517" s="13" t="str">
        <f t="shared" si="3"/>
        <v>[ ]</v>
      </c>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row>
    <row r="518" ht="15.75" customHeight="1">
      <c r="A518" s="15"/>
      <c r="B518" s="12" t="s">
        <v>230</v>
      </c>
      <c r="C518" s="15" t="s">
        <v>250</v>
      </c>
      <c r="D518" s="15">
        <f t="shared" si="1"/>
        <v>0</v>
      </c>
      <c r="E518" s="15">
        <f t="shared" si="2"/>
        <v>0</v>
      </c>
      <c r="F518" s="13" t="str">
        <f t="shared" si="3"/>
        <v>[ ]</v>
      </c>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row>
    <row r="519" ht="15.75" customHeight="1">
      <c r="A519" s="15"/>
      <c r="B519" s="12" t="s">
        <v>248</v>
      </c>
      <c r="C519" s="15" t="s">
        <v>252</v>
      </c>
      <c r="D519" s="15">
        <f t="shared" si="1"/>
        <v>1</v>
      </c>
      <c r="E519" s="15">
        <f t="shared" si="2"/>
        <v>0</v>
      </c>
      <c r="F519" s="13" t="str">
        <f t="shared" si="3"/>
        <v>"[FINANCEIRO]"</v>
      </c>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row>
    <row r="520" ht="15.75" customHeight="1">
      <c r="A520" s="15"/>
      <c r="B520" s="12" t="s">
        <v>230</v>
      </c>
      <c r="C520" s="15" t="s">
        <v>250</v>
      </c>
      <c r="D520" s="15">
        <f t="shared" si="1"/>
        <v>0</v>
      </c>
      <c r="E520" s="15">
        <f t="shared" si="2"/>
        <v>0</v>
      </c>
      <c r="F520" s="13" t="str">
        <f t="shared" si="3"/>
        <v>[ ]</v>
      </c>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row>
    <row r="521" ht="15.75" customHeight="1">
      <c r="A521" s="15"/>
      <c r="B521" s="12" t="s">
        <v>230</v>
      </c>
      <c r="C521" s="15" t="s">
        <v>250</v>
      </c>
      <c r="D521" s="15">
        <f t="shared" si="1"/>
        <v>0</v>
      </c>
      <c r="E521" s="15">
        <f t="shared" si="2"/>
        <v>0</v>
      </c>
      <c r="F521" s="13" t="str">
        <f t="shared" si="3"/>
        <v>[ ]</v>
      </c>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row>
    <row r="522" ht="15.75" customHeight="1">
      <c r="A522" s="15"/>
      <c r="B522" s="12" t="s">
        <v>230</v>
      </c>
      <c r="C522" s="15" t="s">
        <v>250</v>
      </c>
      <c r="D522" s="15">
        <f t="shared" si="1"/>
        <v>0</v>
      </c>
      <c r="E522" s="15">
        <f t="shared" si="2"/>
        <v>0</v>
      </c>
      <c r="F522" s="13" t="str">
        <f t="shared" si="3"/>
        <v>[ ]</v>
      </c>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row>
    <row r="523" ht="15.75" customHeight="1">
      <c r="A523" s="15"/>
      <c r="B523" s="12" t="s">
        <v>230</v>
      </c>
      <c r="C523" s="15" t="s">
        <v>246</v>
      </c>
      <c r="D523" s="15">
        <f t="shared" si="1"/>
        <v>1</v>
      </c>
      <c r="E523" s="15">
        <f t="shared" si="2"/>
        <v>14</v>
      </c>
      <c r="F523" s="13" t="str">
        <f t="shared" si="3"/>
        <v>"[LOGÍSTICA]"</v>
      </c>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row>
    <row r="524" ht="15.75" customHeight="1">
      <c r="A524" s="15"/>
      <c r="B524" s="12" t="s">
        <v>230</v>
      </c>
      <c r="C524" s="15" t="s">
        <v>250</v>
      </c>
      <c r="D524" s="15">
        <f t="shared" si="1"/>
        <v>0</v>
      </c>
      <c r="E524" s="15">
        <f t="shared" si="2"/>
        <v>0</v>
      </c>
      <c r="F524" s="13" t="str">
        <f t="shared" si="3"/>
        <v>[ ]</v>
      </c>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row>
    <row r="525" ht="15.75" customHeight="1">
      <c r="A525" s="15"/>
      <c r="B525" s="12" t="s">
        <v>230</v>
      </c>
      <c r="C525" s="15" t="s">
        <v>250</v>
      </c>
      <c r="D525" s="15">
        <f t="shared" si="1"/>
        <v>0</v>
      </c>
      <c r="E525" s="15">
        <f t="shared" si="2"/>
        <v>0</v>
      </c>
      <c r="F525" s="13" t="str">
        <f t="shared" si="3"/>
        <v>[ ]</v>
      </c>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row>
    <row r="526" ht="15.75" customHeight="1">
      <c r="A526" s="15"/>
      <c r="B526" s="12" t="s">
        <v>230</v>
      </c>
      <c r="C526" s="15" t="s">
        <v>268</v>
      </c>
      <c r="D526" s="15">
        <f t="shared" si="1"/>
        <v>1</v>
      </c>
      <c r="E526" s="15">
        <f t="shared" si="2"/>
        <v>15</v>
      </c>
      <c r="F526" s="13" t="str">
        <f t="shared" si="3"/>
        <v>"[FINANCEIRO]"</v>
      </c>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row>
    <row r="527" ht="15.75" customHeight="1">
      <c r="A527" s="15"/>
      <c r="B527" s="12" t="s">
        <v>230</v>
      </c>
      <c r="C527" s="15" t="s">
        <v>268</v>
      </c>
      <c r="D527" s="15">
        <f t="shared" si="1"/>
        <v>1</v>
      </c>
      <c r="E527" s="15">
        <f t="shared" si="2"/>
        <v>15</v>
      </c>
      <c r="F527" s="13" t="str">
        <f t="shared" si="3"/>
        <v>"[FINANCEIRO]"</v>
      </c>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row>
    <row r="528" ht="15.75" customHeight="1">
      <c r="A528" s="15"/>
      <c r="B528" s="12" t="s">
        <v>230</v>
      </c>
      <c r="C528" s="15" t="s">
        <v>250</v>
      </c>
      <c r="D528" s="15">
        <f t="shared" si="1"/>
        <v>0</v>
      </c>
      <c r="E528" s="15">
        <f t="shared" si="2"/>
        <v>0</v>
      </c>
      <c r="F528" s="13" t="str">
        <f t="shared" si="3"/>
        <v>[ ]</v>
      </c>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row>
    <row r="529" ht="15.75" customHeight="1">
      <c r="A529" s="15"/>
      <c r="B529" s="12" t="s">
        <v>230</v>
      </c>
      <c r="C529" s="15" t="s">
        <v>250</v>
      </c>
      <c r="D529" s="15">
        <f t="shared" si="1"/>
        <v>0</v>
      </c>
      <c r="E529" s="15">
        <f t="shared" si="2"/>
        <v>0</v>
      </c>
      <c r="F529" s="13" t="str">
        <f t="shared" si="3"/>
        <v>[ ]</v>
      </c>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row>
    <row r="530" ht="15.75" customHeight="1">
      <c r="A530" s="15"/>
      <c r="B530" s="12" t="s">
        <v>230</v>
      </c>
      <c r="C530" s="15" t="s">
        <v>250</v>
      </c>
      <c r="D530" s="15">
        <f t="shared" si="1"/>
        <v>0</v>
      </c>
      <c r="E530" s="15">
        <f t="shared" si="2"/>
        <v>0</v>
      </c>
      <c r="F530" s="13" t="str">
        <f t="shared" si="3"/>
        <v>[ ]</v>
      </c>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row>
    <row r="531" ht="15.75" customHeight="1">
      <c r="A531" s="15"/>
      <c r="B531" s="12" t="s">
        <v>230</v>
      </c>
      <c r="C531" s="15" t="s">
        <v>250</v>
      </c>
      <c r="D531" s="15">
        <f t="shared" si="1"/>
        <v>0</v>
      </c>
      <c r="E531" s="15">
        <f t="shared" si="2"/>
        <v>0</v>
      </c>
      <c r="F531" s="13" t="str">
        <f t="shared" si="3"/>
        <v>[ ]</v>
      </c>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row>
    <row r="532" ht="15.75" customHeight="1">
      <c r="A532" s="15"/>
      <c r="B532" s="12" t="s">
        <v>230</v>
      </c>
      <c r="C532" s="15" t="s">
        <v>250</v>
      </c>
      <c r="D532" s="15">
        <f t="shared" si="1"/>
        <v>0</v>
      </c>
      <c r="E532" s="15">
        <f t="shared" si="2"/>
        <v>0</v>
      </c>
      <c r="F532" s="13" t="str">
        <f t="shared" si="3"/>
        <v>[ ]</v>
      </c>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row>
    <row r="533" ht="15.75" customHeight="1">
      <c r="A533" s="15"/>
      <c r="B533" s="12" t="s">
        <v>230</v>
      </c>
      <c r="C533" s="15" t="s">
        <v>250</v>
      </c>
      <c r="D533" s="15">
        <f t="shared" si="1"/>
        <v>0</v>
      </c>
      <c r="E533" s="15">
        <f t="shared" si="2"/>
        <v>0</v>
      </c>
      <c r="F533" s="13" t="str">
        <f t="shared" si="3"/>
        <v>[ ]</v>
      </c>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row>
    <row r="534" ht="15.75" customHeight="1">
      <c r="A534" s="15"/>
      <c r="B534" s="12" t="s">
        <v>230</v>
      </c>
      <c r="C534" s="15" t="s">
        <v>260</v>
      </c>
      <c r="D534" s="15">
        <f t="shared" si="1"/>
        <v>1</v>
      </c>
      <c r="E534" s="15">
        <f t="shared" si="2"/>
        <v>14</v>
      </c>
      <c r="F534" s="13" t="str">
        <f t="shared" si="3"/>
        <v>"[COMERCIAL]"</v>
      </c>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row>
    <row r="535" ht="15.75" customHeight="1">
      <c r="A535" s="15"/>
      <c r="B535" s="12" t="s">
        <v>230</v>
      </c>
      <c r="C535" s="15" t="s">
        <v>268</v>
      </c>
      <c r="D535" s="15">
        <f t="shared" si="1"/>
        <v>1</v>
      </c>
      <c r="E535" s="15">
        <f t="shared" si="2"/>
        <v>15</v>
      </c>
      <c r="F535" s="13" t="str">
        <f t="shared" si="3"/>
        <v>"[FINANCEIRO]"</v>
      </c>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row>
    <row r="536" ht="15.75" customHeight="1">
      <c r="A536" s="15"/>
      <c r="B536" s="12" t="s">
        <v>230</v>
      </c>
      <c r="C536" s="15" t="s">
        <v>250</v>
      </c>
      <c r="D536" s="15">
        <f t="shared" si="1"/>
        <v>0</v>
      </c>
      <c r="E536" s="15">
        <f t="shared" si="2"/>
        <v>0</v>
      </c>
      <c r="F536" s="13" t="str">
        <f t="shared" si="3"/>
        <v>[ ]</v>
      </c>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row>
    <row r="537" ht="15.75" customHeight="1">
      <c r="A537" s="15"/>
      <c r="B537" s="12" t="s">
        <v>230</v>
      </c>
      <c r="C537" s="15" t="s">
        <v>259</v>
      </c>
      <c r="D537" s="15">
        <f t="shared" si="1"/>
        <v>1</v>
      </c>
      <c r="E537" s="15">
        <f t="shared" si="2"/>
        <v>0</v>
      </c>
      <c r="F537" s="13" t="str">
        <f t="shared" si="3"/>
        <v>"[LOGÍSTICA]"</v>
      </c>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row>
    <row r="538" ht="15.75" customHeight="1">
      <c r="A538" s="15"/>
      <c r="B538" s="12" t="s">
        <v>247</v>
      </c>
      <c r="C538" s="15" t="s">
        <v>250</v>
      </c>
      <c r="D538" s="15">
        <f t="shared" si="1"/>
        <v>0</v>
      </c>
      <c r="E538" s="15">
        <f t="shared" si="2"/>
        <v>0</v>
      </c>
      <c r="F538" s="13" t="str">
        <f t="shared" si="3"/>
        <v>[ ]</v>
      </c>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row>
    <row r="539" ht="15.75" customHeight="1">
      <c r="A539" s="15"/>
      <c r="B539" s="12" t="s">
        <v>247</v>
      </c>
      <c r="C539" s="15" t="s">
        <v>250</v>
      </c>
      <c r="D539" s="15">
        <f t="shared" si="1"/>
        <v>0</v>
      </c>
      <c r="E539" s="15">
        <f t="shared" si="2"/>
        <v>0</v>
      </c>
      <c r="F539" s="13" t="str">
        <f t="shared" si="3"/>
        <v>[ ]</v>
      </c>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row>
    <row r="540" ht="15.75" customHeight="1">
      <c r="A540" s="15"/>
      <c r="B540" s="12" t="s">
        <v>247</v>
      </c>
      <c r="C540" s="15" t="s">
        <v>260</v>
      </c>
      <c r="D540" s="15">
        <f t="shared" si="1"/>
        <v>1</v>
      </c>
      <c r="E540" s="15">
        <f t="shared" si="2"/>
        <v>14</v>
      </c>
      <c r="F540" s="13" t="str">
        <f t="shared" si="3"/>
        <v>"[COMERCIAL]"</v>
      </c>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row>
    <row r="541" ht="15.75" customHeight="1">
      <c r="A541" s="15"/>
      <c r="B541" s="12" t="s">
        <v>230</v>
      </c>
      <c r="C541" s="15" t="s">
        <v>245</v>
      </c>
      <c r="D541" s="15">
        <f t="shared" si="1"/>
        <v>1</v>
      </c>
      <c r="E541" s="15">
        <f t="shared" si="2"/>
        <v>24</v>
      </c>
      <c r="F541" s="13" t="str">
        <f t="shared" si="3"/>
        <v>"[INTERAÇÕES DIVERSAS]"</v>
      </c>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row>
    <row r="542" ht="15.75" customHeight="1">
      <c r="A542" s="15"/>
      <c r="B542" s="12" t="s">
        <v>248</v>
      </c>
      <c r="C542" s="15" t="s">
        <v>255</v>
      </c>
      <c r="D542" s="15">
        <f t="shared" si="1"/>
        <v>1</v>
      </c>
      <c r="E542" s="15">
        <f t="shared" si="2"/>
        <v>0</v>
      </c>
      <c r="F542" s="13" t="str">
        <f t="shared" si="3"/>
        <v>"[CRC]"</v>
      </c>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row>
    <row r="543" ht="15.75" customHeight="1">
      <c r="A543" s="15"/>
      <c r="B543" s="12" t="s">
        <v>230</v>
      </c>
      <c r="C543" s="15" t="s">
        <v>268</v>
      </c>
      <c r="D543" s="15">
        <f t="shared" si="1"/>
        <v>1</v>
      </c>
      <c r="E543" s="15">
        <f t="shared" si="2"/>
        <v>15</v>
      </c>
      <c r="F543" s="13" t="str">
        <f t="shared" si="3"/>
        <v>"[FINANCEIRO]"</v>
      </c>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row>
    <row r="544" ht="15.75" customHeight="1">
      <c r="A544" s="15"/>
      <c r="B544" s="12" t="s">
        <v>230</v>
      </c>
      <c r="C544" s="15" t="s">
        <v>263</v>
      </c>
      <c r="D544" s="15">
        <f t="shared" si="1"/>
        <v>1</v>
      </c>
      <c r="E544" s="15">
        <f t="shared" si="2"/>
        <v>9</v>
      </c>
      <c r="F544" s="13" t="str">
        <f t="shared" si="3"/>
        <v>"[LOJA]"</v>
      </c>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row>
    <row r="545" ht="15.75" customHeight="1">
      <c r="A545" s="15"/>
      <c r="B545" s="12" t="s">
        <v>230</v>
      </c>
      <c r="C545" s="15" t="s">
        <v>268</v>
      </c>
      <c r="D545" s="15">
        <f t="shared" si="1"/>
        <v>1</v>
      </c>
      <c r="E545" s="15">
        <f t="shared" si="2"/>
        <v>15</v>
      </c>
      <c r="F545" s="13" t="str">
        <f t="shared" si="3"/>
        <v>"[FINANCEIRO]"</v>
      </c>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row>
    <row r="546" ht="15.75" customHeight="1">
      <c r="A546" s="15"/>
      <c r="B546" s="12" t="s">
        <v>230</v>
      </c>
      <c r="C546" s="15" t="s">
        <v>252</v>
      </c>
      <c r="D546" s="15">
        <f t="shared" si="1"/>
        <v>1</v>
      </c>
      <c r="E546" s="15">
        <f t="shared" si="2"/>
        <v>0</v>
      </c>
      <c r="F546" s="13" t="str">
        <f t="shared" si="3"/>
        <v>"[FINANCEIRO]"</v>
      </c>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row>
    <row r="547" ht="15.75" customHeight="1">
      <c r="A547" s="15"/>
      <c r="B547" s="12" t="s">
        <v>230</v>
      </c>
      <c r="C547" s="15" t="s">
        <v>250</v>
      </c>
      <c r="D547" s="15">
        <f t="shared" si="1"/>
        <v>0</v>
      </c>
      <c r="E547" s="15">
        <f t="shared" si="2"/>
        <v>0</v>
      </c>
      <c r="F547" s="13" t="str">
        <f t="shared" si="3"/>
        <v>[ ]</v>
      </c>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row>
    <row r="548" ht="15.75" customHeight="1">
      <c r="A548" s="15"/>
      <c r="B548" s="12" t="s">
        <v>230</v>
      </c>
      <c r="C548" s="15" t="s">
        <v>255</v>
      </c>
      <c r="D548" s="15">
        <f t="shared" si="1"/>
        <v>1</v>
      </c>
      <c r="E548" s="15">
        <f t="shared" si="2"/>
        <v>0</v>
      </c>
      <c r="F548" s="13" t="str">
        <f t="shared" si="3"/>
        <v>"[CRC]"</v>
      </c>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row>
    <row r="549" ht="15.75" customHeight="1">
      <c r="A549" s="15"/>
      <c r="B549" s="12" t="s">
        <v>230</v>
      </c>
      <c r="C549" s="15" t="s">
        <v>257</v>
      </c>
      <c r="D549" s="15">
        <f t="shared" si="1"/>
        <v>1</v>
      </c>
      <c r="E549" s="15">
        <f t="shared" si="2"/>
        <v>0</v>
      </c>
      <c r="F549" s="13" t="str">
        <f t="shared" si="3"/>
        <v>"[LOJA]"</v>
      </c>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row>
    <row r="550" ht="15.75" customHeight="1">
      <c r="A550" s="15"/>
      <c r="B550" s="12" t="s">
        <v>230</v>
      </c>
      <c r="C550" s="15" t="s">
        <v>252</v>
      </c>
      <c r="D550" s="15">
        <f t="shared" si="1"/>
        <v>1</v>
      </c>
      <c r="E550" s="15">
        <f t="shared" si="2"/>
        <v>0</v>
      </c>
      <c r="F550" s="13" t="str">
        <f t="shared" si="3"/>
        <v>"[FINANCEIRO]"</v>
      </c>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row>
    <row r="551" ht="15.75" customHeight="1">
      <c r="A551" s="15"/>
      <c r="B551" s="12" t="s">
        <v>230</v>
      </c>
      <c r="C551" s="15" t="s">
        <v>257</v>
      </c>
      <c r="D551" s="15">
        <f t="shared" si="1"/>
        <v>1</v>
      </c>
      <c r="E551" s="15">
        <f t="shared" si="2"/>
        <v>0</v>
      </c>
      <c r="F551" s="13" t="str">
        <f t="shared" si="3"/>
        <v>"[LOJA]"</v>
      </c>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row>
    <row r="552" ht="15.75" customHeight="1">
      <c r="A552" s="15"/>
      <c r="B552" s="12" t="s">
        <v>230</v>
      </c>
      <c r="C552" s="15" t="s">
        <v>255</v>
      </c>
      <c r="D552" s="15">
        <f t="shared" si="1"/>
        <v>1</v>
      </c>
      <c r="E552" s="15">
        <f t="shared" si="2"/>
        <v>0</v>
      </c>
      <c r="F552" s="13" t="str">
        <f t="shared" si="3"/>
        <v>"[CRC]"</v>
      </c>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row>
    <row r="553" ht="15.75" customHeight="1">
      <c r="A553" s="15"/>
      <c r="B553" s="12" t="s">
        <v>230</v>
      </c>
      <c r="C553" s="15" t="s">
        <v>246</v>
      </c>
      <c r="D553" s="15">
        <f t="shared" si="1"/>
        <v>1</v>
      </c>
      <c r="E553" s="15">
        <f t="shared" si="2"/>
        <v>14</v>
      </c>
      <c r="F553" s="13" t="str">
        <f t="shared" si="3"/>
        <v>"[LOGÍSTICA]"</v>
      </c>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row>
    <row r="554" ht="15.75" customHeight="1">
      <c r="A554" s="15"/>
      <c r="B554" s="12" t="s">
        <v>230</v>
      </c>
      <c r="C554" s="15" t="s">
        <v>268</v>
      </c>
      <c r="D554" s="15">
        <f t="shared" si="1"/>
        <v>1</v>
      </c>
      <c r="E554" s="15">
        <f t="shared" si="2"/>
        <v>15</v>
      </c>
      <c r="F554" s="13" t="str">
        <f t="shared" si="3"/>
        <v>"[FINANCEIRO]"</v>
      </c>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row>
    <row r="555" ht="15.75" customHeight="1">
      <c r="A555" s="15"/>
      <c r="B555" s="12" t="s">
        <v>247</v>
      </c>
      <c r="C555" s="15" t="s">
        <v>265</v>
      </c>
      <c r="D555" s="15">
        <f t="shared" si="1"/>
        <v>1</v>
      </c>
      <c r="E555" s="15">
        <f t="shared" si="2"/>
        <v>9</v>
      </c>
      <c r="F555" s="13" t="str">
        <f t="shared" si="3"/>
        <v>"[SITE]"</v>
      </c>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row>
    <row r="556" ht="15.75" customHeight="1">
      <c r="A556" s="15"/>
      <c r="B556" s="12" t="s">
        <v>230</v>
      </c>
      <c r="C556" s="15" t="s">
        <v>268</v>
      </c>
      <c r="D556" s="15">
        <f t="shared" si="1"/>
        <v>1</v>
      </c>
      <c r="E556" s="15">
        <f t="shared" si="2"/>
        <v>15</v>
      </c>
      <c r="F556" s="13" t="str">
        <f t="shared" si="3"/>
        <v>"[FINANCEIRO]"</v>
      </c>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row>
    <row r="557" ht="15.75" customHeight="1">
      <c r="A557" s="15"/>
      <c r="B557" s="12" t="s">
        <v>248</v>
      </c>
      <c r="C557" s="15" t="s">
        <v>255</v>
      </c>
      <c r="D557" s="15">
        <f t="shared" si="1"/>
        <v>1</v>
      </c>
      <c r="E557" s="15">
        <f t="shared" si="2"/>
        <v>0</v>
      </c>
      <c r="F557" s="13" t="str">
        <f t="shared" si="3"/>
        <v>"[CRC]"</v>
      </c>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row>
    <row r="558" ht="15.75" customHeight="1">
      <c r="A558" s="15"/>
      <c r="B558" s="12" t="s">
        <v>248</v>
      </c>
      <c r="C558" s="15" t="s">
        <v>255</v>
      </c>
      <c r="D558" s="15">
        <f t="shared" si="1"/>
        <v>1</v>
      </c>
      <c r="E558" s="15">
        <f t="shared" si="2"/>
        <v>0</v>
      </c>
      <c r="F558" s="13" t="str">
        <f t="shared" si="3"/>
        <v>"[CRC]"</v>
      </c>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row>
    <row r="559" ht="15.75" customHeight="1">
      <c r="A559" s="15"/>
      <c r="B559" s="12" t="s">
        <v>248</v>
      </c>
      <c r="C559" s="15" t="s">
        <v>255</v>
      </c>
      <c r="D559" s="15">
        <f t="shared" si="1"/>
        <v>1</v>
      </c>
      <c r="E559" s="15">
        <f t="shared" si="2"/>
        <v>0</v>
      </c>
      <c r="F559" s="13" t="str">
        <f t="shared" si="3"/>
        <v>"[CRC]"</v>
      </c>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row>
    <row r="560" ht="15.75" customHeight="1">
      <c r="A560" s="15"/>
      <c r="B560" s="12" t="s">
        <v>248</v>
      </c>
      <c r="C560" s="15" t="s">
        <v>255</v>
      </c>
      <c r="D560" s="15">
        <f t="shared" si="1"/>
        <v>1</v>
      </c>
      <c r="E560" s="15">
        <f t="shared" si="2"/>
        <v>0</v>
      </c>
      <c r="F560" s="13" t="str">
        <f t="shared" si="3"/>
        <v>"[CRC]"</v>
      </c>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row>
    <row r="561" ht="15.75" customHeight="1">
      <c r="A561" s="15"/>
      <c r="B561" s="12" t="s">
        <v>248</v>
      </c>
      <c r="C561" s="15" t="s">
        <v>255</v>
      </c>
      <c r="D561" s="15">
        <f t="shared" si="1"/>
        <v>1</v>
      </c>
      <c r="E561" s="15">
        <f t="shared" si="2"/>
        <v>0</v>
      </c>
      <c r="F561" s="13" t="str">
        <f t="shared" si="3"/>
        <v>"[CRC]"</v>
      </c>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row>
    <row r="562" ht="15.75" customHeight="1">
      <c r="A562" s="15"/>
      <c r="B562" s="12" t="s">
        <v>248</v>
      </c>
      <c r="C562" s="15" t="s">
        <v>255</v>
      </c>
      <c r="D562" s="15">
        <f t="shared" si="1"/>
        <v>1</v>
      </c>
      <c r="E562" s="15">
        <f t="shared" si="2"/>
        <v>0</v>
      </c>
      <c r="F562" s="13" t="str">
        <f t="shared" si="3"/>
        <v>"[CRC]"</v>
      </c>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row>
    <row r="563" ht="15.75" customHeight="1">
      <c r="A563" s="15"/>
      <c r="B563" s="12" t="s">
        <v>248</v>
      </c>
      <c r="C563" s="15" t="s">
        <v>260</v>
      </c>
      <c r="D563" s="15">
        <f t="shared" si="1"/>
        <v>1</v>
      </c>
      <c r="E563" s="15">
        <f t="shared" si="2"/>
        <v>14</v>
      </c>
      <c r="F563" s="13" t="str">
        <f t="shared" si="3"/>
        <v>"[COMERCIAL]"</v>
      </c>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row>
    <row r="564" ht="15.75" customHeight="1">
      <c r="A564" s="15"/>
      <c r="B564" s="12" t="s">
        <v>248</v>
      </c>
      <c r="C564" s="15" t="s">
        <v>255</v>
      </c>
      <c r="D564" s="15">
        <f t="shared" si="1"/>
        <v>1</v>
      </c>
      <c r="E564" s="15">
        <f t="shared" si="2"/>
        <v>0</v>
      </c>
      <c r="F564" s="13" t="str">
        <f t="shared" si="3"/>
        <v>"[CRC]"</v>
      </c>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row>
    <row r="565" ht="15.75" customHeight="1">
      <c r="A565" s="15"/>
      <c r="B565" s="12" t="s">
        <v>248</v>
      </c>
      <c r="C565" s="15" t="s">
        <v>255</v>
      </c>
      <c r="D565" s="15">
        <f t="shared" si="1"/>
        <v>1</v>
      </c>
      <c r="E565" s="15">
        <f t="shared" si="2"/>
        <v>0</v>
      </c>
      <c r="F565" s="13" t="str">
        <f t="shared" si="3"/>
        <v>"[CRC]"</v>
      </c>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row>
    <row r="566" ht="15.75" customHeight="1">
      <c r="A566" s="15"/>
      <c r="B566" s="12" t="s">
        <v>230</v>
      </c>
      <c r="C566" s="15" t="s">
        <v>268</v>
      </c>
      <c r="D566" s="15">
        <f t="shared" si="1"/>
        <v>1</v>
      </c>
      <c r="E566" s="15">
        <f t="shared" si="2"/>
        <v>15</v>
      </c>
      <c r="F566" s="13" t="str">
        <f t="shared" si="3"/>
        <v>"[FINANCEIRO]"</v>
      </c>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row>
    <row r="567" ht="15.75" customHeight="1">
      <c r="A567" s="15"/>
      <c r="B567" s="12" t="s">
        <v>230</v>
      </c>
      <c r="C567" s="15" t="s">
        <v>268</v>
      </c>
      <c r="D567" s="15">
        <f t="shared" si="1"/>
        <v>1</v>
      </c>
      <c r="E567" s="15">
        <f t="shared" si="2"/>
        <v>15</v>
      </c>
      <c r="F567" s="13" t="str">
        <f t="shared" si="3"/>
        <v>"[FINANCEIRO]"</v>
      </c>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row>
    <row r="568" ht="15.75" customHeight="1">
      <c r="A568" s="15"/>
      <c r="B568" s="12" t="s">
        <v>247</v>
      </c>
      <c r="C568" s="15" t="s">
        <v>255</v>
      </c>
      <c r="D568" s="15">
        <f t="shared" si="1"/>
        <v>1</v>
      </c>
      <c r="E568" s="15">
        <f t="shared" si="2"/>
        <v>0</v>
      </c>
      <c r="F568" s="13" t="str">
        <f t="shared" si="3"/>
        <v>"[CRC]"</v>
      </c>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row>
    <row r="569" ht="15.75" customHeight="1">
      <c r="A569" s="15"/>
      <c r="B569" s="12" t="s">
        <v>248</v>
      </c>
      <c r="C569" s="15" t="s">
        <v>255</v>
      </c>
      <c r="D569" s="15">
        <f t="shared" si="1"/>
        <v>1</v>
      </c>
      <c r="E569" s="15">
        <f t="shared" si="2"/>
        <v>0</v>
      </c>
      <c r="F569" s="13" t="str">
        <f t="shared" si="3"/>
        <v>"[CRC]"</v>
      </c>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row>
    <row r="570" ht="15.75" customHeight="1">
      <c r="A570" s="15"/>
      <c r="B570" s="12" t="s">
        <v>230</v>
      </c>
      <c r="C570" s="15" t="s">
        <v>258</v>
      </c>
      <c r="D570" s="15">
        <f t="shared" si="1"/>
        <v>1</v>
      </c>
      <c r="E570" s="15">
        <f t="shared" si="2"/>
        <v>8</v>
      </c>
      <c r="F570" s="13" t="str">
        <f t="shared" si="3"/>
        <v>"[CRC]"</v>
      </c>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row>
    <row r="571" ht="15.75" customHeight="1">
      <c r="A571" s="15"/>
      <c r="B571" s="12" t="s">
        <v>230</v>
      </c>
      <c r="C571" s="15" t="s">
        <v>252</v>
      </c>
      <c r="D571" s="15">
        <f t="shared" si="1"/>
        <v>1</v>
      </c>
      <c r="E571" s="15">
        <f t="shared" si="2"/>
        <v>0</v>
      </c>
      <c r="F571" s="13" t="str">
        <f t="shared" si="3"/>
        <v>"[FINANCEIRO]"</v>
      </c>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row>
    <row r="572" ht="15.75" customHeight="1">
      <c r="A572" s="15"/>
      <c r="B572" s="12" t="s">
        <v>230</v>
      </c>
      <c r="C572" s="15" t="s">
        <v>260</v>
      </c>
      <c r="D572" s="15">
        <f t="shared" si="1"/>
        <v>1</v>
      </c>
      <c r="E572" s="15">
        <f t="shared" si="2"/>
        <v>14</v>
      </c>
      <c r="F572" s="13" t="str">
        <f t="shared" si="3"/>
        <v>"[COMERCIAL]"</v>
      </c>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row>
    <row r="573" ht="15.75" customHeight="1">
      <c r="A573" s="15"/>
      <c r="B573" s="12" t="s">
        <v>230</v>
      </c>
      <c r="C573" s="15" t="s">
        <v>231</v>
      </c>
      <c r="D573" s="15">
        <f t="shared" si="1"/>
        <v>1</v>
      </c>
      <c r="E573" s="15">
        <f t="shared" si="2"/>
        <v>14</v>
      </c>
      <c r="F573" s="13" t="str">
        <f t="shared" si="3"/>
        <v>"[MARKETING]"</v>
      </c>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row>
    <row r="574" ht="15.75" customHeight="1">
      <c r="A574" s="15"/>
      <c r="B574" s="12" t="s">
        <v>230</v>
      </c>
      <c r="C574" s="15" t="s">
        <v>246</v>
      </c>
      <c r="D574" s="15">
        <f t="shared" si="1"/>
        <v>1</v>
      </c>
      <c r="E574" s="15">
        <f t="shared" si="2"/>
        <v>14</v>
      </c>
      <c r="F574" s="13" t="str">
        <f t="shared" si="3"/>
        <v>"[LOGÍSTICA]"</v>
      </c>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row>
    <row r="575" ht="15.75" customHeight="1">
      <c r="A575" s="15"/>
      <c r="B575" s="12" t="s">
        <v>230</v>
      </c>
      <c r="C575" s="15" t="s">
        <v>250</v>
      </c>
      <c r="D575" s="15">
        <f t="shared" si="1"/>
        <v>0</v>
      </c>
      <c r="E575" s="15">
        <f t="shared" si="2"/>
        <v>0</v>
      </c>
      <c r="F575" s="13" t="str">
        <f t="shared" si="3"/>
        <v>[ ]</v>
      </c>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row>
    <row r="576" ht="15.75" customHeight="1">
      <c r="A576" s="15"/>
      <c r="B576" s="12" t="s">
        <v>230</v>
      </c>
      <c r="C576" s="15" t="s">
        <v>231</v>
      </c>
      <c r="D576" s="15">
        <f t="shared" si="1"/>
        <v>1</v>
      </c>
      <c r="E576" s="15">
        <f t="shared" si="2"/>
        <v>14</v>
      </c>
      <c r="F576" s="13" t="str">
        <f t="shared" si="3"/>
        <v>"[MARKETING]"</v>
      </c>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row>
    <row r="577" ht="15.75" customHeight="1">
      <c r="A577" s="15"/>
      <c r="B577" s="12" t="s">
        <v>230</v>
      </c>
      <c r="C577" s="15" t="s">
        <v>258</v>
      </c>
      <c r="D577" s="15">
        <f t="shared" si="1"/>
        <v>1</v>
      </c>
      <c r="E577" s="15">
        <f t="shared" si="2"/>
        <v>8</v>
      </c>
      <c r="F577" s="13" t="str">
        <f t="shared" si="3"/>
        <v>"[CRC]"</v>
      </c>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row>
    <row r="578" ht="15.75" customHeight="1">
      <c r="A578" s="15"/>
      <c r="B578" s="12" t="s">
        <v>230</v>
      </c>
      <c r="C578" s="15" t="s">
        <v>231</v>
      </c>
      <c r="D578" s="15">
        <f t="shared" si="1"/>
        <v>1</v>
      </c>
      <c r="E578" s="15">
        <f t="shared" si="2"/>
        <v>14</v>
      </c>
      <c r="F578" s="13" t="str">
        <f t="shared" si="3"/>
        <v>"[MARKETING]"</v>
      </c>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row>
    <row r="579" ht="15.75" customHeight="1">
      <c r="A579" s="15"/>
      <c r="B579" s="12" t="s">
        <v>248</v>
      </c>
      <c r="C579" s="15" t="s">
        <v>262</v>
      </c>
      <c r="D579" s="15">
        <f t="shared" si="1"/>
        <v>1</v>
      </c>
      <c r="E579" s="15">
        <f t="shared" si="2"/>
        <v>0</v>
      </c>
      <c r="F579" s="13" t="str">
        <f t="shared" si="3"/>
        <v>"[SITE]"</v>
      </c>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row>
    <row r="580" ht="15.75" customHeight="1">
      <c r="A580" s="15"/>
      <c r="B580" s="12" t="s">
        <v>248</v>
      </c>
      <c r="C580" s="15" t="s">
        <v>259</v>
      </c>
      <c r="D580" s="15">
        <f t="shared" si="1"/>
        <v>1</v>
      </c>
      <c r="E580" s="15">
        <f t="shared" si="2"/>
        <v>0</v>
      </c>
      <c r="F580" s="13" t="str">
        <f t="shared" si="3"/>
        <v>"[LOGÍSTICA]"</v>
      </c>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row>
    <row r="581" ht="15.75" customHeight="1">
      <c r="A581" s="15"/>
      <c r="B581" s="12" t="s">
        <v>230</v>
      </c>
      <c r="C581" s="15" t="s">
        <v>268</v>
      </c>
      <c r="D581" s="15">
        <f t="shared" si="1"/>
        <v>1</v>
      </c>
      <c r="E581" s="15">
        <f t="shared" si="2"/>
        <v>15</v>
      </c>
      <c r="F581" s="13" t="str">
        <f t="shared" si="3"/>
        <v>"[FINANCEIRO]"</v>
      </c>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row>
    <row r="582" ht="15.75" customHeight="1">
      <c r="A582" s="15"/>
      <c r="B582" s="12" t="s">
        <v>230</v>
      </c>
      <c r="C582" s="15" t="s">
        <v>252</v>
      </c>
      <c r="D582" s="15">
        <f t="shared" si="1"/>
        <v>1</v>
      </c>
      <c r="E582" s="15">
        <f t="shared" si="2"/>
        <v>0</v>
      </c>
      <c r="F582" s="13" t="str">
        <f t="shared" si="3"/>
        <v>"[FINANCEIRO]"</v>
      </c>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row>
    <row r="583" ht="15.75" customHeight="1">
      <c r="A583" s="15"/>
      <c r="B583" s="12" t="s">
        <v>230</v>
      </c>
      <c r="C583" s="15" t="s">
        <v>255</v>
      </c>
      <c r="D583" s="15">
        <f t="shared" si="1"/>
        <v>1</v>
      </c>
      <c r="E583" s="15">
        <f t="shared" si="2"/>
        <v>0</v>
      </c>
      <c r="F583" s="13" t="str">
        <f t="shared" si="3"/>
        <v>"[CRC]"</v>
      </c>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row>
    <row r="584" ht="15.75" customHeight="1">
      <c r="A584" s="15"/>
      <c r="B584" s="12" t="s">
        <v>230</v>
      </c>
      <c r="C584" s="15" t="s">
        <v>265</v>
      </c>
      <c r="D584" s="15">
        <f t="shared" si="1"/>
        <v>1</v>
      </c>
      <c r="E584" s="15">
        <f t="shared" si="2"/>
        <v>9</v>
      </c>
      <c r="F584" s="13" t="str">
        <f t="shared" si="3"/>
        <v>"[SITE]"</v>
      </c>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row>
    <row r="585" ht="15.75" customHeight="1">
      <c r="A585" s="15"/>
      <c r="B585" s="12" t="s">
        <v>230</v>
      </c>
      <c r="C585" s="15" t="s">
        <v>265</v>
      </c>
      <c r="D585" s="15">
        <f t="shared" si="1"/>
        <v>1</v>
      </c>
      <c r="E585" s="15">
        <f t="shared" si="2"/>
        <v>9</v>
      </c>
      <c r="F585" s="13" t="str">
        <f t="shared" si="3"/>
        <v>"[SITE]"</v>
      </c>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row>
    <row r="586" ht="15.75" customHeight="1">
      <c r="A586" s="15"/>
      <c r="B586" s="12" t="s">
        <v>230</v>
      </c>
      <c r="C586" s="15" t="s">
        <v>258</v>
      </c>
      <c r="D586" s="15">
        <f t="shared" si="1"/>
        <v>1</v>
      </c>
      <c r="E586" s="15">
        <f t="shared" si="2"/>
        <v>8</v>
      </c>
      <c r="F586" s="13" t="str">
        <f t="shared" si="3"/>
        <v>"[CRC]"</v>
      </c>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row>
    <row r="587" ht="15.75" customHeight="1">
      <c r="A587" s="15"/>
      <c r="B587" s="12" t="s">
        <v>230</v>
      </c>
      <c r="C587" s="15" t="s">
        <v>258</v>
      </c>
      <c r="D587" s="15">
        <f t="shared" si="1"/>
        <v>1</v>
      </c>
      <c r="E587" s="15">
        <f t="shared" si="2"/>
        <v>8</v>
      </c>
      <c r="F587" s="13" t="str">
        <f t="shared" si="3"/>
        <v>"[CRC]"</v>
      </c>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row>
    <row r="588" ht="15.75" customHeight="1">
      <c r="A588" s="15"/>
      <c r="B588" s="12" t="s">
        <v>230</v>
      </c>
      <c r="C588" s="15" t="s">
        <v>255</v>
      </c>
      <c r="D588" s="15">
        <f t="shared" si="1"/>
        <v>1</v>
      </c>
      <c r="E588" s="15">
        <f t="shared" si="2"/>
        <v>0</v>
      </c>
      <c r="F588" s="13" t="str">
        <f t="shared" si="3"/>
        <v>"[CRC]"</v>
      </c>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row>
    <row r="589" ht="15.75" customHeight="1">
      <c r="A589" s="15"/>
      <c r="B589" s="12" t="s">
        <v>230</v>
      </c>
      <c r="C589" s="15" t="s">
        <v>255</v>
      </c>
      <c r="D589" s="15">
        <f t="shared" si="1"/>
        <v>1</v>
      </c>
      <c r="E589" s="15">
        <f t="shared" si="2"/>
        <v>0</v>
      </c>
      <c r="F589" s="13" t="str">
        <f t="shared" si="3"/>
        <v>"[CRC]"</v>
      </c>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row>
    <row r="590" ht="15.75" customHeight="1">
      <c r="A590" s="15"/>
      <c r="B590" s="12" t="s">
        <v>230</v>
      </c>
      <c r="C590" s="15" t="s">
        <v>246</v>
      </c>
      <c r="D590" s="15">
        <f t="shared" si="1"/>
        <v>1</v>
      </c>
      <c r="E590" s="15">
        <f t="shared" si="2"/>
        <v>14</v>
      </c>
      <c r="F590" s="13" t="str">
        <f t="shared" si="3"/>
        <v>"[LOGÍSTICA]"</v>
      </c>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row>
    <row r="591" ht="15.75" customHeight="1">
      <c r="A591" s="15"/>
      <c r="B591" s="12" t="s">
        <v>230</v>
      </c>
      <c r="C591" s="15" t="s">
        <v>268</v>
      </c>
      <c r="D591" s="15">
        <f t="shared" si="1"/>
        <v>1</v>
      </c>
      <c r="E591" s="15">
        <f t="shared" si="2"/>
        <v>15</v>
      </c>
      <c r="F591" s="13" t="str">
        <f t="shared" si="3"/>
        <v>"[FINANCEIRO]"</v>
      </c>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row>
    <row r="592" ht="15.75" customHeight="1">
      <c r="A592" s="15"/>
      <c r="B592" s="12" t="s">
        <v>230</v>
      </c>
      <c r="C592" s="15" t="s">
        <v>255</v>
      </c>
      <c r="D592" s="15">
        <f t="shared" si="1"/>
        <v>1</v>
      </c>
      <c r="E592" s="15">
        <f t="shared" si="2"/>
        <v>0</v>
      </c>
      <c r="F592" s="13" t="str">
        <f t="shared" si="3"/>
        <v>"[CRC]"</v>
      </c>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row>
    <row r="593" ht="15.75" customHeight="1">
      <c r="A593" s="15"/>
      <c r="B593" s="12" t="s">
        <v>230</v>
      </c>
      <c r="C593" s="15" t="s">
        <v>268</v>
      </c>
      <c r="D593" s="15">
        <f t="shared" si="1"/>
        <v>1</v>
      </c>
      <c r="E593" s="15">
        <f t="shared" si="2"/>
        <v>15</v>
      </c>
      <c r="F593" s="13" t="str">
        <f t="shared" si="3"/>
        <v>"[FINANCEIRO]"</v>
      </c>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row>
    <row r="594" ht="15.75" customHeight="1">
      <c r="A594" s="15"/>
      <c r="B594" s="12" t="s">
        <v>230</v>
      </c>
      <c r="C594" s="15" t="s">
        <v>250</v>
      </c>
      <c r="D594" s="15">
        <f t="shared" si="1"/>
        <v>0</v>
      </c>
      <c r="E594" s="15">
        <f t="shared" si="2"/>
        <v>0</v>
      </c>
      <c r="F594" s="13" t="str">
        <f t="shared" si="3"/>
        <v>[ ]</v>
      </c>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row>
    <row r="595" ht="15.75" customHeight="1">
      <c r="A595" s="15"/>
      <c r="B595" s="12" t="s">
        <v>230</v>
      </c>
      <c r="C595" s="15" t="s">
        <v>246</v>
      </c>
      <c r="D595" s="15">
        <f t="shared" si="1"/>
        <v>1</v>
      </c>
      <c r="E595" s="15">
        <f t="shared" si="2"/>
        <v>14</v>
      </c>
      <c r="F595" s="13" t="str">
        <f t="shared" si="3"/>
        <v>"[LOGÍSTICA]"</v>
      </c>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row>
    <row r="596" ht="15.75" customHeight="1">
      <c r="A596" s="15"/>
      <c r="B596" s="12" t="s">
        <v>247</v>
      </c>
      <c r="C596" s="15" t="s">
        <v>231</v>
      </c>
      <c r="D596" s="15">
        <f t="shared" si="1"/>
        <v>1</v>
      </c>
      <c r="E596" s="15">
        <f t="shared" si="2"/>
        <v>14</v>
      </c>
      <c r="F596" s="13" t="str">
        <f t="shared" si="3"/>
        <v>"[MARKETING]"</v>
      </c>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row>
    <row r="597" ht="15.75" customHeight="1">
      <c r="A597" s="15"/>
      <c r="B597" s="12" t="s">
        <v>247</v>
      </c>
      <c r="C597" s="15" t="s">
        <v>250</v>
      </c>
      <c r="D597" s="15">
        <f t="shared" si="1"/>
        <v>0</v>
      </c>
      <c r="E597" s="15">
        <f t="shared" si="2"/>
        <v>0</v>
      </c>
      <c r="F597" s="13" t="str">
        <f t="shared" si="3"/>
        <v>[ ]</v>
      </c>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row>
    <row r="598" ht="15.75" customHeight="1">
      <c r="A598" s="15"/>
      <c r="B598" s="12" t="s">
        <v>247</v>
      </c>
      <c r="C598" s="15" t="s">
        <v>250</v>
      </c>
      <c r="D598" s="15">
        <f t="shared" si="1"/>
        <v>0</v>
      </c>
      <c r="E598" s="15">
        <f t="shared" si="2"/>
        <v>0</v>
      </c>
      <c r="F598" s="13" t="str">
        <f t="shared" si="3"/>
        <v>[ ]</v>
      </c>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row>
    <row r="599" ht="15.75" customHeight="1">
      <c r="A599" s="15"/>
      <c r="B599" s="12" t="s">
        <v>230</v>
      </c>
      <c r="C599" s="15" t="s">
        <v>259</v>
      </c>
      <c r="D599" s="15">
        <f t="shared" si="1"/>
        <v>1</v>
      </c>
      <c r="E599" s="15">
        <f t="shared" si="2"/>
        <v>0</v>
      </c>
      <c r="F599" s="13" t="str">
        <f t="shared" si="3"/>
        <v>"[LOGÍSTICA]"</v>
      </c>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row>
    <row r="600" ht="15.75" customHeight="1">
      <c r="A600" s="15"/>
      <c r="B600" s="12" t="s">
        <v>247</v>
      </c>
      <c r="C600" s="15" t="s">
        <v>268</v>
      </c>
      <c r="D600" s="15">
        <f t="shared" si="1"/>
        <v>1</v>
      </c>
      <c r="E600" s="15">
        <f t="shared" si="2"/>
        <v>15</v>
      </c>
      <c r="F600" s="13" t="str">
        <f t="shared" si="3"/>
        <v>"[FINANCEIRO]"</v>
      </c>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row>
    <row r="601" ht="15.75" customHeight="1">
      <c r="A601" s="15"/>
      <c r="B601" s="12" t="s">
        <v>248</v>
      </c>
      <c r="C601" s="15" t="s">
        <v>268</v>
      </c>
      <c r="D601" s="15">
        <f t="shared" si="1"/>
        <v>1</v>
      </c>
      <c r="E601" s="15">
        <f t="shared" si="2"/>
        <v>15</v>
      </c>
      <c r="F601" s="13" t="str">
        <f t="shared" si="3"/>
        <v>"[FINANCEIRO]"</v>
      </c>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row>
    <row r="602" ht="15.75" customHeight="1">
      <c r="A602" s="15"/>
      <c r="B602" s="12" t="s">
        <v>230</v>
      </c>
      <c r="C602" s="15" t="s">
        <v>250</v>
      </c>
      <c r="D602" s="15">
        <f t="shared" si="1"/>
        <v>0</v>
      </c>
      <c r="E602" s="15">
        <f t="shared" si="2"/>
        <v>0</v>
      </c>
      <c r="F602" s="13" t="str">
        <f t="shared" si="3"/>
        <v>[ ]</v>
      </c>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row>
    <row r="603" ht="15.75" customHeight="1">
      <c r="A603" s="15"/>
      <c r="B603" s="12" t="s">
        <v>230</v>
      </c>
      <c r="C603" s="15" t="s">
        <v>260</v>
      </c>
      <c r="D603" s="15">
        <f t="shared" si="1"/>
        <v>1</v>
      </c>
      <c r="E603" s="15">
        <f t="shared" si="2"/>
        <v>14</v>
      </c>
      <c r="F603" s="13" t="str">
        <f t="shared" si="3"/>
        <v>"[COMERCIAL]"</v>
      </c>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row>
    <row r="604" ht="15.75" customHeight="1">
      <c r="A604" s="15"/>
      <c r="B604" s="12" t="s">
        <v>230</v>
      </c>
      <c r="C604" s="15" t="s">
        <v>252</v>
      </c>
      <c r="D604" s="15">
        <f t="shared" si="1"/>
        <v>1</v>
      </c>
      <c r="E604" s="15">
        <f t="shared" si="2"/>
        <v>0</v>
      </c>
      <c r="F604" s="13" t="str">
        <f t="shared" si="3"/>
        <v>"[FINANCEIRO]"</v>
      </c>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row>
    <row r="605" ht="15.75" customHeight="1">
      <c r="A605" s="15"/>
      <c r="B605" s="12" t="s">
        <v>230</v>
      </c>
      <c r="C605" s="15" t="s">
        <v>250</v>
      </c>
      <c r="D605" s="15">
        <f t="shared" si="1"/>
        <v>0</v>
      </c>
      <c r="E605" s="15">
        <f t="shared" si="2"/>
        <v>0</v>
      </c>
      <c r="F605" s="13" t="str">
        <f t="shared" si="3"/>
        <v>[ ]</v>
      </c>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row>
    <row r="606" ht="15.75" customHeight="1">
      <c r="A606" s="15"/>
      <c r="B606" s="12" t="s">
        <v>230</v>
      </c>
      <c r="C606" s="15" t="s">
        <v>252</v>
      </c>
      <c r="D606" s="15">
        <f t="shared" si="1"/>
        <v>1</v>
      </c>
      <c r="E606" s="15">
        <f t="shared" si="2"/>
        <v>0</v>
      </c>
      <c r="F606" s="13" t="str">
        <f t="shared" si="3"/>
        <v>"[FINANCEIRO]"</v>
      </c>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row>
    <row r="607" ht="15.75" customHeight="1">
      <c r="A607" s="15"/>
      <c r="B607" s="12" t="s">
        <v>230</v>
      </c>
      <c r="C607" s="15" t="s">
        <v>262</v>
      </c>
      <c r="D607" s="15">
        <f t="shared" si="1"/>
        <v>1</v>
      </c>
      <c r="E607" s="15">
        <f t="shared" si="2"/>
        <v>0</v>
      </c>
      <c r="F607" s="13" t="str">
        <f t="shared" si="3"/>
        <v>"[SITE]"</v>
      </c>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row>
    <row r="608" ht="15.75" customHeight="1">
      <c r="A608" s="15"/>
      <c r="B608" s="12" t="s">
        <v>230</v>
      </c>
      <c r="C608" s="15" t="s">
        <v>262</v>
      </c>
      <c r="D608" s="15">
        <f t="shared" si="1"/>
        <v>1</v>
      </c>
      <c r="E608" s="15">
        <f t="shared" si="2"/>
        <v>0</v>
      </c>
      <c r="F608" s="13" t="str">
        <f t="shared" si="3"/>
        <v>"[SITE]"</v>
      </c>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row>
    <row r="609" ht="15.75" customHeight="1">
      <c r="A609" s="15"/>
      <c r="B609" s="12" t="s">
        <v>230</v>
      </c>
      <c r="C609" s="15" t="s">
        <v>262</v>
      </c>
      <c r="D609" s="15">
        <f t="shared" si="1"/>
        <v>1</v>
      </c>
      <c r="E609" s="15">
        <f t="shared" si="2"/>
        <v>0</v>
      </c>
      <c r="F609" s="13" t="str">
        <f t="shared" si="3"/>
        <v>"[SITE]"</v>
      </c>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row>
    <row r="610" ht="15.75" customHeight="1">
      <c r="A610" s="15"/>
      <c r="B610" s="12" t="s">
        <v>230</v>
      </c>
      <c r="C610" s="15" t="s">
        <v>258</v>
      </c>
      <c r="D610" s="15">
        <f t="shared" si="1"/>
        <v>1</v>
      </c>
      <c r="E610" s="15">
        <f t="shared" si="2"/>
        <v>8</v>
      </c>
      <c r="F610" s="13" t="str">
        <f t="shared" si="3"/>
        <v>"[CRC]"</v>
      </c>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row>
    <row r="611" ht="15.75" customHeight="1">
      <c r="A611" s="15"/>
      <c r="B611" s="12" t="s">
        <v>230</v>
      </c>
      <c r="C611" s="15" t="s">
        <v>258</v>
      </c>
      <c r="D611" s="15">
        <f t="shared" si="1"/>
        <v>1</v>
      </c>
      <c r="E611" s="15">
        <f t="shared" si="2"/>
        <v>8</v>
      </c>
      <c r="F611" s="13" t="str">
        <f t="shared" si="3"/>
        <v>"[CRC]"</v>
      </c>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row>
    <row r="612" ht="15.75" customHeight="1">
      <c r="A612" s="15"/>
      <c r="B612" s="12" t="s">
        <v>230</v>
      </c>
      <c r="C612" s="15" t="s">
        <v>258</v>
      </c>
      <c r="D612" s="15">
        <f t="shared" si="1"/>
        <v>1</v>
      </c>
      <c r="E612" s="15">
        <f t="shared" si="2"/>
        <v>8</v>
      </c>
      <c r="F612" s="13" t="str">
        <f t="shared" si="3"/>
        <v>"[CRC]"</v>
      </c>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row>
    <row r="613" ht="15.75" customHeight="1">
      <c r="A613" s="15"/>
      <c r="B613" s="12" t="s">
        <v>230</v>
      </c>
      <c r="C613" s="15" t="s">
        <v>255</v>
      </c>
      <c r="D613" s="15">
        <f t="shared" si="1"/>
        <v>1</v>
      </c>
      <c r="E613" s="15">
        <f t="shared" si="2"/>
        <v>0</v>
      </c>
      <c r="F613" s="13" t="str">
        <f t="shared" si="3"/>
        <v>"[CRC]"</v>
      </c>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row>
    <row r="614" ht="15.75" customHeight="1">
      <c r="A614" s="15"/>
      <c r="B614" s="12" t="s">
        <v>230</v>
      </c>
      <c r="C614" s="15" t="s">
        <v>260</v>
      </c>
      <c r="D614" s="15">
        <f t="shared" si="1"/>
        <v>1</v>
      </c>
      <c r="E614" s="15">
        <f t="shared" si="2"/>
        <v>14</v>
      </c>
      <c r="F614" s="13" t="str">
        <f t="shared" si="3"/>
        <v>"[COMERCIAL]"</v>
      </c>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row>
    <row r="615" ht="15.75" customHeight="1">
      <c r="A615" s="15"/>
      <c r="B615" s="12" t="s">
        <v>230</v>
      </c>
      <c r="C615" s="15" t="s">
        <v>252</v>
      </c>
      <c r="D615" s="15">
        <f t="shared" si="1"/>
        <v>1</v>
      </c>
      <c r="E615" s="15">
        <f t="shared" si="2"/>
        <v>0</v>
      </c>
      <c r="F615" s="13" t="str">
        <f t="shared" si="3"/>
        <v>"[FINANCEIRO]"</v>
      </c>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row>
    <row r="616" ht="15.75" customHeight="1">
      <c r="A616" s="15"/>
      <c r="B616" s="12" t="s">
        <v>230</v>
      </c>
      <c r="C616" s="15" t="s">
        <v>262</v>
      </c>
      <c r="D616" s="15">
        <f t="shared" si="1"/>
        <v>1</v>
      </c>
      <c r="E616" s="15">
        <f t="shared" si="2"/>
        <v>0</v>
      </c>
      <c r="F616" s="13" t="str">
        <f t="shared" si="3"/>
        <v>"[SITE]"</v>
      </c>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row>
    <row r="617" ht="15.75" customHeight="1">
      <c r="A617" s="15"/>
      <c r="B617" s="12" t="s">
        <v>230</v>
      </c>
      <c r="C617" s="15" t="s">
        <v>255</v>
      </c>
      <c r="D617" s="15">
        <f t="shared" si="1"/>
        <v>1</v>
      </c>
      <c r="E617" s="15">
        <f t="shared" si="2"/>
        <v>0</v>
      </c>
      <c r="F617" s="13" t="str">
        <f t="shared" si="3"/>
        <v>"[CRC]"</v>
      </c>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row>
    <row r="618" ht="15.75" customHeight="1">
      <c r="A618" s="15"/>
      <c r="B618" s="12" t="s">
        <v>230</v>
      </c>
      <c r="C618" s="15" t="s">
        <v>246</v>
      </c>
      <c r="D618" s="15">
        <f t="shared" si="1"/>
        <v>1</v>
      </c>
      <c r="E618" s="15">
        <f t="shared" si="2"/>
        <v>14</v>
      </c>
      <c r="F618" s="13" t="str">
        <f t="shared" si="3"/>
        <v>"[LOGÍSTICA]"</v>
      </c>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row>
    <row r="619" ht="15.75" customHeight="1">
      <c r="A619" s="15"/>
      <c r="B619" s="12" t="s">
        <v>230</v>
      </c>
      <c r="C619" s="15" t="s">
        <v>246</v>
      </c>
      <c r="D619" s="15">
        <f t="shared" si="1"/>
        <v>1</v>
      </c>
      <c r="E619" s="15">
        <f t="shared" si="2"/>
        <v>14</v>
      </c>
      <c r="F619" s="13" t="str">
        <f t="shared" si="3"/>
        <v>"[LOGÍSTICA]"</v>
      </c>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row>
    <row r="620" ht="15.75" customHeight="1">
      <c r="A620" s="15"/>
      <c r="B620" s="12" t="s">
        <v>230</v>
      </c>
      <c r="C620" s="15" t="s">
        <v>246</v>
      </c>
      <c r="D620" s="15">
        <f t="shared" si="1"/>
        <v>1</v>
      </c>
      <c r="E620" s="15">
        <f t="shared" si="2"/>
        <v>14</v>
      </c>
      <c r="F620" s="13" t="str">
        <f t="shared" si="3"/>
        <v>"[LOGÍSTICA]"</v>
      </c>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row>
    <row r="621" ht="15.75" customHeight="1">
      <c r="A621" s="15"/>
      <c r="B621" s="12" t="s">
        <v>230</v>
      </c>
      <c r="C621" s="15" t="s">
        <v>262</v>
      </c>
      <c r="D621" s="15">
        <f t="shared" si="1"/>
        <v>1</v>
      </c>
      <c r="E621" s="15">
        <f t="shared" si="2"/>
        <v>0</v>
      </c>
      <c r="F621" s="13" t="str">
        <f t="shared" si="3"/>
        <v>"[SITE]"</v>
      </c>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row>
    <row r="622" ht="15.75" customHeight="1">
      <c r="A622" s="15"/>
      <c r="B622" s="12" t="s">
        <v>248</v>
      </c>
      <c r="C622" s="15" t="s">
        <v>268</v>
      </c>
      <c r="D622" s="15">
        <f t="shared" si="1"/>
        <v>1</v>
      </c>
      <c r="E622" s="15">
        <f t="shared" si="2"/>
        <v>15</v>
      </c>
      <c r="F622" s="13" t="str">
        <f t="shared" si="3"/>
        <v>"[FINANCEIRO]"</v>
      </c>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row>
    <row r="623" ht="15.75" customHeight="1">
      <c r="A623" s="15"/>
      <c r="B623" s="12" t="s">
        <v>230</v>
      </c>
      <c r="C623" s="15" t="s">
        <v>259</v>
      </c>
      <c r="D623" s="15">
        <f t="shared" si="1"/>
        <v>1</v>
      </c>
      <c r="E623" s="15">
        <f t="shared" si="2"/>
        <v>0</v>
      </c>
      <c r="F623" s="13" t="str">
        <f t="shared" si="3"/>
        <v>"[LOGÍSTICA]"</v>
      </c>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row>
    <row r="624" ht="15.75" customHeight="1">
      <c r="A624" s="15"/>
      <c r="B624" s="12" t="s">
        <v>230</v>
      </c>
      <c r="C624" s="15" t="s">
        <v>259</v>
      </c>
      <c r="D624" s="15">
        <f t="shared" si="1"/>
        <v>1</v>
      </c>
      <c r="E624" s="15">
        <f t="shared" si="2"/>
        <v>0</v>
      </c>
      <c r="F624" s="13" t="str">
        <f t="shared" si="3"/>
        <v>"[LOGÍSTICA]"</v>
      </c>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row>
    <row r="625" ht="15.75" customHeight="1">
      <c r="A625" s="15"/>
      <c r="B625" s="12" t="s">
        <v>230</v>
      </c>
      <c r="C625" s="15" t="s">
        <v>259</v>
      </c>
      <c r="D625" s="15">
        <f t="shared" si="1"/>
        <v>1</v>
      </c>
      <c r="E625" s="15">
        <f t="shared" si="2"/>
        <v>0</v>
      </c>
      <c r="F625" s="13" t="str">
        <f t="shared" si="3"/>
        <v>"[LOGÍSTICA]"</v>
      </c>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row>
    <row r="626" ht="15.75" customHeight="1">
      <c r="A626" s="15"/>
      <c r="B626" s="12" t="s">
        <v>230</v>
      </c>
      <c r="C626" s="15" t="s">
        <v>246</v>
      </c>
      <c r="D626" s="15">
        <f t="shared" si="1"/>
        <v>1</v>
      </c>
      <c r="E626" s="15">
        <f t="shared" si="2"/>
        <v>14</v>
      </c>
      <c r="F626" s="13" t="str">
        <f t="shared" si="3"/>
        <v>"[LOGÍSTICA]"</v>
      </c>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row>
    <row r="627" ht="15.75" customHeight="1">
      <c r="A627" s="15"/>
      <c r="B627" s="12" t="s">
        <v>248</v>
      </c>
      <c r="C627" s="15" t="s">
        <v>245</v>
      </c>
      <c r="D627" s="15">
        <f t="shared" si="1"/>
        <v>1</v>
      </c>
      <c r="E627" s="15">
        <f t="shared" si="2"/>
        <v>24</v>
      </c>
      <c r="F627" s="13" t="str">
        <f t="shared" si="3"/>
        <v>"[INTERAÇÕES DIVERSAS]"</v>
      </c>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row>
    <row r="628" ht="15.75" customHeight="1">
      <c r="A628" s="15"/>
      <c r="B628" s="12" t="s">
        <v>247</v>
      </c>
      <c r="C628" s="15" t="s">
        <v>231</v>
      </c>
      <c r="D628" s="15">
        <f t="shared" si="1"/>
        <v>1</v>
      </c>
      <c r="E628" s="15">
        <f t="shared" si="2"/>
        <v>14</v>
      </c>
      <c r="F628" s="13" t="str">
        <f t="shared" si="3"/>
        <v>"[MARKETING]"</v>
      </c>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row>
    <row r="629" ht="15.75" customHeight="1">
      <c r="A629" s="15"/>
      <c r="B629" s="12" t="s">
        <v>247</v>
      </c>
      <c r="C629" s="15" t="s">
        <v>231</v>
      </c>
      <c r="D629" s="15">
        <f t="shared" si="1"/>
        <v>1</v>
      </c>
      <c r="E629" s="15">
        <f t="shared" si="2"/>
        <v>14</v>
      </c>
      <c r="F629" s="13" t="str">
        <f t="shared" si="3"/>
        <v>"[MARKETING]"</v>
      </c>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row>
    <row r="630" ht="15.75" customHeight="1">
      <c r="A630" s="15"/>
      <c r="B630" s="12" t="s">
        <v>247</v>
      </c>
      <c r="C630" s="15" t="s">
        <v>231</v>
      </c>
      <c r="D630" s="15">
        <f t="shared" si="1"/>
        <v>1</v>
      </c>
      <c r="E630" s="15">
        <f t="shared" si="2"/>
        <v>14</v>
      </c>
      <c r="F630" s="13" t="str">
        <f t="shared" si="3"/>
        <v>"[MARKETING]"</v>
      </c>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row>
    <row r="631" ht="15.75" customHeight="1">
      <c r="A631" s="15"/>
      <c r="B631" s="12" t="s">
        <v>247</v>
      </c>
      <c r="C631" s="15" t="s">
        <v>231</v>
      </c>
      <c r="D631" s="15">
        <f t="shared" si="1"/>
        <v>1</v>
      </c>
      <c r="E631" s="15">
        <f t="shared" si="2"/>
        <v>14</v>
      </c>
      <c r="F631" s="13" t="str">
        <f t="shared" si="3"/>
        <v>"[MARKETING]"</v>
      </c>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row>
    <row r="632" ht="15.75" customHeight="1">
      <c r="A632" s="15"/>
      <c r="B632" s="12" t="s">
        <v>247</v>
      </c>
      <c r="C632" s="15" t="s">
        <v>231</v>
      </c>
      <c r="D632" s="15">
        <f t="shared" si="1"/>
        <v>1</v>
      </c>
      <c r="E632" s="15">
        <f t="shared" si="2"/>
        <v>14</v>
      </c>
      <c r="F632" s="13" t="str">
        <f t="shared" si="3"/>
        <v>"[MARKETING]"</v>
      </c>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row>
    <row r="633" ht="15.75" customHeight="1">
      <c r="A633" s="15"/>
      <c r="B633" s="12" t="s">
        <v>230</v>
      </c>
      <c r="C633" s="15" t="s">
        <v>259</v>
      </c>
      <c r="D633" s="15">
        <f t="shared" si="1"/>
        <v>1</v>
      </c>
      <c r="E633" s="15">
        <f t="shared" si="2"/>
        <v>0</v>
      </c>
      <c r="F633" s="13" t="str">
        <f t="shared" si="3"/>
        <v>"[LOGÍSTICA]"</v>
      </c>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row>
    <row r="634" ht="15.75" customHeight="1">
      <c r="A634" s="15"/>
      <c r="B634" s="12" t="s">
        <v>230</v>
      </c>
      <c r="C634" s="15" t="s">
        <v>255</v>
      </c>
      <c r="D634" s="15">
        <f t="shared" si="1"/>
        <v>1</v>
      </c>
      <c r="E634" s="15">
        <f t="shared" si="2"/>
        <v>0</v>
      </c>
      <c r="F634" s="13" t="str">
        <f t="shared" si="3"/>
        <v>"[CRC]"</v>
      </c>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row>
    <row r="635" ht="15.75" customHeight="1">
      <c r="A635" s="15"/>
      <c r="B635" s="12" t="s">
        <v>247</v>
      </c>
      <c r="C635" s="15" t="s">
        <v>252</v>
      </c>
      <c r="D635" s="15">
        <f t="shared" si="1"/>
        <v>1</v>
      </c>
      <c r="E635" s="15">
        <f t="shared" si="2"/>
        <v>0</v>
      </c>
      <c r="F635" s="13" t="str">
        <f t="shared" si="3"/>
        <v>"[FINANCEIRO]"</v>
      </c>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row>
    <row r="636" ht="15.75" customHeight="1">
      <c r="A636" s="15"/>
      <c r="B636" s="12" t="s">
        <v>247</v>
      </c>
      <c r="C636" s="15" t="s">
        <v>252</v>
      </c>
      <c r="D636" s="15">
        <f t="shared" si="1"/>
        <v>1</v>
      </c>
      <c r="E636" s="15">
        <f t="shared" si="2"/>
        <v>0</v>
      </c>
      <c r="F636" s="13" t="str">
        <f t="shared" si="3"/>
        <v>"[FINANCEIRO]"</v>
      </c>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row>
    <row r="637" ht="15.75" customHeight="1">
      <c r="A637" s="15"/>
      <c r="B637" s="12" t="s">
        <v>230</v>
      </c>
      <c r="C637" s="15" t="s">
        <v>259</v>
      </c>
      <c r="D637" s="15">
        <f t="shared" si="1"/>
        <v>1</v>
      </c>
      <c r="E637" s="15">
        <f t="shared" si="2"/>
        <v>0</v>
      </c>
      <c r="F637" s="13" t="str">
        <f t="shared" si="3"/>
        <v>"[LOGÍSTICA]"</v>
      </c>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row>
    <row r="638" ht="15.75" customHeight="1">
      <c r="A638" s="15"/>
      <c r="B638" s="12" t="s">
        <v>248</v>
      </c>
      <c r="C638" s="15" t="s">
        <v>268</v>
      </c>
      <c r="D638" s="15">
        <f t="shared" si="1"/>
        <v>1</v>
      </c>
      <c r="E638" s="15">
        <f t="shared" si="2"/>
        <v>15</v>
      </c>
      <c r="F638" s="13" t="str">
        <f t="shared" si="3"/>
        <v>"[FINANCEIRO]"</v>
      </c>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row>
    <row r="639" ht="15.75" customHeight="1">
      <c r="A639" s="15"/>
      <c r="B639" s="12" t="s">
        <v>248</v>
      </c>
      <c r="C639" s="15" t="s">
        <v>231</v>
      </c>
      <c r="D639" s="15">
        <f t="shared" si="1"/>
        <v>1</v>
      </c>
      <c r="E639" s="15">
        <f t="shared" si="2"/>
        <v>14</v>
      </c>
      <c r="F639" s="13" t="str">
        <f t="shared" si="3"/>
        <v>"[MARKETING]"</v>
      </c>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row>
    <row r="640" ht="15.75" customHeight="1">
      <c r="A640" s="15"/>
      <c r="B640" s="12" t="s">
        <v>230</v>
      </c>
      <c r="C640" s="15" t="s">
        <v>245</v>
      </c>
      <c r="D640" s="15">
        <f t="shared" si="1"/>
        <v>1</v>
      </c>
      <c r="E640" s="15">
        <f t="shared" si="2"/>
        <v>24</v>
      </c>
      <c r="F640" s="13" t="str">
        <f t="shared" si="3"/>
        <v>"[INTERAÇÕES DIVERSAS]"</v>
      </c>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row>
    <row r="641" ht="15.75" customHeight="1">
      <c r="A641" s="15"/>
      <c r="B641" s="12" t="s">
        <v>248</v>
      </c>
      <c r="C641" s="15" t="s">
        <v>245</v>
      </c>
      <c r="D641" s="15">
        <f t="shared" si="1"/>
        <v>1</v>
      </c>
      <c r="E641" s="15">
        <f t="shared" si="2"/>
        <v>24</v>
      </c>
      <c r="F641" s="13" t="str">
        <f t="shared" si="3"/>
        <v>"[INTERAÇÕES DIVERSAS]"</v>
      </c>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row>
    <row r="642" ht="15.75" customHeight="1">
      <c r="A642" s="15"/>
      <c r="B642" s="12" t="s">
        <v>230</v>
      </c>
      <c r="C642" s="15" t="s">
        <v>261</v>
      </c>
      <c r="D642" s="15">
        <f t="shared" si="1"/>
        <v>1</v>
      </c>
      <c r="E642" s="15">
        <f t="shared" si="2"/>
        <v>0</v>
      </c>
      <c r="F642" s="13" t="str">
        <f t="shared" si="3"/>
        <v>"[MARKETING]"</v>
      </c>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row>
    <row r="643" ht="15.75" customHeight="1">
      <c r="A643" s="15"/>
      <c r="B643" s="12" t="s">
        <v>248</v>
      </c>
      <c r="C643" s="15" t="s">
        <v>255</v>
      </c>
      <c r="D643" s="15">
        <f t="shared" si="1"/>
        <v>1</v>
      </c>
      <c r="E643" s="15">
        <f t="shared" si="2"/>
        <v>0</v>
      </c>
      <c r="F643" s="13" t="str">
        <f t="shared" si="3"/>
        <v>"[CRC]"</v>
      </c>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row>
    <row r="644" ht="15.75" customHeight="1">
      <c r="A644" s="15"/>
      <c r="B644" s="12" t="s">
        <v>248</v>
      </c>
      <c r="C644" s="15" t="s">
        <v>264</v>
      </c>
      <c r="D644" s="15">
        <f t="shared" si="1"/>
        <v>1</v>
      </c>
      <c r="E644" s="15">
        <f t="shared" si="2"/>
        <v>8</v>
      </c>
      <c r="F644" s="13" t="str">
        <f t="shared" si="3"/>
        <v>"[APP]"</v>
      </c>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row>
    <row r="645" ht="15.75" customHeight="1">
      <c r="A645" s="15"/>
      <c r="B645" s="12" t="s">
        <v>230</v>
      </c>
      <c r="C645" s="15" t="s">
        <v>250</v>
      </c>
      <c r="D645" s="15">
        <f t="shared" si="1"/>
        <v>0</v>
      </c>
      <c r="E645" s="15">
        <f t="shared" si="2"/>
        <v>0</v>
      </c>
      <c r="F645" s="13" t="str">
        <f t="shared" si="3"/>
        <v>[ ]</v>
      </c>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row>
    <row r="646" ht="15.75" customHeight="1">
      <c r="A646" s="15"/>
      <c r="B646" s="12" t="s">
        <v>230</v>
      </c>
      <c r="C646" s="15" t="s">
        <v>263</v>
      </c>
      <c r="D646" s="15">
        <f t="shared" si="1"/>
        <v>1</v>
      </c>
      <c r="E646" s="15">
        <f t="shared" si="2"/>
        <v>9</v>
      </c>
      <c r="F646" s="13" t="str">
        <f t="shared" si="3"/>
        <v>"[LOJA]"</v>
      </c>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row>
    <row r="647" ht="15.75" customHeight="1">
      <c r="A647" s="15"/>
      <c r="B647" s="12" t="s">
        <v>248</v>
      </c>
      <c r="C647" s="15" t="s">
        <v>250</v>
      </c>
      <c r="D647" s="15">
        <f t="shared" si="1"/>
        <v>0</v>
      </c>
      <c r="E647" s="15">
        <f t="shared" si="2"/>
        <v>0</v>
      </c>
      <c r="F647" s="13" t="str">
        <f t="shared" si="3"/>
        <v>[ ]</v>
      </c>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row>
    <row r="648" ht="15.75" customHeight="1">
      <c r="A648" s="15"/>
      <c r="B648" s="12" t="s">
        <v>230</v>
      </c>
      <c r="C648" s="15" t="s">
        <v>259</v>
      </c>
      <c r="D648" s="15">
        <f t="shared" si="1"/>
        <v>1</v>
      </c>
      <c r="E648" s="15">
        <f t="shared" si="2"/>
        <v>0</v>
      </c>
      <c r="F648" s="13" t="str">
        <f t="shared" si="3"/>
        <v>"[LOGÍSTICA]"</v>
      </c>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row>
    <row r="649" ht="15.75" customHeight="1">
      <c r="A649" s="15"/>
      <c r="B649" s="12" t="s">
        <v>230</v>
      </c>
      <c r="C649" s="15" t="s">
        <v>259</v>
      </c>
      <c r="D649" s="15">
        <f t="shared" si="1"/>
        <v>1</v>
      </c>
      <c r="E649" s="15">
        <f t="shared" si="2"/>
        <v>0</v>
      </c>
      <c r="F649" s="13" t="str">
        <f t="shared" si="3"/>
        <v>"[LOGÍSTICA]"</v>
      </c>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row>
    <row r="650" ht="15.75" customHeight="1">
      <c r="A650" s="15"/>
      <c r="B650" s="12" t="s">
        <v>230</v>
      </c>
      <c r="C650" s="15" t="s">
        <v>246</v>
      </c>
      <c r="D650" s="15">
        <f t="shared" si="1"/>
        <v>1</v>
      </c>
      <c r="E650" s="15">
        <f t="shared" si="2"/>
        <v>14</v>
      </c>
      <c r="F650" s="13" t="str">
        <f t="shared" si="3"/>
        <v>"[LOGÍSTICA]"</v>
      </c>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row>
    <row r="651" ht="15.75" customHeight="1">
      <c r="A651" s="15"/>
      <c r="B651" s="12" t="s">
        <v>248</v>
      </c>
      <c r="C651" s="15" t="s">
        <v>246</v>
      </c>
      <c r="D651" s="15">
        <f t="shared" si="1"/>
        <v>1</v>
      </c>
      <c r="E651" s="15">
        <f t="shared" si="2"/>
        <v>14</v>
      </c>
      <c r="F651" s="13" t="str">
        <f t="shared" si="3"/>
        <v>"[LOGÍSTICA]"</v>
      </c>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row>
    <row r="652" ht="15.75" customHeight="1">
      <c r="A652" s="15"/>
      <c r="B652" s="12" t="s">
        <v>248</v>
      </c>
      <c r="C652" s="15" t="s">
        <v>255</v>
      </c>
      <c r="D652" s="15">
        <f t="shared" si="1"/>
        <v>1</v>
      </c>
      <c r="E652" s="15">
        <f t="shared" si="2"/>
        <v>0</v>
      </c>
      <c r="F652" s="13" t="str">
        <f t="shared" si="3"/>
        <v>"[CRC]"</v>
      </c>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row>
    <row r="653" ht="15.75" customHeight="1">
      <c r="A653" s="15"/>
      <c r="B653" s="12" t="s">
        <v>248</v>
      </c>
      <c r="C653" s="15" t="s">
        <v>259</v>
      </c>
      <c r="D653" s="15">
        <f t="shared" si="1"/>
        <v>1</v>
      </c>
      <c r="E653" s="15">
        <f t="shared" si="2"/>
        <v>0</v>
      </c>
      <c r="F653" s="13" t="str">
        <f t="shared" si="3"/>
        <v>"[LOGÍSTICA]"</v>
      </c>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row>
    <row r="654" ht="15.75" customHeight="1">
      <c r="A654" s="15"/>
      <c r="B654" s="12" t="s">
        <v>248</v>
      </c>
      <c r="C654" s="15" t="s">
        <v>259</v>
      </c>
      <c r="D654" s="15">
        <f t="shared" si="1"/>
        <v>1</v>
      </c>
      <c r="E654" s="15">
        <f t="shared" si="2"/>
        <v>0</v>
      </c>
      <c r="F654" s="13" t="str">
        <f t="shared" si="3"/>
        <v>"[LOGÍSTICA]"</v>
      </c>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row>
    <row r="655" ht="15.75" customHeight="1">
      <c r="A655" s="15"/>
      <c r="B655" s="12" t="s">
        <v>248</v>
      </c>
      <c r="C655" s="15" t="s">
        <v>259</v>
      </c>
      <c r="D655" s="15">
        <f t="shared" si="1"/>
        <v>1</v>
      </c>
      <c r="E655" s="15">
        <f t="shared" si="2"/>
        <v>0</v>
      </c>
      <c r="F655" s="13" t="str">
        <f t="shared" si="3"/>
        <v>"[LOGÍSTICA]"</v>
      </c>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row>
    <row r="656" ht="15.75" customHeight="1">
      <c r="A656" s="15"/>
      <c r="B656" s="12" t="s">
        <v>248</v>
      </c>
      <c r="C656" s="15" t="s">
        <v>258</v>
      </c>
      <c r="D656" s="15">
        <f t="shared" si="1"/>
        <v>1</v>
      </c>
      <c r="E656" s="15">
        <f t="shared" si="2"/>
        <v>8</v>
      </c>
      <c r="F656" s="13" t="str">
        <f t="shared" si="3"/>
        <v>"[CRC]"</v>
      </c>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row>
    <row r="657" ht="15.75" customHeight="1">
      <c r="A657" s="15"/>
      <c r="B657" s="12" t="s">
        <v>248</v>
      </c>
      <c r="C657" s="15" t="s">
        <v>245</v>
      </c>
      <c r="D657" s="15">
        <f t="shared" si="1"/>
        <v>1</v>
      </c>
      <c r="E657" s="15">
        <f t="shared" si="2"/>
        <v>24</v>
      </c>
      <c r="F657" s="13" t="str">
        <f t="shared" si="3"/>
        <v>"[INTERAÇÕES DIVERSAS]"</v>
      </c>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row>
    <row r="658" ht="15.75" customHeight="1">
      <c r="A658" s="15"/>
      <c r="B658" s="12" t="s">
        <v>248</v>
      </c>
      <c r="C658" s="15" t="s">
        <v>258</v>
      </c>
      <c r="D658" s="15">
        <f t="shared" si="1"/>
        <v>1</v>
      </c>
      <c r="E658" s="15">
        <f t="shared" si="2"/>
        <v>8</v>
      </c>
      <c r="F658" s="13" t="str">
        <f t="shared" si="3"/>
        <v>"[CRC]"</v>
      </c>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row>
    <row r="659" ht="15.75" customHeight="1">
      <c r="A659" s="15"/>
      <c r="B659" s="12" t="s">
        <v>248</v>
      </c>
      <c r="C659" s="15" t="s">
        <v>258</v>
      </c>
      <c r="D659" s="15">
        <f t="shared" si="1"/>
        <v>1</v>
      </c>
      <c r="E659" s="15">
        <f t="shared" si="2"/>
        <v>8</v>
      </c>
      <c r="F659" s="13" t="str">
        <f t="shared" si="3"/>
        <v>"[CRC]"</v>
      </c>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row>
    <row r="660" ht="15.75" customHeight="1">
      <c r="A660" s="15"/>
      <c r="B660" s="12" t="s">
        <v>248</v>
      </c>
      <c r="C660" s="15" t="s">
        <v>258</v>
      </c>
      <c r="D660" s="15">
        <f t="shared" si="1"/>
        <v>1</v>
      </c>
      <c r="E660" s="15">
        <f t="shared" si="2"/>
        <v>8</v>
      </c>
      <c r="F660" s="13" t="str">
        <f t="shared" si="3"/>
        <v>"[CRC]"</v>
      </c>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row>
    <row r="661" ht="15.75" customHeight="1">
      <c r="A661" s="15"/>
      <c r="B661" s="12" t="s">
        <v>248</v>
      </c>
      <c r="C661" s="15" t="s">
        <v>258</v>
      </c>
      <c r="D661" s="15">
        <f t="shared" si="1"/>
        <v>1</v>
      </c>
      <c r="E661" s="15">
        <f t="shared" si="2"/>
        <v>8</v>
      </c>
      <c r="F661" s="13" t="str">
        <f t="shared" si="3"/>
        <v>"[CRC]"</v>
      </c>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row>
    <row r="662" ht="15.75" customHeight="1">
      <c r="A662" s="15"/>
      <c r="B662" s="12" t="s">
        <v>230</v>
      </c>
      <c r="C662" s="15" t="s">
        <v>265</v>
      </c>
      <c r="D662" s="15">
        <f t="shared" si="1"/>
        <v>1</v>
      </c>
      <c r="E662" s="15">
        <f t="shared" si="2"/>
        <v>9</v>
      </c>
      <c r="F662" s="13" t="str">
        <f t="shared" si="3"/>
        <v>"[SITE]"</v>
      </c>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row>
    <row r="663" ht="15.75" customHeight="1">
      <c r="A663" s="15"/>
      <c r="B663" s="12" t="s">
        <v>247</v>
      </c>
      <c r="C663" s="15" t="s">
        <v>250</v>
      </c>
      <c r="D663" s="15">
        <f t="shared" si="1"/>
        <v>0</v>
      </c>
      <c r="E663" s="15">
        <f t="shared" si="2"/>
        <v>0</v>
      </c>
      <c r="F663" s="13" t="str">
        <f t="shared" si="3"/>
        <v>[ ]</v>
      </c>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row>
    <row r="664" ht="15.75" customHeight="1">
      <c r="A664" s="15"/>
      <c r="B664" s="12" t="s">
        <v>248</v>
      </c>
      <c r="C664" s="15" t="s">
        <v>250</v>
      </c>
      <c r="D664" s="15">
        <f t="shared" si="1"/>
        <v>0</v>
      </c>
      <c r="E664" s="15">
        <f t="shared" si="2"/>
        <v>0</v>
      </c>
      <c r="F664" s="13" t="str">
        <f t="shared" si="3"/>
        <v>[ ]</v>
      </c>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row>
    <row r="665" ht="15.75" customHeight="1">
      <c r="A665" s="15"/>
      <c r="B665" s="12" t="s">
        <v>247</v>
      </c>
      <c r="C665" s="15" t="s">
        <v>250</v>
      </c>
      <c r="D665" s="15">
        <f t="shared" si="1"/>
        <v>0</v>
      </c>
      <c r="E665" s="15">
        <f t="shared" si="2"/>
        <v>0</v>
      </c>
      <c r="F665" s="13" t="str">
        <f t="shared" si="3"/>
        <v>[ ]</v>
      </c>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row>
    <row r="666" ht="15.75" customHeight="1">
      <c r="A666" s="15"/>
      <c r="B666" s="12" t="s">
        <v>248</v>
      </c>
      <c r="C666" s="15" t="s">
        <v>252</v>
      </c>
      <c r="D666" s="15">
        <f t="shared" si="1"/>
        <v>1</v>
      </c>
      <c r="E666" s="15">
        <f t="shared" si="2"/>
        <v>0</v>
      </c>
      <c r="F666" s="13" t="str">
        <f t="shared" si="3"/>
        <v>"[FINANCEIRO]"</v>
      </c>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row>
    <row r="667" ht="15.75" customHeight="1">
      <c r="A667" s="15"/>
      <c r="B667" s="12" t="s">
        <v>248</v>
      </c>
      <c r="C667" s="15" t="s">
        <v>252</v>
      </c>
      <c r="D667" s="15">
        <f t="shared" si="1"/>
        <v>1</v>
      </c>
      <c r="E667" s="15">
        <f t="shared" si="2"/>
        <v>0</v>
      </c>
      <c r="F667" s="13" t="str">
        <f t="shared" si="3"/>
        <v>"[FINANCEIRO]"</v>
      </c>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row>
    <row r="668" ht="15.75" customHeight="1">
      <c r="A668" s="15"/>
      <c r="B668" s="12" t="s">
        <v>247</v>
      </c>
      <c r="C668" s="15" t="s">
        <v>250</v>
      </c>
      <c r="D668" s="15">
        <f t="shared" si="1"/>
        <v>0</v>
      </c>
      <c r="E668" s="15">
        <f t="shared" si="2"/>
        <v>0</v>
      </c>
      <c r="F668" s="13" t="str">
        <f t="shared" si="3"/>
        <v>[ ]</v>
      </c>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row>
    <row r="669" ht="15.75" customHeight="1">
      <c r="A669" s="15"/>
      <c r="B669" s="12" t="s">
        <v>247</v>
      </c>
      <c r="C669" s="15" t="s">
        <v>250</v>
      </c>
      <c r="D669" s="15">
        <f t="shared" si="1"/>
        <v>0</v>
      </c>
      <c r="E669" s="15">
        <f t="shared" si="2"/>
        <v>0</v>
      </c>
      <c r="F669" s="13" t="str">
        <f t="shared" si="3"/>
        <v>[ ]</v>
      </c>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row>
    <row r="670" ht="15.75" customHeight="1">
      <c r="A670" s="15"/>
      <c r="B670" s="12" t="s">
        <v>248</v>
      </c>
      <c r="C670" s="15" t="s">
        <v>259</v>
      </c>
      <c r="D670" s="15">
        <f t="shared" si="1"/>
        <v>1</v>
      </c>
      <c r="E670" s="15">
        <f t="shared" si="2"/>
        <v>0</v>
      </c>
      <c r="F670" s="13" t="str">
        <f t="shared" si="3"/>
        <v>"[LOGÍSTICA]"</v>
      </c>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row>
    <row r="671" ht="15.75" customHeight="1">
      <c r="A671" s="15"/>
      <c r="B671" s="12" t="s">
        <v>247</v>
      </c>
      <c r="C671" s="15" t="s">
        <v>250</v>
      </c>
      <c r="D671" s="15">
        <f t="shared" si="1"/>
        <v>0</v>
      </c>
      <c r="E671" s="15">
        <f t="shared" si="2"/>
        <v>0</v>
      </c>
      <c r="F671" s="13" t="str">
        <f t="shared" si="3"/>
        <v>[ ]</v>
      </c>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row>
    <row r="672" ht="15.75" customHeight="1">
      <c r="A672" s="15"/>
      <c r="B672" s="12" t="s">
        <v>230</v>
      </c>
      <c r="C672" s="15" t="s">
        <v>246</v>
      </c>
      <c r="D672" s="15">
        <f t="shared" si="1"/>
        <v>1</v>
      </c>
      <c r="E672" s="15">
        <f t="shared" si="2"/>
        <v>14</v>
      </c>
      <c r="F672" s="13" t="str">
        <f t="shared" si="3"/>
        <v>"[LOGÍSTICA]"</v>
      </c>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row>
    <row r="673" ht="15.75" customHeight="1">
      <c r="A673" s="15"/>
      <c r="B673" s="12" t="s">
        <v>247</v>
      </c>
      <c r="C673" s="15" t="s">
        <v>250</v>
      </c>
      <c r="D673" s="15">
        <f t="shared" si="1"/>
        <v>0</v>
      </c>
      <c r="E673" s="15">
        <f t="shared" si="2"/>
        <v>0</v>
      </c>
      <c r="F673" s="13" t="str">
        <f t="shared" si="3"/>
        <v>[ ]</v>
      </c>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row>
    <row r="674" ht="15.75" customHeight="1">
      <c r="A674" s="15"/>
      <c r="B674" s="12" t="s">
        <v>247</v>
      </c>
      <c r="C674" s="15" t="s">
        <v>250</v>
      </c>
      <c r="D674" s="15">
        <f t="shared" si="1"/>
        <v>0</v>
      </c>
      <c r="E674" s="15">
        <f t="shared" si="2"/>
        <v>0</v>
      </c>
      <c r="F674" s="13" t="str">
        <f t="shared" si="3"/>
        <v>[ ]</v>
      </c>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row>
    <row r="675" ht="15.75" customHeight="1">
      <c r="A675" s="15"/>
      <c r="B675" s="12" t="s">
        <v>247</v>
      </c>
      <c r="C675" s="15" t="s">
        <v>250</v>
      </c>
      <c r="D675" s="15">
        <f t="shared" si="1"/>
        <v>0</v>
      </c>
      <c r="E675" s="15">
        <f t="shared" si="2"/>
        <v>0</v>
      </c>
      <c r="F675" s="13" t="str">
        <f t="shared" si="3"/>
        <v>[ ]</v>
      </c>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row>
    <row r="676" ht="15.75" customHeight="1">
      <c r="A676" s="15"/>
      <c r="B676" s="12" t="s">
        <v>247</v>
      </c>
      <c r="C676" s="15" t="s">
        <v>250</v>
      </c>
      <c r="D676" s="15">
        <f t="shared" si="1"/>
        <v>0</v>
      </c>
      <c r="E676" s="15">
        <f t="shared" si="2"/>
        <v>0</v>
      </c>
      <c r="F676" s="13" t="str">
        <f t="shared" si="3"/>
        <v>[ ]</v>
      </c>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row>
    <row r="677" ht="15.75" customHeight="1">
      <c r="A677" s="15"/>
      <c r="B677" s="12" t="s">
        <v>247</v>
      </c>
      <c r="C677" s="15" t="s">
        <v>250</v>
      </c>
      <c r="D677" s="15">
        <f t="shared" si="1"/>
        <v>0</v>
      </c>
      <c r="E677" s="15">
        <f t="shared" si="2"/>
        <v>0</v>
      </c>
      <c r="F677" s="13" t="str">
        <f t="shared" si="3"/>
        <v>[ ]</v>
      </c>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row>
    <row r="678" ht="15.75" customHeight="1">
      <c r="A678" s="15"/>
      <c r="B678" s="12" t="s">
        <v>247</v>
      </c>
      <c r="C678" s="15" t="s">
        <v>250</v>
      </c>
      <c r="D678" s="15">
        <f t="shared" si="1"/>
        <v>0</v>
      </c>
      <c r="E678" s="15">
        <f t="shared" si="2"/>
        <v>0</v>
      </c>
      <c r="F678" s="13" t="str">
        <f t="shared" si="3"/>
        <v>[ ]</v>
      </c>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row>
    <row r="679" ht="15.75" customHeight="1">
      <c r="A679" s="15"/>
      <c r="B679" s="12" t="s">
        <v>247</v>
      </c>
      <c r="C679" s="15" t="s">
        <v>246</v>
      </c>
      <c r="D679" s="15">
        <f t="shared" si="1"/>
        <v>1</v>
      </c>
      <c r="E679" s="15">
        <f t="shared" si="2"/>
        <v>14</v>
      </c>
      <c r="F679" s="13" t="str">
        <f t="shared" si="3"/>
        <v>"[LOGÍSTICA]"</v>
      </c>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row>
    <row r="680" ht="15.75" customHeight="1">
      <c r="A680" s="15"/>
      <c r="B680" s="12" t="s">
        <v>247</v>
      </c>
      <c r="C680" s="15" t="s">
        <v>263</v>
      </c>
      <c r="D680" s="15">
        <f t="shared" si="1"/>
        <v>1</v>
      </c>
      <c r="E680" s="15">
        <f t="shared" si="2"/>
        <v>9</v>
      </c>
      <c r="F680" s="13" t="str">
        <f t="shared" si="3"/>
        <v>"[LOJA]"</v>
      </c>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row>
    <row r="681" ht="15.75" customHeight="1">
      <c r="A681" s="15"/>
      <c r="B681" s="12" t="s">
        <v>247</v>
      </c>
      <c r="C681" s="15" t="s">
        <v>250</v>
      </c>
      <c r="D681" s="15">
        <f t="shared" si="1"/>
        <v>0</v>
      </c>
      <c r="E681" s="15">
        <f t="shared" si="2"/>
        <v>0</v>
      </c>
      <c r="F681" s="13" t="str">
        <f t="shared" si="3"/>
        <v>[ ]</v>
      </c>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row>
    <row r="682" ht="15.75" customHeight="1">
      <c r="A682" s="15"/>
      <c r="B682" s="12" t="s">
        <v>230</v>
      </c>
      <c r="C682" s="15" t="s">
        <v>250</v>
      </c>
      <c r="D682" s="15">
        <f t="shared" si="1"/>
        <v>0</v>
      </c>
      <c r="E682" s="15">
        <f t="shared" si="2"/>
        <v>0</v>
      </c>
      <c r="F682" s="13" t="str">
        <f t="shared" si="3"/>
        <v>[ ]</v>
      </c>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row>
    <row r="683" ht="15.75" customHeight="1">
      <c r="A683" s="15"/>
      <c r="B683" s="12" t="s">
        <v>230</v>
      </c>
      <c r="C683" s="15" t="s">
        <v>250</v>
      </c>
      <c r="D683" s="15">
        <f t="shared" si="1"/>
        <v>0</v>
      </c>
      <c r="E683" s="15">
        <f t="shared" si="2"/>
        <v>0</v>
      </c>
      <c r="F683" s="13" t="str">
        <f t="shared" si="3"/>
        <v>[ ]</v>
      </c>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row>
    <row r="684" ht="15.75" customHeight="1">
      <c r="A684" s="15"/>
      <c r="B684" s="12" t="s">
        <v>248</v>
      </c>
      <c r="C684" s="15" t="s">
        <v>264</v>
      </c>
      <c r="D684" s="15">
        <f t="shared" si="1"/>
        <v>1</v>
      </c>
      <c r="E684" s="15">
        <f t="shared" si="2"/>
        <v>8</v>
      </c>
      <c r="F684" s="13" t="str">
        <f t="shared" si="3"/>
        <v>"[APP]"</v>
      </c>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row>
    <row r="685" ht="15.75" customHeight="1">
      <c r="A685" s="15"/>
      <c r="B685" s="12" t="s">
        <v>230</v>
      </c>
      <c r="C685" s="15" t="s">
        <v>250</v>
      </c>
      <c r="D685" s="15">
        <f t="shared" si="1"/>
        <v>0</v>
      </c>
      <c r="E685" s="15">
        <f t="shared" si="2"/>
        <v>0</v>
      </c>
      <c r="F685" s="13" t="str">
        <f t="shared" si="3"/>
        <v>[ ]</v>
      </c>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row>
    <row r="686" ht="15.75" customHeight="1">
      <c r="A686" s="15"/>
      <c r="B686" s="12" t="s">
        <v>230</v>
      </c>
      <c r="C686" s="15" t="s">
        <v>255</v>
      </c>
      <c r="D686" s="15">
        <f t="shared" si="1"/>
        <v>1</v>
      </c>
      <c r="E686" s="15">
        <f t="shared" si="2"/>
        <v>0</v>
      </c>
      <c r="F686" s="13" t="str">
        <f t="shared" si="3"/>
        <v>"[CRC]"</v>
      </c>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row>
    <row r="687" ht="15.75" customHeight="1">
      <c r="A687" s="15"/>
      <c r="B687" s="12" t="s">
        <v>230</v>
      </c>
      <c r="C687" s="15" t="s">
        <v>255</v>
      </c>
      <c r="D687" s="15">
        <f t="shared" si="1"/>
        <v>1</v>
      </c>
      <c r="E687" s="15">
        <f t="shared" si="2"/>
        <v>0</v>
      </c>
      <c r="F687" s="13" t="str">
        <f t="shared" si="3"/>
        <v>"[CRC]"</v>
      </c>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row>
    <row r="688" ht="15.75" customHeight="1">
      <c r="A688" s="15"/>
      <c r="B688" s="12" t="s">
        <v>247</v>
      </c>
      <c r="C688" s="15" t="s">
        <v>250</v>
      </c>
      <c r="D688" s="15">
        <f t="shared" si="1"/>
        <v>0</v>
      </c>
      <c r="E688" s="15">
        <f t="shared" si="2"/>
        <v>0</v>
      </c>
      <c r="F688" s="13" t="str">
        <f t="shared" si="3"/>
        <v>[ ]</v>
      </c>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row>
    <row r="689" ht="15.75" customHeight="1">
      <c r="A689" s="15"/>
      <c r="B689" s="12" t="s">
        <v>230</v>
      </c>
      <c r="C689" s="15" t="s">
        <v>260</v>
      </c>
      <c r="D689" s="15">
        <f t="shared" si="1"/>
        <v>1</v>
      </c>
      <c r="E689" s="15">
        <f t="shared" si="2"/>
        <v>14</v>
      </c>
      <c r="F689" s="13" t="str">
        <f t="shared" si="3"/>
        <v>"[COMERCIAL]"</v>
      </c>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row>
    <row r="690" ht="15.75" customHeight="1">
      <c r="A690" s="15"/>
      <c r="B690" s="12" t="s">
        <v>247</v>
      </c>
      <c r="C690" s="15" t="s">
        <v>255</v>
      </c>
      <c r="D690" s="15">
        <f t="shared" si="1"/>
        <v>1</v>
      </c>
      <c r="E690" s="15">
        <f t="shared" si="2"/>
        <v>0</v>
      </c>
      <c r="F690" s="13" t="str">
        <f t="shared" si="3"/>
        <v>"[CRC]"</v>
      </c>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row>
    <row r="691" ht="15.75" customHeight="1">
      <c r="A691" s="15"/>
      <c r="B691" s="12" t="s">
        <v>247</v>
      </c>
      <c r="C691" s="15" t="s">
        <v>258</v>
      </c>
      <c r="D691" s="15">
        <f t="shared" si="1"/>
        <v>1</v>
      </c>
      <c r="E691" s="15">
        <f t="shared" si="2"/>
        <v>8</v>
      </c>
      <c r="F691" s="13" t="str">
        <f t="shared" si="3"/>
        <v>"[CRC]"</v>
      </c>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row>
    <row r="692" ht="15.75" customHeight="1">
      <c r="A692" s="15"/>
      <c r="B692" s="12" t="s">
        <v>230</v>
      </c>
      <c r="C692" s="15" t="s">
        <v>231</v>
      </c>
      <c r="D692" s="15">
        <f t="shared" si="1"/>
        <v>1</v>
      </c>
      <c r="E692" s="15">
        <f t="shared" si="2"/>
        <v>14</v>
      </c>
      <c r="F692" s="13" t="str">
        <f t="shared" si="3"/>
        <v>"[MARKETING]"</v>
      </c>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row>
    <row r="693" ht="15.75" customHeight="1">
      <c r="A693" s="15"/>
      <c r="B693" s="12" t="s">
        <v>230</v>
      </c>
      <c r="C693" s="15" t="s">
        <v>258</v>
      </c>
      <c r="D693" s="15">
        <f t="shared" si="1"/>
        <v>1</v>
      </c>
      <c r="E693" s="15">
        <f t="shared" si="2"/>
        <v>8</v>
      </c>
      <c r="F693" s="13" t="str">
        <f t="shared" si="3"/>
        <v>"[CRC]"</v>
      </c>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row>
    <row r="694" ht="15.75" customHeight="1">
      <c r="A694" s="15"/>
      <c r="B694" s="12" t="s">
        <v>230</v>
      </c>
      <c r="C694" s="15" t="s">
        <v>258</v>
      </c>
      <c r="D694" s="15">
        <f t="shared" si="1"/>
        <v>1</v>
      </c>
      <c r="E694" s="15">
        <f t="shared" si="2"/>
        <v>8</v>
      </c>
      <c r="F694" s="13" t="str">
        <f t="shared" si="3"/>
        <v>"[CRC]"</v>
      </c>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row>
    <row r="695" ht="15.75" customHeight="1">
      <c r="A695" s="15"/>
      <c r="B695" s="12" t="s">
        <v>230</v>
      </c>
      <c r="C695" s="15" t="s">
        <v>255</v>
      </c>
      <c r="D695" s="15">
        <f t="shared" si="1"/>
        <v>1</v>
      </c>
      <c r="E695" s="15">
        <f t="shared" si="2"/>
        <v>0</v>
      </c>
      <c r="F695" s="13" t="str">
        <f t="shared" si="3"/>
        <v>"[CRC]"</v>
      </c>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row>
    <row r="696" ht="15.75" customHeight="1">
      <c r="A696" s="15"/>
      <c r="B696" s="12" t="s">
        <v>230</v>
      </c>
      <c r="C696" s="15" t="s">
        <v>258</v>
      </c>
      <c r="D696" s="15">
        <f t="shared" si="1"/>
        <v>1</v>
      </c>
      <c r="E696" s="15">
        <f t="shared" si="2"/>
        <v>8</v>
      </c>
      <c r="F696" s="13" t="str">
        <f t="shared" si="3"/>
        <v>"[CRC]"</v>
      </c>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row>
    <row r="697" ht="15.75" customHeight="1">
      <c r="A697" s="15"/>
      <c r="B697" s="12" t="s">
        <v>230</v>
      </c>
      <c r="C697" s="15" t="s">
        <v>258</v>
      </c>
      <c r="D697" s="15">
        <f t="shared" si="1"/>
        <v>1</v>
      </c>
      <c r="E697" s="15">
        <f t="shared" si="2"/>
        <v>8</v>
      </c>
      <c r="F697" s="13" t="str">
        <f t="shared" si="3"/>
        <v>"[CRC]"</v>
      </c>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row>
    <row r="698" ht="15.75" customHeight="1">
      <c r="A698" s="15"/>
      <c r="B698" s="12" t="s">
        <v>230</v>
      </c>
      <c r="C698" s="15" t="s">
        <v>258</v>
      </c>
      <c r="D698" s="15">
        <f t="shared" si="1"/>
        <v>1</v>
      </c>
      <c r="E698" s="15">
        <f t="shared" si="2"/>
        <v>8</v>
      </c>
      <c r="F698" s="13" t="str">
        <f t="shared" si="3"/>
        <v>"[CRC]"</v>
      </c>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row>
    <row r="699" ht="15.75" customHeight="1">
      <c r="A699" s="15"/>
      <c r="B699" s="12" t="s">
        <v>230</v>
      </c>
      <c r="C699" s="15" t="s">
        <v>255</v>
      </c>
      <c r="D699" s="15">
        <f t="shared" si="1"/>
        <v>1</v>
      </c>
      <c r="E699" s="15">
        <f t="shared" si="2"/>
        <v>0</v>
      </c>
      <c r="F699" s="13" t="str">
        <f t="shared" si="3"/>
        <v>"[CRC]"</v>
      </c>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row>
    <row r="700" ht="15.75" customHeight="1">
      <c r="A700" s="15"/>
      <c r="B700" s="12" t="s">
        <v>247</v>
      </c>
      <c r="C700" s="15" t="s">
        <v>258</v>
      </c>
      <c r="D700" s="15">
        <f t="shared" si="1"/>
        <v>1</v>
      </c>
      <c r="E700" s="15">
        <f t="shared" si="2"/>
        <v>8</v>
      </c>
      <c r="F700" s="13" t="str">
        <f t="shared" si="3"/>
        <v>"[CRC]"</v>
      </c>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row>
    <row r="701" ht="15.75" customHeight="1">
      <c r="A701" s="15"/>
      <c r="B701" s="12" t="s">
        <v>247</v>
      </c>
      <c r="C701" s="15" t="s">
        <v>250</v>
      </c>
      <c r="D701" s="15">
        <f t="shared" si="1"/>
        <v>0</v>
      </c>
      <c r="E701" s="15">
        <f t="shared" si="2"/>
        <v>0</v>
      </c>
      <c r="F701" s="13" t="str">
        <f t="shared" si="3"/>
        <v>[ ]</v>
      </c>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row>
    <row r="702" ht="15.75" customHeight="1">
      <c r="A702" s="15"/>
      <c r="B702" s="12" t="s">
        <v>230</v>
      </c>
      <c r="C702" s="15" t="s">
        <v>255</v>
      </c>
      <c r="D702" s="15">
        <f t="shared" si="1"/>
        <v>1</v>
      </c>
      <c r="E702" s="15">
        <f t="shared" si="2"/>
        <v>0</v>
      </c>
      <c r="F702" s="13" t="str">
        <f t="shared" si="3"/>
        <v>"[CRC]"</v>
      </c>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row>
    <row r="703" ht="15.75" customHeight="1">
      <c r="A703" s="15"/>
      <c r="B703" s="12" t="s">
        <v>230</v>
      </c>
      <c r="C703" s="15" t="s">
        <v>231</v>
      </c>
      <c r="D703" s="15">
        <f t="shared" si="1"/>
        <v>1</v>
      </c>
      <c r="E703" s="15">
        <f t="shared" si="2"/>
        <v>14</v>
      </c>
      <c r="F703" s="13" t="str">
        <f t="shared" si="3"/>
        <v>"[MARKETING]"</v>
      </c>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row>
    <row r="704" ht="15.75" customHeight="1">
      <c r="A704" s="15"/>
      <c r="B704" s="12" t="s">
        <v>230</v>
      </c>
      <c r="C704" s="15" t="s">
        <v>255</v>
      </c>
      <c r="D704" s="15">
        <f t="shared" si="1"/>
        <v>1</v>
      </c>
      <c r="E704" s="15">
        <f t="shared" si="2"/>
        <v>0</v>
      </c>
      <c r="F704" s="13" t="str">
        <f t="shared" si="3"/>
        <v>"[CRC]"</v>
      </c>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row>
    <row r="705" ht="15.75" customHeight="1">
      <c r="A705" s="15"/>
      <c r="B705" s="12" t="s">
        <v>230</v>
      </c>
      <c r="C705" s="15" t="s">
        <v>255</v>
      </c>
      <c r="D705" s="15">
        <f t="shared" si="1"/>
        <v>1</v>
      </c>
      <c r="E705" s="15">
        <f t="shared" si="2"/>
        <v>0</v>
      </c>
      <c r="F705" s="13" t="str">
        <f t="shared" si="3"/>
        <v>"[CRC]"</v>
      </c>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row>
    <row r="706" ht="15.75" customHeight="1">
      <c r="A706" s="15"/>
      <c r="B706" s="12" t="s">
        <v>230</v>
      </c>
      <c r="C706" s="15" t="s">
        <v>255</v>
      </c>
      <c r="D706" s="15">
        <f t="shared" si="1"/>
        <v>1</v>
      </c>
      <c r="E706" s="15">
        <f t="shared" si="2"/>
        <v>0</v>
      </c>
      <c r="F706" s="13" t="str">
        <f t="shared" si="3"/>
        <v>"[CRC]"</v>
      </c>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row>
    <row r="707" ht="15.75" customHeight="1">
      <c r="A707" s="15"/>
      <c r="B707" s="12" t="s">
        <v>230</v>
      </c>
      <c r="C707" s="15" t="s">
        <v>260</v>
      </c>
      <c r="D707" s="15">
        <f t="shared" si="1"/>
        <v>1</v>
      </c>
      <c r="E707" s="15">
        <f t="shared" si="2"/>
        <v>14</v>
      </c>
      <c r="F707" s="13" t="str">
        <f t="shared" si="3"/>
        <v>"[COMERCIAL]"</v>
      </c>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row>
    <row r="708" ht="15.75" customHeight="1">
      <c r="A708" s="15"/>
      <c r="B708" s="12" t="s">
        <v>247</v>
      </c>
      <c r="C708" s="15" t="s">
        <v>265</v>
      </c>
      <c r="D708" s="15">
        <f t="shared" si="1"/>
        <v>1</v>
      </c>
      <c r="E708" s="15">
        <f t="shared" si="2"/>
        <v>9</v>
      </c>
      <c r="F708" s="13" t="str">
        <f t="shared" si="3"/>
        <v>"[SITE]"</v>
      </c>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row>
    <row r="709" ht="15.75" customHeight="1">
      <c r="A709" s="15"/>
      <c r="B709" s="12" t="s">
        <v>248</v>
      </c>
      <c r="C709" s="15" t="s">
        <v>258</v>
      </c>
      <c r="D709" s="15">
        <f t="shared" si="1"/>
        <v>1</v>
      </c>
      <c r="E709" s="15">
        <f t="shared" si="2"/>
        <v>8</v>
      </c>
      <c r="F709" s="13" t="str">
        <f t="shared" si="3"/>
        <v>"[CRC]"</v>
      </c>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row>
    <row r="710" ht="15.75" customHeight="1">
      <c r="A710" s="15"/>
      <c r="B710" s="12" t="s">
        <v>248</v>
      </c>
      <c r="C710" s="15" t="s">
        <v>263</v>
      </c>
      <c r="D710" s="15">
        <f t="shared" si="1"/>
        <v>1</v>
      </c>
      <c r="E710" s="15">
        <f t="shared" si="2"/>
        <v>9</v>
      </c>
      <c r="F710" s="13" t="str">
        <f t="shared" si="3"/>
        <v>"[LOJA]"</v>
      </c>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row>
    <row r="711" ht="15.75" customHeight="1">
      <c r="A711" s="15"/>
      <c r="B711" s="12" t="s">
        <v>248</v>
      </c>
      <c r="C711" s="15" t="s">
        <v>258</v>
      </c>
      <c r="D711" s="15">
        <f t="shared" si="1"/>
        <v>1</v>
      </c>
      <c r="E711" s="15">
        <f t="shared" si="2"/>
        <v>8</v>
      </c>
      <c r="F711" s="13" t="str">
        <f t="shared" si="3"/>
        <v>"[CRC]"</v>
      </c>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row>
    <row r="712" ht="15.75" customHeight="1">
      <c r="A712" s="15"/>
      <c r="B712" s="12" t="s">
        <v>248</v>
      </c>
      <c r="C712" s="15" t="s">
        <v>257</v>
      </c>
      <c r="D712" s="15">
        <f t="shared" si="1"/>
        <v>1</v>
      </c>
      <c r="E712" s="15">
        <f t="shared" si="2"/>
        <v>0</v>
      </c>
      <c r="F712" s="13" t="str">
        <f t="shared" si="3"/>
        <v>"[LOJA]"</v>
      </c>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row>
    <row r="713" ht="15.75" customHeight="1">
      <c r="A713" s="15"/>
      <c r="B713" s="12" t="s">
        <v>230</v>
      </c>
      <c r="C713" s="15" t="s">
        <v>250</v>
      </c>
      <c r="D713" s="15">
        <f t="shared" si="1"/>
        <v>0</v>
      </c>
      <c r="E713" s="15">
        <f t="shared" si="2"/>
        <v>0</v>
      </c>
      <c r="F713" s="13" t="str">
        <f t="shared" si="3"/>
        <v>[ ]</v>
      </c>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row>
    <row r="714" ht="15.75" customHeight="1">
      <c r="A714" s="15"/>
      <c r="B714" s="12" t="s">
        <v>230</v>
      </c>
      <c r="C714" s="15" t="s">
        <v>246</v>
      </c>
      <c r="D714" s="15">
        <f t="shared" si="1"/>
        <v>1</v>
      </c>
      <c r="E714" s="15">
        <f t="shared" si="2"/>
        <v>14</v>
      </c>
      <c r="F714" s="13" t="str">
        <f t="shared" si="3"/>
        <v>"[LOGÍSTICA]"</v>
      </c>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row>
    <row r="715" ht="15.75" customHeight="1">
      <c r="A715" s="15"/>
      <c r="B715" s="12" t="s">
        <v>230</v>
      </c>
      <c r="C715" s="15" t="s">
        <v>255</v>
      </c>
      <c r="D715" s="15">
        <f t="shared" si="1"/>
        <v>1</v>
      </c>
      <c r="E715" s="15">
        <f t="shared" si="2"/>
        <v>0</v>
      </c>
      <c r="F715" s="13" t="str">
        <f t="shared" si="3"/>
        <v>"[CRC]"</v>
      </c>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row>
    <row r="716" ht="15.75" customHeight="1">
      <c r="A716" s="15"/>
      <c r="B716" s="12" t="s">
        <v>230</v>
      </c>
      <c r="C716" s="15" t="s">
        <v>258</v>
      </c>
      <c r="D716" s="15">
        <f t="shared" si="1"/>
        <v>1</v>
      </c>
      <c r="E716" s="15">
        <f t="shared" si="2"/>
        <v>8</v>
      </c>
      <c r="F716" s="13" t="str">
        <f t="shared" si="3"/>
        <v>"[CRC]"</v>
      </c>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row>
    <row r="717" ht="15.75" customHeight="1">
      <c r="A717" s="15"/>
      <c r="B717" s="12" t="s">
        <v>230</v>
      </c>
      <c r="C717" s="15" t="s">
        <v>252</v>
      </c>
      <c r="D717" s="15">
        <f t="shared" si="1"/>
        <v>1</v>
      </c>
      <c r="E717" s="15">
        <f t="shared" si="2"/>
        <v>0</v>
      </c>
      <c r="F717" s="13" t="str">
        <f t="shared" si="3"/>
        <v>"[FINANCEIRO]"</v>
      </c>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row>
    <row r="718" ht="15.75" customHeight="1">
      <c r="A718" s="15"/>
      <c r="B718" s="12" t="s">
        <v>230</v>
      </c>
      <c r="C718" s="15" t="s">
        <v>258</v>
      </c>
      <c r="D718" s="15">
        <f t="shared" si="1"/>
        <v>1</v>
      </c>
      <c r="E718" s="15">
        <f t="shared" si="2"/>
        <v>8</v>
      </c>
      <c r="F718" s="13" t="str">
        <f t="shared" si="3"/>
        <v>"[CRC]"</v>
      </c>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row>
    <row r="719" ht="15.75" customHeight="1">
      <c r="A719" s="15"/>
      <c r="B719" s="12" t="s">
        <v>230</v>
      </c>
      <c r="C719" s="15" t="s">
        <v>250</v>
      </c>
      <c r="D719" s="15">
        <f t="shared" si="1"/>
        <v>0</v>
      </c>
      <c r="E719" s="15">
        <f t="shared" si="2"/>
        <v>0</v>
      </c>
      <c r="F719" s="13" t="str">
        <f t="shared" si="3"/>
        <v>[ ]</v>
      </c>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row>
    <row r="720" ht="15.75" customHeight="1">
      <c r="A720" s="15"/>
      <c r="B720" s="12" t="s">
        <v>230</v>
      </c>
      <c r="C720" s="15" t="s">
        <v>261</v>
      </c>
      <c r="D720" s="15">
        <f t="shared" si="1"/>
        <v>1</v>
      </c>
      <c r="E720" s="15">
        <f t="shared" si="2"/>
        <v>0</v>
      </c>
      <c r="F720" s="13" t="str">
        <f t="shared" si="3"/>
        <v>"[MARKETING]"</v>
      </c>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row>
    <row r="721" ht="15.75" customHeight="1">
      <c r="A721" s="15"/>
      <c r="B721" s="12" t="s">
        <v>248</v>
      </c>
      <c r="C721" s="15" t="s">
        <v>246</v>
      </c>
      <c r="D721" s="15">
        <f t="shared" si="1"/>
        <v>1</v>
      </c>
      <c r="E721" s="15">
        <f t="shared" si="2"/>
        <v>14</v>
      </c>
      <c r="F721" s="13" t="str">
        <f t="shared" si="3"/>
        <v>"[LOGÍSTICA]"</v>
      </c>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row>
    <row r="722" ht="15.75" customHeight="1">
      <c r="A722" s="15"/>
      <c r="B722" s="12" t="s">
        <v>248</v>
      </c>
      <c r="C722" s="15" t="s">
        <v>231</v>
      </c>
      <c r="D722" s="15">
        <f t="shared" si="1"/>
        <v>1</v>
      </c>
      <c r="E722" s="15">
        <f t="shared" si="2"/>
        <v>14</v>
      </c>
      <c r="F722" s="13" t="str">
        <f t="shared" si="3"/>
        <v>"[MARKETING]"</v>
      </c>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row>
    <row r="723" ht="15.75" customHeight="1">
      <c r="A723" s="15"/>
      <c r="B723" s="12" t="s">
        <v>230</v>
      </c>
      <c r="C723" s="15" t="s">
        <v>231</v>
      </c>
      <c r="D723" s="15">
        <f t="shared" si="1"/>
        <v>1</v>
      </c>
      <c r="E723" s="15">
        <f t="shared" si="2"/>
        <v>14</v>
      </c>
      <c r="F723" s="13" t="str">
        <f t="shared" si="3"/>
        <v>"[MARKETING]"</v>
      </c>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row>
    <row r="724" ht="15.75" customHeight="1">
      <c r="A724" s="15"/>
      <c r="B724" s="12" t="s">
        <v>248</v>
      </c>
      <c r="C724" s="15" t="s">
        <v>265</v>
      </c>
      <c r="D724" s="15">
        <f t="shared" si="1"/>
        <v>1</v>
      </c>
      <c r="E724" s="15">
        <f t="shared" si="2"/>
        <v>9</v>
      </c>
      <c r="F724" s="13" t="str">
        <f t="shared" si="3"/>
        <v>"[SITE]"</v>
      </c>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row>
    <row r="725" ht="15.75" customHeight="1">
      <c r="A725" s="15"/>
      <c r="B725" s="12" t="s">
        <v>248</v>
      </c>
      <c r="C725" s="15" t="s">
        <v>262</v>
      </c>
      <c r="D725" s="15">
        <f t="shared" si="1"/>
        <v>1</v>
      </c>
      <c r="E725" s="15">
        <f t="shared" si="2"/>
        <v>0</v>
      </c>
      <c r="F725" s="13" t="str">
        <f t="shared" si="3"/>
        <v>"[SITE]"</v>
      </c>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row>
    <row r="726" ht="15.75" customHeight="1">
      <c r="A726" s="15"/>
      <c r="B726" s="12" t="s">
        <v>248</v>
      </c>
      <c r="C726" s="15" t="s">
        <v>262</v>
      </c>
      <c r="D726" s="15">
        <f t="shared" si="1"/>
        <v>1</v>
      </c>
      <c r="E726" s="15">
        <f t="shared" si="2"/>
        <v>0</v>
      </c>
      <c r="F726" s="13" t="str">
        <f t="shared" si="3"/>
        <v>"[SITE]"</v>
      </c>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row>
    <row r="727" ht="15.75" customHeight="1">
      <c r="A727" s="15"/>
      <c r="B727" s="12" t="s">
        <v>230</v>
      </c>
      <c r="C727" s="15" t="s">
        <v>262</v>
      </c>
      <c r="D727" s="15">
        <f t="shared" si="1"/>
        <v>1</v>
      </c>
      <c r="E727" s="15">
        <f t="shared" si="2"/>
        <v>0</v>
      </c>
      <c r="F727" s="13" t="str">
        <f t="shared" si="3"/>
        <v>"[SITE]"</v>
      </c>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row>
    <row r="728" ht="15.75" customHeight="1">
      <c r="A728" s="15"/>
      <c r="B728" s="12" t="s">
        <v>230</v>
      </c>
      <c r="C728" s="15" t="s">
        <v>262</v>
      </c>
      <c r="D728" s="15">
        <f t="shared" si="1"/>
        <v>1</v>
      </c>
      <c r="E728" s="15">
        <f t="shared" si="2"/>
        <v>0</v>
      </c>
      <c r="F728" s="13" t="str">
        <f t="shared" si="3"/>
        <v>"[SITE]"</v>
      </c>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row>
    <row r="729" ht="15.75" customHeight="1">
      <c r="A729" s="15"/>
      <c r="B729" s="12" t="s">
        <v>230</v>
      </c>
      <c r="C729" s="15" t="s">
        <v>258</v>
      </c>
      <c r="D729" s="15">
        <f t="shared" si="1"/>
        <v>1</v>
      </c>
      <c r="E729" s="15">
        <f t="shared" si="2"/>
        <v>8</v>
      </c>
      <c r="F729" s="13" t="str">
        <f t="shared" si="3"/>
        <v>"[CRC]"</v>
      </c>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row>
    <row r="730" ht="15.75" customHeight="1">
      <c r="A730" s="15"/>
      <c r="B730" s="12" t="s">
        <v>230</v>
      </c>
      <c r="C730" s="15" t="s">
        <v>259</v>
      </c>
      <c r="D730" s="15">
        <f t="shared" si="1"/>
        <v>1</v>
      </c>
      <c r="E730" s="15">
        <f t="shared" si="2"/>
        <v>0</v>
      </c>
      <c r="F730" s="13" t="str">
        <f t="shared" si="3"/>
        <v>"[LOGÍSTICA]"</v>
      </c>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row>
    <row r="731" ht="15.75" customHeight="1">
      <c r="A731" s="15"/>
      <c r="B731" s="12" t="s">
        <v>230</v>
      </c>
      <c r="C731" s="15" t="s">
        <v>258</v>
      </c>
      <c r="D731" s="15">
        <f t="shared" si="1"/>
        <v>1</v>
      </c>
      <c r="E731" s="15">
        <f t="shared" si="2"/>
        <v>8</v>
      </c>
      <c r="F731" s="13" t="str">
        <f t="shared" si="3"/>
        <v>"[CRC]"</v>
      </c>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row>
    <row r="732" ht="15.75" customHeight="1">
      <c r="A732" s="15"/>
      <c r="B732" s="12" t="s">
        <v>230</v>
      </c>
      <c r="C732" s="15" t="s">
        <v>258</v>
      </c>
      <c r="D732" s="15">
        <f t="shared" si="1"/>
        <v>1</v>
      </c>
      <c r="E732" s="15">
        <f t="shared" si="2"/>
        <v>8</v>
      </c>
      <c r="F732" s="13" t="str">
        <f t="shared" si="3"/>
        <v>"[CRC]"</v>
      </c>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row>
    <row r="733" ht="15.75" customHeight="1">
      <c r="A733" s="15"/>
      <c r="B733" s="12" t="s">
        <v>230</v>
      </c>
      <c r="C733" s="15" t="s">
        <v>257</v>
      </c>
      <c r="D733" s="15">
        <f t="shared" si="1"/>
        <v>1</v>
      </c>
      <c r="E733" s="15">
        <f t="shared" si="2"/>
        <v>0</v>
      </c>
      <c r="F733" s="13" t="str">
        <f t="shared" si="3"/>
        <v>"[LOJA]"</v>
      </c>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row>
    <row r="734" ht="15.75" customHeight="1">
      <c r="A734" s="15"/>
      <c r="B734" s="12" t="s">
        <v>230</v>
      </c>
      <c r="C734" s="15" t="s">
        <v>258</v>
      </c>
      <c r="D734" s="15">
        <f t="shared" si="1"/>
        <v>1</v>
      </c>
      <c r="E734" s="15">
        <f t="shared" si="2"/>
        <v>8</v>
      </c>
      <c r="F734" s="13" t="str">
        <f t="shared" si="3"/>
        <v>"[CRC]"</v>
      </c>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row>
    <row r="735" ht="15.75" customHeight="1">
      <c r="A735" s="15"/>
      <c r="B735" s="12" t="s">
        <v>230</v>
      </c>
      <c r="C735" s="15" t="s">
        <v>250</v>
      </c>
      <c r="D735" s="15">
        <f t="shared" si="1"/>
        <v>0</v>
      </c>
      <c r="E735" s="15">
        <f t="shared" si="2"/>
        <v>0</v>
      </c>
      <c r="F735" s="13" t="str">
        <f t="shared" si="3"/>
        <v>[ ]</v>
      </c>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row>
    <row r="736" ht="15.75" customHeight="1">
      <c r="A736" s="15"/>
      <c r="B736" s="12" t="s">
        <v>230</v>
      </c>
      <c r="C736" s="15" t="s">
        <v>250</v>
      </c>
      <c r="D736" s="15">
        <f t="shared" si="1"/>
        <v>0</v>
      </c>
      <c r="E736" s="15">
        <f t="shared" si="2"/>
        <v>0</v>
      </c>
      <c r="F736" s="13" t="str">
        <f t="shared" si="3"/>
        <v>[ ]</v>
      </c>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row>
    <row r="737" ht="15.75" customHeight="1">
      <c r="A737" s="15"/>
      <c r="B737" s="12" t="s">
        <v>230</v>
      </c>
      <c r="C737" s="15" t="s">
        <v>250</v>
      </c>
      <c r="D737" s="15">
        <f t="shared" si="1"/>
        <v>0</v>
      </c>
      <c r="E737" s="15">
        <f t="shared" si="2"/>
        <v>0</v>
      </c>
      <c r="F737" s="13" t="str">
        <f t="shared" si="3"/>
        <v>[ ]</v>
      </c>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row>
    <row r="738" ht="15.75" customHeight="1">
      <c r="A738" s="15"/>
      <c r="B738" s="12" t="s">
        <v>230</v>
      </c>
      <c r="C738" s="15" t="s">
        <v>246</v>
      </c>
      <c r="D738" s="15">
        <f t="shared" si="1"/>
        <v>1</v>
      </c>
      <c r="E738" s="15">
        <f t="shared" si="2"/>
        <v>14</v>
      </c>
      <c r="F738" s="13" t="str">
        <f t="shared" si="3"/>
        <v>"[LOGÍSTICA]"</v>
      </c>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row>
    <row r="739" ht="15.75" customHeight="1">
      <c r="A739" s="15"/>
      <c r="B739" s="12" t="s">
        <v>248</v>
      </c>
      <c r="C739" s="15" t="s">
        <v>252</v>
      </c>
      <c r="D739" s="15">
        <f t="shared" si="1"/>
        <v>1</v>
      </c>
      <c r="E739" s="15">
        <f t="shared" si="2"/>
        <v>0</v>
      </c>
      <c r="F739" s="13" t="str">
        <f t="shared" si="3"/>
        <v>"[FINANCEIRO]"</v>
      </c>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row>
    <row r="740" ht="15.75" customHeight="1">
      <c r="A740" s="15"/>
      <c r="B740" s="12" t="s">
        <v>230</v>
      </c>
      <c r="C740" s="15" t="s">
        <v>255</v>
      </c>
      <c r="D740" s="15">
        <f t="shared" si="1"/>
        <v>1</v>
      </c>
      <c r="E740" s="15">
        <f t="shared" si="2"/>
        <v>0</v>
      </c>
      <c r="F740" s="13" t="str">
        <f t="shared" si="3"/>
        <v>"[CRC]"</v>
      </c>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row>
    <row r="741" ht="15.75" customHeight="1">
      <c r="A741" s="15"/>
      <c r="B741" s="12" t="s">
        <v>230</v>
      </c>
      <c r="C741" s="15" t="s">
        <v>266</v>
      </c>
      <c r="D741" s="15">
        <f t="shared" si="1"/>
        <v>1</v>
      </c>
      <c r="E741" s="15">
        <f t="shared" si="2"/>
        <v>0</v>
      </c>
      <c r="F741" s="13" t="str">
        <f t="shared" si="3"/>
        <v>"[COMERCIAL]"</v>
      </c>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row>
    <row r="742" ht="15.75" customHeight="1">
      <c r="A742" s="15"/>
      <c r="B742" s="12" t="s">
        <v>230</v>
      </c>
      <c r="C742" s="15" t="s">
        <v>246</v>
      </c>
      <c r="D742" s="15">
        <f t="shared" si="1"/>
        <v>1</v>
      </c>
      <c r="E742" s="15">
        <f t="shared" si="2"/>
        <v>14</v>
      </c>
      <c r="F742" s="13" t="str">
        <f t="shared" si="3"/>
        <v>"[LOGÍSTICA]"</v>
      </c>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row>
    <row r="743" ht="15.75" customHeight="1">
      <c r="A743" s="15"/>
      <c r="B743" s="12" t="s">
        <v>230</v>
      </c>
      <c r="C743" s="15" t="s">
        <v>231</v>
      </c>
      <c r="D743" s="15">
        <f t="shared" si="1"/>
        <v>1</v>
      </c>
      <c r="E743" s="15">
        <f t="shared" si="2"/>
        <v>14</v>
      </c>
      <c r="F743" s="13" t="str">
        <f t="shared" si="3"/>
        <v>"[MARKETING]"</v>
      </c>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row>
    <row r="744" ht="15.75" customHeight="1">
      <c r="A744" s="15"/>
      <c r="B744" s="12" t="s">
        <v>230</v>
      </c>
      <c r="C744" s="15" t="s">
        <v>258</v>
      </c>
      <c r="D744" s="15">
        <f t="shared" si="1"/>
        <v>1</v>
      </c>
      <c r="E744" s="15">
        <f t="shared" si="2"/>
        <v>8</v>
      </c>
      <c r="F744" s="13" t="str">
        <f t="shared" si="3"/>
        <v>"[CRC]"</v>
      </c>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row>
    <row r="745" ht="15.75" customHeight="1">
      <c r="A745" s="15"/>
      <c r="B745" s="12" t="s">
        <v>230</v>
      </c>
      <c r="C745" s="15" t="s">
        <v>246</v>
      </c>
      <c r="D745" s="15">
        <f t="shared" si="1"/>
        <v>1</v>
      </c>
      <c r="E745" s="15">
        <f t="shared" si="2"/>
        <v>14</v>
      </c>
      <c r="F745" s="13" t="str">
        <f t="shared" si="3"/>
        <v>"[LOGÍSTICA]"</v>
      </c>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row>
    <row r="746" ht="15.75" customHeight="1">
      <c r="A746" s="15"/>
      <c r="B746" s="12" t="s">
        <v>230</v>
      </c>
      <c r="C746" s="15" t="s">
        <v>246</v>
      </c>
      <c r="D746" s="15">
        <f t="shared" si="1"/>
        <v>1</v>
      </c>
      <c r="E746" s="15">
        <f t="shared" si="2"/>
        <v>14</v>
      </c>
      <c r="F746" s="13" t="str">
        <f t="shared" si="3"/>
        <v>"[LOGÍSTICA]"</v>
      </c>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row>
    <row r="747" ht="15.75" customHeight="1">
      <c r="A747" s="15"/>
      <c r="B747" s="12" t="s">
        <v>230</v>
      </c>
      <c r="C747" s="15" t="s">
        <v>259</v>
      </c>
      <c r="D747" s="15">
        <f t="shared" si="1"/>
        <v>1</v>
      </c>
      <c r="E747" s="15">
        <f t="shared" si="2"/>
        <v>0</v>
      </c>
      <c r="F747" s="13" t="str">
        <f t="shared" si="3"/>
        <v>"[LOGÍSTICA]"</v>
      </c>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row>
    <row r="748" ht="15.75" customHeight="1">
      <c r="A748" s="15"/>
      <c r="B748" s="12" t="s">
        <v>230</v>
      </c>
      <c r="C748" s="15" t="s">
        <v>255</v>
      </c>
      <c r="D748" s="15">
        <f t="shared" si="1"/>
        <v>1</v>
      </c>
      <c r="E748" s="15">
        <f t="shared" si="2"/>
        <v>0</v>
      </c>
      <c r="F748" s="13" t="str">
        <f t="shared" si="3"/>
        <v>"[CRC]"</v>
      </c>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row>
    <row r="749" ht="15.75" customHeight="1">
      <c r="A749" s="15"/>
      <c r="B749" s="12" t="s">
        <v>230</v>
      </c>
      <c r="C749" s="15" t="s">
        <v>255</v>
      </c>
      <c r="D749" s="15">
        <f t="shared" si="1"/>
        <v>1</v>
      </c>
      <c r="E749" s="15">
        <f t="shared" si="2"/>
        <v>0</v>
      </c>
      <c r="F749" s="13" t="str">
        <f t="shared" si="3"/>
        <v>"[CRC]"</v>
      </c>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row>
    <row r="750" ht="15.75" customHeight="1">
      <c r="A750" s="15"/>
      <c r="B750" s="12" t="s">
        <v>248</v>
      </c>
      <c r="C750" s="15" t="s">
        <v>264</v>
      </c>
      <c r="D750" s="15">
        <f t="shared" si="1"/>
        <v>1</v>
      </c>
      <c r="E750" s="15">
        <f t="shared" si="2"/>
        <v>8</v>
      </c>
      <c r="F750" s="13" t="str">
        <f t="shared" si="3"/>
        <v>"[APP]"</v>
      </c>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row>
    <row r="751" ht="15.75" customHeight="1">
      <c r="A751" s="15"/>
      <c r="B751" s="12" t="s">
        <v>230</v>
      </c>
      <c r="C751" s="15" t="s">
        <v>245</v>
      </c>
      <c r="D751" s="15">
        <f t="shared" si="1"/>
        <v>1</v>
      </c>
      <c r="E751" s="15">
        <f t="shared" si="2"/>
        <v>24</v>
      </c>
      <c r="F751" s="13" t="str">
        <f t="shared" si="3"/>
        <v>"[INTERAÇÕES DIVERSAS]"</v>
      </c>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row>
    <row r="752" ht="15.75" customHeight="1">
      <c r="A752" s="15"/>
      <c r="B752" s="12" t="s">
        <v>247</v>
      </c>
      <c r="C752" s="15" t="s">
        <v>246</v>
      </c>
      <c r="D752" s="15">
        <f t="shared" si="1"/>
        <v>1</v>
      </c>
      <c r="E752" s="15">
        <f t="shared" si="2"/>
        <v>14</v>
      </c>
      <c r="F752" s="13" t="str">
        <f t="shared" si="3"/>
        <v>"[LOGÍSTICA]"</v>
      </c>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row>
    <row r="753" ht="15.75" customHeight="1">
      <c r="A753" s="15"/>
      <c r="B753" s="12" t="s">
        <v>247</v>
      </c>
      <c r="C753" s="15" t="s">
        <v>246</v>
      </c>
      <c r="D753" s="15">
        <f t="shared" si="1"/>
        <v>1</v>
      </c>
      <c r="E753" s="15">
        <f t="shared" si="2"/>
        <v>14</v>
      </c>
      <c r="F753" s="13" t="str">
        <f t="shared" si="3"/>
        <v>"[LOGÍSTICA]"</v>
      </c>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row>
    <row r="754" ht="15.75" customHeight="1">
      <c r="A754" s="15"/>
      <c r="B754" s="12" t="s">
        <v>230</v>
      </c>
      <c r="C754" s="15" t="s">
        <v>246</v>
      </c>
      <c r="D754" s="15">
        <f t="shared" si="1"/>
        <v>1</v>
      </c>
      <c r="E754" s="15">
        <f t="shared" si="2"/>
        <v>14</v>
      </c>
      <c r="F754" s="13" t="str">
        <f t="shared" si="3"/>
        <v>"[LOGÍSTICA]"</v>
      </c>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row>
    <row r="755" ht="15.75" customHeight="1">
      <c r="A755" s="15"/>
      <c r="B755" s="12" t="s">
        <v>247</v>
      </c>
      <c r="C755" s="15" t="s">
        <v>250</v>
      </c>
      <c r="D755" s="15">
        <f t="shared" si="1"/>
        <v>0</v>
      </c>
      <c r="E755" s="15">
        <f t="shared" si="2"/>
        <v>0</v>
      </c>
      <c r="F755" s="13" t="str">
        <f t="shared" si="3"/>
        <v>[ ]</v>
      </c>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row>
    <row r="756" ht="15.75" customHeight="1">
      <c r="A756" s="15"/>
      <c r="B756" s="12" t="s">
        <v>247</v>
      </c>
      <c r="C756" s="15" t="s">
        <v>250</v>
      </c>
      <c r="D756" s="15">
        <f t="shared" si="1"/>
        <v>0</v>
      </c>
      <c r="E756" s="15">
        <f t="shared" si="2"/>
        <v>0</v>
      </c>
      <c r="F756" s="13" t="str">
        <f t="shared" si="3"/>
        <v>[ ]</v>
      </c>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row>
    <row r="757" ht="15.75" customHeight="1">
      <c r="A757" s="15"/>
      <c r="B757" s="12" t="s">
        <v>247</v>
      </c>
      <c r="C757" s="15" t="s">
        <v>250</v>
      </c>
      <c r="D757" s="15">
        <f t="shared" si="1"/>
        <v>0</v>
      </c>
      <c r="E757" s="15">
        <f t="shared" si="2"/>
        <v>0</v>
      </c>
      <c r="F757" s="13" t="str">
        <f t="shared" si="3"/>
        <v>[ ]</v>
      </c>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row>
    <row r="758" ht="15.75" customHeight="1">
      <c r="A758" s="15"/>
      <c r="B758" s="12" t="s">
        <v>248</v>
      </c>
      <c r="C758" s="15" t="s">
        <v>250</v>
      </c>
      <c r="D758" s="15">
        <f t="shared" si="1"/>
        <v>0</v>
      </c>
      <c r="E758" s="15">
        <f t="shared" si="2"/>
        <v>0</v>
      </c>
      <c r="F758" s="13" t="str">
        <f t="shared" si="3"/>
        <v>[ ]</v>
      </c>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row>
    <row r="759" ht="15.75" customHeight="1">
      <c r="A759" s="15"/>
      <c r="B759" s="12" t="s">
        <v>248</v>
      </c>
      <c r="C759" s="15" t="s">
        <v>257</v>
      </c>
      <c r="D759" s="15">
        <f t="shared" si="1"/>
        <v>1</v>
      </c>
      <c r="E759" s="15">
        <f t="shared" si="2"/>
        <v>0</v>
      </c>
      <c r="F759" s="13" t="str">
        <f t="shared" si="3"/>
        <v>"[LOJA]"</v>
      </c>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row>
    <row r="760" ht="15.75" customHeight="1">
      <c r="A760" s="15"/>
      <c r="B760" s="12" t="s">
        <v>230</v>
      </c>
      <c r="C760" s="15" t="s">
        <v>269</v>
      </c>
      <c r="D760" s="15">
        <f t="shared" si="1"/>
        <v>1</v>
      </c>
      <c r="E760" s="15">
        <f t="shared" si="2"/>
        <v>0</v>
      </c>
      <c r="F760" s="13" t="str">
        <f t="shared" si="3"/>
        <v>"[APP]"</v>
      </c>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row>
    <row r="761" ht="15.75" customHeight="1">
      <c r="A761" s="15"/>
      <c r="B761" s="12" t="s">
        <v>230</v>
      </c>
      <c r="C761" s="15" t="s">
        <v>269</v>
      </c>
      <c r="D761" s="15">
        <f t="shared" si="1"/>
        <v>1</v>
      </c>
      <c r="E761" s="15">
        <f t="shared" si="2"/>
        <v>0</v>
      </c>
      <c r="F761" s="13" t="str">
        <f t="shared" si="3"/>
        <v>"[APP]"</v>
      </c>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row>
    <row r="762" ht="15.75" customHeight="1">
      <c r="A762" s="15"/>
      <c r="B762" s="12" t="s">
        <v>247</v>
      </c>
      <c r="C762" s="15" t="s">
        <v>266</v>
      </c>
      <c r="D762" s="15">
        <f t="shared" si="1"/>
        <v>1</v>
      </c>
      <c r="E762" s="15">
        <f t="shared" si="2"/>
        <v>0</v>
      </c>
      <c r="F762" s="13" t="str">
        <f t="shared" si="3"/>
        <v>"[COMERCIAL]"</v>
      </c>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row>
    <row r="763" ht="15.75" customHeight="1">
      <c r="A763" s="15"/>
      <c r="B763" s="12" t="s">
        <v>230</v>
      </c>
      <c r="C763" s="15" t="s">
        <v>258</v>
      </c>
      <c r="D763" s="15">
        <f t="shared" si="1"/>
        <v>1</v>
      </c>
      <c r="E763" s="15">
        <f t="shared" si="2"/>
        <v>8</v>
      </c>
      <c r="F763" s="13" t="str">
        <f t="shared" si="3"/>
        <v>"[CRC]"</v>
      </c>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row>
    <row r="764" ht="15.75" customHeight="1">
      <c r="A764" s="15"/>
      <c r="B764" s="12" t="s">
        <v>230</v>
      </c>
      <c r="C764" s="15" t="s">
        <v>255</v>
      </c>
      <c r="D764" s="15">
        <f t="shared" si="1"/>
        <v>1</v>
      </c>
      <c r="E764" s="15">
        <f t="shared" si="2"/>
        <v>0</v>
      </c>
      <c r="F764" s="13" t="str">
        <f t="shared" si="3"/>
        <v>"[CRC]"</v>
      </c>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row>
    <row r="765" ht="15.75" customHeight="1">
      <c r="A765" s="15"/>
      <c r="B765" s="12" t="s">
        <v>230</v>
      </c>
      <c r="C765" s="15" t="s">
        <v>258</v>
      </c>
      <c r="D765" s="15">
        <f t="shared" si="1"/>
        <v>1</v>
      </c>
      <c r="E765" s="15">
        <f t="shared" si="2"/>
        <v>8</v>
      </c>
      <c r="F765" s="13" t="str">
        <f t="shared" si="3"/>
        <v>"[CRC]"</v>
      </c>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row>
    <row r="766" ht="15.75" customHeight="1">
      <c r="A766" s="15"/>
      <c r="B766" s="12" t="s">
        <v>248</v>
      </c>
      <c r="C766" s="15" t="s">
        <v>250</v>
      </c>
      <c r="D766" s="15">
        <f t="shared" si="1"/>
        <v>0</v>
      </c>
      <c r="E766" s="15">
        <f t="shared" si="2"/>
        <v>0</v>
      </c>
      <c r="F766" s="13" t="str">
        <f t="shared" si="3"/>
        <v>[ ]</v>
      </c>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row>
    <row r="767" ht="15.75" customHeight="1">
      <c r="A767" s="15"/>
      <c r="B767" s="12" t="s">
        <v>247</v>
      </c>
      <c r="C767" s="15" t="s">
        <v>257</v>
      </c>
      <c r="D767" s="15">
        <f t="shared" si="1"/>
        <v>1</v>
      </c>
      <c r="E767" s="15">
        <f t="shared" si="2"/>
        <v>0</v>
      </c>
      <c r="F767" s="13" t="str">
        <f t="shared" si="3"/>
        <v>"[LOJA]"</v>
      </c>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row>
    <row r="768" ht="15.75" customHeight="1">
      <c r="A768" s="15"/>
      <c r="B768" s="12" t="s">
        <v>248</v>
      </c>
      <c r="C768" s="15" t="s">
        <v>257</v>
      </c>
      <c r="D768" s="15">
        <f t="shared" si="1"/>
        <v>1</v>
      </c>
      <c r="E768" s="15">
        <f t="shared" si="2"/>
        <v>0</v>
      </c>
      <c r="F768" s="13" t="str">
        <f t="shared" si="3"/>
        <v>"[LOJA]"</v>
      </c>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row>
    <row r="769" ht="15.75" customHeight="1">
      <c r="A769" s="15"/>
      <c r="B769" s="12" t="s">
        <v>230</v>
      </c>
      <c r="C769" s="15" t="s">
        <v>259</v>
      </c>
      <c r="D769" s="15">
        <f t="shared" si="1"/>
        <v>1</v>
      </c>
      <c r="E769" s="15">
        <f t="shared" si="2"/>
        <v>0</v>
      </c>
      <c r="F769" s="13" t="str">
        <f t="shared" si="3"/>
        <v>"[LOGÍSTICA]"</v>
      </c>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row>
    <row r="770" ht="15.75" customHeight="1">
      <c r="A770" s="15"/>
      <c r="B770" s="12" t="s">
        <v>247</v>
      </c>
      <c r="C770" s="15" t="s">
        <v>250</v>
      </c>
      <c r="D770" s="15">
        <f t="shared" si="1"/>
        <v>0</v>
      </c>
      <c r="E770" s="15">
        <f t="shared" si="2"/>
        <v>0</v>
      </c>
      <c r="F770" s="13" t="str">
        <f t="shared" si="3"/>
        <v>[ ]</v>
      </c>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row>
    <row r="771" ht="15.75" customHeight="1">
      <c r="A771" s="15"/>
      <c r="B771" s="12" t="s">
        <v>248</v>
      </c>
      <c r="C771" s="15" t="s">
        <v>246</v>
      </c>
      <c r="D771" s="15">
        <f t="shared" si="1"/>
        <v>1</v>
      </c>
      <c r="E771" s="15">
        <f t="shared" si="2"/>
        <v>14</v>
      </c>
      <c r="F771" s="13" t="str">
        <f t="shared" si="3"/>
        <v>"[LOGÍSTICA]"</v>
      </c>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row>
    <row r="772" ht="15.75" customHeight="1">
      <c r="A772" s="15"/>
      <c r="B772" s="12" t="s">
        <v>248</v>
      </c>
      <c r="C772" s="15" t="s">
        <v>258</v>
      </c>
      <c r="D772" s="15">
        <f t="shared" si="1"/>
        <v>1</v>
      </c>
      <c r="E772" s="15">
        <f t="shared" si="2"/>
        <v>8</v>
      </c>
      <c r="F772" s="13" t="str">
        <f t="shared" si="3"/>
        <v>"[CRC]"</v>
      </c>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row>
    <row r="773" ht="15.75" customHeight="1">
      <c r="A773" s="15"/>
      <c r="B773" s="12" t="s">
        <v>248</v>
      </c>
      <c r="C773" s="15" t="s">
        <v>246</v>
      </c>
      <c r="D773" s="15">
        <f t="shared" si="1"/>
        <v>1</v>
      </c>
      <c r="E773" s="15">
        <f t="shared" si="2"/>
        <v>14</v>
      </c>
      <c r="F773" s="13" t="str">
        <f t="shared" si="3"/>
        <v>"[LOGÍSTICA]"</v>
      </c>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row>
    <row r="774" ht="15.75" customHeight="1">
      <c r="A774" s="15"/>
      <c r="B774" s="12" t="s">
        <v>230</v>
      </c>
      <c r="C774" s="15" t="s">
        <v>255</v>
      </c>
      <c r="D774" s="15">
        <f t="shared" si="1"/>
        <v>1</v>
      </c>
      <c r="E774" s="15">
        <f t="shared" si="2"/>
        <v>0</v>
      </c>
      <c r="F774" s="13" t="str">
        <f t="shared" si="3"/>
        <v>"[CRC]"</v>
      </c>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row>
    <row r="775" ht="15.75" customHeight="1">
      <c r="A775" s="15"/>
      <c r="B775" s="12" t="s">
        <v>230</v>
      </c>
      <c r="C775" s="15" t="s">
        <v>255</v>
      </c>
      <c r="D775" s="15">
        <f t="shared" si="1"/>
        <v>1</v>
      </c>
      <c r="E775" s="15">
        <f t="shared" si="2"/>
        <v>0</v>
      </c>
      <c r="F775" s="13" t="str">
        <f t="shared" si="3"/>
        <v>"[CRC]"</v>
      </c>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row>
    <row r="776" ht="15.75" customHeight="1">
      <c r="A776" s="15"/>
      <c r="B776" s="12" t="s">
        <v>230</v>
      </c>
      <c r="C776" s="15" t="s">
        <v>258</v>
      </c>
      <c r="D776" s="15">
        <f t="shared" si="1"/>
        <v>1</v>
      </c>
      <c r="E776" s="15">
        <f t="shared" si="2"/>
        <v>8</v>
      </c>
      <c r="F776" s="13" t="str">
        <f t="shared" si="3"/>
        <v>"[CRC]"</v>
      </c>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row>
    <row r="777" ht="15.75" customHeight="1">
      <c r="A777" s="15"/>
      <c r="B777" s="12" t="s">
        <v>247</v>
      </c>
      <c r="C777" s="15" t="s">
        <v>250</v>
      </c>
      <c r="D777" s="15">
        <f t="shared" si="1"/>
        <v>0</v>
      </c>
      <c r="E777" s="15">
        <f t="shared" si="2"/>
        <v>0</v>
      </c>
      <c r="F777" s="13" t="str">
        <f t="shared" si="3"/>
        <v>[ ]</v>
      </c>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row>
    <row r="778" ht="15.75" customHeight="1">
      <c r="A778" s="15"/>
      <c r="B778" s="12" t="s">
        <v>247</v>
      </c>
      <c r="C778" s="15" t="s">
        <v>255</v>
      </c>
      <c r="D778" s="15">
        <f t="shared" si="1"/>
        <v>1</v>
      </c>
      <c r="E778" s="15">
        <f t="shared" si="2"/>
        <v>0</v>
      </c>
      <c r="F778" s="13" t="str">
        <f t="shared" si="3"/>
        <v>"[CRC]"</v>
      </c>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row>
    <row r="779" ht="15.75" customHeight="1">
      <c r="A779" s="15"/>
      <c r="B779" s="12" t="s">
        <v>248</v>
      </c>
      <c r="C779" s="15" t="s">
        <v>250</v>
      </c>
      <c r="D779" s="15">
        <f t="shared" si="1"/>
        <v>0</v>
      </c>
      <c r="E779" s="15">
        <f t="shared" si="2"/>
        <v>0</v>
      </c>
      <c r="F779" s="13" t="str">
        <f t="shared" si="3"/>
        <v>[ ]</v>
      </c>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row>
    <row r="780" ht="15.75" customHeight="1">
      <c r="A780" s="15"/>
      <c r="B780" s="12" t="s">
        <v>230</v>
      </c>
      <c r="C780" s="15" t="s">
        <v>250</v>
      </c>
      <c r="D780" s="15">
        <f t="shared" si="1"/>
        <v>0</v>
      </c>
      <c r="E780" s="15">
        <f t="shared" si="2"/>
        <v>0</v>
      </c>
      <c r="F780" s="13" t="str">
        <f t="shared" si="3"/>
        <v>[ ]</v>
      </c>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row>
    <row r="781" ht="15.75" customHeight="1">
      <c r="A781" s="15"/>
      <c r="B781" s="12" t="s">
        <v>230</v>
      </c>
      <c r="C781" s="15" t="s">
        <v>250</v>
      </c>
      <c r="D781" s="15">
        <f t="shared" si="1"/>
        <v>0</v>
      </c>
      <c r="E781" s="15">
        <f t="shared" si="2"/>
        <v>0</v>
      </c>
      <c r="F781" s="13" t="str">
        <f t="shared" si="3"/>
        <v>[ ]</v>
      </c>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row>
    <row r="782" ht="15.75" customHeight="1">
      <c r="A782" s="15"/>
      <c r="B782" s="12" t="s">
        <v>248</v>
      </c>
      <c r="C782" s="15" t="s">
        <v>260</v>
      </c>
      <c r="D782" s="15">
        <f t="shared" si="1"/>
        <v>1</v>
      </c>
      <c r="E782" s="15">
        <f t="shared" si="2"/>
        <v>14</v>
      </c>
      <c r="F782" s="13" t="str">
        <f t="shared" si="3"/>
        <v>"[COMERCIAL]"</v>
      </c>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row>
    <row r="783" ht="15.75" customHeight="1">
      <c r="A783" s="15"/>
      <c r="B783" s="12" t="s">
        <v>230</v>
      </c>
      <c r="C783" s="15" t="s">
        <v>255</v>
      </c>
      <c r="D783" s="15">
        <f t="shared" si="1"/>
        <v>1</v>
      </c>
      <c r="E783" s="15">
        <f t="shared" si="2"/>
        <v>0</v>
      </c>
      <c r="F783" s="13" t="str">
        <f t="shared" si="3"/>
        <v>"[CRC]"</v>
      </c>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row>
    <row r="784" ht="15.75" customHeight="1">
      <c r="A784" s="15"/>
      <c r="B784" s="12" t="s">
        <v>230</v>
      </c>
      <c r="C784" s="15" t="s">
        <v>250</v>
      </c>
      <c r="D784" s="15">
        <f t="shared" si="1"/>
        <v>0</v>
      </c>
      <c r="E784" s="15">
        <f t="shared" si="2"/>
        <v>0</v>
      </c>
      <c r="F784" s="13" t="str">
        <f t="shared" si="3"/>
        <v>[ ]</v>
      </c>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row>
    <row r="785" ht="15.75" customHeight="1">
      <c r="A785" s="15"/>
      <c r="B785" s="12" t="s">
        <v>230</v>
      </c>
      <c r="C785" s="15" t="s">
        <v>261</v>
      </c>
      <c r="D785" s="15">
        <f t="shared" si="1"/>
        <v>1</v>
      </c>
      <c r="E785" s="15">
        <f t="shared" si="2"/>
        <v>0</v>
      </c>
      <c r="F785" s="13" t="str">
        <f t="shared" si="3"/>
        <v>"[MARKETING]"</v>
      </c>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row>
    <row r="786" ht="15.75" customHeight="1">
      <c r="A786" s="15"/>
      <c r="B786" s="12" t="s">
        <v>248</v>
      </c>
      <c r="C786" s="15" t="s">
        <v>258</v>
      </c>
      <c r="D786" s="15">
        <f t="shared" si="1"/>
        <v>1</v>
      </c>
      <c r="E786" s="15">
        <f t="shared" si="2"/>
        <v>8</v>
      </c>
      <c r="F786" s="13" t="str">
        <f t="shared" si="3"/>
        <v>"[CRC]"</v>
      </c>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row>
    <row r="787" ht="15.75" customHeight="1">
      <c r="A787" s="15"/>
      <c r="B787" s="12" t="s">
        <v>230</v>
      </c>
      <c r="C787" s="15" t="s">
        <v>246</v>
      </c>
      <c r="D787" s="15">
        <f t="shared" si="1"/>
        <v>1</v>
      </c>
      <c r="E787" s="15">
        <f t="shared" si="2"/>
        <v>14</v>
      </c>
      <c r="F787" s="13" t="str">
        <f t="shared" si="3"/>
        <v>"[LOGÍSTICA]"</v>
      </c>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row>
    <row r="788" ht="15.75" customHeight="1">
      <c r="A788" s="15"/>
      <c r="B788" s="12" t="s">
        <v>230</v>
      </c>
      <c r="C788" s="15" t="s">
        <v>261</v>
      </c>
      <c r="D788" s="15">
        <f t="shared" si="1"/>
        <v>1</v>
      </c>
      <c r="E788" s="15">
        <f t="shared" si="2"/>
        <v>0</v>
      </c>
      <c r="F788" s="13" t="str">
        <f t="shared" si="3"/>
        <v>"[MARKETING]"</v>
      </c>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row>
    <row r="789" ht="15.75" customHeight="1">
      <c r="A789" s="15"/>
      <c r="B789" s="12" t="s">
        <v>230</v>
      </c>
      <c r="C789" s="15" t="s">
        <v>259</v>
      </c>
      <c r="D789" s="15">
        <f t="shared" si="1"/>
        <v>1</v>
      </c>
      <c r="E789" s="15">
        <f t="shared" si="2"/>
        <v>0</v>
      </c>
      <c r="F789" s="13" t="str">
        <f t="shared" si="3"/>
        <v>"[LOGÍSTICA]"</v>
      </c>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row>
    <row r="790" ht="15.75" customHeight="1">
      <c r="A790" s="15"/>
      <c r="B790" s="12" t="s">
        <v>248</v>
      </c>
      <c r="C790" s="15" t="s">
        <v>258</v>
      </c>
      <c r="D790" s="15">
        <f t="shared" si="1"/>
        <v>1</v>
      </c>
      <c r="E790" s="15">
        <f t="shared" si="2"/>
        <v>8</v>
      </c>
      <c r="F790" s="13" t="str">
        <f t="shared" si="3"/>
        <v>"[CRC]"</v>
      </c>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row>
    <row r="791" ht="15.75" customHeight="1">
      <c r="A791" s="15"/>
      <c r="B791" s="12" t="s">
        <v>248</v>
      </c>
      <c r="C791" s="15" t="s">
        <v>250</v>
      </c>
      <c r="D791" s="15">
        <f t="shared" si="1"/>
        <v>0</v>
      </c>
      <c r="E791" s="15">
        <f t="shared" si="2"/>
        <v>0</v>
      </c>
      <c r="F791" s="13" t="str">
        <f t="shared" si="3"/>
        <v>[ ]</v>
      </c>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row>
    <row r="792" ht="15.75" customHeight="1">
      <c r="A792" s="15"/>
      <c r="B792" s="12" t="s">
        <v>247</v>
      </c>
      <c r="C792" s="15" t="s">
        <v>250</v>
      </c>
      <c r="D792" s="15">
        <f t="shared" si="1"/>
        <v>0</v>
      </c>
      <c r="E792" s="15">
        <f t="shared" si="2"/>
        <v>0</v>
      </c>
      <c r="F792" s="13" t="str">
        <f t="shared" si="3"/>
        <v>[ ]</v>
      </c>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row>
    <row r="793" ht="15.75" customHeight="1">
      <c r="A793" s="15"/>
      <c r="B793" s="12" t="s">
        <v>247</v>
      </c>
      <c r="C793" s="15" t="s">
        <v>250</v>
      </c>
      <c r="D793" s="15">
        <f t="shared" si="1"/>
        <v>0</v>
      </c>
      <c r="E793" s="15">
        <f t="shared" si="2"/>
        <v>0</v>
      </c>
      <c r="F793" s="13" t="str">
        <f t="shared" si="3"/>
        <v>[ ]</v>
      </c>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row>
    <row r="794" ht="15.75" customHeight="1">
      <c r="A794" s="15"/>
      <c r="B794" s="12" t="s">
        <v>247</v>
      </c>
      <c r="C794" s="15" t="s">
        <v>258</v>
      </c>
      <c r="D794" s="15">
        <f t="shared" si="1"/>
        <v>1</v>
      </c>
      <c r="E794" s="15">
        <f t="shared" si="2"/>
        <v>8</v>
      </c>
      <c r="F794" s="13" t="str">
        <f t="shared" si="3"/>
        <v>"[CRC]"</v>
      </c>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row>
    <row r="795" ht="15.75" customHeight="1">
      <c r="A795" s="15"/>
      <c r="B795" s="12" t="s">
        <v>247</v>
      </c>
      <c r="C795" s="15" t="s">
        <v>250</v>
      </c>
      <c r="D795" s="15">
        <f t="shared" si="1"/>
        <v>0</v>
      </c>
      <c r="E795" s="15">
        <f t="shared" si="2"/>
        <v>0</v>
      </c>
      <c r="F795" s="13" t="str">
        <f t="shared" si="3"/>
        <v>[ ]</v>
      </c>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row>
    <row r="796" ht="15.75" customHeight="1">
      <c r="A796" s="15"/>
      <c r="B796" s="12" t="s">
        <v>247</v>
      </c>
      <c r="C796" s="15" t="s">
        <v>250</v>
      </c>
      <c r="D796" s="15">
        <f t="shared" si="1"/>
        <v>0</v>
      </c>
      <c r="E796" s="15">
        <f t="shared" si="2"/>
        <v>0</v>
      </c>
      <c r="F796" s="13" t="str">
        <f t="shared" si="3"/>
        <v>[ ]</v>
      </c>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row>
    <row r="797" ht="15.75" customHeight="1">
      <c r="A797" s="15"/>
      <c r="B797" s="12" t="s">
        <v>230</v>
      </c>
      <c r="C797" s="15" t="s">
        <v>265</v>
      </c>
      <c r="D797" s="15">
        <f t="shared" si="1"/>
        <v>1</v>
      </c>
      <c r="E797" s="15">
        <f t="shared" si="2"/>
        <v>9</v>
      </c>
      <c r="F797" s="13" t="str">
        <f t="shared" si="3"/>
        <v>"[SITE]"</v>
      </c>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row>
    <row r="798" ht="15.75" customHeight="1">
      <c r="A798" s="15"/>
      <c r="B798" s="12" t="s">
        <v>230</v>
      </c>
      <c r="C798" s="15" t="s">
        <v>255</v>
      </c>
      <c r="D798" s="15">
        <f t="shared" si="1"/>
        <v>1</v>
      </c>
      <c r="E798" s="15">
        <f t="shared" si="2"/>
        <v>0</v>
      </c>
      <c r="F798" s="13" t="str">
        <f t="shared" si="3"/>
        <v>"[CRC]"</v>
      </c>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row>
    <row r="799" ht="15.75" customHeight="1">
      <c r="A799" s="15"/>
      <c r="B799" s="12" t="s">
        <v>248</v>
      </c>
      <c r="C799" s="15" t="s">
        <v>252</v>
      </c>
      <c r="D799" s="15">
        <f t="shared" si="1"/>
        <v>1</v>
      </c>
      <c r="E799" s="15">
        <f t="shared" si="2"/>
        <v>0</v>
      </c>
      <c r="F799" s="13" t="str">
        <f t="shared" si="3"/>
        <v>"[FINANCEIRO]"</v>
      </c>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row>
    <row r="800" ht="15.75" customHeight="1">
      <c r="A800" s="15"/>
      <c r="B800" s="12" t="s">
        <v>230</v>
      </c>
      <c r="C800" s="15" t="s">
        <v>252</v>
      </c>
      <c r="D800" s="15">
        <f t="shared" si="1"/>
        <v>1</v>
      </c>
      <c r="E800" s="15">
        <f t="shared" si="2"/>
        <v>0</v>
      </c>
      <c r="F800" s="13" t="str">
        <f t="shared" si="3"/>
        <v>"[FINANCEIRO]"</v>
      </c>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row>
    <row r="801" ht="15.75" customHeight="1">
      <c r="A801" s="15"/>
      <c r="B801" s="12" t="s">
        <v>248</v>
      </c>
      <c r="C801" s="15" t="s">
        <v>252</v>
      </c>
      <c r="D801" s="15">
        <f t="shared" si="1"/>
        <v>1</v>
      </c>
      <c r="E801" s="15">
        <f t="shared" si="2"/>
        <v>0</v>
      </c>
      <c r="F801" s="13" t="str">
        <f t="shared" si="3"/>
        <v>"[FINANCEIRO]"</v>
      </c>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row>
    <row r="802" ht="15.75" customHeight="1">
      <c r="A802" s="15"/>
      <c r="B802" s="12" t="s">
        <v>230</v>
      </c>
      <c r="C802" s="15" t="s">
        <v>255</v>
      </c>
      <c r="D802" s="15">
        <f t="shared" si="1"/>
        <v>1</v>
      </c>
      <c r="E802" s="15">
        <f t="shared" si="2"/>
        <v>0</v>
      </c>
      <c r="F802" s="13" t="str">
        <f t="shared" si="3"/>
        <v>"[CRC]"</v>
      </c>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row>
    <row r="803" ht="15.75" customHeight="1">
      <c r="A803" s="15"/>
      <c r="B803" s="12" t="s">
        <v>230</v>
      </c>
      <c r="C803" s="15" t="s">
        <v>250</v>
      </c>
      <c r="D803" s="15">
        <f t="shared" si="1"/>
        <v>0</v>
      </c>
      <c r="E803" s="15">
        <f t="shared" si="2"/>
        <v>0</v>
      </c>
      <c r="F803" s="13" t="str">
        <f t="shared" si="3"/>
        <v>[ ]</v>
      </c>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row>
    <row r="804" ht="15.75" customHeight="1">
      <c r="A804" s="15"/>
      <c r="B804" s="12" t="s">
        <v>230</v>
      </c>
      <c r="C804" s="15" t="s">
        <v>250</v>
      </c>
      <c r="D804" s="15">
        <f t="shared" si="1"/>
        <v>0</v>
      </c>
      <c r="E804" s="15">
        <f t="shared" si="2"/>
        <v>0</v>
      </c>
      <c r="F804" s="13" t="str">
        <f t="shared" si="3"/>
        <v>[ ]</v>
      </c>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row>
    <row r="805" ht="15.75" customHeight="1">
      <c r="A805" s="15"/>
      <c r="B805" s="12" t="s">
        <v>230</v>
      </c>
      <c r="C805" s="15" t="s">
        <v>261</v>
      </c>
      <c r="D805" s="15">
        <f t="shared" si="1"/>
        <v>1</v>
      </c>
      <c r="E805" s="15">
        <f t="shared" si="2"/>
        <v>0</v>
      </c>
      <c r="F805" s="13" t="str">
        <f t="shared" si="3"/>
        <v>"[MARKETING]"</v>
      </c>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row>
    <row r="806" ht="15.75" customHeight="1">
      <c r="A806" s="15"/>
      <c r="B806" s="12" t="s">
        <v>248</v>
      </c>
      <c r="C806" s="15" t="s">
        <v>258</v>
      </c>
      <c r="D806" s="15">
        <f t="shared" si="1"/>
        <v>1</v>
      </c>
      <c r="E806" s="15">
        <f t="shared" si="2"/>
        <v>8</v>
      </c>
      <c r="F806" s="13" t="str">
        <f t="shared" si="3"/>
        <v>"[CRC]"</v>
      </c>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row>
    <row r="807" ht="15.75" customHeight="1">
      <c r="A807" s="15"/>
      <c r="B807" s="12" t="s">
        <v>247</v>
      </c>
      <c r="C807" s="15" t="s">
        <v>250</v>
      </c>
      <c r="D807" s="15">
        <f t="shared" si="1"/>
        <v>0</v>
      </c>
      <c r="E807" s="15">
        <f t="shared" si="2"/>
        <v>0</v>
      </c>
      <c r="F807" s="13" t="str">
        <f t="shared" si="3"/>
        <v>[ ]</v>
      </c>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row>
    <row r="808" ht="15.75" customHeight="1">
      <c r="A808" s="15"/>
      <c r="B808" s="12" t="s">
        <v>247</v>
      </c>
      <c r="C808" s="15" t="s">
        <v>250</v>
      </c>
      <c r="D808" s="15">
        <f t="shared" si="1"/>
        <v>0</v>
      </c>
      <c r="E808" s="15">
        <f t="shared" si="2"/>
        <v>0</v>
      </c>
      <c r="F808" s="13" t="str">
        <f t="shared" si="3"/>
        <v>[ ]</v>
      </c>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row>
    <row r="809" ht="15.75" customHeight="1">
      <c r="A809" s="15"/>
      <c r="B809" s="12" t="s">
        <v>248</v>
      </c>
      <c r="C809" s="15" t="s">
        <v>231</v>
      </c>
      <c r="D809" s="15">
        <f t="shared" si="1"/>
        <v>1</v>
      </c>
      <c r="E809" s="15">
        <f t="shared" si="2"/>
        <v>14</v>
      </c>
      <c r="F809" s="13" t="str">
        <f t="shared" si="3"/>
        <v>"[MARKETING]"</v>
      </c>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row>
    <row r="810" ht="15.75" customHeight="1">
      <c r="A810" s="15"/>
      <c r="B810" s="12" t="s">
        <v>247</v>
      </c>
      <c r="C810" s="15" t="s">
        <v>250</v>
      </c>
      <c r="D810" s="15">
        <f t="shared" si="1"/>
        <v>0</v>
      </c>
      <c r="E810" s="15">
        <f t="shared" si="2"/>
        <v>0</v>
      </c>
      <c r="F810" s="13" t="str">
        <f t="shared" si="3"/>
        <v>[ ]</v>
      </c>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row>
    <row r="811" ht="15.75" customHeight="1">
      <c r="A811" s="15"/>
      <c r="B811" s="12" t="s">
        <v>247</v>
      </c>
      <c r="C811" s="15" t="s">
        <v>250</v>
      </c>
      <c r="D811" s="15">
        <f t="shared" si="1"/>
        <v>0</v>
      </c>
      <c r="E811" s="15">
        <f t="shared" si="2"/>
        <v>0</v>
      </c>
      <c r="F811" s="13" t="str">
        <f t="shared" si="3"/>
        <v>[ ]</v>
      </c>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row>
    <row r="812" ht="15.75" customHeight="1">
      <c r="A812" s="15"/>
      <c r="B812" s="12" t="s">
        <v>230</v>
      </c>
      <c r="C812" s="15" t="s">
        <v>259</v>
      </c>
      <c r="D812" s="15">
        <f t="shared" si="1"/>
        <v>1</v>
      </c>
      <c r="E812" s="15">
        <f t="shared" si="2"/>
        <v>0</v>
      </c>
      <c r="F812" s="13" t="str">
        <f t="shared" si="3"/>
        <v>"[LOGÍSTICA]"</v>
      </c>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row>
    <row r="813" ht="15.75" customHeight="1">
      <c r="A813" s="15"/>
      <c r="B813" s="12" t="s">
        <v>230</v>
      </c>
      <c r="C813" s="15" t="s">
        <v>255</v>
      </c>
      <c r="D813" s="15">
        <f t="shared" si="1"/>
        <v>1</v>
      </c>
      <c r="E813" s="15">
        <f t="shared" si="2"/>
        <v>0</v>
      </c>
      <c r="F813" s="13" t="str">
        <f t="shared" si="3"/>
        <v>"[CRC]"</v>
      </c>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row>
    <row r="814" ht="15.75" customHeight="1">
      <c r="A814" s="15"/>
      <c r="B814" s="12" t="s">
        <v>230</v>
      </c>
      <c r="C814" s="15" t="s">
        <v>255</v>
      </c>
      <c r="D814" s="15">
        <f t="shared" si="1"/>
        <v>1</v>
      </c>
      <c r="E814" s="15">
        <f t="shared" si="2"/>
        <v>0</v>
      </c>
      <c r="F814" s="13" t="str">
        <f t="shared" si="3"/>
        <v>"[CRC]"</v>
      </c>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row>
    <row r="815" ht="15.75" customHeight="1">
      <c r="A815" s="15"/>
      <c r="B815" s="12" t="s">
        <v>230</v>
      </c>
      <c r="C815" s="15" t="s">
        <v>255</v>
      </c>
      <c r="D815" s="15">
        <f t="shared" si="1"/>
        <v>1</v>
      </c>
      <c r="E815" s="15">
        <f t="shared" si="2"/>
        <v>0</v>
      </c>
      <c r="F815" s="13" t="str">
        <f t="shared" si="3"/>
        <v>"[CRC]"</v>
      </c>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row>
    <row r="816" ht="15.75" customHeight="1">
      <c r="A816" s="15"/>
      <c r="B816" s="12" t="s">
        <v>230</v>
      </c>
      <c r="C816" s="15" t="s">
        <v>255</v>
      </c>
      <c r="D816" s="15">
        <f t="shared" si="1"/>
        <v>1</v>
      </c>
      <c r="E816" s="15">
        <f t="shared" si="2"/>
        <v>0</v>
      </c>
      <c r="F816" s="13" t="str">
        <f t="shared" si="3"/>
        <v>"[CRC]"</v>
      </c>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row>
    <row r="817" ht="15.75" customHeight="1">
      <c r="A817" s="15"/>
      <c r="B817" s="12" t="s">
        <v>230</v>
      </c>
      <c r="C817" s="15" t="s">
        <v>255</v>
      </c>
      <c r="D817" s="15">
        <f t="shared" si="1"/>
        <v>1</v>
      </c>
      <c r="E817" s="15">
        <f t="shared" si="2"/>
        <v>0</v>
      </c>
      <c r="F817" s="13" t="str">
        <f t="shared" si="3"/>
        <v>"[CRC]"</v>
      </c>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row>
    <row r="818" ht="15.75" customHeight="1">
      <c r="A818" s="15"/>
      <c r="B818" s="12" t="s">
        <v>230</v>
      </c>
      <c r="C818" s="15" t="s">
        <v>258</v>
      </c>
      <c r="D818" s="15">
        <f t="shared" si="1"/>
        <v>1</v>
      </c>
      <c r="E818" s="15">
        <f t="shared" si="2"/>
        <v>8</v>
      </c>
      <c r="F818" s="13" t="str">
        <f t="shared" si="3"/>
        <v>"[CRC]"</v>
      </c>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row>
    <row r="819" ht="15.75" customHeight="1">
      <c r="A819" s="15"/>
      <c r="B819" s="12" t="s">
        <v>230</v>
      </c>
      <c r="C819" s="15" t="s">
        <v>250</v>
      </c>
      <c r="D819" s="15">
        <f t="shared" si="1"/>
        <v>0</v>
      </c>
      <c r="E819" s="15">
        <f t="shared" si="2"/>
        <v>0</v>
      </c>
      <c r="F819" s="13" t="str">
        <f t="shared" si="3"/>
        <v>[ ]</v>
      </c>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row>
    <row r="820" ht="15.75" customHeight="1">
      <c r="A820" s="15"/>
      <c r="B820" s="12" t="s">
        <v>230</v>
      </c>
      <c r="C820" s="15" t="s">
        <v>258</v>
      </c>
      <c r="D820" s="15">
        <f t="shared" si="1"/>
        <v>1</v>
      </c>
      <c r="E820" s="15">
        <f t="shared" si="2"/>
        <v>8</v>
      </c>
      <c r="F820" s="13" t="str">
        <f t="shared" si="3"/>
        <v>"[CRC]"</v>
      </c>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row>
    <row r="821" ht="15.75" customHeight="1">
      <c r="A821" s="15"/>
      <c r="B821" s="12" t="s">
        <v>230</v>
      </c>
      <c r="C821" s="15" t="s">
        <v>231</v>
      </c>
      <c r="D821" s="15">
        <f t="shared" si="1"/>
        <v>1</v>
      </c>
      <c r="E821" s="15">
        <f t="shared" si="2"/>
        <v>14</v>
      </c>
      <c r="F821" s="13" t="str">
        <f t="shared" si="3"/>
        <v>"[MARKETING]"</v>
      </c>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row>
    <row r="822" ht="15.75" customHeight="1">
      <c r="A822" s="15"/>
      <c r="B822" s="12" t="s">
        <v>230</v>
      </c>
      <c r="C822" s="15" t="s">
        <v>258</v>
      </c>
      <c r="D822" s="15">
        <f t="shared" si="1"/>
        <v>1</v>
      </c>
      <c r="E822" s="15">
        <f t="shared" si="2"/>
        <v>8</v>
      </c>
      <c r="F822" s="13" t="str">
        <f t="shared" si="3"/>
        <v>"[CRC]"</v>
      </c>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row>
    <row r="823" ht="15.75" customHeight="1">
      <c r="A823" s="15"/>
      <c r="B823" s="12" t="s">
        <v>230</v>
      </c>
      <c r="C823" s="15" t="s">
        <v>261</v>
      </c>
      <c r="D823" s="15">
        <f t="shared" si="1"/>
        <v>1</v>
      </c>
      <c r="E823" s="15">
        <f t="shared" si="2"/>
        <v>0</v>
      </c>
      <c r="F823" s="13" t="str">
        <f t="shared" si="3"/>
        <v>"[MARKETING]"</v>
      </c>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row>
    <row r="824" ht="15.75" customHeight="1">
      <c r="A824" s="15"/>
      <c r="B824" s="12" t="s">
        <v>230</v>
      </c>
      <c r="C824" s="15" t="s">
        <v>261</v>
      </c>
      <c r="D824" s="15">
        <f t="shared" si="1"/>
        <v>1</v>
      </c>
      <c r="E824" s="15">
        <f t="shared" si="2"/>
        <v>0</v>
      </c>
      <c r="F824" s="13" t="str">
        <f t="shared" si="3"/>
        <v>"[MARKETING]"</v>
      </c>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row>
    <row r="825" ht="15.75" customHeight="1">
      <c r="A825" s="15"/>
      <c r="B825" s="12" t="s">
        <v>230</v>
      </c>
      <c r="C825" s="15" t="s">
        <v>255</v>
      </c>
      <c r="D825" s="15">
        <f t="shared" si="1"/>
        <v>1</v>
      </c>
      <c r="E825" s="15">
        <f t="shared" si="2"/>
        <v>0</v>
      </c>
      <c r="F825" s="13" t="str">
        <f t="shared" si="3"/>
        <v>"[CRC]"</v>
      </c>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row>
    <row r="826" ht="15.75" customHeight="1">
      <c r="A826" s="15"/>
      <c r="B826" s="12" t="s">
        <v>230</v>
      </c>
      <c r="C826" s="15" t="s">
        <v>255</v>
      </c>
      <c r="D826" s="15">
        <f t="shared" si="1"/>
        <v>1</v>
      </c>
      <c r="E826" s="15">
        <f t="shared" si="2"/>
        <v>0</v>
      </c>
      <c r="F826" s="13" t="str">
        <f t="shared" si="3"/>
        <v>"[CRC]"</v>
      </c>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row>
    <row r="827" ht="15.75" customHeight="1">
      <c r="A827" s="15"/>
      <c r="B827" s="12" t="s">
        <v>230</v>
      </c>
      <c r="C827" s="15" t="s">
        <v>262</v>
      </c>
      <c r="D827" s="15">
        <f t="shared" si="1"/>
        <v>1</v>
      </c>
      <c r="E827" s="15">
        <f t="shared" si="2"/>
        <v>0</v>
      </c>
      <c r="F827" s="13" t="str">
        <f t="shared" si="3"/>
        <v>"[SITE]"</v>
      </c>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row>
    <row r="828" ht="15.75" customHeight="1">
      <c r="A828" s="15"/>
      <c r="B828" s="12" t="s">
        <v>230</v>
      </c>
      <c r="C828" s="15" t="s">
        <v>252</v>
      </c>
      <c r="D828" s="15">
        <f t="shared" si="1"/>
        <v>1</v>
      </c>
      <c r="E828" s="15">
        <f t="shared" si="2"/>
        <v>0</v>
      </c>
      <c r="F828" s="13" t="str">
        <f t="shared" si="3"/>
        <v>"[FINANCEIRO]"</v>
      </c>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row>
    <row r="829" ht="15.75" customHeight="1">
      <c r="A829" s="15"/>
      <c r="B829" s="12" t="s">
        <v>230</v>
      </c>
      <c r="C829" s="15" t="s">
        <v>261</v>
      </c>
      <c r="D829" s="15">
        <f t="shared" si="1"/>
        <v>1</v>
      </c>
      <c r="E829" s="15">
        <f t="shared" si="2"/>
        <v>0</v>
      </c>
      <c r="F829" s="13" t="str">
        <f t="shared" si="3"/>
        <v>"[MARKETING]"</v>
      </c>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row>
    <row r="830" ht="15.75" customHeight="1">
      <c r="A830" s="15"/>
      <c r="B830" s="12" t="s">
        <v>230</v>
      </c>
      <c r="C830" s="15" t="s">
        <v>246</v>
      </c>
      <c r="D830" s="15">
        <f t="shared" si="1"/>
        <v>1</v>
      </c>
      <c r="E830" s="15">
        <f t="shared" si="2"/>
        <v>14</v>
      </c>
      <c r="F830" s="13" t="str">
        <f t="shared" si="3"/>
        <v>"[LOGÍSTICA]"</v>
      </c>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row>
    <row r="831" ht="15.75" customHeight="1">
      <c r="A831" s="15"/>
      <c r="B831" s="12" t="s">
        <v>230</v>
      </c>
      <c r="C831" s="15" t="s">
        <v>268</v>
      </c>
      <c r="D831" s="15">
        <f t="shared" si="1"/>
        <v>1</v>
      </c>
      <c r="E831" s="15">
        <f t="shared" si="2"/>
        <v>15</v>
      </c>
      <c r="F831" s="13" t="str">
        <f t="shared" si="3"/>
        <v>"[FINANCEIRO]"</v>
      </c>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row>
    <row r="832" ht="15.75" customHeight="1">
      <c r="A832" s="15"/>
      <c r="B832" s="12" t="s">
        <v>230</v>
      </c>
      <c r="C832" s="15" t="s">
        <v>250</v>
      </c>
      <c r="D832" s="15">
        <f t="shared" si="1"/>
        <v>0</v>
      </c>
      <c r="E832" s="15">
        <f t="shared" si="2"/>
        <v>0</v>
      </c>
      <c r="F832" s="13" t="str">
        <f t="shared" si="3"/>
        <v>[ ]</v>
      </c>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row>
    <row r="833" ht="15.75" customHeight="1">
      <c r="A833" s="15"/>
      <c r="B833" s="12" t="s">
        <v>230</v>
      </c>
      <c r="C833" s="15" t="s">
        <v>246</v>
      </c>
      <c r="D833" s="15">
        <f t="shared" si="1"/>
        <v>1</v>
      </c>
      <c r="E833" s="15">
        <f t="shared" si="2"/>
        <v>14</v>
      </c>
      <c r="F833" s="13" t="str">
        <f t="shared" si="3"/>
        <v>"[LOGÍSTICA]"</v>
      </c>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row>
    <row r="834" ht="15.75" customHeight="1">
      <c r="A834" s="15"/>
      <c r="B834" s="12" t="s">
        <v>230</v>
      </c>
      <c r="C834" s="15" t="s">
        <v>255</v>
      </c>
      <c r="D834" s="15">
        <f t="shared" si="1"/>
        <v>1</v>
      </c>
      <c r="E834" s="15">
        <f t="shared" si="2"/>
        <v>0</v>
      </c>
      <c r="F834" s="13" t="str">
        <f t="shared" si="3"/>
        <v>"[CRC]"</v>
      </c>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row>
    <row r="835" ht="15.75" customHeight="1">
      <c r="A835" s="15"/>
      <c r="B835" s="12" t="s">
        <v>230</v>
      </c>
      <c r="C835" s="15" t="s">
        <v>231</v>
      </c>
      <c r="D835" s="15">
        <f t="shared" si="1"/>
        <v>1</v>
      </c>
      <c r="E835" s="15">
        <f t="shared" si="2"/>
        <v>14</v>
      </c>
      <c r="F835" s="13" t="str">
        <f t="shared" si="3"/>
        <v>"[MARKETING]"</v>
      </c>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row>
    <row r="836" ht="15.75" customHeight="1">
      <c r="A836" s="15"/>
      <c r="B836" s="12" t="s">
        <v>230</v>
      </c>
      <c r="C836" s="15" t="s">
        <v>231</v>
      </c>
      <c r="D836" s="15">
        <f t="shared" si="1"/>
        <v>1</v>
      </c>
      <c r="E836" s="15">
        <f t="shared" si="2"/>
        <v>14</v>
      </c>
      <c r="F836" s="13" t="str">
        <f t="shared" si="3"/>
        <v>"[MARKETING]"</v>
      </c>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row>
    <row r="837" ht="15.75" customHeight="1">
      <c r="A837" s="15"/>
      <c r="B837" s="12" t="s">
        <v>230</v>
      </c>
      <c r="C837" s="15" t="s">
        <v>250</v>
      </c>
      <c r="D837" s="15">
        <f t="shared" si="1"/>
        <v>0</v>
      </c>
      <c r="E837" s="15">
        <f t="shared" si="2"/>
        <v>0</v>
      </c>
      <c r="F837" s="13" t="str">
        <f t="shared" si="3"/>
        <v>[ ]</v>
      </c>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row>
    <row r="838" ht="15.75" customHeight="1">
      <c r="A838" s="15"/>
      <c r="B838" s="12" t="s">
        <v>230</v>
      </c>
      <c r="C838" s="15" t="s">
        <v>250</v>
      </c>
      <c r="D838" s="15">
        <f t="shared" si="1"/>
        <v>0</v>
      </c>
      <c r="E838" s="15">
        <f t="shared" si="2"/>
        <v>0</v>
      </c>
      <c r="F838" s="13" t="str">
        <f t="shared" si="3"/>
        <v>[ ]</v>
      </c>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row>
    <row r="839" ht="15.75" customHeight="1">
      <c r="A839" s="15"/>
      <c r="B839" s="12" t="s">
        <v>230</v>
      </c>
      <c r="C839" s="15" t="s">
        <v>262</v>
      </c>
      <c r="D839" s="15">
        <f t="shared" si="1"/>
        <v>1</v>
      </c>
      <c r="E839" s="15">
        <f t="shared" si="2"/>
        <v>0</v>
      </c>
      <c r="F839" s="13" t="str">
        <f t="shared" si="3"/>
        <v>"[SITE]"</v>
      </c>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row>
    <row r="840" ht="15.75" customHeight="1">
      <c r="A840" s="15"/>
      <c r="B840" s="12" t="s">
        <v>230</v>
      </c>
      <c r="C840" s="15" t="s">
        <v>259</v>
      </c>
      <c r="D840" s="15">
        <f t="shared" si="1"/>
        <v>1</v>
      </c>
      <c r="E840" s="15">
        <f t="shared" si="2"/>
        <v>0</v>
      </c>
      <c r="F840" s="13" t="str">
        <f t="shared" si="3"/>
        <v>"[LOGÍSTICA]"</v>
      </c>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row>
    <row r="841" ht="15.75" customHeight="1">
      <c r="A841" s="15"/>
      <c r="B841" s="12" t="s">
        <v>230</v>
      </c>
      <c r="C841" s="15" t="s">
        <v>246</v>
      </c>
      <c r="D841" s="15">
        <f t="shared" si="1"/>
        <v>1</v>
      </c>
      <c r="E841" s="15">
        <f t="shared" si="2"/>
        <v>14</v>
      </c>
      <c r="F841" s="13" t="str">
        <f t="shared" si="3"/>
        <v>"[LOGÍSTICA]"</v>
      </c>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row>
    <row r="842" ht="15.75" customHeight="1">
      <c r="A842" s="15"/>
      <c r="B842" s="12" t="s">
        <v>230</v>
      </c>
      <c r="C842" s="15" t="s">
        <v>266</v>
      </c>
      <c r="D842" s="15">
        <f t="shared" si="1"/>
        <v>1</v>
      </c>
      <c r="E842" s="15">
        <f t="shared" si="2"/>
        <v>0</v>
      </c>
      <c r="F842" s="13" t="str">
        <f t="shared" si="3"/>
        <v>"[COMERCIAL]"</v>
      </c>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row>
    <row r="843" ht="15.75" customHeight="1">
      <c r="A843" s="15"/>
      <c r="B843" s="12" t="s">
        <v>230</v>
      </c>
      <c r="C843" s="15" t="s">
        <v>246</v>
      </c>
      <c r="D843" s="15">
        <f t="shared" si="1"/>
        <v>1</v>
      </c>
      <c r="E843" s="15">
        <f t="shared" si="2"/>
        <v>14</v>
      </c>
      <c r="F843" s="13" t="str">
        <f t="shared" si="3"/>
        <v>"[LOGÍSTICA]"</v>
      </c>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row>
    <row r="844" ht="15.75" customHeight="1">
      <c r="A844" s="15"/>
      <c r="B844" s="12" t="s">
        <v>230</v>
      </c>
      <c r="C844" s="15" t="s">
        <v>246</v>
      </c>
      <c r="D844" s="15">
        <f t="shared" si="1"/>
        <v>1</v>
      </c>
      <c r="E844" s="15">
        <f t="shared" si="2"/>
        <v>14</v>
      </c>
      <c r="F844" s="13" t="str">
        <f t="shared" si="3"/>
        <v>"[LOGÍSTICA]"</v>
      </c>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row>
    <row r="845" ht="15.75" customHeight="1">
      <c r="A845" s="15"/>
      <c r="B845" s="12" t="s">
        <v>230</v>
      </c>
      <c r="C845" s="15" t="s">
        <v>246</v>
      </c>
      <c r="D845" s="15">
        <f t="shared" si="1"/>
        <v>1</v>
      </c>
      <c r="E845" s="15">
        <f t="shared" si="2"/>
        <v>14</v>
      </c>
      <c r="F845" s="13" t="str">
        <f t="shared" si="3"/>
        <v>"[LOGÍSTICA]"</v>
      </c>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row>
    <row r="846" ht="15.75" customHeight="1">
      <c r="A846" s="15"/>
      <c r="B846" s="12" t="s">
        <v>230</v>
      </c>
      <c r="C846" s="15" t="s">
        <v>246</v>
      </c>
      <c r="D846" s="15">
        <f t="shared" si="1"/>
        <v>1</v>
      </c>
      <c r="E846" s="15">
        <f t="shared" si="2"/>
        <v>14</v>
      </c>
      <c r="F846" s="13" t="str">
        <f t="shared" si="3"/>
        <v>"[LOGÍSTICA]"</v>
      </c>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row>
    <row r="847" ht="15.75" customHeight="1">
      <c r="A847" s="15"/>
      <c r="B847" s="12" t="s">
        <v>230</v>
      </c>
      <c r="C847" s="15" t="s">
        <v>246</v>
      </c>
      <c r="D847" s="15">
        <f t="shared" si="1"/>
        <v>1</v>
      </c>
      <c r="E847" s="15">
        <f t="shared" si="2"/>
        <v>14</v>
      </c>
      <c r="F847" s="13" t="str">
        <f t="shared" si="3"/>
        <v>"[LOGÍSTICA]"</v>
      </c>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row>
    <row r="848" ht="15.75" customHeight="1">
      <c r="A848" s="15"/>
      <c r="B848" s="12" t="s">
        <v>230</v>
      </c>
      <c r="C848" s="15" t="s">
        <v>258</v>
      </c>
      <c r="D848" s="15">
        <f t="shared" si="1"/>
        <v>1</v>
      </c>
      <c r="E848" s="15">
        <f t="shared" si="2"/>
        <v>8</v>
      </c>
      <c r="F848" s="13" t="str">
        <f t="shared" si="3"/>
        <v>"[CRC]"</v>
      </c>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row>
    <row r="849" ht="15.75" customHeight="1">
      <c r="A849" s="15"/>
      <c r="B849" s="12" t="s">
        <v>230</v>
      </c>
      <c r="C849" s="15" t="s">
        <v>255</v>
      </c>
      <c r="D849" s="15">
        <f t="shared" si="1"/>
        <v>1</v>
      </c>
      <c r="E849" s="15">
        <f t="shared" si="2"/>
        <v>0</v>
      </c>
      <c r="F849" s="13" t="str">
        <f t="shared" si="3"/>
        <v>"[CRC]"</v>
      </c>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row>
    <row r="850" ht="15.75" customHeight="1">
      <c r="A850" s="15"/>
      <c r="B850" s="12" t="s">
        <v>230</v>
      </c>
      <c r="C850" s="15" t="s">
        <v>246</v>
      </c>
      <c r="D850" s="15">
        <f t="shared" si="1"/>
        <v>1</v>
      </c>
      <c r="E850" s="15">
        <f t="shared" si="2"/>
        <v>14</v>
      </c>
      <c r="F850" s="13" t="str">
        <f t="shared" si="3"/>
        <v>"[LOGÍSTICA]"</v>
      </c>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row>
    <row r="851" ht="15.75" customHeight="1">
      <c r="A851" s="15"/>
      <c r="B851" s="12" t="s">
        <v>230</v>
      </c>
      <c r="C851" s="15" t="s">
        <v>259</v>
      </c>
      <c r="D851" s="15">
        <f t="shared" si="1"/>
        <v>1</v>
      </c>
      <c r="E851" s="15">
        <f t="shared" si="2"/>
        <v>0</v>
      </c>
      <c r="F851" s="13" t="str">
        <f t="shared" si="3"/>
        <v>"[LOGÍSTICA]"</v>
      </c>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row>
    <row r="852" ht="15.75" customHeight="1">
      <c r="A852" s="15"/>
      <c r="B852" s="12" t="s">
        <v>230</v>
      </c>
      <c r="C852" s="15" t="s">
        <v>255</v>
      </c>
      <c r="D852" s="15">
        <f t="shared" si="1"/>
        <v>1</v>
      </c>
      <c r="E852" s="15">
        <f t="shared" si="2"/>
        <v>0</v>
      </c>
      <c r="F852" s="13" t="str">
        <f t="shared" si="3"/>
        <v>"[CRC]"</v>
      </c>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row>
    <row r="853" ht="15.75" customHeight="1">
      <c r="A853" s="15"/>
      <c r="B853" s="12" t="s">
        <v>230</v>
      </c>
      <c r="C853" s="15" t="s">
        <v>259</v>
      </c>
      <c r="D853" s="15">
        <f t="shared" si="1"/>
        <v>1</v>
      </c>
      <c r="E853" s="15">
        <f t="shared" si="2"/>
        <v>0</v>
      </c>
      <c r="F853" s="13" t="str">
        <f t="shared" si="3"/>
        <v>"[LOGÍSTICA]"</v>
      </c>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row>
    <row r="854" ht="15.75" customHeight="1">
      <c r="A854" s="15"/>
      <c r="B854" s="12" t="s">
        <v>230</v>
      </c>
      <c r="C854" s="15" t="s">
        <v>246</v>
      </c>
      <c r="D854" s="15">
        <f t="shared" si="1"/>
        <v>1</v>
      </c>
      <c r="E854" s="15">
        <f t="shared" si="2"/>
        <v>14</v>
      </c>
      <c r="F854" s="13" t="str">
        <f t="shared" si="3"/>
        <v>"[LOGÍSTICA]"</v>
      </c>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row>
    <row r="855" ht="15.75" customHeight="1">
      <c r="A855" s="15"/>
      <c r="B855" s="12" t="s">
        <v>230</v>
      </c>
      <c r="C855" s="15" t="s">
        <v>262</v>
      </c>
      <c r="D855" s="15">
        <f t="shared" si="1"/>
        <v>1</v>
      </c>
      <c r="E855" s="15">
        <f t="shared" si="2"/>
        <v>0</v>
      </c>
      <c r="F855" s="13" t="str">
        <f t="shared" si="3"/>
        <v>"[SITE]"</v>
      </c>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row>
    <row r="856" ht="15.75" customHeight="1">
      <c r="A856" s="15"/>
      <c r="B856" s="12" t="s">
        <v>230</v>
      </c>
      <c r="C856" s="15" t="s">
        <v>246</v>
      </c>
      <c r="D856" s="15">
        <f t="shared" si="1"/>
        <v>1</v>
      </c>
      <c r="E856" s="15">
        <f t="shared" si="2"/>
        <v>14</v>
      </c>
      <c r="F856" s="13" t="str">
        <f t="shared" si="3"/>
        <v>"[LOGÍSTICA]"</v>
      </c>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row>
    <row r="857" ht="15.75" customHeight="1">
      <c r="A857" s="15"/>
      <c r="B857" s="12" t="s">
        <v>230</v>
      </c>
      <c r="C857" s="15" t="s">
        <v>246</v>
      </c>
      <c r="D857" s="15">
        <f t="shared" si="1"/>
        <v>1</v>
      </c>
      <c r="E857" s="15">
        <f t="shared" si="2"/>
        <v>14</v>
      </c>
      <c r="F857" s="13" t="str">
        <f t="shared" si="3"/>
        <v>"[LOGÍSTICA]"</v>
      </c>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row>
    <row r="858" ht="15.75" customHeight="1">
      <c r="A858" s="15"/>
      <c r="B858" s="12" t="s">
        <v>230</v>
      </c>
      <c r="C858" s="15" t="s">
        <v>255</v>
      </c>
      <c r="D858" s="15">
        <f t="shared" si="1"/>
        <v>1</v>
      </c>
      <c r="E858" s="15">
        <f t="shared" si="2"/>
        <v>0</v>
      </c>
      <c r="F858" s="13" t="str">
        <f t="shared" si="3"/>
        <v>"[CRC]"</v>
      </c>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row>
    <row r="859" ht="15.75" customHeight="1">
      <c r="A859" s="15"/>
      <c r="B859" s="12" t="s">
        <v>230</v>
      </c>
      <c r="C859" s="15" t="s">
        <v>258</v>
      </c>
      <c r="D859" s="15">
        <f t="shared" si="1"/>
        <v>1</v>
      </c>
      <c r="E859" s="15">
        <f t="shared" si="2"/>
        <v>8</v>
      </c>
      <c r="F859" s="13" t="str">
        <f t="shared" si="3"/>
        <v>"[CRC]"</v>
      </c>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row>
    <row r="860" ht="15.75" customHeight="1">
      <c r="A860" s="15"/>
      <c r="B860" s="12" t="s">
        <v>230</v>
      </c>
      <c r="C860" s="15" t="s">
        <v>258</v>
      </c>
      <c r="D860" s="15">
        <f t="shared" si="1"/>
        <v>1</v>
      </c>
      <c r="E860" s="15">
        <f t="shared" si="2"/>
        <v>8</v>
      </c>
      <c r="F860" s="13" t="str">
        <f t="shared" si="3"/>
        <v>"[CRC]"</v>
      </c>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row>
    <row r="861" ht="15.75" customHeight="1">
      <c r="A861" s="15"/>
      <c r="B861" s="12" t="s">
        <v>230</v>
      </c>
      <c r="C861" s="15" t="s">
        <v>255</v>
      </c>
      <c r="D861" s="15">
        <f t="shared" si="1"/>
        <v>1</v>
      </c>
      <c r="E861" s="15">
        <f t="shared" si="2"/>
        <v>0</v>
      </c>
      <c r="F861" s="13" t="str">
        <f t="shared" si="3"/>
        <v>"[CRC]"</v>
      </c>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row>
    <row r="862" ht="15.75" customHeight="1">
      <c r="A862" s="15"/>
      <c r="B862" s="12" t="s">
        <v>230</v>
      </c>
      <c r="C862" s="15" t="s">
        <v>250</v>
      </c>
      <c r="D862" s="15">
        <f t="shared" si="1"/>
        <v>0</v>
      </c>
      <c r="E862" s="15">
        <f t="shared" si="2"/>
        <v>0</v>
      </c>
      <c r="F862" s="13" t="str">
        <f t="shared" si="3"/>
        <v>[ ]</v>
      </c>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row>
    <row r="863" ht="15.75" customHeight="1">
      <c r="A863" s="15"/>
      <c r="B863" s="12" t="s">
        <v>230</v>
      </c>
      <c r="C863" s="15" t="s">
        <v>264</v>
      </c>
      <c r="D863" s="15">
        <f t="shared" si="1"/>
        <v>1</v>
      </c>
      <c r="E863" s="15">
        <f t="shared" si="2"/>
        <v>8</v>
      </c>
      <c r="F863" s="13" t="str">
        <f t="shared" si="3"/>
        <v>"[APP]"</v>
      </c>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row>
    <row r="864" ht="15.75" customHeight="1">
      <c r="A864" s="15"/>
      <c r="B864" s="12" t="s">
        <v>230</v>
      </c>
      <c r="C864" s="15" t="s">
        <v>231</v>
      </c>
      <c r="D864" s="15">
        <f t="shared" si="1"/>
        <v>1</v>
      </c>
      <c r="E864" s="15">
        <f t="shared" si="2"/>
        <v>14</v>
      </c>
      <c r="F864" s="13" t="str">
        <f t="shared" si="3"/>
        <v>"[MARKETING]"</v>
      </c>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row>
    <row r="865" ht="15.75" customHeight="1">
      <c r="A865" s="15"/>
      <c r="B865" s="12" t="s">
        <v>230</v>
      </c>
      <c r="C865" s="15" t="s">
        <v>262</v>
      </c>
      <c r="D865" s="15">
        <f t="shared" si="1"/>
        <v>1</v>
      </c>
      <c r="E865" s="15">
        <f t="shared" si="2"/>
        <v>0</v>
      </c>
      <c r="F865" s="13" t="str">
        <f t="shared" si="3"/>
        <v>"[SITE]"</v>
      </c>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row>
    <row r="866" ht="15.75" customHeight="1">
      <c r="A866" s="15"/>
      <c r="B866" s="12" t="s">
        <v>230</v>
      </c>
      <c r="C866" s="15" t="s">
        <v>231</v>
      </c>
      <c r="D866" s="15">
        <f t="shared" si="1"/>
        <v>1</v>
      </c>
      <c r="E866" s="15">
        <f t="shared" si="2"/>
        <v>14</v>
      </c>
      <c r="F866" s="13" t="str">
        <f t="shared" si="3"/>
        <v>"[MARKETING]"</v>
      </c>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row>
    <row r="867" ht="15.75" customHeight="1">
      <c r="A867" s="15"/>
      <c r="B867" s="12" t="s">
        <v>230</v>
      </c>
      <c r="C867" s="15" t="s">
        <v>246</v>
      </c>
      <c r="D867" s="15">
        <f t="shared" si="1"/>
        <v>1</v>
      </c>
      <c r="E867" s="15">
        <f t="shared" si="2"/>
        <v>14</v>
      </c>
      <c r="F867" s="13" t="str">
        <f t="shared" si="3"/>
        <v>"[LOGÍSTICA]"</v>
      </c>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row>
    <row r="868" ht="15.75" customHeight="1">
      <c r="A868" s="15"/>
      <c r="B868" s="12" t="s">
        <v>230</v>
      </c>
      <c r="C868" s="15" t="s">
        <v>246</v>
      </c>
      <c r="D868" s="15">
        <f t="shared" si="1"/>
        <v>1</v>
      </c>
      <c r="E868" s="15">
        <f t="shared" si="2"/>
        <v>14</v>
      </c>
      <c r="F868" s="13" t="str">
        <f t="shared" si="3"/>
        <v>"[LOGÍSTICA]"</v>
      </c>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row>
    <row r="869" ht="15.75" customHeight="1">
      <c r="A869" s="15"/>
      <c r="B869" s="12" t="s">
        <v>230</v>
      </c>
      <c r="C869" s="15" t="s">
        <v>246</v>
      </c>
      <c r="D869" s="15">
        <f t="shared" si="1"/>
        <v>1</v>
      </c>
      <c r="E869" s="15">
        <f t="shared" si="2"/>
        <v>14</v>
      </c>
      <c r="F869" s="13" t="str">
        <f t="shared" si="3"/>
        <v>"[LOGÍSTICA]"</v>
      </c>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row>
    <row r="870" ht="15.75" customHeight="1">
      <c r="A870" s="15"/>
      <c r="B870" s="12" t="s">
        <v>230</v>
      </c>
      <c r="C870" s="15" t="s">
        <v>246</v>
      </c>
      <c r="D870" s="15">
        <f t="shared" si="1"/>
        <v>1</v>
      </c>
      <c r="E870" s="15">
        <f t="shared" si="2"/>
        <v>14</v>
      </c>
      <c r="F870" s="13" t="str">
        <f t="shared" si="3"/>
        <v>"[LOGÍSTICA]"</v>
      </c>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row>
    <row r="871" ht="15.75" customHeight="1">
      <c r="A871" s="15"/>
      <c r="B871" s="12" t="s">
        <v>230</v>
      </c>
      <c r="C871" s="15" t="s">
        <v>259</v>
      </c>
      <c r="D871" s="15">
        <f t="shared" si="1"/>
        <v>1</v>
      </c>
      <c r="E871" s="15">
        <f t="shared" si="2"/>
        <v>0</v>
      </c>
      <c r="F871" s="13" t="str">
        <f t="shared" si="3"/>
        <v>"[LOGÍSTICA]"</v>
      </c>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row>
    <row r="872" ht="15.75" customHeight="1">
      <c r="A872" s="15"/>
      <c r="B872" s="12" t="s">
        <v>230</v>
      </c>
      <c r="C872" s="15" t="s">
        <v>262</v>
      </c>
      <c r="D872" s="15">
        <f t="shared" si="1"/>
        <v>1</v>
      </c>
      <c r="E872" s="15">
        <f t="shared" si="2"/>
        <v>0</v>
      </c>
      <c r="F872" s="13" t="str">
        <f t="shared" si="3"/>
        <v>"[SITE]"</v>
      </c>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row>
    <row r="873" ht="15.75" customHeight="1">
      <c r="A873" s="15"/>
      <c r="B873" s="12" t="s">
        <v>230</v>
      </c>
      <c r="C873" s="15" t="s">
        <v>255</v>
      </c>
      <c r="D873" s="15">
        <f t="shared" si="1"/>
        <v>1</v>
      </c>
      <c r="E873" s="15">
        <f t="shared" si="2"/>
        <v>0</v>
      </c>
      <c r="F873" s="13" t="str">
        <f t="shared" si="3"/>
        <v>"[CRC]"</v>
      </c>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row>
    <row r="874" ht="15.75" customHeight="1">
      <c r="A874" s="15"/>
      <c r="B874" s="12" t="s">
        <v>230</v>
      </c>
      <c r="C874" s="15" t="s">
        <v>255</v>
      </c>
      <c r="D874" s="15">
        <f t="shared" si="1"/>
        <v>1</v>
      </c>
      <c r="E874" s="15">
        <f t="shared" si="2"/>
        <v>0</v>
      </c>
      <c r="F874" s="13" t="str">
        <f t="shared" si="3"/>
        <v>"[CRC]"</v>
      </c>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row>
    <row r="875" ht="15.75" customHeight="1">
      <c r="A875" s="15"/>
      <c r="B875" s="12" t="s">
        <v>230</v>
      </c>
      <c r="C875" s="15" t="s">
        <v>262</v>
      </c>
      <c r="D875" s="15">
        <f t="shared" si="1"/>
        <v>1</v>
      </c>
      <c r="E875" s="15">
        <f t="shared" si="2"/>
        <v>0</v>
      </c>
      <c r="F875" s="13" t="str">
        <f t="shared" si="3"/>
        <v>"[SITE]"</v>
      </c>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row>
    <row r="876" ht="15.75" customHeight="1">
      <c r="A876" s="15"/>
      <c r="B876" s="12" t="s">
        <v>230</v>
      </c>
      <c r="C876" s="15" t="s">
        <v>259</v>
      </c>
      <c r="D876" s="15">
        <f t="shared" si="1"/>
        <v>1</v>
      </c>
      <c r="E876" s="15">
        <f t="shared" si="2"/>
        <v>0</v>
      </c>
      <c r="F876" s="13" t="str">
        <f t="shared" si="3"/>
        <v>"[LOGÍSTICA]"</v>
      </c>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row>
    <row r="877" ht="15.75" customHeight="1">
      <c r="A877" s="15"/>
      <c r="B877" s="12" t="s">
        <v>230</v>
      </c>
      <c r="C877" s="15" t="s">
        <v>262</v>
      </c>
      <c r="D877" s="15">
        <f t="shared" si="1"/>
        <v>1</v>
      </c>
      <c r="E877" s="15">
        <f t="shared" si="2"/>
        <v>0</v>
      </c>
      <c r="F877" s="13" t="str">
        <f t="shared" si="3"/>
        <v>"[SITE]"</v>
      </c>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row>
    <row r="878" ht="15.75" customHeight="1">
      <c r="A878" s="15"/>
      <c r="B878" s="12" t="s">
        <v>230</v>
      </c>
      <c r="C878" s="15" t="s">
        <v>255</v>
      </c>
      <c r="D878" s="15">
        <f t="shared" si="1"/>
        <v>1</v>
      </c>
      <c r="E878" s="15">
        <f t="shared" si="2"/>
        <v>0</v>
      </c>
      <c r="F878" s="13" t="str">
        <f t="shared" si="3"/>
        <v>"[CRC]"</v>
      </c>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row>
    <row r="879" ht="15.75" customHeight="1">
      <c r="A879" s="15"/>
      <c r="B879" s="12" t="s">
        <v>230</v>
      </c>
      <c r="C879" s="15" t="s">
        <v>260</v>
      </c>
      <c r="D879" s="15">
        <f t="shared" si="1"/>
        <v>1</v>
      </c>
      <c r="E879" s="15">
        <f t="shared" si="2"/>
        <v>14</v>
      </c>
      <c r="F879" s="13" t="str">
        <f t="shared" si="3"/>
        <v>"[COMERCIAL]"</v>
      </c>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row>
    <row r="880" ht="15.75" customHeight="1">
      <c r="A880" s="15"/>
      <c r="B880" s="12" t="s">
        <v>230</v>
      </c>
      <c r="C880" s="15" t="s">
        <v>245</v>
      </c>
      <c r="D880" s="15">
        <f t="shared" si="1"/>
        <v>1</v>
      </c>
      <c r="E880" s="15">
        <f t="shared" si="2"/>
        <v>24</v>
      </c>
      <c r="F880" s="13" t="str">
        <f t="shared" si="3"/>
        <v>"[INTERAÇÕES DIVERSAS]"</v>
      </c>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row>
    <row r="881" ht="15.75" customHeight="1">
      <c r="A881" s="15"/>
      <c r="B881" s="12" t="s">
        <v>230</v>
      </c>
      <c r="C881" s="15" t="s">
        <v>259</v>
      </c>
      <c r="D881" s="15">
        <f t="shared" si="1"/>
        <v>1</v>
      </c>
      <c r="E881" s="15">
        <f t="shared" si="2"/>
        <v>0</v>
      </c>
      <c r="F881" s="13" t="str">
        <f t="shared" si="3"/>
        <v>"[LOGÍSTICA]"</v>
      </c>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row>
    <row r="882" ht="15.75" customHeight="1">
      <c r="A882" s="15"/>
      <c r="B882" s="12" t="s">
        <v>248</v>
      </c>
      <c r="C882" s="15" t="s">
        <v>260</v>
      </c>
      <c r="D882" s="15">
        <f t="shared" si="1"/>
        <v>1</v>
      </c>
      <c r="E882" s="15">
        <f t="shared" si="2"/>
        <v>14</v>
      </c>
      <c r="F882" s="13" t="str">
        <f t="shared" si="3"/>
        <v>"[COMERCIAL]"</v>
      </c>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row>
    <row r="883" ht="15.75" customHeight="1">
      <c r="A883" s="15"/>
      <c r="B883" s="12" t="s">
        <v>247</v>
      </c>
      <c r="C883" s="15" t="s">
        <v>250</v>
      </c>
      <c r="D883" s="15">
        <f t="shared" si="1"/>
        <v>0</v>
      </c>
      <c r="E883" s="15">
        <f t="shared" si="2"/>
        <v>0</v>
      </c>
      <c r="F883" s="13" t="str">
        <f t="shared" si="3"/>
        <v>[ ]</v>
      </c>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row>
    <row r="884" ht="15.75" customHeight="1">
      <c r="A884" s="15"/>
      <c r="B884" s="12" t="s">
        <v>248</v>
      </c>
      <c r="C884" s="15" t="s">
        <v>250</v>
      </c>
      <c r="D884" s="15">
        <f t="shared" si="1"/>
        <v>0</v>
      </c>
      <c r="E884" s="15">
        <f t="shared" si="2"/>
        <v>0</v>
      </c>
      <c r="F884" s="13" t="str">
        <f t="shared" si="3"/>
        <v>[ ]</v>
      </c>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row>
    <row r="885" ht="15.75" customHeight="1">
      <c r="A885" s="15"/>
      <c r="B885" s="12" t="s">
        <v>230</v>
      </c>
      <c r="C885" s="15" t="s">
        <v>231</v>
      </c>
      <c r="D885" s="15">
        <f t="shared" si="1"/>
        <v>1</v>
      </c>
      <c r="E885" s="15">
        <f t="shared" si="2"/>
        <v>14</v>
      </c>
      <c r="F885" s="13" t="str">
        <f t="shared" si="3"/>
        <v>"[MARKETING]"</v>
      </c>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row>
    <row r="886" ht="15.75" customHeight="1">
      <c r="A886" s="15"/>
      <c r="B886" s="12" t="s">
        <v>230</v>
      </c>
      <c r="C886" s="15" t="s">
        <v>259</v>
      </c>
      <c r="D886" s="15">
        <f t="shared" si="1"/>
        <v>1</v>
      </c>
      <c r="E886" s="15">
        <f t="shared" si="2"/>
        <v>0</v>
      </c>
      <c r="F886" s="13" t="str">
        <f t="shared" si="3"/>
        <v>"[LOGÍSTICA]"</v>
      </c>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row>
    <row r="887" ht="15.75" customHeight="1">
      <c r="A887" s="15"/>
      <c r="B887" s="12" t="s">
        <v>230</v>
      </c>
      <c r="C887" s="15" t="s">
        <v>262</v>
      </c>
      <c r="D887" s="15">
        <f t="shared" si="1"/>
        <v>1</v>
      </c>
      <c r="E887" s="15">
        <f t="shared" si="2"/>
        <v>0</v>
      </c>
      <c r="F887" s="13" t="str">
        <f t="shared" si="3"/>
        <v>"[SITE]"</v>
      </c>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row>
    <row r="888" ht="15.75" customHeight="1">
      <c r="A888" s="15"/>
      <c r="B888" s="12" t="s">
        <v>230</v>
      </c>
      <c r="C888" s="15" t="s">
        <v>262</v>
      </c>
      <c r="D888" s="15">
        <f t="shared" si="1"/>
        <v>1</v>
      </c>
      <c r="E888" s="15">
        <f t="shared" si="2"/>
        <v>0</v>
      </c>
      <c r="F888" s="13" t="str">
        <f t="shared" si="3"/>
        <v>"[SITE]"</v>
      </c>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row>
    <row r="889" ht="15.75" customHeight="1">
      <c r="A889" s="15"/>
      <c r="B889" s="12" t="s">
        <v>230</v>
      </c>
      <c r="C889" s="15" t="s">
        <v>263</v>
      </c>
      <c r="D889" s="15">
        <f t="shared" si="1"/>
        <v>1</v>
      </c>
      <c r="E889" s="15">
        <f t="shared" si="2"/>
        <v>9</v>
      </c>
      <c r="F889" s="13" t="str">
        <f t="shared" si="3"/>
        <v>"[LOJA]"</v>
      </c>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row>
    <row r="890" ht="15.75" customHeight="1">
      <c r="A890" s="15"/>
      <c r="B890" s="12" t="s">
        <v>230</v>
      </c>
      <c r="C890" s="15" t="s">
        <v>246</v>
      </c>
      <c r="D890" s="15">
        <f t="shared" si="1"/>
        <v>1</v>
      </c>
      <c r="E890" s="15">
        <f t="shared" si="2"/>
        <v>14</v>
      </c>
      <c r="F890" s="13" t="str">
        <f t="shared" si="3"/>
        <v>"[LOGÍSTICA]"</v>
      </c>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row>
    <row r="891" ht="15.75" customHeight="1">
      <c r="A891" s="15"/>
      <c r="B891" s="12" t="s">
        <v>230</v>
      </c>
      <c r="C891" s="15" t="s">
        <v>255</v>
      </c>
      <c r="D891" s="15">
        <f t="shared" si="1"/>
        <v>1</v>
      </c>
      <c r="E891" s="15">
        <f t="shared" si="2"/>
        <v>0</v>
      </c>
      <c r="F891" s="13" t="str">
        <f t="shared" si="3"/>
        <v>"[CRC]"</v>
      </c>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row>
    <row r="892" ht="15.75" customHeight="1">
      <c r="A892" s="15"/>
      <c r="B892" s="12" t="s">
        <v>247</v>
      </c>
      <c r="C892" s="15" t="s">
        <v>250</v>
      </c>
      <c r="D892" s="15">
        <f t="shared" si="1"/>
        <v>0</v>
      </c>
      <c r="E892" s="15">
        <f t="shared" si="2"/>
        <v>0</v>
      </c>
      <c r="F892" s="13" t="str">
        <f t="shared" si="3"/>
        <v>[ ]</v>
      </c>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row>
    <row r="893" ht="15.75" customHeight="1">
      <c r="A893" s="15"/>
      <c r="B893" s="12" t="s">
        <v>247</v>
      </c>
      <c r="C893" s="15" t="s">
        <v>269</v>
      </c>
      <c r="D893" s="15">
        <f t="shared" si="1"/>
        <v>1</v>
      </c>
      <c r="E893" s="15">
        <f t="shared" si="2"/>
        <v>0</v>
      </c>
      <c r="F893" s="13" t="str">
        <f t="shared" si="3"/>
        <v>"[APP]"</v>
      </c>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row>
    <row r="894" ht="15.75" customHeight="1">
      <c r="A894" s="15"/>
      <c r="B894" s="12" t="s">
        <v>230</v>
      </c>
      <c r="C894" s="15" t="s">
        <v>258</v>
      </c>
      <c r="D894" s="15">
        <f t="shared" si="1"/>
        <v>1</v>
      </c>
      <c r="E894" s="15">
        <f t="shared" si="2"/>
        <v>8</v>
      </c>
      <c r="F894" s="13" t="str">
        <f t="shared" si="3"/>
        <v>"[CRC]"</v>
      </c>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row>
    <row r="895" ht="15.75" customHeight="1">
      <c r="A895" s="15"/>
      <c r="B895" s="12" t="s">
        <v>230</v>
      </c>
      <c r="C895" s="15" t="s">
        <v>246</v>
      </c>
      <c r="D895" s="15">
        <f t="shared" si="1"/>
        <v>1</v>
      </c>
      <c r="E895" s="15">
        <f t="shared" si="2"/>
        <v>14</v>
      </c>
      <c r="F895" s="13" t="str">
        <f t="shared" si="3"/>
        <v>"[LOGÍSTICA]"</v>
      </c>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row>
    <row r="896" ht="15.75" customHeight="1">
      <c r="A896" s="15"/>
      <c r="B896" s="12" t="s">
        <v>230</v>
      </c>
      <c r="C896" s="15" t="s">
        <v>246</v>
      </c>
      <c r="D896" s="15">
        <f t="shared" si="1"/>
        <v>1</v>
      </c>
      <c r="E896" s="15">
        <f t="shared" si="2"/>
        <v>14</v>
      </c>
      <c r="F896" s="13" t="str">
        <f t="shared" si="3"/>
        <v>"[LOGÍSTICA]"</v>
      </c>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row>
    <row r="897" ht="15.75" customHeight="1">
      <c r="A897" s="15"/>
      <c r="B897" s="12" t="s">
        <v>230</v>
      </c>
      <c r="C897" s="15" t="s">
        <v>246</v>
      </c>
      <c r="D897" s="15">
        <f t="shared" si="1"/>
        <v>1</v>
      </c>
      <c r="E897" s="15">
        <f t="shared" si="2"/>
        <v>14</v>
      </c>
      <c r="F897" s="13" t="str">
        <f t="shared" si="3"/>
        <v>"[LOGÍSTICA]"</v>
      </c>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row>
    <row r="898" ht="15.75" customHeight="1">
      <c r="A898" s="15"/>
      <c r="B898" s="12" t="s">
        <v>230</v>
      </c>
      <c r="C898" s="15" t="s">
        <v>246</v>
      </c>
      <c r="D898" s="15">
        <f t="shared" si="1"/>
        <v>1</v>
      </c>
      <c r="E898" s="15">
        <f t="shared" si="2"/>
        <v>14</v>
      </c>
      <c r="F898" s="13" t="str">
        <f t="shared" si="3"/>
        <v>"[LOGÍSTICA]"</v>
      </c>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row>
    <row r="899" ht="15.75" customHeight="1">
      <c r="A899" s="15"/>
      <c r="B899" s="12" t="s">
        <v>230</v>
      </c>
      <c r="C899" s="15" t="s">
        <v>252</v>
      </c>
      <c r="D899" s="15">
        <f t="shared" si="1"/>
        <v>1</v>
      </c>
      <c r="E899" s="15">
        <f t="shared" si="2"/>
        <v>0</v>
      </c>
      <c r="F899" s="13" t="str">
        <f t="shared" si="3"/>
        <v>"[FINANCEIRO]"</v>
      </c>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row>
    <row r="900" ht="15.75" customHeight="1">
      <c r="A900" s="15"/>
      <c r="B900" s="12" t="s">
        <v>248</v>
      </c>
      <c r="C900" s="15" t="s">
        <v>255</v>
      </c>
      <c r="D900" s="15">
        <f t="shared" si="1"/>
        <v>1</v>
      </c>
      <c r="E900" s="15">
        <f t="shared" si="2"/>
        <v>0</v>
      </c>
      <c r="F900" s="13" t="str">
        <f t="shared" si="3"/>
        <v>"[CRC]"</v>
      </c>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row>
    <row r="901" ht="15.75" customHeight="1">
      <c r="A901" s="15"/>
      <c r="B901" s="12" t="s">
        <v>230</v>
      </c>
      <c r="C901" s="15" t="s">
        <v>231</v>
      </c>
      <c r="D901" s="15">
        <f t="shared" si="1"/>
        <v>1</v>
      </c>
      <c r="E901" s="15">
        <f t="shared" si="2"/>
        <v>14</v>
      </c>
      <c r="F901" s="13" t="str">
        <f t="shared" si="3"/>
        <v>"[MARKETING]"</v>
      </c>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row>
    <row r="902" ht="15.75" customHeight="1">
      <c r="A902" s="15"/>
      <c r="B902" s="12" t="s">
        <v>230</v>
      </c>
      <c r="C902" s="15" t="s">
        <v>268</v>
      </c>
      <c r="D902" s="15">
        <f t="shared" si="1"/>
        <v>1</v>
      </c>
      <c r="E902" s="15">
        <f t="shared" si="2"/>
        <v>15</v>
      </c>
      <c r="F902" s="13" t="str">
        <f t="shared" si="3"/>
        <v>"[FINANCEIRO]"</v>
      </c>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row>
    <row r="903" ht="15.75" customHeight="1">
      <c r="A903" s="15"/>
      <c r="B903" s="12" t="s">
        <v>230</v>
      </c>
      <c r="C903" s="15" t="s">
        <v>231</v>
      </c>
      <c r="D903" s="15">
        <f t="shared" si="1"/>
        <v>1</v>
      </c>
      <c r="E903" s="15">
        <f t="shared" si="2"/>
        <v>14</v>
      </c>
      <c r="F903" s="13" t="str">
        <f t="shared" si="3"/>
        <v>"[MARKETING]"</v>
      </c>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row>
    <row r="904" ht="15.75" customHeight="1">
      <c r="A904" s="15"/>
      <c r="B904" s="12" t="s">
        <v>230</v>
      </c>
      <c r="C904" s="15" t="s">
        <v>250</v>
      </c>
      <c r="D904" s="15">
        <f t="shared" si="1"/>
        <v>0</v>
      </c>
      <c r="E904" s="15">
        <f t="shared" si="2"/>
        <v>0</v>
      </c>
      <c r="F904" s="13" t="str">
        <f t="shared" si="3"/>
        <v>[ ]</v>
      </c>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row>
    <row r="905" ht="15.75" customHeight="1">
      <c r="A905" s="15"/>
      <c r="B905" s="12" t="s">
        <v>230</v>
      </c>
      <c r="C905" s="15" t="s">
        <v>261</v>
      </c>
      <c r="D905" s="15">
        <f t="shared" si="1"/>
        <v>1</v>
      </c>
      <c r="E905" s="15">
        <f t="shared" si="2"/>
        <v>0</v>
      </c>
      <c r="F905" s="13" t="str">
        <f t="shared" si="3"/>
        <v>"[MARKETING]"</v>
      </c>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row>
    <row r="906" ht="15.75" customHeight="1">
      <c r="A906" s="15"/>
      <c r="B906" s="12" t="s">
        <v>248</v>
      </c>
      <c r="C906" s="15" t="s">
        <v>231</v>
      </c>
      <c r="D906" s="15">
        <f t="shared" si="1"/>
        <v>1</v>
      </c>
      <c r="E906" s="15">
        <f t="shared" si="2"/>
        <v>14</v>
      </c>
      <c r="F906" s="13" t="str">
        <f t="shared" si="3"/>
        <v>"[MARKETING]"</v>
      </c>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row>
    <row r="907" ht="15.75" customHeight="1">
      <c r="A907" s="15"/>
      <c r="B907" s="12" t="s">
        <v>248</v>
      </c>
      <c r="C907" s="15" t="s">
        <v>269</v>
      </c>
      <c r="D907" s="15">
        <f t="shared" si="1"/>
        <v>1</v>
      </c>
      <c r="E907" s="15">
        <f t="shared" si="2"/>
        <v>0</v>
      </c>
      <c r="F907" s="13" t="str">
        <f t="shared" si="3"/>
        <v>"[APP]"</v>
      </c>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row>
    <row r="908" ht="15.75" customHeight="1">
      <c r="A908" s="15"/>
      <c r="B908" s="12" t="s">
        <v>248</v>
      </c>
      <c r="C908" s="15" t="s">
        <v>259</v>
      </c>
      <c r="D908" s="15">
        <f t="shared" si="1"/>
        <v>1</v>
      </c>
      <c r="E908" s="15">
        <f t="shared" si="2"/>
        <v>0</v>
      </c>
      <c r="F908" s="13" t="str">
        <f t="shared" si="3"/>
        <v>"[LOGÍSTICA]"</v>
      </c>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row>
    <row r="909" ht="15.75" customHeight="1">
      <c r="A909" s="15"/>
      <c r="B909" s="12" t="s">
        <v>230</v>
      </c>
      <c r="C909" s="15" t="s">
        <v>255</v>
      </c>
      <c r="D909" s="15">
        <f t="shared" si="1"/>
        <v>1</v>
      </c>
      <c r="E909" s="15">
        <f t="shared" si="2"/>
        <v>0</v>
      </c>
      <c r="F909" s="13" t="str">
        <f t="shared" si="3"/>
        <v>"[CRC]"</v>
      </c>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row>
    <row r="910" ht="15.75" customHeight="1">
      <c r="A910" s="15"/>
      <c r="B910" s="12" t="s">
        <v>230</v>
      </c>
      <c r="C910" s="15" t="s">
        <v>252</v>
      </c>
      <c r="D910" s="15">
        <f t="shared" si="1"/>
        <v>1</v>
      </c>
      <c r="E910" s="15">
        <f t="shared" si="2"/>
        <v>0</v>
      </c>
      <c r="F910" s="13" t="str">
        <f t="shared" si="3"/>
        <v>"[FINANCEIRO]"</v>
      </c>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row>
    <row r="911" ht="15.75" customHeight="1">
      <c r="A911" s="15"/>
      <c r="B911" s="12" t="s">
        <v>248</v>
      </c>
      <c r="C911" s="15" t="s">
        <v>246</v>
      </c>
      <c r="D911" s="15">
        <f t="shared" si="1"/>
        <v>1</v>
      </c>
      <c r="E911" s="15">
        <f t="shared" si="2"/>
        <v>14</v>
      </c>
      <c r="F911" s="13" t="str">
        <f t="shared" si="3"/>
        <v>"[LOGÍSTICA]"</v>
      </c>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row>
    <row r="912" ht="15.75" customHeight="1">
      <c r="A912" s="15"/>
      <c r="B912" s="12" t="s">
        <v>248</v>
      </c>
      <c r="C912" s="15" t="s">
        <v>246</v>
      </c>
      <c r="D912" s="15">
        <f t="shared" si="1"/>
        <v>1</v>
      </c>
      <c r="E912" s="15">
        <f t="shared" si="2"/>
        <v>14</v>
      </c>
      <c r="F912" s="13" t="str">
        <f t="shared" si="3"/>
        <v>"[LOGÍSTICA]"</v>
      </c>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row>
    <row r="913" ht="15.75" customHeight="1">
      <c r="A913" s="15"/>
      <c r="B913" s="12" t="s">
        <v>230</v>
      </c>
      <c r="C913" s="15" t="s">
        <v>246</v>
      </c>
      <c r="D913" s="15">
        <f t="shared" si="1"/>
        <v>1</v>
      </c>
      <c r="E913" s="15">
        <f t="shared" si="2"/>
        <v>14</v>
      </c>
      <c r="F913" s="13" t="str">
        <f t="shared" si="3"/>
        <v>"[LOGÍSTICA]"</v>
      </c>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row>
    <row r="914" ht="15.75" customHeight="1">
      <c r="A914" s="15"/>
      <c r="B914" s="12" t="s">
        <v>230</v>
      </c>
      <c r="C914" s="15" t="s">
        <v>250</v>
      </c>
      <c r="D914" s="15">
        <f t="shared" si="1"/>
        <v>0</v>
      </c>
      <c r="E914" s="15">
        <f t="shared" si="2"/>
        <v>0</v>
      </c>
      <c r="F914" s="13" t="str">
        <f t="shared" si="3"/>
        <v>[ ]</v>
      </c>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row>
    <row r="915" ht="15.75" customHeight="1">
      <c r="A915" s="15"/>
      <c r="B915" s="12" t="s">
        <v>230</v>
      </c>
      <c r="C915" s="15" t="s">
        <v>250</v>
      </c>
      <c r="D915" s="15">
        <f t="shared" si="1"/>
        <v>0</v>
      </c>
      <c r="E915" s="15">
        <f t="shared" si="2"/>
        <v>0</v>
      </c>
      <c r="F915" s="13" t="str">
        <f t="shared" si="3"/>
        <v>[ ]</v>
      </c>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row>
    <row r="916" ht="15.75" customHeight="1">
      <c r="A916" s="15"/>
      <c r="B916" s="12" t="s">
        <v>230</v>
      </c>
      <c r="C916" s="15" t="s">
        <v>250</v>
      </c>
      <c r="D916" s="15">
        <f t="shared" si="1"/>
        <v>0</v>
      </c>
      <c r="E916" s="15">
        <f t="shared" si="2"/>
        <v>0</v>
      </c>
      <c r="F916" s="13" t="str">
        <f t="shared" si="3"/>
        <v>[ ]</v>
      </c>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row>
    <row r="917" ht="15.75" customHeight="1">
      <c r="A917" s="15"/>
      <c r="B917" s="12" t="s">
        <v>230</v>
      </c>
      <c r="C917" s="15" t="s">
        <v>246</v>
      </c>
      <c r="D917" s="15">
        <f t="shared" si="1"/>
        <v>1</v>
      </c>
      <c r="E917" s="15">
        <f t="shared" si="2"/>
        <v>14</v>
      </c>
      <c r="F917" s="13" t="str">
        <f t="shared" si="3"/>
        <v>"[LOGÍSTICA]"</v>
      </c>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row>
    <row r="918" ht="15.75" customHeight="1">
      <c r="A918" s="15"/>
      <c r="B918" s="12" t="s">
        <v>230</v>
      </c>
      <c r="C918" s="15" t="s">
        <v>258</v>
      </c>
      <c r="D918" s="15">
        <f t="shared" si="1"/>
        <v>1</v>
      </c>
      <c r="E918" s="15">
        <f t="shared" si="2"/>
        <v>8</v>
      </c>
      <c r="F918" s="13" t="str">
        <f t="shared" si="3"/>
        <v>"[CRC]"</v>
      </c>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row>
    <row r="919" ht="15.75" customHeight="1">
      <c r="A919" s="15"/>
      <c r="B919" s="12" t="s">
        <v>230</v>
      </c>
      <c r="C919" s="15" t="s">
        <v>265</v>
      </c>
      <c r="D919" s="15">
        <f t="shared" si="1"/>
        <v>1</v>
      </c>
      <c r="E919" s="15">
        <f t="shared" si="2"/>
        <v>9</v>
      </c>
      <c r="F919" s="13" t="str">
        <f t="shared" si="3"/>
        <v>"[SITE]"</v>
      </c>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row>
    <row r="920" ht="15.75" customHeight="1">
      <c r="A920" s="15"/>
      <c r="B920" s="12" t="s">
        <v>230</v>
      </c>
      <c r="C920" s="15" t="s">
        <v>250</v>
      </c>
      <c r="D920" s="15">
        <f t="shared" si="1"/>
        <v>0</v>
      </c>
      <c r="E920" s="15">
        <f t="shared" si="2"/>
        <v>0</v>
      </c>
      <c r="F920" s="13" t="str">
        <f t="shared" si="3"/>
        <v>[ ]</v>
      </c>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row>
    <row r="921" ht="15.75" customHeight="1">
      <c r="A921" s="15"/>
      <c r="B921" s="12" t="s">
        <v>248</v>
      </c>
      <c r="C921" s="15" t="s">
        <v>250</v>
      </c>
      <c r="D921" s="15">
        <f t="shared" si="1"/>
        <v>0</v>
      </c>
      <c r="E921" s="15">
        <f t="shared" si="2"/>
        <v>0</v>
      </c>
      <c r="F921" s="13" t="str">
        <f t="shared" si="3"/>
        <v>[ ]</v>
      </c>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row>
    <row r="922" ht="15.75" customHeight="1">
      <c r="A922" s="15"/>
      <c r="B922" s="12" t="s">
        <v>247</v>
      </c>
      <c r="C922" s="15" t="s">
        <v>250</v>
      </c>
      <c r="D922" s="15">
        <f t="shared" si="1"/>
        <v>0</v>
      </c>
      <c r="E922" s="15">
        <f t="shared" si="2"/>
        <v>0</v>
      </c>
      <c r="F922" s="13" t="str">
        <f t="shared" si="3"/>
        <v>[ ]</v>
      </c>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row>
    <row r="923" ht="15.75" customHeight="1">
      <c r="A923" s="15"/>
      <c r="B923" s="12" t="s">
        <v>248</v>
      </c>
      <c r="C923" s="15" t="s">
        <v>250</v>
      </c>
      <c r="D923" s="15">
        <f t="shared" si="1"/>
        <v>0</v>
      </c>
      <c r="E923" s="15">
        <f t="shared" si="2"/>
        <v>0</v>
      </c>
      <c r="F923" s="13" t="str">
        <f t="shared" si="3"/>
        <v>[ ]</v>
      </c>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row>
    <row r="924" ht="15.75" customHeight="1">
      <c r="A924" s="15"/>
      <c r="B924" s="12" t="s">
        <v>247</v>
      </c>
      <c r="C924" s="15" t="s">
        <v>250</v>
      </c>
      <c r="D924" s="15">
        <f t="shared" si="1"/>
        <v>0</v>
      </c>
      <c r="E924" s="15">
        <f t="shared" si="2"/>
        <v>0</v>
      </c>
      <c r="F924" s="13" t="str">
        <f t="shared" si="3"/>
        <v>[ ]</v>
      </c>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row>
    <row r="925" ht="15.75" customHeight="1">
      <c r="A925" s="15"/>
      <c r="B925" s="12" t="s">
        <v>248</v>
      </c>
      <c r="C925" s="15" t="s">
        <v>250</v>
      </c>
      <c r="D925" s="15">
        <f t="shared" si="1"/>
        <v>0</v>
      </c>
      <c r="E925" s="15">
        <f t="shared" si="2"/>
        <v>0</v>
      </c>
      <c r="F925" s="13" t="str">
        <f t="shared" si="3"/>
        <v>[ ]</v>
      </c>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row>
    <row r="926" ht="15.75" customHeight="1">
      <c r="A926" s="15"/>
      <c r="B926" s="12" t="s">
        <v>248</v>
      </c>
      <c r="C926" s="15" t="s">
        <v>259</v>
      </c>
      <c r="D926" s="15">
        <f t="shared" si="1"/>
        <v>1</v>
      </c>
      <c r="E926" s="15">
        <f t="shared" si="2"/>
        <v>0</v>
      </c>
      <c r="F926" s="13" t="str">
        <f t="shared" si="3"/>
        <v>"[LOGÍSTICA]"</v>
      </c>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row>
    <row r="927" ht="15.75" customHeight="1">
      <c r="A927" s="15"/>
      <c r="B927" s="12" t="s">
        <v>248</v>
      </c>
      <c r="C927" s="15" t="s">
        <v>259</v>
      </c>
      <c r="D927" s="15">
        <f t="shared" si="1"/>
        <v>1</v>
      </c>
      <c r="E927" s="15">
        <f t="shared" si="2"/>
        <v>0</v>
      </c>
      <c r="F927" s="13" t="str">
        <f t="shared" si="3"/>
        <v>"[LOGÍSTICA]"</v>
      </c>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row>
    <row r="928" ht="15.75" customHeight="1">
      <c r="A928" s="15"/>
      <c r="B928" s="12" t="s">
        <v>248</v>
      </c>
      <c r="C928" s="15" t="s">
        <v>250</v>
      </c>
      <c r="D928" s="15">
        <f t="shared" si="1"/>
        <v>0</v>
      </c>
      <c r="E928" s="15">
        <f t="shared" si="2"/>
        <v>0</v>
      </c>
      <c r="F928" s="13" t="str">
        <f t="shared" si="3"/>
        <v>[ ]</v>
      </c>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row>
    <row r="929" ht="15.75" customHeight="1">
      <c r="A929" s="15"/>
      <c r="B929" s="12" t="s">
        <v>248</v>
      </c>
      <c r="C929" s="15" t="s">
        <v>259</v>
      </c>
      <c r="D929" s="15">
        <f t="shared" si="1"/>
        <v>1</v>
      </c>
      <c r="E929" s="15">
        <f t="shared" si="2"/>
        <v>0</v>
      </c>
      <c r="F929" s="13" t="str">
        <f t="shared" si="3"/>
        <v>"[LOGÍSTICA]"</v>
      </c>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row>
    <row r="930" ht="15.75" customHeight="1">
      <c r="A930" s="15"/>
      <c r="B930" s="12" t="s">
        <v>248</v>
      </c>
      <c r="C930" s="15" t="s">
        <v>259</v>
      </c>
      <c r="D930" s="15">
        <f t="shared" si="1"/>
        <v>1</v>
      </c>
      <c r="E930" s="15">
        <f t="shared" si="2"/>
        <v>0</v>
      </c>
      <c r="F930" s="13" t="str">
        <f t="shared" si="3"/>
        <v>"[LOGÍSTICA]"</v>
      </c>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row>
    <row r="931" ht="15.75" customHeight="1">
      <c r="A931" s="15"/>
      <c r="B931" s="12" t="s">
        <v>248</v>
      </c>
      <c r="C931" s="15" t="s">
        <v>259</v>
      </c>
      <c r="D931" s="15">
        <f t="shared" si="1"/>
        <v>1</v>
      </c>
      <c r="E931" s="15">
        <f t="shared" si="2"/>
        <v>0</v>
      </c>
      <c r="F931" s="13" t="str">
        <f t="shared" si="3"/>
        <v>"[LOGÍSTICA]"</v>
      </c>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row>
    <row r="932" ht="15.75" customHeight="1">
      <c r="A932" s="15"/>
      <c r="B932" s="12" t="s">
        <v>248</v>
      </c>
      <c r="C932" s="15" t="s">
        <v>259</v>
      </c>
      <c r="D932" s="15">
        <f t="shared" si="1"/>
        <v>1</v>
      </c>
      <c r="E932" s="15">
        <f t="shared" si="2"/>
        <v>0</v>
      </c>
      <c r="F932" s="13" t="str">
        <f t="shared" si="3"/>
        <v>"[LOGÍSTICA]"</v>
      </c>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row>
    <row r="933" ht="15.75" customHeight="1">
      <c r="A933" s="15"/>
      <c r="B933" s="12" t="s">
        <v>248</v>
      </c>
      <c r="C933" s="15" t="s">
        <v>259</v>
      </c>
      <c r="D933" s="15">
        <f t="shared" si="1"/>
        <v>1</v>
      </c>
      <c r="E933" s="15">
        <f t="shared" si="2"/>
        <v>0</v>
      </c>
      <c r="F933" s="13" t="str">
        <f t="shared" si="3"/>
        <v>"[LOGÍSTICA]"</v>
      </c>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row>
    <row r="934" ht="15.75" customHeight="1">
      <c r="A934" s="15"/>
      <c r="B934" s="12" t="s">
        <v>248</v>
      </c>
      <c r="C934" s="15" t="s">
        <v>250</v>
      </c>
      <c r="D934" s="15">
        <f t="shared" si="1"/>
        <v>0</v>
      </c>
      <c r="E934" s="15">
        <f t="shared" si="2"/>
        <v>0</v>
      </c>
      <c r="F934" s="13" t="str">
        <f t="shared" si="3"/>
        <v>[ ]</v>
      </c>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row>
    <row r="935" ht="15.75" customHeight="1">
      <c r="A935" s="15"/>
      <c r="B935" s="12" t="s">
        <v>248</v>
      </c>
      <c r="C935" s="15" t="s">
        <v>259</v>
      </c>
      <c r="D935" s="15">
        <f t="shared" si="1"/>
        <v>1</v>
      </c>
      <c r="E935" s="15">
        <f t="shared" si="2"/>
        <v>0</v>
      </c>
      <c r="F935" s="13" t="str">
        <f t="shared" si="3"/>
        <v>"[LOGÍSTICA]"</v>
      </c>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row>
    <row r="936" ht="15.75" customHeight="1">
      <c r="A936" s="15"/>
      <c r="B936" s="12" t="s">
        <v>248</v>
      </c>
      <c r="C936" s="15" t="s">
        <v>250</v>
      </c>
      <c r="D936" s="15">
        <f t="shared" si="1"/>
        <v>0</v>
      </c>
      <c r="E936" s="15">
        <f t="shared" si="2"/>
        <v>0</v>
      </c>
      <c r="F936" s="13" t="str">
        <f t="shared" si="3"/>
        <v>[ ]</v>
      </c>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row>
    <row r="937" ht="15.75" customHeight="1">
      <c r="A937" s="15"/>
      <c r="B937" s="12" t="s">
        <v>248</v>
      </c>
      <c r="C937" s="15" t="s">
        <v>259</v>
      </c>
      <c r="D937" s="15">
        <f t="shared" si="1"/>
        <v>1</v>
      </c>
      <c r="E937" s="15">
        <f t="shared" si="2"/>
        <v>0</v>
      </c>
      <c r="F937" s="13" t="str">
        <f t="shared" si="3"/>
        <v>"[LOGÍSTICA]"</v>
      </c>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row>
    <row r="938" ht="15.75" customHeight="1">
      <c r="A938" s="15"/>
      <c r="B938" s="12" t="s">
        <v>248</v>
      </c>
      <c r="C938" s="15" t="s">
        <v>259</v>
      </c>
      <c r="D938" s="15">
        <f t="shared" si="1"/>
        <v>1</v>
      </c>
      <c r="E938" s="15">
        <f t="shared" si="2"/>
        <v>0</v>
      </c>
      <c r="F938" s="13" t="str">
        <f t="shared" si="3"/>
        <v>"[LOGÍSTICA]"</v>
      </c>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row>
    <row r="939" ht="15.75" customHeight="1">
      <c r="A939" s="15"/>
      <c r="B939" s="12" t="s">
        <v>248</v>
      </c>
      <c r="C939" s="15" t="s">
        <v>259</v>
      </c>
      <c r="D939" s="15">
        <f t="shared" si="1"/>
        <v>1</v>
      </c>
      <c r="E939" s="15">
        <f t="shared" si="2"/>
        <v>0</v>
      </c>
      <c r="F939" s="13" t="str">
        <f t="shared" si="3"/>
        <v>"[LOGÍSTICA]"</v>
      </c>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row>
    <row r="940" ht="15.75" customHeight="1">
      <c r="A940" s="15"/>
      <c r="B940" s="12" t="s">
        <v>248</v>
      </c>
      <c r="C940" s="15" t="s">
        <v>259</v>
      </c>
      <c r="D940" s="15">
        <f t="shared" si="1"/>
        <v>1</v>
      </c>
      <c r="E940" s="15">
        <f t="shared" si="2"/>
        <v>0</v>
      </c>
      <c r="F940" s="13" t="str">
        <f t="shared" si="3"/>
        <v>"[LOGÍSTICA]"</v>
      </c>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row>
    <row r="941" ht="15.75" customHeight="1">
      <c r="A941" s="15"/>
      <c r="B941" s="12" t="s">
        <v>248</v>
      </c>
      <c r="C941" s="15" t="s">
        <v>259</v>
      </c>
      <c r="D941" s="15">
        <f t="shared" si="1"/>
        <v>1</v>
      </c>
      <c r="E941" s="15">
        <f t="shared" si="2"/>
        <v>0</v>
      </c>
      <c r="F941" s="13" t="str">
        <f t="shared" si="3"/>
        <v>"[LOGÍSTICA]"</v>
      </c>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row>
    <row r="942" ht="15.75" customHeight="1">
      <c r="A942" s="15"/>
      <c r="B942" s="12" t="s">
        <v>248</v>
      </c>
      <c r="C942" s="15" t="s">
        <v>259</v>
      </c>
      <c r="D942" s="15">
        <f t="shared" si="1"/>
        <v>1</v>
      </c>
      <c r="E942" s="15">
        <f t="shared" si="2"/>
        <v>0</v>
      </c>
      <c r="F942" s="13" t="str">
        <f t="shared" si="3"/>
        <v>"[LOGÍSTICA]"</v>
      </c>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row>
    <row r="943" ht="15.75" customHeight="1">
      <c r="A943" s="15"/>
      <c r="B943" s="12" t="s">
        <v>248</v>
      </c>
      <c r="C943" s="15" t="s">
        <v>259</v>
      </c>
      <c r="D943" s="15">
        <f t="shared" si="1"/>
        <v>1</v>
      </c>
      <c r="E943" s="15">
        <f t="shared" si="2"/>
        <v>0</v>
      </c>
      <c r="F943" s="13" t="str">
        <f t="shared" si="3"/>
        <v>"[LOGÍSTICA]"</v>
      </c>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row>
    <row r="944" ht="15.75" customHeight="1">
      <c r="A944" s="15"/>
      <c r="B944" s="12" t="s">
        <v>230</v>
      </c>
      <c r="C944" s="15" t="s">
        <v>258</v>
      </c>
      <c r="D944" s="15">
        <f t="shared" si="1"/>
        <v>1</v>
      </c>
      <c r="E944" s="15">
        <f t="shared" si="2"/>
        <v>8</v>
      </c>
      <c r="F944" s="13" t="str">
        <f t="shared" si="3"/>
        <v>"[CRC]"</v>
      </c>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row>
    <row r="945" ht="15.75" customHeight="1">
      <c r="A945" s="15"/>
      <c r="B945" s="12" t="s">
        <v>230</v>
      </c>
      <c r="C945" s="15" t="s">
        <v>258</v>
      </c>
      <c r="D945" s="15">
        <f t="shared" si="1"/>
        <v>1</v>
      </c>
      <c r="E945" s="15">
        <f t="shared" si="2"/>
        <v>8</v>
      </c>
      <c r="F945" s="13" t="str">
        <f t="shared" si="3"/>
        <v>"[CRC]"</v>
      </c>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row>
    <row r="946" ht="15.75" customHeight="1">
      <c r="A946" s="15"/>
      <c r="B946" s="12" t="s">
        <v>230</v>
      </c>
      <c r="C946" s="15" t="s">
        <v>250</v>
      </c>
      <c r="D946" s="15">
        <f t="shared" si="1"/>
        <v>0</v>
      </c>
      <c r="E946" s="15">
        <f t="shared" si="2"/>
        <v>0</v>
      </c>
      <c r="F946" s="13" t="str">
        <f t="shared" si="3"/>
        <v>[ ]</v>
      </c>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row>
    <row r="947" ht="15.75" customHeight="1">
      <c r="A947" s="15"/>
      <c r="B947" s="12" t="s">
        <v>230</v>
      </c>
      <c r="C947" s="15" t="s">
        <v>246</v>
      </c>
      <c r="D947" s="15">
        <f t="shared" si="1"/>
        <v>1</v>
      </c>
      <c r="E947" s="15">
        <f t="shared" si="2"/>
        <v>14</v>
      </c>
      <c r="F947" s="13" t="str">
        <f t="shared" si="3"/>
        <v>"[LOGÍSTICA]"</v>
      </c>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row>
    <row r="948" ht="15.75" customHeight="1">
      <c r="A948" s="15"/>
      <c r="B948" s="12" t="s">
        <v>230</v>
      </c>
      <c r="C948" s="15" t="s">
        <v>250</v>
      </c>
      <c r="D948" s="15">
        <f t="shared" si="1"/>
        <v>0</v>
      </c>
      <c r="E948" s="15">
        <f t="shared" si="2"/>
        <v>0</v>
      </c>
      <c r="F948" s="13" t="str">
        <f t="shared" si="3"/>
        <v>[ ]</v>
      </c>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row>
    <row r="949" ht="15.75" customHeight="1">
      <c r="A949" s="15"/>
      <c r="B949" s="12" t="s">
        <v>230</v>
      </c>
      <c r="C949" s="15" t="s">
        <v>250</v>
      </c>
      <c r="D949" s="15">
        <f t="shared" si="1"/>
        <v>0</v>
      </c>
      <c r="E949" s="15">
        <f t="shared" si="2"/>
        <v>0</v>
      </c>
      <c r="F949" s="13" t="str">
        <f t="shared" si="3"/>
        <v>[ ]</v>
      </c>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row>
    <row r="950" ht="15.75" customHeight="1">
      <c r="A950" s="15"/>
      <c r="B950" s="12" t="s">
        <v>230</v>
      </c>
      <c r="C950" s="15" t="s">
        <v>250</v>
      </c>
      <c r="D950" s="15">
        <f t="shared" si="1"/>
        <v>0</v>
      </c>
      <c r="E950" s="15">
        <f t="shared" si="2"/>
        <v>0</v>
      </c>
      <c r="F950" s="13" t="str">
        <f t="shared" si="3"/>
        <v>[ ]</v>
      </c>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row>
    <row r="951" ht="15.75" customHeight="1">
      <c r="A951" s="15"/>
      <c r="B951" s="12" t="s">
        <v>230</v>
      </c>
      <c r="C951" s="15" t="s">
        <v>250</v>
      </c>
      <c r="D951" s="15">
        <f t="shared" si="1"/>
        <v>0</v>
      </c>
      <c r="E951" s="15">
        <f t="shared" si="2"/>
        <v>0</v>
      </c>
      <c r="F951" s="13" t="str">
        <f t="shared" si="3"/>
        <v>[ ]</v>
      </c>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row>
    <row r="952" ht="15.75" customHeight="1">
      <c r="A952" s="15"/>
      <c r="B952" s="12" t="s">
        <v>230</v>
      </c>
      <c r="C952" s="15" t="s">
        <v>250</v>
      </c>
      <c r="D952" s="15">
        <f t="shared" si="1"/>
        <v>0</v>
      </c>
      <c r="E952" s="15">
        <f t="shared" si="2"/>
        <v>0</v>
      </c>
      <c r="F952" s="13" t="str">
        <f t="shared" si="3"/>
        <v>[ ]</v>
      </c>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row>
    <row r="953" ht="15.75" customHeight="1">
      <c r="A953" s="15"/>
      <c r="B953" s="12" t="s">
        <v>230</v>
      </c>
      <c r="C953" s="15" t="s">
        <v>250</v>
      </c>
      <c r="D953" s="15">
        <f t="shared" si="1"/>
        <v>0</v>
      </c>
      <c r="E953" s="15">
        <f t="shared" si="2"/>
        <v>0</v>
      </c>
      <c r="F953" s="13" t="str">
        <f t="shared" si="3"/>
        <v>[ ]</v>
      </c>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row>
    <row r="954" ht="15.75" customHeight="1">
      <c r="A954" s="15"/>
      <c r="B954" s="12" t="s">
        <v>230</v>
      </c>
      <c r="C954" s="15" t="s">
        <v>246</v>
      </c>
      <c r="D954" s="15">
        <f t="shared" si="1"/>
        <v>1</v>
      </c>
      <c r="E954" s="15">
        <f t="shared" si="2"/>
        <v>14</v>
      </c>
      <c r="F954" s="13" t="str">
        <f t="shared" si="3"/>
        <v>"[LOGÍSTICA]"</v>
      </c>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row>
    <row r="955" ht="15.75" customHeight="1">
      <c r="A955" s="15"/>
      <c r="B955" s="12" t="s">
        <v>230</v>
      </c>
      <c r="C955" s="15" t="s">
        <v>250</v>
      </c>
      <c r="D955" s="15">
        <f t="shared" si="1"/>
        <v>0</v>
      </c>
      <c r="E955" s="15">
        <f t="shared" si="2"/>
        <v>0</v>
      </c>
      <c r="F955" s="13" t="str">
        <f t="shared" si="3"/>
        <v>[ ]</v>
      </c>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row>
    <row r="956" ht="15.75" customHeight="1">
      <c r="A956" s="15"/>
      <c r="B956" s="12" t="s">
        <v>230</v>
      </c>
      <c r="C956" s="15" t="s">
        <v>258</v>
      </c>
      <c r="D956" s="15">
        <f t="shared" si="1"/>
        <v>1</v>
      </c>
      <c r="E956" s="15">
        <f t="shared" si="2"/>
        <v>8</v>
      </c>
      <c r="F956" s="13" t="str">
        <f t="shared" si="3"/>
        <v>"[CRC]"</v>
      </c>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row>
    <row r="957" ht="15.75" customHeight="1">
      <c r="A957" s="15"/>
      <c r="B957" s="12" t="s">
        <v>230</v>
      </c>
      <c r="C957" s="15" t="s">
        <v>250</v>
      </c>
      <c r="D957" s="15">
        <f t="shared" si="1"/>
        <v>0</v>
      </c>
      <c r="E957" s="15">
        <f t="shared" si="2"/>
        <v>0</v>
      </c>
      <c r="F957" s="13" t="str">
        <f t="shared" si="3"/>
        <v>[ ]</v>
      </c>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row>
    <row r="958" ht="15.75" customHeight="1">
      <c r="A958" s="15"/>
      <c r="B958" s="12" t="s">
        <v>230</v>
      </c>
      <c r="C958" s="15" t="s">
        <v>250</v>
      </c>
      <c r="D958" s="15">
        <f t="shared" si="1"/>
        <v>0</v>
      </c>
      <c r="E958" s="15">
        <f t="shared" si="2"/>
        <v>0</v>
      </c>
      <c r="F958" s="13" t="str">
        <f t="shared" si="3"/>
        <v>[ ]</v>
      </c>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row>
    <row r="959" ht="15.75" customHeight="1">
      <c r="A959" s="15"/>
      <c r="B959" s="12" t="s">
        <v>230</v>
      </c>
      <c r="C959" s="15" t="s">
        <v>257</v>
      </c>
      <c r="D959" s="15">
        <f t="shared" si="1"/>
        <v>1</v>
      </c>
      <c r="E959" s="15">
        <f t="shared" si="2"/>
        <v>0</v>
      </c>
      <c r="F959" s="13" t="str">
        <f t="shared" si="3"/>
        <v>"[LOJA]"</v>
      </c>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row>
    <row r="960" ht="15.75" customHeight="1">
      <c r="A960" s="15"/>
      <c r="B960" s="12" t="s">
        <v>230</v>
      </c>
      <c r="C960" s="15" t="s">
        <v>268</v>
      </c>
      <c r="D960" s="15">
        <f t="shared" si="1"/>
        <v>1</v>
      </c>
      <c r="E960" s="15">
        <f t="shared" si="2"/>
        <v>15</v>
      </c>
      <c r="F960" s="13" t="str">
        <f t="shared" si="3"/>
        <v>"[FINANCEIRO]"</v>
      </c>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row>
    <row r="961" ht="15.75" customHeight="1">
      <c r="A961" s="15"/>
      <c r="B961" s="12" t="s">
        <v>248</v>
      </c>
      <c r="C961" s="15" t="s">
        <v>260</v>
      </c>
      <c r="D961" s="15">
        <f t="shared" si="1"/>
        <v>1</v>
      </c>
      <c r="E961" s="15">
        <f t="shared" si="2"/>
        <v>14</v>
      </c>
      <c r="F961" s="13" t="str">
        <f t="shared" si="3"/>
        <v>"[COMERCIAL]"</v>
      </c>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row>
    <row r="962" ht="15.75" customHeight="1">
      <c r="A962" s="15"/>
      <c r="B962" s="12" t="s">
        <v>248</v>
      </c>
      <c r="C962" s="15" t="s">
        <v>246</v>
      </c>
      <c r="D962" s="15">
        <f t="shared" si="1"/>
        <v>1</v>
      </c>
      <c r="E962" s="15">
        <f t="shared" si="2"/>
        <v>14</v>
      </c>
      <c r="F962" s="13" t="str">
        <f t="shared" si="3"/>
        <v>"[LOGÍSTICA]"</v>
      </c>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row>
    <row r="963" ht="15.75" customHeight="1">
      <c r="A963" s="15"/>
      <c r="B963" s="12" t="s">
        <v>230</v>
      </c>
      <c r="C963" s="15" t="s">
        <v>245</v>
      </c>
      <c r="D963" s="15">
        <f t="shared" si="1"/>
        <v>1</v>
      </c>
      <c r="E963" s="15">
        <f t="shared" si="2"/>
        <v>24</v>
      </c>
      <c r="F963" s="13" t="str">
        <f t="shared" si="3"/>
        <v>"[INTERAÇÕES DIVERSAS]"</v>
      </c>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row>
    <row r="964" ht="15.75" customHeight="1">
      <c r="A964" s="15"/>
      <c r="B964" s="12" t="s">
        <v>230</v>
      </c>
      <c r="C964" s="15" t="s">
        <v>259</v>
      </c>
      <c r="D964" s="15">
        <f t="shared" si="1"/>
        <v>1</v>
      </c>
      <c r="E964" s="15">
        <f t="shared" si="2"/>
        <v>0</v>
      </c>
      <c r="F964" s="13" t="str">
        <f t="shared" si="3"/>
        <v>"[LOGÍSTICA]"</v>
      </c>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row>
    <row r="965" ht="15.75" customHeight="1">
      <c r="A965" s="15"/>
      <c r="B965" s="12" t="s">
        <v>247</v>
      </c>
      <c r="C965" s="15" t="s">
        <v>259</v>
      </c>
      <c r="D965" s="15">
        <f t="shared" si="1"/>
        <v>1</v>
      </c>
      <c r="E965" s="15">
        <f t="shared" si="2"/>
        <v>0</v>
      </c>
      <c r="F965" s="13" t="str">
        <f t="shared" si="3"/>
        <v>"[LOGÍSTICA]"</v>
      </c>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row>
    <row r="966" ht="15.75" customHeight="1">
      <c r="A966" s="15"/>
      <c r="B966" s="12" t="s">
        <v>230</v>
      </c>
      <c r="C966" s="15" t="s">
        <v>255</v>
      </c>
      <c r="D966" s="15">
        <f t="shared" si="1"/>
        <v>1</v>
      </c>
      <c r="E966" s="15">
        <f t="shared" si="2"/>
        <v>0</v>
      </c>
      <c r="F966" s="13" t="str">
        <f t="shared" si="3"/>
        <v>"[CRC]"</v>
      </c>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row>
    <row r="967" ht="15.75" customHeight="1">
      <c r="A967" s="15"/>
      <c r="B967" s="12" t="s">
        <v>230</v>
      </c>
      <c r="C967" s="15" t="s">
        <v>255</v>
      </c>
      <c r="D967" s="15">
        <f t="shared" si="1"/>
        <v>1</v>
      </c>
      <c r="E967" s="15">
        <f t="shared" si="2"/>
        <v>0</v>
      </c>
      <c r="F967" s="13" t="str">
        <f t="shared" si="3"/>
        <v>"[CRC]"</v>
      </c>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row>
    <row r="968" ht="15.75" customHeight="1">
      <c r="A968" s="15"/>
      <c r="B968" s="12" t="s">
        <v>230</v>
      </c>
      <c r="C968" s="15" t="s">
        <v>255</v>
      </c>
      <c r="D968" s="15">
        <f t="shared" si="1"/>
        <v>1</v>
      </c>
      <c r="E968" s="15">
        <f t="shared" si="2"/>
        <v>0</v>
      </c>
      <c r="F968" s="13" t="str">
        <f t="shared" si="3"/>
        <v>"[CRC]"</v>
      </c>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row>
    <row r="969" ht="15.75" customHeight="1">
      <c r="A969" s="15"/>
      <c r="B969" s="12" t="s">
        <v>230</v>
      </c>
      <c r="C969" s="15" t="s">
        <v>255</v>
      </c>
      <c r="D969" s="15">
        <f t="shared" si="1"/>
        <v>1</v>
      </c>
      <c r="E969" s="15">
        <f t="shared" si="2"/>
        <v>0</v>
      </c>
      <c r="F969" s="13" t="str">
        <f t="shared" si="3"/>
        <v>"[CRC]"</v>
      </c>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row>
    <row r="970" ht="15.75" customHeight="1">
      <c r="A970" s="15"/>
      <c r="B970" s="12" t="s">
        <v>230</v>
      </c>
      <c r="C970" s="15" t="s">
        <v>257</v>
      </c>
      <c r="D970" s="15">
        <f t="shared" si="1"/>
        <v>1</v>
      </c>
      <c r="E970" s="15">
        <f t="shared" si="2"/>
        <v>0</v>
      </c>
      <c r="F970" s="13" t="str">
        <f t="shared" si="3"/>
        <v>"[LOJA]"</v>
      </c>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row>
    <row r="971" ht="15.75" customHeight="1">
      <c r="A971" s="15"/>
      <c r="B971" s="12" t="s">
        <v>230</v>
      </c>
      <c r="C971" s="15" t="s">
        <v>258</v>
      </c>
      <c r="D971" s="15">
        <f t="shared" si="1"/>
        <v>1</v>
      </c>
      <c r="E971" s="15">
        <f t="shared" si="2"/>
        <v>8</v>
      </c>
      <c r="F971" s="13" t="str">
        <f t="shared" si="3"/>
        <v>"[CRC]"</v>
      </c>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row>
    <row r="972" ht="15.75" customHeight="1">
      <c r="A972" s="15"/>
      <c r="B972" s="12" t="s">
        <v>230</v>
      </c>
      <c r="C972" s="15" t="s">
        <v>231</v>
      </c>
      <c r="D972" s="15">
        <f t="shared" si="1"/>
        <v>1</v>
      </c>
      <c r="E972" s="15">
        <f t="shared" si="2"/>
        <v>14</v>
      </c>
      <c r="F972" s="13" t="str">
        <f t="shared" si="3"/>
        <v>"[MARKETING]"</v>
      </c>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row>
    <row r="973" ht="15.75" customHeight="1">
      <c r="A973" s="15"/>
      <c r="B973" s="12" t="s">
        <v>247</v>
      </c>
      <c r="C973" s="15" t="s">
        <v>258</v>
      </c>
      <c r="D973" s="15">
        <f t="shared" si="1"/>
        <v>1</v>
      </c>
      <c r="E973" s="15">
        <f t="shared" si="2"/>
        <v>8</v>
      </c>
      <c r="F973" s="13" t="str">
        <f t="shared" si="3"/>
        <v>"[CRC]"</v>
      </c>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row>
    <row r="974" ht="15.75" customHeight="1">
      <c r="A974" s="15"/>
      <c r="B974" s="12" t="s">
        <v>230</v>
      </c>
      <c r="C974" s="15" t="s">
        <v>258</v>
      </c>
      <c r="D974" s="15">
        <f t="shared" si="1"/>
        <v>1</v>
      </c>
      <c r="E974" s="15">
        <f t="shared" si="2"/>
        <v>8</v>
      </c>
      <c r="F974" s="13" t="str">
        <f t="shared" si="3"/>
        <v>"[CRC]"</v>
      </c>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row>
    <row r="975" ht="15.75" customHeight="1">
      <c r="A975" s="15"/>
      <c r="B975" s="12" t="s">
        <v>230</v>
      </c>
      <c r="C975" s="15" t="s">
        <v>258</v>
      </c>
      <c r="D975" s="15">
        <f t="shared" si="1"/>
        <v>1</v>
      </c>
      <c r="E975" s="15">
        <f t="shared" si="2"/>
        <v>8</v>
      </c>
      <c r="F975" s="13" t="str">
        <f t="shared" si="3"/>
        <v>"[CRC]"</v>
      </c>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row>
    <row r="976" ht="15.75" customHeight="1">
      <c r="A976" s="15"/>
      <c r="B976" s="12" t="s">
        <v>230</v>
      </c>
      <c r="C976" s="15" t="s">
        <v>255</v>
      </c>
      <c r="D976" s="15">
        <f t="shared" si="1"/>
        <v>1</v>
      </c>
      <c r="E976" s="15">
        <f t="shared" si="2"/>
        <v>0</v>
      </c>
      <c r="F976" s="13" t="str">
        <f t="shared" si="3"/>
        <v>"[CRC]"</v>
      </c>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row>
    <row r="977" ht="15.75" customHeight="1">
      <c r="A977" s="15"/>
      <c r="B977" s="12" t="s">
        <v>230</v>
      </c>
      <c r="C977" s="15" t="s">
        <v>255</v>
      </c>
      <c r="D977" s="15">
        <f t="shared" si="1"/>
        <v>1</v>
      </c>
      <c r="E977" s="15">
        <f t="shared" si="2"/>
        <v>0</v>
      </c>
      <c r="F977" s="13" t="str">
        <f t="shared" si="3"/>
        <v>"[CRC]"</v>
      </c>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row>
    <row r="978" ht="15.75" customHeight="1">
      <c r="A978" s="15"/>
      <c r="B978" s="12" t="s">
        <v>230</v>
      </c>
      <c r="C978" s="15" t="s">
        <v>258</v>
      </c>
      <c r="D978" s="15">
        <f t="shared" si="1"/>
        <v>1</v>
      </c>
      <c r="E978" s="15">
        <f t="shared" si="2"/>
        <v>8</v>
      </c>
      <c r="F978" s="13" t="str">
        <f t="shared" si="3"/>
        <v>"[CRC]"</v>
      </c>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row>
    <row r="979" ht="15.75" customHeight="1">
      <c r="A979" s="15"/>
      <c r="B979" s="12" t="s">
        <v>248</v>
      </c>
      <c r="C979" s="15" t="s">
        <v>250</v>
      </c>
      <c r="D979" s="15">
        <f t="shared" si="1"/>
        <v>0</v>
      </c>
      <c r="E979" s="15">
        <f t="shared" si="2"/>
        <v>0</v>
      </c>
      <c r="F979" s="13" t="str">
        <f t="shared" si="3"/>
        <v>[ ]</v>
      </c>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row>
    <row r="980" ht="15.75" customHeight="1">
      <c r="A980" s="15"/>
      <c r="B980" s="12" t="s">
        <v>230</v>
      </c>
      <c r="C980" s="15" t="s">
        <v>246</v>
      </c>
      <c r="D980" s="15">
        <f t="shared" si="1"/>
        <v>1</v>
      </c>
      <c r="E980" s="15">
        <f t="shared" si="2"/>
        <v>14</v>
      </c>
      <c r="F980" s="13" t="str">
        <f t="shared" si="3"/>
        <v>"[LOGÍSTICA]"</v>
      </c>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row>
    <row r="981" ht="15.75" customHeight="1">
      <c r="A981" s="15"/>
      <c r="B981" s="12" t="s">
        <v>230</v>
      </c>
      <c r="C981" s="15" t="s">
        <v>246</v>
      </c>
      <c r="D981" s="15">
        <f t="shared" si="1"/>
        <v>1</v>
      </c>
      <c r="E981" s="15">
        <f t="shared" si="2"/>
        <v>14</v>
      </c>
      <c r="F981" s="13" t="str">
        <f t="shared" si="3"/>
        <v>"[LOGÍSTICA]"</v>
      </c>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row>
    <row r="982" ht="15.75" customHeight="1">
      <c r="A982" s="15"/>
      <c r="B982" s="12" t="s">
        <v>230</v>
      </c>
      <c r="C982" s="15" t="s">
        <v>246</v>
      </c>
      <c r="D982" s="15">
        <f t="shared" si="1"/>
        <v>1</v>
      </c>
      <c r="E982" s="15">
        <f t="shared" si="2"/>
        <v>14</v>
      </c>
      <c r="F982" s="13" t="str">
        <f t="shared" si="3"/>
        <v>"[LOGÍSTICA]"</v>
      </c>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row>
    <row r="983" ht="15.75" customHeight="1">
      <c r="A983" s="15"/>
      <c r="B983" s="12" t="s">
        <v>230</v>
      </c>
      <c r="C983" s="15" t="s">
        <v>246</v>
      </c>
      <c r="D983" s="15">
        <f t="shared" si="1"/>
        <v>1</v>
      </c>
      <c r="E983" s="15">
        <f t="shared" si="2"/>
        <v>14</v>
      </c>
      <c r="F983" s="13" t="str">
        <f t="shared" si="3"/>
        <v>"[LOGÍSTICA]"</v>
      </c>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row>
    <row r="984" ht="15.75" customHeight="1">
      <c r="A984" s="15"/>
      <c r="B984" s="12" t="s">
        <v>248</v>
      </c>
      <c r="C984" s="15" t="s">
        <v>231</v>
      </c>
      <c r="D984" s="15">
        <f t="shared" si="1"/>
        <v>1</v>
      </c>
      <c r="E984" s="15">
        <f t="shared" si="2"/>
        <v>14</v>
      </c>
      <c r="F984" s="13" t="str">
        <f t="shared" si="3"/>
        <v>"[MARKETING]"</v>
      </c>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row>
    <row r="985" ht="15.75" customHeight="1">
      <c r="A985" s="15"/>
      <c r="B985" s="12" t="s">
        <v>248</v>
      </c>
      <c r="C985" s="15" t="s">
        <v>246</v>
      </c>
      <c r="D985" s="15">
        <f t="shared" si="1"/>
        <v>1</v>
      </c>
      <c r="E985" s="15">
        <f t="shared" si="2"/>
        <v>14</v>
      </c>
      <c r="F985" s="13" t="str">
        <f t="shared" si="3"/>
        <v>"[LOGÍSTICA]"</v>
      </c>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row>
    <row r="986" ht="15.75" customHeight="1">
      <c r="A986" s="15"/>
      <c r="B986" s="12" t="s">
        <v>230</v>
      </c>
      <c r="C986" s="15" t="s">
        <v>258</v>
      </c>
      <c r="D986" s="15">
        <f t="shared" si="1"/>
        <v>1</v>
      </c>
      <c r="E986" s="15">
        <f t="shared" si="2"/>
        <v>8</v>
      </c>
      <c r="F986" s="13" t="str">
        <f t="shared" si="3"/>
        <v>"[CRC]"</v>
      </c>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row>
    <row r="987" ht="15.75" customHeight="1">
      <c r="A987" s="15"/>
      <c r="B987" s="12" t="s">
        <v>230</v>
      </c>
      <c r="C987" s="15" t="s">
        <v>231</v>
      </c>
      <c r="D987" s="15">
        <f t="shared" si="1"/>
        <v>1</v>
      </c>
      <c r="E987" s="15">
        <f t="shared" si="2"/>
        <v>14</v>
      </c>
      <c r="F987" s="13" t="str">
        <f t="shared" si="3"/>
        <v>"[MARKETING]"</v>
      </c>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row>
    <row r="988" ht="15.75" customHeight="1">
      <c r="A988" s="15"/>
      <c r="B988" s="12" t="s">
        <v>230</v>
      </c>
      <c r="C988" s="15" t="s">
        <v>231</v>
      </c>
      <c r="D988" s="15">
        <f t="shared" si="1"/>
        <v>1</v>
      </c>
      <c r="E988" s="15">
        <f t="shared" si="2"/>
        <v>14</v>
      </c>
      <c r="F988" s="13" t="str">
        <f t="shared" si="3"/>
        <v>"[MARKETING]"</v>
      </c>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row>
    <row r="989" ht="15.75" customHeight="1">
      <c r="A989" s="15"/>
      <c r="B989" s="12" t="s">
        <v>230</v>
      </c>
      <c r="C989" s="15" t="s">
        <v>250</v>
      </c>
      <c r="D989" s="15">
        <f t="shared" si="1"/>
        <v>0</v>
      </c>
      <c r="E989" s="15">
        <f t="shared" si="2"/>
        <v>0</v>
      </c>
      <c r="F989" s="13" t="str">
        <f t="shared" si="3"/>
        <v>[ ]</v>
      </c>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row>
    <row r="990" ht="15.75" customHeight="1">
      <c r="A990" s="15"/>
      <c r="B990" s="12" t="s">
        <v>248</v>
      </c>
      <c r="C990" s="15" t="s">
        <v>261</v>
      </c>
      <c r="D990" s="15">
        <f t="shared" si="1"/>
        <v>1</v>
      </c>
      <c r="E990" s="15">
        <f t="shared" si="2"/>
        <v>0</v>
      </c>
      <c r="F990" s="13" t="str">
        <f t="shared" si="3"/>
        <v>"[MARKETING]"</v>
      </c>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row>
    <row r="991" ht="15.75" customHeight="1">
      <c r="A991" s="15"/>
      <c r="B991" s="12" t="s">
        <v>247</v>
      </c>
      <c r="C991" s="15" t="s">
        <v>246</v>
      </c>
      <c r="D991" s="15">
        <f t="shared" si="1"/>
        <v>1</v>
      </c>
      <c r="E991" s="15">
        <f t="shared" si="2"/>
        <v>14</v>
      </c>
      <c r="F991" s="13" t="str">
        <f t="shared" si="3"/>
        <v>"[LOGÍSTICA]"</v>
      </c>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row>
    <row r="992" ht="15.75" customHeight="1">
      <c r="A992" s="15"/>
      <c r="B992" s="12" t="s">
        <v>230</v>
      </c>
      <c r="C992" s="15" t="s">
        <v>231</v>
      </c>
      <c r="D992" s="15">
        <f t="shared" si="1"/>
        <v>1</v>
      </c>
      <c r="E992" s="15">
        <f t="shared" si="2"/>
        <v>14</v>
      </c>
      <c r="F992" s="13" t="str">
        <f t="shared" si="3"/>
        <v>"[MARKETING]"</v>
      </c>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row>
    <row r="993" ht="15.75" customHeight="1">
      <c r="A993" s="15"/>
      <c r="B993" s="12" t="s">
        <v>230</v>
      </c>
      <c r="C993" s="15" t="s">
        <v>258</v>
      </c>
      <c r="D993" s="15">
        <f t="shared" si="1"/>
        <v>1</v>
      </c>
      <c r="E993" s="15">
        <f t="shared" si="2"/>
        <v>8</v>
      </c>
      <c r="F993" s="13" t="str">
        <f t="shared" si="3"/>
        <v>"[CRC]"</v>
      </c>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row>
    <row r="994" ht="15.75" customHeight="1">
      <c r="A994" s="15"/>
      <c r="B994" s="12" t="s">
        <v>247</v>
      </c>
      <c r="C994" s="15" t="s">
        <v>246</v>
      </c>
      <c r="D994" s="15">
        <f t="shared" si="1"/>
        <v>1</v>
      </c>
      <c r="E994" s="15">
        <f t="shared" si="2"/>
        <v>14</v>
      </c>
      <c r="F994" s="13" t="str">
        <f t="shared" si="3"/>
        <v>"[LOGÍSTICA]"</v>
      </c>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row>
    <row r="995" ht="15.75" customHeight="1">
      <c r="A995" s="15"/>
      <c r="B995" s="12" t="s">
        <v>230</v>
      </c>
      <c r="C995" s="15" t="s">
        <v>255</v>
      </c>
      <c r="D995" s="15">
        <f t="shared" si="1"/>
        <v>1</v>
      </c>
      <c r="E995" s="15">
        <f t="shared" si="2"/>
        <v>0</v>
      </c>
      <c r="F995" s="13" t="str">
        <f t="shared" si="3"/>
        <v>"[CRC]"</v>
      </c>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row>
    <row r="996" ht="15.75" customHeight="1">
      <c r="A996" s="15"/>
      <c r="B996" s="12" t="s">
        <v>230</v>
      </c>
      <c r="C996" s="15" t="s">
        <v>259</v>
      </c>
      <c r="D996" s="15">
        <f t="shared" si="1"/>
        <v>1</v>
      </c>
      <c r="E996" s="15">
        <f t="shared" si="2"/>
        <v>0</v>
      </c>
      <c r="F996" s="13" t="str">
        <f t="shared" si="3"/>
        <v>"[LOGÍSTICA]"</v>
      </c>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row>
    <row r="997" ht="15.75" customHeight="1">
      <c r="A997" s="15"/>
      <c r="B997" s="12" t="s">
        <v>230</v>
      </c>
      <c r="C997" s="15" t="s">
        <v>258</v>
      </c>
      <c r="D997" s="15">
        <f t="shared" si="1"/>
        <v>1</v>
      </c>
      <c r="E997" s="15">
        <f t="shared" si="2"/>
        <v>8</v>
      </c>
      <c r="F997" s="13" t="str">
        <f t="shared" si="3"/>
        <v>"[CRC]"</v>
      </c>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row>
    <row r="998" ht="15.75" customHeight="1">
      <c r="A998" s="15"/>
      <c r="B998" s="12" t="s">
        <v>230</v>
      </c>
      <c r="C998" s="15" t="s">
        <v>250</v>
      </c>
      <c r="D998" s="15">
        <f t="shared" si="1"/>
        <v>0</v>
      </c>
      <c r="E998" s="15">
        <f t="shared" si="2"/>
        <v>0</v>
      </c>
      <c r="F998" s="13" t="str">
        <f t="shared" si="3"/>
        <v>[ ]</v>
      </c>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row>
    <row r="999" ht="15.75" customHeight="1">
      <c r="A999" s="15"/>
      <c r="B999" s="12" t="s">
        <v>230</v>
      </c>
      <c r="C999" s="15" t="s">
        <v>255</v>
      </c>
      <c r="D999" s="15">
        <f t="shared" si="1"/>
        <v>1</v>
      </c>
      <c r="E999" s="15">
        <f t="shared" si="2"/>
        <v>0</v>
      </c>
      <c r="F999" s="13" t="str">
        <f t="shared" si="3"/>
        <v>"[CRC]"</v>
      </c>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row>
    <row r="1000" ht="15.75" customHeight="1">
      <c r="A1000" s="15"/>
      <c r="B1000" s="12" t="s">
        <v>230</v>
      </c>
      <c r="C1000" s="15" t="s">
        <v>250</v>
      </c>
      <c r="D1000" s="15">
        <f t="shared" si="1"/>
        <v>0</v>
      </c>
      <c r="E1000" s="15">
        <f t="shared" si="2"/>
        <v>0</v>
      </c>
      <c r="F1000" s="13" t="str">
        <f t="shared" si="3"/>
        <v>[ ]</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row>
    <row r="1001" ht="15.75" customHeight="1">
      <c r="A1001" s="15"/>
      <c r="B1001" s="12" t="s">
        <v>230</v>
      </c>
      <c r="C1001" s="15" t="s">
        <v>250</v>
      </c>
      <c r="D1001" s="15">
        <f t="shared" si="1"/>
        <v>0</v>
      </c>
      <c r="E1001" s="15">
        <f t="shared" si="2"/>
        <v>0</v>
      </c>
      <c r="F1001" s="13" t="str">
        <f t="shared" si="3"/>
        <v>[ ]</v>
      </c>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row>
    <row r="1002" ht="15.75" customHeight="1">
      <c r="A1002" s="15"/>
      <c r="B1002" s="12" t="s">
        <v>230</v>
      </c>
      <c r="C1002" s="15" t="s">
        <v>250</v>
      </c>
      <c r="D1002" s="15">
        <f t="shared" si="1"/>
        <v>0</v>
      </c>
      <c r="E1002" s="15">
        <f t="shared" si="2"/>
        <v>0</v>
      </c>
      <c r="F1002" s="13" t="str">
        <f t="shared" si="3"/>
        <v>[ ]</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F1002" s="15"/>
      <c r="AG1002" s="15"/>
      <c r="AH1002" s="15"/>
      <c r="AI1002" s="15"/>
      <c r="AJ1002" s="15"/>
      <c r="AK1002" s="15"/>
      <c r="AL1002" s="15"/>
      <c r="AM1002" s="15"/>
    </row>
    <row r="1003" ht="15.75" customHeight="1">
      <c r="A1003" s="15"/>
      <c r="B1003" s="12" t="s">
        <v>230</v>
      </c>
      <c r="C1003" s="15" t="s">
        <v>250</v>
      </c>
      <c r="D1003" s="15">
        <f t="shared" si="1"/>
        <v>0</v>
      </c>
      <c r="E1003" s="15">
        <f t="shared" si="2"/>
        <v>0</v>
      </c>
      <c r="F1003" s="13" t="str">
        <f t="shared" si="3"/>
        <v>[ ]</v>
      </c>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c r="AF1003" s="15"/>
      <c r="AG1003" s="15"/>
      <c r="AH1003" s="15"/>
      <c r="AI1003" s="15"/>
      <c r="AJ1003" s="15"/>
      <c r="AK1003" s="15"/>
      <c r="AL1003" s="15"/>
      <c r="AM1003" s="15"/>
    </row>
    <row r="1004" ht="15.75" customHeight="1">
      <c r="A1004" s="15"/>
      <c r="B1004" s="12" t="s">
        <v>230</v>
      </c>
      <c r="C1004" s="15" t="s">
        <v>250</v>
      </c>
      <c r="D1004" s="15">
        <f t="shared" si="1"/>
        <v>0</v>
      </c>
      <c r="E1004" s="15">
        <f t="shared" si="2"/>
        <v>0</v>
      </c>
      <c r="F1004" s="13" t="str">
        <f t="shared" si="3"/>
        <v>[ ]</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c r="AG1004" s="15"/>
      <c r="AH1004" s="15"/>
      <c r="AI1004" s="15"/>
      <c r="AJ1004" s="15"/>
      <c r="AK1004" s="15"/>
      <c r="AL1004" s="15"/>
      <c r="AM1004" s="15"/>
    </row>
    <row r="1005" ht="15.75" customHeight="1">
      <c r="A1005" s="15"/>
      <c r="B1005" s="12" t="s">
        <v>230</v>
      </c>
      <c r="C1005" s="15" t="s">
        <v>260</v>
      </c>
      <c r="D1005" s="15">
        <f t="shared" si="1"/>
        <v>1</v>
      </c>
      <c r="E1005" s="15">
        <f t="shared" si="2"/>
        <v>14</v>
      </c>
      <c r="F1005" s="13" t="str">
        <f t="shared" si="3"/>
        <v>"[COMERCIAL]"</v>
      </c>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c r="AJ1005" s="15"/>
      <c r="AK1005" s="15"/>
      <c r="AL1005" s="15"/>
      <c r="AM1005" s="15"/>
    </row>
    <row r="1006" ht="15.75" customHeight="1">
      <c r="A1006" s="15"/>
      <c r="B1006" s="12" t="s">
        <v>230</v>
      </c>
      <c r="C1006" s="15" t="s">
        <v>257</v>
      </c>
      <c r="D1006" s="15">
        <f t="shared" si="1"/>
        <v>1</v>
      </c>
      <c r="E1006" s="15">
        <f t="shared" si="2"/>
        <v>0</v>
      </c>
      <c r="F1006" s="13" t="str">
        <f t="shared" si="3"/>
        <v>"[LOJA]"</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c r="AJ1006" s="15"/>
      <c r="AK1006" s="15"/>
      <c r="AL1006" s="15"/>
      <c r="AM1006" s="15"/>
    </row>
    <row r="1007" ht="15.75" customHeight="1">
      <c r="A1007" s="15"/>
      <c r="B1007" s="12" t="s">
        <v>230</v>
      </c>
      <c r="C1007" s="15" t="s">
        <v>250</v>
      </c>
      <c r="D1007" s="15">
        <f t="shared" si="1"/>
        <v>0</v>
      </c>
      <c r="E1007" s="15">
        <f t="shared" si="2"/>
        <v>0</v>
      </c>
      <c r="F1007" s="13" t="str">
        <f t="shared" si="3"/>
        <v>[ ]</v>
      </c>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c r="AJ1007" s="15"/>
      <c r="AK1007" s="15"/>
      <c r="AL1007" s="15"/>
      <c r="AM1007" s="15"/>
    </row>
    <row r="1008" ht="15.75" customHeight="1">
      <c r="A1008" s="15"/>
      <c r="B1008" s="12" t="s">
        <v>230</v>
      </c>
      <c r="C1008" s="15" t="s">
        <v>250</v>
      </c>
      <c r="D1008" s="15">
        <f t="shared" si="1"/>
        <v>0</v>
      </c>
      <c r="E1008" s="15">
        <f t="shared" si="2"/>
        <v>0</v>
      </c>
      <c r="F1008" s="13" t="str">
        <f t="shared" si="3"/>
        <v>[ ]</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c r="AJ1008" s="15"/>
      <c r="AK1008" s="15"/>
      <c r="AL1008" s="15"/>
      <c r="AM1008" s="15"/>
    </row>
    <row r="1009" ht="15.75" customHeight="1">
      <c r="A1009" s="15"/>
      <c r="B1009" s="12" t="s">
        <v>230</v>
      </c>
      <c r="C1009" s="15" t="s">
        <v>250</v>
      </c>
      <c r="D1009" s="15">
        <f t="shared" si="1"/>
        <v>0</v>
      </c>
      <c r="E1009" s="15">
        <f t="shared" si="2"/>
        <v>0</v>
      </c>
      <c r="F1009" s="13" t="str">
        <f t="shared" si="3"/>
        <v>[ ]</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c r="AJ1009" s="15"/>
      <c r="AK1009" s="15"/>
      <c r="AL1009" s="15"/>
      <c r="AM1009" s="15"/>
    </row>
    <row r="1010" ht="15.75" customHeight="1">
      <c r="A1010" s="15"/>
      <c r="B1010" s="12" t="s">
        <v>230</v>
      </c>
      <c r="C1010" s="15" t="s">
        <v>246</v>
      </c>
      <c r="D1010" s="15">
        <f t="shared" si="1"/>
        <v>1</v>
      </c>
      <c r="E1010" s="15">
        <f t="shared" si="2"/>
        <v>14</v>
      </c>
      <c r="F1010" s="13" t="str">
        <f t="shared" si="3"/>
        <v>"[LOGÍSTICA]"</v>
      </c>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c r="AJ1010" s="15"/>
      <c r="AK1010" s="15"/>
      <c r="AL1010" s="15"/>
      <c r="AM1010" s="15"/>
    </row>
    <row r="1011" ht="15.75" customHeight="1">
      <c r="A1011" s="15"/>
      <c r="B1011" s="12" t="s">
        <v>230</v>
      </c>
      <c r="C1011" s="15" t="s">
        <v>250</v>
      </c>
      <c r="D1011" s="15">
        <f t="shared" si="1"/>
        <v>0</v>
      </c>
      <c r="E1011" s="15">
        <f t="shared" si="2"/>
        <v>0</v>
      </c>
      <c r="F1011" s="13" t="str">
        <f t="shared" si="3"/>
        <v>[ ]</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c r="AJ1011" s="15"/>
      <c r="AK1011" s="15"/>
      <c r="AL1011" s="15"/>
      <c r="AM1011" s="15"/>
    </row>
    <row r="1012" ht="15.75" customHeight="1">
      <c r="A1012" s="15"/>
      <c r="B1012" s="12" t="s">
        <v>230</v>
      </c>
      <c r="C1012" s="15" t="s">
        <v>250</v>
      </c>
      <c r="D1012" s="15">
        <f t="shared" si="1"/>
        <v>0</v>
      </c>
      <c r="E1012" s="15">
        <f t="shared" si="2"/>
        <v>0</v>
      </c>
      <c r="F1012" s="13" t="str">
        <f t="shared" si="3"/>
        <v>[ ]</v>
      </c>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c r="AJ1012" s="15"/>
      <c r="AK1012" s="15"/>
      <c r="AL1012" s="15"/>
      <c r="AM1012" s="15"/>
    </row>
    <row r="1013" ht="15.75" customHeight="1">
      <c r="A1013" s="15"/>
      <c r="B1013" s="12" t="s">
        <v>230</v>
      </c>
      <c r="C1013" s="15" t="s">
        <v>250</v>
      </c>
      <c r="D1013" s="15">
        <f t="shared" si="1"/>
        <v>0</v>
      </c>
      <c r="E1013" s="15">
        <f t="shared" si="2"/>
        <v>0</v>
      </c>
      <c r="F1013" s="13" t="str">
        <f t="shared" si="3"/>
        <v>[ ]</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c r="AG1013" s="15"/>
      <c r="AH1013" s="15"/>
      <c r="AI1013" s="15"/>
      <c r="AJ1013" s="15"/>
      <c r="AK1013" s="15"/>
      <c r="AL1013" s="15"/>
      <c r="AM1013" s="15"/>
    </row>
    <row r="1014" ht="15.75" customHeight="1">
      <c r="A1014" s="15"/>
      <c r="B1014" s="12" t="s">
        <v>230</v>
      </c>
      <c r="C1014" s="15" t="s">
        <v>261</v>
      </c>
      <c r="D1014" s="15">
        <f t="shared" si="1"/>
        <v>1</v>
      </c>
      <c r="E1014" s="15">
        <f t="shared" si="2"/>
        <v>0</v>
      </c>
      <c r="F1014" s="13" t="str">
        <f t="shared" si="3"/>
        <v>"[MARKETING]"</v>
      </c>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c r="AG1014" s="15"/>
      <c r="AH1014" s="15"/>
      <c r="AI1014" s="15"/>
      <c r="AJ1014" s="15"/>
      <c r="AK1014" s="15"/>
      <c r="AL1014" s="15"/>
      <c r="AM1014" s="15"/>
    </row>
    <row r="1015" ht="15.75" customHeight="1">
      <c r="A1015" s="15"/>
      <c r="B1015" s="12" t="s">
        <v>230</v>
      </c>
      <c r="C1015" s="15" t="s">
        <v>255</v>
      </c>
      <c r="D1015" s="15">
        <f t="shared" si="1"/>
        <v>1</v>
      </c>
      <c r="E1015" s="15">
        <f t="shared" si="2"/>
        <v>0</v>
      </c>
      <c r="F1015" s="13" t="str">
        <f t="shared" si="3"/>
        <v>"[CRC]"</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c r="AG1015" s="15"/>
      <c r="AH1015" s="15"/>
      <c r="AI1015" s="15"/>
      <c r="AJ1015" s="15"/>
      <c r="AK1015" s="15"/>
      <c r="AL1015" s="15"/>
      <c r="AM1015" s="15"/>
    </row>
    <row r="1016" ht="15.75" customHeight="1">
      <c r="A1016" s="15"/>
      <c r="B1016" s="12" t="s">
        <v>230</v>
      </c>
      <c r="C1016" s="15" t="s">
        <v>265</v>
      </c>
      <c r="D1016" s="15">
        <f t="shared" si="1"/>
        <v>1</v>
      </c>
      <c r="E1016" s="15">
        <f t="shared" si="2"/>
        <v>9</v>
      </c>
      <c r="F1016" s="13" t="str">
        <f t="shared" si="3"/>
        <v>"[SITE]"</v>
      </c>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c r="AG1016" s="15"/>
      <c r="AH1016" s="15"/>
      <c r="AI1016" s="15"/>
      <c r="AJ1016" s="15"/>
      <c r="AK1016" s="15"/>
      <c r="AL1016" s="15"/>
      <c r="AM1016" s="15"/>
    </row>
    <row r="1017" ht="15.75" customHeight="1">
      <c r="A1017" s="15"/>
      <c r="B1017" s="12" t="s">
        <v>230</v>
      </c>
      <c r="C1017" s="15" t="s">
        <v>245</v>
      </c>
      <c r="D1017" s="15">
        <f t="shared" si="1"/>
        <v>1</v>
      </c>
      <c r="E1017" s="15">
        <f t="shared" si="2"/>
        <v>24</v>
      </c>
      <c r="F1017" s="13" t="str">
        <f t="shared" si="3"/>
        <v>"[INTERAÇÕES DIVERSAS]"</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c r="AG1017" s="15"/>
      <c r="AH1017" s="15"/>
      <c r="AI1017" s="15"/>
      <c r="AJ1017" s="15"/>
      <c r="AK1017" s="15"/>
      <c r="AL1017" s="15"/>
      <c r="AM1017" s="15"/>
    </row>
    <row r="1018" ht="15.75" customHeight="1">
      <c r="A1018" s="15"/>
      <c r="B1018" s="12" t="s">
        <v>247</v>
      </c>
      <c r="C1018" s="15" t="s">
        <v>250</v>
      </c>
      <c r="D1018" s="15">
        <f t="shared" si="1"/>
        <v>0</v>
      </c>
      <c r="E1018" s="15">
        <f t="shared" si="2"/>
        <v>0</v>
      </c>
      <c r="F1018" s="13" t="str">
        <f t="shared" si="3"/>
        <v>[ ]</v>
      </c>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c r="AG1018" s="15"/>
      <c r="AH1018" s="15"/>
      <c r="AI1018" s="15"/>
      <c r="AJ1018" s="15"/>
      <c r="AK1018" s="15"/>
      <c r="AL1018" s="15"/>
      <c r="AM1018" s="15"/>
    </row>
    <row r="1019" ht="15.75" customHeight="1">
      <c r="A1019" s="15"/>
      <c r="B1019" s="12" t="s">
        <v>247</v>
      </c>
      <c r="C1019" s="15" t="s">
        <v>250</v>
      </c>
      <c r="D1019" s="15">
        <f t="shared" si="1"/>
        <v>0</v>
      </c>
      <c r="E1019" s="15">
        <f t="shared" si="2"/>
        <v>0</v>
      </c>
      <c r="F1019" s="13" t="str">
        <f t="shared" si="3"/>
        <v>[ ]</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c r="AG1019" s="15"/>
      <c r="AH1019" s="15"/>
      <c r="AI1019" s="15"/>
      <c r="AJ1019" s="15"/>
      <c r="AK1019" s="15"/>
      <c r="AL1019" s="15"/>
      <c r="AM1019" s="15"/>
    </row>
    <row r="1020" ht="15.75" customHeight="1">
      <c r="A1020" s="15"/>
      <c r="B1020" s="12" t="s">
        <v>230</v>
      </c>
      <c r="C1020" s="15" t="s">
        <v>250</v>
      </c>
      <c r="D1020" s="15">
        <f t="shared" si="1"/>
        <v>0</v>
      </c>
      <c r="E1020" s="15">
        <f t="shared" si="2"/>
        <v>0</v>
      </c>
      <c r="F1020" s="13" t="str">
        <f t="shared" si="3"/>
        <v>[ ]</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c r="AG1020" s="15"/>
      <c r="AH1020" s="15"/>
      <c r="AI1020" s="15"/>
      <c r="AJ1020" s="15"/>
      <c r="AK1020" s="15"/>
      <c r="AL1020" s="15"/>
      <c r="AM1020" s="15"/>
    </row>
    <row r="1021" ht="15.75" customHeight="1">
      <c r="A1021" s="15"/>
      <c r="B1021" s="12" t="s">
        <v>248</v>
      </c>
      <c r="C1021" s="15" t="s">
        <v>246</v>
      </c>
      <c r="D1021" s="15">
        <f t="shared" si="1"/>
        <v>1</v>
      </c>
      <c r="E1021" s="15">
        <f t="shared" si="2"/>
        <v>14</v>
      </c>
      <c r="F1021" s="13" t="str">
        <f t="shared" si="3"/>
        <v>"[LOGÍSTICA]"</v>
      </c>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c r="AG1021" s="15"/>
      <c r="AH1021" s="15"/>
      <c r="AI1021" s="15"/>
      <c r="AJ1021" s="15"/>
      <c r="AK1021" s="15"/>
      <c r="AL1021" s="15"/>
      <c r="AM1021" s="15"/>
    </row>
    <row r="1022" ht="15.75" customHeight="1">
      <c r="A1022" s="15"/>
      <c r="B1022" s="12" t="s">
        <v>247</v>
      </c>
      <c r="C1022" s="15" t="s">
        <v>250</v>
      </c>
      <c r="D1022" s="15">
        <f t="shared" si="1"/>
        <v>0</v>
      </c>
      <c r="E1022" s="15">
        <f t="shared" si="2"/>
        <v>0</v>
      </c>
      <c r="F1022" s="13" t="str">
        <f t="shared" si="3"/>
        <v>[ ]</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c r="AG1022" s="15"/>
      <c r="AH1022" s="15"/>
      <c r="AI1022" s="15"/>
      <c r="AJ1022" s="15"/>
      <c r="AK1022" s="15"/>
      <c r="AL1022" s="15"/>
      <c r="AM1022" s="15"/>
    </row>
    <row r="1023" ht="15.75" customHeight="1">
      <c r="A1023" s="15"/>
      <c r="B1023" s="12" t="s">
        <v>247</v>
      </c>
      <c r="C1023" s="15" t="s">
        <v>263</v>
      </c>
      <c r="D1023" s="15">
        <f t="shared" si="1"/>
        <v>1</v>
      </c>
      <c r="E1023" s="15">
        <f t="shared" si="2"/>
        <v>9</v>
      </c>
      <c r="F1023" s="13" t="str">
        <f t="shared" si="3"/>
        <v>"[LOJA]"</v>
      </c>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c r="AG1023" s="15"/>
      <c r="AH1023" s="15"/>
      <c r="AI1023" s="15"/>
      <c r="AJ1023" s="15"/>
      <c r="AK1023" s="15"/>
      <c r="AL1023" s="15"/>
      <c r="AM1023" s="15"/>
    </row>
    <row r="1024" ht="15.75" customHeight="1">
      <c r="A1024" s="15"/>
      <c r="B1024" s="12" t="s">
        <v>230</v>
      </c>
      <c r="C1024" s="15" t="s">
        <v>246</v>
      </c>
      <c r="D1024" s="15">
        <f t="shared" si="1"/>
        <v>1</v>
      </c>
      <c r="E1024" s="15">
        <f t="shared" si="2"/>
        <v>14</v>
      </c>
      <c r="F1024" s="13" t="str">
        <f t="shared" si="3"/>
        <v>"[LOGÍSTICA]"</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c r="AJ1024" s="15"/>
      <c r="AK1024" s="15"/>
      <c r="AL1024" s="15"/>
      <c r="AM1024" s="15"/>
    </row>
    <row r="1025" ht="15.75" customHeight="1">
      <c r="A1025" s="15"/>
      <c r="B1025" s="12" t="s">
        <v>247</v>
      </c>
      <c r="C1025" s="15" t="s">
        <v>250</v>
      </c>
      <c r="D1025" s="15">
        <f t="shared" si="1"/>
        <v>0</v>
      </c>
      <c r="E1025" s="15">
        <f t="shared" si="2"/>
        <v>0</v>
      </c>
      <c r="F1025" s="13" t="str">
        <f t="shared" si="3"/>
        <v>[ ]</v>
      </c>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c r="AG1025" s="15"/>
      <c r="AH1025" s="15"/>
      <c r="AI1025" s="15"/>
      <c r="AJ1025" s="15"/>
      <c r="AK1025" s="15"/>
      <c r="AL1025" s="15"/>
      <c r="AM1025" s="15"/>
    </row>
    <row r="1026" ht="15.75" customHeight="1">
      <c r="A1026" s="15"/>
      <c r="B1026" s="12" t="s">
        <v>248</v>
      </c>
      <c r="C1026" s="15" t="s">
        <v>263</v>
      </c>
      <c r="D1026" s="15">
        <f t="shared" si="1"/>
        <v>1</v>
      </c>
      <c r="E1026" s="15">
        <f t="shared" si="2"/>
        <v>9</v>
      </c>
      <c r="F1026" s="13" t="str">
        <f t="shared" si="3"/>
        <v>"[LOJA]"</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c r="AJ1026" s="15"/>
      <c r="AK1026" s="15"/>
      <c r="AL1026" s="15"/>
      <c r="AM1026" s="15"/>
    </row>
    <row r="1027" ht="15.75" customHeight="1">
      <c r="A1027" s="15"/>
      <c r="B1027" s="12" t="s">
        <v>247</v>
      </c>
      <c r="C1027" s="15" t="s">
        <v>250</v>
      </c>
      <c r="D1027" s="15">
        <f t="shared" si="1"/>
        <v>0</v>
      </c>
      <c r="E1027" s="15">
        <f t="shared" si="2"/>
        <v>0</v>
      </c>
      <c r="F1027" s="13" t="str">
        <f t="shared" si="3"/>
        <v>[ ]</v>
      </c>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c r="AJ1027" s="15"/>
      <c r="AK1027" s="15"/>
      <c r="AL1027" s="15"/>
      <c r="AM1027" s="15"/>
    </row>
    <row r="1028" ht="15.75" customHeight="1">
      <c r="A1028" s="15"/>
      <c r="B1028" s="12" t="s">
        <v>247</v>
      </c>
      <c r="C1028" s="15" t="s">
        <v>250</v>
      </c>
      <c r="D1028" s="15">
        <f t="shared" si="1"/>
        <v>0</v>
      </c>
      <c r="E1028" s="15">
        <f t="shared" si="2"/>
        <v>0</v>
      </c>
      <c r="F1028" s="13" t="str">
        <f t="shared" si="3"/>
        <v>[ ]</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row>
    <row r="1029" ht="15.75" customHeight="1">
      <c r="A1029" s="15"/>
      <c r="B1029" s="12" t="s">
        <v>247</v>
      </c>
      <c r="C1029" s="15" t="s">
        <v>268</v>
      </c>
      <c r="D1029" s="15">
        <f t="shared" si="1"/>
        <v>1</v>
      </c>
      <c r="E1029" s="15">
        <f t="shared" si="2"/>
        <v>15</v>
      </c>
      <c r="F1029" s="13" t="str">
        <f t="shared" si="3"/>
        <v>"[FINANCEIRO]"</v>
      </c>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row>
    <row r="1030" ht="15.75" customHeight="1">
      <c r="A1030" s="15"/>
      <c r="B1030" s="12" t="s">
        <v>230</v>
      </c>
      <c r="C1030" s="15" t="s">
        <v>255</v>
      </c>
      <c r="D1030" s="15">
        <f t="shared" si="1"/>
        <v>1</v>
      </c>
      <c r="E1030" s="15">
        <f t="shared" si="2"/>
        <v>0</v>
      </c>
      <c r="F1030" s="13" t="str">
        <f t="shared" si="3"/>
        <v>"[CRC]"</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row>
    <row r="1031" ht="15.75" customHeight="1">
      <c r="A1031" s="15"/>
      <c r="B1031" s="12" t="s">
        <v>247</v>
      </c>
      <c r="C1031" s="15" t="s">
        <v>250</v>
      </c>
      <c r="D1031" s="15">
        <f t="shared" si="1"/>
        <v>0</v>
      </c>
      <c r="E1031" s="15">
        <f t="shared" si="2"/>
        <v>0</v>
      </c>
      <c r="F1031" s="13" t="str">
        <f t="shared" si="3"/>
        <v>[ ]</v>
      </c>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row>
    <row r="1032" ht="15.75" customHeight="1">
      <c r="A1032" s="15"/>
      <c r="B1032" s="12" t="s">
        <v>247</v>
      </c>
      <c r="C1032" s="15" t="s">
        <v>250</v>
      </c>
      <c r="D1032" s="15">
        <f t="shared" si="1"/>
        <v>0</v>
      </c>
      <c r="E1032" s="15">
        <f t="shared" si="2"/>
        <v>0</v>
      </c>
      <c r="F1032" s="13" t="str">
        <f t="shared" si="3"/>
        <v>[ ]</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row>
    <row r="1033" ht="15.75" customHeight="1">
      <c r="A1033" s="15"/>
      <c r="B1033" s="12" t="s">
        <v>247</v>
      </c>
      <c r="C1033" s="15" t="s">
        <v>250</v>
      </c>
      <c r="D1033" s="15">
        <f t="shared" si="1"/>
        <v>0</v>
      </c>
      <c r="E1033" s="15">
        <f t="shared" si="2"/>
        <v>0</v>
      </c>
      <c r="F1033" s="13" t="str">
        <f t="shared" si="3"/>
        <v>[ ]</v>
      </c>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row>
    <row r="1034" ht="15.75" customHeight="1">
      <c r="A1034" s="15"/>
      <c r="B1034" s="12" t="s">
        <v>248</v>
      </c>
      <c r="C1034" s="15" t="s">
        <v>260</v>
      </c>
      <c r="D1034" s="15">
        <f t="shared" si="1"/>
        <v>1</v>
      </c>
      <c r="E1034" s="15">
        <f t="shared" si="2"/>
        <v>14</v>
      </c>
      <c r="F1034" s="13" t="str">
        <f t="shared" si="3"/>
        <v>"[COMERCIAL]"</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row>
    <row r="1035" ht="15.75" customHeight="1">
      <c r="A1035" s="15"/>
      <c r="B1035" s="12" t="s">
        <v>230</v>
      </c>
      <c r="C1035" s="15" t="s">
        <v>245</v>
      </c>
      <c r="D1035" s="15">
        <f t="shared" si="1"/>
        <v>1</v>
      </c>
      <c r="E1035" s="15">
        <f t="shared" si="2"/>
        <v>24</v>
      </c>
      <c r="F1035" s="13" t="str">
        <f t="shared" si="3"/>
        <v>"[INTERAÇÕES DIVERSAS]"</v>
      </c>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row>
    <row r="1036" ht="15.75" customHeight="1">
      <c r="A1036" s="15"/>
      <c r="B1036" s="12" t="s">
        <v>230</v>
      </c>
      <c r="C1036" s="15" t="s">
        <v>250</v>
      </c>
      <c r="D1036" s="15">
        <f t="shared" si="1"/>
        <v>0</v>
      </c>
      <c r="E1036" s="15">
        <f t="shared" si="2"/>
        <v>0</v>
      </c>
      <c r="F1036" s="13" t="str">
        <f t="shared" si="3"/>
        <v>[ ]</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row>
    <row r="1037" ht="15.75" customHeight="1">
      <c r="A1037" s="15"/>
      <c r="B1037" s="12" t="s">
        <v>230</v>
      </c>
      <c r="C1037" s="15" t="s">
        <v>250</v>
      </c>
      <c r="D1037" s="15">
        <f t="shared" si="1"/>
        <v>0</v>
      </c>
      <c r="E1037" s="15">
        <f t="shared" si="2"/>
        <v>0</v>
      </c>
      <c r="F1037" s="13" t="str">
        <f t="shared" si="3"/>
        <v>[ ]</v>
      </c>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row>
    <row r="1038" ht="15.75" customHeight="1">
      <c r="A1038" s="15"/>
      <c r="B1038" s="12" t="s">
        <v>248</v>
      </c>
      <c r="C1038" s="15" t="s">
        <v>231</v>
      </c>
      <c r="D1038" s="15">
        <f t="shared" si="1"/>
        <v>1</v>
      </c>
      <c r="E1038" s="15">
        <f t="shared" si="2"/>
        <v>14</v>
      </c>
      <c r="F1038" s="13" t="str">
        <f t="shared" si="3"/>
        <v>"[MARKETING]"</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c r="AJ1038" s="15"/>
      <c r="AK1038" s="15"/>
      <c r="AL1038" s="15"/>
      <c r="AM1038" s="15"/>
    </row>
    <row r="1039" ht="15.75" customHeight="1">
      <c r="A1039" s="15"/>
      <c r="B1039" s="12" t="s">
        <v>230</v>
      </c>
      <c r="C1039" s="15" t="s">
        <v>250</v>
      </c>
      <c r="D1039" s="15">
        <f t="shared" si="1"/>
        <v>0</v>
      </c>
      <c r="E1039" s="15">
        <f t="shared" si="2"/>
        <v>0</v>
      </c>
      <c r="F1039" s="13" t="str">
        <f t="shared" si="3"/>
        <v>[ ]</v>
      </c>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c r="AG1039" s="15"/>
      <c r="AH1039" s="15"/>
      <c r="AI1039" s="15"/>
      <c r="AJ1039" s="15"/>
      <c r="AK1039" s="15"/>
      <c r="AL1039" s="15"/>
      <c r="AM1039" s="15"/>
    </row>
    <row r="1040" ht="15.75" customHeight="1">
      <c r="A1040" s="15"/>
      <c r="B1040" s="12" t="s">
        <v>230</v>
      </c>
      <c r="C1040" s="15" t="s">
        <v>252</v>
      </c>
      <c r="D1040" s="15">
        <f t="shared" si="1"/>
        <v>1</v>
      </c>
      <c r="E1040" s="15">
        <f t="shared" si="2"/>
        <v>0</v>
      </c>
      <c r="F1040" s="13" t="str">
        <f t="shared" si="3"/>
        <v>"[FINANCEIRO]"</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c r="AG1040" s="15"/>
      <c r="AH1040" s="15"/>
      <c r="AI1040" s="15"/>
      <c r="AJ1040" s="15"/>
      <c r="AK1040" s="15"/>
      <c r="AL1040" s="15"/>
      <c r="AM1040" s="15"/>
    </row>
    <row r="1041" ht="15.75" customHeight="1">
      <c r="A1041" s="15"/>
      <c r="B1041" s="12" t="s">
        <v>230</v>
      </c>
      <c r="C1041" s="15" t="s">
        <v>266</v>
      </c>
      <c r="D1041" s="15">
        <f t="shared" si="1"/>
        <v>1</v>
      </c>
      <c r="E1041" s="15">
        <f t="shared" si="2"/>
        <v>0</v>
      </c>
      <c r="F1041" s="13" t="str">
        <f t="shared" si="3"/>
        <v>"[COMERCIAL]"</v>
      </c>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c r="AG1041" s="15"/>
      <c r="AH1041" s="15"/>
      <c r="AI1041" s="15"/>
      <c r="AJ1041" s="15"/>
      <c r="AK1041" s="15"/>
      <c r="AL1041" s="15"/>
      <c r="AM1041" s="15"/>
    </row>
    <row r="1042" ht="15.75" customHeight="1">
      <c r="A1042" s="15"/>
      <c r="B1042" s="12" t="s">
        <v>230</v>
      </c>
      <c r="C1042" s="15" t="s">
        <v>250</v>
      </c>
      <c r="D1042" s="15">
        <f t="shared" si="1"/>
        <v>0</v>
      </c>
      <c r="E1042" s="15">
        <f t="shared" si="2"/>
        <v>0</v>
      </c>
      <c r="F1042" s="13" t="str">
        <f t="shared" si="3"/>
        <v>[ ]</v>
      </c>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c r="AG1042" s="15"/>
      <c r="AH1042" s="15"/>
      <c r="AI1042" s="15"/>
      <c r="AJ1042" s="15"/>
      <c r="AK1042" s="15"/>
      <c r="AL1042" s="15"/>
      <c r="AM1042" s="15"/>
    </row>
    <row r="1043" ht="15.75" customHeight="1">
      <c r="A1043" s="15"/>
      <c r="B1043" s="12" t="s">
        <v>230</v>
      </c>
      <c r="C1043" s="15" t="s">
        <v>250</v>
      </c>
      <c r="D1043" s="15">
        <f t="shared" si="1"/>
        <v>0</v>
      </c>
      <c r="E1043" s="15">
        <f t="shared" si="2"/>
        <v>0</v>
      </c>
      <c r="F1043" s="13" t="str">
        <f t="shared" si="3"/>
        <v>[ ]</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c r="AG1043" s="15"/>
      <c r="AH1043" s="15"/>
      <c r="AI1043" s="15"/>
      <c r="AJ1043" s="15"/>
      <c r="AK1043" s="15"/>
      <c r="AL1043" s="15"/>
      <c r="AM1043" s="15"/>
    </row>
    <row r="1044" ht="15.75" customHeight="1">
      <c r="A1044" s="15"/>
      <c r="B1044" s="12" t="s">
        <v>247</v>
      </c>
      <c r="C1044" s="15" t="s">
        <v>250</v>
      </c>
      <c r="D1044" s="15">
        <f t="shared" si="1"/>
        <v>0</v>
      </c>
      <c r="E1044" s="15">
        <f t="shared" si="2"/>
        <v>0</v>
      </c>
      <c r="F1044" s="13" t="str">
        <f t="shared" si="3"/>
        <v>[ ]</v>
      </c>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c r="AG1044" s="15"/>
      <c r="AH1044" s="15"/>
      <c r="AI1044" s="15"/>
      <c r="AJ1044" s="15"/>
      <c r="AK1044" s="15"/>
      <c r="AL1044" s="15"/>
      <c r="AM1044" s="15"/>
    </row>
    <row r="1045" ht="15.75" customHeight="1">
      <c r="A1045" s="15"/>
      <c r="B1045" s="12" t="s">
        <v>230</v>
      </c>
      <c r="C1045" s="15" t="s">
        <v>250</v>
      </c>
      <c r="D1045" s="15">
        <f t="shared" si="1"/>
        <v>0</v>
      </c>
      <c r="E1045" s="15">
        <f t="shared" si="2"/>
        <v>0</v>
      </c>
      <c r="F1045" s="13" t="str">
        <f t="shared" si="3"/>
        <v>[ ]</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c r="AG1045" s="15"/>
      <c r="AH1045" s="15"/>
      <c r="AI1045" s="15"/>
      <c r="AJ1045" s="15"/>
      <c r="AK1045" s="15"/>
      <c r="AL1045" s="15"/>
      <c r="AM1045" s="15"/>
    </row>
    <row r="1046" ht="15.75" customHeight="1">
      <c r="A1046" s="15"/>
      <c r="B1046" s="12" t="s">
        <v>230</v>
      </c>
      <c r="C1046" s="15" t="s">
        <v>231</v>
      </c>
      <c r="D1046" s="15">
        <f t="shared" si="1"/>
        <v>1</v>
      </c>
      <c r="E1046" s="15">
        <f t="shared" si="2"/>
        <v>14</v>
      </c>
      <c r="F1046" s="13" t="str">
        <f t="shared" si="3"/>
        <v>"[MARKETING]"</v>
      </c>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c r="AG1046" s="15"/>
      <c r="AH1046" s="15"/>
      <c r="AI1046" s="15"/>
      <c r="AJ1046" s="15"/>
      <c r="AK1046" s="15"/>
      <c r="AL1046" s="15"/>
      <c r="AM1046" s="15"/>
    </row>
    <row r="1047" ht="15.75" customHeight="1">
      <c r="A1047" s="15"/>
      <c r="B1047" s="12" t="s">
        <v>230</v>
      </c>
      <c r="C1047" s="15" t="s">
        <v>260</v>
      </c>
      <c r="D1047" s="15">
        <f t="shared" si="1"/>
        <v>1</v>
      </c>
      <c r="E1047" s="15">
        <f t="shared" si="2"/>
        <v>14</v>
      </c>
      <c r="F1047" s="13" t="str">
        <f t="shared" si="3"/>
        <v>"[COMERCIAL]"</v>
      </c>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c r="AG1047" s="15"/>
      <c r="AH1047" s="15"/>
      <c r="AI1047" s="15"/>
      <c r="AJ1047" s="15"/>
      <c r="AK1047" s="15"/>
      <c r="AL1047" s="15"/>
      <c r="AM1047" s="15"/>
    </row>
    <row r="1048" ht="15.75" customHeight="1">
      <c r="A1048" s="15"/>
      <c r="B1048" s="12" t="s">
        <v>247</v>
      </c>
      <c r="C1048" s="15" t="s">
        <v>250</v>
      </c>
      <c r="D1048" s="15">
        <f t="shared" si="1"/>
        <v>0</v>
      </c>
      <c r="E1048" s="15">
        <f t="shared" si="2"/>
        <v>0</v>
      </c>
      <c r="F1048" s="13" t="str">
        <f t="shared" si="3"/>
        <v>[ ]</v>
      </c>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c r="AG1048" s="15"/>
      <c r="AH1048" s="15"/>
      <c r="AI1048" s="15"/>
      <c r="AJ1048" s="15"/>
      <c r="AK1048" s="15"/>
      <c r="AL1048" s="15"/>
      <c r="AM1048" s="15"/>
    </row>
    <row r="1049" ht="15.75" customHeight="1">
      <c r="A1049" s="15"/>
      <c r="B1049" s="12" t="s">
        <v>247</v>
      </c>
      <c r="C1049" s="15" t="s">
        <v>252</v>
      </c>
      <c r="D1049" s="15">
        <f t="shared" si="1"/>
        <v>1</v>
      </c>
      <c r="E1049" s="15">
        <f t="shared" si="2"/>
        <v>0</v>
      </c>
      <c r="F1049" s="13" t="str">
        <f t="shared" si="3"/>
        <v>"[FINANCEIRO]"</v>
      </c>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c r="AG1049" s="15"/>
      <c r="AH1049" s="15"/>
      <c r="AI1049" s="15"/>
      <c r="AJ1049" s="15"/>
      <c r="AK1049" s="15"/>
      <c r="AL1049" s="15"/>
      <c r="AM1049" s="15"/>
    </row>
    <row r="1050" ht="15.75" customHeight="1">
      <c r="A1050" s="15"/>
      <c r="B1050" s="12" t="s">
        <v>230</v>
      </c>
      <c r="C1050" s="15" t="s">
        <v>268</v>
      </c>
      <c r="D1050" s="15">
        <f t="shared" si="1"/>
        <v>1</v>
      </c>
      <c r="E1050" s="15">
        <f t="shared" si="2"/>
        <v>15</v>
      </c>
      <c r="F1050" s="13" t="str">
        <f t="shared" si="3"/>
        <v>"[FINANCEIRO]"</v>
      </c>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c r="AG1050" s="15"/>
      <c r="AH1050" s="15"/>
      <c r="AI1050" s="15"/>
      <c r="AJ1050" s="15"/>
      <c r="AK1050" s="15"/>
      <c r="AL1050" s="15"/>
      <c r="AM1050" s="15"/>
    </row>
    <row r="1051" ht="15.75" customHeight="1">
      <c r="A1051" s="15"/>
      <c r="B1051" s="12" t="s">
        <v>230</v>
      </c>
      <c r="C1051" s="15" t="s">
        <v>268</v>
      </c>
      <c r="D1051" s="15">
        <f t="shared" si="1"/>
        <v>1</v>
      </c>
      <c r="E1051" s="15">
        <f t="shared" si="2"/>
        <v>15</v>
      </c>
      <c r="F1051" s="13" t="str">
        <f t="shared" si="3"/>
        <v>"[FINANCEIRO]"</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c r="AG1051" s="15"/>
      <c r="AH1051" s="15"/>
      <c r="AI1051" s="15"/>
      <c r="AJ1051" s="15"/>
      <c r="AK1051" s="15"/>
      <c r="AL1051" s="15"/>
      <c r="AM1051" s="15"/>
    </row>
    <row r="1052" ht="15.75" customHeight="1">
      <c r="A1052" s="15"/>
      <c r="B1052" s="12" t="s">
        <v>230</v>
      </c>
      <c r="C1052" s="15" t="s">
        <v>246</v>
      </c>
      <c r="D1052" s="15">
        <f t="shared" si="1"/>
        <v>1</v>
      </c>
      <c r="E1052" s="15">
        <f t="shared" si="2"/>
        <v>14</v>
      </c>
      <c r="F1052" s="13" t="str">
        <f t="shared" si="3"/>
        <v>"[LOGÍSTICA]"</v>
      </c>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c r="AG1052" s="15"/>
      <c r="AH1052" s="15"/>
      <c r="AI1052" s="15"/>
      <c r="AJ1052" s="15"/>
      <c r="AK1052" s="15"/>
      <c r="AL1052" s="15"/>
      <c r="AM1052" s="15"/>
    </row>
    <row r="1053" ht="15.75" customHeight="1">
      <c r="A1053" s="15"/>
      <c r="B1053" s="12" t="s">
        <v>230</v>
      </c>
      <c r="C1053" s="15" t="s">
        <v>246</v>
      </c>
      <c r="D1053" s="15">
        <f t="shared" si="1"/>
        <v>1</v>
      </c>
      <c r="E1053" s="15">
        <f t="shared" si="2"/>
        <v>14</v>
      </c>
      <c r="F1053" s="13" t="str">
        <f t="shared" si="3"/>
        <v>"[LOGÍSTICA]"</v>
      </c>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c r="AG1053" s="15"/>
      <c r="AH1053" s="15"/>
      <c r="AI1053" s="15"/>
      <c r="AJ1053" s="15"/>
      <c r="AK1053" s="15"/>
      <c r="AL1053" s="15"/>
      <c r="AM1053" s="15"/>
    </row>
    <row r="1054" ht="15.75" customHeight="1">
      <c r="A1054" s="15"/>
      <c r="B1054" s="12" t="s">
        <v>230</v>
      </c>
      <c r="C1054" s="15" t="s">
        <v>246</v>
      </c>
      <c r="D1054" s="15">
        <f t="shared" si="1"/>
        <v>1</v>
      </c>
      <c r="E1054" s="15">
        <f t="shared" si="2"/>
        <v>14</v>
      </c>
      <c r="F1054" s="13" t="str">
        <f t="shared" si="3"/>
        <v>"[LOGÍSTICA]"</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c r="AG1054" s="15"/>
      <c r="AH1054" s="15"/>
      <c r="AI1054" s="15"/>
      <c r="AJ1054" s="15"/>
      <c r="AK1054" s="15"/>
      <c r="AL1054" s="15"/>
      <c r="AM1054" s="15"/>
    </row>
    <row r="1055" ht="15.75" customHeight="1">
      <c r="A1055" s="15"/>
      <c r="B1055" s="12" t="s">
        <v>230</v>
      </c>
      <c r="C1055" s="15" t="s">
        <v>246</v>
      </c>
      <c r="D1055" s="15">
        <f t="shared" si="1"/>
        <v>1</v>
      </c>
      <c r="E1055" s="15">
        <f t="shared" si="2"/>
        <v>14</v>
      </c>
      <c r="F1055" s="13" t="str">
        <f t="shared" si="3"/>
        <v>"[LOGÍSTICA]"</v>
      </c>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c r="AG1055" s="15"/>
      <c r="AH1055" s="15"/>
      <c r="AI1055" s="15"/>
      <c r="AJ1055" s="15"/>
      <c r="AK1055" s="15"/>
      <c r="AL1055" s="15"/>
      <c r="AM1055" s="15"/>
    </row>
    <row r="1056" ht="15.75" customHeight="1">
      <c r="A1056" s="15"/>
      <c r="B1056" s="12" t="s">
        <v>248</v>
      </c>
      <c r="C1056" s="15" t="s">
        <v>231</v>
      </c>
      <c r="D1056" s="15">
        <f t="shared" si="1"/>
        <v>1</v>
      </c>
      <c r="E1056" s="15">
        <f t="shared" si="2"/>
        <v>14</v>
      </c>
      <c r="F1056" s="13" t="str">
        <f t="shared" si="3"/>
        <v>"[MARKETING]"</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c r="AG1056" s="15"/>
      <c r="AH1056" s="15"/>
      <c r="AI1056" s="15"/>
      <c r="AJ1056" s="15"/>
      <c r="AK1056" s="15"/>
      <c r="AL1056" s="15"/>
      <c r="AM1056" s="15"/>
    </row>
    <row r="1057" ht="15.75" customHeight="1">
      <c r="A1057" s="15"/>
      <c r="B1057" s="12" t="s">
        <v>248</v>
      </c>
      <c r="C1057" s="15" t="s">
        <v>246</v>
      </c>
      <c r="D1057" s="15">
        <f t="shared" si="1"/>
        <v>1</v>
      </c>
      <c r="E1057" s="15">
        <f t="shared" si="2"/>
        <v>14</v>
      </c>
      <c r="F1057" s="13" t="str">
        <f t="shared" si="3"/>
        <v>"[LOGÍSTICA]"</v>
      </c>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c r="AG1057" s="15"/>
      <c r="AH1057" s="15"/>
      <c r="AI1057" s="15"/>
      <c r="AJ1057" s="15"/>
      <c r="AK1057" s="15"/>
      <c r="AL1057" s="15"/>
      <c r="AM1057" s="15"/>
    </row>
    <row r="1058" ht="15.75" customHeight="1">
      <c r="A1058" s="15"/>
      <c r="B1058" s="12" t="s">
        <v>248</v>
      </c>
      <c r="C1058" s="15" t="s">
        <v>231</v>
      </c>
      <c r="D1058" s="15">
        <f t="shared" si="1"/>
        <v>1</v>
      </c>
      <c r="E1058" s="15">
        <f t="shared" si="2"/>
        <v>14</v>
      </c>
      <c r="F1058" s="13" t="str">
        <f t="shared" si="3"/>
        <v>"[MARKETING]"</v>
      </c>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c r="AG1058" s="15"/>
      <c r="AH1058" s="15"/>
      <c r="AI1058" s="15"/>
      <c r="AJ1058" s="15"/>
      <c r="AK1058" s="15"/>
      <c r="AL1058" s="15"/>
      <c r="AM1058" s="15"/>
    </row>
    <row r="1059" ht="15.75" customHeight="1">
      <c r="A1059" s="15"/>
      <c r="B1059" s="12" t="s">
        <v>248</v>
      </c>
      <c r="C1059" s="15" t="s">
        <v>259</v>
      </c>
      <c r="D1059" s="15">
        <f t="shared" si="1"/>
        <v>1</v>
      </c>
      <c r="E1059" s="15">
        <f t="shared" si="2"/>
        <v>0</v>
      </c>
      <c r="F1059" s="13" t="str">
        <f t="shared" si="3"/>
        <v>"[LOGÍSTICA]"</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c r="AC1059" s="15"/>
      <c r="AD1059" s="15"/>
      <c r="AE1059" s="15"/>
      <c r="AF1059" s="15"/>
      <c r="AG1059" s="15"/>
      <c r="AH1059" s="15"/>
      <c r="AI1059" s="15"/>
      <c r="AJ1059" s="15"/>
      <c r="AK1059" s="15"/>
      <c r="AL1059" s="15"/>
      <c r="AM1059" s="15"/>
    </row>
    <row r="1060" ht="15.75" customHeight="1">
      <c r="A1060" s="15"/>
      <c r="B1060" s="12" t="s">
        <v>230</v>
      </c>
      <c r="C1060" s="15" t="s">
        <v>262</v>
      </c>
      <c r="D1060" s="15">
        <f t="shared" si="1"/>
        <v>1</v>
      </c>
      <c r="E1060" s="15">
        <f t="shared" si="2"/>
        <v>0</v>
      </c>
      <c r="F1060" s="13" t="str">
        <f t="shared" si="3"/>
        <v>"[SITE]"</v>
      </c>
      <c r="G1060" s="15"/>
      <c r="H1060" s="15"/>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c r="AG1060" s="15"/>
      <c r="AH1060" s="15"/>
      <c r="AI1060" s="15"/>
      <c r="AJ1060" s="15"/>
      <c r="AK1060" s="15"/>
      <c r="AL1060" s="15"/>
      <c r="AM1060" s="15"/>
    </row>
    <row r="1061" ht="15.75" customHeight="1">
      <c r="A1061" s="15"/>
      <c r="B1061" s="12" t="s">
        <v>230</v>
      </c>
      <c r="C1061" s="15" t="s">
        <v>262</v>
      </c>
      <c r="D1061" s="15">
        <f t="shared" si="1"/>
        <v>1</v>
      </c>
      <c r="E1061" s="15">
        <f t="shared" si="2"/>
        <v>0</v>
      </c>
      <c r="F1061" s="13" t="str">
        <f t="shared" si="3"/>
        <v>"[SITE]"</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c r="AC1061" s="15"/>
      <c r="AD1061" s="15"/>
      <c r="AE1061" s="15"/>
      <c r="AF1061" s="15"/>
      <c r="AG1061" s="15"/>
      <c r="AH1061" s="15"/>
      <c r="AI1061" s="15"/>
      <c r="AJ1061" s="15"/>
      <c r="AK1061" s="15"/>
      <c r="AL1061" s="15"/>
      <c r="AM1061" s="15"/>
    </row>
    <row r="1062" ht="15.75" customHeight="1">
      <c r="A1062" s="15"/>
      <c r="B1062" s="12" t="s">
        <v>230</v>
      </c>
      <c r="C1062" s="15" t="s">
        <v>263</v>
      </c>
      <c r="D1062" s="15">
        <f t="shared" si="1"/>
        <v>1</v>
      </c>
      <c r="E1062" s="15">
        <f t="shared" si="2"/>
        <v>9</v>
      </c>
      <c r="F1062" s="13" t="str">
        <f t="shared" si="3"/>
        <v>"[LOJA]"</v>
      </c>
      <c r="G1062" s="15"/>
      <c r="H1062" s="15"/>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c r="AG1062" s="15"/>
      <c r="AH1062" s="15"/>
      <c r="AI1062" s="15"/>
      <c r="AJ1062" s="15"/>
      <c r="AK1062" s="15"/>
      <c r="AL1062" s="15"/>
      <c r="AM1062" s="15"/>
    </row>
    <row r="1063" ht="15.75" customHeight="1">
      <c r="A1063" s="15"/>
      <c r="B1063" s="12" t="s">
        <v>230</v>
      </c>
      <c r="C1063" s="15" t="s">
        <v>263</v>
      </c>
      <c r="D1063" s="15">
        <f t="shared" si="1"/>
        <v>1</v>
      </c>
      <c r="E1063" s="15">
        <f t="shared" si="2"/>
        <v>9</v>
      </c>
      <c r="F1063" s="13" t="str">
        <f t="shared" si="3"/>
        <v>"[LOJA]"</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c r="AC1063" s="15"/>
      <c r="AD1063" s="15"/>
      <c r="AE1063" s="15"/>
      <c r="AF1063" s="15"/>
      <c r="AG1063" s="15"/>
      <c r="AH1063" s="15"/>
      <c r="AI1063" s="15"/>
      <c r="AJ1063" s="15"/>
      <c r="AK1063" s="15"/>
      <c r="AL1063" s="15"/>
      <c r="AM1063" s="15"/>
    </row>
    <row r="1064" ht="15.75" customHeight="1">
      <c r="A1064" s="15"/>
      <c r="B1064" s="12" t="s">
        <v>230</v>
      </c>
      <c r="C1064" s="15" t="s">
        <v>250</v>
      </c>
      <c r="D1064" s="15">
        <f t="shared" si="1"/>
        <v>0</v>
      </c>
      <c r="E1064" s="15">
        <f t="shared" si="2"/>
        <v>0</v>
      </c>
      <c r="F1064" s="13" t="str">
        <f t="shared" si="3"/>
        <v>[ ]</v>
      </c>
      <c r="G1064" s="15"/>
      <c r="H1064" s="15"/>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c r="AG1064" s="15"/>
      <c r="AH1064" s="15"/>
      <c r="AI1064" s="15"/>
      <c r="AJ1064" s="15"/>
      <c r="AK1064" s="15"/>
      <c r="AL1064" s="15"/>
      <c r="AM1064" s="15"/>
    </row>
    <row r="1065" ht="15.75" customHeight="1">
      <c r="A1065" s="15"/>
      <c r="B1065" s="12" t="s">
        <v>230</v>
      </c>
      <c r="C1065" s="15" t="s">
        <v>231</v>
      </c>
      <c r="D1065" s="15">
        <f t="shared" si="1"/>
        <v>1</v>
      </c>
      <c r="E1065" s="15">
        <f t="shared" si="2"/>
        <v>14</v>
      </c>
      <c r="F1065" s="13" t="str">
        <f t="shared" si="3"/>
        <v>"[MARKETING]"</v>
      </c>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c r="AC1065" s="15"/>
      <c r="AD1065" s="15"/>
      <c r="AE1065" s="15"/>
      <c r="AF1065" s="15"/>
      <c r="AG1065" s="15"/>
      <c r="AH1065" s="15"/>
      <c r="AI1065" s="15"/>
      <c r="AJ1065" s="15"/>
      <c r="AK1065" s="15"/>
      <c r="AL1065" s="15"/>
      <c r="AM1065" s="15"/>
    </row>
    <row r="1066" ht="15.75" customHeight="1">
      <c r="A1066" s="15"/>
      <c r="B1066" s="12" t="s">
        <v>247</v>
      </c>
      <c r="C1066" s="15" t="s">
        <v>250</v>
      </c>
      <c r="D1066" s="15">
        <f t="shared" si="1"/>
        <v>0</v>
      </c>
      <c r="E1066" s="15">
        <f t="shared" si="2"/>
        <v>0</v>
      </c>
      <c r="F1066" s="13" t="str">
        <f t="shared" si="3"/>
        <v>[ ]</v>
      </c>
      <c r="G1066" s="15"/>
      <c r="H1066" s="15"/>
      <c r="I1066" s="15"/>
      <c r="J1066" s="15"/>
      <c r="K1066" s="15"/>
      <c r="L1066" s="15"/>
      <c r="M1066" s="15"/>
      <c r="N1066" s="15"/>
      <c r="O1066" s="15"/>
      <c r="P1066" s="15"/>
      <c r="Q1066" s="15"/>
      <c r="R1066" s="15"/>
      <c r="S1066" s="15"/>
      <c r="T1066" s="15"/>
      <c r="U1066" s="15"/>
      <c r="V1066" s="15"/>
      <c r="W1066" s="15"/>
      <c r="X1066" s="15"/>
      <c r="Y1066" s="15"/>
      <c r="Z1066" s="15"/>
      <c r="AA1066" s="15"/>
      <c r="AB1066" s="15"/>
      <c r="AC1066" s="15"/>
      <c r="AD1066" s="15"/>
      <c r="AE1066" s="15"/>
      <c r="AF1066" s="15"/>
      <c r="AG1066" s="15"/>
      <c r="AH1066" s="15"/>
      <c r="AI1066" s="15"/>
      <c r="AJ1066" s="15"/>
      <c r="AK1066" s="15"/>
      <c r="AL1066" s="15"/>
      <c r="AM1066" s="15"/>
    </row>
    <row r="1067" ht="15.75" customHeight="1">
      <c r="A1067" s="15"/>
      <c r="B1067" s="12" t="s">
        <v>247</v>
      </c>
      <c r="C1067" s="15" t="s">
        <v>250</v>
      </c>
      <c r="D1067" s="15">
        <f t="shared" si="1"/>
        <v>0</v>
      </c>
      <c r="E1067" s="15">
        <f t="shared" si="2"/>
        <v>0</v>
      </c>
      <c r="F1067" s="13" t="str">
        <f t="shared" si="3"/>
        <v>[ ]</v>
      </c>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c r="AC1067" s="15"/>
      <c r="AD1067" s="15"/>
      <c r="AE1067" s="15"/>
      <c r="AF1067" s="15"/>
      <c r="AG1067" s="15"/>
      <c r="AH1067" s="15"/>
      <c r="AI1067" s="15"/>
      <c r="AJ1067" s="15"/>
      <c r="AK1067" s="15"/>
      <c r="AL1067" s="15"/>
      <c r="AM1067" s="15"/>
    </row>
    <row r="1068" ht="15.75" customHeight="1">
      <c r="A1068" s="15"/>
      <c r="B1068" s="12" t="s">
        <v>230</v>
      </c>
      <c r="C1068" s="15" t="s">
        <v>255</v>
      </c>
      <c r="D1068" s="15">
        <f t="shared" si="1"/>
        <v>1</v>
      </c>
      <c r="E1068" s="15">
        <f t="shared" si="2"/>
        <v>0</v>
      </c>
      <c r="F1068" s="13" t="str">
        <f t="shared" si="3"/>
        <v>"[CRC]"</v>
      </c>
      <c r="G1068" s="15"/>
      <c r="H1068" s="15"/>
      <c r="I1068" s="15"/>
      <c r="J1068" s="15"/>
      <c r="K1068" s="15"/>
      <c r="L1068" s="15"/>
      <c r="M1068" s="15"/>
      <c r="N1068" s="15"/>
      <c r="O1068" s="15"/>
      <c r="P1068" s="15"/>
      <c r="Q1068" s="15"/>
      <c r="R1068" s="15"/>
      <c r="S1068" s="15"/>
      <c r="T1068" s="15"/>
      <c r="U1068" s="15"/>
      <c r="V1068" s="15"/>
      <c r="W1068" s="15"/>
      <c r="X1068" s="15"/>
      <c r="Y1068" s="15"/>
      <c r="Z1068" s="15"/>
      <c r="AA1068" s="15"/>
      <c r="AB1068" s="15"/>
      <c r="AC1068" s="15"/>
      <c r="AD1068" s="15"/>
      <c r="AE1068" s="15"/>
      <c r="AF1068" s="15"/>
      <c r="AG1068" s="15"/>
      <c r="AH1068" s="15"/>
      <c r="AI1068" s="15"/>
      <c r="AJ1068" s="15"/>
      <c r="AK1068" s="15"/>
      <c r="AL1068" s="15"/>
      <c r="AM1068" s="15"/>
    </row>
    <row r="1069" ht="15.75" customHeight="1">
      <c r="A1069" s="15"/>
      <c r="B1069" s="12" t="s">
        <v>248</v>
      </c>
      <c r="C1069" s="15" t="s">
        <v>263</v>
      </c>
      <c r="D1069" s="15">
        <f t="shared" si="1"/>
        <v>1</v>
      </c>
      <c r="E1069" s="15">
        <f t="shared" si="2"/>
        <v>9</v>
      </c>
      <c r="F1069" s="13" t="str">
        <f t="shared" si="3"/>
        <v>"[LOJA]"</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c r="AC1069" s="15"/>
      <c r="AD1069" s="15"/>
      <c r="AE1069" s="15"/>
      <c r="AF1069" s="15"/>
      <c r="AG1069" s="15"/>
      <c r="AH1069" s="15"/>
      <c r="AI1069" s="15"/>
      <c r="AJ1069" s="15"/>
      <c r="AK1069" s="15"/>
      <c r="AL1069" s="15"/>
      <c r="AM1069" s="15"/>
    </row>
    <row r="1070" ht="15.75" customHeight="1">
      <c r="A1070" s="15"/>
      <c r="B1070" s="12" t="s">
        <v>248</v>
      </c>
      <c r="C1070" s="15" t="s">
        <v>250</v>
      </c>
      <c r="D1070" s="15">
        <f t="shared" si="1"/>
        <v>0</v>
      </c>
      <c r="E1070" s="15">
        <f t="shared" si="2"/>
        <v>0</v>
      </c>
      <c r="F1070" s="13" t="str">
        <f t="shared" si="3"/>
        <v>[ ]</v>
      </c>
      <c r="G1070" s="15"/>
      <c r="H1070" s="15"/>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c r="AG1070" s="15"/>
      <c r="AH1070" s="15"/>
      <c r="AI1070" s="15"/>
      <c r="AJ1070" s="15"/>
      <c r="AK1070" s="15"/>
      <c r="AL1070" s="15"/>
      <c r="AM1070" s="15"/>
    </row>
    <row r="1071" ht="15.75" customHeight="1">
      <c r="A1071" s="15"/>
      <c r="B1071" s="12" t="s">
        <v>230</v>
      </c>
      <c r="C1071" s="15" t="s">
        <v>231</v>
      </c>
      <c r="D1071" s="15">
        <f t="shared" si="1"/>
        <v>1</v>
      </c>
      <c r="E1071" s="15">
        <f t="shared" si="2"/>
        <v>14</v>
      </c>
      <c r="F1071" s="13" t="str">
        <f t="shared" si="3"/>
        <v>"[MARKETING]"</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c r="AC1071" s="15"/>
      <c r="AD1071" s="15"/>
      <c r="AE1071" s="15"/>
      <c r="AF1071" s="15"/>
      <c r="AG1071" s="15"/>
      <c r="AH1071" s="15"/>
      <c r="AI1071" s="15"/>
      <c r="AJ1071" s="15"/>
      <c r="AK1071" s="15"/>
      <c r="AL1071" s="15"/>
      <c r="AM1071" s="15"/>
    </row>
    <row r="1072" ht="15.75" customHeight="1">
      <c r="A1072" s="15"/>
      <c r="B1072" s="12" t="s">
        <v>230</v>
      </c>
      <c r="C1072" s="15" t="s">
        <v>261</v>
      </c>
      <c r="D1072" s="15">
        <f t="shared" si="1"/>
        <v>1</v>
      </c>
      <c r="E1072" s="15">
        <f t="shared" si="2"/>
        <v>0</v>
      </c>
      <c r="F1072" s="13" t="str">
        <f t="shared" si="3"/>
        <v>"[MARKETING]"</v>
      </c>
      <c r="G1072" s="15"/>
      <c r="H1072" s="15"/>
      <c r="I1072" s="15"/>
      <c r="J1072" s="15"/>
      <c r="K1072" s="15"/>
      <c r="L1072" s="15"/>
      <c r="M1072" s="15"/>
      <c r="N1072" s="15"/>
      <c r="O1072" s="15"/>
      <c r="P1072" s="15"/>
      <c r="Q1072" s="15"/>
      <c r="R1072" s="15"/>
      <c r="S1072" s="15"/>
      <c r="T1072" s="15"/>
      <c r="U1072" s="15"/>
      <c r="V1072" s="15"/>
      <c r="W1072" s="15"/>
      <c r="X1072" s="15"/>
      <c r="Y1072" s="15"/>
      <c r="Z1072" s="15"/>
      <c r="AA1072" s="15"/>
      <c r="AB1072" s="15"/>
      <c r="AC1072" s="15"/>
      <c r="AD1072" s="15"/>
      <c r="AE1072" s="15"/>
      <c r="AF1072" s="15"/>
      <c r="AG1072" s="15"/>
      <c r="AH1072" s="15"/>
      <c r="AI1072" s="15"/>
      <c r="AJ1072" s="15"/>
      <c r="AK1072" s="15"/>
      <c r="AL1072" s="15"/>
      <c r="AM1072" s="15"/>
    </row>
    <row r="1073" ht="15.75" customHeight="1">
      <c r="A1073" s="15"/>
      <c r="B1073" s="12" t="s">
        <v>230</v>
      </c>
      <c r="C1073" s="15" t="s">
        <v>250</v>
      </c>
      <c r="D1073" s="15">
        <f t="shared" si="1"/>
        <v>0</v>
      </c>
      <c r="E1073" s="15">
        <f t="shared" si="2"/>
        <v>0</v>
      </c>
      <c r="F1073" s="13" t="str">
        <f t="shared" si="3"/>
        <v>[ ]</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c r="AC1073" s="15"/>
      <c r="AD1073" s="15"/>
      <c r="AE1073" s="15"/>
      <c r="AF1073" s="15"/>
      <c r="AG1073" s="15"/>
      <c r="AH1073" s="15"/>
      <c r="AI1073" s="15"/>
      <c r="AJ1073" s="15"/>
      <c r="AK1073" s="15"/>
      <c r="AL1073" s="15"/>
      <c r="AM1073" s="15"/>
    </row>
    <row r="1074" ht="15.75" customHeight="1">
      <c r="A1074" s="15"/>
      <c r="B1074" s="12" t="s">
        <v>230</v>
      </c>
      <c r="C1074" s="15" t="s">
        <v>257</v>
      </c>
      <c r="D1074" s="15">
        <f t="shared" si="1"/>
        <v>1</v>
      </c>
      <c r="E1074" s="15">
        <f t="shared" si="2"/>
        <v>0</v>
      </c>
      <c r="F1074" s="13" t="str">
        <f t="shared" si="3"/>
        <v>"[LOJA]"</v>
      </c>
      <c r="G1074" s="15"/>
      <c r="H1074" s="15"/>
      <c r="I1074" s="15"/>
      <c r="J1074" s="15"/>
      <c r="K1074" s="15"/>
      <c r="L1074" s="15"/>
      <c r="M1074" s="15"/>
      <c r="N1074" s="15"/>
      <c r="O1074" s="15"/>
      <c r="P1074" s="15"/>
      <c r="Q1074" s="15"/>
      <c r="R1074" s="15"/>
      <c r="S1074" s="15"/>
      <c r="T1074" s="15"/>
      <c r="U1074" s="15"/>
      <c r="V1074" s="15"/>
      <c r="W1074" s="15"/>
      <c r="X1074" s="15"/>
      <c r="Y1074" s="15"/>
      <c r="Z1074" s="15"/>
      <c r="AA1074" s="15"/>
      <c r="AB1074" s="15"/>
      <c r="AC1074" s="15"/>
      <c r="AD1074" s="15"/>
      <c r="AE1074" s="15"/>
      <c r="AF1074" s="15"/>
      <c r="AG1074" s="15"/>
      <c r="AH1074" s="15"/>
      <c r="AI1074" s="15"/>
      <c r="AJ1074" s="15"/>
      <c r="AK1074" s="15"/>
      <c r="AL1074" s="15"/>
      <c r="AM1074" s="15"/>
    </row>
    <row r="1075" ht="15.75" customHeight="1">
      <c r="A1075" s="15"/>
      <c r="B1075" s="12" t="s">
        <v>248</v>
      </c>
      <c r="C1075" s="15" t="s">
        <v>268</v>
      </c>
      <c r="D1075" s="15">
        <f t="shared" si="1"/>
        <v>1</v>
      </c>
      <c r="E1075" s="15">
        <f t="shared" si="2"/>
        <v>15</v>
      </c>
      <c r="F1075" s="13" t="str">
        <f t="shared" si="3"/>
        <v>"[FINANCEIRO]"</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c r="AC1075" s="15"/>
      <c r="AD1075" s="15"/>
      <c r="AE1075" s="15"/>
      <c r="AF1075" s="15"/>
      <c r="AG1075" s="15"/>
      <c r="AH1075" s="15"/>
      <c r="AI1075" s="15"/>
      <c r="AJ1075" s="15"/>
      <c r="AK1075" s="15"/>
      <c r="AL1075" s="15"/>
      <c r="AM1075" s="15"/>
    </row>
    <row r="1076" ht="15.75" customHeight="1">
      <c r="A1076" s="15"/>
      <c r="B1076" s="12" t="s">
        <v>230</v>
      </c>
      <c r="C1076" s="15" t="s">
        <v>245</v>
      </c>
      <c r="D1076" s="15">
        <f t="shared" si="1"/>
        <v>1</v>
      </c>
      <c r="E1076" s="15">
        <f t="shared" si="2"/>
        <v>24</v>
      </c>
      <c r="F1076" s="13" t="str">
        <f t="shared" si="3"/>
        <v>"[INTERAÇÕES DIVERSAS]"</v>
      </c>
      <c r="G1076" s="15"/>
      <c r="H1076" s="15"/>
      <c r="I1076" s="15"/>
      <c r="J1076" s="15"/>
      <c r="K1076" s="15"/>
      <c r="L1076" s="15"/>
      <c r="M1076" s="15"/>
      <c r="N1076" s="15"/>
      <c r="O1076" s="15"/>
      <c r="P1076" s="15"/>
      <c r="Q1076" s="15"/>
      <c r="R1076" s="15"/>
      <c r="S1076" s="15"/>
      <c r="T1076" s="15"/>
      <c r="U1076" s="15"/>
      <c r="V1076" s="15"/>
      <c r="W1076" s="15"/>
      <c r="X1076" s="15"/>
      <c r="Y1076" s="15"/>
      <c r="Z1076" s="15"/>
      <c r="AA1076" s="15"/>
      <c r="AB1076" s="15"/>
      <c r="AC1076" s="15"/>
      <c r="AD1076" s="15"/>
      <c r="AE1076" s="15"/>
      <c r="AF1076" s="15"/>
      <c r="AG1076" s="15"/>
      <c r="AH1076" s="15"/>
      <c r="AI1076" s="15"/>
      <c r="AJ1076" s="15"/>
      <c r="AK1076" s="15"/>
      <c r="AL1076" s="15"/>
      <c r="AM1076" s="15"/>
    </row>
    <row r="1077" ht="15.75" customHeight="1">
      <c r="A1077" s="15"/>
      <c r="B1077" s="12" t="s">
        <v>248</v>
      </c>
      <c r="C1077" s="15" t="s">
        <v>250</v>
      </c>
      <c r="D1077" s="15">
        <f t="shared" si="1"/>
        <v>0</v>
      </c>
      <c r="E1077" s="15">
        <f t="shared" si="2"/>
        <v>0</v>
      </c>
      <c r="F1077" s="13" t="str">
        <f t="shared" si="3"/>
        <v>[ ]</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c r="AC1077" s="15"/>
      <c r="AD1077" s="15"/>
      <c r="AE1077" s="15"/>
      <c r="AF1077" s="15"/>
      <c r="AG1077" s="15"/>
      <c r="AH1077" s="15"/>
      <c r="AI1077" s="15"/>
      <c r="AJ1077" s="15"/>
      <c r="AK1077" s="15"/>
      <c r="AL1077" s="15"/>
      <c r="AM1077" s="15"/>
    </row>
    <row r="1078" ht="15.75" customHeight="1">
      <c r="A1078" s="15"/>
      <c r="B1078" s="12" t="s">
        <v>247</v>
      </c>
      <c r="C1078" s="15" t="s">
        <v>245</v>
      </c>
      <c r="D1078" s="15">
        <f t="shared" si="1"/>
        <v>1</v>
      </c>
      <c r="E1078" s="15">
        <f t="shared" si="2"/>
        <v>24</v>
      </c>
      <c r="F1078" s="13" t="str">
        <f t="shared" si="3"/>
        <v>"[INTERAÇÕES DIVERSAS]"</v>
      </c>
      <c r="G1078" s="15"/>
      <c r="H1078" s="15"/>
      <c r="I1078" s="15"/>
      <c r="J1078" s="15"/>
      <c r="K1078" s="15"/>
      <c r="L1078" s="15"/>
      <c r="M1078" s="15"/>
      <c r="N1078" s="15"/>
      <c r="O1078" s="15"/>
      <c r="P1078" s="15"/>
      <c r="Q1078" s="15"/>
      <c r="R1078" s="15"/>
      <c r="S1078" s="15"/>
      <c r="T1078" s="15"/>
      <c r="U1078" s="15"/>
      <c r="V1078" s="15"/>
      <c r="W1078" s="15"/>
      <c r="X1078" s="15"/>
      <c r="Y1078" s="15"/>
      <c r="Z1078" s="15"/>
      <c r="AA1078" s="15"/>
      <c r="AB1078" s="15"/>
      <c r="AC1078" s="15"/>
      <c r="AD1078" s="15"/>
      <c r="AE1078" s="15"/>
      <c r="AF1078" s="15"/>
      <c r="AG1078" s="15"/>
      <c r="AH1078" s="15"/>
      <c r="AI1078" s="15"/>
      <c r="AJ1078" s="15"/>
      <c r="AK1078" s="15"/>
      <c r="AL1078" s="15"/>
      <c r="AM1078" s="15"/>
    </row>
    <row r="1079" ht="15.75" customHeight="1">
      <c r="A1079" s="15"/>
      <c r="B1079" s="12" t="s">
        <v>230</v>
      </c>
      <c r="C1079" s="15" t="s">
        <v>250</v>
      </c>
      <c r="D1079" s="15">
        <f t="shared" si="1"/>
        <v>0</v>
      </c>
      <c r="E1079" s="15">
        <f t="shared" si="2"/>
        <v>0</v>
      </c>
      <c r="F1079" s="13" t="str">
        <f t="shared" si="3"/>
        <v>[ ]</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c r="AC1079" s="15"/>
      <c r="AD1079" s="15"/>
      <c r="AE1079" s="15"/>
      <c r="AF1079" s="15"/>
      <c r="AG1079" s="15"/>
      <c r="AH1079" s="15"/>
      <c r="AI1079" s="15"/>
      <c r="AJ1079" s="15"/>
      <c r="AK1079" s="15"/>
      <c r="AL1079" s="15"/>
      <c r="AM1079" s="15"/>
    </row>
    <row r="1080" ht="15.75" customHeight="1">
      <c r="A1080" s="15"/>
      <c r="B1080" s="12" t="s">
        <v>230</v>
      </c>
      <c r="C1080" s="15" t="s">
        <v>255</v>
      </c>
      <c r="D1080" s="15">
        <f t="shared" si="1"/>
        <v>1</v>
      </c>
      <c r="E1080" s="15">
        <f t="shared" si="2"/>
        <v>0</v>
      </c>
      <c r="F1080" s="13" t="str">
        <f t="shared" si="3"/>
        <v>"[CRC]"</v>
      </c>
      <c r="G1080" s="15"/>
      <c r="H1080" s="15"/>
      <c r="I1080" s="15"/>
      <c r="J1080" s="15"/>
      <c r="K1080" s="15"/>
      <c r="L1080" s="15"/>
      <c r="M1080" s="15"/>
      <c r="N1080" s="15"/>
      <c r="O1080" s="15"/>
      <c r="P1080" s="15"/>
      <c r="Q1080" s="15"/>
      <c r="R1080" s="15"/>
      <c r="S1080" s="15"/>
      <c r="T1080" s="15"/>
      <c r="U1080" s="15"/>
      <c r="V1080" s="15"/>
      <c r="W1080" s="15"/>
      <c r="X1080" s="15"/>
      <c r="Y1080" s="15"/>
      <c r="Z1080" s="15"/>
      <c r="AA1080" s="15"/>
      <c r="AB1080" s="15"/>
      <c r="AC1080" s="15"/>
      <c r="AD1080" s="15"/>
      <c r="AE1080" s="15"/>
      <c r="AF1080" s="15"/>
      <c r="AG1080" s="15"/>
      <c r="AH1080" s="15"/>
      <c r="AI1080" s="15"/>
      <c r="AJ1080" s="15"/>
      <c r="AK1080" s="15"/>
      <c r="AL1080" s="15"/>
      <c r="AM1080" s="15"/>
    </row>
    <row r="1081" ht="15.75" customHeight="1">
      <c r="A1081" s="15"/>
      <c r="B1081" s="12" t="s">
        <v>230</v>
      </c>
      <c r="C1081" s="15" t="s">
        <v>255</v>
      </c>
      <c r="D1081" s="15">
        <f t="shared" si="1"/>
        <v>1</v>
      </c>
      <c r="E1081" s="15">
        <f t="shared" si="2"/>
        <v>0</v>
      </c>
      <c r="F1081" s="13" t="str">
        <f t="shared" si="3"/>
        <v>"[CRC]"</v>
      </c>
      <c r="G1081" s="15"/>
      <c r="H1081" s="15"/>
      <c r="I1081" s="15"/>
      <c r="J1081" s="15"/>
      <c r="K1081" s="15"/>
      <c r="L1081" s="15"/>
      <c r="M1081" s="15"/>
      <c r="N1081" s="15"/>
      <c r="O1081" s="15"/>
      <c r="P1081" s="15"/>
      <c r="Q1081" s="15"/>
      <c r="R1081" s="15"/>
      <c r="S1081" s="15"/>
      <c r="T1081" s="15"/>
      <c r="U1081" s="15"/>
      <c r="V1081" s="15"/>
      <c r="W1081" s="15"/>
      <c r="X1081" s="15"/>
      <c r="Y1081" s="15"/>
      <c r="Z1081" s="15"/>
      <c r="AA1081" s="15"/>
      <c r="AB1081" s="15"/>
      <c r="AC1081" s="15"/>
      <c r="AD1081" s="15"/>
      <c r="AE1081" s="15"/>
      <c r="AF1081" s="15"/>
      <c r="AG1081" s="15"/>
      <c r="AH1081" s="15"/>
      <c r="AI1081" s="15"/>
      <c r="AJ1081" s="15"/>
      <c r="AK1081" s="15"/>
      <c r="AL1081" s="15"/>
      <c r="AM1081" s="15"/>
    </row>
    <row r="1082" ht="15.75" customHeight="1">
      <c r="A1082" s="15"/>
      <c r="B1082" s="12" t="s">
        <v>251</v>
      </c>
      <c r="C1082" s="15" t="s">
        <v>265</v>
      </c>
      <c r="D1082" s="15">
        <f t="shared" si="1"/>
        <v>1</v>
      </c>
      <c r="E1082" s="15">
        <f t="shared" si="2"/>
        <v>9</v>
      </c>
      <c r="F1082" s="13" t="str">
        <f t="shared" si="3"/>
        <v>"[SITE]"</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c r="AG1082" s="15"/>
      <c r="AH1082" s="15"/>
      <c r="AI1082" s="15"/>
      <c r="AJ1082" s="15"/>
      <c r="AK1082" s="15"/>
      <c r="AL1082" s="15"/>
      <c r="AM1082" s="15"/>
    </row>
    <row r="1083" ht="15.75" customHeight="1">
      <c r="A1083" s="15"/>
      <c r="B1083" s="12" t="s">
        <v>230</v>
      </c>
      <c r="C1083" s="15" t="s">
        <v>259</v>
      </c>
      <c r="D1083" s="15">
        <f t="shared" si="1"/>
        <v>1</v>
      </c>
      <c r="E1083" s="15">
        <f t="shared" si="2"/>
        <v>0</v>
      </c>
      <c r="F1083" s="13" t="str">
        <f t="shared" si="3"/>
        <v>"[LOGÍSTICA]"</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c r="AC1083" s="15"/>
      <c r="AD1083" s="15"/>
      <c r="AE1083" s="15"/>
      <c r="AF1083" s="15"/>
      <c r="AG1083" s="15"/>
      <c r="AH1083" s="15"/>
      <c r="AI1083" s="15"/>
      <c r="AJ1083" s="15"/>
      <c r="AK1083" s="15"/>
      <c r="AL1083" s="15"/>
      <c r="AM1083" s="15"/>
    </row>
    <row r="1084" ht="15.75" customHeight="1">
      <c r="A1084" s="15"/>
      <c r="B1084" s="12" t="s">
        <v>248</v>
      </c>
      <c r="C1084" s="15" t="s">
        <v>260</v>
      </c>
      <c r="D1084" s="15">
        <f t="shared" si="1"/>
        <v>1</v>
      </c>
      <c r="E1084" s="15">
        <f t="shared" si="2"/>
        <v>14</v>
      </c>
      <c r="F1084" s="13" t="str">
        <f t="shared" si="3"/>
        <v>"[COMERCIAL]"</v>
      </c>
      <c r="G1084" s="15"/>
      <c r="H1084" s="15"/>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c r="AF1084" s="15"/>
      <c r="AG1084" s="15"/>
      <c r="AH1084" s="15"/>
      <c r="AI1084" s="15"/>
      <c r="AJ1084" s="15"/>
      <c r="AK1084" s="15"/>
      <c r="AL1084" s="15"/>
      <c r="AM1084" s="15"/>
    </row>
    <row r="1085" ht="15.75" customHeight="1">
      <c r="A1085" s="15"/>
      <c r="B1085" s="12" t="s">
        <v>230</v>
      </c>
      <c r="C1085" s="15" t="s">
        <v>231</v>
      </c>
      <c r="D1085" s="15">
        <f t="shared" si="1"/>
        <v>1</v>
      </c>
      <c r="E1085" s="15">
        <f t="shared" si="2"/>
        <v>14</v>
      </c>
      <c r="F1085" s="13" t="str">
        <f t="shared" si="3"/>
        <v>"[MARKETING]"</v>
      </c>
      <c r="G1085" s="15"/>
      <c r="H1085" s="15"/>
      <c r="I1085" s="15"/>
      <c r="J1085" s="15"/>
      <c r="K1085" s="15"/>
      <c r="L1085" s="15"/>
      <c r="M1085" s="15"/>
      <c r="N1085" s="15"/>
      <c r="O1085" s="15"/>
      <c r="P1085" s="15"/>
      <c r="Q1085" s="15"/>
      <c r="R1085" s="15"/>
      <c r="S1085" s="15"/>
      <c r="T1085" s="15"/>
      <c r="U1085" s="15"/>
      <c r="V1085" s="15"/>
      <c r="W1085" s="15"/>
      <c r="X1085" s="15"/>
      <c r="Y1085" s="15"/>
      <c r="Z1085" s="15"/>
      <c r="AA1085" s="15"/>
      <c r="AB1085" s="15"/>
      <c r="AC1085" s="15"/>
      <c r="AD1085" s="15"/>
      <c r="AE1085" s="15"/>
      <c r="AF1085" s="15"/>
      <c r="AG1085" s="15"/>
      <c r="AH1085" s="15"/>
      <c r="AI1085" s="15"/>
      <c r="AJ1085" s="15"/>
      <c r="AK1085" s="15"/>
      <c r="AL1085" s="15"/>
      <c r="AM1085" s="15"/>
    </row>
    <row r="1086" ht="15.75" customHeight="1">
      <c r="A1086" s="15"/>
      <c r="B1086" s="12" t="s">
        <v>248</v>
      </c>
      <c r="C1086" s="15" t="s">
        <v>265</v>
      </c>
      <c r="D1086" s="15">
        <f t="shared" si="1"/>
        <v>1</v>
      </c>
      <c r="E1086" s="15">
        <f t="shared" si="2"/>
        <v>9</v>
      </c>
      <c r="F1086" s="13" t="str">
        <f t="shared" si="3"/>
        <v>"[SITE]"</v>
      </c>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c r="AC1086" s="15"/>
      <c r="AD1086" s="15"/>
      <c r="AE1086" s="15"/>
      <c r="AF1086" s="15"/>
      <c r="AG1086" s="15"/>
      <c r="AH1086" s="15"/>
      <c r="AI1086" s="15"/>
      <c r="AJ1086" s="15"/>
      <c r="AK1086" s="15"/>
      <c r="AL1086" s="15"/>
      <c r="AM1086" s="15"/>
    </row>
    <row r="1087" ht="15.75" customHeight="1">
      <c r="A1087" s="15"/>
      <c r="B1087" s="12" t="s">
        <v>230</v>
      </c>
      <c r="C1087" s="15" t="s">
        <v>261</v>
      </c>
      <c r="D1087" s="15">
        <f t="shared" si="1"/>
        <v>1</v>
      </c>
      <c r="E1087" s="15">
        <f t="shared" si="2"/>
        <v>0</v>
      </c>
      <c r="F1087" s="13" t="str">
        <f t="shared" si="3"/>
        <v>"[MARKETING]"</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c r="AC1087" s="15"/>
      <c r="AD1087" s="15"/>
      <c r="AE1087" s="15"/>
      <c r="AF1087" s="15"/>
      <c r="AG1087" s="15"/>
      <c r="AH1087" s="15"/>
      <c r="AI1087" s="15"/>
      <c r="AJ1087" s="15"/>
      <c r="AK1087" s="15"/>
      <c r="AL1087" s="15"/>
      <c r="AM1087" s="15"/>
    </row>
    <row r="1088" ht="15.75" customHeight="1">
      <c r="A1088" s="15"/>
      <c r="B1088" s="12" t="s">
        <v>247</v>
      </c>
      <c r="C1088" s="15" t="s">
        <v>250</v>
      </c>
      <c r="D1088" s="15">
        <f t="shared" si="1"/>
        <v>0</v>
      </c>
      <c r="E1088" s="15">
        <f t="shared" si="2"/>
        <v>0</v>
      </c>
      <c r="F1088" s="13" t="str">
        <f t="shared" si="3"/>
        <v>[ ]</v>
      </c>
      <c r="G1088" s="15"/>
      <c r="H1088" s="15"/>
      <c r="I1088" s="15"/>
      <c r="J1088" s="15"/>
      <c r="K1088" s="15"/>
      <c r="L1088" s="15"/>
      <c r="M1088" s="15"/>
      <c r="N1088" s="15"/>
      <c r="O1088" s="15"/>
      <c r="P1088" s="15"/>
      <c r="Q1088" s="15"/>
      <c r="R1088" s="15"/>
      <c r="S1088" s="15"/>
      <c r="T1088" s="15"/>
      <c r="U1088" s="15"/>
      <c r="V1088" s="15"/>
      <c r="W1088" s="15"/>
      <c r="X1088" s="15"/>
      <c r="Y1088" s="15"/>
      <c r="Z1088" s="15"/>
      <c r="AA1088" s="15"/>
      <c r="AB1088" s="15"/>
      <c r="AC1088" s="15"/>
      <c r="AD1088" s="15"/>
      <c r="AE1088" s="15"/>
      <c r="AF1088" s="15"/>
      <c r="AG1088" s="15"/>
      <c r="AH1088" s="15"/>
      <c r="AI1088" s="15"/>
      <c r="AJ1088" s="15"/>
      <c r="AK1088" s="15"/>
      <c r="AL1088" s="15"/>
      <c r="AM1088" s="15"/>
    </row>
    <row r="1089" ht="15.75" customHeight="1">
      <c r="A1089" s="15"/>
      <c r="B1089" s="12" t="s">
        <v>247</v>
      </c>
      <c r="C1089" s="15" t="s">
        <v>250</v>
      </c>
      <c r="D1089" s="15">
        <f t="shared" si="1"/>
        <v>0</v>
      </c>
      <c r="E1089" s="15">
        <f t="shared" si="2"/>
        <v>0</v>
      </c>
      <c r="F1089" s="13" t="str">
        <f t="shared" si="3"/>
        <v>[ ]</v>
      </c>
      <c r="G1089" s="15"/>
      <c r="H1089" s="15"/>
      <c r="I1089" s="15"/>
      <c r="J1089" s="15"/>
      <c r="K1089" s="15"/>
      <c r="L1089" s="15"/>
      <c r="M1089" s="15"/>
      <c r="N1089" s="15"/>
      <c r="O1089" s="15"/>
      <c r="P1089" s="15"/>
      <c r="Q1089" s="15"/>
      <c r="R1089" s="15"/>
      <c r="S1089" s="15"/>
      <c r="T1089" s="15"/>
      <c r="U1089" s="15"/>
      <c r="V1089" s="15"/>
      <c r="W1089" s="15"/>
      <c r="X1089" s="15"/>
      <c r="Y1089" s="15"/>
      <c r="Z1089" s="15"/>
      <c r="AA1089" s="15"/>
      <c r="AB1089" s="15"/>
      <c r="AC1089" s="15"/>
      <c r="AD1089" s="15"/>
      <c r="AE1089" s="15"/>
      <c r="AF1089" s="15"/>
      <c r="AG1089" s="15"/>
      <c r="AH1089" s="15"/>
      <c r="AI1089" s="15"/>
      <c r="AJ1089" s="15"/>
      <c r="AK1089" s="15"/>
      <c r="AL1089" s="15"/>
      <c r="AM1089" s="15"/>
    </row>
    <row r="1090" ht="15.75" customHeight="1">
      <c r="A1090" s="15"/>
      <c r="B1090" s="12" t="s">
        <v>247</v>
      </c>
      <c r="C1090" s="15" t="s">
        <v>250</v>
      </c>
      <c r="D1090" s="15">
        <f t="shared" si="1"/>
        <v>0</v>
      </c>
      <c r="E1090" s="15">
        <f t="shared" si="2"/>
        <v>0</v>
      </c>
      <c r="F1090" s="13" t="str">
        <f t="shared" si="3"/>
        <v>[ ]</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c r="AC1090" s="15"/>
      <c r="AD1090" s="15"/>
      <c r="AE1090" s="15"/>
      <c r="AF1090" s="15"/>
      <c r="AG1090" s="15"/>
      <c r="AH1090" s="15"/>
      <c r="AI1090" s="15"/>
      <c r="AJ1090" s="15"/>
      <c r="AK1090" s="15"/>
      <c r="AL1090" s="15"/>
      <c r="AM1090" s="15"/>
    </row>
    <row r="1091" ht="15.75" customHeight="1">
      <c r="A1091" s="15"/>
      <c r="B1091" s="12" t="s">
        <v>247</v>
      </c>
      <c r="C1091" s="15" t="s">
        <v>250</v>
      </c>
      <c r="D1091" s="15">
        <f t="shared" si="1"/>
        <v>0</v>
      </c>
      <c r="E1091" s="15">
        <f t="shared" si="2"/>
        <v>0</v>
      </c>
      <c r="F1091" s="13" t="str">
        <f t="shared" si="3"/>
        <v>[ ]</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c r="AC1091" s="15"/>
      <c r="AD1091" s="15"/>
      <c r="AE1091" s="15"/>
      <c r="AF1091" s="15"/>
      <c r="AG1091" s="15"/>
      <c r="AH1091" s="15"/>
      <c r="AI1091" s="15"/>
      <c r="AJ1091" s="15"/>
      <c r="AK1091" s="15"/>
      <c r="AL1091" s="15"/>
      <c r="AM1091" s="15"/>
    </row>
    <row r="1092" ht="15.75" customHeight="1">
      <c r="A1092" s="15"/>
      <c r="B1092" s="12" t="s">
        <v>247</v>
      </c>
      <c r="C1092" s="15" t="s">
        <v>250</v>
      </c>
      <c r="D1092" s="15">
        <f t="shared" si="1"/>
        <v>0</v>
      </c>
      <c r="E1092" s="15">
        <f t="shared" si="2"/>
        <v>0</v>
      </c>
      <c r="F1092" s="13" t="str">
        <f t="shared" si="3"/>
        <v>[ ]</v>
      </c>
      <c r="G1092" s="15"/>
      <c r="H1092" s="15"/>
      <c r="I1092" s="15"/>
      <c r="J1092" s="15"/>
      <c r="K1092" s="15"/>
      <c r="L1092" s="15"/>
      <c r="M1092" s="15"/>
      <c r="N1092" s="15"/>
      <c r="O1092" s="15"/>
      <c r="P1092" s="15"/>
      <c r="Q1092" s="15"/>
      <c r="R1092" s="15"/>
      <c r="S1092" s="15"/>
      <c r="T1092" s="15"/>
      <c r="U1092" s="15"/>
      <c r="V1092" s="15"/>
      <c r="W1092" s="15"/>
      <c r="X1092" s="15"/>
      <c r="Y1092" s="15"/>
      <c r="Z1092" s="15"/>
      <c r="AA1092" s="15"/>
      <c r="AB1092" s="15"/>
      <c r="AC1092" s="15"/>
      <c r="AD1092" s="15"/>
      <c r="AE1092" s="15"/>
      <c r="AF1092" s="15"/>
      <c r="AG1092" s="15"/>
      <c r="AH1092" s="15"/>
      <c r="AI1092" s="15"/>
      <c r="AJ1092" s="15"/>
      <c r="AK1092" s="15"/>
      <c r="AL1092" s="15"/>
      <c r="AM1092" s="15"/>
    </row>
    <row r="1093" ht="15.75" customHeight="1">
      <c r="A1093" s="15"/>
      <c r="B1093" s="12" t="s">
        <v>247</v>
      </c>
      <c r="C1093" s="15" t="s">
        <v>250</v>
      </c>
      <c r="D1093" s="15">
        <f t="shared" si="1"/>
        <v>0</v>
      </c>
      <c r="E1093" s="15">
        <f t="shared" si="2"/>
        <v>0</v>
      </c>
      <c r="F1093" s="13" t="str">
        <f t="shared" si="3"/>
        <v>[ ]</v>
      </c>
      <c r="G1093" s="15"/>
      <c r="H1093" s="15"/>
      <c r="I1093" s="15"/>
      <c r="J1093" s="15"/>
      <c r="K1093" s="15"/>
      <c r="L1093" s="15"/>
      <c r="M1093" s="15"/>
      <c r="N1093" s="15"/>
      <c r="O1093" s="15"/>
      <c r="P1093" s="15"/>
      <c r="Q1093" s="15"/>
      <c r="R1093" s="15"/>
      <c r="S1093" s="15"/>
      <c r="T1093" s="15"/>
      <c r="U1093" s="15"/>
      <c r="V1093" s="15"/>
      <c r="W1093" s="15"/>
      <c r="X1093" s="15"/>
      <c r="Y1093" s="15"/>
      <c r="Z1093" s="15"/>
      <c r="AA1093" s="15"/>
      <c r="AB1093" s="15"/>
      <c r="AC1093" s="15"/>
      <c r="AD1093" s="15"/>
      <c r="AE1093" s="15"/>
      <c r="AF1093" s="15"/>
      <c r="AG1093" s="15"/>
      <c r="AH1093" s="15"/>
      <c r="AI1093" s="15"/>
      <c r="AJ1093" s="15"/>
      <c r="AK1093" s="15"/>
      <c r="AL1093" s="15"/>
      <c r="AM1093" s="15"/>
    </row>
    <row r="1094" ht="15.75" customHeight="1">
      <c r="A1094" s="15"/>
      <c r="B1094" s="12" t="s">
        <v>230</v>
      </c>
      <c r="C1094" s="15" t="s">
        <v>250</v>
      </c>
      <c r="D1094" s="15">
        <f t="shared" si="1"/>
        <v>0</v>
      </c>
      <c r="E1094" s="15">
        <f t="shared" si="2"/>
        <v>0</v>
      </c>
      <c r="F1094" s="13" t="str">
        <f t="shared" si="3"/>
        <v>[ ]</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c r="AC1094" s="15"/>
      <c r="AD1094" s="15"/>
      <c r="AE1094" s="15"/>
      <c r="AF1094" s="15"/>
      <c r="AG1094" s="15"/>
      <c r="AH1094" s="15"/>
      <c r="AI1094" s="15"/>
      <c r="AJ1094" s="15"/>
      <c r="AK1094" s="15"/>
      <c r="AL1094" s="15"/>
      <c r="AM1094" s="15"/>
    </row>
    <row r="1095" ht="15.75" customHeight="1">
      <c r="A1095" s="15"/>
      <c r="B1095" s="12" t="s">
        <v>230</v>
      </c>
      <c r="C1095" s="15" t="s">
        <v>265</v>
      </c>
      <c r="D1095" s="15">
        <f t="shared" si="1"/>
        <v>1</v>
      </c>
      <c r="E1095" s="15">
        <f t="shared" si="2"/>
        <v>9</v>
      </c>
      <c r="F1095" s="13" t="str">
        <f t="shared" si="3"/>
        <v>"[SITE]"</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c r="AC1095" s="15"/>
      <c r="AD1095" s="15"/>
      <c r="AE1095" s="15"/>
      <c r="AF1095" s="15"/>
      <c r="AG1095" s="15"/>
      <c r="AH1095" s="15"/>
      <c r="AI1095" s="15"/>
      <c r="AJ1095" s="15"/>
      <c r="AK1095" s="15"/>
      <c r="AL1095" s="15"/>
      <c r="AM1095" s="15"/>
    </row>
    <row r="1096" ht="15.75" customHeight="1">
      <c r="A1096" s="15"/>
      <c r="B1096" s="12" t="s">
        <v>248</v>
      </c>
      <c r="C1096" s="15" t="s">
        <v>265</v>
      </c>
      <c r="D1096" s="15">
        <f t="shared" si="1"/>
        <v>1</v>
      </c>
      <c r="E1096" s="15">
        <f t="shared" si="2"/>
        <v>9</v>
      </c>
      <c r="F1096" s="13" t="str">
        <f t="shared" si="3"/>
        <v>"[SITE]"</v>
      </c>
      <c r="G1096" s="15"/>
      <c r="H1096" s="15"/>
      <c r="I1096" s="15"/>
      <c r="J1096" s="15"/>
      <c r="K1096" s="15"/>
      <c r="L1096" s="15"/>
      <c r="M1096" s="15"/>
      <c r="N1096" s="15"/>
      <c r="O1096" s="15"/>
      <c r="P1096" s="15"/>
      <c r="Q1096" s="15"/>
      <c r="R1096" s="15"/>
      <c r="S1096" s="15"/>
      <c r="T1096" s="15"/>
      <c r="U1096" s="15"/>
      <c r="V1096" s="15"/>
      <c r="W1096" s="15"/>
      <c r="X1096" s="15"/>
      <c r="Y1096" s="15"/>
      <c r="Z1096" s="15"/>
      <c r="AA1096" s="15"/>
      <c r="AB1096" s="15"/>
      <c r="AC1096" s="15"/>
      <c r="AD1096" s="15"/>
      <c r="AE1096" s="15"/>
      <c r="AF1096" s="15"/>
      <c r="AG1096" s="15"/>
      <c r="AH1096" s="15"/>
      <c r="AI1096" s="15"/>
      <c r="AJ1096" s="15"/>
      <c r="AK1096" s="15"/>
      <c r="AL1096" s="15"/>
      <c r="AM1096" s="15"/>
    </row>
    <row r="1097" ht="15.75" customHeight="1">
      <c r="A1097" s="15"/>
      <c r="B1097" s="12" t="s">
        <v>230</v>
      </c>
      <c r="C1097" s="15" t="s">
        <v>246</v>
      </c>
      <c r="D1097" s="15">
        <f t="shared" si="1"/>
        <v>1</v>
      </c>
      <c r="E1097" s="15">
        <f t="shared" si="2"/>
        <v>14</v>
      </c>
      <c r="F1097" s="13" t="str">
        <f t="shared" si="3"/>
        <v>"[LOGÍSTICA]"</v>
      </c>
      <c r="G1097" s="15"/>
      <c r="H1097" s="15"/>
      <c r="I1097" s="15"/>
      <c r="J1097" s="15"/>
      <c r="K1097" s="15"/>
      <c r="L1097" s="15"/>
      <c r="M1097" s="15"/>
      <c r="N1097" s="15"/>
      <c r="O1097" s="15"/>
      <c r="P1097" s="15"/>
      <c r="Q1097" s="15"/>
      <c r="R1097" s="15"/>
      <c r="S1097" s="15"/>
      <c r="T1097" s="15"/>
      <c r="U1097" s="15"/>
      <c r="V1097" s="15"/>
      <c r="W1097" s="15"/>
      <c r="X1097" s="15"/>
      <c r="Y1097" s="15"/>
      <c r="Z1097" s="15"/>
      <c r="AA1097" s="15"/>
      <c r="AB1097" s="15"/>
      <c r="AC1097" s="15"/>
      <c r="AD1097" s="15"/>
      <c r="AE1097" s="15"/>
      <c r="AF1097" s="15"/>
      <c r="AG1097" s="15"/>
      <c r="AH1097" s="15"/>
      <c r="AI1097" s="15"/>
      <c r="AJ1097" s="15"/>
      <c r="AK1097" s="15"/>
      <c r="AL1097" s="15"/>
      <c r="AM1097" s="15"/>
    </row>
    <row r="1098" ht="15.75" customHeight="1">
      <c r="A1098" s="15"/>
      <c r="B1098" s="12" t="s">
        <v>230</v>
      </c>
      <c r="C1098" s="15" t="s">
        <v>259</v>
      </c>
      <c r="D1098" s="15">
        <f t="shared" si="1"/>
        <v>1</v>
      </c>
      <c r="E1098" s="15">
        <f t="shared" si="2"/>
        <v>0</v>
      </c>
      <c r="F1098" s="13" t="str">
        <f t="shared" si="3"/>
        <v>"[LOGÍSTICA]"</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c r="AC1098" s="15"/>
      <c r="AD1098" s="15"/>
      <c r="AE1098" s="15"/>
      <c r="AF1098" s="15"/>
      <c r="AG1098" s="15"/>
      <c r="AH1098" s="15"/>
      <c r="AI1098" s="15"/>
      <c r="AJ1098" s="15"/>
      <c r="AK1098" s="15"/>
      <c r="AL1098" s="15"/>
      <c r="AM1098" s="15"/>
    </row>
    <row r="1099" ht="15.75" customHeight="1">
      <c r="A1099" s="15"/>
      <c r="B1099" s="12" t="s">
        <v>230</v>
      </c>
      <c r="C1099" s="15" t="s">
        <v>246</v>
      </c>
      <c r="D1099" s="15">
        <f t="shared" si="1"/>
        <v>1</v>
      </c>
      <c r="E1099" s="15">
        <f t="shared" si="2"/>
        <v>14</v>
      </c>
      <c r="F1099" s="13" t="str">
        <f t="shared" si="3"/>
        <v>"[LOGÍSTICA]"</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c r="AC1099" s="15"/>
      <c r="AD1099" s="15"/>
      <c r="AE1099" s="15"/>
      <c r="AF1099" s="15"/>
      <c r="AG1099" s="15"/>
      <c r="AH1099" s="15"/>
      <c r="AI1099" s="15"/>
      <c r="AJ1099" s="15"/>
      <c r="AK1099" s="15"/>
      <c r="AL1099" s="15"/>
      <c r="AM1099" s="15"/>
    </row>
    <row r="1100" ht="15.75" customHeight="1">
      <c r="A1100" s="15"/>
      <c r="B1100" s="12" t="s">
        <v>230</v>
      </c>
      <c r="C1100" s="15" t="s">
        <v>262</v>
      </c>
      <c r="D1100" s="15">
        <f t="shared" si="1"/>
        <v>1</v>
      </c>
      <c r="E1100" s="15">
        <f t="shared" si="2"/>
        <v>0</v>
      </c>
      <c r="F1100" s="13" t="str">
        <f t="shared" si="3"/>
        <v>"[SITE]"</v>
      </c>
      <c r="G1100" s="15"/>
      <c r="H1100" s="15"/>
      <c r="I1100" s="15"/>
      <c r="J1100" s="15"/>
      <c r="K1100" s="15"/>
      <c r="L1100" s="15"/>
      <c r="M1100" s="15"/>
      <c r="N1100" s="15"/>
      <c r="O1100" s="15"/>
      <c r="P1100" s="15"/>
      <c r="Q1100" s="15"/>
      <c r="R1100" s="15"/>
      <c r="S1100" s="15"/>
      <c r="T1100" s="15"/>
      <c r="U1100" s="15"/>
      <c r="V1100" s="15"/>
      <c r="W1100" s="15"/>
      <c r="X1100" s="15"/>
      <c r="Y1100" s="15"/>
      <c r="Z1100" s="15"/>
      <c r="AA1100" s="15"/>
      <c r="AB1100" s="15"/>
      <c r="AC1100" s="15"/>
      <c r="AD1100" s="15"/>
      <c r="AE1100" s="15"/>
      <c r="AF1100" s="15"/>
      <c r="AG1100" s="15"/>
      <c r="AH1100" s="15"/>
      <c r="AI1100" s="15"/>
      <c r="AJ1100" s="15"/>
      <c r="AK1100" s="15"/>
      <c r="AL1100" s="15"/>
      <c r="AM1100" s="15"/>
    </row>
    <row r="1101" ht="15.75" customHeight="1">
      <c r="A1101" s="15"/>
      <c r="B1101" s="12" t="s">
        <v>230</v>
      </c>
      <c r="C1101" s="15" t="s">
        <v>250</v>
      </c>
      <c r="D1101" s="15">
        <f t="shared" si="1"/>
        <v>0</v>
      </c>
      <c r="E1101" s="15">
        <f t="shared" si="2"/>
        <v>0</v>
      </c>
      <c r="F1101" s="13" t="str">
        <f t="shared" si="3"/>
        <v>[ ]</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c r="AC1101" s="15"/>
      <c r="AD1101" s="15"/>
      <c r="AE1101" s="15"/>
      <c r="AF1101" s="15"/>
      <c r="AG1101" s="15"/>
      <c r="AH1101" s="15"/>
      <c r="AI1101" s="15"/>
      <c r="AJ1101" s="15"/>
      <c r="AK1101" s="15"/>
      <c r="AL1101" s="15"/>
      <c r="AM1101" s="15"/>
    </row>
    <row r="1102" ht="15.75" customHeight="1">
      <c r="A1102" s="15"/>
      <c r="B1102" s="12" t="s">
        <v>230</v>
      </c>
      <c r="C1102" s="15" t="s">
        <v>246</v>
      </c>
      <c r="D1102" s="15">
        <f t="shared" si="1"/>
        <v>1</v>
      </c>
      <c r="E1102" s="15">
        <f t="shared" si="2"/>
        <v>14</v>
      </c>
      <c r="F1102" s="13" t="str">
        <f t="shared" si="3"/>
        <v>"[LOGÍSTICA]"</v>
      </c>
      <c r="G1102" s="15"/>
      <c r="H1102" s="15"/>
      <c r="I1102" s="15"/>
      <c r="J1102" s="15"/>
      <c r="K1102" s="15"/>
      <c r="L1102" s="15"/>
      <c r="M1102" s="15"/>
      <c r="N1102" s="15"/>
      <c r="O1102" s="15"/>
      <c r="P1102" s="15"/>
      <c r="Q1102" s="15"/>
      <c r="R1102" s="15"/>
      <c r="S1102" s="15"/>
      <c r="T1102" s="15"/>
      <c r="U1102" s="15"/>
      <c r="V1102" s="15"/>
      <c r="W1102" s="15"/>
      <c r="X1102" s="15"/>
      <c r="Y1102" s="15"/>
      <c r="Z1102" s="15"/>
      <c r="AA1102" s="15"/>
      <c r="AB1102" s="15"/>
      <c r="AC1102" s="15"/>
      <c r="AD1102" s="15"/>
      <c r="AE1102" s="15"/>
      <c r="AF1102" s="15"/>
      <c r="AG1102" s="15"/>
      <c r="AH1102" s="15"/>
      <c r="AI1102" s="15"/>
      <c r="AJ1102" s="15"/>
      <c r="AK1102" s="15"/>
      <c r="AL1102" s="15"/>
      <c r="AM1102" s="15"/>
    </row>
    <row r="1103" ht="15.75" customHeight="1">
      <c r="A1103" s="15"/>
      <c r="B1103" s="12" t="s">
        <v>230</v>
      </c>
      <c r="C1103" s="15" t="s">
        <v>250</v>
      </c>
      <c r="D1103" s="15">
        <f t="shared" si="1"/>
        <v>0</v>
      </c>
      <c r="E1103" s="15">
        <f t="shared" si="2"/>
        <v>0</v>
      </c>
      <c r="F1103" s="13" t="str">
        <f t="shared" si="3"/>
        <v>[ ]</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c r="AC1103" s="15"/>
      <c r="AD1103" s="15"/>
      <c r="AE1103" s="15"/>
      <c r="AF1103" s="15"/>
      <c r="AG1103" s="15"/>
      <c r="AH1103" s="15"/>
      <c r="AI1103" s="15"/>
      <c r="AJ1103" s="15"/>
      <c r="AK1103" s="15"/>
      <c r="AL1103" s="15"/>
      <c r="AM1103" s="15"/>
    </row>
    <row r="1104" ht="15.75" customHeight="1">
      <c r="A1104" s="15"/>
      <c r="B1104" s="12" t="s">
        <v>230</v>
      </c>
      <c r="C1104" s="15" t="s">
        <v>255</v>
      </c>
      <c r="D1104" s="15">
        <f t="shared" si="1"/>
        <v>1</v>
      </c>
      <c r="E1104" s="15">
        <f t="shared" si="2"/>
        <v>0</v>
      </c>
      <c r="F1104" s="13" t="str">
        <f t="shared" si="3"/>
        <v>"[CRC]"</v>
      </c>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c r="AC1104" s="15"/>
      <c r="AD1104" s="15"/>
      <c r="AE1104" s="15"/>
      <c r="AF1104" s="15"/>
      <c r="AG1104" s="15"/>
      <c r="AH1104" s="15"/>
      <c r="AI1104" s="15"/>
      <c r="AJ1104" s="15"/>
      <c r="AK1104" s="15"/>
      <c r="AL1104" s="15"/>
      <c r="AM1104" s="15"/>
    </row>
    <row r="1105" ht="15.75" customHeight="1">
      <c r="A1105" s="15"/>
      <c r="B1105" s="12" t="s">
        <v>247</v>
      </c>
      <c r="C1105" s="15" t="s">
        <v>250</v>
      </c>
      <c r="D1105" s="15">
        <f t="shared" si="1"/>
        <v>0</v>
      </c>
      <c r="E1105" s="15">
        <f t="shared" si="2"/>
        <v>0</v>
      </c>
      <c r="F1105" s="13" t="str">
        <f t="shared" si="3"/>
        <v>[ ]</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c r="AC1105" s="15"/>
      <c r="AD1105" s="15"/>
      <c r="AE1105" s="15"/>
      <c r="AF1105" s="15"/>
      <c r="AG1105" s="15"/>
      <c r="AH1105" s="15"/>
      <c r="AI1105" s="15"/>
      <c r="AJ1105" s="15"/>
      <c r="AK1105" s="15"/>
      <c r="AL1105" s="15"/>
      <c r="AM1105" s="15"/>
    </row>
    <row r="1106" ht="15.75" customHeight="1">
      <c r="A1106" s="15"/>
      <c r="B1106" s="12" t="s">
        <v>230</v>
      </c>
      <c r="C1106" s="15" t="s">
        <v>268</v>
      </c>
      <c r="D1106" s="15">
        <f t="shared" si="1"/>
        <v>1</v>
      </c>
      <c r="E1106" s="15">
        <f t="shared" si="2"/>
        <v>15</v>
      </c>
      <c r="F1106" s="13" t="str">
        <f t="shared" si="3"/>
        <v>"[FINANCEIRO]"</v>
      </c>
      <c r="G1106" s="15"/>
      <c r="H1106" s="15"/>
      <c r="I1106" s="15"/>
      <c r="J1106" s="15"/>
      <c r="K1106" s="15"/>
      <c r="L1106" s="15"/>
      <c r="M1106" s="15"/>
      <c r="N1106" s="15"/>
      <c r="O1106" s="15"/>
      <c r="P1106" s="15"/>
      <c r="Q1106" s="15"/>
      <c r="R1106" s="15"/>
      <c r="S1106" s="15"/>
      <c r="T1106" s="15"/>
      <c r="U1106" s="15"/>
      <c r="V1106" s="15"/>
      <c r="W1106" s="15"/>
      <c r="X1106" s="15"/>
      <c r="Y1106" s="15"/>
      <c r="Z1106" s="15"/>
      <c r="AA1106" s="15"/>
      <c r="AB1106" s="15"/>
      <c r="AC1106" s="15"/>
      <c r="AD1106" s="15"/>
      <c r="AE1106" s="15"/>
      <c r="AF1106" s="15"/>
      <c r="AG1106" s="15"/>
      <c r="AH1106" s="15"/>
      <c r="AI1106" s="15"/>
      <c r="AJ1106" s="15"/>
      <c r="AK1106" s="15"/>
      <c r="AL1106" s="15"/>
      <c r="AM1106" s="15"/>
    </row>
    <row r="1107" ht="15.75" customHeight="1">
      <c r="A1107" s="15"/>
      <c r="B1107" s="12" t="s">
        <v>230</v>
      </c>
      <c r="C1107" s="15" t="s">
        <v>250</v>
      </c>
      <c r="D1107" s="15">
        <f t="shared" si="1"/>
        <v>0</v>
      </c>
      <c r="E1107" s="15">
        <f t="shared" si="2"/>
        <v>0</v>
      </c>
      <c r="F1107" s="13" t="str">
        <f t="shared" si="3"/>
        <v>[ ]</v>
      </c>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c r="AC1107" s="15"/>
      <c r="AD1107" s="15"/>
      <c r="AE1107" s="15"/>
      <c r="AF1107" s="15"/>
      <c r="AG1107" s="15"/>
      <c r="AH1107" s="15"/>
      <c r="AI1107" s="15"/>
      <c r="AJ1107" s="15"/>
      <c r="AK1107" s="15"/>
      <c r="AL1107" s="15"/>
      <c r="AM1107" s="15"/>
    </row>
    <row r="1108" ht="15.75" customHeight="1">
      <c r="A1108" s="15"/>
      <c r="B1108" s="12" t="s">
        <v>230</v>
      </c>
      <c r="C1108" s="15" t="s">
        <v>252</v>
      </c>
      <c r="D1108" s="15">
        <f t="shared" si="1"/>
        <v>1</v>
      </c>
      <c r="E1108" s="15">
        <f t="shared" si="2"/>
        <v>0</v>
      </c>
      <c r="F1108" s="13" t="str">
        <f t="shared" si="3"/>
        <v>"[FINANCEIRO]"</v>
      </c>
      <c r="G1108" s="15"/>
      <c r="H1108" s="15"/>
      <c r="I1108" s="15"/>
      <c r="J1108" s="15"/>
      <c r="K1108" s="15"/>
      <c r="L1108" s="15"/>
      <c r="M1108" s="15"/>
      <c r="N1108" s="15"/>
      <c r="O1108" s="15"/>
      <c r="P1108" s="15"/>
      <c r="Q1108" s="15"/>
      <c r="R1108" s="15"/>
      <c r="S1108" s="15"/>
      <c r="T1108" s="15"/>
      <c r="U1108" s="15"/>
      <c r="V1108" s="15"/>
      <c r="W1108" s="15"/>
      <c r="X1108" s="15"/>
      <c r="Y1108" s="15"/>
      <c r="Z1108" s="15"/>
      <c r="AA1108" s="15"/>
      <c r="AB1108" s="15"/>
      <c r="AC1108" s="15"/>
      <c r="AD1108" s="15"/>
      <c r="AE1108" s="15"/>
      <c r="AF1108" s="15"/>
      <c r="AG1108" s="15"/>
      <c r="AH1108" s="15"/>
      <c r="AI1108" s="15"/>
      <c r="AJ1108" s="15"/>
      <c r="AK1108" s="15"/>
      <c r="AL1108" s="15"/>
      <c r="AM1108" s="15"/>
    </row>
    <row r="1109" ht="15.75" customHeight="1">
      <c r="A1109" s="15"/>
      <c r="B1109" s="12" t="s">
        <v>230</v>
      </c>
      <c r="C1109" s="15" t="s">
        <v>252</v>
      </c>
      <c r="D1109" s="15">
        <f t="shared" si="1"/>
        <v>1</v>
      </c>
      <c r="E1109" s="15">
        <f t="shared" si="2"/>
        <v>0</v>
      </c>
      <c r="F1109" s="13" t="str">
        <f t="shared" si="3"/>
        <v>"[FINANCEIRO]"</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c r="AC1109" s="15"/>
      <c r="AD1109" s="15"/>
      <c r="AE1109" s="15"/>
      <c r="AF1109" s="15"/>
      <c r="AG1109" s="15"/>
      <c r="AH1109" s="15"/>
      <c r="AI1109" s="15"/>
      <c r="AJ1109" s="15"/>
      <c r="AK1109" s="15"/>
      <c r="AL1109" s="15"/>
      <c r="AM1109" s="15"/>
    </row>
    <row r="1110" ht="15.75" customHeight="1">
      <c r="A1110" s="15"/>
      <c r="B1110" s="12" t="s">
        <v>230</v>
      </c>
      <c r="C1110" s="15" t="s">
        <v>258</v>
      </c>
      <c r="D1110" s="15">
        <f t="shared" si="1"/>
        <v>1</v>
      </c>
      <c r="E1110" s="15">
        <f t="shared" si="2"/>
        <v>8</v>
      </c>
      <c r="F1110" s="13" t="str">
        <f t="shared" si="3"/>
        <v>"[CRC]"</v>
      </c>
      <c r="G1110" s="15"/>
      <c r="H1110" s="15"/>
      <c r="I1110" s="15"/>
      <c r="J1110" s="15"/>
      <c r="K1110" s="15"/>
      <c r="L1110" s="15"/>
      <c r="M1110" s="15"/>
      <c r="N1110" s="15"/>
      <c r="O1110" s="15"/>
      <c r="P1110" s="15"/>
      <c r="Q1110" s="15"/>
      <c r="R1110" s="15"/>
      <c r="S1110" s="15"/>
      <c r="T1110" s="15"/>
      <c r="U1110" s="15"/>
      <c r="V1110" s="15"/>
      <c r="W1110" s="15"/>
      <c r="X1110" s="15"/>
      <c r="Y1110" s="15"/>
      <c r="Z1110" s="15"/>
      <c r="AA1110" s="15"/>
      <c r="AB1110" s="15"/>
      <c r="AC1110" s="15"/>
      <c r="AD1110" s="15"/>
      <c r="AE1110" s="15"/>
      <c r="AF1110" s="15"/>
      <c r="AG1110" s="15"/>
      <c r="AH1110" s="15"/>
      <c r="AI1110" s="15"/>
      <c r="AJ1110" s="15"/>
      <c r="AK1110" s="15"/>
      <c r="AL1110" s="15"/>
      <c r="AM1110" s="15"/>
    </row>
    <row r="1111" ht="15.75" customHeight="1">
      <c r="A1111" s="15"/>
      <c r="B1111" s="12" t="s">
        <v>230</v>
      </c>
      <c r="C1111" s="15" t="s">
        <v>255</v>
      </c>
      <c r="D1111" s="15">
        <f t="shared" si="1"/>
        <v>1</v>
      </c>
      <c r="E1111" s="15">
        <f t="shared" si="2"/>
        <v>0</v>
      </c>
      <c r="F1111" s="13" t="str">
        <f t="shared" si="3"/>
        <v>"[CRC]"</v>
      </c>
      <c r="G1111" s="15"/>
      <c r="H1111" s="15"/>
      <c r="I1111" s="15"/>
      <c r="J1111" s="15"/>
      <c r="K1111" s="15"/>
      <c r="L1111" s="15"/>
      <c r="M1111" s="15"/>
      <c r="N1111" s="15"/>
      <c r="O1111" s="15"/>
      <c r="P1111" s="15"/>
      <c r="Q1111" s="15"/>
      <c r="R1111" s="15"/>
      <c r="S1111" s="15"/>
      <c r="T1111" s="15"/>
      <c r="U1111" s="15"/>
      <c r="V1111" s="15"/>
      <c r="W1111" s="15"/>
      <c r="X1111" s="15"/>
      <c r="Y1111" s="15"/>
      <c r="Z1111" s="15"/>
      <c r="AA1111" s="15"/>
      <c r="AB1111" s="15"/>
      <c r="AC1111" s="15"/>
      <c r="AD1111" s="15"/>
      <c r="AE1111" s="15"/>
      <c r="AF1111" s="15"/>
      <c r="AG1111" s="15"/>
      <c r="AH1111" s="15"/>
      <c r="AI1111" s="15"/>
      <c r="AJ1111" s="15"/>
      <c r="AK1111" s="15"/>
      <c r="AL1111" s="15"/>
      <c r="AM1111" s="15"/>
    </row>
    <row r="1112" ht="15.75" customHeight="1">
      <c r="A1112" s="15"/>
      <c r="B1112" s="12" t="s">
        <v>230</v>
      </c>
      <c r="C1112" s="15" t="s">
        <v>250</v>
      </c>
      <c r="D1112" s="15">
        <f t="shared" si="1"/>
        <v>0</v>
      </c>
      <c r="E1112" s="15">
        <f t="shared" si="2"/>
        <v>0</v>
      </c>
      <c r="F1112" s="13" t="str">
        <f t="shared" si="3"/>
        <v>[ ]</v>
      </c>
      <c r="G1112" s="15"/>
      <c r="H1112" s="15"/>
      <c r="I1112" s="15"/>
      <c r="J1112" s="15"/>
      <c r="K1112" s="15"/>
      <c r="L1112" s="15"/>
      <c r="M1112" s="15"/>
      <c r="N1112" s="15"/>
      <c r="O1112" s="15"/>
      <c r="P1112" s="15"/>
      <c r="Q1112" s="15"/>
      <c r="R1112" s="15"/>
      <c r="S1112" s="15"/>
      <c r="T1112" s="15"/>
      <c r="U1112" s="15"/>
      <c r="V1112" s="15"/>
      <c r="W1112" s="15"/>
      <c r="X1112" s="15"/>
      <c r="Y1112" s="15"/>
      <c r="Z1112" s="15"/>
      <c r="AA1112" s="15"/>
      <c r="AB1112" s="15"/>
      <c r="AC1112" s="15"/>
      <c r="AD1112" s="15"/>
      <c r="AE1112" s="15"/>
      <c r="AF1112" s="15"/>
      <c r="AG1112" s="15"/>
      <c r="AH1112" s="15"/>
      <c r="AI1112" s="15"/>
      <c r="AJ1112" s="15"/>
      <c r="AK1112" s="15"/>
      <c r="AL1112" s="15"/>
      <c r="AM1112" s="15"/>
    </row>
    <row r="1113" ht="15.75" customHeight="1">
      <c r="A1113" s="15"/>
      <c r="B1113" s="12" t="s">
        <v>248</v>
      </c>
      <c r="C1113" s="15" t="s">
        <v>260</v>
      </c>
      <c r="D1113" s="15">
        <f t="shared" si="1"/>
        <v>1</v>
      </c>
      <c r="E1113" s="15">
        <f t="shared" si="2"/>
        <v>14</v>
      </c>
      <c r="F1113" s="13" t="str">
        <f t="shared" si="3"/>
        <v>"[COMERCIAL]"</v>
      </c>
      <c r="G1113" s="15"/>
      <c r="H1113" s="15"/>
      <c r="I1113" s="15"/>
      <c r="J1113" s="15"/>
      <c r="K1113" s="15"/>
      <c r="L1113" s="15"/>
      <c r="M1113" s="15"/>
      <c r="N1113" s="15"/>
      <c r="O1113" s="15"/>
      <c r="P1113" s="15"/>
      <c r="Q1113" s="15"/>
      <c r="R1113" s="15"/>
      <c r="S1113" s="15"/>
      <c r="T1113" s="15"/>
      <c r="U1113" s="15"/>
      <c r="V1113" s="15"/>
      <c r="W1113" s="15"/>
      <c r="X1113" s="15"/>
      <c r="Y1113" s="15"/>
      <c r="Z1113" s="15"/>
      <c r="AA1113" s="15"/>
      <c r="AB1113" s="15"/>
      <c r="AC1113" s="15"/>
      <c r="AD1113" s="15"/>
      <c r="AE1113" s="15"/>
      <c r="AF1113" s="15"/>
      <c r="AG1113" s="15"/>
      <c r="AH1113" s="15"/>
      <c r="AI1113" s="15"/>
      <c r="AJ1113" s="15"/>
      <c r="AK1113" s="15"/>
      <c r="AL1113" s="15"/>
      <c r="AM1113" s="15"/>
    </row>
    <row r="1114" ht="15.75" customHeight="1">
      <c r="A1114" s="15"/>
      <c r="B1114" s="12" t="s">
        <v>230</v>
      </c>
      <c r="C1114" s="15" t="s">
        <v>270</v>
      </c>
      <c r="D1114" s="15">
        <f t="shared" si="1"/>
        <v>0</v>
      </c>
      <c r="E1114" s="15">
        <f t="shared" si="2"/>
        <v>0</v>
      </c>
      <c r="F1114" s="13" t="str">
        <f t="shared" si="3"/>
        <v>[ "MARCAÇÃO DE USUÁRIO"]</v>
      </c>
      <c r="G1114" s="15"/>
      <c r="H1114" s="15"/>
      <c r="I1114" s="15"/>
      <c r="J1114" s="15"/>
      <c r="K1114" s="15"/>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c r="AL1114" s="15"/>
      <c r="AM1114" s="15"/>
    </row>
    <row r="1115" ht="15.75" customHeight="1">
      <c r="A1115" s="15"/>
      <c r="B1115" s="12" t="s">
        <v>230</v>
      </c>
      <c r="C1115" s="15" t="s">
        <v>270</v>
      </c>
      <c r="D1115" s="15">
        <f t="shared" si="1"/>
        <v>0</v>
      </c>
      <c r="E1115" s="15">
        <f t="shared" si="2"/>
        <v>0</v>
      </c>
      <c r="F1115" s="13" t="str">
        <f t="shared" si="3"/>
        <v>[ "MARCAÇÃO DE USUÁRIO"]</v>
      </c>
      <c r="G1115" s="15"/>
      <c r="H1115" s="15"/>
      <c r="I1115" s="15"/>
      <c r="J1115" s="15"/>
      <c r="K1115" s="15"/>
      <c r="L1115" s="15"/>
      <c r="M1115" s="15"/>
      <c r="N1115" s="15"/>
      <c r="O1115" s="15"/>
      <c r="P1115" s="15"/>
      <c r="Q1115" s="15"/>
      <c r="R1115" s="15"/>
      <c r="S1115" s="15"/>
      <c r="T1115" s="15"/>
      <c r="U1115" s="15"/>
      <c r="V1115" s="15"/>
      <c r="W1115" s="15"/>
      <c r="X1115" s="15"/>
      <c r="Y1115" s="15"/>
      <c r="Z1115" s="15"/>
      <c r="AA1115" s="15"/>
      <c r="AB1115" s="15"/>
      <c r="AC1115" s="15"/>
      <c r="AD1115" s="15"/>
      <c r="AE1115" s="15"/>
      <c r="AF1115" s="15"/>
      <c r="AG1115" s="15"/>
      <c r="AH1115" s="15"/>
      <c r="AI1115" s="15"/>
      <c r="AJ1115" s="15"/>
      <c r="AK1115" s="15"/>
      <c r="AL1115" s="15"/>
      <c r="AM1115" s="15"/>
    </row>
    <row r="1116" ht="15.75" customHeight="1">
      <c r="A1116" s="15"/>
      <c r="B1116" s="12" t="s">
        <v>230</v>
      </c>
      <c r="C1116" s="15" t="s">
        <v>257</v>
      </c>
      <c r="D1116" s="15">
        <f t="shared" si="1"/>
        <v>1</v>
      </c>
      <c r="E1116" s="15">
        <f t="shared" si="2"/>
        <v>0</v>
      </c>
      <c r="F1116" s="13" t="str">
        <f t="shared" si="3"/>
        <v>"[LOJA]"</v>
      </c>
      <c r="G1116" s="15"/>
      <c r="H1116" s="15"/>
      <c r="I1116" s="15"/>
      <c r="J1116" s="15"/>
      <c r="K1116" s="15"/>
      <c r="L1116" s="15"/>
      <c r="M1116" s="15"/>
      <c r="N1116" s="15"/>
      <c r="O1116" s="15"/>
      <c r="P1116" s="15"/>
      <c r="Q1116" s="15"/>
      <c r="R1116" s="15"/>
      <c r="S1116" s="15"/>
      <c r="T1116" s="15"/>
      <c r="U1116" s="15"/>
      <c r="V1116" s="15"/>
      <c r="W1116" s="15"/>
      <c r="X1116" s="15"/>
      <c r="Y1116" s="15"/>
      <c r="Z1116" s="15"/>
      <c r="AA1116" s="15"/>
      <c r="AB1116" s="15"/>
      <c r="AC1116" s="15"/>
      <c r="AD1116" s="15"/>
      <c r="AE1116" s="15"/>
      <c r="AF1116" s="15"/>
      <c r="AG1116" s="15"/>
      <c r="AH1116" s="15"/>
      <c r="AI1116" s="15"/>
      <c r="AJ1116" s="15"/>
      <c r="AK1116" s="15"/>
      <c r="AL1116" s="15"/>
      <c r="AM1116" s="15"/>
    </row>
    <row r="1117" ht="15.75" customHeight="1">
      <c r="A1117" s="15"/>
      <c r="B1117" s="12" t="s">
        <v>230</v>
      </c>
      <c r="C1117" s="15" t="s">
        <v>257</v>
      </c>
      <c r="D1117" s="15">
        <f t="shared" si="1"/>
        <v>1</v>
      </c>
      <c r="E1117" s="15">
        <f t="shared" si="2"/>
        <v>0</v>
      </c>
      <c r="F1117" s="13" t="str">
        <f t="shared" si="3"/>
        <v>"[LOJA]"</v>
      </c>
      <c r="G1117" s="15"/>
      <c r="H1117" s="15"/>
      <c r="I1117" s="15"/>
      <c r="J1117" s="15"/>
      <c r="K1117" s="15"/>
      <c r="L1117" s="15"/>
      <c r="M1117" s="15"/>
      <c r="N1117" s="15"/>
      <c r="O1117" s="15"/>
      <c r="P1117" s="15"/>
      <c r="Q1117" s="15"/>
      <c r="R1117" s="15"/>
      <c r="S1117" s="15"/>
      <c r="T1117" s="15"/>
      <c r="U1117" s="15"/>
      <c r="V1117" s="15"/>
      <c r="W1117" s="15"/>
      <c r="X1117" s="15"/>
      <c r="Y1117" s="15"/>
      <c r="Z1117" s="15"/>
      <c r="AA1117" s="15"/>
      <c r="AB1117" s="15"/>
      <c r="AC1117" s="15"/>
      <c r="AD1117" s="15"/>
      <c r="AE1117" s="15"/>
      <c r="AF1117" s="15"/>
      <c r="AG1117" s="15"/>
      <c r="AH1117" s="15"/>
      <c r="AI1117" s="15"/>
      <c r="AJ1117" s="15"/>
      <c r="AK1117" s="15"/>
      <c r="AL1117" s="15"/>
      <c r="AM1117" s="15"/>
    </row>
    <row r="1118" ht="15.75" customHeight="1">
      <c r="A1118" s="15"/>
      <c r="B1118" s="12" t="s">
        <v>230</v>
      </c>
      <c r="C1118" s="15" t="s">
        <v>260</v>
      </c>
      <c r="D1118" s="15">
        <f t="shared" si="1"/>
        <v>1</v>
      </c>
      <c r="E1118" s="15">
        <f t="shared" si="2"/>
        <v>14</v>
      </c>
      <c r="F1118" s="13" t="str">
        <f t="shared" si="3"/>
        <v>"[COMERCIAL]"</v>
      </c>
      <c r="G1118" s="15"/>
      <c r="H1118" s="15"/>
      <c r="I1118" s="15"/>
      <c r="J1118" s="15"/>
      <c r="K1118" s="15"/>
      <c r="L1118" s="15"/>
      <c r="M1118" s="15"/>
      <c r="N1118" s="15"/>
      <c r="O1118" s="15"/>
      <c r="P1118" s="15"/>
      <c r="Q1118" s="15"/>
      <c r="R1118" s="15"/>
      <c r="S1118" s="15"/>
      <c r="T1118" s="15"/>
      <c r="U1118" s="15"/>
      <c r="V1118" s="15"/>
      <c r="W1118" s="15"/>
      <c r="X1118" s="15"/>
      <c r="Y1118" s="15"/>
      <c r="Z1118" s="15"/>
      <c r="AA1118" s="15"/>
      <c r="AB1118" s="15"/>
      <c r="AC1118" s="15"/>
      <c r="AD1118" s="15"/>
      <c r="AE1118" s="15"/>
      <c r="AF1118" s="15"/>
      <c r="AG1118" s="15"/>
      <c r="AH1118" s="15"/>
      <c r="AI1118" s="15"/>
      <c r="AJ1118" s="15"/>
      <c r="AK1118" s="15"/>
      <c r="AL1118" s="15"/>
      <c r="AM1118" s="15"/>
    </row>
    <row r="1119" ht="15.75" customHeight="1">
      <c r="A1119" s="15"/>
      <c r="B1119" s="12" t="s">
        <v>230</v>
      </c>
      <c r="C1119" s="15" t="s">
        <v>260</v>
      </c>
      <c r="D1119" s="15">
        <f t="shared" si="1"/>
        <v>1</v>
      </c>
      <c r="E1119" s="15">
        <f t="shared" si="2"/>
        <v>14</v>
      </c>
      <c r="F1119" s="13" t="str">
        <f t="shared" si="3"/>
        <v>"[COMERCIAL]"</v>
      </c>
      <c r="G1119" s="15"/>
      <c r="H1119" s="15"/>
      <c r="I1119" s="15"/>
      <c r="J1119" s="15"/>
      <c r="K1119" s="15"/>
      <c r="L1119" s="15"/>
      <c r="M1119" s="15"/>
      <c r="N1119" s="15"/>
      <c r="O1119" s="15"/>
      <c r="P1119" s="15"/>
      <c r="Q1119" s="15"/>
      <c r="R1119" s="15"/>
      <c r="S1119" s="15"/>
      <c r="T1119" s="15"/>
      <c r="U1119" s="15"/>
      <c r="V1119" s="15"/>
      <c r="W1119" s="15"/>
      <c r="X1119" s="15"/>
      <c r="Y1119" s="15"/>
      <c r="Z1119" s="15"/>
      <c r="AA1119" s="15"/>
      <c r="AB1119" s="15"/>
      <c r="AC1119" s="15"/>
      <c r="AD1119" s="15"/>
      <c r="AE1119" s="15"/>
      <c r="AF1119" s="15"/>
      <c r="AG1119" s="15"/>
      <c r="AH1119" s="15"/>
      <c r="AI1119" s="15"/>
      <c r="AJ1119" s="15"/>
      <c r="AK1119" s="15"/>
      <c r="AL1119" s="15"/>
      <c r="AM1119" s="15"/>
    </row>
    <row r="1120" ht="15.75" customHeight="1">
      <c r="A1120" s="15"/>
      <c r="B1120" s="12" t="s">
        <v>230</v>
      </c>
      <c r="C1120" s="15" t="s">
        <v>260</v>
      </c>
      <c r="D1120" s="15">
        <f t="shared" si="1"/>
        <v>1</v>
      </c>
      <c r="E1120" s="15">
        <f t="shared" si="2"/>
        <v>14</v>
      </c>
      <c r="F1120" s="13" t="str">
        <f t="shared" si="3"/>
        <v>"[COMERCIAL]"</v>
      </c>
      <c r="G1120" s="15"/>
      <c r="H1120" s="15"/>
      <c r="I1120" s="15"/>
      <c r="J1120" s="15"/>
      <c r="K1120" s="15"/>
      <c r="L1120" s="15"/>
      <c r="M1120" s="15"/>
      <c r="N1120" s="15"/>
      <c r="O1120" s="15"/>
      <c r="P1120" s="15"/>
      <c r="Q1120" s="15"/>
      <c r="R1120" s="15"/>
      <c r="S1120" s="15"/>
      <c r="T1120" s="15"/>
      <c r="U1120" s="15"/>
      <c r="V1120" s="15"/>
      <c r="W1120" s="15"/>
      <c r="X1120" s="15"/>
      <c r="Y1120" s="15"/>
      <c r="Z1120" s="15"/>
      <c r="AA1120" s="15"/>
      <c r="AB1120" s="15"/>
      <c r="AC1120" s="15"/>
      <c r="AD1120" s="15"/>
      <c r="AE1120" s="15"/>
      <c r="AF1120" s="15"/>
      <c r="AG1120" s="15"/>
      <c r="AH1120" s="15"/>
      <c r="AI1120" s="15"/>
      <c r="AJ1120" s="15"/>
      <c r="AK1120" s="15"/>
      <c r="AL1120" s="15"/>
      <c r="AM1120" s="15"/>
    </row>
    <row r="1121" ht="15.75" customHeight="1">
      <c r="A1121" s="15"/>
      <c r="B1121" s="12" t="s">
        <v>230</v>
      </c>
      <c r="C1121" s="15" t="s">
        <v>246</v>
      </c>
      <c r="D1121" s="15">
        <f t="shared" si="1"/>
        <v>1</v>
      </c>
      <c r="E1121" s="15">
        <f t="shared" si="2"/>
        <v>14</v>
      </c>
      <c r="F1121" s="13" t="str">
        <f t="shared" si="3"/>
        <v>"[LOGÍSTICA]"</v>
      </c>
      <c r="G1121" s="15"/>
      <c r="H1121" s="15"/>
      <c r="I1121" s="15"/>
      <c r="J1121" s="15"/>
      <c r="K1121" s="15"/>
      <c r="L1121" s="15"/>
      <c r="M1121" s="15"/>
      <c r="N1121" s="15"/>
      <c r="O1121" s="15"/>
      <c r="P1121" s="15"/>
      <c r="Q1121" s="15"/>
      <c r="R1121" s="15"/>
      <c r="S1121" s="15"/>
      <c r="T1121" s="15"/>
      <c r="U1121" s="15"/>
      <c r="V1121" s="15"/>
      <c r="W1121" s="15"/>
      <c r="X1121" s="15"/>
      <c r="Y1121" s="15"/>
      <c r="Z1121" s="15"/>
      <c r="AA1121" s="15"/>
      <c r="AB1121" s="15"/>
      <c r="AC1121" s="15"/>
      <c r="AD1121" s="15"/>
      <c r="AE1121" s="15"/>
      <c r="AF1121" s="15"/>
      <c r="AG1121" s="15"/>
      <c r="AH1121" s="15"/>
      <c r="AI1121" s="15"/>
      <c r="AJ1121" s="15"/>
      <c r="AK1121" s="15"/>
      <c r="AL1121" s="15"/>
      <c r="AM1121" s="15"/>
    </row>
    <row r="1122" ht="15.75" customHeight="1">
      <c r="A1122" s="15"/>
      <c r="B1122" s="12" t="s">
        <v>230</v>
      </c>
      <c r="C1122" s="15" t="s">
        <v>261</v>
      </c>
      <c r="D1122" s="15">
        <f t="shared" si="1"/>
        <v>1</v>
      </c>
      <c r="E1122" s="15">
        <f t="shared" si="2"/>
        <v>0</v>
      </c>
      <c r="F1122" s="13" t="str">
        <f t="shared" si="3"/>
        <v>"[MARKETING]"</v>
      </c>
      <c r="G1122" s="15"/>
      <c r="H1122" s="15"/>
      <c r="I1122" s="15"/>
      <c r="J1122" s="15"/>
      <c r="K1122" s="15"/>
      <c r="L1122" s="15"/>
      <c r="M1122" s="15"/>
      <c r="N1122" s="15"/>
      <c r="O1122" s="15"/>
      <c r="P1122" s="15"/>
      <c r="Q1122" s="15"/>
      <c r="R1122" s="15"/>
      <c r="S1122" s="15"/>
      <c r="T1122" s="15"/>
      <c r="U1122" s="15"/>
      <c r="V1122" s="15"/>
      <c r="W1122" s="15"/>
      <c r="X1122" s="15"/>
      <c r="Y1122" s="15"/>
      <c r="Z1122" s="15"/>
      <c r="AA1122" s="15"/>
      <c r="AB1122" s="15"/>
      <c r="AC1122" s="15"/>
      <c r="AD1122" s="15"/>
      <c r="AE1122" s="15"/>
      <c r="AF1122" s="15"/>
      <c r="AG1122" s="15"/>
      <c r="AH1122" s="15"/>
      <c r="AI1122" s="15"/>
      <c r="AJ1122" s="15"/>
      <c r="AK1122" s="15"/>
      <c r="AL1122" s="15"/>
      <c r="AM1122" s="15"/>
    </row>
    <row r="1123" ht="15.75" customHeight="1">
      <c r="A1123" s="15"/>
      <c r="B1123" s="12" t="s">
        <v>248</v>
      </c>
      <c r="C1123" s="15" t="s">
        <v>263</v>
      </c>
      <c r="D1123" s="15">
        <f t="shared" si="1"/>
        <v>1</v>
      </c>
      <c r="E1123" s="15">
        <f t="shared" si="2"/>
        <v>9</v>
      </c>
      <c r="F1123" s="13" t="str">
        <f t="shared" si="3"/>
        <v>"[LOJA]"</v>
      </c>
      <c r="G1123" s="15"/>
      <c r="H1123" s="15"/>
      <c r="I1123" s="15"/>
      <c r="J1123" s="15"/>
      <c r="K1123" s="15"/>
      <c r="L1123" s="15"/>
      <c r="M1123" s="15"/>
      <c r="N1123" s="15"/>
      <c r="O1123" s="15"/>
      <c r="P1123" s="15"/>
      <c r="Q1123" s="15"/>
      <c r="R1123" s="15"/>
      <c r="S1123" s="15"/>
      <c r="T1123" s="15"/>
      <c r="U1123" s="15"/>
      <c r="V1123" s="15"/>
      <c r="W1123" s="15"/>
      <c r="X1123" s="15"/>
      <c r="Y1123" s="15"/>
      <c r="Z1123" s="15"/>
      <c r="AA1123" s="15"/>
      <c r="AB1123" s="15"/>
      <c r="AC1123" s="15"/>
      <c r="AD1123" s="15"/>
      <c r="AE1123" s="15"/>
      <c r="AF1123" s="15"/>
      <c r="AG1123" s="15"/>
      <c r="AH1123" s="15"/>
      <c r="AI1123" s="15"/>
      <c r="AJ1123" s="15"/>
      <c r="AK1123" s="15"/>
      <c r="AL1123" s="15"/>
      <c r="AM1123" s="15"/>
    </row>
    <row r="1124" ht="15.75" customHeight="1">
      <c r="A1124" s="15"/>
      <c r="B1124" s="12" t="s">
        <v>230</v>
      </c>
      <c r="C1124" s="15" t="s">
        <v>250</v>
      </c>
      <c r="D1124" s="15">
        <f t="shared" si="1"/>
        <v>0</v>
      </c>
      <c r="E1124" s="15">
        <f t="shared" si="2"/>
        <v>0</v>
      </c>
      <c r="F1124" s="13" t="str">
        <f t="shared" si="3"/>
        <v>[ ]</v>
      </c>
      <c r="G1124" s="15"/>
      <c r="H1124" s="15"/>
      <c r="I1124" s="15"/>
      <c r="J1124" s="15"/>
      <c r="K1124" s="15"/>
      <c r="L1124" s="15"/>
      <c r="M1124" s="15"/>
      <c r="N1124" s="15"/>
      <c r="O1124" s="15"/>
      <c r="P1124" s="15"/>
      <c r="Q1124" s="15"/>
      <c r="R1124" s="15"/>
      <c r="S1124" s="15"/>
      <c r="T1124" s="15"/>
      <c r="U1124" s="15"/>
      <c r="V1124" s="15"/>
      <c r="W1124" s="15"/>
      <c r="X1124" s="15"/>
      <c r="Y1124" s="15"/>
      <c r="Z1124" s="15"/>
      <c r="AA1124" s="15"/>
      <c r="AB1124" s="15"/>
      <c r="AC1124" s="15"/>
      <c r="AD1124" s="15"/>
      <c r="AE1124" s="15"/>
      <c r="AF1124" s="15"/>
      <c r="AG1124" s="15"/>
      <c r="AH1124" s="15"/>
      <c r="AI1124" s="15"/>
      <c r="AJ1124" s="15"/>
      <c r="AK1124" s="15"/>
      <c r="AL1124" s="15"/>
      <c r="AM1124" s="15"/>
    </row>
    <row r="1125" ht="15.75" customHeight="1">
      <c r="A1125" s="15"/>
      <c r="B1125" s="12" t="s">
        <v>230</v>
      </c>
      <c r="C1125" s="15" t="s">
        <v>246</v>
      </c>
      <c r="D1125" s="15">
        <f t="shared" si="1"/>
        <v>1</v>
      </c>
      <c r="E1125" s="15">
        <f t="shared" si="2"/>
        <v>14</v>
      </c>
      <c r="F1125" s="13" t="str">
        <f t="shared" si="3"/>
        <v>"[LOGÍSTICA]"</v>
      </c>
      <c r="G1125" s="15"/>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c r="AG1125" s="15"/>
      <c r="AH1125" s="15"/>
      <c r="AI1125" s="15"/>
      <c r="AJ1125" s="15"/>
      <c r="AK1125" s="15"/>
      <c r="AL1125" s="15"/>
      <c r="AM1125" s="15"/>
    </row>
    <row r="1126" ht="15.75" customHeight="1">
      <c r="A1126" s="15"/>
      <c r="B1126" s="12" t="s">
        <v>248</v>
      </c>
      <c r="C1126" s="15" t="s">
        <v>266</v>
      </c>
      <c r="D1126" s="15">
        <f t="shared" si="1"/>
        <v>1</v>
      </c>
      <c r="E1126" s="15">
        <f t="shared" si="2"/>
        <v>0</v>
      </c>
      <c r="F1126" s="13" t="str">
        <f t="shared" si="3"/>
        <v>"[COMERCIAL]"</v>
      </c>
      <c r="G1126" s="15"/>
      <c r="H1126" s="15"/>
      <c r="I1126" s="15"/>
      <c r="J1126" s="15"/>
      <c r="K1126" s="15"/>
      <c r="L1126" s="15"/>
      <c r="M1126" s="15"/>
      <c r="N1126" s="15"/>
      <c r="O1126" s="15"/>
      <c r="P1126" s="15"/>
      <c r="Q1126" s="15"/>
      <c r="R1126" s="15"/>
      <c r="S1126" s="15"/>
      <c r="T1126" s="15"/>
      <c r="U1126" s="15"/>
      <c r="V1126" s="15"/>
      <c r="W1126" s="15"/>
      <c r="X1126" s="15"/>
      <c r="Y1126" s="15"/>
      <c r="Z1126" s="15"/>
      <c r="AA1126" s="15"/>
      <c r="AB1126" s="15"/>
      <c r="AC1126" s="15"/>
      <c r="AD1126" s="15"/>
      <c r="AE1126" s="15"/>
      <c r="AF1126" s="15"/>
      <c r="AG1126" s="15"/>
      <c r="AH1126" s="15"/>
      <c r="AI1126" s="15"/>
      <c r="AJ1126" s="15"/>
      <c r="AK1126" s="15"/>
      <c r="AL1126" s="15"/>
      <c r="AM1126" s="15"/>
    </row>
    <row r="1127" ht="15.75" customHeight="1">
      <c r="A1127" s="15"/>
      <c r="B1127" s="12" t="s">
        <v>230</v>
      </c>
      <c r="C1127" s="15" t="s">
        <v>250</v>
      </c>
      <c r="D1127" s="15">
        <f t="shared" si="1"/>
        <v>0</v>
      </c>
      <c r="E1127" s="15">
        <f t="shared" si="2"/>
        <v>0</v>
      </c>
      <c r="F1127" s="13" t="str">
        <f t="shared" si="3"/>
        <v>[ ]</v>
      </c>
      <c r="G1127" s="15"/>
      <c r="H1127" s="15"/>
      <c r="I1127" s="15"/>
      <c r="J1127" s="15"/>
      <c r="K1127" s="15"/>
      <c r="L1127" s="15"/>
      <c r="M1127" s="15"/>
      <c r="N1127" s="15"/>
      <c r="O1127" s="15"/>
      <c r="P1127" s="15"/>
      <c r="Q1127" s="15"/>
      <c r="R1127" s="15"/>
      <c r="S1127" s="15"/>
      <c r="T1127" s="15"/>
      <c r="U1127" s="15"/>
      <c r="V1127" s="15"/>
      <c r="W1127" s="15"/>
      <c r="X1127" s="15"/>
      <c r="Y1127" s="15"/>
      <c r="Z1127" s="15"/>
      <c r="AA1127" s="15"/>
      <c r="AB1127" s="15"/>
      <c r="AC1127" s="15"/>
      <c r="AD1127" s="15"/>
      <c r="AE1127" s="15"/>
      <c r="AF1127" s="15"/>
      <c r="AG1127" s="15"/>
      <c r="AH1127" s="15"/>
      <c r="AI1127" s="15"/>
      <c r="AJ1127" s="15"/>
      <c r="AK1127" s="15"/>
      <c r="AL1127" s="15"/>
      <c r="AM1127" s="15"/>
    </row>
    <row r="1128" ht="15.75" customHeight="1">
      <c r="A1128" s="15"/>
      <c r="B1128" s="12" t="s">
        <v>230</v>
      </c>
      <c r="C1128" s="15" t="s">
        <v>255</v>
      </c>
      <c r="D1128" s="15">
        <f t="shared" si="1"/>
        <v>1</v>
      </c>
      <c r="E1128" s="15">
        <f t="shared" si="2"/>
        <v>0</v>
      </c>
      <c r="F1128" s="13" t="str">
        <f t="shared" si="3"/>
        <v>"[CRC]"</v>
      </c>
      <c r="G1128" s="15"/>
      <c r="H1128" s="15"/>
      <c r="I1128" s="15"/>
      <c r="J1128" s="15"/>
      <c r="K1128" s="15"/>
      <c r="L1128" s="15"/>
      <c r="M1128" s="15"/>
      <c r="N1128" s="15"/>
      <c r="O1128" s="15"/>
      <c r="P1128" s="15"/>
      <c r="Q1128" s="15"/>
      <c r="R1128" s="15"/>
      <c r="S1128" s="15"/>
      <c r="T1128" s="15"/>
      <c r="U1128" s="15"/>
      <c r="V1128" s="15"/>
      <c r="W1128" s="15"/>
      <c r="X1128" s="15"/>
      <c r="Y1128" s="15"/>
      <c r="Z1128" s="15"/>
      <c r="AA1128" s="15"/>
      <c r="AB1128" s="15"/>
      <c r="AC1128" s="15"/>
      <c r="AD1128" s="15"/>
      <c r="AE1128" s="15"/>
      <c r="AF1128" s="15"/>
      <c r="AG1128" s="15"/>
      <c r="AH1128" s="15"/>
      <c r="AI1128" s="15"/>
      <c r="AJ1128" s="15"/>
      <c r="AK1128" s="15"/>
      <c r="AL1128" s="15"/>
      <c r="AM1128" s="15"/>
    </row>
    <row r="1129" ht="15.75" customHeight="1">
      <c r="A1129" s="15"/>
      <c r="B1129" s="12" t="s">
        <v>247</v>
      </c>
      <c r="C1129" s="15" t="s">
        <v>265</v>
      </c>
      <c r="D1129" s="15">
        <f t="shared" si="1"/>
        <v>1</v>
      </c>
      <c r="E1129" s="15">
        <f t="shared" si="2"/>
        <v>9</v>
      </c>
      <c r="F1129" s="13" t="str">
        <f t="shared" si="3"/>
        <v>"[SITE]"</v>
      </c>
      <c r="G1129" s="15"/>
      <c r="H1129" s="15"/>
      <c r="I1129" s="15"/>
      <c r="J1129" s="15"/>
      <c r="K1129" s="15"/>
      <c r="L1129" s="15"/>
      <c r="M1129" s="15"/>
      <c r="N1129" s="15"/>
      <c r="O1129" s="15"/>
      <c r="P1129" s="15"/>
      <c r="Q1129" s="15"/>
      <c r="R1129" s="15"/>
      <c r="S1129" s="15"/>
      <c r="T1129" s="15"/>
      <c r="U1129" s="15"/>
      <c r="V1129" s="15"/>
      <c r="W1129" s="15"/>
      <c r="X1129" s="15"/>
      <c r="Y1129" s="15"/>
      <c r="Z1129" s="15"/>
      <c r="AA1129" s="15"/>
      <c r="AB1129" s="15"/>
      <c r="AC1129" s="15"/>
      <c r="AD1129" s="15"/>
      <c r="AE1129" s="15"/>
      <c r="AF1129" s="15"/>
      <c r="AG1129" s="15"/>
      <c r="AH1129" s="15"/>
      <c r="AI1129" s="15"/>
      <c r="AJ1129" s="15"/>
      <c r="AK1129" s="15"/>
      <c r="AL1129" s="15"/>
      <c r="AM1129" s="15"/>
    </row>
    <row r="1130" ht="15.75" customHeight="1">
      <c r="A1130" s="15"/>
      <c r="B1130" s="12" t="s">
        <v>247</v>
      </c>
      <c r="C1130" s="15" t="s">
        <v>250</v>
      </c>
      <c r="D1130" s="15">
        <f t="shared" si="1"/>
        <v>0</v>
      </c>
      <c r="E1130" s="15">
        <f t="shared" si="2"/>
        <v>0</v>
      </c>
      <c r="F1130" s="13" t="str">
        <f t="shared" si="3"/>
        <v>[ ]</v>
      </c>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row>
    <row r="1131" ht="15.75" customHeight="1">
      <c r="A1131" s="15"/>
      <c r="B1131" s="12" t="s">
        <v>247</v>
      </c>
      <c r="C1131" s="15" t="s">
        <v>250</v>
      </c>
      <c r="D1131" s="15">
        <f t="shared" si="1"/>
        <v>0</v>
      </c>
      <c r="E1131" s="15">
        <f t="shared" si="2"/>
        <v>0</v>
      </c>
      <c r="F1131" s="13" t="str">
        <f t="shared" si="3"/>
        <v>[ ]</v>
      </c>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row>
    <row r="1132" ht="15.75" customHeight="1">
      <c r="A1132" s="15"/>
      <c r="B1132" s="12" t="s">
        <v>247</v>
      </c>
      <c r="C1132" s="15" t="s">
        <v>250</v>
      </c>
      <c r="D1132" s="15">
        <f t="shared" si="1"/>
        <v>0</v>
      </c>
      <c r="E1132" s="15">
        <f t="shared" si="2"/>
        <v>0</v>
      </c>
      <c r="F1132" s="13" t="str">
        <f t="shared" si="3"/>
        <v>[ ]</v>
      </c>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row>
    <row r="1133" ht="15.75" customHeight="1">
      <c r="A1133" s="15"/>
      <c r="B1133" s="12" t="s">
        <v>247</v>
      </c>
      <c r="C1133" s="15" t="s">
        <v>250</v>
      </c>
      <c r="D1133" s="15">
        <f t="shared" si="1"/>
        <v>0</v>
      </c>
      <c r="E1133" s="15">
        <f t="shared" si="2"/>
        <v>0</v>
      </c>
      <c r="F1133" s="13" t="str">
        <f t="shared" si="3"/>
        <v>[ ]</v>
      </c>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row>
    <row r="1134" ht="15.75" customHeight="1">
      <c r="A1134" s="15"/>
      <c r="B1134" s="12" t="s">
        <v>230</v>
      </c>
      <c r="C1134" s="15" t="s">
        <v>250</v>
      </c>
      <c r="D1134" s="15">
        <f t="shared" si="1"/>
        <v>0</v>
      </c>
      <c r="E1134" s="15">
        <f t="shared" si="2"/>
        <v>0</v>
      </c>
      <c r="F1134" s="13" t="str">
        <f t="shared" si="3"/>
        <v>[ ]</v>
      </c>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row>
    <row r="1135" ht="15.75" customHeight="1">
      <c r="A1135" s="15"/>
      <c r="B1135" s="12" t="s">
        <v>230</v>
      </c>
      <c r="C1135" s="15" t="s">
        <v>258</v>
      </c>
      <c r="D1135" s="15">
        <f t="shared" si="1"/>
        <v>1</v>
      </c>
      <c r="E1135" s="15">
        <f t="shared" si="2"/>
        <v>8</v>
      </c>
      <c r="F1135" s="13" t="str">
        <f t="shared" si="3"/>
        <v>"[CRC]"</v>
      </c>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row>
    <row r="1136" ht="15.75" customHeight="1">
      <c r="A1136" s="15"/>
      <c r="B1136" s="12" t="s">
        <v>230</v>
      </c>
      <c r="C1136" s="15" t="s">
        <v>246</v>
      </c>
      <c r="D1136" s="15">
        <f t="shared" si="1"/>
        <v>1</v>
      </c>
      <c r="E1136" s="15">
        <f t="shared" si="2"/>
        <v>14</v>
      </c>
      <c r="F1136" s="13" t="str">
        <f t="shared" si="3"/>
        <v>"[LOGÍSTICA]"</v>
      </c>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row>
    <row r="1137" ht="15.75" customHeight="1">
      <c r="A1137" s="15"/>
      <c r="B1137" s="12" t="s">
        <v>230</v>
      </c>
      <c r="C1137" s="15" t="s">
        <v>250</v>
      </c>
      <c r="D1137" s="15">
        <f t="shared" si="1"/>
        <v>0</v>
      </c>
      <c r="E1137" s="15">
        <f t="shared" si="2"/>
        <v>0</v>
      </c>
      <c r="F1137" s="13" t="str">
        <f t="shared" si="3"/>
        <v>[ ]</v>
      </c>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row>
    <row r="1138" ht="15.75" customHeight="1">
      <c r="A1138" s="15"/>
      <c r="B1138" s="12" t="s">
        <v>230</v>
      </c>
      <c r="C1138" s="15" t="s">
        <v>265</v>
      </c>
      <c r="D1138" s="15">
        <f t="shared" si="1"/>
        <v>1</v>
      </c>
      <c r="E1138" s="15">
        <f t="shared" si="2"/>
        <v>9</v>
      </c>
      <c r="F1138" s="13" t="str">
        <f t="shared" si="3"/>
        <v>"[SITE]"</v>
      </c>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c r="AJ1138" s="15"/>
      <c r="AK1138" s="15"/>
      <c r="AL1138" s="15"/>
      <c r="AM1138" s="15"/>
    </row>
    <row r="1139" ht="15.75" customHeight="1">
      <c r="A1139" s="15"/>
      <c r="B1139" s="12" t="s">
        <v>230</v>
      </c>
      <c r="C1139" s="15" t="s">
        <v>260</v>
      </c>
      <c r="D1139" s="15">
        <f t="shared" si="1"/>
        <v>1</v>
      </c>
      <c r="E1139" s="15">
        <f t="shared" si="2"/>
        <v>14</v>
      </c>
      <c r="F1139" s="13" t="str">
        <f t="shared" si="3"/>
        <v>"[COMERCIAL]"</v>
      </c>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c r="AJ1139" s="15"/>
      <c r="AK1139" s="15"/>
      <c r="AL1139" s="15"/>
      <c r="AM1139" s="15"/>
    </row>
    <row r="1140" ht="15.75" customHeight="1">
      <c r="A1140" s="15"/>
      <c r="B1140" s="12" t="s">
        <v>230</v>
      </c>
      <c r="C1140" s="15" t="s">
        <v>250</v>
      </c>
      <c r="D1140" s="15">
        <f t="shared" si="1"/>
        <v>0</v>
      </c>
      <c r="E1140" s="15">
        <f t="shared" si="2"/>
        <v>0</v>
      </c>
      <c r="F1140" s="13" t="str">
        <f t="shared" si="3"/>
        <v>[ ]</v>
      </c>
      <c r="G1140" s="15"/>
      <c r="H1140" s="15"/>
      <c r="I1140" s="15"/>
      <c r="J1140" s="15"/>
      <c r="K1140" s="15"/>
      <c r="L1140" s="15"/>
      <c r="M1140" s="15"/>
      <c r="N1140" s="15"/>
      <c r="O1140" s="15"/>
      <c r="P1140" s="15"/>
      <c r="Q1140" s="15"/>
      <c r="R1140" s="15"/>
      <c r="S1140" s="15"/>
      <c r="T1140" s="15"/>
      <c r="U1140" s="15"/>
      <c r="V1140" s="15"/>
      <c r="W1140" s="15"/>
      <c r="X1140" s="15"/>
      <c r="Y1140" s="15"/>
      <c r="Z1140" s="15"/>
      <c r="AA1140" s="15"/>
      <c r="AB1140" s="15"/>
      <c r="AC1140" s="15"/>
      <c r="AD1140" s="15"/>
      <c r="AE1140" s="15"/>
      <c r="AF1140" s="15"/>
      <c r="AG1140" s="15"/>
      <c r="AH1140" s="15"/>
      <c r="AI1140" s="15"/>
      <c r="AJ1140" s="15"/>
      <c r="AK1140" s="15"/>
      <c r="AL1140" s="15"/>
      <c r="AM1140" s="15"/>
    </row>
    <row r="1141" ht="15.75" customHeight="1">
      <c r="A1141" s="15"/>
      <c r="B1141" s="12" t="s">
        <v>230</v>
      </c>
      <c r="C1141" s="15" t="s">
        <v>250</v>
      </c>
      <c r="D1141" s="15">
        <f t="shared" si="1"/>
        <v>0</v>
      </c>
      <c r="E1141" s="15">
        <f t="shared" si="2"/>
        <v>0</v>
      </c>
      <c r="F1141" s="13" t="str">
        <f t="shared" si="3"/>
        <v>[ ]</v>
      </c>
      <c r="G1141" s="15"/>
      <c r="H1141" s="15"/>
      <c r="I1141" s="15"/>
      <c r="J1141" s="15"/>
      <c r="K1141" s="15"/>
      <c r="L1141" s="15"/>
      <c r="M1141" s="15"/>
      <c r="N1141" s="15"/>
      <c r="O1141" s="15"/>
      <c r="P1141" s="15"/>
      <c r="Q1141" s="15"/>
      <c r="R1141" s="15"/>
      <c r="S1141" s="15"/>
      <c r="T1141" s="15"/>
      <c r="U1141" s="15"/>
      <c r="V1141" s="15"/>
      <c r="W1141" s="15"/>
      <c r="X1141" s="15"/>
      <c r="Y1141" s="15"/>
      <c r="Z1141" s="15"/>
      <c r="AA1141" s="15"/>
      <c r="AB1141" s="15"/>
      <c r="AC1141" s="15"/>
      <c r="AD1141" s="15"/>
      <c r="AE1141" s="15"/>
      <c r="AF1141" s="15"/>
      <c r="AG1141" s="15"/>
      <c r="AH1141" s="15"/>
      <c r="AI1141" s="15"/>
      <c r="AJ1141" s="15"/>
      <c r="AK1141" s="15"/>
      <c r="AL1141" s="15"/>
      <c r="AM1141" s="15"/>
    </row>
    <row r="1142" ht="15.75" customHeight="1">
      <c r="A1142" s="15"/>
      <c r="B1142" s="12" t="s">
        <v>230</v>
      </c>
      <c r="C1142" s="15" t="s">
        <v>250</v>
      </c>
      <c r="D1142" s="15">
        <f t="shared" si="1"/>
        <v>0</v>
      </c>
      <c r="E1142" s="15">
        <f t="shared" si="2"/>
        <v>0</v>
      </c>
      <c r="F1142" s="13" t="str">
        <f t="shared" si="3"/>
        <v>[ ]</v>
      </c>
      <c r="G1142" s="15"/>
      <c r="H1142" s="15"/>
      <c r="I1142" s="15"/>
      <c r="J1142" s="15"/>
      <c r="K1142" s="15"/>
      <c r="L1142" s="15"/>
      <c r="M1142" s="15"/>
      <c r="N1142" s="15"/>
      <c r="O1142" s="15"/>
      <c r="P1142" s="15"/>
      <c r="Q1142" s="15"/>
      <c r="R1142" s="15"/>
      <c r="S1142" s="15"/>
      <c r="T1142" s="15"/>
      <c r="U1142" s="15"/>
      <c r="V1142" s="15"/>
      <c r="W1142" s="15"/>
      <c r="X1142" s="15"/>
      <c r="Y1142" s="15"/>
      <c r="Z1142" s="15"/>
      <c r="AA1142" s="15"/>
      <c r="AB1142" s="15"/>
      <c r="AC1142" s="15"/>
      <c r="AD1142" s="15"/>
      <c r="AE1142" s="15"/>
      <c r="AF1142" s="15"/>
      <c r="AG1142" s="15"/>
      <c r="AH1142" s="15"/>
      <c r="AI1142" s="15"/>
      <c r="AJ1142" s="15"/>
      <c r="AK1142" s="15"/>
      <c r="AL1142" s="15"/>
      <c r="AM1142" s="15"/>
    </row>
    <row r="1143" ht="15.75" customHeight="1">
      <c r="A1143" s="15"/>
      <c r="B1143" s="12" t="s">
        <v>230</v>
      </c>
      <c r="C1143" s="15" t="s">
        <v>250</v>
      </c>
      <c r="D1143" s="15">
        <f t="shared" si="1"/>
        <v>0</v>
      </c>
      <c r="E1143" s="15">
        <f t="shared" si="2"/>
        <v>0</v>
      </c>
      <c r="F1143" s="13" t="str">
        <f t="shared" si="3"/>
        <v>[ ]</v>
      </c>
      <c r="G1143" s="15"/>
      <c r="H1143" s="15"/>
      <c r="I1143" s="15"/>
      <c r="J1143" s="15"/>
      <c r="K1143" s="15"/>
      <c r="L1143" s="15"/>
      <c r="M1143" s="15"/>
      <c r="N1143" s="15"/>
      <c r="O1143" s="15"/>
      <c r="P1143" s="15"/>
      <c r="Q1143" s="15"/>
      <c r="R1143" s="15"/>
      <c r="S1143" s="15"/>
      <c r="T1143" s="15"/>
      <c r="U1143" s="15"/>
      <c r="V1143" s="15"/>
      <c r="W1143" s="15"/>
      <c r="X1143" s="15"/>
      <c r="Y1143" s="15"/>
      <c r="Z1143" s="15"/>
      <c r="AA1143" s="15"/>
      <c r="AB1143" s="15"/>
      <c r="AC1143" s="15"/>
      <c r="AD1143" s="15"/>
      <c r="AE1143" s="15"/>
      <c r="AF1143" s="15"/>
      <c r="AG1143" s="15"/>
      <c r="AH1143" s="15"/>
      <c r="AI1143" s="15"/>
      <c r="AJ1143" s="15"/>
      <c r="AK1143" s="15"/>
      <c r="AL1143" s="15"/>
      <c r="AM1143" s="15"/>
    </row>
    <row r="1144" ht="15.75" customHeight="1">
      <c r="A1144" s="15"/>
      <c r="B1144" s="12" t="s">
        <v>230</v>
      </c>
      <c r="C1144" s="15" t="s">
        <v>265</v>
      </c>
      <c r="D1144" s="15">
        <f t="shared" si="1"/>
        <v>1</v>
      </c>
      <c r="E1144" s="15">
        <f t="shared" si="2"/>
        <v>9</v>
      </c>
      <c r="F1144" s="13" t="str">
        <f t="shared" si="3"/>
        <v>"[SITE]"</v>
      </c>
      <c r="G1144" s="15"/>
      <c r="H1144" s="15"/>
      <c r="I1144" s="15"/>
      <c r="J1144" s="15"/>
      <c r="K1144" s="15"/>
      <c r="L1144" s="15"/>
      <c r="M1144" s="15"/>
      <c r="N1144" s="15"/>
      <c r="O1144" s="15"/>
      <c r="P1144" s="15"/>
      <c r="Q1144" s="15"/>
      <c r="R1144" s="15"/>
      <c r="S1144" s="15"/>
      <c r="T1144" s="15"/>
      <c r="U1144" s="15"/>
      <c r="V1144" s="15"/>
      <c r="W1144" s="15"/>
      <c r="X1144" s="15"/>
      <c r="Y1144" s="15"/>
      <c r="Z1144" s="15"/>
      <c r="AA1144" s="15"/>
      <c r="AB1144" s="15"/>
      <c r="AC1144" s="15"/>
      <c r="AD1144" s="15"/>
      <c r="AE1144" s="15"/>
      <c r="AF1144" s="15"/>
      <c r="AG1144" s="15"/>
      <c r="AH1144" s="15"/>
      <c r="AI1144" s="15"/>
      <c r="AJ1144" s="15"/>
      <c r="AK1144" s="15"/>
      <c r="AL1144" s="15"/>
      <c r="AM1144" s="15"/>
    </row>
    <row r="1145" ht="15.75" customHeight="1">
      <c r="A1145" s="15"/>
      <c r="B1145" s="12" t="s">
        <v>230</v>
      </c>
      <c r="C1145" s="15" t="s">
        <v>262</v>
      </c>
      <c r="D1145" s="15">
        <f t="shared" si="1"/>
        <v>1</v>
      </c>
      <c r="E1145" s="15">
        <f t="shared" si="2"/>
        <v>0</v>
      </c>
      <c r="F1145" s="13" t="str">
        <f t="shared" si="3"/>
        <v>"[SITE]"</v>
      </c>
      <c r="G1145" s="15"/>
      <c r="H1145" s="15"/>
      <c r="I1145" s="15"/>
      <c r="J1145" s="15"/>
      <c r="K1145" s="15"/>
      <c r="L1145" s="15"/>
      <c r="M1145" s="15"/>
      <c r="N1145" s="15"/>
      <c r="O1145" s="15"/>
      <c r="P1145" s="15"/>
      <c r="Q1145" s="15"/>
      <c r="R1145" s="15"/>
      <c r="S1145" s="15"/>
      <c r="T1145" s="15"/>
      <c r="U1145" s="15"/>
      <c r="V1145" s="15"/>
      <c r="W1145" s="15"/>
      <c r="X1145" s="15"/>
      <c r="Y1145" s="15"/>
      <c r="Z1145" s="15"/>
      <c r="AA1145" s="15"/>
      <c r="AB1145" s="15"/>
      <c r="AC1145" s="15"/>
      <c r="AD1145" s="15"/>
      <c r="AE1145" s="15"/>
      <c r="AF1145" s="15"/>
      <c r="AG1145" s="15"/>
      <c r="AH1145" s="15"/>
      <c r="AI1145" s="15"/>
      <c r="AJ1145" s="15"/>
      <c r="AK1145" s="15"/>
      <c r="AL1145" s="15"/>
      <c r="AM1145" s="15"/>
    </row>
    <row r="1146" ht="15.75" customHeight="1">
      <c r="A1146" s="15"/>
      <c r="B1146" s="12" t="s">
        <v>248</v>
      </c>
      <c r="C1146" s="15" t="s">
        <v>260</v>
      </c>
      <c r="D1146" s="15">
        <f t="shared" si="1"/>
        <v>1</v>
      </c>
      <c r="E1146" s="15">
        <f t="shared" si="2"/>
        <v>14</v>
      </c>
      <c r="F1146" s="13" t="str">
        <f t="shared" si="3"/>
        <v>"[COMERCIAL]"</v>
      </c>
      <c r="G1146" s="15"/>
      <c r="H1146" s="15"/>
      <c r="I1146" s="15"/>
      <c r="J1146" s="15"/>
      <c r="K1146" s="15"/>
      <c r="L1146" s="15"/>
      <c r="M1146" s="15"/>
      <c r="N1146" s="15"/>
      <c r="O1146" s="15"/>
      <c r="P1146" s="15"/>
      <c r="Q1146" s="15"/>
      <c r="R1146" s="15"/>
      <c r="S1146" s="15"/>
      <c r="T1146" s="15"/>
      <c r="U1146" s="15"/>
      <c r="V1146" s="15"/>
      <c r="W1146" s="15"/>
      <c r="X1146" s="15"/>
      <c r="Y1146" s="15"/>
      <c r="Z1146" s="15"/>
      <c r="AA1146" s="15"/>
      <c r="AB1146" s="15"/>
      <c r="AC1146" s="15"/>
      <c r="AD1146" s="15"/>
      <c r="AE1146" s="15"/>
      <c r="AF1146" s="15"/>
      <c r="AG1146" s="15"/>
      <c r="AH1146" s="15"/>
      <c r="AI1146" s="15"/>
      <c r="AJ1146" s="15"/>
      <c r="AK1146" s="15"/>
      <c r="AL1146" s="15"/>
      <c r="AM1146" s="15"/>
    </row>
    <row r="1147" ht="15.75" customHeight="1">
      <c r="A1147" s="15"/>
      <c r="B1147" s="12" t="s">
        <v>247</v>
      </c>
      <c r="C1147" s="15" t="s">
        <v>258</v>
      </c>
      <c r="D1147" s="15">
        <f t="shared" si="1"/>
        <v>1</v>
      </c>
      <c r="E1147" s="15">
        <f t="shared" si="2"/>
        <v>8</v>
      </c>
      <c r="F1147" s="13" t="str">
        <f t="shared" si="3"/>
        <v>"[CRC]"</v>
      </c>
      <c r="G1147" s="15"/>
      <c r="H1147" s="15"/>
      <c r="I1147" s="15"/>
      <c r="J1147" s="15"/>
      <c r="K1147" s="15"/>
      <c r="L1147" s="15"/>
      <c r="M1147" s="15"/>
      <c r="N1147" s="15"/>
      <c r="O1147" s="15"/>
      <c r="P1147" s="15"/>
      <c r="Q1147" s="15"/>
      <c r="R1147" s="15"/>
      <c r="S1147" s="15"/>
      <c r="T1147" s="15"/>
      <c r="U1147" s="15"/>
      <c r="V1147" s="15"/>
      <c r="W1147" s="15"/>
      <c r="X1147" s="15"/>
      <c r="Y1147" s="15"/>
      <c r="Z1147" s="15"/>
      <c r="AA1147" s="15"/>
      <c r="AB1147" s="15"/>
      <c r="AC1147" s="15"/>
      <c r="AD1147" s="15"/>
      <c r="AE1147" s="15"/>
      <c r="AF1147" s="15"/>
      <c r="AG1147" s="15"/>
      <c r="AH1147" s="15"/>
      <c r="AI1147" s="15"/>
      <c r="AJ1147" s="15"/>
      <c r="AK1147" s="15"/>
      <c r="AL1147" s="15"/>
      <c r="AM1147" s="15"/>
    </row>
    <row r="1148" ht="15.75" customHeight="1">
      <c r="A1148" s="15"/>
      <c r="B1148" s="12" t="s">
        <v>230</v>
      </c>
      <c r="C1148" s="15" t="s">
        <v>250</v>
      </c>
      <c r="D1148" s="15">
        <f t="shared" si="1"/>
        <v>0</v>
      </c>
      <c r="E1148" s="15">
        <f t="shared" si="2"/>
        <v>0</v>
      </c>
      <c r="F1148" s="13" t="str">
        <f t="shared" si="3"/>
        <v>[ ]</v>
      </c>
      <c r="G1148" s="15"/>
      <c r="H1148" s="15"/>
      <c r="I1148" s="15"/>
      <c r="J1148" s="15"/>
      <c r="K1148" s="15"/>
      <c r="L1148" s="15"/>
      <c r="M1148" s="15"/>
      <c r="N1148" s="15"/>
      <c r="O1148" s="15"/>
      <c r="P1148" s="15"/>
      <c r="Q1148" s="15"/>
      <c r="R1148" s="15"/>
      <c r="S1148" s="15"/>
      <c r="T1148" s="15"/>
      <c r="U1148" s="15"/>
      <c r="V1148" s="15"/>
      <c r="W1148" s="15"/>
      <c r="X1148" s="15"/>
      <c r="Y1148" s="15"/>
      <c r="Z1148" s="15"/>
      <c r="AA1148" s="15"/>
      <c r="AB1148" s="15"/>
      <c r="AC1148" s="15"/>
      <c r="AD1148" s="15"/>
      <c r="AE1148" s="15"/>
      <c r="AF1148" s="15"/>
      <c r="AG1148" s="15"/>
      <c r="AH1148" s="15"/>
      <c r="AI1148" s="15"/>
      <c r="AJ1148" s="15"/>
      <c r="AK1148" s="15"/>
      <c r="AL1148" s="15"/>
      <c r="AM1148" s="15"/>
    </row>
    <row r="1149" ht="15.75" customHeight="1">
      <c r="A1149" s="15"/>
      <c r="B1149" s="12" t="s">
        <v>247</v>
      </c>
      <c r="C1149" s="15" t="s">
        <v>265</v>
      </c>
      <c r="D1149" s="15">
        <f t="shared" si="1"/>
        <v>1</v>
      </c>
      <c r="E1149" s="15">
        <f t="shared" si="2"/>
        <v>9</v>
      </c>
      <c r="F1149" s="13" t="str">
        <f t="shared" si="3"/>
        <v>"[SITE]"</v>
      </c>
      <c r="G1149" s="15"/>
      <c r="H1149" s="15"/>
      <c r="I1149" s="15"/>
      <c r="J1149" s="15"/>
      <c r="K1149" s="15"/>
      <c r="L1149" s="15"/>
      <c r="M1149" s="15"/>
      <c r="N1149" s="15"/>
      <c r="O1149" s="15"/>
      <c r="P1149" s="15"/>
      <c r="Q1149" s="15"/>
      <c r="R1149" s="15"/>
      <c r="S1149" s="15"/>
      <c r="T1149" s="15"/>
      <c r="U1149" s="15"/>
      <c r="V1149" s="15"/>
      <c r="W1149" s="15"/>
      <c r="X1149" s="15"/>
      <c r="Y1149" s="15"/>
      <c r="Z1149" s="15"/>
      <c r="AA1149" s="15"/>
      <c r="AB1149" s="15"/>
      <c r="AC1149" s="15"/>
      <c r="AD1149" s="15"/>
      <c r="AE1149" s="15"/>
      <c r="AF1149" s="15"/>
      <c r="AG1149" s="15"/>
      <c r="AH1149" s="15"/>
      <c r="AI1149" s="15"/>
      <c r="AJ1149" s="15"/>
      <c r="AK1149" s="15"/>
      <c r="AL1149" s="15"/>
      <c r="AM1149" s="15"/>
    </row>
    <row r="1150" ht="15.75" customHeight="1">
      <c r="A1150" s="15"/>
      <c r="B1150" s="12" t="s">
        <v>248</v>
      </c>
      <c r="C1150" s="15" t="s">
        <v>231</v>
      </c>
      <c r="D1150" s="15">
        <f t="shared" si="1"/>
        <v>1</v>
      </c>
      <c r="E1150" s="15">
        <f t="shared" si="2"/>
        <v>14</v>
      </c>
      <c r="F1150" s="13" t="str">
        <f t="shared" si="3"/>
        <v>"[MARKETING]"</v>
      </c>
      <c r="G1150" s="15"/>
      <c r="H1150" s="15"/>
      <c r="I1150" s="15"/>
      <c r="J1150" s="15"/>
      <c r="K1150" s="15"/>
      <c r="L1150" s="15"/>
      <c r="M1150" s="15"/>
      <c r="N1150" s="15"/>
      <c r="O1150" s="15"/>
      <c r="P1150" s="15"/>
      <c r="Q1150" s="15"/>
      <c r="R1150" s="15"/>
      <c r="S1150" s="15"/>
      <c r="T1150" s="15"/>
      <c r="U1150" s="15"/>
      <c r="V1150" s="15"/>
      <c r="W1150" s="15"/>
      <c r="X1150" s="15"/>
      <c r="Y1150" s="15"/>
      <c r="Z1150" s="15"/>
      <c r="AA1150" s="15"/>
      <c r="AB1150" s="15"/>
      <c r="AC1150" s="15"/>
      <c r="AD1150" s="15"/>
      <c r="AE1150" s="15"/>
      <c r="AF1150" s="15"/>
      <c r="AG1150" s="15"/>
      <c r="AH1150" s="15"/>
      <c r="AI1150" s="15"/>
      <c r="AJ1150" s="15"/>
      <c r="AK1150" s="15"/>
      <c r="AL1150" s="15"/>
      <c r="AM1150" s="15"/>
    </row>
    <row r="1151" ht="15.75" customHeight="1">
      <c r="A1151" s="15"/>
      <c r="B1151" s="12" t="s">
        <v>230</v>
      </c>
      <c r="C1151" s="15" t="s">
        <v>255</v>
      </c>
      <c r="D1151" s="15">
        <f t="shared" si="1"/>
        <v>1</v>
      </c>
      <c r="E1151" s="15">
        <f t="shared" si="2"/>
        <v>0</v>
      </c>
      <c r="F1151" s="13" t="str">
        <f t="shared" si="3"/>
        <v>"[CRC]"</v>
      </c>
      <c r="G1151" s="15"/>
      <c r="H1151" s="15"/>
      <c r="I1151" s="15"/>
      <c r="J1151" s="15"/>
      <c r="K1151" s="15"/>
      <c r="L1151" s="15"/>
      <c r="M1151" s="15"/>
      <c r="N1151" s="15"/>
      <c r="O1151" s="15"/>
      <c r="P1151" s="15"/>
      <c r="Q1151" s="15"/>
      <c r="R1151" s="15"/>
      <c r="S1151" s="15"/>
      <c r="T1151" s="15"/>
      <c r="U1151" s="15"/>
      <c r="V1151" s="15"/>
      <c r="W1151" s="15"/>
      <c r="X1151" s="15"/>
      <c r="Y1151" s="15"/>
      <c r="Z1151" s="15"/>
      <c r="AA1151" s="15"/>
      <c r="AB1151" s="15"/>
      <c r="AC1151" s="15"/>
      <c r="AD1151" s="15"/>
      <c r="AE1151" s="15"/>
      <c r="AF1151" s="15"/>
      <c r="AG1151" s="15"/>
      <c r="AH1151" s="15"/>
      <c r="AI1151" s="15"/>
      <c r="AJ1151" s="15"/>
      <c r="AK1151" s="15"/>
      <c r="AL1151" s="15"/>
      <c r="AM1151" s="15"/>
    </row>
    <row r="1152" ht="15.75" customHeight="1">
      <c r="A1152" s="15"/>
      <c r="B1152" s="12" t="s">
        <v>230</v>
      </c>
      <c r="C1152" s="15" t="s">
        <v>250</v>
      </c>
      <c r="D1152" s="15">
        <f t="shared" si="1"/>
        <v>0</v>
      </c>
      <c r="E1152" s="15">
        <f t="shared" si="2"/>
        <v>0</v>
      </c>
      <c r="F1152" s="13" t="str">
        <f t="shared" si="3"/>
        <v>[ ]</v>
      </c>
      <c r="G1152" s="15"/>
      <c r="H1152" s="15"/>
      <c r="I1152" s="15"/>
      <c r="J1152" s="15"/>
      <c r="K1152" s="15"/>
      <c r="L1152" s="15"/>
      <c r="M1152" s="15"/>
      <c r="N1152" s="15"/>
      <c r="O1152" s="15"/>
      <c r="P1152" s="15"/>
      <c r="Q1152" s="15"/>
      <c r="R1152" s="15"/>
      <c r="S1152" s="15"/>
      <c r="T1152" s="15"/>
      <c r="U1152" s="15"/>
      <c r="V1152" s="15"/>
      <c r="W1152" s="15"/>
      <c r="X1152" s="15"/>
      <c r="Y1152" s="15"/>
      <c r="Z1152" s="15"/>
      <c r="AA1152" s="15"/>
      <c r="AB1152" s="15"/>
      <c r="AC1152" s="15"/>
      <c r="AD1152" s="15"/>
      <c r="AE1152" s="15"/>
      <c r="AF1152" s="15"/>
      <c r="AG1152" s="15"/>
      <c r="AH1152" s="15"/>
      <c r="AI1152" s="15"/>
      <c r="AJ1152" s="15"/>
      <c r="AK1152" s="15"/>
      <c r="AL1152" s="15"/>
      <c r="AM1152" s="15"/>
    </row>
    <row r="1153" ht="15.75" customHeight="1">
      <c r="A1153" s="15"/>
      <c r="B1153" s="12" t="s">
        <v>230</v>
      </c>
      <c r="C1153" s="15" t="s">
        <v>246</v>
      </c>
      <c r="D1153" s="15">
        <f t="shared" si="1"/>
        <v>1</v>
      </c>
      <c r="E1153" s="15">
        <f t="shared" si="2"/>
        <v>14</v>
      </c>
      <c r="F1153" s="13" t="str">
        <f t="shared" si="3"/>
        <v>"[LOGÍSTICA]"</v>
      </c>
      <c r="G1153" s="15"/>
      <c r="H1153" s="15"/>
      <c r="I1153" s="15"/>
      <c r="J1153" s="15"/>
      <c r="K1153" s="15"/>
      <c r="L1153" s="15"/>
      <c r="M1153" s="15"/>
      <c r="N1153" s="15"/>
      <c r="O1153" s="15"/>
      <c r="P1153" s="15"/>
      <c r="Q1153" s="15"/>
      <c r="R1153" s="15"/>
      <c r="S1153" s="15"/>
      <c r="T1153" s="15"/>
      <c r="U1153" s="15"/>
      <c r="V1153" s="15"/>
      <c r="W1153" s="15"/>
      <c r="X1153" s="15"/>
      <c r="Y1153" s="15"/>
      <c r="Z1153" s="15"/>
      <c r="AA1153" s="15"/>
      <c r="AB1153" s="15"/>
      <c r="AC1153" s="15"/>
      <c r="AD1153" s="15"/>
      <c r="AE1153" s="15"/>
      <c r="AF1153" s="15"/>
      <c r="AG1153" s="15"/>
      <c r="AH1153" s="15"/>
      <c r="AI1153" s="15"/>
      <c r="AJ1153" s="15"/>
      <c r="AK1153" s="15"/>
      <c r="AL1153" s="15"/>
      <c r="AM1153" s="15"/>
    </row>
    <row r="1154" ht="15.75" customHeight="1">
      <c r="A1154" s="15"/>
      <c r="B1154" s="12" t="s">
        <v>230</v>
      </c>
      <c r="C1154" s="15" t="s">
        <v>250</v>
      </c>
      <c r="D1154" s="15">
        <f t="shared" si="1"/>
        <v>0</v>
      </c>
      <c r="E1154" s="15">
        <f t="shared" si="2"/>
        <v>0</v>
      </c>
      <c r="F1154" s="13" t="str">
        <f t="shared" si="3"/>
        <v>[ ]</v>
      </c>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row>
    <row r="1155" ht="15.75" customHeight="1">
      <c r="A1155" s="15"/>
      <c r="B1155" s="12" t="s">
        <v>248</v>
      </c>
      <c r="C1155" s="15" t="s">
        <v>265</v>
      </c>
      <c r="D1155" s="15">
        <f t="shared" si="1"/>
        <v>1</v>
      </c>
      <c r="E1155" s="15">
        <f t="shared" si="2"/>
        <v>9</v>
      </c>
      <c r="F1155" s="13" t="str">
        <f t="shared" si="3"/>
        <v>"[SITE]"</v>
      </c>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row>
    <row r="1156" ht="15.75" customHeight="1">
      <c r="A1156" s="15"/>
      <c r="B1156" s="12" t="s">
        <v>248</v>
      </c>
      <c r="C1156" s="15" t="s">
        <v>246</v>
      </c>
      <c r="D1156" s="15">
        <f t="shared" si="1"/>
        <v>1</v>
      </c>
      <c r="E1156" s="15">
        <f t="shared" si="2"/>
        <v>14</v>
      </c>
      <c r="F1156" s="13" t="str">
        <f t="shared" si="3"/>
        <v>"[LOGÍSTICA]"</v>
      </c>
      <c r="G1156" s="15"/>
      <c r="H1156" s="15"/>
      <c r="I1156" s="15"/>
      <c r="J1156" s="15"/>
      <c r="K1156" s="15"/>
      <c r="L1156" s="15"/>
      <c r="M1156" s="15"/>
      <c r="N1156" s="15"/>
      <c r="O1156" s="15"/>
      <c r="P1156" s="15"/>
      <c r="Q1156" s="15"/>
      <c r="R1156" s="15"/>
      <c r="S1156" s="15"/>
      <c r="T1156" s="15"/>
      <c r="U1156" s="15"/>
      <c r="V1156" s="15"/>
      <c r="W1156" s="15"/>
      <c r="X1156" s="15"/>
      <c r="Y1156" s="15"/>
      <c r="Z1156" s="15"/>
      <c r="AA1156" s="15"/>
      <c r="AB1156" s="15"/>
      <c r="AC1156" s="15"/>
      <c r="AD1156" s="15"/>
      <c r="AE1156" s="15"/>
      <c r="AF1156" s="15"/>
      <c r="AG1156" s="15"/>
      <c r="AH1156" s="15"/>
      <c r="AI1156" s="15"/>
      <c r="AJ1156" s="15"/>
      <c r="AK1156" s="15"/>
      <c r="AL1156" s="15"/>
      <c r="AM1156" s="15"/>
    </row>
    <row r="1157" ht="15.75" customHeight="1">
      <c r="A1157" s="15"/>
      <c r="B1157" s="12" t="s">
        <v>248</v>
      </c>
      <c r="C1157" s="15" t="s">
        <v>246</v>
      </c>
      <c r="D1157" s="15">
        <f t="shared" si="1"/>
        <v>1</v>
      </c>
      <c r="E1157" s="15">
        <f t="shared" si="2"/>
        <v>14</v>
      </c>
      <c r="F1157" s="13" t="str">
        <f t="shared" si="3"/>
        <v>"[LOGÍSTICA]"</v>
      </c>
      <c r="G1157" s="15"/>
      <c r="H1157" s="15"/>
      <c r="I1157" s="15"/>
      <c r="J1157" s="15"/>
      <c r="K1157" s="15"/>
      <c r="L1157" s="15"/>
      <c r="M1157" s="15"/>
      <c r="N1157" s="15"/>
      <c r="O1157" s="15"/>
      <c r="P1157" s="15"/>
      <c r="Q1157" s="15"/>
      <c r="R1157" s="15"/>
      <c r="S1157" s="15"/>
      <c r="T1157" s="15"/>
      <c r="U1157" s="15"/>
      <c r="V1157" s="15"/>
      <c r="W1157" s="15"/>
      <c r="X1157" s="15"/>
      <c r="Y1157" s="15"/>
      <c r="Z1157" s="15"/>
      <c r="AA1157" s="15"/>
      <c r="AB1157" s="15"/>
      <c r="AC1157" s="15"/>
      <c r="AD1157" s="15"/>
      <c r="AE1157" s="15"/>
      <c r="AF1157" s="15"/>
      <c r="AG1157" s="15"/>
      <c r="AH1157" s="15"/>
      <c r="AI1157" s="15"/>
      <c r="AJ1157" s="15"/>
      <c r="AK1157" s="15"/>
      <c r="AL1157" s="15"/>
      <c r="AM1157" s="15"/>
    </row>
    <row r="1158" ht="15.75" customHeight="1">
      <c r="A1158" s="15"/>
      <c r="B1158" s="12" t="s">
        <v>247</v>
      </c>
      <c r="C1158" s="15" t="s">
        <v>250</v>
      </c>
      <c r="D1158" s="15">
        <f t="shared" si="1"/>
        <v>0</v>
      </c>
      <c r="E1158" s="15">
        <f t="shared" si="2"/>
        <v>0</v>
      </c>
      <c r="F1158" s="13" t="str">
        <f t="shared" si="3"/>
        <v>[ ]</v>
      </c>
      <c r="G1158" s="15"/>
      <c r="H1158" s="15"/>
      <c r="I1158" s="15"/>
      <c r="J1158" s="15"/>
      <c r="K1158" s="15"/>
      <c r="L1158" s="15"/>
      <c r="M1158" s="15"/>
      <c r="N1158" s="15"/>
      <c r="O1158" s="15"/>
      <c r="P1158" s="15"/>
      <c r="Q1158" s="15"/>
      <c r="R1158" s="15"/>
      <c r="S1158" s="15"/>
      <c r="T1158" s="15"/>
      <c r="U1158" s="15"/>
      <c r="V1158" s="15"/>
      <c r="W1158" s="15"/>
      <c r="X1158" s="15"/>
      <c r="Y1158" s="15"/>
      <c r="Z1158" s="15"/>
      <c r="AA1158" s="15"/>
      <c r="AB1158" s="15"/>
      <c r="AC1158" s="15"/>
      <c r="AD1158" s="15"/>
      <c r="AE1158" s="15"/>
      <c r="AF1158" s="15"/>
      <c r="AG1158" s="15"/>
      <c r="AH1158" s="15"/>
      <c r="AI1158" s="15"/>
      <c r="AJ1158" s="15"/>
      <c r="AK1158" s="15"/>
      <c r="AL1158" s="15"/>
      <c r="AM1158" s="15"/>
    </row>
    <row r="1159" ht="15.75" customHeight="1">
      <c r="A1159" s="15"/>
      <c r="B1159" s="12" t="s">
        <v>247</v>
      </c>
      <c r="C1159" s="15" t="s">
        <v>252</v>
      </c>
      <c r="D1159" s="15">
        <f t="shared" si="1"/>
        <v>1</v>
      </c>
      <c r="E1159" s="15">
        <f t="shared" si="2"/>
        <v>0</v>
      </c>
      <c r="F1159" s="13" t="str">
        <f t="shared" si="3"/>
        <v>"[FINANCEIRO]"</v>
      </c>
      <c r="G1159" s="15"/>
      <c r="H1159" s="15"/>
      <c r="I1159" s="15"/>
      <c r="J1159" s="15"/>
      <c r="K1159" s="15"/>
      <c r="L1159" s="15"/>
      <c r="M1159" s="15"/>
      <c r="N1159" s="15"/>
      <c r="O1159" s="15"/>
      <c r="P1159" s="15"/>
      <c r="Q1159" s="15"/>
      <c r="R1159" s="15"/>
      <c r="S1159" s="15"/>
      <c r="T1159" s="15"/>
      <c r="U1159" s="15"/>
      <c r="V1159" s="15"/>
      <c r="W1159" s="15"/>
      <c r="X1159" s="15"/>
      <c r="Y1159" s="15"/>
      <c r="Z1159" s="15"/>
      <c r="AA1159" s="15"/>
      <c r="AB1159" s="15"/>
      <c r="AC1159" s="15"/>
      <c r="AD1159" s="15"/>
      <c r="AE1159" s="15"/>
      <c r="AF1159" s="15"/>
      <c r="AG1159" s="15"/>
      <c r="AH1159" s="15"/>
      <c r="AI1159" s="15"/>
      <c r="AJ1159" s="15"/>
      <c r="AK1159" s="15"/>
      <c r="AL1159" s="15"/>
      <c r="AM1159" s="15"/>
    </row>
    <row r="1160" ht="15.75" customHeight="1">
      <c r="A1160" s="15"/>
      <c r="B1160" s="12" t="s">
        <v>247</v>
      </c>
      <c r="C1160" s="15" t="s">
        <v>260</v>
      </c>
      <c r="D1160" s="15">
        <f t="shared" si="1"/>
        <v>1</v>
      </c>
      <c r="E1160" s="15">
        <f t="shared" si="2"/>
        <v>14</v>
      </c>
      <c r="F1160" s="13" t="str">
        <f t="shared" si="3"/>
        <v>"[COMERCIAL]"</v>
      </c>
      <c r="G1160" s="15"/>
      <c r="H1160" s="15"/>
      <c r="I1160" s="15"/>
      <c r="J1160" s="15"/>
      <c r="K1160" s="15"/>
      <c r="L1160" s="15"/>
      <c r="M1160" s="15"/>
      <c r="N1160" s="15"/>
      <c r="O1160" s="15"/>
      <c r="P1160" s="15"/>
      <c r="Q1160" s="15"/>
      <c r="R1160" s="15"/>
      <c r="S1160" s="15"/>
      <c r="T1160" s="15"/>
      <c r="U1160" s="15"/>
      <c r="V1160" s="15"/>
      <c r="W1160" s="15"/>
      <c r="X1160" s="15"/>
      <c r="Y1160" s="15"/>
      <c r="Z1160" s="15"/>
      <c r="AA1160" s="15"/>
      <c r="AB1160" s="15"/>
      <c r="AC1160" s="15"/>
      <c r="AD1160" s="15"/>
      <c r="AE1160" s="15"/>
      <c r="AF1160" s="15"/>
      <c r="AG1160" s="15"/>
      <c r="AH1160" s="15"/>
      <c r="AI1160" s="15"/>
      <c r="AJ1160" s="15"/>
      <c r="AK1160" s="15"/>
      <c r="AL1160" s="15"/>
      <c r="AM1160" s="15"/>
    </row>
    <row r="1161" ht="15.75" customHeight="1">
      <c r="A1161" s="15"/>
      <c r="B1161" s="12" t="s">
        <v>230</v>
      </c>
      <c r="C1161" s="15" t="s">
        <v>258</v>
      </c>
      <c r="D1161" s="15">
        <f t="shared" si="1"/>
        <v>1</v>
      </c>
      <c r="E1161" s="15">
        <f t="shared" si="2"/>
        <v>8</v>
      </c>
      <c r="F1161" s="13" t="str">
        <f t="shared" si="3"/>
        <v>"[CRC]"</v>
      </c>
      <c r="G1161" s="15"/>
      <c r="H1161" s="15"/>
      <c r="I1161" s="15"/>
      <c r="J1161" s="15"/>
      <c r="K1161" s="15"/>
      <c r="L1161" s="15"/>
      <c r="M1161" s="15"/>
      <c r="N1161" s="15"/>
      <c r="O1161" s="15"/>
      <c r="P1161" s="15"/>
      <c r="Q1161" s="15"/>
      <c r="R1161" s="15"/>
      <c r="S1161" s="15"/>
      <c r="T1161" s="15"/>
      <c r="U1161" s="15"/>
      <c r="V1161" s="15"/>
      <c r="W1161" s="15"/>
      <c r="X1161" s="15"/>
      <c r="Y1161" s="15"/>
      <c r="Z1161" s="15"/>
      <c r="AA1161" s="15"/>
      <c r="AB1161" s="15"/>
      <c r="AC1161" s="15"/>
      <c r="AD1161" s="15"/>
      <c r="AE1161" s="15"/>
      <c r="AF1161" s="15"/>
      <c r="AG1161" s="15"/>
      <c r="AH1161" s="15"/>
      <c r="AI1161" s="15"/>
      <c r="AJ1161" s="15"/>
      <c r="AK1161" s="15"/>
      <c r="AL1161" s="15"/>
      <c r="AM1161" s="15"/>
    </row>
    <row r="1162" ht="15.75" customHeight="1">
      <c r="A1162" s="15"/>
      <c r="B1162" s="12" t="s">
        <v>230</v>
      </c>
      <c r="C1162" s="15" t="s">
        <v>250</v>
      </c>
      <c r="D1162" s="15">
        <f t="shared" si="1"/>
        <v>0</v>
      </c>
      <c r="E1162" s="15">
        <f t="shared" si="2"/>
        <v>0</v>
      </c>
      <c r="F1162" s="13" t="str">
        <f t="shared" si="3"/>
        <v>[ ]</v>
      </c>
      <c r="G1162" s="15"/>
      <c r="H1162" s="15"/>
      <c r="I1162" s="15"/>
      <c r="J1162" s="15"/>
      <c r="K1162" s="15"/>
      <c r="L1162" s="15"/>
      <c r="M1162" s="15"/>
      <c r="N1162" s="15"/>
      <c r="O1162" s="15"/>
      <c r="P1162" s="15"/>
      <c r="Q1162" s="15"/>
      <c r="R1162" s="15"/>
      <c r="S1162" s="15"/>
      <c r="T1162" s="15"/>
      <c r="U1162" s="15"/>
      <c r="V1162" s="15"/>
      <c r="W1162" s="15"/>
      <c r="X1162" s="15"/>
      <c r="Y1162" s="15"/>
      <c r="Z1162" s="15"/>
      <c r="AA1162" s="15"/>
      <c r="AB1162" s="15"/>
      <c r="AC1162" s="15"/>
      <c r="AD1162" s="15"/>
      <c r="AE1162" s="15"/>
      <c r="AF1162" s="15"/>
      <c r="AG1162" s="15"/>
      <c r="AH1162" s="15"/>
      <c r="AI1162" s="15"/>
      <c r="AJ1162" s="15"/>
      <c r="AK1162" s="15"/>
      <c r="AL1162" s="15"/>
      <c r="AM1162" s="15"/>
    </row>
    <row r="1163" ht="15.75" customHeight="1">
      <c r="A1163" s="15"/>
      <c r="B1163" s="12" t="s">
        <v>230</v>
      </c>
      <c r="C1163" s="15" t="s">
        <v>246</v>
      </c>
      <c r="D1163" s="15">
        <f t="shared" si="1"/>
        <v>1</v>
      </c>
      <c r="E1163" s="15">
        <f t="shared" si="2"/>
        <v>14</v>
      </c>
      <c r="F1163" s="13" t="str">
        <f t="shared" si="3"/>
        <v>"[LOGÍSTICA]"</v>
      </c>
      <c r="G1163" s="15"/>
      <c r="H1163" s="15"/>
      <c r="I1163" s="15"/>
      <c r="J1163" s="15"/>
      <c r="K1163" s="15"/>
      <c r="L1163" s="15"/>
      <c r="M1163" s="15"/>
      <c r="N1163" s="15"/>
      <c r="O1163" s="15"/>
      <c r="P1163" s="15"/>
      <c r="Q1163" s="15"/>
      <c r="R1163" s="15"/>
      <c r="S1163" s="15"/>
      <c r="T1163" s="15"/>
      <c r="U1163" s="15"/>
      <c r="V1163" s="15"/>
      <c r="W1163" s="15"/>
      <c r="X1163" s="15"/>
      <c r="Y1163" s="15"/>
      <c r="Z1163" s="15"/>
      <c r="AA1163" s="15"/>
      <c r="AB1163" s="15"/>
      <c r="AC1163" s="15"/>
      <c r="AD1163" s="15"/>
      <c r="AE1163" s="15"/>
      <c r="AF1163" s="15"/>
      <c r="AG1163" s="15"/>
      <c r="AH1163" s="15"/>
      <c r="AI1163" s="15"/>
      <c r="AJ1163" s="15"/>
      <c r="AK1163" s="15"/>
      <c r="AL1163" s="15"/>
      <c r="AM1163" s="15"/>
    </row>
    <row r="1164" ht="15.75" customHeight="1">
      <c r="A1164" s="15"/>
      <c r="B1164" s="12" t="s">
        <v>230</v>
      </c>
      <c r="C1164" s="15" t="s">
        <v>250</v>
      </c>
      <c r="D1164" s="15">
        <f t="shared" si="1"/>
        <v>0</v>
      </c>
      <c r="E1164" s="15">
        <f t="shared" si="2"/>
        <v>0</v>
      </c>
      <c r="F1164" s="13" t="str">
        <f t="shared" si="3"/>
        <v>[ ]</v>
      </c>
      <c r="G1164" s="15"/>
      <c r="H1164" s="15"/>
      <c r="I1164" s="15"/>
      <c r="J1164" s="15"/>
      <c r="K1164" s="15"/>
      <c r="L1164" s="15"/>
      <c r="M1164" s="15"/>
      <c r="N1164" s="15"/>
      <c r="O1164" s="15"/>
      <c r="P1164" s="15"/>
      <c r="Q1164" s="15"/>
      <c r="R1164" s="15"/>
      <c r="S1164" s="15"/>
      <c r="T1164" s="15"/>
      <c r="U1164" s="15"/>
      <c r="V1164" s="15"/>
      <c r="W1164" s="15"/>
      <c r="X1164" s="15"/>
      <c r="Y1164" s="15"/>
      <c r="Z1164" s="15"/>
      <c r="AA1164" s="15"/>
      <c r="AB1164" s="15"/>
      <c r="AC1164" s="15"/>
      <c r="AD1164" s="15"/>
      <c r="AE1164" s="15"/>
      <c r="AF1164" s="15"/>
      <c r="AG1164" s="15"/>
      <c r="AH1164" s="15"/>
      <c r="AI1164" s="15"/>
      <c r="AJ1164" s="15"/>
      <c r="AK1164" s="15"/>
      <c r="AL1164" s="15"/>
      <c r="AM1164" s="15"/>
    </row>
    <row r="1165" ht="15.75" customHeight="1">
      <c r="A1165" s="15"/>
      <c r="B1165" s="12" t="s">
        <v>230</v>
      </c>
      <c r="C1165" s="15" t="s">
        <v>250</v>
      </c>
      <c r="D1165" s="15">
        <f t="shared" si="1"/>
        <v>0</v>
      </c>
      <c r="E1165" s="15">
        <f t="shared" si="2"/>
        <v>0</v>
      </c>
      <c r="F1165" s="13" t="str">
        <f t="shared" si="3"/>
        <v>[ ]</v>
      </c>
      <c r="G1165" s="15"/>
      <c r="H1165" s="15"/>
      <c r="I1165" s="15"/>
      <c r="J1165" s="15"/>
      <c r="K1165" s="15"/>
      <c r="L1165" s="15"/>
      <c r="M1165" s="15"/>
      <c r="N1165" s="15"/>
      <c r="O1165" s="15"/>
      <c r="P1165" s="15"/>
      <c r="Q1165" s="15"/>
      <c r="R1165" s="15"/>
      <c r="S1165" s="15"/>
      <c r="T1165" s="15"/>
      <c r="U1165" s="15"/>
      <c r="V1165" s="15"/>
      <c r="W1165" s="15"/>
      <c r="X1165" s="15"/>
      <c r="Y1165" s="15"/>
      <c r="Z1165" s="15"/>
      <c r="AA1165" s="15"/>
      <c r="AB1165" s="15"/>
      <c r="AC1165" s="15"/>
      <c r="AD1165" s="15"/>
      <c r="AE1165" s="15"/>
      <c r="AF1165" s="15"/>
      <c r="AG1165" s="15"/>
      <c r="AH1165" s="15"/>
      <c r="AI1165" s="15"/>
      <c r="AJ1165" s="15"/>
      <c r="AK1165" s="15"/>
      <c r="AL1165" s="15"/>
      <c r="AM1165" s="15"/>
    </row>
    <row r="1166" ht="15.75" customHeight="1">
      <c r="A1166" s="15"/>
      <c r="B1166" s="12" t="s">
        <v>230</v>
      </c>
      <c r="C1166" s="15" t="s">
        <v>245</v>
      </c>
      <c r="D1166" s="15">
        <f t="shared" si="1"/>
        <v>1</v>
      </c>
      <c r="E1166" s="15">
        <f t="shared" si="2"/>
        <v>24</v>
      </c>
      <c r="F1166" s="13" t="str">
        <f t="shared" si="3"/>
        <v>"[INTERAÇÕES DIVERSAS]"</v>
      </c>
      <c r="G1166" s="15"/>
      <c r="H1166" s="15"/>
      <c r="I1166" s="15"/>
      <c r="J1166" s="15"/>
      <c r="K1166" s="15"/>
      <c r="L1166" s="15"/>
      <c r="M1166" s="15"/>
      <c r="N1166" s="15"/>
      <c r="O1166" s="15"/>
      <c r="P1166" s="15"/>
      <c r="Q1166" s="15"/>
      <c r="R1166" s="15"/>
      <c r="S1166" s="15"/>
      <c r="T1166" s="15"/>
      <c r="U1166" s="15"/>
      <c r="V1166" s="15"/>
      <c r="W1166" s="15"/>
      <c r="X1166" s="15"/>
      <c r="Y1166" s="15"/>
      <c r="Z1166" s="15"/>
      <c r="AA1166" s="15"/>
      <c r="AB1166" s="15"/>
      <c r="AC1166" s="15"/>
      <c r="AD1166" s="15"/>
      <c r="AE1166" s="15"/>
      <c r="AF1166" s="15"/>
      <c r="AG1166" s="15"/>
      <c r="AH1166" s="15"/>
      <c r="AI1166" s="15"/>
      <c r="AJ1166" s="15"/>
      <c r="AK1166" s="15"/>
      <c r="AL1166" s="15"/>
      <c r="AM1166" s="15"/>
    </row>
    <row r="1167" ht="15.75" customHeight="1">
      <c r="A1167" s="15"/>
      <c r="B1167" s="12" t="s">
        <v>230</v>
      </c>
      <c r="C1167" s="15" t="s">
        <v>250</v>
      </c>
      <c r="D1167" s="15">
        <f t="shared" si="1"/>
        <v>0</v>
      </c>
      <c r="E1167" s="15">
        <f t="shared" si="2"/>
        <v>0</v>
      </c>
      <c r="F1167" s="13" t="str">
        <f t="shared" si="3"/>
        <v>[ ]</v>
      </c>
      <c r="G1167" s="15"/>
      <c r="H1167" s="15"/>
      <c r="I1167" s="15"/>
      <c r="J1167" s="15"/>
      <c r="K1167" s="15"/>
      <c r="L1167" s="15"/>
      <c r="M1167" s="15"/>
      <c r="N1167" s="15"/>
      <c r="O1167" s="15"/>
      <c r="P1167" s="15"/>
      <c r="Q1167" s="15"/>
      <c r="R1167" s="15"/>
      <c r="S1167" s="15"/>
      <c r="T1167" s="15"/>
      <c r="U1167" s="15"/>
      <c r="V1167" s="15"/>
      <c r="W1167" s="15"/>
      <c r="X1167" s="15"/>
      <c r="Y1167" s="15"/>
      <c r="Z1167" s="15"/>
      <c r="AA1167" s="15"/>
      <c r="AB1167" s="15"/>
      <c r="AC1167" s="15"/>
      <c r="AD1167" s="15"/>
      <c r="AE1167" s="15"/>
      <c r="AF1167" s="15"/>
      <c r="AG1167" s="15"/>
      <c r="AH1167" s="15"/>
      <c r="AI1167" s="15"/>
      <c r="AJ1167" s="15"/>
      <c r="AK1167" s="15"/>
      <c r="AL1167" s="15"/>
      <c r="AM1167" s="15"/>
    </row>
    <row r="1168" ht="15.75" customHeight="1">
      <c r="A1168" s="15"/>
      <c r="B1168" s="12" t="s">
        <v>230</v>
      </c>
      <c r="C1168" s="15" t="s">
        <v>250</v>
      </c>
      <c r="D1168" s="15">
        <f t="shared" si="1"/>
        <v>0</v>
      </c>
      <c r="E1168" s="15">
        <f t="shared" si="2"/>
        <v>0</v>
      </c>
      <c r="F1168" s="13" t="str">
        <f t="shared" si="3"/>
        <v>[ ]</v>
      </c>
      <c r="G1168" s="15"/>
      <c r="H1168" s="15"/>
      <c r="I1168" s="15"/>
      <c r="J1168" s="15"/>
      <c r="K1168" s="15"/>
      <c r="L1168" s="15"/>
      <c r="M1168" s="15"/>
      <c r="N1168" s="15"/>
      <c r="O1168" s="15"/>
      <c r="P1168" s="15"/>
      <c r="Q1168" s="15"/>
      <c r="R1168" s="15"/>
      <c r="S1168" s="15"/>
      <c r="T1168" s="15"/>
      <c r="U1168" s="15"/>
      <c r="V1168" s="15"/>
      <c r="W1168" s="15"/>
      <c r="X1168" s="15"/>
      <c r="Y1168" s="15"/>
      <c r="Z1168" s="15"/>
      <c r="AA1168" s="15"/>
      <c r="AB1168" s="15"/>
      <c r="AC1168" s="15"/>
      <c r="AD1168" s="15"/>
      <c r="AE1168" s="15"/>
      <c r="AF1168" s="15"/>
      <c r="AG1168" s="15"/>
      <c r="AH1168" s="15"/>
      <c r="AI1168" s="15"/>
      <c r="AJ1168" s="15"/>
      <c r="AK1168" s="15"/>
      <c r="AL1168" s="15"/>
      <c r="AM1168" s="15"/>
    </row>
    <row r="1169" ht="15.75" customHeight="1">
      <c r="A1169" s="15"/>
      <c r="B1169" s="12" t="s">
        <v>230</v>
      </c>
      <c r="C1169" s="15" t="s">
        <v>246</v>
      </c>
      <c r="D1169" s="15">
        <f t="shared" si="1"/>
        <v>1</v>
      </c>
      <c r="E1169" s="15">
        <f t="shared" si="2"/>
        <v>14</v>
      </c>
      <c r="F1169" s="13" t="str">
        <f t="shared" si="3"/>
        <v>"[LOGÍSTICA]"</v>
      </c>
      <c r="G1169" s="15"/>
      <c r="H1169" s="15"/>
      <c r="I1169" s="15"/>
      <c r="J1169" s="15"/>
      <c r="K1169" s="15"/>
      <c r="L1169" s="15"/>
      <c r="M1169" s="15"/>
      <c r="N1169" s="15"/>
      <c r="O1169" s="15"/>
      <c r="P1169" s="15"/>
      <c r="Q1169" s="15"/>
      <c r="R1169" s="15"/>
      <c r="S1169" s="15"/>
      <c r="T1169" s="15"/>
      <c r="U1169" s="15"/>
      <c r="V1169" s="15"/>
      <c r="W1169" s="15"/>
      <c r="X1169" s="15"/>
      <c r="Y1169" s="15"/>
      <c r="Z1169" s="15"/>
      <c r="AA1169" s="15"/>
      <c r="AB1169" s="15"/>
      <c r="AC1169" s="15"/>
      <c r="AD1169" s="15"/>
      <c r="AE1169" s="15"/>
      <c r="AF1169" s="15"/>
      <c r="AG1169" s="15"/>
      <c r="AH1169" s="15"/>
      <c r="AI1169" s="15"/>
      <c r="AJ1169" s="15"/>
      <c r="AK1169" s="15"/>
      <c r="AL1169" s="15"/>
      <c r="AM1169" s="15"/>
    </row>
    <row r="1170" ht="15.75" customHeight="1">
      <c r="A1170" s="15"/>
      <c r="B1170" s="12" t="s">
        <v>251</v>
      </c>
      <c r="C1170" s="15" t="s">
        <v>250</v>
      </c>
      <c r="D1170" s="15">
        <f t="shared" si="1"/>
        <v>0</v>
      </c>
      <c r="E1170" s="15">
        <f t="shared" si="2"/>
        <v>0</v>
      </c>
      <c r="F1170" s="13" t="str">
        <f t="shared" si="3"/>
        <v>[ ]</v>
      </c>
      <c r="G1170" s="15"/>
      <c r="H1170" s="15"/>
      <c r="I1170" s="15"/>
      <c r="J1170" s="15"/>
      <c r="K1170" s="15"/>
      <c r="L1170" s="15"/>
      <c r="M1170" s="15"/>
      <c r="N1170" s="15"/>
      <c r="O1170" s="15"/>
      <c r="P1170" s="15"/>
      <c r="Q1170" s="15"/>
      <c r="R1170" s="15"/>
      <c r="S1170" s="15"/>
      <c r="T1170" s="15"/>
      <c r="U1170" s="15"/>
      <c r="V1170" s="15"/>
      <c r="W1170" s="15"/>
      <c r="X1170" s="15"/>
      <c r="Y1170" s="15"/>
      <c r="Z1170" s="15"/>
      <c r="AA1170" s="15"/>
      <c r="AB1170" s="15"/>
      <c r="AC1170" s="15"/>
      <c r="AD1170" s="15"/>
      <c r="AE1170" s="15"/>
      <c r="AF1170" s="15"/>
      <c r="AG1170" s="15"/>
      <c r="AH1170" s="15"/>
      <c r="AI1170" s="15"/>
      <c r="AJ1170" s="15"/>
      <c r="AK1170" s="15"/>
      <c r="AL1170" s="15"/>
      <c r="AM1170" s="15"/>
    </row>
    <row r="1171" ht="15.75" customHeight="1">
      <c r="A1171" s="15"/>
      <c r="B1171" s="12" t="s">
        <v>247</v>
      </c>
      <c r="C1171" s="15" t="s">
        <v>250</v>
      </c>
      <c r="D1171" s="15">
        <f t="shared" si="1"/>
        <v>0</v>
      </c>
      <c r="E1171" s="15">
        <f t="shared" si="2"/>
        <v>0</v>
      </c>
      <c r="F1171" s="13" t="str">
        <f t="shared" si="3"/>
        <v>[ ]</v>
      </c>
      <c r="G1171" s="15"/>
      <c r="H1171" s="15"/>
      <c r="I1171" s="15"/>
      <c r="J1171" s="15"/>
      <c r="K1171" s="15"/>
      <c r="L1171" s="15"/>
      <c r="M1171" s="15"/>
      <c r="N1171" s="15"/>
      <c r="O1171" s="15"/>
      <c r="P1171" s="15"/>
      <c r="Q1171" s="15"/>
      <c r="R1171" s="15"/>
      <c r="S1171" s="15"/>
      <c r="T1171" s="15"/>
      <c r="U1171" s="15"/>
      <c r="V1171" s="15"/>
      <c r="W1171" s="15"/>
      <c r="X1171" s="15"/>
      <c r="Y1171" s="15"/>
      <c r="Z1171" s="15"/>
      <c r="AA1171" s="15"/>
      <c r="AB1171" s="15"/>
      <c r="AC1171" s="15"/>
      <c r="AD1171" s="15"/>
      <c r="AE1171" s="15"/>
      <c r="AF1171" s="15"/>
      <c r="AG1171" s="15"/>
      <c r="AH1171" s="15"/>
      <c r="AI1171" s="15"/>
      <c r="AJ1171" s="15"/>
      <c r="AK1171" s="15"/>
      <c r="AL1171" s="15"/>
      <c r="AM1171" s="15"/>
    </row>
    <row r="1172" ht="15.75" customHeight="1">
      <c r="A1172" s="15"/>
      <c r="B1172" s="12" t="s">
        <v>230</v>
      </c>
      <c r="C1172" s="15" t="s">
        <v>250</v>
      </c>
      <c r="D1172" s="15">
        <f t="shared" si="1"/>
        <v>0</v>
      </c>
      <c r="E1172" s="15">
        <f t="shared" si="2"/>
        <v>0</v>
      </c>
      <c r="F1172" s="13" t="str">
        <f t="shared" si="3"/>
        <v>[ ]</v>
      </c>
      <c r="G1172" s="15"/>
      <c r="H1172" s="15"/>
      <c r="I1172" s="15"/>
      <c r="J1172" s="15"/>
      <c r="K1172" s="15"/>
      <c r="L1172" s="15"/>
      <c r="M1172" s="15"/>
      <c r="N1172" s="15"/>
      <c r="O1172" s="15"/>
      <c r="P1172" s="15"/>
      <c r="Q1172" s="15"/>
      <c r="R1172" s="15"/>
      <c r="S1172" s="15"/>
      <c r="T1172" s="15"/>
      <c r="U1172" s="15"/>
      <c r="V1172" s="15"/>
      <c r="W1172" s="15"/>
      <c r="X1172" s="15"/>
      <c r="Y1172" s="15"/>
      <c r="Z1172" s="15"/>
      <c r="AA1172" s="15"/>
      <c r="AB1172" s="15"/>
      <c r="AC1172" s="15"/>
      <c r="AD1172" s="15"/>
      <c r="AE1172" s="15"/>
      <c r="AF1172" s="15"/>
      <c r="AG1172" s="15"/>
      <c r="AH1172" s="15"/>
      <c r="AI1172" s="15"/>
      <c r="AJ1172" s="15"/>
      <c r="AK1172" s="15"/>
      <c r="AL1172" s="15"/>
      <c r="AM1172" s="15"/>
    </row>
    <row r="1173" ht="15.75" customHeight="1">
      <c r="A1173" s="15"/>
      <c r="B1173" s="12" t="s">
        <v>230</v>
      </c>
      <c r="C1173" s="15" t="s">
        <v>250</v>
      </c>
      <c r="D1173" s="15">
        <f t="shared" si="1"/>
        <v>0</v>
      </c>
      <c r="E1173" s="15">
        <f t="shared" si="2"/>
        <v>0</v>
      </c>
      <c r="F1173" s="13" t="str">
        <f t="shared" si="3"/>
        <v>[ ]</v>
      </c>
      <c r="G1173" s="15"/>
      <c r="H1173" s="15"/>
      <c r="I1173" s="15"/>
      <c r="J1173" s="15"/>
      <c r="K1173" s="15"/>
      <c r="L1173" s="15"/>
      <c r="M1173" s="15"/>
      <c r="N1173" s="15"/>
      <c r="O1173" s="15"/>
      <c r="P1173" s="15"/>
      <c r="Q1173" s="15"/>
      <c r="R1173" s="15"/>
      <c r="S1173" s="15"/>
      <c r="T1173" s="15"/>
      <c r="U1173" s="15"/>
      <c r="V1173" s="15"/>
      <c r="W1173" s="15"/>
      <c r="X1173" s="15"/>
      <c r="Y1173" s="15"/>
      <c r="Z1173" s="15"/>
      <c r="AA1173" s="15"/>
      <c r="AB1173" s="15"/>
      <c r="AC1173" s="15"/>
      <c r="AD1173" s="15"/>
      <c r="AE1173" s="15"/>
      <c r="AF1173" s="15"/>
      <c r="AG1173" s="15"/>
      <c r="AH1173" s="15"/>
      <c r="AI1173" s="15"/>
      <c r="AJ1173" s="15"/>
      <c r="AK1173" s="15"/>
      <c r="AL1173" s="15"/>
      <c r="AM1173" s="15"/>
    </row>
    <row r="1174" ht="15.75" customHeight="1">
      <c r="A1174" s="15"/>
      <c r="B1174" s="12" t="s">
        <v>230</v>
      </c>
      <c r="C1174" s="15" t="s">
        <v>255</v>
      </c>
      <c r="D1174" s="15">
        <f t="shared" si="1"/>
        <v>1</v>
      </c>
      <c r="E1174" s="15">
        <f t="shared" si="2"/>
        <v>0</v>
      </c>
      <c r="F1174" s="13" t="str">
        <f t="shared" si="3"/>
        <v>"[CRC]"</v>
      </c>
      <c r="G1174" s="15"/>
      <c r="H1174" s="15"/>
      <c r="I1174" s="15"/>
      <c r="J1174" s="15"/>
      <c r="K1174" s="15"/>
      <c r="L1174" s="15"/>
      <c r="M1174" s="15"/>
      <c r="N1174" s="15"/>
      <c r="O1174" s="15"/>
      <c r="P1174" s="15"/>
      <c r="Q1174" s="15"/>
      <c r="R1174" s="15"/>
      <c r="S1174" s="15"/>
      <c r="T1174" s="15"/>
      <c r="U1174" s="15"/>
      <c r="V1174" s="15"/>
      <c r="W1174" s="15"/>
      <c r="X1174" s="15"/>
      <c r="Y1174" s="15"/>
      <c r="Z1174" s="15"/>
      <c r="AA1174" s="15"/>
      <c r="AB1174" s="15"/>
      <c r="AC1174" s="15"/>
      <c r="AD1174" s="15"/>
      <c r="AE1174" s="15"/>
      <c r="AF1174" s="15"/>
      <c r="AG1174" s="15"/>
      <c r="AH1174" s="15"/>
      <c r="AI1174" s="15"/>
      <c r="AJ1174" s="15"/>
      <c r="AK1174" s="15"/>
      <c r="AL1174" s="15"/>
      <c r="AM1174" s="15"/>
    </row>
    <row r="1175" ht="15.75" customHeight="1">
      <c r="A1175" s="15"/>
      <c r="B1175" s="12" t="s">
        <v>230</v>
      </c>
      <c r="C1175" s="15" t="s">
        <v>252</v>
      </c>
      <c r="D1175" s="15">
        <f t="shared" si="1"/>
        <v>1</v>
      </c>
      <c r="E1175" s="15">
        <f t="shared" si="2"/>
        <v>0</v>
      </c>
      <c r="F1175" s="13" t="str">
        <f t="shared" si="3"/>
        <v>"[FINANCEIRO]"</v>
      </c>
      <c r="G1175" s="15"/>
      <c r="H1175" s="15"/>
      <c r="I1175" s="15"/>
      <c r="J1175" s="15"/>
      <c r="K1175" s="15"/>
      <c r="L1175" s="15"/>
      <c r="M1175" s="15"/>
      <c r="N1175" s="15"/>
      <c r="O1175" s="15"/>
      <c r="P1175" s="15"/>
      <c r="Q1175" s="15"/>
      <c r="R1175" s="15"/>
      <c r="S1175" s="15"/>
      <c r="T1175" s="15"/>
      <c r="U1175" s="15"/>
      <c r="V1175" s="15"/>
      <c r="W1175" s="15"/>
      <c r="X1175" s="15"/>
      <c r="Y1175" s="15"/>
      <c r="Z1175" s="15"/>
      <c r="AA1175" s="15"/>
      <c r="AB1175" s="15"/>
      <c r="AC1175" s="15"/>
      <c r="AD1175" s="15"/>
      <c r="AE1175" s="15"/>
      <c r="AF1175" s="15"/>
      <c r="AG1175" s="15"/>
      <c r="AH1175" s="15"/>
      <c r="AI1175" s="15"/>
      <c r="AJ1175" s="15"/>
      <c r="AK1175" s="15"/>
      <c r="AL1175" s="15"/>
      <c r="AM1175" s="15"/>
    </row>
    <row r="1176" ht="15.75" customHeight="1">
      <c r="A1176" s="15"/>
      <c r="B1176" s="12" t="s">
        <v>230</v>
      </c>
      <c r="C1176" s="15" t="s">
        <v>250</v>
      </c>
      <c r="D1176" s="15">
        <f t="shared" si="1"/>
        <v>0</v>
      </c>
      <c r="E1176" s="15">
        <f t="shared" si="2"/>
        <v>0</v>
      </c>
      <c r="F1176" s="13" t="str">
        <f t="shared" si="3"/>
        <v>[ ]</v>
      </c>
      <c r="G1176" s="15"/>
      <c r="H1176" s="15"/>
      <c r="I1176" s="15"/>
      <c r="J1176" s="15"/>
      <c r="K1176" s="15"/>
      <c r="L1176" s="15"/>
      <c r="M1176" s="15"/>
      <c r="N1176" s="15"/>
      <c r="O1176" s="15"/>
      <c r="P1176" s="15"/>
      <c r="Q1176" s="15"/>
      <c r="R1176" s="15"/>
      <c r="S1176" s="15"/>
      <c r="T1176" s="15"/>
      <c r="U1176" s="15"/>
      <c r="V1176" s="15"/>
      <c r="W1176" s="15"/>
      <c r="X1176" s="15"/>
      <c r="Y1176" s="15"/>
      <c r="Z1176" s="15"/>
      <c r="AA1176" s="15"/>
      <c r="AB1176" s="15"/>
      <c r="AC1176" s="15"/>
      <c r="AD1176" s="15"/>
      <c r="AE1176" s="15"/>
      <c r="AF1176" s="15"/>
      <c r="AG1176" s="15"/>
      <c r="AH1176" s="15"/>
      <c r="AI1176" s="15"/>
      <c r="AJ1176" s="15"/>
      <c r="AK1176" s="15"/>
      <c r="AL1176" s="15"/>
      <c r="AM1176" s="15"/>
    </row>
    <row r="1177" ht="15.75" customHeight="1">
      <c r="A1177" s="15"/>
      <c r="B1177" s="12" t="s">
        <v>230</v>
      </c>
      <c r="C1177" s="15" t="s">
        <v>252</v>
      </c>
      <c r="D1177" s="15">
        <f t="shared" si="1"/>
        <v>1</v>
      </c>
      <c r="E1177" s="15">
        <f t="shared" si="2"/>
        <v>0</v>
      </c>
      <c r="F1177" s="13" t="str">
        <f t="shared" si="3"/>
        <v>"[FINANCEIRO]"</v>
      </c>
      <c r="G1177" s="15"/>
      <c r="H1177" s="15"/>
      <c r="I1177" s="15"/>
      <c r="J1177" s="15"/>
      <c r="K1177" s="15"/>
      <c r="L1177" s="15"/>
      <c r="M1177" s="15"/>
      <c r="N1177" s="15"/>
      <c r="O1177" s="15"/>
      <c r="P1177" s="15"/>
      <c r="Q1177" s="15"/>
      <c r="R1177" s="15"/>
      <c r="S1177" s="15"/>
      <c r="T1177" s="15"/>
      <c r="U1177" s="15"/>
      <c r="V1177" s="15"/>
      <c r="W1177" s="15"/>
      <c r="X1177" s="15"/>
      <c r="Y1177" s="15"/>
      <c r="Z1177" s="15"/>
      <c r="AA1177" s="15"/>
      <c r="AB1177" s="15"/>
      <c r="AC1177" s="15"/>
      <c r="AD1177" s="15"/>
      <c r="AE1177" s="15"/>
      <c r="AF1177" s="15"/>
      <c r="AG1177" s="15"/>
      <c r="AH1177" s="15"/>
      <c r="AI1177" s="15"/>
      <c r="AJ1177" s="15"/>
      <c r="AK1177" s="15"/>
      <c r="AL1177" s="15"/>
      <c r="AM1177" s="15"/>
    </row>
    <row r="1178" ht="15.75" customHeight="1">
      <c r="A1178" s="15"/>
      <c r="B1178" s="12" t="s">
        <v>248</v>
      </c>
      <c r="C1178" s="15" t="s">
        <v>255</v>
      </c>
      <c r="D1178" s="15">
        <f t="shared" si="1"/>
        <v>1</v>
      </c>
      <c r="E1178" s="15">
        <f t="shared" si="2"/>
        <v>0</v>
      </c>
      <c r="F1178" s="13" t="str">
        <f t="shared" si="3"/>
        <v>"[CRC]"</v>
      </c>
      <c r="G1178" s="15"/>
      <c r="H1178" s="15"/>
      <c r="I1178" s="15"/>
      <c r="J1178" s="15"/>
      <c r="K1178" s="15"/>
      <c r="L1178" s="15"/>
      <c r="M1178" s="15"/>
      <c r="N1178" s="15"/>
      <c r="O1178" s="15"/>
      <c r="P1178" s="15"/>
      <c r="Q1178" s="15"/>
      <c r="R1178" s="15"/>
      <c r="S1178" s="15"/>
      <c r="T1178" s="15"/>
      <c r="U1178" s="15"/>
      <c r="V1178" s="15"/>
      <c r="W1178" s="15"/>
      <c r="X1178" s="15"/>
      <c r="Y1178" s="15"/>
      <c r="Z1178" s="15"/>
      <c r="AA1178" s="15"/>
      <c r="AB1178" s="15"/>
      <c r="AC1178" s="15"/>
      <c r="AD1178" s="15"/>
      <c r="AE1178" s="15"/>
      <c r="AF1178" s="15"/>
      <c r="AG1178" s="15"/>
      <c r="AH1178" s="15"/>
      <c r="AI1178" s="15"/>
      <c r="AJ1178" s="15"/>
      <c r="AK1178" s="15"/>
      <c r="AL1178" s="15"/>
      <c r="AM1178" s="15"/>
    </row>
    <row r="1179" ht="15.75" customHeight="1">
      <c r="A1179" s="15"/>
      <c r="B1179" s="12" t="s">
        <v>248</v>
      </c>
      <c r="C1179" s="15" t="s">
        <v>250</v>
      </c>
      <c r="D1179" s="15">
        <f t="shared" si="1"/>
        <v>0</v>
      </c>
      <c r="E1179" s="15">
        <f t="shared" si="2"/>
        <v>0</v>
      </c>
      <c r="F1179" s="13" t="str">
        <f t="shared" si="3"/>
        <v>[ ]</v>
      </c>
      <c r="G1179" s="15"/>
      <c r="H1179" s="15"/>
      <c r="I1179" s="15"/>
      <c r="J1179" s="15"/>
      <c r="K1179" s="15"/>
      <c r="L1179" s="15"/>
      <c r="M1179" s="15"/>
      <c r="N1179" s="15"/>
      <c r="O1179" s="15"/>
      <c r="P1179" s="15"/>
      <c r="Q1179" s="15"/>
      <c r="R1179" s="15"/>
      <c r="S1179" s="15"/>
      <c r="T1179" s="15"/>
      <c r="U1179" s="15"/>
      <c r="V1179" s="15"/>
      <c r="W1179" s="15"/>
      <c r="X1179" s="15"/>
      <c r="Y1179" s="15"/>
      <c r="Z1179" s="15"/>
      <c r="AA1179" s="15"/>
      <c r="AB1179" s="15"/>
      <c r="AC1179" s="15"/>
      <c r="AD1179" s="15"/>
      <c r="AE1179" s="15"/>
      <c r="AF1179" s="15"/>
      <c r="AG1179" s="15"/>
      <c r="AH1179" s="15"/>
      <c r="AI1179" s="15"/>
      <c r="AJ1179" s="15"/>
      <c r="AK1179" s="15"/>
      <c r="AL1179" s="15"/>
      <c r="AM1179" s="15"/>
    </row>
    <row r="1180" ht="15.75" customHeight="1">
      <c r="A1180" s="15"/>
      <c r="B1180" s="12" t="s">
        <v>230</v>
      </c>
      <c r="C1180" s="15" t="s">
        <v>231</v>
      </c>
      <c r="D1180" s="15">
        <f t="shared" si="1"/>
        <v>1</v>
      </c>
      <c r="E1180" s="15">
        <f t="shared" si="2"/>
        <v>14</v>
      </c>
      <c r="F1180" s="13" t="str">
        <f t="shared" si="3"/>
        <v>"[MARKETING]"</v>
      </c>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c r="AG1180" s="15"/>
      <c r="AH1180" s="15"/>
      <c r="AI1180" s="15"/>
      <c r="AJ1180" s="15"/>
      <c r="AK1180" s="15"/>
      <c r="AL1180" s="15"/>
      <c r="AM1180" s="15"/>
    </row>
    <row r="1181" ht="15.75" customHeight="1">
      <c r="A1181" s="15"/>
      <c r="B1181" s="12" t="s">
        <v>230</v>
      </c>
      <c r="C1181" s="15" t="s">
        <v>246</v>
      </c>
      <c r="D1181" s="15">
        <f t="shared" si="1"/>
        <v>1</v>
      </c>
      <c r="E1181" s="15">
        <f t="shared" si="2"/>
        <v>14</v>
      </c>
      <c r="F1181" s="13" t="str">
        <f t="shared" si="3"/>
        <v>"[LOGÍSTICA]"</v>
      </c>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c r="AG1181" s="15"/>
      <c r="AH1181" s="15"/>
      <c r="AI1181" s="15"/>
      <c r="AJ1181" s="15"/>
      <c r="AK1181" s="15"/>
      <c r="AL1181" s="15"/>
      <c r="AM1181" s="15"/>
    </row>
    <row r="1182" ht="15.75" customHeight="1">
      <c r="A1182" s="15"/>
      <c r="B1182" s="12" t="s">
        <v>248</v>
      </c>
      <c r="C1182" s="15" t="s">
        <v>246</v>
      </c>
      <c r="D1182" s="15">
        <f t="shared" si="1"/>
        <v>1</v>
      </c>
      <c r="E1182" s="15">
        <f t="shared" si="2"/>
        <v>14</v>
      </c>
      <c r="F1182" s="13" t="str">
        <f t="shared" si="3"/>
        <v>"[LOGÍSTICA]"</v>
      </c>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c r="AG1182" s="15"/>
      <c r="AH1182" s="15"/>
      <c r="AI1182" s="15"/>
      <c r="AJ1182" s="15"/>
      <c r="AK1182" s="15"/>
      <c r="AL1182" s="15"/>
      <c r="AM1182" s="15"/>
    </row>
    <row r="1183" ht="15.75" customHeight="1">
      <c r="A1183" s="15"/>
      <c r="B1183" s="12" t="s">
        <v>247</v>
      </c>
      <c r="C1183" s="15" t="s">
        <v>255</v>
      </c>
      <c r="D1183" s="15">
        <f t="shared" si="1"/>
        <v>1</v>
      </c>
      <c r="E1183" s="15">
        <f t="shared" si="2"/>
        <v>0</v>
      </c>
      <c r="F1183" s="13" t="str">
        <f t="shared" si="3"/>
        <v>"[CRC]"</v>
      </c>
      <c r="G1183" s="15"/>
      <c r="H1183" s="15"/>
      <c r="I1183" s="15"/>
      <c r="J1183" s="15"/>
      <c r="K1183" s="15"/>
      <c r="L1183" s="15"/>
      <c r="M1183" s="15"/>
      <c r="N1183" s="15"/>
      <c r="O1183" s="15"/>
      <c r="P1183" s="15"/>
      <c r="Q1183" s="15"/>
      <c r="R1183" s="15"/>
      <c r="S1183" s="15"/>
      <c r="T1183" s="15"/>
      <c r="U1183" s="15"/>
      <c r="V1183" s="15"/>
      <c r="W1183" s="15"/>
      <c r="X1183" s="15"/>
      <c r="Y1183" s="15"/>
      <c r="Z1183" s="15"/>
      <c r="AA1183" s="15"/>
      <c r="AB1183" s="15"/>
      <c r="AC1183" s="15"/>
      <c r="AD1183" s="15"/>
      <c r="AE1183" s="15"/>
      <c r="AF1183" s="15"/>
      <c r="AG1183" s="15"/>
      <c r="AH1183" s="15"/>
      <c r="AI1183" s="15"/>
      <c r="AJ1183" s="15"/>
      <c r="AK1183" s="15"/>
      <c r="AL1183" s="15"/>
      <c r="AM1183" s="15"/>
    </row>
    <row r="1184" ht="15.75" customHeight="1">
      <c r="A1184" s="15"/>
      <c r="B1184" s="12" t="s">
        <v>230</v>
      </c>
      <c r="C1184" s="15" t="s">
        <v>261</v>
      </c>
      <c r="D1184" s="15">
        <f t="shared" si="1"/>
        <v>1</v>
      </c>
      <c r="E1184" s="15">
        <f t="shared" si="2"/>
        <v>0</v>
      </c>
      <c r="F1184" s="13" t="str">
        <f t="shared" si="3"/>
        <v>"[MARKETING]"</v>
      </c>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c r="AH1184" s="15"/>
      <c r="AI1184" s="15"/>
      <c r="AJ1184" s="15"/>
      <c r="AK1184" s="15"/>
      <c r="AL1184" s="15"/>
      <c r="AM1184" s="15"/>
    </row>
    <row r="1185" ht="15.75" customHeight="1">
      <c r="A1185" s="15"/>
      <c r="B1185" s="12" t="s">
        <v>230</v>
      </c>
      <c r="C1185" s="15" t="s">
        <v>263</v>
      </c>
      <c r="D1185" s="15">
        <f t="shared" si="1"/>
        <v>1</v>
      </c>
      <c r="E1185" s="15">
        <f t="shared" si="2"/>
        <v>9</v>
      </c>
      <c r="F1185" s="13" t="str">
        <f t="shared" si="3"/>
        <v>"[LOJA]"</v>
      </c>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c r="AH1185" s="15"/>
      <c r="AI1185" s="15"/>
      <c r="AJ1185" s="15"/>
      <c r="AK1185" s="15"/>
      <c r="AL1185" s="15"/>
      <c r="AM1185" s="15"/>
    </row>
    <row r="1186" ht="15.75" customHeight="1">
      <c r="A1186" s="15"/>
      <c r="B1186" s="12" t="s">
        <v>230</v>
      </c>
      <c r="C1186" s="15" t="s">
        <v>231</v>
      </c>
      <c r="D1186" s="15">
        <f t="shared" si="1"/>
        <v>1</v>
      </c>
      <c r="E1186" s="15">
        <f t="shared" si="2"/>
        <v>14</v>
      </c>
      <c r="F1186" s="13" t="str">
        <f t="shared" si="3"/>
        <v>"[MARKETING]"</v>
      </c>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c r="AH1186" s="15"/>
      <c r="AI1186" s="15"/>
      <c r="AJ1186" s="15"/>
      <c r="AK1186" s="15"/>
      <c r="AL1186" s="15"/>
      <c r="AM1186" s="15"/>
    </row>
    <row r="1187" ht="15.75" customHeight="1">
      <c r="A1187" s="15"/>
      <c r="B1187" s="12" t="s">
        <v>230</v>
      </c>
      <c r="C1187" s="15" t="s">
        <v>257</v>
      </c>
      <c r="D1187" s="15">
        <f t="shared" si="1"/>
        <v>1</v>
      </c>
      <c r="E1187" s="15">
        <f t="shared" si="2"/>
        <v>0</v>
      </c>
      <c r="F1187" s="13" t="str">
        <f t="shared" si="3"/>
        <v>"[LOJA]"</v>
      </c>
      <c r="G1187" s="15"/>
      <c r="H1187" s="15"/>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c r="AE1187" s="15"/>
      <c r="AF1187" s="15"/>
      <c r="AG1187" s="15"/>
      <c r="AH1187" s="15"/>
      <c r="AI1187" s="15"/>
      <c r="AJ1187" s="15"/>
      <c r="AK1187" s="15"/>
      <c r="AL1187" s="15"/>
      <c r="AM1187" s="15"/>
    </row>
    <row r="1188" ht="15.75" customHeight="1">
      <c r="A1188" s="15"/>
      <c r="B1188" s="12" t="s">
        <v>230</v>
      </c>
      <c r="C1188" s="15" t="s">
        <v>255</v>
      </c>
      <c r="D1188" s="15">
        <f t="shared" si="1"/>
        <v>1</v>
      </c>
      <c r="E1188" s="15">
        <f t="shared" si="2"/>
        <v>0</v>
      </c>
      <c r="F1188" s="13" t="str">
        <f t="shared" si="3"/>
        <v>"[CRC]"</v>
      </c>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J1188" s="15"/>
      <c r="AK1188" s="15"/>
      <c r="AL1188" s="15"/>
      <c r="AM1188" s="15"/>
    </row>
    <row r="1189" ht="15.75" customHeight="1">
      <c r="A1189" s="15"/>
      <c r="B1189" s="12" t="s">
        <v>230</v>
      </c>
      <c r="C1189" s="15" t="s">
        <v>255</v>
      </c>
      <c r="D1189" s="15">
        <f t="shared" si="1"/>
        <v>1</v>
      </c>
      <c r="E1189" s="15">
        <f t="shared" si="2"/>
        <v>0</v>
      </c>
      <c r="F1189" s="13" t="str">
        <f t="shared" si="3"/>
        <v>"[CRC]"</v>
      </c>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J1189" s="15"/>
      <c r="AK1189" s="15"/>
      <c r="AL1189" s="15"/>
      <c r="AM1189" s="15"/>
    </row>
    <row r="1190" ht="15.75" customHeight="1">
      <c r="A1190" s="15"/>
      <c r="B1190" s="12" t="s">
        <v>230</v>
      </c>
      <c r="C1190" s="15" t="s">
        <v>231</v>
      </c>
      <c r="D1190" s="15">
        <f t="shared" si="1"/>
        <v>1</v>
      </c>
      <c r="E1190" s="15">
        <f t="shared" si="2"/>
        <v>14</v>
      </c>
      <c r="F1190" s="13" t="str">
        <f t="shared" si="3"/>
        <v>"[MARKETING]"</v>
      </c>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J1190" s="15"/>
      <c r="AK1190" s="15"/>
      <c r="AL1190" s="15"/>
      <c r="AM1190" s="15"/>
    </row>
    <row r="1191" ht="15.75" customHeight="1">
      <c r="A1191" s="15"/>
      <c r="B1191" s="12" t="s">
        <v>248</v>
      </c>
      <c r="C1191" s="15" t="s">
        <v>231</v>
      </c>
      <c r="D1191" s="15">
        <f t="shared" si="1"/>
        <v>1</v>
      </c>
      <c r="E1191" s="15">
        <f t="shared" si="2"/>
        <v>14</v>
      </c>
      <c r="F1191" s="13" t="str">
        <f t="shared" si="3"/>
        <v>"[MARKETING]"</v>
      </c>
      <c r="G1191" s="15"/>
      <c r="H1191" s="15"/>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c r="AE1191" s="15"/>
      <c r="AF1191" s="15"/>
      <c r="AG1191" s="15"/>
      <c r="AH1191" s="15"/>
      <c r="AI1191" s="15"/>
      <c r="AJ1191" s="15"/>
      <c r="AK1191" s="15"/>
      <c r="AL1191" s="15"/>
      <c r="AM1191" s="15"/>
    </row>
    <row r="1192" ht="15.75" customHeight="1">
      <c r="A1192" s="15"/>
      <c r="B1192" s="12" t="s">
        <v>248</v>
      </c>
      <c r="C1192" s="15" t="s">
        <v>257</v>
      </c>
      <c r="D1192" s="15">
        <f t="shared" si="1"/>
        <v>1</v>
      </c>
      <c r="E1192" s="15">
        <f t="shared" si="2"/>
        <v>0</v>
      </c>
      <c r="F1192" s="13" t="str">
        <f t="shared" si="3"/>
        <v>"[LOJA]"</v>
      </c>
      <c r="G1192" s="15"/>
      <c r="H1192" s="15"/>
      <c r="I1192" s="15"/>
      <c r="J1192" s="15"/>
      <c r="K1192" s="15"/>
      <c r="L1192" s="15"/>
      <c r="M1192" s="15"/>
      <c r="N1192" s="15"/>
      <c r="O1192" s="15"/>
      <c r="P1192" s="15"/>
      <c r="Q1192" s="15"/>
      <c r="R1192" s="15"/>
      <c r="S1192" s="15"/>
      <c r="T1192" s="15"/>
      <c r="U1192" s="15"/>
      <c r="V1192" s="15"/>
      <c r="W1192" s="15"/>
      <c r="X1192" s="15"/>
      <c r="Y1192" s="15"/>
      <c r="Z1192" s="15"/>
      <c r="AA1192" s="15"/>
      <c r="AB1192" s="15"/>
      <c r="AC1192" s="15"/>
      <c r="AD1192" s="15"/>
      <c r="AE1192" s="15"/>
      <c r="AF1192" s="15"/>
      <c r="AG1192" s="15"/>
      <c r="AH1192" s="15"/>
      <c r="AI1192" s="15"/>
      <c r="AJ1192" s="15"/>
      <c r="AK1192" s="15"/>
      <c r="AL1192" s="15"/>
      <c r="AM1192" s="15"/>
    </row>
    <row r="1193" ht="15.75" customHeight="1">
      <c r="A1193" s="15"/>
      <c r="B1193" s="12" t="s">
        <v>248</v>
      </c>
      <c r="C1193" s="15" t="s">
        <v>261</v>
      </c>
      <c r="D1193" s="15">
        <f t="shared" si="1"/>
        <v>1</v>
      </c>
      <c r="E1193" s="15">
        <f t="shared" si="2"/>
        <v>0</v>
      </c>
      <c r="F1193" s="13" t="str">
        <f t="shared" si="3"/>
        <v>"[MARKETING]"</v>
      </c>
      <c r="G1193" s="15"/>
      <c r="H1193" s="15"/>
      <c r="I1193" s="15"/>
      <c r="J1193" s="15"/>
      <c r="K1193" s="15"/>
      <c r="L1193" s="15"/>
      <c r="M1193" s="15"/>
      <c r="N1193" s="15"/>
      <c r="O1193" s="15"/>
      <c r="P1193" s="15"/>
      <c r="Q1193" s="15"/>
      <c r="R1193" s="15"/>
      <c r="S1193" s="15"/>
      <c r="T1193" s="15"/>
      <c r="U1193" s="15"/>
      <c r="V1193" s="15"/>
      <c r="W1193" s="15"/>
      <c r="X1193" s="15"/>
      <c r="Y1193" s="15"/>
      <c r="Z1193" s="15"/>
      <c r="AA1193" s="15"/>
      <c r="AB1193" s="15"/>
      <c r="AC1193" s="15"/>
      <c r="AD1193" s="15"/>
      <c r="AE1193" s="15"/>
      <c r="AF1193" s="15"/>
      <c r="AG1193" s="15"/>
      <c r="AH1193" s="15"/>
      <c r="AI1193" s="15"/>
      <c r="AJ1193" s="15"/>
      <c r="AK1193" s="15"/>
      <c r="AL1193" s="15"/>
      <c r="AM1193" s="15"/>
    </row>
    <row r="1194" ht="15.75" customHeight="1">
      <c r="A1194" s="15"/>
      <c r="B1194" s="12" t="s">
        <v>248</v>
      </c>
      <c r="C1194" s="15" t="s">
        <v>258</v>
      </c>
      <c r="D1194" s="15">
        <f t="shared" si="1"/>
        <v>1</v>
      </c>
      <c r="E1194" s="15">
        <f t="shared" si="2"/>
        <v>8</v>
      </c>
      <c r="F1194" s="13" t="str">
        <f t="shared" si="3"/>
        <v>"[CRC]"</v>
      </c>
      <c r="G1194" s="15"/>
      <c r="H1194" s="15"/>
      <c r="I1194" s="15"/>
      <c r="J1194" s="15"/>
      <c r="K1194" s="15"/>
      <c r="L1194" s="15"/>
      <c r="M1194" s="15"/>
      <c r="N1194" s="15"/>
      <c r="O1194" s="15"/>
      <c r="P1194" s="15"/>
      <c r="Q1194" s="15"/>
      <c r="R1194" s="15"/>
      <c r="S1194" s="15"/>
      <c r="T1194" s="15"/>
      <c r="U1194" s="15"/>
      <c r="V1194" s="15"/>
      <c r="W1194" s="15"/>
      <c r="X1194" s="15"/>
      <c r="Y1194" s="15"/>
      <c r="Z1194" s="15"/>
      <c r="AA1194" s="15"/>
      <c r="AB1194" s="15"/>
      <c r="AC1194" s="15"/>
      <c r="AD1194" s="15"/>
      <c r="AE1194" s="15"/>
      <c r="AF1194" s="15"/>
      <c r="AG1194" s="15"/>
      <c r="AH1194" s="15"/>
      <c r="AI1194" s="15"/>
      <c r="AJ1194" s="15"/>
      <c r="AK1194" s="15"/>
      <c r="AL1194" s="15"/>
      <c r="AM1194" s="15"/>
    </row>
    <row r="1195" ht="15.75" customHeight="1">
      <c r="A1195" s="15"/>
      <c r="B1195" s="12" t="s">
        <v>230</v>
      </c>
      <c r="C1195" s="15" t="s">
        <v>250</v>
      </c>
      <c r="D1195" s="15">
        <f t="shared" si="1"/>
        <v>0</v>
      </c>
      <c r="E1195" s="15">
        <f t="shared" si="2"/>
        <v>0</v>
      </c>
      <c r="F1195" s="13" t="str">
        <f t="shared" si="3"/>
        <v>[ ]</v>
      </c>
      <c r="G1195" s="15"/>
      <c r="H1195" s="15"/>
      <c r="I1195" s="15"/>
      <c r="J1195" s="15"/>
      <c r="K1195" s="15"/>
      <c r="L1195" s="15"/>
      <c r="M1195" s="15"/>
      <c r="N1195" s="15"/>
      <c r="O1195" s="15"/>
      <c r="P1195" s="15"/>
      <c r="Q1195" s="15"/>
      <c r="R1195" s="15"/>
      <c r="S1195" s="15"/>
      <c r="T1195" s="15"/>
      <c r="U1195" s="15"/>
      <c r="V1195" s="15"/>
      <c r="W1195" s="15"/>
      <c r="X1195" s="15"/>
      <c r="Y1195" s="15"/>
      <c r="Z1195" s="15"/>
      <c r="AA1195" s="15"/>
      <c r="AB1195" s="15"/>
      <c r="AC1195" s="15"/>
      <c r="AD1195" s="15"/>
      <c r="AE1195" s="15"/>
      <c r="AF1195" s="15"/>
      <c r="AG1195" s="15"/>
      <c r="AH1195" s="15"/>
      <c r="AI1195" s="15"/>
      <c r="AJ1195" s="15"/>
      <c r="AK1195" s="15"/>
      <c r="AL1195" s="15"/>
      <c r="AM1195" s="15"/>
    </row>
    <row r="1196" ht="15.75" customHeight="1">
      <c r="A1196" s="15"/>
      <c r="B1196" s="12" t="s">
        <v>230</v>
      </c>
      <c r="C1196" s="15" t="s">
        <v>246</v>
      </c>
      <c r="D1196" s="15">
        <f t="shared" si="1"/>
        <v>1</v>
      </c>
      <c r="E1196" s="15">
        <f t="shared" si="2"/>
        <v>14</v>
      </c>
      <c r="F1196" s="13" t="str">
        <f t="shared" si="3"/>
        <v>"[LOGÍSTICA]"</v>
      </c>
      <c r="G1196" s="15"/>
      <c r="H1196" s="15"/>
      <c r="I1196" s="15"/>
      <c r="J1196" s="15"/>
      <c r="K1196" s="15"/>
      <c r="L1196" s="15"/>
      <c r="M1196" s="15"/>
      <c r="N1196" s="15"/>
      <c r="O1196" s="15"/>
      <c r="P1196" s="15"/>
      <c r="Q1196" s="15"/>
      <c r="R1196" s="15"/>
      <c r="S1196" s="15"/>
      <c r="T1196" s="15"/>
      <c r="U1196" s="15"/>
      <c r="V1196" s="15"/>
      <c r="W1196" s="15"/>
      <c r="X1196" s="15"/>
      <c r="Y1196" s="15"/>
      <c r="Z1196" s="15"/>
      <c r="AA1196" s="15"/>
      <c r="AB1196" s="15"/>
      <c r="AC1196" s="15"/>
      <c r="AD1196" s="15"/>
      <c r="AE1196" s="15"/>
      <c r="AF1196" s="15"/>
      <c r="AG1196" s="15"/>
      <c r="AH1196" s="15"/>
      <c r="AI1196" s="15"/>
      <c r="AJ1196" s="15"/>
      <c r="AK1196" s="15"/>
      <c r="AL1196" s="15"/>
      <c r="AM1196" s="15"/>
    </row>
    <row r="1197" ht="15.75" customHeight="1">
      <c r="A1197" s="15"/>
      <c r="B1197" s="12" t="s">
        <v>248</v>
      </c>
      <c r="C1197" s="15" t="s">
        <v>260</v>
      </c>
      <c r="D1197" s="15">
        <f t="shared" si="1"/>
        <v>1</v>
      </c>
      <c r="E1197" s="15">
        <f t="shared" si="2"/>
        <v>14</v>
      </c>
      <c r="F1197" s="13" t="str">
        <f t="shared" si="3"/>
        <v>"[COMERCIAL]"</v>
      </c>
      <c r="G1197" s="15"/>
      <c r="H1197" s="15"/>
      <c r="I1197" s="15"/>
      <c r="J1197" s="15"/>
      <c r="K1197" s="15"/>
      <c r="L1197" s="15"/>
      <c r="M1197" s="15"/>
      <c r="N1197" s="15"/>
      <c r="O1197" s="15"/>
      <c r="P1197" s="15"/>
      <c r="Q1197" s="15"/>
      <c r="R1197" s="15"/>
      <c r="S1197" s="15"/>
      <c r="T1197" s="15"/>
      <c r="U1197" s="15"/>
      <c r="V1197" s="15"/>
      <c r="W1197" s="15"/>
      <c r="X1197" s="15"/>
      <c r="Y1197" s="15"/>
      <c r="Z1197" s="15"/>
      <c r="AA1197" s="15"/>
      <c r="AB1197" s="15"/>
      <c r="AC1197" s="15"/>
      <c r="AD1197" s="15"/>
      <c r="AE1197" s="15"/>
      <c r="AF1197" s="15"/>
      <c r="AG1197" s="15"/>
      <c r="AH1197" s="15"/>
      <c r="AI1197" s="15"/>
      <c r="AJ1197" s="15"/>
      <c r="AK1197" s="15"/>
      <c r="AL1197" s="15"/>
      <c r="AM1197" s="15"/>
    </row>
    <row r="1198" ht="15.75" customHeight="1">
      <c r="A1198" s="15"/>
      <c r="B1198" s="12" t="s">
        <v>230</v>
      </c>
      <c r="C1198" s="15" t="s">
        <v>252</v>
      </c>
      <c r="D1198" s="15">
        <f t="shared" si="1"/>
        <v>1</v>
      </c>
      <c r="E1198" s="15">
        <f t="shared" si="2"/>
        <v>0</v>
      </c>
      <c r="F1198" s="13" t="str">
        <f t="shared" si="3"/>
        <v>"[FINANCEIRO]"</v>
      </c>
      <c r="G1198" s="15"/>
      <c r="H1198" s="15"/>
      <c r="I1198" s="15"/>
      <c r="J1198" s="15"/>
      <c r="K1198" s="15"/>
      <c r="L1198" s="15"/>
      <c r="M1198" s="15"/>
      <c r="N1198" s="15"/>
      <c r="O1198" s="15"/>
      <c r="P1198" s="15"/>
      <c r="Q1198" s="15"/>
      <c r="R1198" s="15"/>
      <c r="S1198" s="15"/>
      <c r="T1198" s="15"/>
      <c r="U1198" s="15"/>
      <c r="V1198" s="15"/>
      <c r="W1198" s="15"/>
      <c r="X1198" s="15"/>
      <c r="Y1198" s="15"/>
      <c r="Z1198" s="15"/>
      <c r="AA1198" s="15"/>
      <c r="AB1198" s="15"/>
      <c r="AC1198" s="15"/>
      <c r="AD1198" s="15"/>
      <c r="AE1198" s="15"/>
      <c r="AF1198" s="15"/>
      <c r="AG1198" s="15"/>
      <c r="AH1198" s="15"/>
      <c r="AI1198" s="15"/>
      <c r="AJ1198" s="15"/>
      <c r="AK1198" s="15"/>
      <c r="AL1198" s="15"/>
      <c r="AM1198" s="15"/>
    </row>
    <row r="1199" ht="15.75" customHeight="1">
      <c r="A1199" s="15"/>
      <c r="B1199" s="12" t="s">
        <v>230</v>
      </c>
      <c r="C1199" s="15" t="s">
        <v>246</v>
      </c>
      <c r="D1199" s="15">
        <f t="shared" si="1"/>
        <v>1</v>
      </c>
      <c r="E1199" s="15">
        <f t="shared" si="2"/>
        <v>14</v>
      </c>
      <c r="F1199" s="13" t="str">
        <f t="shared" si="3"/>
        <v>"[LOGÍSTICA]"</v>
      </c>
      <c r="G1199" s="15"/>
      <c r="H1199" s="15"/>
      <c r="I1199" s="15"/>
      <c r="J1199" s="15"/>
      <c r="K1199" s="15"/>
      <c r="L1199" s="15"/>
      <c r="M1199" s="15"/>
      <c r="N1199" s="15"/>
      <c r="O1199" s="15"/>
      <c r="P1199" s="15"/>
      <c r="Q1199" s="15"/>
      <c r="R1199" s="15"/>
      <c r="S1199" s="15"/>
      <c r="T1199" s="15"/>
      <c r="U1199" s="15"/>
      <c r="V1199" s="15"/>
      <c r="W1199" s="15"/>
      <c r="X1199" s="15"/>
      <c r="Y1199" s="15"/>
      <c r="Z1199" s="15"/>
      <c r="AA1199" s="15"/>
      <c r="AB1199" s="15"/>
      <c r="AC1199" s="15"/>
      <c r="AD1199" s="15"/>
      <c r="AE1199" s="15"/>
      <c r="AF1199" s="15"/>
      <c r="AG1199" s="15"/>
      <c r="AH1199" s="15"/>
      <c r="AI1199" s="15"/>
      <c r="AJ1199" s="15"/>
      <c r="AK1199" s="15"/>
      <c r="AL1199" s="15"/>
      <c r="AM1199" s="15"/>
    </row>
    <row r="1200" ht="15.75" customHeight="1">
      <c r="A1200" s="15"/>
      <c r="B1200" s="12" t="s">
        <v>230</v>
      </c>
      <c r="C1200" s="15" t="s">
        <v>231</v>
      </c>
      <c r="D1200" s="15">
        <f t="shared" si="1"/>
        <v>1</v>
      </c>
      <c r="E1200" s="15">
        <f t="shared" si="2"/>
        <v>14</v>
      </c>
      <c r="F1200" s="13" t="str">
        <f t="shared" si="3"/>
        <v>"[MARKETING]"</v>
      </c>
      <c r="G1200" s="15"/>
      <c r="H1200" s="15"/>
      <c r="I1200" s="15"/>
      <c r="J1200" s="15"/>
      <c r="K1200" s="15"/>
      <c r="L1200" s="15"/>
      <c r="M1200" s="15"/>
      <c r="N1200" s="15"/>
      <c r="O1200" s="15"/>
      <c r="P1200" s="15"/>
      <c r="Q1200" s="15"/>
      <c r="R1200" s="15"/>
      <c r="S1200" s="15"/>
      <c r="T1200" s="15"/>
      <c r="U1200" s="15"/>
      <c r="V1200" s="15"/>
      <c r="W1200" s="15"/>
      <c r="X1200" s="15"/>
      <c r="Y1200" s="15"/>
      <c r="Z1200" s="15"/>
      <c r="AA1200" s="15"/>
      <c r="AB1200" s="15"/>
      <c r="AC1200" s="15"/>
      <c r="AD1200" s="15"/>
      <c r="AE1200" s="15"/>
      <c r="AF1200" s="15"/>
      <c r="AG1200" s="15"/>
      <c r="AH1200" s="15"/>
      <c r="AI1200" s="15"/>
      <c r="AJ1200" s="15"/>
      <c r="AK1200" s="15"/>
      <c r="AL1200" s="15"/>
      <c r="AM1200" s="15"/>
    </row>
    <row r="1201" ht="15.75" customHeight="1">
      <c r="A1201" s="15"/>
      <c r="B1201" s="12" t="s">
        <v>230</v>
      </c>
      <c r="C1201" s="15" t="s">
        <v>246</v>
      </c>
      <c r="D1201" s="15">
        <f t="shared" si="1"/>
        <v>1</v>
      </c>
      <c r="E1201" s="15">
        <f t="shared" si="2"/>
        <v>14</v>
      </c>
      <c r="F1201" s="13" t="str">
        <f t="shared" si="3"/>
        <v>"[LOGÍSTICA]"</v>
      </c>
      <c r="G1201" s="15"/>
      <c r="H1201" s="15"/>
      <c r="I1201" s="15"/>
      <c r="J1201" s="15"/>
      <c r="K1201" s="15"/>
      <c r="L1201" s="15"/>
      <c r="M1201" s="15"/>
      <c r="N1201" s="15"/>
      <c r="O1201" s="15"/>
      <c r="P1201" s="15"/>
      <c r="Q1201" s="15"/>
      <c r="R1201" s="15"/>
      <c r="S1201" s="15"/>
      <c r="T1201" s="15"/>
      <c r="U1201" s="15"/>
      <c r="V1201" s="15"/>
      <c r="W1201" s="15"/>
      <c r="X1201" s="15"/>
      <c r="Y1201" s="15"/>
      <c r="Z1201" s="15"/>
      <c r="AA1201" s="15"/>
      <c r="AB1201" s="15"/>
      <c r="AC1201" s="15"/>
      <c r="AD1201" s="15"/>
      <c r="AE1201" s="15"/>
      <c r="AF1201" s="15"/>
      <c r="AG1201" s="15"/>
      <c r="AH1201" s="15"/>
      <c r="AI1201" s="15"/>
      <c r="AJ1201" s="15"/>
      <c r="AK1201" s="15"/>
      <c r="AL1201" s="15"/>
      <c r="AM1201" s="15"/>
    </row>
    <row r="1202" ht="15.75" customHeight="1">
      <c r="A1202" s="15"/>
      <c r="B1202" s="12" t="s">
        <v>230</v>
      </c>
      <c r="C1202" s="15" t="s">
        <v>255</v>
      </c>
      <c r="D1202" s="15">
        <f t="shared" si="1"/>
        <v>1</v>
      </c>
      <c r="E1202" s="15">
        <f t="shared" si="2"/>
        <v>0</v>
      </c>
      <c r="F1202" s="13" t="str">
        <f t="shared" si="3"/>
        <v>"[CRC]"</v>
      </c>
      <c r="G1202" s="15"/>
      <c r="H1202" s="15"/>
      <c r="I1202" s="15"/>
      <c r="J1202" s="15"/>
      <c r="K1202" s="15"/>
      <c r="L1202" s="15"/>
      <c r="M1202" s="15"/>
      <c r="N1202" s="15"/>
      <c r="O1202" s="15"/>
      <c r="P1202" s="15"/>
      <c r="Q1202" s="15"/>
      <c r="R1202" s="15"/>
      <c r="S1202" s="15"/>
      <c r="T1202" s="15"/>
      <c r="U1202" s="15"/>
      <c r="V1202" s="15"/>
      <c r="W1202" s="15"/>
      <c r="X1202" s="15"/>
      <c r="Y1202" s="15"/>
      <c r="Z1202" s="15"/>
      <c r="AA1202" s="15"/>
      <c r="AB1202" s="15"/>
      <c r="AC1202" s="15"/>
      <c r="AD1202" s="15"/>
      <c r="AE1202" s="15"/>
      <c r="AF1202" s="15"/>
      <c r="AG1202" s="15"/>
      <c r="AH1202" s="15"/>
      <c r="AI1202" s="15"/>
      <c r="AJ1202" s="15"/>
      <c r="AK1202" s="15"/>
      <c r="AL1202" s="15"/>
      <c r="AM1202" s="15"/>
    </row>
    <row r="1203" ht="15.75" customHeight="1">
      <c r="A1203" s="15"/>
      <c r="B1203" s="12" t="s">
        <v>230</v>
      </c>
      <c r="C1203" s="15" t="s">
        <v>246</v>
      </c>
      <c r="D1203" s="15">
        <f t="shared" si="1"/>
        <v>1</v>
      </c>
      <c r="E1203" s="15">
        <f t="shared" si="2"/>
        <v>14</v>
      </c>
      <c r="F1203" s="13" t="str">
        <f t="shared" si="3"/>
        <v>"[LOGÍSTICA]"</v>
      </c>
      <c r="G1203" s="15"/>
      <c r="H1203" s="15"/>
      <c r="I1203" s="15"/>
      <c r="J1203" s="15"/>
      <c r="K1203" s="15"/>
      <c r="L1203" s="15"/>
      <c r="M1203" s="15"/>
      <c r="N1203" s="15"/>
      <c r="O1203" s="15"/>
      <c r="P1203" s="15"/>
      <c r="Q1203" s="15"/>
      <c r="R1203" s="15"/>
      <c r="S1203" s="15"/>
      <c r="T1203" s="15"/>
      <c r="U1203" s="15"/>
      <c r="V1203" s="15"/>
      <c r="W1203" s="15"/>
      <c r="X1203" s="15"/>
      <c r="Y1203" s="15"/>
      <c r="Z1203" s="15"/>
      <c r="AA1203" s="15"/>
      <c r="AB1203" s="15"/>
      <c r="AC1203" s="15"/>
      <c r="AD1203" s="15"/>
      <c r="AE1203" s="15"/>
      <c r="AF1203" s="15"/>
      <c r="AG1203" s="15"/>
      <c r="AH1203" s="15"/>
      <c r="AI1203" s="15"/>
      <c r="AJ1203" s="15"/>
      <c r="AK1203" s="15"/>
      <c r="AL1203" s="15"/>
      <c r="AM1203" s="15"/>
    </row>
    <row r="1204" ht="15.75" customHeight="1">
      <c r="A1204" s="15"/>
      <c r="B1204" s="12" t="s">
        <v>248</v>
      </c>
      <c r="C1204" s="15" t="s">
        <v>231</v>
      </c>
      <c r="D1204" s="15">
        <f t="shared" si="1"/>
        <v>1</v>
      </c>
      <c r="E1204" s="15">
        <f t="shared" si="2"/>
        <v>14</v>
      </c>
      <c r="F1204" s="13" t="str">
        <f t="shared" si="3"/>
        <v>"[MARKETING]"</v>
      </c>
      <c r="G1204" s="15"/>
      <c r="H1204" s="15"/>
      <c r="I1204" s="15"/>
      <c r="J1204" s="15"/>
      <c r="K1204" s="15"/>
      <c r="L1204" s="15"/>
      <c r="M1204" s="15"/>
      <c r="N1204" s="15"/>
      <c r="O1204" s="15"/>
      <c r="P1204" s="15"/>
      <c r="Q1204" s="15"/>
      <c r="R1204" s="15"/>
      <c r="S1204" s="15"/>
      <c r="T1204" s="15"/>
      <c r="U1204" s="15"/>
      <c r="V1204" s="15"/>
      <c r="W1204" s="15"/>
      <c r="X1204" s="15"/>
      <c r="Y1204" s="15"/>
      <c r="Z1204" s="15"/>
      <c r="AA1204" s="15"/>
      <c r="AB1204" s="15"/>
      <c r="AC1204" s="15"/>
      <c r="AD1204" s="15"/>
      <c r="AE1204" s="15"/>
      <c r="AF1204" s="15"/>
      <c r="AG1204" s="15"/>
      <c r="AH1204" s="15"/>
      <c r="AI1204" s="15"/>
      <c r="AJ1204" s="15"/>
      <c r="AK1204" s="15"/>
      <c r="AL1204" s="15"/>
      <c r="AM1204" s="15"/>
    </row>
    <row r="1205" ht="15.75" customHeight="1">
      <c r="A1205" s="15"/>
      <c r="B1205" s="12" t="s">
        <v>230</v>
      </c>
      <c r="C1205" s="15" t="s">
        <v>250</v>
      </c>
      <c r="D1205" s="15">
        <f t="shared" si="1"/>
        <v>0</v>
      </c>
      <c r="E1205" s="15">
        <f t="shared" si="2"/>
        <v>0</v>
      </c>
      <c r="F1205" s="13" t="str">
        <f t="shared" si="3"/>
        <v>[ ]</v>
      </c>
      <c r="G1205" s="15"/>
      <c r="H1205" s="15"/>
      <c r="I1205" s="15"/>
      <c r="J1205" s="15"/>
      <c r="K1205" s="15"/>
      <c r="L1205" s="15"/>
      <c r="M1205" s="15"/>
      <c r="N1205" s="15"/>
      <c r="O1205" s="15"/>
      <c r="P1205" s="15"/>
      <c r="Q1205" s="15"/>
      <c r="R1205" s="15"/>
      <c r="S1205" s="15"/>
      <c r="T1205" s="15"/>
      <c r="U1205" s="15"/>
      <c r="V1205" s="15"/>
      <c r="W1205" s="15"/>
      <c r="X1205" s="15"/>
      <c r="Y1205" s="15"/>
      <c r="Z1205" s="15"/>
      <c r="AA1205" s="15"/>
      <c r="AB1205" s="15"/>
      <c r="AC1205" s="15"/>
      <c r="AD1205" s="15"/>
      <c r="AE1205" s="15"/>
      <c r="AF1205" s="15"/>
      <c r="AG1205" s="15"/>
      <c r="AH1205" s="15"/>
      <c r="AI1205" s="15"/>
      <c r="AJ1205" s="15"/>
      <c r="AK1205" s="15"/>
      <c r="AL1205" s="15"/>
      <c r="AM1205" s="15"/>
    </row>
    <row r="1206" ht="15.75" customHeight="1">
      <c r="A1206" s="15"/>
      <c r="B1206" s="12" t="s">
        <v>230</v>
      </c>
      <c r="C1206" s="15" t="s">
        <v>269</v>
      </c>
      <c r="D1206" s="15">
        <f t="shared" si="1"/>
        <v>1</v>
      </c>
      <c r="E1206" s="15">
        <f t="shared" si="2"/>
        <v>0</v>
      </c>
      <c r="F1206" s="13" t="str">
        <f t="shared" si="3"/>
        <v>"[APP]"</v>
      </c>
      <c r="G1206" s="15"/>
      <c r="H1206" s="15"/>
      <c r="I1206" s="15"/>
      <c r="J1206" s="15"/>
      <c r="K1206" s="15"/>
      <c r="L1206" s="15"/>
      <c r="M1206" s="15"/>
      <c r="N1206" s="15"/>
      <c r="O1206" s="15"/>
      <c r="P1206" s="15"/>
      <c r="Q1206" s="15"/>
      <c r="R1206" s="15"/>
      <c r="S1206" s="15"/>
      <c r="T1206" s="15"/>
      <c r="U1206" s="15"/>
      <c r="V1206" s="15"/>
      <c r="W1206" s="15"/>
      <c r="X1206" s="15"/>
      <c r="Y1206" s="15"/>
      <c r="Z1206" s="15"/>
      <c r="AA1206" s="15"/>
      <c r="AB1206" s="15"/>
      <c r="AC1206" s="15"/>
      <c r="AD1206" s="15"/>
      <c r="AE1206" s="15"/>
      <c r="AF1206" s="15"/>
      <c r="AG1206" s="15"/>
      <c r="AH1206" s="15"/>
      <c r="AI1206" s="15"/>
      <c r="AJ1206" s="15"/>
      <c r="AK1206" s="15"/>
      <c r="AL1206" s="15"/>
      <c r="AM1206" s="15"/>
    </row>
    <row r="1207" ht="15.75" customHeight="1">
      <c r="A1207" s="15"/>
      <c r="B1207" s="12" t="s">
        <v>247</v>
      </c>
      <c r="C1207" s="15" t="s">
        <v>250</v>
      </c>
      <c r="D1207" s="15">
        <f t="shared" si="1"/>
        <v>0</v>
      </c>
      <c r="E1207" s="15">
        <f t="shared" si="2"/>
        <v>0</v>
      </c>
      <c r="F1207" s="13" t="str">
        <f t="shared" si="3"/>
        <v>[ ]</v>
      </c>
      <c r="G1207" s="15"/>
      <c r="H1207" s="15"/>
      <c r="I1207" s="15"/>
      <c r="J1207" s="15"/>
      <c r="K1207" s="15"/>
      <c r="L1207" s="15"/>
      <c r="M1207" s="15"/>
      <c r="N1207" s="15"/>
      <c r="O1207" s="15"/>
      <c r="P1207" s="15"/>
      <c r="Q1207" s="15"/>
      <c r="R1207" s="15"/>
      <c r="S1207" s="15"/>
      <c r="T1207" s="15"/>
      <c r="U1207" s="15"/>
      <c r="V1207" s="15"/>
      <c r="W1207" s="15"/>
      <c r="X1207" s="15"/>
      <c r="Y1207" s="15"/>
      <c r="Z1207" s="15"/>
      <c r="AA1207" s="15"/>
      <c r="AB1207" s="15"/>
      <c r="AC1207" s="15"/>
      <c r="AD1207" s="15"/>
      <c r="AE1207" s="15"/>
      <c r="AF1207" s="15"/>
      <c r="AG1207" s="15"/>
      <c r="AH1207" s="15"/>
      <c r="AI1207" s="15"/>
      <c r="AJ1207" s="15"/>
      <c r="AK1207" s="15"/>
      <c r="AL1207" s="15"/>
      <c r="AM1207" s="15"/>
    </row>
    <row r="1208" ht="15.75" customHeight="1">
      <c r="A1208" s="15"/>
      <c r="B1208" s="12" t="s">
        <v>230</v>
      </c>
      <c r="C1208" s="15" t="s">
        <v>250</v>
      </c>
      <c r="D1208" s="15">
        <f t="shared" si="1"/>
        <v>0</v>
      </c>
      <c r="E1208" s="15">
        <f t="shared" si="2"/>
        <v>0</v>
      </c>
      <c r="F1208" s="13" t="str">
        <f t="shared" si="3"/>
        <v>[ ]</v>
      </c>
      <c r="G1208" s="15"/>
      <c r="H1208" s="15"/>
      <c r="I1208" s="15"/>
      <c r="J1208" s="15"/>
      <c r="K1208" s="15"/>
      <c r="L1208" s="15"/>
      <c r="M1208" s="15"/>
      <c r="N1208" s="15"/>
      <c r="O1208" s="15"/>
      <c r="P1208" s="15"/>
      <c r="Q1208" s="15"/>
      <c r="R1208" s="15"/>
      <c r="S1208" s="15"/>
      <c r="T1208" s="15"/>
      <c r="U1208" s="15"/>
      <c r="V1208" s="15"/>
      <c r="W1208" s="15"/>
      <c r="X1208" s="15"/>
      <c r="Y1208" s="15"/>
      <c r="Z1208" s="15"/>
      <c r="AA1208" s="15"/>
      <c r="AB1208" s="15"/>
      <c r="AC1208" s="15"/>
      <c r="AD1208" s="15"/>
      <c r="AE1208" s="15"/>
      <c r="AF1208" s="15"/>
      <c r="AG1208" s="15"/>
      <c r="AH1208" s="15"/>
      <c r="AI1208" s="15"/>
      <c r="AJ1208" s="15"/>
      <c r="AK1208" s="15"/>
      <c r="AL1208" s="15"/>
      <c r="AM1208" s="15"/>
    </row>
    <row r="1209" ht="15.75" customHeight="1">
      <c r="A1209" s="15"/>
      <c r="B1209" s="12" t="s">
        <v>230</v>
      </c>
      <c r="C1209" s="15" t="s">
        <v>258</v>
      </c>
      <c r="D1209" s="15">
        <f t="shared" si="1"/>
        <v>1</v>
      </c>
      <c r="E1209" s="15">
        <f t="shared" si="2"/>
        <v>8</v>
      </c>
      <c r="F1209" s="13" t="str">
        <f t="shared" si="3"/>
        <v>"[CRC]"</v>
      </c>
      <c r="G1209" s="15"/>
      <c r="H1209" s="15"/>
      <c r="I1209" s="15"/>
      <c r="J1209" s="15"/>
      <c r="K1209" s="15"/>
      <c r="L1209" s="15"/>
      <c r="M1209" s="15"/>
      <c r="N1209" s="15"/>
      <c r="O1209" s="15"/>
      <c r="P1209" s="15"/>
      <c r="Q1209" s="15"/>
      <c r="R1209" s="15"/>
      <c r="S1209" s="15"/>
      <c r="T1209" s="15"/>
      <c r="U1209" s="15"/>
      <c r="V1209" s="15"/>
      <c r="W1209" s="15"/>
      <c r="X1209" s="15"/>
      <c r="Y1209" s="15"/>
      <c r="Z1209" s="15"/>
      <c r="AA1209" s="15"/>
      <c r="AB1209" s="15"/>
      <c r="AC1209" s="15"/>
      <c r="AD1209" s="15"/>
      <c r="AE1209" s="15"/>
      <c r="AF1209" s="15"/>
      <c r="AG1209" s="15"/>
      <c r="AH1209" s="15"/>
      <c r="AI1209" s="15"/>
      <c r="AJ1209" s="15"/>
      <c r="AK1209" s="15"/>
      <c r="AL1209" s="15"/>
      <c r="AM1209" s="15"/>
    </row>
    <row r="1210" ht="15.75" customHeight="1">
      <c r="A1210" s="15"/>
      <c r="B1210" s="12" t="s">
        <v>230</v>
      </c>
      <c r="C1210" s="15" t="s">
        <v>250</v>
      </c>
      <c r="D1210" s="15">
        <f t="shared" si="1"/>
        <v>0</v>
      </c>
      <c r="E1210" s="15">
        <f t="shared" si="2"/>
        <v>0</v>
      </c>
      <c r="F1210" s="13" t="str">
        <f t="shared" si="3"/>
        <v>[ ]</v>
      </c>
      <c r="G1210" s="15"/>
      <c r="H1210" s="15"/>
      <c r="I1210" s="15"/>
      <c r="J1210" s="15"/>
      <c r="K1210" s="15"/>
      <c r="L1210" s="15"/>
      <c r="M1210" s="15"/>
      <c r="N1210" s="15"/>
      <c r="O1210" s="15"/>
      <c r="P1210" s="15"/>
      <c r="Q1210" s="15"/>
      <c r="R1210" s="15"/>
      <c r="S1210" s="15"/>
      <c r="T1210" s="15"/>
      <c r="U1210" s="15"/>
      <c r="V1210" s="15"/>
      <c r="W1210" s="15"/>
      <c r="X1210" s="15"/>
      <c r="Y1210" s="15"/>
      <c r="Z1210" s="15"/>
      <c r="AA1210" s="15"/>
      <c r="AB1210" s="15"/>
      <c r="AC1210" s="15"/>
      <c r="AD1210" s="15"/>
      <c r="AE1210" s="15"/>
      <c r="AF1210" s="15"/>
      <c r="AG1210" s="15"/>
      <c r="AH1210" s="15"/>
      <c r="AI1210" s="15"/>
      <c r="AJ1210" s="15"/>
      <c r="AK1210" s="15"/>
      <c r="AL1210" s="15"/>
      <c r="AM1210" s="15"/>
    </row>
    <row r="1211" ht="15.75" customHeight="1">
      <c r="A1211" s="15"/>
      <c r="B1211" s="12" t="s">
        <v>230</v>
      </c>
      <c r="C1211" s="15" t="s">
        <v>250</v>
      </c>
      <c r="D1211" s="15">
        <f t="shared" si="1"/>
        <v>0</v>
      </c>
      <c r="E1211" s="15">
        <f t="shared" si="2"/>
        <v>0</v>
      </c>
      <c r="F1211" s="13" t="str">
        <f t="shared" si="3"/>
        <v>[ ]</v>
      </c>
      <c r="G1211" s="15"/>
      <c r="H1211" s="15"/>
      <c r="I1211" s="15"/>
      <c r="J1211" s="15"/>
      <c r="K1211" s="15"/>
      <c r="L1211" s="15"/>
      <c r="M1211" s="15"/>
      <c r="N1211" s="15"/>
      <c r="O1211" s="15"/>
      <c r="P1211" s="15"/>
      <c r="Q1211" s="15"/>
      <c r="R1211" s="15"/>
      <c r="S1211" s="15"/>
      <c r="T1211" s="15"/>
      <c r="U1211" s="15"/>
      <c r="V1211" s="15"/>
      <c r="W1211" s="15"/>
      <c r="X1211" s="15"/>
      <c r="Y1211" s="15"/>
      <c r="Z1211" s="15"/>
      <c r="AA1211" s="15"/>
      <c r="AB1211" s="15"/>
      <c r="AC1211" s="15"/>
      <c r="AD1211" s="15"/>
      <c r="AE1211" s="15"/>
      <c r="AF1211" s="15"/>
      <c r="AG1211" s="15"/>
      <c r="AH1211" s="15"/>
      <c r="AI1211" s="15"/>
      <c r="AJ1211" s="15"/>
      <c r="AK1211" s="15"/>
      <c r="AL1211" s="15"/>
      <c r="AM1211" s="15"/>
    </row>
    <row r="1212" ht="15.75" customHeight="1">
      <c r="A1212" s="15"/>
      <c r="B1212" s="12" t="s">
        <v>230</v>
      </c>
      <c r="C1212" s="15" t="s">
        <v>250</v>
      </c>
      <c r="D1212" s="15">
        <f t="shared" si="1"/>
        <v>0</v>
      </c>
      <c r="E1212" s="15">
        <f t="shared" si="2"/>
        <v>0</v>
      </c>
      <c r="F1212" s="13" t="str">
        <f t="shared" si="3"/>
        <v>[ ]</v>
      </c>
      <c r="G1212" s="15"/>
      <c r="H1212" s="15"/>
      <c r="I1212" s="15"/>
      <c r="J1212" s="15"/>
      <c r="K1212" s="15"/>
      <c r="L1212" s="15"/>
      <c r="M1212" s="15"/>
      <c r="N1212" s="15"/>
      <c r="O1212" s="15"/>
      <c r="P1212" s="15"/>
      <c r="Q1212" s="15"/>
      <c r="R1212" s="15"/>
      <c r="S1212" s="15"/>
      <c r="T1212" s="15"/>
      <c r="U1212" s="15"/>
      <c r="V1212" s="15"/>
      <c r="W1212" s="15"/>
      <c r="X1212" s="15"/>
      <c r="Y1212" s="15"/>
      <c r="Z1212" s="15"/>
      <c r="AA1212" s="15"/>
      <c r="AB1212" s="15"/>
      <c r="AC1212" s="15"/>
      <c r="AD1212" s="15"/>
      <c r="AE1212" s="15"/>
      <c r="AF1212" s="15"/>
      <c r="AG1212" s="15"/>
      <c r="AH1212" s="15"/>
      <c r="AI1212" s="15"/>
      <c r="AJ1212" s="15"/>
      <c r="AK1212" s="15"/>
      <c r="AL1212" s="15"/>
      <c r="AM1212" s="15"/>
    </row>
    <row r="1213" ht="15.75" customHeight="1">
      <c r="A1213" s="15"/>
      <c r="B1213" s="12" t="s">
        <v>230</v>
      </c>
      <c r="C1213" s="15" t="s">
        <v>268</v>
      </c>
      <c r="D1213" s="15">
        <f t="shared" si="1"/>
        <v>1</v>
      </c>
      <c r="E1213" s="15">
        <f t="shared" si="2"/>
        <v>15</v>
      </c>
      <c r="F1213" s="13" t="str">
        <f t="shared" si="3"/>
        <v>"[FINANCEIRO]"</v>
      </c>
      <c r="G1213" s="15"/>
      <c r="H1213" s="15"/>
      <c r="I1213" s="15"/>
      <c r="J1213" s="15"/>
      <c r="K1213" s="15"/>
      <c r="L1213" s="15"/>
      <c r="M1213" s="15"/>
      <c r="N1213" s="15"/>
      <c r="O1213" s="15"/>
      <c r="P1213" s="15"/>
      <c r="Q1213" s="15"/>
      <c r="R1213" s="15"/>
      <c r="S1213" s="15"/>
      <c r="T1213" s="15"/>
      <c r="U1213" s="15"/>
      <c r="V1213" s="15"/>
      <c r="W1213" s="15"/>
      <c r="X1213" s="15"/>
      <c r="Y1213" s="15"/>
      <c r="Z1213" s="15"/>
      <c r="AA1213" s="15"/>
      <c r="AB1213" s="15"/>
      <c r="AC1213" s="15"/>
      <c r="AD1213" s="15"/>
      <c r="AE1213" s="15"/>
      <c r="AF1213" s="15"/>
      <c r="AG1213" s="15"/>
      <c r="AH1213" s="15"/>
      <c r="AI1213" s="15"/>
      <c r="AJ1213" s="15"/>
      <c r="AK1213" s="15"/>
      <c r="AL1213" s="15"/>
      <c r="AM1213" s="15"/>
    </row>
    <row r="1214" ht="15.75" customHeight="1">
      <c r="A1214" s="15"/>
      <c r="B1214" s="12" t="s">
        <v>230</v>
      </c>
      <c r="C1214" s="15" t="s">
        <v>255</v>
      </c>
      <c r="D1214" s="15">
        <f t="shared" si="1"/>
        <v>1</v>
      </c>
      <c r="E1214" s="15">
        <f t="shared" si="2"/>
        <v>0</v>
      </c>
      <c r="F1214" s="13" t="str">
        <f t="shared" si="3"/>
        <v>"[CRC]"</v>
      </c>
      <c r="G1214" s="15"/>
      <c r="H1214" s="15"/>
      <c r="I1214" s="15"/>
      <c r="J1214" s="15"/>
      <c r="K1214" s="15"/>
      <c r="L1214" s="15"/>
      <c r="M1214" s="15"/>
      <c r="N1214" s="15"/>
      <c r="O1214" s="15"/>
      <c r="P1214" s="15"/>
      <c r="Q1214" s="15"/>
      <c r="R1214" s="15"/>
      <c r="S1214" s="15"/>
      <c r="T1214" s="15"/>
      <c r="U1214" s="15"/>
      <c r="V1214" s="15"/>
      <c r="W1214" s="15"/>
      <c r="X1214" s="15"/>
      <c r="Y1214" s="15"/>
      <c r="Z1214" s="15"/>
      <c r="AA1214" s="15"/>
      <c r="AB1214" s="15"/>
      <c r="AC1214" s="15"/>
      <c r="AD1214" s="15"/>
      <c r="AE1214" s="15"/>
      <c r="AF1214" s="15"/>
      <c r="AG1214" s="15"/>
      <c r="AH1214" s="15"/>
      <c r="AI1214" s="15"/>
      <c r="AJ1214" s="15"/>
      <c r="AK1214" s="15"/>
      <c r="AL1214" s="15"/>
      <c r="AM1214" s="15"/>
    </row>
    <row r="1215" ht="15.75" customHeight="1">
      <c r="A1215" s="15"/>
      <c r="B1215" s="12" t="s">
        <v>230</v>
      </c>
      <c r="C1215" s="15" t="s">
        <v>250</v>
      </c>
      <c r="D1215" s="15">
        <f t="shared" si="1"/>
        <v>0</v>
      </c>
      <c r="E1215" s="15">
        <f t="shared" si="2"/>
        <v>0</v>
      </c>
      <c r="F1215" s="13" t="str">
        <f t="shared" si="3"/>
        <v>[ ]</v>
      </c>
      <c r="G1215" s="15"/>
      <c r="H1215" s="15"/>
      <c r="I1215" s="15"/>
      <c r="J1215" s="15"/>
      <c r="K1215" s="15"/>
      <c r="L1215" s="15"/>
      <c r="M1215" s="15"/>
      <c r="N1215" s="15"/>
      <c r="O1215" s="15"/>
      <c r="P1215" s="15"/>
      <c r="Q1215" s="15"/>
      <c r="R1215" s="15"/>
      <c r="S1215" s="15"/>
      <c r="T1215" s="15"/>
      <c r="U1215" s="15"/>
      <c r="V1215" s="15"/>
      <c r="W1215" s="15"/>
      <c r="X1215" s="15"/>
      <c r="Y1215" s="15"/>
      <c r="Z1215" s="15"/>
      <c r="AA1215" s="15"/>
      <c r="AB1215" s="15"/>
      <c r="AC1215" s="15"/>
      <c r="AD1215" s="15"/>
      <c r="AE1215" s="15"/>
      <c r="AF1215" s="15"/>
      <c r="AG1215" s="15"/>
      <c r="AH1215" s="15"/>
      <c r="AI1215" s="15"/>
      <c r="AJ1215" s="15"/>
      <c r="AK1215" s="15"/>
      <c r="AL1215" s="15"/>
      <c r="AM1215" s="15"/>
    </row>
    <row r="1216" ht="15.75" customHeight="1">
      <c r="A1216" s="15"/>
      <c r="B1216" s="12" t="s">
        <v>230</v>
      </c>
      <c r="C1216" s="15" t="s">
        <v>266</v>
      </c>
      <c r="D1216" s="15">
        <f t="shared" si="1"/>
        <v>1</v>
      </c>
      <c r="E1216" s="15">
        <f t="shared" si="2"/>
        <v>0</v>
      </c>
      <c r="F1216" s="13" t="str">
        <f t="shared" si="3"/>
        <v>"[COMERCIAL]"</v>
      </c>
      <c r="G1216" s="15"/>
      <c r="H1216" s="15"/>
      <c r="I1216" s="15"/>
      <c r="J1216" s="15"/>
      <c r="K1216" s="15"/>
      <c r="L1216" s="15"/>
      <c r="M1216" s="15"/>
      <c r="N1216" s="15"/>
      <c r="O1216" s="15"/>
      <c r="P1216" s="15"/>
      <c r="Q1216" s="15"/>
      <c r="R1216" s="15"/>
      <c r="S1216" s="15"/>
      <c r="T1216" s="15"/>
      <c r="U1216" s="15"/>
      <c r="V1216" s="15"/>
      <c r="W1216" s="15"/>
      <c r="X1216" s="15"/>
      <c r="Y1216" s="15"/>
      <c r="Z1216" s="15"/>
      <c r="AA1216" s="15"/>
      <c r="AB1216" s="15"/>
      <c r="AC1216" s="15"/>
      <c r="AD1216" s="15"/>
      <c r="AE1216" s="15"/>
      <c r="AF1216" s="15"/>
      <c r="AG1216" s="15"/>
      <c r="AH1216" s="15"/>
      <c r="AI1216" s="15"/>
      <c r="AJ1216" s="15"/>
      <c r="AK1216" s="15"/>
      <c r="AL1216" s="15"/>
      <c r="AM1216" s="15"/>
    </row>
    <row r="1217" ht="15.75" customHeight="1">
      <c r="A1217" s="15"/>
      <c r="B1217" s="12" t="s">
        <v>230</v>
      </c>
      <c r="C1217" s="15" t="s">
        <v>262</v>
      </c>
      <c r="D1217" s="15">
        <f t="shared" si="1"/>
        <v>1</v>
      </c>
      <c r="E1217" s="15">
        <f t="shared" si="2"/>
        <v>0</v>
      </c>
      <c r="F1217" s="13" t="str">
        <f t="shared" si="3"/>
        <v>"[SITE]"</v>
      </c>
      <c r="G1217" s="15"/>
      <c r="H1217" s="15"/>
      <c r="I1217" s="15"/>
      <c r="J1217" s="15"/>
      <c r="K1217" s="15"/>
      <c r="L1217" s="15"/>
      <c r="M1217" s="15"/>
      <c r="N1217" s="15"/>
      <c r="O1217" s="15"/>
      <c r="P1217" s="15"/>
      <c r="Q1217" s="15"/>
      <c r="R1217" s="15"/>
      <c r="S1217" s="15"/>
      <c r="T1217" s="15"/>
      <c r="U1217" s="15"/>
      <c r="V1217" s="15"/>
      <c r="W1217" s="15"/>
      <c r="X1217" s="15"/>
      <c r="Y1217" s="15"/>
      <c r="Z1217" s="15"/>
      <c r="AA1217" s="15"/>
      <c r="AB1217" s="15"/>
      <c r="AC1217" s="15"/>
      <c r="AD1217" s="15"/>
      <c r="AE1217" s="15"/>
      <c r="AF1217" s="15"/>
      <c r="AG1217" s="15"/>
      <c r="AH1217" s="15"/>
      <c r="AI1217" s="15"/>
      <c r="AJ1217" s="15"/>
      <c r="AK1217" s="15"/>
      <c r="AL1217" s="15"/>
      <c r="AM1217" s="15"/>
    </row>
    <row r="1218" ht="15.75" customHeight="1">
      <c r="A1218" s="15"/>
      <c r="B1218" s="12" t="s">
        <v>230</v>
      </c>
      <c r="C1218" s="15" t="s">
        <v>266</v>
      </c>
      <c r="D1218" s="15">
        <f t="shared" si="1"/>
        <v>1</v>
      </c>
      <c r="E1218" s="15">
        <f t="shared" si="2"/>
        <v>0</v>
      </c>
      <c r="F1218" s="13" t="str">
        <f t="shared" si="3"/>
        <v>"[COMERCIAL]"</v>
      </c>
      <c r="G1218" s="15"/>
      <c r="H1218" s="15"/>
      <c r="I1218" s="15"/>
      <c r="J1218" s="15"/>
      <c r="K1218" s="15"/>
      <c r="L1218" s="15"/>
      <c r="M1218" s="15"/>
      <c r="N1218" s="15"/>
      <c r="O1218" s="15"/>
      <c r="P1218" s="15"/>
      <c r="Q1218" s="15"/>
      <c r="R1218" s="15"/>
      <c r="S1218" s="15"/>
      <c r="T1218" s="15"/>
      <c r="U1218" s="15"/>
      <c r="V1218" s="15"/>
      <c r="W1218" s="15"/>
      <c r="X1218" s="15"/>
      <c r="Y1218" s="15"/>
      <c r="Z1218" s="15"/>
      <c r="AA1218" s="15"/>
      <c r="AB1218" s="15"/>
      <c r="AC1218" s="15"/>
      <c r="AD1218" s="15"/>
      <c r="AE1218" s="15"/>
      <c r="AF1218" s="15"/>
      <c r="AG1218" s="15"/>
      <c r="AH1218" s="15"/>
      <c r="AI1218" s="15"/>
      <c r="AJ1218" s="15"/>
      <c r="AK1218" s="15"/>
      <c r="AL1218" s="15"/>
      <c r="AM1218" s="15"/>
    </row>
    <row r="1219" ht="15.75" customHeight="1">
      <c r="A1219" s="15"/>
      <c r="B1219" s="12" t="s">
        <v>230</v>
      </c>
      <c r="C1219" s="15" t="s">
        <v>266</v>
      </c>
      <c r="D1219" s="15">
        <f t="shared" si="1"/>
        <v>1</v>
      </c>
      <c r="E1219" s="15">
        <f t="shared" si="2"/>
        <v>0</v>
      </c>
      <c r="F1219" s="13" t="str">
        <f t="shared" si="3"/>
        <v>"[COMERCIAL]"</v>
      </c>
      <c r="G1219" s="15"/>
      <c r="H1219" s="15"/>
      <c r="I1219" s="15"/>
      <c r="J1219" s="15"/>
      <c r="K1219" s="15"/>
      <c r="L1219" s="15"/>
      <c r="M1219" s="15"/>
      <c r="N1219" s="15"/>
      <c r="O1219" s="15"/>
      <c r="P1219" s="15"/>
      <c r="Q1219" s="15"/>
      <c r="R1219" s="15"/>
      <c r="S1219" s="15"/>
      <c r="T1219" s="15"/>
      <c r="U1219" s="15"/>
      <c r="V1219" s="15"/>
      <c r="W1219" s="15"/>
      <c r="X1219" s="15"/>
      <c r="Y1219" s="15"/>
      <c r="Z1219" s="15"/>
      <c r="AA1219" s="15"/>
      <c r="AB1219" s="15"/>
      <c r="AC1219" s="15"/>
      <c r="AD1219" s="15"/>
      <c r="AE1219" s="15"/>
      <c r="AF1219" s="15"/>
      <c r="AG1219" s="15"/>
      <c r="AH1219" s="15"/>
      <c r="AI1219" s="15"/>
      <c r="AJ1219" s="15"/>
      <c r="AK1219" s="15"/>
      <c r="AL1219" s="15"/>
      <c r="AM1219" s="15"/>
    </row>
    <row r="1220" ht="15.75" customHeight="1">
      <c r="A1220" s="15"/>
      <c r="B1220" s="12" t="s">
        <v>230</v>
      </c>
      <c r="C1220" s="15" t="s">
        <v>262</v>
      </c>
      <c r="D1220" s="15">
        <f t="shared" si="1"/>
        <v>1</v>
      </c>
      <c r="E1220" s="15">
        <f t="shared" si="2"/>
        <v>0</v>
      </c>
      <c r="F1220" s="13" t="str">
        <f t="shared" si="3"/>
        <v>"[SITE]"</v>
      </c>
      <c r="G1220" s="15"/>
      <c r="H1220" s="15"/>
      <c r="I1220" s="15"/>
      <c r="J1220" s="15"/>
      <c r="K1220" s="15"/>
      <c r="L1220" s="15"/>
      <c r="M1220" s="15"/>
      <c r="N1220" s="15"/>
      <c r="O1220" s="15"/>
      <c r="P1220" s="15"/>
      <c r="Q1220" s="15"/>
      <c r="R1220" s="15"/>
      <c r="S1220" s="15"/>
      <c r="T1220" s="15"/>
      <c r="U1220" s="15"/>
      <c r="V1220" s="15"/>
      <c r="W1220" s="15"/>
      <c r="X1220" s="15"/>
      <c r="Y1220" s="15"/>
      <c r="Z1220" s="15"/>
      <c r="AA1220" s="15"/>
      <c r="AB1220" s="15"/>
      <c r="AC1220" s="15"/>
      <c r="AD1220" s="15"/>
      <c r="AE1220" s="15"/>
      <c r="AF1220" s="15"/>
      <c r="AG1220" s="15"/>
      <c r="AH1220" s="15"/>
      <c r="AI1220" s="15"/>
      <c r="AJ1220" s="15"/>
      <c r="AK1220" s="15"/>
      <c r="AL1220" s="15"/>
      <c r="AM1220" s="15"/>
    </row>
    <row r="1221" ht="15.75" customHeight="1">
      <c r="A1221" s="15"/>
      <c r="B1221" s="12" t="s">
        <v>230</v>
      </c>
      <c r="C1221" s="15" t="s">
        <v>263</v>
      </c>
      <c r="D1221" s="15">
        <f t="shared" si="1"/>
        <v>1</v>
      </c>
      <c r="E1221" s="15">
        <f t="shared" si="2"/>
        <v>9</v>
      </c>
      <c r="F1221" s="13" t="str">
        <f t="shared" si="3"/>
        <v>"[LOJA]"</v>
      </c>
      <c r="G1221" s="15"/>
      <c r="H1221" s="15"/>
      <c r="I1221" s="15"/>
      <c r="J1221" s="15"/>
      <c r="K1221" s="15"/>
      <c r="L1221" s="15"/>
      <c r="M1221" s="15"/>
      <c r="N1221" s="15"/>
      <c r="O1221" s="15"/>
      <c r="P1221" s="15"/>
      <c r="Q1221" s="15"/>
      <c r="R1221" s="15"/>
      <c r="S1221" s="15"/>
      <c r="T1221" s="15"/>
      <c r="U1221" s="15"/>
      <c r="V1221" s="15"/>
      <c r="W1221" s="15"/>
      <c r="X1221" s="15"/>
      <c r="Y1221" s="15"/>
      <c r="Z1221" s="15"/>
      <c r="AA1221" s="15"/>
      <c r="AB1221" s="15"/>
      <c r="AC1221" s="15"/>
      <c r="AD1221" s="15"/>
      <c r="AE1221" s="15"/>
      <c r="AF1221" s="15"/>
      <c r="AG1221" s="15"/>
      <c r="AH1221" s="15"/>
      <c r="AI1221" s="15"/>
      <c r="AJ1221" s="15"/>
      <c r="AK1221" s="15"/>
      <c r="AL1221" s="15"/>
      <c r="AM1221" s="15"/>
    </row>
    <row r="1222" ht="15.75" customHeight="1">
      <c r="A1222" s="15"/>
      <c r="B1222" s="12" t="s">
        <v>230</v>
      </c>
      <c r="C1222" s="15" t="s">
        <v>255</v>
      </c>
      <c r="D1222" s="15">
        <f t="shared" si="1"/>
        <v>1</v>
      </c>
      <c r="E1222" s="15">
        <f t="shared" si="2"/>
        <v>0</v>
      </c>
      <c r="F1222" s="13" t="str">
        <f t="shared" si="3"/>
        <v>"[CRC]"</v>
      </c>
      <c r="G1222" s="15"/>
      <c r="H1222" s="15"/>
      <c r="I1222" s="15"/>
      <c r="J1222" s="15"/>
      <c r="K1222" s="15"/>
      <c r="L1222" s="15"/>
      <c r="M1222" s="15"/>
      <c r="N1222" s="15"/>
      <c r="O1222" s="15"/>
      <c r="P1222" s="15"/>
      <c r="Q1222" s="15"/>
      <c r="R1222" s="15"/>
      <c r="S1222" s="15"/>
      <c r="T1222" s="15"/>
      <c r="U1222" s="15"/>
      <c r="V1222" s="15"/>
      <c r="W1222" s="15"/>
      <c r="X1222" s="15"/>
      <c r="Y1222" s="15"/>
      <c r="Z1222" s="15"/>
      <c r="AA1222" s="15"/>
      <c r="AB1222" s="15"/>
      <c r="AC1222" s="15"/>
      <c r="AD1222" s="15"/>
      <c r="AE1222" s="15"/>
      <c r="AF1222" s="15"/>
      <c r="AG1222" s="15"/>
      <c r="AH1222" s="15"/>
      <c r="AI1222" s="15"/>
      <c r="AJ1222" s="15"/>
      <c r="AK1222" s="15"/>
      <c r="AL1222" s="15"/>
      <c r="AM1222" s="15"/>
    </row>
    <row r="1223" ht="15.75" customHeight="1">
      <c r="A1223" s="15"/>
      <c r="B1223" s="12" t="s">
        <v>230</v>
      </c>
      <c r="C1223" s="15" t="s">
        <v>255</v>
      </c>
      <c r="D1223" s="15">
        <f t="shared" si="1"/>
        <v>1</v>
      </c>
      <c r="E1223" s="15">
        <f t="shared" si="2"/>
        <v>0</v>
      </c>
      <c r="F1223" s="13" t="str">
        <f t="shared" si="3"/>
        <v>"[CRC]"</v>
      </c>
      <c r="G1223" s="15"/>
      <c r="H1223" s="15"/>
      <c r="I1223" s="15"/>
      <c r="J1223" s="15"/>
      <c r="K1223" s="15"/>
      <c r="L1223" s="15"/>
      <c r="M1223" s="15"/>
      <c r="N1223" s="15"/>
      <c r="O1223" s="15"/>
      <c r="P1223" s="15"/>
      <c r="Q1223" s="15"/>
      <c r="R1223" s="15"/>
      <c r="S1223" s="15"/>
      <c r="T1223" s="15"/>
      <c r="U1223" s="15"/>
      <c r="V1223" s="15"/>
      <c r="W1223" s="15"/>
      <c r="X1223" s="15"/>
      <c r="Y1223" s="15"/>
      <c r="Z1223" s="15"/>
      <c r="AA1223" s="15"/>
      <c r="AB1223" s="15"/>
      <c r="AC1223" s="15"/>
      <c r="AD1223" s="15"/>
      <c r="AE1223" s="15"/>
      <c r="AF1223" s="15"/>
      <c r="AG1223" s="15"/>
      <c r="AH1223" s="15"/>
      <c r="AI1223" s="15"/>
      <c r="AJ1223" s="15"/>
      <c r="AK1223" s="15"/>
      <c r="AL1223" s="15"/>
      <c r="AM1223" s="15"/>
    </row>
    <row r="1224" ht="15.75" customHeight="1">
      <c r="A1224" s="15"/>
      <c r="B1224" s="12" t="s">
        <v>230</v>
      </c>
      <c r="C1224" s="15" t="s">
        <v>257</v>
      </c>
      <c r="D1224" s="15">
        <f t="shared" si="1"/>
        <v>1</v>
      </c>
      <c r="E1224" s="15">
        <f t="shared" si="2"/>
        <v>0</v>
      </c>
      <c r="F1224" s="13" t="str">
        <f t="shared" si="3"/>
        <v>"[LOJA]"</v>
      </c>
      <c r="G1224" s="15"/>
      <c r="H1224" s="15"/>
      <c r="I1224" s="15"/>
      <c r="J1224" s="15"/>
      <c r="K1224" s="15"/>
      <c r="L1224" s="15"/>
      <c r="M1224" s="15"/>
      <c r="N1224" s="15"/>
      <c r="O1224" s="15"/>
      <c r="P1224" s="15"/>
      <c r="Q1224" s="15"/>
      <c r="R1224" s="15"/>
      <c r="S1224" s="15"/>
      <c r="T1224" s="15"/>
      <c r="U1224" s="15"/>
      <c r="V1224" s="15"/>
      <c r="W1224" s="15"/>
      <c r="X1224" s="15"/>
      <c r="Y1224" s="15"/>
      <c r="Z1224" s="15"/>
      <c r="AA1224" s="15"/>
      <c r="AB1224" s="15"/>
      <c r="AC1224" s="15"/>
      <c r="AD1224" s="15"/>
      <c r="AE1224" s="15"/>
      <c r="AF1224" s="15"/>
      <c r="AG1224" s="15"/>
      <c r="AH1224" s="15"/>
      <c r="AI1224" s="15"/>
      <c r="AJ1224" s="15"/>
      <c r="AK1224" s="15"/>
      <c r="AL1224" s="15"/>
      <c r="AM1224" s="15"/>
    </row>
    <row r="1225" ht="15.75" customHeight="1">
      <c r="A1225" s="15"/>
      <c r="B1225" s="12" t="s">
        <v>230</v>
      </c>
      <c r="C1225" s="15" t="s">
        <v>250</v>
      </c>
      <c r="D1225" s="15">
        <f t="shared" si="1"/>
        <v>0</v>
      </c>
      <c r="E1225" s="15">
        <f t="shared" si="2"/>
        <v>0</v>
      </c>
      <c r="F1225" s="13" t="str">
        <f t="shared" si="3"/>
        <v>[ ]</v>
      </c>
      <c r="G1225" s="15"/>
      <c r="H1225" s="15"/>
      <c r="I1225" s="15"/>
      <c r="J1225" s="15"/>
      <c r="K1225" s="15"/>
      <c r="L1225" s="15"/>
      <c r="M1225" s="15"/>
      <c r="N1225" s="15"/>
      <c r="O1225" s="15"/>
      <c r="P1225" s="15"/>
      <c r="Q1225" s="15"/>
      <c r="R1225" s="15"/>
      <c r="S1225" s="15"/>
      <c r="T1225" s="15"/>
      <c r="U1225" s="15"/>
      <c r="V1225" s="15"/>
      <c r="W1225" s="15"/>
      <c r="X1225" s="15"/>
      <c r="Y1225" s="15"/>
      <c r="Z1225" s="15"/>
      <c r="AA1225" s="15"/>
      <c r="AB1225" s="15"/>
      <c r="AC1225" s="15"/>
      <c r="AD1225" s="15"/>
      <c r="AE1225" s="15"/>
      <c r="AF1225" s="15"/>
      <c r="AG1225" s="15"/>
      <c r="AH1225" s="15"/>
      <c r="AI1225" s="15"/>
      <c r="AJ1225" s="15"/>
      <c r="AK1225" s="15"/>
      <c r="AL1225" s="15"/>
      <c r="AM1225" s="15"/>
    </row>
    <row r="1226" ht="15.75" customHeight="1">
      <c r="A1226" s="15"/>
      <c r="B1226" s="12" t="s">
        <v>230</v>
      </c>
      <c r="C1226" s="15" t="s">
        <v>250</v>
      </c>
      <c r="D1226" s="15">
        <f t="shared" si="1"/>
        <v>0</v>
      </c>
      <c r="E1226" s="15">
        <f t="shared" si="2"/>
        <v>0</v>
      </c>
      <c r="F1226" s="13" t="str">
        <f t="shared" si="3"/>
        <v>[ ]</v>
      </c>
      <c r="G1226" s="15"/>
      <c r="H1226" s="15"/>
      <c r="I1226" s="15"/>
      <c r="J1226" s="15"/>
      <c r="K1226" s="15"/>
      <c r="L1226" s="15"/>
      <c r="M1226" s="15"/>
      <c r="N1226" s="15"/>
      <c r="O1226" s="15"/>
      <c r="P1226" s="15"/>
      <c r="Q1226" s="15"/>
      <c r="R1226" s="15"/>
      <c r="S1226" s="15"/>
      <c r="T1226" s="15"/>
      <c r="U1226" s="15"/>
      <c r="V1226" s="15"/>
      <c r="W1226" s="15"/>
      <c r="X1226" s="15"/>
      <c r="Y1226" s="15"/>
      <c r="Z1226" s="15"/>
      <c r="AA1226" s="15"/>
      <c r="AB1226" s="15"/>
      <c r="AC1226" s="15"/>
      <c r="AD1226" s="15"/>
      <c r="AE1226" s="15"/>
      <c r="AF1226" s="15"/>
      <c r="AG1226" s="15"/>
      <c r="AH1226" s="15"/>
      <c r="AI1226" s="15"/>
      <c r="AJ1226" s="15"/>
      <c r="AK1226" s="15"/>
      <c r="AL1226" s="15"/>
      <c r="AM1226" s="15"/>
    </row>
    <row r="1227" ht="15.75" customHeight="1">
      <c r="A1227" s="15"/>
      <c r="B1227" s="12" t="s">
        <v>230</v>
      </c>
      <c r="C1227" s="15" t="s">
        <v>246</v>
      </c>
      <c r="D1227" s="15">
        <f t="shared" si="1"/>
        <v>1</v>
      </c>
      <c r="E1227" s="15">
        <f t="shared" si="2"/>
        <v>14</v>
      </c>
      <c r="F1227" s="13" t="str">
        <f t="shared" si="3"/>
        <v>"[LOGÍSTICA]"</v>
      </c>
      <c r="G1227" s="15"/>
      <c r="H1227" s="15"/>
      <c r="I1227" s="15"/>
      <c r="J1227" s="15"/>
      <c r="K1227" s="15"/>
      <c r="L1227" s="15"/>
      <c r="M1227" s="15"/>
      <c r="N1227" s="15"/>
      <c r="O1227" s="15"/>
      <c r="P1227" s="15"/>
      <c r="Q1227" s="15"/>
      <c r="R1227" s="15"/>
      <c r="S1227" s="15"/>
      <c r="T1227" s="15"/>
      <c r="U1227" s="15"/>
      <c r="V1227" s="15"/>
      <c r="W1227" s="15"/>
      <c r="X1227" s="15"/>
      <c r="Y1227" s="15"/>
      <c r="Z1227" s="15"/>
      <c r="AA1227" s="15"/>
      <c r="AB1227" s="15"/>
      <c r="AC1227" s="15"/>
      <c r="AD1227" s="15"/>
      <c r="AE1227" s="15"/>
      <c r="AF1227" s="15"/>
      <c r="AG1227" s="15"/>
      <c r="AH1227" s="15"/>
      <c r="AI1227" s="15"/>
      <c r="AJ1227" s="15"/>
      <c r="AK1227" s="15"/>
      <c r="AL1227" s="15"/>
      <c r="AM1227" s="15"/>
    </row>
    <row r="1228" ht="15.75" customHeight="1">
      <c r="A1228" s="15"/>
      <c r="B1228" s="12" t="s">
        <v>247</v>
      </c>
      <c r="C1228" s="15" t="s">
        <v>250</v>
      </c>
      <c r="D1228" s="15">
        <f t="shared" si="1"/>
        <v>0</v>
      </c>
      <c r="E1228" s="15">
        <f t="shared" si="2"/>
        <v>0</v>
      </c>
      <c r="F1228" s="13" t="str">
        <f t="shared" si="3"/>
        <v>[ ]</v>
      </c>
      <c r="G1228" s="15"/>
      <c r="H1228" s="15"/>
      <c r="I1228" s="15"/>
      <c r="J1228" s="15"/>
      <c r="K1228" s="15"/>
      <c r="L1228" s="15"/>
      <c r="M1228" s="15"/>
      <c r="N1228" s="15"/>
      <c r="O1228" s="15"/>
      <c r="P1228" s="15"/>
      <c r="Q1228" s="15"/>
      <c r="R1228" s="15"/>
      <c r="S1228" s="15"/>
      <c r="T1228" s="15"/>
      <c r="U1228" s="15"/>
      <c r="V1228" s="15"/>
      <c r="W1228" s="15"/>
      <c r="X1228" s="15"/>
      <c r="Y1228" s="15"/>
      <c r="Z1228" s="15"/>
      <c r="AA1228" s="15"/>
      <c r="AB1228" s="15"/>
      <c r="AC1228" s="15"/>
      <c r="AD1228" s="15"/>
      <c r="AE1228" s="15"/>
      <c r="AF1228" s="15"/>
      <c r="AG1228" s="15"/>
      <c r="AH1228" s="15"/>
      <c r="AI1228" s="15"/>
      <c r="AJ1228" s="15"/>
      <c r="AK1228" s="15"/>
      <c r="AL1228" s="15"/>
      <c r="AM1228" s="15"/>
    </row>
    <row r="1229" ht="15.75" customHeight="1">
      <c r="A1229" s="15"/>
      <c r="B1229" s="12" t="s">
        <v>230</v>
      </c>
      <c r="C1229" s="15" t="s">
        <v>250</v>
      </c>
      <c r="D1229" s="15">
        <f t="shared" si="1"/>
        <v>0</v>
      </c>
      <c r="E1229" s="15">
        <f t="shared" si="2"/>
        <v>0</v>
      </c>
      <c r="F1229" s="13" t="str">
        <f t="shared" si="3"/>
        <v>[ ]</v>
      </c>
      <c r="G1229" s="15"/>
      <c r="H1229" s="15"/>
      <c r="I1229" s="15"/>
      <c r="J1229" s="15"/>
      <c r="K1229" s="15"/>
      <c r="L1229" s="15"/>
      <c r="M1229" s="15"/>
      <c r="N1229" s="15"/>
      <c r="O1229" s="15"/>
      <c r="P1229" s="15"/>
      <c r="Q1229" s="15"/>
      <c r="R1229" s="15"/>
      <c r="S1229" s="15"/>
      <c r="T1229" s="15"/>
      <c r="U1229" s="15"/>
      <c r="V1229" s="15"/>
      <c r="W1229" s="15"/>
      <c r="X1229" s="15"/>
      <c r="Y1229" s="15"/>
      <c r="Z1229" s="15"/>
      <c r="AA1229" s="15"/>
      <c r="AB1229" s="15"/>
      <c r="AC1229" s="15"/>
      <c r="AD1229" s="15"/>
      <c r="AE1229" s="15"/>
      <c r="AF1229" s="15"/>
      <c r="AG1229" s="15"/>
      <c r="AH1229" s="15"/>
      <c r="AI1229" s="15"/>
      <c r="AJ1229" s="15"/>
      <c r="AK1229" s="15"/>
      <c r="AL1229" s="15"/>
      <c r="AM1229" s="15"/>
    </row>
    <row r="1230" ht="15.75" customHeight="1">
      <c r="A1230" s="15"/>
      <c r="B1230" s="12" t="s">
        <v>230</v>
      </c>
      <c r="C1230" s="15" t="s">
        <v>255</v>
      </c>
      <c r="D1230" s="15">
        <f t="shared" si="1"/>
        <v>1</v>
      </c>
      <c r="E1230" s="15">
        <f t="shared" si="2"/>
        <v>0</v>
      </c>
      <c r="F1230" s="13" t="str">
        <f t="shared" si="3"/>
        <v>"[CRC]"</v>
      </c>
      <c r="G1230" s="15"/>
      <c r="H1230" s="15"/>
      <c r="I1230" s="15"/>
      <c r="J1230" s="15"/>
      <c r="K1230" s="15"/>
      <c r="L1230" s="15"/>
      <c r="M1230" s="15"/>
      <c r="N1230" s="15"/>
      <c r="O1230" s="15"/>
      <c r="P1230" s="15"/>
      <c r="Q1230" s="15"/>
      <c r="R1230" s="15"/>
      <c r="S1230" s="15"/>
      <c r="T1230" s="15"/>
      <c r="U1230" s="15"/>
      <c r="V1230" s="15"/>
      <c r="W1230" s="15"/>
      <c r="X1230" s="15"/>
      <c r="Y1230" s="15"/>
      <c r="Z1230" s="15"/>
      <c r="AA1230" s="15"/>
      <c r="AB1230" s="15"/>
      <c r="AC1230" s="15"/>
      <c r="AD1230" s="15"/>
      <c r="AE1230" s="15"/>
      <c r="AF1230" s="15"/>
      <c r="AG1230" s="15"/>
      <c r="AH1230" s="15"/>
      <c r="AI1230" s="15"/>
      <c r="AJ1230" s="15"/>
      <c r="AK1230" s="15"/>
      <c r="AL1230" s="15"/>
      <c r="AM1230" s="15"/>
    </row>
    <row r="1231" ht="15.75" customHeight="1">
      <c r="A1231" s="15"/>
      <c r="B1231" s="12" t="s">
        <v>247</v>
      </c>
      <c r="C1231" s="15" t="s">
        <v>250</v>
      </c>
      <c r="D1231" s="15">
        <f t="shared" si="1"/>
        <v>0</v>
      </c>
      <c r="E1231" s="15">
        <f t="shared" si="2"/>
        <v>0</v>
      </c>
      <c r="F1231" s="13" t="str">
        <f t="shared" si="3"/>
        <v>[ ]</v>
      </c>
      <c r="G1231" s="15"/>
      <c r="H1231" s="15"/>
      <c r="I1231" s="15"/>
      <c r="J1231" s="15"/>
      <c r="K1231" s="15"/>
      <c r="L1231" s="15"/>
      <c r="M1231" s="15"/>
      <c r="N1231" s="15"/>
      <c r="O1231" s="15"/>
      <c r="P1231" s="15"/>
      <c r="Q1231" s="15"/>
      <c r="R1231" s="15"/>
      <c r="S1231" s="15"/>
      <c r="T1231" s="15"/>
      <c r="U1231" s="15"/>
      <c r="V1231" s="15"/>
      <c r="W1231" s="15"/>
      <c r="X1231" s="15"/>
      <c r="Y1231" s="15"/>
      <c r="Z1231" s="15"/>
      <c r="AA1231" s="15"/>
      <c r="AB1231" s="15"/>
      <c r="AC1231" s="15"/>
      <c r="AD1231" s="15"/>
      <c r="AE1231" s="15"/>
      <c r="AF1231" s="15"/>
      <c r="AG1231" s="15"/>
      <c r="AH1231" s="15"/>
      <c r="AI1231" s="15"/>
      <c r="AJ1231" s="15"/>
      <c r="AK1231" s="15"/>
      <c r="AL1231" s="15"/>
      <c r="AM1231" s="15"/>
    </row>
    <row r="1232" ht="15.75" customHeight="1">
      <c r="A1232" s="15"/>
      <c r="B1232" s="12" t="s">
        <v>247</v>
      </c>
      <c r="C1232" s="15" t="s">
        <v>250</v>
      </c>
      <c r="D1232" s="15">
        <f t="shared" si="1"/>
        <v>0</v>
      </c>
      <c r="E1232" s="15">
        <f t="shared" si="2"/>
        <v>0</v>
      </c>
      <c r="F1232" s="13" t="str">
        <f t="shared" si="3"/>
        <v>[ ]</v>
      </c>
      <c r="G1232" s="15"/>
      <c r="H1232" s="15"/>
      <c r="I1232" s="15"/>
      <c r="J1232" s="15"/>
      <c r="K1232" s="15"/>
      <c r="L1232" s="15"/>
      <c r="M1232" s="15"/>
      <c r="N1232" s="15"/>
      <c r="O1232" s="15"/>
      <c r="P1232" s="15"/>
      <c r="Q1232" s="15"/>
      <c r="R1232" s="15"/>
      <c r="S1232" s="15"/>
      <c r="T1232" s="15"/>
      <c r="U1232" s="15"/>
      <c r="V1232" s="15"/>
      <c r="W1232" s="15"/>
      <c r="X1232" s="15"/>
      <c r="Y1232" s="15"/>
      <c r="Z1232" s="15"/>
      <c r="AA1232" s="15"/>
      <c r="AB1232" s="15"/>
      <c r="AC1232" s="15"/>
      <c r="AD1232" s="15"/>
      <c r="AE1232" s="15"/>
      <c r="AF1232" s="15"/>
      <c r="AG1232" s="15"/>
      <c r="AH1232" s="15"/>
      <c r="AI1232" s="15"/>
      <c r="AJ1232" s="15"/>
      <c r="AK1232" s="15"/>
      <c r="AL1232" s="15"/>
      <c r="AM1232" s="15"/>
    </row>
    <row r="1233" ht="15.75" customHeight="1">
      <c r="A1233" s="15"/>
      <c r="B1233" s="12" t="s">
        <v>230</v>
      </c>
      <c r="C1233" s="15" t="s">
        <v>250</v>
      </c>
      <c r="D1233" s="15">
        <f t="shared" si="1"/>
        <v>0</v>
      </c>
      <c r="E1233" s="15">
        <f t="shared" si="2"/>
        <v>0</v>
      </c>
      <c r="F1233" s="13" t="str">
        <f t="shared" si="3"/>
        <v>[ ]</v>
      </c>
      <c r="G1233" s="15"/>
      <c r="H1233" s="15"/>
      <c r="I1233" s="15"/>
      <c r="J1233" s="15"/>
      <c r="K1233" s="15"/>
      <c r="L1233" s="15"/>
      <c r="M1233" s="15"/>
      <c r="N1233" s="15"/>
      <c r="O1233" s="15"/>
      <c r="P1233" s="15"/>
      <c r="Q1233" s="15"/>
      <c r="R1233" s="15"/>
      <c r="S1233" s="15"/>
      <c r="T1233" s="15"/>
      <c r="U1233" s="15"/>
      <c r="V1233" s="15"/>
      <c r="W1233" s="15"/>
      <c r="X1233" s="15"/>
      <c r="Y1233" s="15"/>
      <c r="Z1233" s="15"/>
      <c r="AA1233" s="15"/>
      <c r="AB1233" s="15"/>
      <c r="AC1233" s="15"/>
      <c r="AD1233" s="15"/>
      <c r="AE1233" s="15"/>
      <c r="AF1233" s="15"/>
      <c r="AG1233" s="15"/>
      <c r="AH1233" s="15"/>
      <c r="AI1233" s="15"/>
      <c r="AJ1233" s="15"/>
      <c r="AK1233" s="15"/>
      <c r="AL1233" s="15"/>
      <c r="AM1233" s="15"/>
    </row>
    <row r="1234" ht="15.75" customHeight="1">
      <c r="A1234" s="15"/>
      <c r="B1234" s="12" t="s">
        <v>247</v>
      </c>
      <c r="C1234" s="15" t="s">
        <v>250</v>
      </c>
      <c r="D1234" s="15">
        <f t="shared" si="1"/>
        <v>0</v>
      </c>
      <c r="E1234" s="15">
        <f t="shared" si="2"/>
        <v>0</v>
      </c>
      <c r="F1234" s="13" t="str">
        <f t="shared" si="3"/>
        <v>[ ]</v>
      </c>
      <c r="G1234" s="15"/>
      <c r="H1234" s="15"/>
      <c r="I1234" s="15"/>
      <c r="J1234" s="15"/>
      <c r="K1234" s="15"/>
      <c r="L1234" s="15"/>
      <c r="M1234" s="15"/>
      <c r="N1234" s="15"/>
      <c r="O1234" s="15"/>
      <c r="P1234" s="15"/>
      <c r="Q1234" s="15"/>
      <c r="R1234" s="15"/>
      <c r="S1234" s="15"/>
      <c r="T1234" s="15"/>
      <c r="U1234" s="15"/>
      <c r="V1234" s="15"/>
      <c r="W1234" s="15"/>
      <c r="X1234" s="15"/>
      <c r="Y1234" s="15"/>
      <c r="Z1234" s="15"/>
      <c r="AA1234" s="15"/>
      <c r="AB1234" s="15"/>
      <c r="AC1234" s="15"/>
      <c r="AD1234" s="15"/>
      <c r="AE1234" s="15"/>
      <c r="AF1234" s="15"/>
      <c r="AG1234" s="15"/>
      <c r="AH1234" s="15"/>
      <c r="AI1234" s="15"/>
      <c r="AJ1234" s="15"/>
      <c r="AK1234" s="15"/>
      <c r="AL1234" s="15"/>
      <c r="AM1234" s="15"/>
    </row>
    <row r="1235" ht="15.75" customHeight="1">
      <c r="A1235" s="15"/>
      <c r="B1235" s="12" t="s">
        <v>230</v>
      </c>
      <c r="C1235" s="15" t="s">
        <v>250</v>
      </c>
      <c r="D1235" s="15">
        <f t="shared" si="1"/>
        <v>0</v>
      </c>
      <c r="E1235" s="15">
        <f t="shared" si="2"/>
        <v>0</v>
      </c>
      <c r="F1235" s="13" t="str">
        <f t="shared" si="3"/>
        <v>[ ]</v>
      </c>
      <c r="G1235" s="15"/>
      <c r="H1235" s="15"/>
      <c r="I1235" s="15"/>
      <c r="J1235" s="15"/>
      <c r="K1235" s="15"/>
      <c r="L1235" s="15"/>
      <c r="M1235" s="15"/>
      <c r="N1235" s="15"/>
      <c r="O1235" s="15"/>
      <c r="P1235" s="15"/>
      <c r="Q1235" s="15"/>
      <c r="R1235" s="15"/>
      <c r="S1235" s="15"/>
      <c r="T1235" s="15"/>
      <c r="U1235" s="15"/>
      <c r="V1235" s="15"/>
      <c r="W1235" s="15"/>
      <c r="X1235" s="15"/>
      <c r="Y1235" s="15"/>
      <c r="Z1235" s="15"/>
      <c r="AA1235" s="15"/>
      <c r="AB1235" s="15"/>
      <c r="AC1235" s="15"/>
      <c r="AD1235" s="15"/>
      <c r="AE1235" s="15"/>
      <c r="AF1235" s="15"/>
      <c r="AG1235" s="15"/>
      <c r="AH1235" s="15"/>
      <c r="AI1235" s="15"/>
      <c r="AJ1235" s="15"/>
      <c r="AK1235" s="15"/>
      <c r="AL1235" s="15"/>
      <c r="AM1235" s="15"/>
    </row>
    <row r="1236" ht="15.75" customHeight="1">
      <c r="A1236" s="15"/>
      <c r="B1236" s="12" t="s">
        <v>230</v>
      </c>
      <c r="C1236" s="15" t="s">
        <v>261</v>
      </c>
      <c r="D1236" s="15">
        <f t="shared" si="1"/>
        <v>1</v>
      </c>
      <c r="E1236" s="15">
        <f t="shared" si="2"/>
        <v>0</v>
      </c>
      <c r="F1236" s="13" t="str">
        <f t="shared" si="3"/>
        <v>"[MARKETING]"</v>
      </c>
      <c r="G1236" s="15"/>
      <c r="H1236" s="15"/>
      <c r="I1236" s="15"/>
      <c r="J1236" s="15"/>
      <c r="K1236" s="15"/>
      <c r="L1236" s="15"/>
      <c r="M1236" s="15"/>
      <c r="N1236" s="15"/>
      <c r="O1236" s="15"/>
      <c r="P1236" s="15"/>
      <c r="Q1236" s="15"/>
      <c r="R1236" s="15"/>
      <c r="S1236" s="15"/>
      <c r="T1236" s="15"/>
      <c r="U1236" s="15"/>
      <c r="V1236" s="15"/>
      <c r="W1236" s="15"/>
      <c r="X1236" s="15"/>
      <c r="Y1236" s="15"/>
      <c r="Z1236" s="15"/>
      <c r="AA1236" s="15"/>
      <c r="AB1236" s="15"/>
      <c r="AC1236" s="15"/>
      <c r="AD1236" s="15"/>
      <c r="AE1236" s="15"/>
      <c r="AF1236" s="15"/>
      <c r="AG1236" s="15"/>
      <c r="AH1236" s="15"/>
      <c r="AI1236" s="15"/>
      <c r="AJ1236" s="15"/>
      <c r="AK1236" s="15"/>
      <c r="AL1236" s="15"/>
      <c r="AM1236" s="15"/>
    </row>
    <row r="1237" ht="15.75" customHeight="1">
      <c r="A1237" s="15"/>
      <c r="B1237" s="12" t="s">
        <v>230</v>
      </c>
      <c r="C1237" s="15" t="s">
        <v>261</v>
      </c>
      <c r="D1237" s="15">
        <f t="shared" si="1"/>
        <v>1</v>
      </c>
      <c r="E1237" s="15">
        <f t="shared" si="2"/>
        <v>0</v>
      </c>
      <c r="F1237" s="13" t="str">
        <f t="shared" si="3"/>
        <v>"[MARKETING]"</v>
      </c>
      <c r="G1237" s="15"/>
      <c r="H1237" s="15"/>
      <c r="I1237" s="15"/>
      <c r="J1237" s="15"/>
      <c r="K1237" s="15"/>
      <c r="L1237" s="15"/>
      <c r="M1237" s="15"/>
      <c r="N1237" s="15"/>
      <c r="O1237" s="15"/>
      <c r="P1237" s="15"/>
      <c r="Q1237" s="15"/>
      <c r="R1237" s="15"/>
      <c r="S1237" s="15"/>
      <c r="T1237" s="15"/>
      <c r="U1237" s="15"/>
      <c r="V1237" s="15"/>
      <c r="W1237" s="15"/>
      <c r="X1237" s="15"/>
      <c r="Y1237" s="15"/>
      <c r="Z1237" s="15"/>
      <c r="AA1237" s="15"/>
      <c r="AB1237" s="15"/>
      <c r="AC1237" s="15"/>
      <c r="AD1237" s="15"/>
      <c r="AE1237" s="15"/>
      <c r="AF1237" s="15"/>
      <c r="AG1237" s="15"/>
      <c r="AH1237" s="15"/>
      <c r="AI1237" s="15"/>
      <c r="AJ1237" s="15"/>
      <c r="AK1237" s="15"/>
      <c r="AL1237" s="15"/>
      <c r="AM1237" s="15"/>
    </row>
    <row r="1238" ht="15.75" customHeight="1">
      <c r="A1238" s="15"/>
      <c r="B1238" s="12" t="s">
        <v>230</v>
      </c>
      <c r="C1238" s="15" t="s">
        <v>261</v>
      </c>
      <c r="D1238" s="15">
        <f t="shared" si="1"/>
        <v>1</v>
      </c>
      <c r="E1238" s="15">
        <f t="shared" si="2"/>
        <v>0</v>
      </c>
      <c r="F1238" s="13" t="str">
        <f t="shared" si="3"/>
        <v>"[MARKETING]"</v>
      </c>
      <c r="G1238" s="15"/>
      <c r="H1238" s="15"/>
      <c r="I1238" s="15"/>
      <c r="J1238" s="15"/>
      <c r="K1238" s="15"/>
      <c r="L1238" s="15"/>
      <c r="M1238" s="15"/>
      <c r="N1238" s="15"/>
      <c r="O1238" s="15"/>
      <c r="P1238" s="15"/>
      <c r="Q1238" s="15"/>
      <c r="R1238" s="15"/>
      <c r="S1238" s="15"/>
      <c r="T1238" s="15"/>
      <c r="U1238" s="15"/>
      <c r="V1238" s="15"/>
      <c r="W1238" s="15"/>
      <c r="X1238" s="15"/>
      <c r="Y1238" s="15"/>
      <c r="Z1238" s="15"/>
      <c r="AA1238" s="15"/>
      <c r="AB1238" s="15"/>
      <c r="AC1238" s="15"/>
      <c r="AD1238" s="15"/>
      <c r="AE1238" s="15"/>
      <c r="AF1238" s="15"/>
      <c r="AG1238" s="15"/>
      <c r="AH1238" s="15"/>
      <c r="AI1238" s="15"/>
      <c r="AJ1238" s="15"/>
      <c r="AK1238" s="15"/>
      <c r="AL1238" s="15"/>
      <c r="AM1238" s="15"/>
    </row>
    <row r="1239" ht="15.75" customHeight="1">
      <c r="A1239" s="15"/>
      <c r="B1239" s="12" t="s">
        <v>230</v>
      </c>
      <c r="C1239" s="15" t="s">
        <v>268</v>
      </c>
      <c r="D1239" s="15">
        <f t="shared" si="1"/>
        <v>1</v>
      </c>
      <c r="E1239" s="15">
        <f t="shared" si="2"/>
        <v>15</v>
      </c>
      <c r="F1239" s="13" t="str">
        <f t="shared" si="3"/>
        <v>"[FINANCEIRO]"</v>
      </c>
      <c r="G1239" s="15"/>
      <c r="H1239" s="15"/>
      <c r="I1239" s="15"/>
      <c r="J1239" s="15"/>
      <c r="K1239" s="15"/>
      <c r="L1239" s="15"/>
      <c r="M1239" s="15"/>
      <c r="N1239" s="15"/>
      <c r="O1239" s="15"/>
      <c r="P1239" s="15"/>
      <c r="Q1239" s="15"/>
      <c r="R1239" s="15"/>
      <c r="S1239" s="15"/>
      <c r="T1239" s="15"/>
      <c r="U1239" s="15"/>
      <c r="V1239" s="15"/>
      <c r="W1239" s="15"/>
      <c r="X1239" s="15"/>
      <c r="Y1239" s="15"/>
      <c r="Z1239" s="15"/>
      <c r="AA1239" s="15"/>
      <c r="AB1239" s="15"/>
      <c r="AC1239" s="15"/>
      <c r="AD1239" s="15"/>
      <c r="AE1239" s="15"/>
      <c r="AF1239" s="15"/>
      <c r="AG1239" s="15"/>
      <c r="AH1239" s="15"/>
      <c r="AI1239" s="15"/>
      <c r="AJ1239" s="15"/>
      <c r="AK1239" s="15"/>
      <c r="AL1239" s="15"/>
      <c r="AM1239" s="15"/>
    </row>
    <row r="1240" ht="15.75" customHeight="1">
      <c r="A1240" s="15"/>
      <c r="B1240" s="12" t="s">
        <v>230</v>
      </c>
      <c r="C1240" s="15" t="s">
        <v>250</v>
      </c>
      <c r="D1240" s="15">
        <f t="shared" si="1"/>
        <v>0</v>
      </c>
      <c r="E1240" s="15">
        <f t="shared" si="2"/>
        <v>0</v>
      </c>
      <c r="F1240" s="13" t="str">
        <f t="shared" si="3"/>
        <v>[ ]</v>
      </c>
      <c r="G1240" s="15"/>
      <c r="H1240" s="15"/>
      <c r="I1240" s="15"/>
      <c r="J1240" s="15"/>
      <c r="K1240" s="15"/>
      <c r="L1240" s="15"/>
      <c r="M1240" s="15"/>
      <c r="N1240" s="15"/>
      <c r="O1240" s="15"/>
      <c r="P1240" s="15"/>
      <c r="Q1240" s="15"/>
      <c r="R1240" s="15"/>
      <c r="S1240" s="15"/>
      <c r="T1240" s="15"/>
      <c r="U1240" s="15"/>
      <c r="V1240" s="15"/>
      <c r="W1240" s="15"/>
      <c r="X1240" s="15"/>
      <c r="Y1240" s="15"/>
      <c r="Z1240" s="15"/>
      <c r="AA1240" s="15"/>
      <c r="AB1240" s="15"/>
      <c r="AC1240" s="15"/>
      <c r="AD1240" s="15"/>
      <c r="AE1240" s="15"/>
      <c r="AF1240" s="15"/>
      <c r="AG1240" s="15"/>
      <c r="AH1240" s="15"/>
      <c r="AI1240" s="15"/>
      <c r="AJ1240" s="15"/>
      <c r="AK1240" s="15"/>
      <c r="AL1240" s="15"/>
      <c r="AM1240" s="15"/>
    </row>
    <row r="1241" ht="15.75" customHeight="1">
      <c r="A1241" s="15"/>
      <c r="B1241" s="12" t="s">
        <v>230</v>
      </c>
      <c r="C1241" s="15" t="s">
        <v>250</v>
      </c>
      <c r="D1241" s="15">
        <f t="shared" si="1"/>
        <v>0</v>
      </c>
      <c r="E1241" s="15">
        <f t="shared" si="2"/>
        <v>0</v>
      </c>
      <c r="F1241" s="13" t="str">
        <f t="shared" si="3"/>
        <v>[ ]</v>
      </c>
      <c r="G1241" s="15"/>
      <c r="H1241" s="15"/>
      <c r="I1241" s="15"/>
      <c r="J1241" s="15"/>
      <c r="K1241" s="15"/>
      <c r="L1241" s="15"/>
      <c r="M1241" s="15"/>
      <c r="N1241" s="15"/>
      <c r="O1241" s="15"/>
      <c r="P1241" s="15"/>
      <c r="Q1241" s="15"/>
      <c r="R1241" s="15"/>
      <c r="S1241" s="15"/>
      <c r="T1241" s="15"/>
      <c r="U1241" s="15"/>
      <c r="V1241" s="15"/>
      <c r="W1241" s="15"/>
      <c r="X1241" s="15"/>
      <c r="Y1241" s="15"/>
      <c r="Z1241" s="15"/>
      <c r="AA1241" s="15"/>
      <c r="AB1241" s="15"/>
      <c r="AC1241" s="15"/>
      <c r="AD1241" s="15"/>
      <c r="AE1241" s="15"/>
      <c r="AF1241" s="15"/>
      <c r="AG1241" s="15"/>
      <c r="AH1241" s="15"/>
      <c r="AI1241" s="15"/>
      <c r="AJ1241" s="15"/>
      <c r="AK1241" s="15"/>
      <c r="AL1241" s="15"/>
      <c r="AM1241" s="15"/>
    </row>
    <row r="1242" ht="15.75" customHeight="1">
      <c r="A1242" s="15"/>
      <c r="B1242" s="12" t="s">
        <v>248</v>
      </c>
      <c r="C1242" s="15" t="s">
        <v>258</v>
      </c>
      <c r="D1242" s="15">
        <f t="shared" si="1"/>
        <v>1</v>
      </c>
      <c r="E1242" s="15">
        <f t="shared" si="2"/>
        <v>8</v>
      </c>
      <c r="F1242" s="13" t="str">
        <f t="shared" si="3"/>
        <v>"[CRC]"</v>
      </c>
      <c r="G1242" s="15"/>
      <c r="H1242" s="15"/>
      <c r="I1242" s="15"/>
      <c r="J1242" s="15"/>
      <c r="K1242" s="15"/>
      <c r="L1242" s="15"/>
      <c r="M1242" s="15"/>
      <c r="N1242" s="15"/>
      <c r="O1242" s="15"/>
      <c r="P1242" s="15"/>
      <c r="Q1242" s="15"/>
      <c r="R1242" s="15"/>
      <c r="S1242" s="15"/>
      <c r="T1242" s="15"/>
      <c r="U1242" s="15"/>
      <c r="V1242" s="15"/>
      <c r="W1242" s="15"/>
      <c r="X1242" s="15"/>
      <c r="Y1242" s="15"/>
      <c r="Z1242" s="15"/>
      <c r="AA1242" s="15"/>
      <c r="AB1242" s="15"/>
      <c r="AC1242" s="15"/>
      <c r="AD1242" s="15"/>
      <c r="AE1242" s="15"/>
      <c r="AF1242" s="15"/>
      <c r="AG1242" s="15"/>
      <c r="AH1242" s="15"/>
      <c r="AI1242" s="15"/>
      <c r="AJ1242" s="15"/>
      <c r="AK1242" s="15"/>
      <c r="AL1242" s="15"/>
      <c r="AM1242" s="15"/>
    </row>
    <row r="1243" ht="15.75" customHeight="1">
      <c r="A1243" s="15"/>
      <c r="B1243" s="12" t="s">
        <v>248</v>
      </c>
      <c r="C1243" s="15" t="s">
        <v>258</v>
      </c>
      <c r="D1243" s="15">
        <f t="shared" si="1"/>
        <v>1</v>
      </c>
      <c r="E1243" s="15">
        <f t="shared" si="2"/>
        <v>8</v>
      </c>
      <c r="F1243" s="13" t="str">
        <f t="shared" si="3"/>
        <v>"[CRC]"</v>
      </c>
      <c r="G1243" s="15"/>
      <c r="H1243" s="15"/>
      <c r="I1243" s="15"/>
      <c r="J1243" s="15"/>
      <c r="K1243" s="15"/>
      <c r="L1243" s="15"/>
      <c r="M1243" s="15"/>
      <c r="N1243" s="15"/>
      <c r="O1243" s="15"/>
      <c r="P1243" s="15"/>
      <c r="Q1243" s="15"/>
      <c r="R1243" s="15"/>
      <c r="S1243" s="15"/>
      <c r="T1243" s="15"/>
      <c r="U1243" s="15"/>
      <c r="V1243" s="15"/>
      <c r="W1243" s="15"/>
      <c r="X1243" s="15"/>
      <c r="Y1243" s="15"/>
      <c r="Z1243" s="15"/>
      <c r="AA1243" s="15"/>
      <c r="AB1243" s="15"/>
      <c r="AC1243" s="15"/>
      <c r="AD1243" s="15"/>
      <c r="AE1243" s="15"/>
      <c r="AF1243" s="15"/>
      <c r="AG1243" s="15"/>
      <c r="AH1243" s="15"/>
      <c r="AI1243" s="15"/>
      <c r="AJ1243" s="15"/>
      <c r="AK1243" s="15"/>
      <c r="AL1243" s="15"/>
      <c r="AM1243" s="15"/>
    </row>
    <row r="1244" ht="15.75" customHeight="1">
      <c r="A1244" s="15"/>
      <c r="B1244" s="12" t="s">
        <v>248</v>
      </c>
      <c r="C1244" s="15" t="s">
        <v>258</v>
      </c>
      <c r="D1244" s="15">
        <f t="shared" si="1"/>
        <v>1</v>
      </c>
      <c r="E1244" s="15">
        <f t="shared" si="2"/>
        <v>8</v>
      </c>
      <c r="F1244" s="13" t="str">
        <f t="shared" si="3"/>
        <v>"[CRC]"</v>
      </c>
      <c r="G1244" s="15"/>
      <c r="H1244" s="15"/>
      <c r="I1244" s="15"/>
      <c r="J1244" s="15"/>
      <c r="K1244" s="15"/>
      <c r="L1244" s="15"/>
      <c r="M1244" s="15"/>
      <c r="N1244" s="15"/>
      <c r="O1244" s="15"/>
      <c r="P1244" s="15"/>
      <c r="Q1244" s="15"/>
      <c r="R1244" s="15"/>
      <c r="S1244" s="15"/>
      <c r="T1244" s="15"/>
      <c r="U1244" s="15"/>
      <c r="V1244" s="15"/>
      <c r="W1244" s="15"/>
      <c r="X1244" s="15"/>
      <c r="Y1244" s="15"/>
      <c r="Z1244" s="15"/>
      <c r="AA1244" s="15"/>
      <c r="AB1244" s="15"/>
      <c r="AC1244" s="15"/>
      <c r="AD1244" s="15"/>
      <c r="AE1244" s="15"/>
      <c r="AF1244" s="15"/>
      <c r="AG1244" s="15"/>
      <c r="AH1244" s="15"/>
      <c r="AI1244" s="15"/>
      <c r="AJ1244" s="15"/>
      <c r="AK1244" s="15"/>
      <c r="AL1244" s="15"/>
      <c r="AM1244" s="15"/>
    </row>
    <row r="1245" ht="15.75" customHeight="1">
      <c r="A1245" s="15"/>
      <c r="B1245" s="12" t="s">
        <v>247</v>
      </c>
      <c r="C1245" s="15" t="s">
        <v>250</v>
      </c>
      <c r="D1245" s="15">
        <f t="shared" si="1"/>
        <v>0</v>
      </c>
      <c r="E1245" s="15">
        <f t="shared" si="2"/>
        <v>0</v>
      </c>
      <c r="F1245" s="13" t="str">
        <f t="shared" si="3"/>
        <v>[ ]</v>
      </c>
      <c r="G1245" s="15"/>
      <c r="H1245" s="15"/>
      <c r="I1245" s="15"/>
      <c r="J1245" s="15"/>
      <c r="K1245" s="15"/>
      <c r="L1245" s="15"/>
      <c r="M1245" s="15"/>
      <c r="N1245" s="15"/>
      <c r="O1245" s="15"/>
      <c r="P1245" s="15"/>
      <c r="Q1245" s="15"/>
      <c r="R1245" s="15"/>
      <c r="S1245" s="15"/>
      <c r="T1245" s="15"/>
      <c r="U1245" s="15"/>
      <c r="V1245" s="15"/>
      <c r="W1245" s="15"/>
      <c r="X1245" s="15"/>
      <c r="Y1245" s="15"/>
      <c r="Z1245" s="15"/>
      <c r="AA1245" s="15"/>
      <c r="AB1245" s="15"/>
      <c r="AC1245" s="15"/>
      <c r="AD1245" s="15"/>
      <c r="AE1245" s="15"/>
      <c r="AF1245" s="15"/>
      <c r="AG1245" s="15"/>
      <c r="AH1245" s="15"/>
      <c r="AI1245" s="15"/>
      <c r="AJ1245" s="15"/>
      <c r="AK1245" s="15"/>
      <c r="AL1245" s="15"/>
      <c r="AM1245" s="15"/>
    </row>
    <row r="1246" ht="15.75" customHeight="1">
      <c r="A1246" s="15"/>
      <c r="B1246" s="12" t="s">
        <v>247</v>
      </c>
      <c r="C1246" s="15" t="s">
        <v>250</v>
      </c>
      <c r="D1246" s="15">
        <f t="shared" si="1"/>
        <v>0</v>
      </c>
      <c r="E1246" s="15">
        <f t="shared" si="2"/>
        <v>0</v>
      </c>
      <c r="F1246" s="13" t="str">
        <f t="shared" si="3"/>
        <v>[ ]</v>
      </c>
      <c r="G1246" s="15"/>
      <c r="H1246" s="15"/>
      <c r="I1246" s="15"/>
      <c r="J1246" s="15"/>
      <c r="K1246" s="15"/>
      <c r="L1246" s="15"/>
      <c r="M1246" s="15"/>
      <c r="N1246" s="15"/>
      <c r="O1246" s="15"/>
      <c r="P1246" s="15"/>
      <c r="Q1246" s="15"/>
      <c r="R1246" s="15"/>
      <c r="S1246" s="15"/>
      <c r="T1246" s="15"/>
      <c r="U1246" s="15"/>
      <c r="V1246" s="15"/>
      <c r="W1246" s="15"/>
      <c r="X1246" s="15"/>
      <c r="Y1246" s="15"/>
      <c r="Z1246" s="15"/>
      <c r="AA1246" s="15"/>
      <c r="AB1246" s="15"/>
      <c r="AC1246" s="15"/>
      <c r="AD1246" s="15"/>
      <c r="AE1246" s="15"/>
      <c r="AF1246" s="15"/>
      <c r="AG1246" s="15"/>
      <c r="AH1246" s="15"/>
      <c r="AI1246" s="15"/>
      <c r="AJ1246" s="15"/>
      <c r="AK1246" s="15"/>
      <c r="AL1246" s="15"/>
      <c r="AM1246" s="15"/>
    </row>
    <row r="1247" ht="15.75" customHeight="1">
      <c r="A1247" s="15"/>
      <c r="B1247" s="12" t="s">
        <v>247</v>
      </c>
      <c r="C1247" s="15" t="s">
        <v>257</v>
      </c>
      <c r="D1247" s="15">
        <f t="shared" si="1"/>
        <v>1</v>
      </c>
      <c r="E1247" s="15">
        <f t="shared" si="2"/>
        <v>0</v>
      </c>
      <c r="F1247" s="13" t="str">
        <f t="shared" si="3"/>
        <v>"[LOJA]"</v>
      </c>
      <c r="G1247" s="15"/>
      <c r="H1247" s="15"/>
      <c r="I1247" s="15"/>
      <c r="J1247" s="15"/>
      <c r="K1247" s="15"/>
      <c r="L1247" s="15"/>
      <c r="M1247" s="15"/>
      <c r="N1247" s="15"/>
      <c r="O1247" s="15"/>
      <c r="P1247" s="15"/>
      <c r="Q1247" s="15"/>
      <c r="R1247" s="15"/>
      <c r="S1247" s="15"/>
      <c r="T1247" s="15"/>
      <c r="U1247" s="15"/>
      <c r="V1247" s="15"/>
      <c r="W1247" s="15"/>
      <c r="X1247" s="15"/>
      <c r="Y1247" s="15"/>
      <c r="Z1247" s="15"/>
      <c r="AA1247" s="15"/>
      <c r="AB1247" s="15"/>
      <c r="AC1247" s="15"/>
      <c r="AD1247" s="15"/>
      <c r="AE1247" s="15"/>
      <c r="AF1247" s="15"/>
      <c r="AG1247" s="15"/>
      <c r="AH1247" s="15"/>
      <c r="AI1247" s="15"/>
      <c r="AJ1247" s="15"/>
      <c r="AK1247" s="15"/>
      <c r="AL1247" s="15"/>
      <c r="AM1247" s="15"/>
    </row>
    <row r="1248" ht="15.75" customHeight="1">
      <c r="A1248" s="15"/>
      <c r="B1248" s="12" t="s">
        <v>247</v>
      </c>
      <c r="C1248" s="15" t="s">
        <v>250</v>
      </c>
      <c r="D1248" s="15">
        <f t="shared" si="1"/>
        <v>0</v>
      </c>
      <c r="E1248" s="15">
        <f t="shared" si="2"/>
        <v>0</v>
      </c>
      <c r="F1248" s="13" t="str">
        <f t="shared" si="3"/>
        <v>[ ]</v>
      </c>
      <c r="G1248" s="15"/>
      <c r="H1248" s="15"/>
      <c r="I1248" s="15"/>
      <c r="J1248" s="15"/>
      <c r="K1248" s="15"/>
      <c r="L1248" s="15"/>
      <c r="M1248" s="15"/>
      <c r="N1248" s="15"/>
      <c r="O1248" s="15"/>
      <c r="P1248" s="15"/>
      <c r="Q1248" s="15"/>
      <c r="R1248" s="15"/>
      <c r="S1248" s="15"/>
      <c r="T1248" s="15"/>
      <c r="U1248" s="15"/>
      <c r="V1248" s="15"/>
      <c r="W1248" s="15"/>
      <c r="X1248" s="15"/>
      <c r="Y1248" s="15"/>
      <c r="Z1248" s="15"/>
      <c r="AA1248" s="15"/>
      <c r="AB1248" s="15"/>
      <c r="AC1248" s="15"/>
      <c r="AD1248" s="15"/>
      <c r="AE1248" s="15"/>
      <c r="AF1248" s="15"/>
      <c r="AG1248" s="15"/>
      <c r="AH1248" s="15"/>
      <c r="AI1248" s="15"/>
      <c r="AJ1248" s="15"/>
      <c r="AK1248" s="15"/>
      <c r="AL1248" s="15"/>
      <c r="AM1248" s="15"/>
    </row>
    <row r="1249" ht="15.75" customHeight="1">
      <c r="A1249" s="15"/>
      <c r="B1249" s="12" t="s">
        <v>248</v>
      </c>
      <c r="C1249" s="15" t="s">
        <v>231</v>
      </c>
      <c r="D1249" s="15">
        <f t="shared" si="1"/>
        <v>1</v>
      </c>
      <c r="E1249" s="15">
        <f t="shared" si="2"/>
        <v>14</v>
      </c>
      <c r="F1249" s="13" t="str">
        <f t="shared" si="3"/>
        <v>"[MARKETING]"</v>
      </c>
      <c r="G1249" s="15"/>
      <c r="H1249" s="15"/>
      <c r="I1249" s="15"/>
      <c r="J1249" s="15"/>
      <c r="K1249" s="15"/>
      <c r="L1249" s="15"/>
      <c r="M1249" s="15"/>
      <c r="N1249" s="15"/>
      <c r="O1249" s="15"/>
      <c r="P1249" s="15"/>
      <c r="Q1249" s="15"/>
      <c r="R1249" s="15"/>
      <c r="S1249" s="15"/>
      <c r="T1249" s="15"/>
      <c r="U1249" s="15"/>
      <c r="V1249" s="15"/>
      <c r="W1249" s="15"/>
      <c r="X1249" s="15"/>
      <c r="Y1249" s="15"/>
      <c r="Z1249" s="15"/>
      <c r="AA1249" s="15"/>
      <c r="AB1249" s="15"/>
      <c r="AC1249" s="15"/>
      <c r="AD1249" s="15"/>
      <c r="AE1249" s="15"/>
      <c r="AF1249" s="15"/>
      <c r="AG1249" s="15"/>
      <c r="AH1249" s="15"/>
      <c r="AI1249" s="15"/>
      <c r="AJ1249" s="15"/>
      <c r="AK1249" s="15"/>
      <c r="AL1249" s="15"/>
      <c r="AM1249" s="15"/>
    </row>
    <row r="1250" ht="15.75" customHeight="1">
      <c r="A1250" s="15"/>
      <c r="B1250" s="12" t="s">
        <v>230</v>
      </c>
      <c r="C1250" s="15" t="s">
        <v>255</v>
      </c>
      <c r="D1250" s="15">
        <f t="shared" si="1"/>
        <v>1</v>
      </c>
      <c r="E1250" s="15">
        <f t="shared" si="2"/>
        <v>0</v>
      </c>
      <c r="F1250" s="13" t="str">
        <f t="shared" si="3"/>
        <v>"[CRC]"</v>
      </c>
      <c r="G1250" s="15"/>
      <c r="H1250" s="15"/>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c r="AG1250" s="15"/>
      <c r="AH1250" s="15"/>
      <c r="AI1250" s="15"/>
      <c r="AJ1250" s="15"/>
      <c r="AK1250" s="15"/>
      <c r="AL1250" s="15"/>
      <c r="AM1250" s="15"/>
    </row>
    <row r="1251" ht="15.75" customHeight="1">
      <c r="A1251" s="15"/>
      <c r="B1251" s="12" t="s">
        <v>247</v>
      </c>
      <c r="C1251" s="15" t="s">
        <v>260</v>
      </c>
      <c r="D1251" s="15">
        <f t="shared" si="1"/>
        <v>1</v>
      </c>
      <c r="E1251" s="15">
        <f t="shared" si="2"/>
        <v>14</v>
      </c>
      <c r="F1251" s="13" t="str">
        <f t="shared" si="3"/>
        <v>"[COMERCIAL]"</v>
      </c>
      <c r="G1251" s="15"/>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c r="AG1251" s="15"/>
      <c r="AH1251" s="15"/>
      <c r="AI1251" s="15"/>
      <c r="AJ1251" s="15"/>
      <c r="AK1251" s="15"/>
      <c r="AL1251" s="15"/>
      <c r="AM1251" s="15"/>
    </row>
    <row r="1252" ht="15.75" customHeight="1">
      <c r="A1252" s="15"/>
      <c r="B1252" s="12" t="s">
        <v>230</v>
      </c>
      <c r="C1252" s="15" t="s">
        <v>258</v>
      </c>
      <c r="D1252" s="15">
        <f t="shared" si="1"/>
        <v>1</v>
      </c>
      <c r="E1252" s="15">
        <f t="shared" si="2"/>
        <v>8</v>
      </c>
      <c r="F1252" s="13" t="str">
        <f t="shared" si="3"/>
        <v>"[CRC]"</v>
      </c>
      <c r="G1252" s="15"/>
      <c r="H1252" s="15"/>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c r="AG1252" s="15"/>
      <c r="AH1252" s="15"/>
      <c r="AI1252" s="15"/>
      <c r="AJ1252" s="15"/>
      <c r="AK1252" s="15"/>
      <c r="AL1252" s="15"/>
      <c r="AM1252" s="15"/>
    </row>
    <row r="1253" ht="15.75" customHeight="1">
      <c r="A1253" s="15"/>
      <c r="B1253" s="12" t="s">
        <v>230</v>
      </c>
      <c r="C1253" s="15" t="s">
        <v>255</v>
      </c>
      <c r="D1253" s="15">
        <f t="shared" si="1"/>
        <v>1</v>
      </c>
      <c r="E1253" s="15">
        <f t="shared" si="2"/>
        <v>0</v>
      </c>
      <c r="F1253" s="13" t="str">
        <f t="shared" si="3"/>
        <v>"[CRC]"</v>
      </c>
      <c r="G1253" s="15"/>
      <c r="H1253" s="15"/>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c r="AG1253" s="15"/>
      <c r="AH1253" s="15"/>
      <c r="AI1253" s="15"/>
      <c r="AJ1253" s="15"/>
      <c r="AK1253" s="15"/>
      <c r="AL1253" s="15"/>
      <c r="AM1253" s="15"/>
    </row>
    <row r="1254" ht="15.75" customHeight="1">
      <c r="A1254" s="15"/>
      <c r="B1254" s="12" t="s">
        <v>230</v>
      </c>
      <c r="C1254" s="15" t="s">
        <v>265</v>
      </c>
      <c r="D1254" s="15">
        <f t="shared" si="1"/>
        <v>1</v>
      </c>
      <c r="E1254" s="15">
        <f t="shared" si="2"/>
        <v>9</v>
      </c>
      <c r="F1254" s="13" t="str">
        <f t="shared" si="3"/>
        <v>"[SITE]"</v>
      </c>
      <c r="G1254" s="15"/>
      <c r="H1254" s="15"/>
      <c r="I1254" s="15"/>
      <c r="J1254" s="15"/>
      <c r="K1254" s="15"/>
      <c r="L1254" s="15"/>
      <c r="M1254" s="15"/>
      <c r="N1254" s="15"/>
      <c r="O1254" s="15"/>
      <c r="P1254" s="15"/>
      <c r="Q1254" s="15"/>
      <c r="R1254" s="15"/>
      <c r="S1254" s="15"/>
      <c r="T1254" s="15"/>
      <c r="U1254" s="15"/>
      <c r="V1254" s="15"/>
      <c r="W1254" s="15"/>
      <c r="X1254" s="15"/>
      <c r="Y1254" s="15"/>
      <c r="Z1254" s="15"/>
      <c r="AA1254" s="15"/>
      <c r="AB1254" s="15"/>
      <c r="AC1254" s="15"/>
      <c r="AD1254" s="15"/>
      <c r="AE1254" s="15"/>
      <c r="AF1254" s="15"/>
      <c r="AG1254" s="15"/>
      <c r="AH1254" s="15"/>
      <c r="AI1254" s="15"/>
      <c r="AJ1254" s="15"/>
      <c r="AK1254" s="15"/>
      <c r="AL1254" s="15"/>
      <c r="AM1254" s="15"/>
    </row>
    <row r="1255" ht="15.75" customHeight="1">
      <c r="A1255" s="15"/>
      <c r="B1255" s="12" t="s">
        <v>247</v>
      </c>
      <c r="C1255" s="15" t="s">
        <v>263</v>
      </c>
      <c r="D1255" s="15">
        <f t="shared" si="1"/>
        <v>1</v>
      </c>
      <c r="E1255" s="15">
        <f t="shared" si="2"/>
        <v>9</v>
      </c>
      <c r="F1255" s="13" t="str">
        <f t="shared" si="3"/>
        <v>"[LOJA]"</v>
      </c>
      <c r="G1255" s="15"/>
      <c r="H1255" s="15"/>
      <c r="I1255" s="15"/>
      <c r="J1255" s="15"/>
      <c r="K1255" s="15"/>
      <c r="L1255" s="15"/>
      <c r="M1255" s="15"/>
      <c r="N1255" s="15"/>
      <c r="O1255" s="15"/>
      <c r="P1255" s="15"/>
      <c r="Q1255" s="15"/>
      <c r="R1255" s="15"/>
      <c r="S1255" s="15"/>
      <c r="T1255" s="15"/>
      <c r="U1255" s="15"/>
      <c r="V1255" s="15"/>
      <c r="W1255" s="15"/>
      <c r="X1255" s="15"/>
      <c r="Y1255" s="15"/>
      <c r="Z1255" s="15"/>
      <c r="AA1255" s="15"/>
      <c r="AB1255" s="15"/>
      <c r="AC1255" s="15"/>
      <c r="AD1255" s="15"/>
      <c r="AE1255" s="15"/>
      <c r="AF1255" s="15"/>
      <c r="AG1255" s="15"/>
      <c r="AH1255" s="15"/>
      <c r="AI1255" s="15"/>
      <c r="AJ1255" s="15"/>
      <c r="AK1255" s="15"/>
      <c r="AL1255" s="15"/>
      <c r="AM1255" s="15"/>
    </row>
    <row r="1256" ht="15.75" customHeight="1">
      <c r="A1256" s="15"/>
      <c r="B1256" s="12" t="s">
        <v>248</v>
      </c>
      <c r="C1256" s="15" t="s">
        <v>262</v>
      </c>
      <c r="D1256" s="15">
        <f t="shared" si="1"/>
        <v>1</v>
      </c>
      <c r="E1256" s="15">
        <f t="shared" si="2"/>
        <v>0</v>
      </c>
      <c r="F1256" s="13" t="str">
        <f t="shared" si="3"/>
        <v>"[SITE]"</v>
      </c>
      <c r="G1256" s="15"/>
      <c r="H1256" s="15"/>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c r="AG1256" s="15"/>
      <c r="AH1256" s="15"/>
      <c r="AI1256" s="15"/>
      <c r="AJ1256" s="15"/>
      <c r="AK1256" s="15"/>
      <c r="AL1256" s="15"/>
      <c r="AM1256" s="15"/>
    </row>
    <row r="1257" ht="15.75" customHeight="1">
      <c r="A1257" s="15"/>
      <c r="B1257" s="12" t="s">
        <v>248</v>
      </c>
      <c r="C1257" s="15" t="s">
        <v>260</v>
      </c>
      <c r="D1257" s="15">
        <f t="shared" si="1"/>
        <v>1</v>
      </c>
      <c r="E1257" s="15">
        <f t="shared" si="2"/>
        <v>14</v>
      </c>
      <c r="F1257" s="13" t="str">
        <f t="shared" si="3"/>
        <v>"[COMERCIAL]"</v>
      </c>
      <c r="G1257" s="15"/>
      <c r="H1257" s="15"/>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c r="AG1257" s="15"/>
      <c r="AH1257" s="15"/>
      <c r="AI1257" s="15"/>
      <c r="AJ1257" s="15"/>
      <c r="AK1257" s="15"/>
      <c r="AL1257" s="15"/>
      <c r="AM1257" s="15"/>
    </row>
    <row r="1258" ht="15.75" customHeight="1">
      <c r="A1258" s="15"/>
      <c r="B1258" s="12" t="s">
        <v>248</v>
      </c>
      <c r="C1258" s="15" t="s">
        <v>264</v>
      </c>
      <c r="D1258" s="15">
        <f t="shared" si="1"/>
        <v>1</v>
      </c>
      <c r="E1258" s="15">
        <f t="shared" si="2"/>
        <v>8</v>
      </c>
      <c r="F1258" s="13" t="str">
        <f t="shared" si="3"/>
        <v>"[APP]"</v>
      </c>
      <c r="G1258" s="15"/>
      <c r="H1258" s="15"/>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c r="AG1258" s="15"/>
      <c r="AH1258" s="15"/>
      <c r="AI1258" s="15"/>
      <c r="AJ1258" s="15"/>
      <c r="AK1258" s="15"/>
      <c r="AL1258" s="15"/>
      <c r="AM1258" s="15"/>
    </row>
    <row r="1259" ht="15.75" customHeight="1">
      <c r="A1259" s="15"/>
      <c r="B1259" s="12" t="s">
        <v>230</v>
      </c>
      <c r="C1259" s="15" t="s">
        <v>246</v>
      </c>
      <c r="D1259" s="15">
        <f t="shared" si="1"/>
        <v>1</v>
      </c>
      <c r="E1259" s="15">
        <f t="shared" si="2"/>
        <v>14</v>
      </c>
      <c r="F1259" s="13" t="str">
        <f t="shared" si="3"/>
        <v>"[LOGÍSTICA]"</v>
      </c>
      <c r="G1259" s="15"/>
      <c r="H1259" s="15"/>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c r="AG1259" s="15"/>
      <c r="AH1259" s="15"/>
      <c r="AI1259" s="15"/>
      <c r="AJ1259" s="15"/>
      <c r="AK1259" s="15"/>
      <c r="AL1259" s="15"/>
      <c r="AM1259" s="15"/>
    </row>
    <row r="1260" ht="15.75" customHeight="1">
      <c r="A1260" s="15"/>
      <c r="B1260" s="12" t="s">
        <v>230</v>
      </c>
      <c r="C1260" s="15" t="s">
        <v>231</v>
      </c>
      <c r="D1260" s="15">
        <f t="shared" si="1"/>
        <v>1</v>
      </c>
      <c r="E1260" s="15">
        <f t="shared" si="2"/>
        <v>14</v>
      </c>
      <c r="F1260" s="13" t="str">
        <f t="shared" si="3"/>
        <v>"[MARKETING]"</v>
      </c>
      <c r="G1260" s="15"/>
      <c r="H1260" s="15"/>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c r="AG1260" s="15"/>
      <c r="AH1260" s="15"/>
      <c r="AI1260" s="15"/>
      <c r="AJ1260" s="15"/>
      <c r="AK1260" s="15"/>
      <c r="AL1260" s="15"/>
      <c r="AM1260" s="15"/>
    </row>
    <row r="1261" ht="15.75" customHeight="1">
      <c r="A1261" s="15"/>
      <c r="B1261" s="12" t="s">
        <v>230</v>
      </c>
      <c r="C1261" s="15" t="s">
        <v>246</v>
      </c>
      <c r="D1261" s="15">
        <f t="shared" si="1"/>
        <v>1</v>
      </c>
      <c r="E1261" s="15">
        <f t="shared" si="2"/>
        <v>14</v>
      </c>
      <c r="F1261" s="13" t="str">
        <f t="shared" si="3"/>
        <v>"[LOGÍSTICA]"</v>
      </c>
      <c r="G1261" s="15"/>
      <c r="H1261" s="15"/>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row>
    <row r="1262" ht="15.75" customHeight="1">
      <c r="A1262" s="15"/>
      <c r="B1262" s="12" t="s">
        <v>230</v>
      </c>
      <c r="C1262" s="15" t="s">
        <v>246</v>
      </c>
      <c r="D1262" s="15">
        <f t="shared" si="1"/>
        <v>1</v>
      </c>
      <c r="E1262" s="15">
        <f t="shared" si="2"/>
        <v>14</v>
      </c>
      <c r="F1262" s="13" t="str">
        <f t="shared" si="3"/>
        <v>"[LOGÍSTICA]"</v>
      </c>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c r="AG1262" s="15"/>
      <c r="AH1262" s="15"/>
      <c r="AI1262" s="15"/>
      <c r="AJ1262" s="15"/>
      <c r="AK1262" s="15"/>
      <c r="AL1262" s="15"/>
      <c r="AM1262" s="15"/>
    </row>
    <row r="1263" ht="15.75" customHeight="1">
      <c r="A1263" s="15"/>
      <c r="B1263" s="12" t="s">
        <v>230</v>
      </c>
      <c r="C1263" s="15" t="s">
        <v>246</v>
      </c>
      <c r="D1263" s="15">
        <f t="shared" si="1"/>
        <v>1</v>
      </c>
      <c r="E1263" s="15">
        <f t="shared" si="2"/>
        <v>14</v>
      </c>
      <c r="F1263" s="13" t="str">
        <f t="shared" si="3"/>
        <v>"[LOGÍSTICA]"</v>
      </c>
      <c r="G1263" s="15"/>
      <c r="H1263" s="15"/>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c r="AG1263" s="15"/>
      <c r="AH1263" s="15"/>
      <c r="AI1263" s="15"/>
      <c r="AJ1263" s="15"/>
      <c r="AK1263" s="15"/>
      <c r="AL1263" s="15"/>
      <c r="AM1263" s="15"/>
    </row>
    <row r="1264" ht="15.75" customHeight="1">
      <c r="A1264" s="15"/>
      <c r="B1264" s="12" t="s">
        <v>230</v>
      </c>
      <c r="C1264" s="15" t="s">
        <v>266</v>
      </c>
      <c r="D1264" s="15">
        <f t="shared" si="1"/>
        <v>1</v>
      </c>
      <c r="E1264" s="15">
        <f t="shared" si="2"/>
        <v>0</v>
      </c>
      <c r="F1264" s="13" t="str">
        <f t="shared" si="3"/>
        <v>"[COMERCIAL]"</v>
      </c>
      <c r="G1264" s="15"/>
      <c r="H1264" s="15"/>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c r="AG1264" s="15"/>
      <c r="AH1264" s="15"/>
      <c r="AI1264" s="15"/>
      <c r="AJ1264" s="15"/>
      <c r="AK1264" s="15"/>
      <c r="AL1264" s="15"/>
      <c r="AM1264" s="15"/>
    </row>
    <row r="1265" ht="15.75" customHeight="1">
      <c r="A1265" s="15"/>
      <c r="B1265" s="12" t="s">
        <v>248</v>
      </c>
      <c r="C1265" s="15" t="s">
        <v>268</v>
      </c>
      <c r="D1265" s="15">
        <f t="shared" si="1"/>
        <v>1</v>
      </c>
      <c r="E1265" s="15">
        <f t="shared" si="2"/>
        <v>15</v>
      </c>
      <c r="F1265" s="13" t="str">
        <f t="shared" si="3"/>
        <v>"[FINANCEIRO]"</v>
      </c>
      <c r="G1265" s="15"/>
      <c r="H1265" s="15"/>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c r="AG1265" s="15"/>
      <c r="AH1265" s="15"/>
      <c r="AI1265" s="15"/>
      <c r="AJ1265" s="15"/>
      <c r="AK1265" s="15"/>
      <c r="AL1265" s="15"/>
      <c r="AM1265" s="15"/>
    </row>
    <row r="1266" ht="15.75" customHeight="1">
      <c r="A1266" s="15"/>
      <c r="B1266" s="12" t="s">
        <v>247</v>
      </c>
      <c r="C1266" s="15" t="s">
        <v>255</v>
      </c>
      <c r="D1266" s="15">
        <f t="shared" si="1"/>
        <v>1</v>
      </c>
      <c r="E1266" s="15">
        <f t="shared" si="2"/>
        <v>0</v>
      </c>
      <c r="F1266" s="13" t="str">
        <f t="shared" si="3"/>
        <v>"[CRC]"</v>
      </c>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row>
    <row r="1267" ht="15.75" customHeight="1">
      <c r="A1267" s="15"/>
      <c r="B1267" s="12" t="s">
        <v>247</v>
      </c>
      <c r="C1267" s="15" t="s">
        <v>246</v>
      </c>
      <c r="D1267" s="15">
        <f t="shared" si="1"/>
        <v>1</v>
      </c>
      <c r="E1267" s="15">
        <f t="shared" si="2"/>
        <v>14</v>
      </c>
      <c r="F1267" s="13" t="str">
        <f t="shared" si="3"/>
        <v>"[LOGÍSTICA]"</v>
      </c>
      <c r="G1267" s="15"/>
      <c r="H1267" s="15"/>
      <c r="I1267" s="15"/>
      <c r="J1267" s="15"/>
      <c r="K1267" s="15"/>
      <c r="L1267" s="15"/>
      <c r="M1267" s="15"/>
      <c r="N1267" s="15"/>
      <c r="O1267" s="15"/>
      <c r="P1267" s="15"/>
      <c r="Q1267" s="15"/>
      <c r="R1267" s="15"/>
      <c r="S1267" s="15"/>
      <c r="T1267" s="15"/>
      <c r="U1267" s="15"/>
      <c r="V1267" s="15"/>
      <c r="W1267" s="15"/>
      <c r="X1267" s="15"/>
      <c r="Y1267" s="15"/>
      <c r="Z1267" s="15"/>
      <c r="AA1267" s="15"/>
      <c r="AB1267" s="15"/>
      <c r="AC1267" s="15"/>
      <c r="AD1267" s="15"/>
      <c r="AE1267" s="15"/>
      <c r="AF1267" s="15"/>
      <c r="AG1267" s="15"/>
      <c r="AH1267" s="15"/>
      <c r="AI1267" s="15"/>
      <c r="AJ1267" s="15"/>
      <c r="AK1267" s="15"/>
      <c r="AL1267" s="15"/>
      <c r="AM1267" s="15"/>
    </row>
    <row r="1268" ht="15.75" customHeight="1">
      <c r="A1268" s="15"/>
      <c r="B1268" s="12" t="s">
        <v>230</v>
      </c>
      <c r="C1268" s="15" t="s">
        <v>246</v>
      </c>
      <c r="D1268" s="15">
        <f t="shared" si="1"/>
        <v>1</v>
      </c>
      <c r="E1268" s="15">
        <f t="shared" si="2"/>
        <v>14</v>
      </c>
      <c r="F1268" s="13" t="str">
        <f t="shared" si="3"/>
        <v>"[LOGÍSTICA]"</v>
      </c>
      <c r="G1268" s="15"/>
      <c r="H1268" s="15"/>
      <c r="I1268" s="15"/>
      <c r="J1268" s="15"/>
      <c r="K1268" s="15"/>
      <c r="L1268" s="15"/>
      <c r="M1268" s="15"/>
      <c r="N1268" s="15"/>
      <c r="O1268" s="15"/>
      <c r="P1268" s="15"/>
      <c r="Q1268" s="15"/>
      <c r="R1268" s="15"/>
      <c r="S1268" s="15"/>
      <c r="T1268" s="15"/>
      <c r="U1268" s="15"/>
      <c r="V1268" s="15"/>
      <c r="W1268" s="15"/>
      <c r="X1268" s="15"/>
      <c r="Y1268" s="15"/>
      <c r="Z1268" s="15"/>
      <c r="AA1268" s="15"/>
      <c r="AB1268" s="15"/>
      <c r="AC1268" s="15"/>
      <c r="AD1268" s="15"/>
      <c r="AE1268" s="15"/>
      <c r="AF1268" s="15"/>
      <c r="AG1268" s="15"/>
      <c r="AH1268" s="15"/>
      <c r="AI1268" s="15"/>
      <c r="AJ1268" s="15"/>
      <c r="AK1268" s="15"/>
      <c r="AL1268" s="15"/>
      <c r="AM1268" s="15"/>
    </row>
    <row r="1269" ht="15.75" customHeight="1">
      <c r="A1269" s="15"/>
      <c r="B1269" s="12" t="s">
        <v>230</v>
      </c>
      <c r="C1269" s="15" t="s">
        <v>255</v>
      </c>
      <c r="D1269" s="15">
        <f t="shared" si="1"/>
        <v>1</v>
      </c>
      <c r="E1269" s="15">
        <f t="shared" si="2"/>
        <v>0</v>
      </c>
      <c r="F1269" s="13" t="str">
        <f t="shared" si="3"/>
        <v>"[CRC]"</v>
      </c>
      <c r="G1269" s="15"/>
      <c r="H1269" s="15"/>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c r="AE1269" s="15"/>
      <c r="AF1269" s="15"/>
      <c r="AG1269" s="15"/>
      <c r="AH1269" s="15"/>
      <c r="AI1269" s="15"/>
      <c r="AJ1269" s="15"/>
      <c r="AK1269" s="15"/>
      <c r="AL1269" s="15"/>
      <c r="AM1269" s="15"/>
    </row>
    <row r="1270" ht="15.75" customHeight="1">
      <c r="A1270" s="15"/>
      <c r="B1270" s="12" t="s">
        <v>230</v>
      </c>
      <c r="C1270" s="15" t="s">
        <v>252</v>
      </c>
      <c r="D1270" s="15">
        <f t="shared" si="1"/>
        <v>1</v>
      </c>
      <c r="E1270" s="15">
        <f t="shared" si="2"/>
        <v>0</v>
      </c>
      <c r="F1270" s="13" t="str">
        <f t="shared" si="3"/>
        <v>"[FINANCEIRO]"</v>
      </c>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c r="AE1270" s="15"/>
      <c r="AF1270" s="15"/>
      <c r="AG1270" s="15"/>
      <c r="AH1270" s="15"/>
      <c r="AI1270" s="15"/>
      <c r="AJ1270" s="15"/>
      <c r="AK1270" s="15"/>
      <c r="AL1270" s="15"/>
      <c r="AM1270" s="15"/>
    </row>
    <row r="1271" ht="15.75" customHeight="1">
      <c r="A1271" s="15"/>
      <c r="B1271" s="12" t="s">
        <v>248</v>
      </c>
      <c r="C1271" s="15" t="s">
        <v>265</v>
      </c>
      <c r="D1271" s="15">
        <f t="shared" si="1"/>
        <v>1</v>
      </c>
      <c r="E1271" s="15">
        <f t="shared" si="2"/>
        <v>9</v>
      </c>
      <c r="F1271" s="13" t="str">
        <f t="shared" si="3"/>
        <v>"[SITE]"</v>
      </c>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c r="AG1271" s="15"/>
      <c r="AH1271" s="15"/>
      <c r="AI1271" s="15"/>
      <c r="AJ1271" s="15"/>
      <c r="AK1271" s="15"/>
      <c r="AL1271" s="15"/>
      <c r="AM1271" s="15"/>
    </row>
    <row r="1272" ht="15.75" customHeight="1">
      <c r="A1272" s="15"/>
      <c r="B1272" s="12" t="s">
        <v>247</v>
      </c>
      <c r="C1272" s="15" t="s">
        <v>250</v>
      </c>
      <c r="D1272" s="15">
        <f t="shared" si="1"/>
        <v>0</v>
      </c>
      <c r="E1272" s="15">
        <f t="shared" si="2"/>
        <v>0</v>
      </c>
      <c r="F1272" s="13" t="str">
        <f t="shared" si="3"/>
        <v>[ ]</v>
      </c>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c r="AE1272" s="15"/>
      <c r="AF1272" s="15"/>
      <c r="AG1272" s="15"/>
      <c r="AH1272" s="15"/>
      <c r="AI1272" s="15"/>
      <c r="AJ1272" s="15"/>
      <c r="AK1272" s="15"/>
      <c r="AL1272" s="15"/>
      <c r="AM1272" s="15"/>
    </row>
    <row r="1273" ht="15.75" customHeight="1">
      <c r="A1273" s="15"/>
      <c r="B1273" s="12" t="s">
        <v>247</v>
      </c>
      <c r="C1273" s="15" t="s">
        <v>250</v>
      </c>
      <c r="D1273" s="15">
        <f t="shared" si="1"/>
        <v>0</v>
      </c>
      <c r="E1273" s="15">
        <f t="shared" si="2"/>
        <v>0</v>
      </c>
      <c r="F1273" s="13" t="str">
        <f t="shared" si="3"/>
        <v>[ ]</v>
      </c>
      <c r="G1273" s="15"/>
      <c r="H1273" s="15"/>
      <c r="I1273" s="15"/>
      <c r="J1273" s="15"/>
      <c r="K1273" s="15"/>
      <c r="L1273" s="15"/>
      <c r="M1273" s="15"/>
      <c r="N1273" s="15"/>
      <c r="O1273" s="15"/>
      <c r="P1273" s="15"/>
      <c r="Q1273" s="15"/>
      <c r="R1273" s="15"/>
      <c r="S1273" s="15"/>
      <c r="T1273" s="15"/>
      <c r="U1273" s="15"/>
      <c r="V1273" s="15"/>
      <c r="W1273" s="15"/>
      <c r="X1273" s="15"/>
      <c r="Y1273" s="15"/>
      <c r="Z1273" s="15"/>
      <c r="AA1273" s="15"/>
      <c r="AB1273" s="15"/>
      <c r="AC1273" s="15"/>
      <c r="AD1273" s="15"/>
      <c r="AE1273" s="15"/>
      <c r="AF1273" s="15"/>
      <c r="AG1273" s="15"/>
      <c r="AH1273" s="15"/>
      <c r="AI1273" s="15"/>
      <c r="AJ1273" s="15"/>
      <c r="AK1273" s="15"/>
      <c r="AL1273" s="15"/>
      <c r="AM1273" s="15"/>
    </row>
    <row r="1274" ht="15.75" customHeight="1">
      <c r="A1274" s="15"/>
      <c r="B1274" s="12" t="s">
        <v>247</v>
      </c>
      <c r="C1274" s="15" t="s">
        <v>258</v>
      </c>
      <c r="D1274" s="15">
        <f t="shared" si="1"/>
        <v>1</v>
      </c>
      <c r="E1274" s="15">
        <f t="shared" si="2"/>
        <v>8</v>
      </c>
      <c r="F1274" s="13" t="str">
        <f t="shared" si="3"/>
        <v>"[CRC]"</v>
      </c>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c r="AE1274" s="15"/>
      <c r="AF1274" s="15"/>
      <c r="AG1274" s="15"/>
      <c r="AH1274" s="15"/>
      <c r="AI1274" s="15"/>
      <c r="AJ1274" s="15"/>
      <c r="AK1274" s="15"/>
      <c r="AL1274" s="15"/>
      <c r="AM1274" s="15"/>
    </row>
    <row r="1275" ht="15.75" customHeight="1">
      <c r="A1275" s="15"/>
      <c r="B1275" s="12" t="s">
        <v>247</v>
      </c>
      <c r="C1275" s="15" t="s">
        <v>250</v>
      </c>
      <c r="D1275" s="15">
        <f t="shared" si="1"/>
        <v>0</v>
      </c>
      <c r="E1275" s="15">
        <f t="shared" si="2"/>
        <v>0</v>
      </c>
      <c r="F1275" s="13" t="str">
        <f t="shared" si="3"/>
        <v>[ ]</v>
      </c>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c r="AG1275" s="15"/>
      <c r="AH1275" s="15"/>
      <c r="AI1275" s="15"/>
      <c r="AJ1275" s="15"/>
      <c r="AK1275" s="15"/>
      <c r="AL1275" s="15"/>
      <c r="AM1275" s="15"/>
    </row>
    <row r="1276" ht="15.75" customHeight="1">
      <c r="A1276" s="15"/>
      <c r="B1276" s="12" t="s">
        <v>230</v>
      </c>
      <c r="C1276" s="15" t="s">
        <v>260</v>
      </c>
      <c r="D1276" s="15">
        <f t="shared" si="1"/>
        <v>1</v>
      </c>
      <c r="E1276" s="15">
        <f t="shared" si="2"/>
        <v>14</v>
      </c>
      <c r="F1276" s="13" t="str">
        <f t="shared" si="3"/>
        <v>"[COMERCIAL]"</v>
      </c>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c r="AE1276" s="15"/>
      <c r="AF1276" s="15"/>
      <c r="AG1276" s="15"/>
      <c r="AH1276" s="15"/>
      <c r="AI1276" s="15"/>
      <c r="AJ1276" s="15"/>
      <c r="AK1276" s="15"/>
      <c r="AL1276" s="15"/>
      <c r="AM1276" s="15"/>
    </row>
    <row r="1277" ht="15.75" customHeight="1">
      <c r="A1277" s="15"/>
      <c r="B1277" s="12" t="s">
        <v>230</v>
      </c>
      <c r="C1277" s="15" t="s">
        <v>266</v>
      </c>
      <c r="D1277" s="15">
        <f t="shared" si="1"/>
        <v>1</v>
      </c>
      <c r="E1277" s="15">
        <f t="shared" si="2"/>
        <v>0</v>
      </c>
      <c r="F1277" s="13" t="str">
        <f t="shared" si="3"/>
        <v>"[COMERCIAL]"</v>
      </c>
      <c r="G1277" s="15"/>
      <c r="H1277" s="15"/>
      <c r="I1277" s="15"/>
      <c r="J1277" s="15"/>
      <c r="K1277" s="15"/>
      <c r="L1277" s="15"/>
      <c r="M1277" s="15"/>
      <c r="N1277" s="15"/>
      <c r="O1277" s="15"/>
      <c r="P1277" s="15"/>
      <c r="Q1277" s="15"/>
      <c r="R1277" s="15"/>
      <c r="S1277" s="15"/>
      <c r="T1277" s="15"/>
      <c r="U1277" s="15"/>
      <c r="V1277" s="15"/>
      <c r="W1277" s="15"/>
      <c r="X1277" s="15"/>
      <c r="Y1277" s="15"/>
      <c r="Z1277" s="15"/>
      <c r="AA1277" s="15"/>
      <c r="AB1277" s="15"/>
      <c r="AC1277" s="15"/>
      <c r="AD1277" s="15"/>
      <c r="AE1277" s="15"/>
      <c r="AF1277" s="15"/>
      <c r="AG1277" s="15"/>
      <c r="AH1277" s="15"/>
      <c r="AI1277" s="15"/>
      <c r="AJ1277" s="15"/>
      <c r="AK1277" s="15"/>
      <c r="AL1277" s="15"/>
      <c r="AM1277" s="15"/>
    </row>
    <row r="1278" ht="15.75" customHeight="1">
      <c r="A1278" s="15"/>
      <c r="B1278" s="12" t="s">
        <v>230</v>
      </c>
      <c r="C1278" s="15" t="s">
        <v>250</v>
      </c>
      <c r="D1278" s="15">
        <f t="shared" si="1"/>
        <v>0</v>
      </c>
      <c r="E1278" s="15">
        <f t="shared" si="2"/>
        <v>0</v>
      </c>
      <c r="F1278" s="13" t="str">
        <f t="shared" si="3"/>
        <v>[ ]</v>
      </c>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c r="AG1278" s="15"/>
      <c r="AH1278" s="15"/>
      <c r="AI1278" s="15"/>
      <c r="AJ1278" s="15"/>
      <c r="AK1278" s="15"/>
      <c r="AL1278" s="15"/>
      <c r="AM1278" s="15"/>
    </row>
    <row r="1279" ht="15.75" customHeight="1">
      <c r="A1279" s="15"/>
      <c r="B1279" s="12" t="s">
        <v>230</v>
      </c>
      <c r="C1279" s="15" t="s">
        <v>250</v>
      </c>
      <c r="D1279" s="15">
        <f t="shared" si="1"/>
        <v>0</v>
      </c>
      <c r="E1279" s="15">
        <f t="shared" si="2"/>
        <v>0</v>
      </c>
      <c r="F1279" s="13" t="str">
        <f t="shared" si="3"/>
        <v>[ ]</v>
      </c>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c r="AE1279" s="15"/>
      <c r="AF1279" s="15"/>
      <c r="AG1279" s="15"/>
      <c r="AH1279" s="15"/>
      <c r="AI1279" s="15"/>
      <c r="AJ1279" s="15"/>
      <c r="AK1279" s="15"/>
      <c r="AL1279" s="15"/>
      <c r="AM1279" s="15"/>
    </row>
    <row r="1280" ht="15.75" customHeight="1">
      <c r="A1280" s="15"/>
      <c r="B1280" s="12" t="s">
        <v>230</v>
      </c>
      <c r="C1280" s="15" t="s">
        <v>250</v>
      </c>
      <c r="D1280" s="15">
        <f t="shared" si="1"/>
        <v>0</v>
      </c>
      <c r="E1280" s="15">
        <f t="shared" si="2"/>
        <v>0</v>
      </c>
      <c r="F1280" s="13" t="str">
        <f t="shared" si="3"/>
        <v>[ ]</v>
      </c>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c r="AE1280" s="15"/>
      <c r="AF1280" s="15"/>
      <c r="AG1280" s="15"/>
      <c r="AH1280" s="15"/>
      <c r="AI1280" s="15"/>
      <c r="AJ1280" s="15"/>
      <c r="AK1280" s="15"/>
      <c r="AL1280" s="15"/>
      <c r="AM1280" s="15"/>
    </row>
    <row r="1281" ht="15.75" customHeight="1">
      <c r="A1281" s="15"/>
      <c r="B1281" s="12" t="s">
        <v>230</v>
      </c>
      <c r="C1281" s="15" t="s">
        <v>259</v>
      </c>
      <c r="D1281" s="15">
        <f t="shared" si="1"/>
        <v>1</v>
      </c>
      <c r="E1281" s="15">
        <f t="shared" si="2"/>
        <v>0</v>
      </c>
      <c r="F1281" s="13" t="str">
        <f t="shared" si="3"/>
        <v>"[LOGÍSTICA]"</v>
      </c>
      <c r="G1281" s="15"/>
      <c r="H1281" s="15"/>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c r="AG1281" s="15"/>
      <c r="AH1281" s="15"/>
      <c r="AI1281" s="15"/>
      <c r="AJ1281" s="15"/>
      <c r="AK1281" s="15"/>
      <c r="AL1281" s="15"/>
      <c r="AM1281" s="15"/>
    </row>
    <row r="1282" ht="15.75" customHeight="1">
      <c r="A1282" s="15"/>
      <c r="B1282" s="12" t="s">
        <v>230</v>
      </c>
      <c r="C1282" s="15" t="s">
        <v>258</v>
      </c>
      <c r="D1282" s="15">
        <f t="shared" si="1"/>
        <v>1</v>
      </c>
      <c r="E1282" s="15">
        <f t="shared" si="2"/>
        <v>8</v>
      </c>
      <c r="F1282" s="13" t="str">
        <f t="shared" si="3"/>
        <v>"[CRC]"</v>
      </c>
      <c r="G1282" s="15"/>
      <c r="H1282" s="15"/>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c r="AG1282" s="15"/>
      <c r="AH1282" s="15"/>
      <c r="AI1282" s="15"/>
      <c r="AJ1282" s="15"/>
      <c r="AK1282" s="15"/>
      <c r="AL1282" s="15"/>
      <c r="AM1282" s="15"/>
    </row>
    <row r="1283" ht="15.75" customHeight="1">
      <c r="A1283" s="15"/>
      <c r="B1283" s="12" t="s">
        <v>230</v>
      </c>
      <c r="C1283" s="15" t="s">
        <v>246</v>
      </c>
      <c r="D1283" s="15">
        <f t="shared" si="1"/>
        <v>1</v>
      </c>
      <c r="E1283" s="15">
        <f t="shared" si="2"/>
        <v>14</v>
      </c>
      <c r="F1283" s="13" t="str">
        <f t="shared" si="3"/>
        <v>"[LOGÍSTICA]"</v>
      </c>
      <c r="G1283" s="15"/>
      <c r="H1283" s="15"/>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c r="AG1283" s="15"/>
      <c r="AH1283" s="15"/>
      <c r="AI1283" s="15"/>
      <c r="AJ1283" s="15"/>
      <c r="AK1283" s="15"/>
      <c r="AL1283" s="15"/>
      <c r="AM1283" s="15"/>
    </row>
    <row r="1284" ht="15.75" customHeight="1">
      <c r="A1284" s="15"/>
      <c r="B1284" s="12" t="s">
        <v>230</v>
      </c>
      <c r="C1284" s="15" t="s">
        <v>246</v>
      </c>
      <c r="D1284" s="15">
        <f t="shared" si="1"/>
        <v>1</v>
      </c>
      <c r="E1284" s="15">
        <f t="shared" si="2"/>
        <v>14</v>
      </c>
      <c r="F1284" s="13" t="str">
        <f t="shared" si="3"/>
        <v>"[LOGÍSTICA]"</v>
      </c>
      <c r="G1284" s="15"/>
      <c r="H1284" s="15"/>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c r="AE1284" s="15"/>
      <c r="AF1284" s="15"/>
      <c r="AG1284" s="15"/>
      <c r="AH1284" s="15"/>
      <c r="AI1284" s="15"/>
      <c r="AJ1284" s="15"/>
      <c r="AK1284" s="15"/>
      <c r="AL1284" s="15"/>
      <c r="AM1284" s="15"/>
    </row>
    <row r="1285" ht="15.75" customHeight="1">
      <c r="A1285" s="15"/>
      <c r="B1285" s="12" t="s">
        <v>230</v>
      </c>
      <c r="C1285" s="15" t="s">
        <v>250</v>
      </c>
      <c r="D1285" s="15">
        <f t="shared" si="1"/>
        <v>0</v>
      </c>
      <c r="E1285" s="15">
        <f t="shared" si="2"/>
        <v>0</v>
      </c>
      <c r="F1285" s="13" t="str">
        <f t="shared" si="3"/>
        <v>[ ]</v>
      </c>
      <c r="G1285" s="15"/>
      <c r="H1285" s="15"/>
      <c r="I1285" s="15"/>
      <c r="J1285" s="15"/>
      <c r="K1285" s="15"/>
      <c r="L1285" s="15"/>
      <c r="M1285" s="15"/>
      <c r="N1285" s="15"/>
      <c r="O1285" s="15"/>
      <c r="P1285" s="15"/>
      <c r="Q1285" s="15"/>
      <c r="R1285" s="15"/>
      <c r="S1285" s="15"/>
      <c r="T1285" s="15"/>
      <c r="U1285" s="15"/>
      <c r="V1285" s="15"/>
      <c r="W1285" s="15"/>
      <c r="X1285" s="15"/>
      <c r="Y1285" s="15"/>
      <c r="Z1285" s="15"/>
      <c r="AA1285" s="15"/>
      <c r="AB1285" s="15"/>
      <c r="AC1285" s="15"/>
      <c r="AD1285" s="15"/>
      <c r="AE1285" s="15"/>
      <c r="AF1285" s="15"/>
      <c r="AG1285" s="15"/>
      <c r="AH1285" s="15"/>
      <c r="AI1285" s="15"/>
      <c r="AJ1285" s="15"/>
      <c r="AK1285" s="15"/>
      <c r="AL1285" s="15"/>
      <c r="AM1285" s="15"/>
    </row>
    <row r="1286" ht="15.75" customHeight="1">
      <c r="A1286" s="15"/>
      <c r="B1286" s="12" t="s">
        <v>230</v>
      </c>
      <c r="C1286" s="15" t="s">
        <v>255</v>
      </c>
      <c r="D1286" s="15">
        <f t="shared" si="1"/>
        <v>1</v>
      </c>
      <c r="E1286" s="15">
        <f t="shared" si="2"/>
        <v>0</v>
      </c>
      <c r="F1286" s="13" t="str">
        <f t="shared" si="3"/>
        <v>"[CRC]"</v>
      </c>
      <c r="G1286" s="15"/>
      <c r="H1286" s="15"/>
      <c r="I1286" s="15"/>
      <c r="J1286" s="15"/>
      <c r="K1286" s="15"/>
      <c r="L1286" s="15"/>
      <c r="M1286" s="15"/>
      <c r="N1286" s="15"/>
      <c r="O1286" s="15"/>
      <c r="P1286" s="15"/>
      <c r="Q1286" s="15"/>
      <c r="R1286" s="15"/>
      <c r="S1286" s="15"/>
      <c r="T1286" s="15"/>
      <c r="U1286" s="15"/>
      <c r="V1286" s="15"/>
      <c r="W1286" s="15"/>
      <c r="X1286" s="15"/>
      <c r="Y1286" s="15"/>
      <c r="Z1286" s="15"/>
      <c r="AA1286" s="15"/>
      <c r="AB1286" s="15"/>
      <c r="AC1286" s="15"/>
      <c r="AD1286" s="15"/>
      <c r="AE1286" s="15"/>
      <c r="AF1286" s="15"/>
      <c r="AG1286" s="15"/>
      <c r="AH1286" s="15"/>
      <c r="AI1286" s="15"/>
      <c r="AJ1286" s="15"/>
      <c r="AK1286" s="15"/>
      <c r="AL1286" s="15"/>
      <c r="AM1286" s="15"/>
    </row>
    <row r="1287" ht="15.75" customHeight="1">
      <c r="A1287" s="15"/>
      <c r="B1287" s="12" t="s">
        <v>230</v>
      </c>
      <c r="C1287" s="15" t="s">
        <v>246</v>
      </c>
      <c r="D1287" s="15">
        <f t="shared" si="1"/>
        <v>1</v>
      </c>
      <c r="E1287" s="15">
        <f t="shared" si="2"/>
        <v>14</v>
      </c>
      <c r="F1287" s="13" t="str">
        <f t="shared" si="3"/>
        <v>"[LOGÍSTICA]"</v>
      </c>
      <c r="G1287" s="15"/>
      <c r="H1287" s="15"/>
      <c r="I1287" s="15"/>
      <c r="J1287" s="15"/>
      <c r="K1287" s="15"/>
      <c r="L1287" s="15"/>
      <c r="M1287" s="15"/>
      <c r="N1287" s="15"/>
      <c r="O1287" s="15"/>
      <c r="P1287" s="15"/>
      <c r="Q1287" s="15"/>
      <c r="R1287" s="15"/>
      <c r="S1287" s="15"/>
      <c r="T1287" s="15"/>
      <c r="U1287" s="15"/>
      <c r="V1287" s="15"/>
      <c r="W1287" s="15"/>
      <c r="X1287" s="15"/>
      <c r="Y1287" s="15"/>
      <c r="Z1287" s="15"/>
      <c r="AA1287" s="15"/>
      <c r="AB1287" s="15"/>
      <c r="AC1287" s="15"/>
      <c r="AD1287" s="15"/>
      <c r="AE1287" s="15"/>
      <c r="AF1287" s="15"/>
      <c r="AG1287" s="15"/>
      <c r="AH1287" s="15"/>
      <c r="AI1287" s="15"/>
      <c r="AJ1287" s="15"/>
      <c r="AK1287" s="15"/>
      <c r="AL1287" s="15"/>
      <c r="AM1287" s="15"/>
    </row>
    <row r="1288" ht="15.75" customHeight="1">
      <c r="A1288" s="15"/>
      <c r="B1288" s="12" t="s">
        <v>230</v>
      </c>
      <c r="C1288" s="15" t="s">
        <v>250</v>
      </c>
      <c r="D1288" s="15">
        <f t="shared" si="1"/>
        <v>0</v>
      </c>
      <c r="E1288" s="15">
        <f t="shared" si="2"/>
        <v>0</v>
      </c>
      <c r="F1288" s="13" t="str">
        <f t="shared" si="3"/>
        <v>[ ]</v>
      </c>
      <c r="G1288" s="15"/>
      <c r="H1288" s="15"/>
      <c r="I1288" s="15"/>
      <c r="J1288" s="15"/>
      <c r="K1288" s="15"/>
      <c r="L1288" s="15"/>
      <c r="M1288" s="15"/>
      <c r="N1288" s="15"/>
      <c r="O1288" s="15"/>
      <c r="P1288" s="15"/>
      <c r="Q1288" s="15"/>
      <c r="R1288" s="15"/>
      <c r="S1288" s="15"/>
      <c r="T1288" s="15"/>
      <c r="U1288" s="15"/>
      <c r="V1288" s="15"/>
      <c r="W1288" s="15"/>
      <c r="X1288" s="15"/>
      <c r="Y1288" s="15"/>
      <c r="Z1288" s="15"/>
      <c r="AA1288" s="15"/>
      <c r="AB1288" s="15"/>
      <c r="AC1288" s="15"/>
      <c r="AD1288" s="15"/>
      <c r="AE1288" s="15"/>
      <c r="AF1288" s="15"/>
      <c r="AG1288" s="15"/>
      <c r="AH1288" s="15"/>
      <c r="AI1288" s="15"/>
      <c r="AJ1288" s="15"/>
      <c r="AK1288" s="15"/>
      <c r="AL1288" s="15"/>
      <c r="AM1288" s="15"/>
    </row>
    <row r="1289" ht="15.75" customHeight="1">
      <c r="A1289" s="15"/>
      <c r="B1289" s="12" t="s">
        <v>230</v>
      </c>
      <c r="C1289" s="15" t="s">
        <v>261</v>
      </c>
      <c r="D1289" s="15">
        <f t="shared" si="1"/>
        <v>1</v>
      </c>
      <c r="E1289" s="15">
        <f t="shared" si="2"/>
        <v>0</v>
      </c>
      <c r="F1289" s="13" t="str">
        <f t="shared" si="3"/>
        <v>"[MARKETING]"</v>
      </c>
      <c r="G1289" s="15"/>
      <c r="H1289" s="15"/>
      <c r="I1289" s="15"/>
      <c r="J1289" s="15"/>
      <c r="K1289" s="15"/>
      <c r="L1289" s="15"/>
      <c r="M1289" s="15"/>
      <c r="N1289" s="15"/>
      <c r="O1289" s="15"/>
      <c r="P1289" s="15"/>
      <c r="Q1289" s="15"/>
      <c r="R1289" s="15"/>
      <c r="S1289" s="15"/>
      <c r="T1289" s="15"/>
      <c r="U1289" s="15"/>
      <c r="V1289" s="15"/>
      <c r="W1289" s="15"/>
      <c r="X1289" s="15"/>
      <c r="Y1289" s="15"/>
      <c r="Z1289" s="15"/>
      <c r="AA1289" s="15"/>
      <c r="AB1289" s="15"/>
      <c r="AC1289" s="15"/>
      <c r="AD1289" s="15"/>
      <c r="AE1289" s="15"/>
      <c r="AF1289" s="15"/>
      <c r="AG1289" s="15"/>
      <c r="AH1289" s="15"/>
      <c r="AI1289" s="15"/>
      <c r="AJ1289" s="15"/>
      <c r="AK1289" s="15"/>
      <c r="AL1289" s="15"/>
      <c r="AM1289" s="15"/>
    </row>
    <row r="1290" ht="15.75" customHeight="1">
      <c r="A1290" s="15"/>
      <c r="B1290" s="12" t="s">
        <v>230</v>
      </c>
      <c r="C1290" s="15" t="s">
        <v>269</v>
      </c>
      <c r="D1290" s="15">
        <f t="shared" si="1"/>
        <v>1</v>
      </c>
      <c r="E1290" s="15">
        <f t="shared" si="2"/>
        <v>0</v>
      </c>
      <c r="F1290" s="13" t="str">
        <f t="shared" si="3"/>
        <v>"[APP]"</v>
      </c>
      <c r="G1290" s="15"/>
      <c r="H1290" s="15"/>
      <c r="I1290" s="15"/>
      <c r="J1290" s="15"/>
      <c r="K1290" s="15"/>
      <c r="L1290" s="15"/>
      <c r="M1290" s="15"/>
      <c r="N1290" s="15"/>
      <c r="O1290" s="15"/>
      <c r="P1290" s="15"/>
      <c r="Q1290" s="15"/>
      <c r="R1290" s="15"/>
      <c r="S1290" s="15"/>
      <c r="T1290" s="15"/>
      <c r="U1290" s="15"/>
      <c r="V1290" s="15"/>
      <c r="W1290" s="15"/>
      <c r="X1290" s="15"/>
      <c r="Y1290" s="15"/>
      <c r="Z1290" s="15"/>
      <c r="AA1290" s="15"/>
      <c r="AB1290" s="15"/>
      <c r="AC1290" s="15"/>
      <c r="AD1290" s="15"/>
      <c r="AE1290" s="15"/>
      <c r="AF1290" s="15"/>
      <c r="AG1290" s="15"/>
      <c r="AH1290" s="15"/>
      <c r="AI1290" s="15"/>
      <c r="AJ1290" s="15"/>
      <c r="AK1290" s="15"/>
      <c r="AL1290" s="15"/>
      <c r="AM1290" s="15"/>
    </row>
    <row r="1291" ht="15.75" customHeight="1">
      <c r="A1291" s="15"/>
      <c r="B1291" s="12" t="s">
        <v>230</v>
      </c>
      <c r="C1291" s="15" t="s">
        <v>246</v>
      </c>
      <c r="D1291" s="15">
        <f t="shared" si="1"/>
        <v>1</v>
      </c>
      <c r="E1291" s="15">
        <f t="shared" si="2"/>
        <v>14</v>
      </c>
      <c r="F1291" s="13" t="str">
        <f t="shared" si="3"/>
        <v>"[LOGÍSTICA]"</v>
      </c>
      <c r="G1291" s="15"/>
      <c r="H1291" s="15"/>
      <c r="I1291" s="15"/>
      <c r="J1291" s="15"/>
      <c r="K1291" s="15"/>
      <c r="L1291" s="15"/>
      <c r="M1291" s="15"/>
      <c r="N1291" s="15"/>
      <c r="O1291" s="15"/>
      <c r="P1291" s="15"/>
      <c r="Q1291" s="15"/>
      <c r="R1291" s="15"/>
      <c r="S1291" s="15"/>
      <c r="T1291" s="15"/>
      <c r="U1291" s="15"/>
      <c r="V1291" s="15"/>
      <c r="W1291" s="15"/>
      <c r="X1291" s="15"/>
      <c r="Y1291" s="15"/>
      <c r="Z1291" s="15"/>
      <c r="AA1291" s="15"/>
      <c r="AB1291" s="15"/>
      <c r="AC1291" s="15"/>
      <c r="AD1291" s="15"/>
      <c r="AE1291" s="15"/>
      <c r="AF1291" s="15"/>
      <c r="AG1291" s="15"/>
      <c r="AH1291" s="15"/>
      <c r="AI1291" s="15"/>
      <c r="AJ1291" s="15"/>
      <c r="AK1291" s="15"/>
      <c r="AL1291" s="15"/>
      <c r="AM1291" s="15"/>
    </row>
    <row r="1292" ht="15.75" customHeight="1">
      <c r="A1292" s="15"/>
      <c r="B1292" s="12" t="s">
        <v>249</v>
      </c>
      <c r="C1292" s="15" t="s">
        <v>246</v>
      </c>
      <c r="D1292" s="15">
        <f t="shared" si="1"/>
        <v>1</v>
      </c>
      <c r="E1292" s="15">
        <f t="shared" si="2"/>
        <v>14</v>
      </c>
      <c r="F1292" s="13" t="str">
        <f t="shared" si="3"/>
        <v>"[LOGÍSTICA]"</v>
      </c>
      <c r="G1292" s="15"/>
      <c r="H1292" s="15"/>
      <c r="I1292" s="15"/>
      <c r="J1292" s="15"/>
      <c r="K1292" s="15"/>
      <c r="L1292" s="15"/>
      <c r="M1292" s="15"/>
      <c r="N1292" s="15"/>
      <c r="O1292" s="15"/>
      <c r="P1292" s="15"/>
      <c r="Q1292" s="15"/>
      <c r="R1292" s="15"/>
      <c r="S1292" s="15"/>
      <c r="T1292" s="15"/>
      <c r="U1292" s="15"/>
      <c r="V1292" s="15"/>
      <c r="W1292" s="15"/>
      <c r="X1292" s="15"/>
      <c r="Y1292" s="15"/>
      <c r="Z1292" s="15"/>
      <c r="AA1292" s="15"/>
      <c r="AB1292" s="15"/>
      <c r="AC1292" s="15"/>
      <c r="AD1292" s="15"/>
      <c r="AE1292" s="15"/>
      <c r="AF1292" s="15"/>
      <c r="AG1292" s="15"/>
      <c r="AH1292" s="15"/>
      <c r="AI1292" s="15"/>
      <c r="AJ1292" s="15"/>
      <c r="AK1292" s="15"/>
      <c r="AL1292" s="15"/>
      <c r="AM1292" s="15"/>
    </row>
    <row r="1293" ht="15.75" customHeight="1">
      <c r="A1293" s="15"/>
      <c r="B1293" s="12" t="s">
        <v>230</v>
      </c>
      <c r="C1293" s="15" t="s">
        <v>255</v>
      </c>
      <c r="D1293" s="15">
        <f t="shared" si="1"/>
        <v>1</v>
      </c>
      <c r="E1293" s="15">
        <f t="shared" si="2"/>
        <v>0</v>
      </c>
      <c r="F1293" s="13" t="str">
        <f t="shared" si="3"/>
        <v>"[CRC]"</v>
      </c>
      <c r="G1293" s="15"/>
      <c r="H1293" s="15"/>
      <c r="I1293" s="15"/>
      <c r="J1293" s="15"/>
      <c r="K1293" s="15"/>
      <c r="L1293" s="15"/>
      <c r="M1293" s="15"/>
      <c r="N1293" s="15"/>
      <c r="O1293" s="15"/>
      <c r="P1293" s="15"/>
      <c r="Q1293" s="15"/>
      <c r="R1293" s="15"/>
      <c r="S1293" s="15"/>
      <c r="T1293" s="15"/>
      <c r="U1293" s="15"/>
      <c r="V1293" s="15"/>
      <c r="W1293" s="15"/>
      <c r="X1293" s="15"/>
      <c r="Y1293" s="15"/>
      <c r="Z1293" s="15"/>
      <c r="AA1293" s="15"/>
      <c r="AB1293" s="15"/>
      <c r="AC1293" s="15"/>
      <c r="AD1293" s="15"/>
      <c r="AE1293" s="15"/>
      <c r="AF1293" s="15"/>
      <c r="AG1293" s="15"/>
      <c r="AH1293" s="15"/>
      <c r="AI1293" s="15"/>
      <c r="AJ1293" s="15"/>
      <c r="AK1293" s="15"/>
      <c r="AL1293" s="15"/>
      <c r="AM1293" s="15"/>
    </row>
    <row r="1294" ht="15.75" customHeight="1">
      <c r="A1294" s="15"/>
      <c r="B1294" s="12" t="s">
        <v>230</v>
      </c>
      <c r="C1294" s="15" t="s">
        <v>257</v>
      </c>
      <c r="D1294" s="15">
        <f t="shared" si="1"/>
        <v>1</v>
      </c>
      <c r="E1294" s="15">
        <f t="shared" si="2"/>
        <v>0</v>
      </c>
      <c r="F1294" s="13" t="str">
        <f t="shared" si="3"/>
        <v>"[LOJA]"</v>
      </c>
      <c r="G1294" s="15"/>
      <c r="H1294" s="15"/>
      <c r="I1294" s="15"/>
      <c r="J1294" s="15"/>
      <c r="K1294" s="15"/>
      <c r="L1294" s="15"/>
      <c r="M1294" s="15"/>
      <c r="N1294" s="15"/>
      <c r="O1294" s="15"/>
      <c r="P1294" s="15"/>
      <c r="Q1294" s="15"/>
      <c r="R1294" s="15"/>
      <c r="S1294" s="15"/>
      <c r="T1294" s="15"/>
      <c r="U1294" s="15"/>
      <c r="V1294" s="15"/>
      <c r="W1294" s="15"/>
      <c r="X1294" s="15"/>
      <c r="Y1294" s="15"/>
      <c r="Z1294" s="15"/>
      <c r="AA1294" s="15"/>
      <c r="AB1294" s="15"/>
      <c r="AC1294" s="15"/>
      <c r="AD1294" s="15"/>
      <c r="AE1294" s="15"/>
      <c r="AF1294" s="15"/>
      <c r="AG1294" s="15"/>
      <c r="AH1294" s="15"/>
      <c r="AI1294" s="15"/>
      <c r="AJ1294" s="15"/>
      <c r="AK1294" s="15"/>
      <c r="AL1294" s="15"/>
      <c r="AM1294" s="15"/>
    </row>
    <row r="1295" ht="15.75" customHeight="1">
      <c r="A1295" s="15"/>
      <c r="B1295" s="12" t="s">
        <v>247</v>
      </c>
      <c r="C1295" s="15" t="s">
        <v>264</v>
      </c>
      <c r="D1295" s="15">
        <f t="shared" si="1"/>
        <v>1</v>
      </c>
      <c r="E1295" s="15">
        <f t="shared" si="2"/>
        <v>8</v>
      </c>
      <c r="F1295" s="13" t="str">
        <f t="shared" si="3"/>
        <v>"[APP]"</v>
      </c>
      <c r="G1295" s="15"/>
      <c r="H1295" s="15"/>
      <c r="I1295" s="15"/>
      <c r="J1295" s="15"/>
      <c r="K1295" s="15"/>
      <c r="L1295" s="15"/>
      <c r="M1295" s="15"/>
      <c r="N1295" s="15"/>
      <c r="O1295" s="15"/>
      <c r="P1295" s="15"/>
      <c r="Q1295" s="15"/>
      <c r="R1295" s="15"/>
      <c r="S1295" s="15"/>
      <c r="T1295" s="15"/>
      <c r="U1295" s="15"/>
      <c r="V1295" s="15"/>
      <c r="W1295" s="15"/>
      <c r="X1295" s="15"/>
      <c r="Y1295" s="15"/>
      <c r="Z1295" s="15"/>
      <c r="AA1295" s="15"/>
      <c r="AB1295" s="15"/>
      <c r="AC1295" s="15"/>
      <c r="AD1295" s="15"/>
      <c r="AE1295" s="15"/>
      <c r="AF1295" s="15"/>
      <c r="AG1295" s="15"/>
      <c r="AH1295" s="15"/>
      <c r="AI1295" s="15"/>
      <c r="AJ1295" s="15"/>
      <c r="AK1295" s="15"/>
      <c r="AL1295" s="15"/>
      <c r="AM1295" s="15"/>
    </row>
    <row r="1296" ht="15.75" customHeight="1">
      <c r="A1296" s="15"/>
      <c r="B1296" s="12" t="s">
        <v>248</v>
      </c>
      <c r="C1296" s="15" t="s">
        <v>250</v>
      </c>
      <c r="D1296" s="15">
        <f t="shared" si="1"/>
        <v>0</v>
      </c>
      <c r="E1296" s="15">
        <f t="shared" si="2"/>
        <v>0</v>
      </c>
      <c r="F1296" s="13" t="str">
        <f t="shared" si="3"/>
        <v>[ ]</v>
      </c>
      <c r="G1296" s="15"/>
      <c r="H1296" s="15"/>
      <c r="I1296" s="15"/>
      <c r="J1296" s="15"/>
      <c r="K1296" s="15"/>
      <c r="L1296" s="15"/>
      <c r="M1296" s="15"/>
      <c r="N1296" s="15"/>
      <c r="O1296" s="15"/>
      <c r="P1296" s="15"/>
      <c r="Q1296" s="15"/>
      <c r="R1296" s="15"/>
      <c r="S1296" s="15"/>
      <c r="T1296" s="15"/>
      <c r="U1296" s="15"/>
      <c r="V1296" s="15"/>
      <c r="W1296" s="15"/>
      <c r="X1296" s="15"/>
      <c r="Y1296" s="15"/>
      <c r="Z1296" s="15"/>
      <c r="AA1296" s="15"/>
      <c r="AB1296" s="15"/>
      <c r="AC1296" s="15"/>
      <c r="AD1296" s="15"/>
      <c r="AE1296" s="15"/>
      <c r="AF1296" s="15"/>
      <c r="AG1296" s="15"/>
      <c r="AH1296" s="15"/>
      <c r="AI1296" s="15"/>
      <c r="AJ1296" s="15"/>
      <c r="AK1296" s="15"/>
      <c r="AL1296" s="15"/>
      <c r="AM1296" s="15"/>
    </row>
    <row r="1297" ht="15.75" customHeight="1">
      <c r="A1297" s="15"/>
      <c r="B1297" s="12" t="s">
        <v>247</v>
      </c>
      <c r="C1297" s="15" t="s">
        <v>250</v>
      </c>
      <c r="D1297" s="15">
        <f t="shared" si="1"/>
        <v>0</v>
      </c>
      <c r="E1297" s="15">
        <f t="shared" si="2"/>
        <v>0</v>
      </c>
      <c r="F1297" s="13" t="str">
        <f t="shared" si="3"/>
        <v>[ ]</v>
      </c>
      <c r="G1297" s="15"/>
      <c r="H1297" s="15"/>
      <c r="I1297" s="15"/>
      <c r="J1297" s="15"/>
      <c r="K1297" s="15"/>
      <c r="L1297" s="15"/>
      <c r="M1297" s="15"/>
      <c r="N1297" s="15"/>
      <c r="O1297" s="15"/>
      <c r="P1297" s="15"/>
      <c r="Q1297" s="15"/>
      <c r="R1297" s="15"/>
      <c r="S1297" s="15"/>
      <c r="T1297" s="15"/>
      <c r="U1297" s="15"/>
      <c r="V1297" s="15"/>
      <c r="W1297" s="15"/>
      <c r="X1297" s="15"/>
      <c r="Y1297" s="15"/>
      <c r="Z1297" s="15"/>
      <c r="AA1297" s="15"/>
      <c r="AB1297" s="15"/>
      <c r="AC1297" s="15"/>
      <c r="AD1297" s="15"/>
      <c r="AE1297" s="15"/>
      <c r="AF1297" s="15"/>
      <c r="AG1297" s="15"/>
      <c r="AH1297" s="15"/>
      <c r="AI1297" s="15"/>
      <c r="AJ1297" s="15"/>
      <c r="AK1297" s="15"/>
      <c r="AL1297" s="15"/>
      <c r="AM1297" s="15"/>
    </row>
    <row r="1298" ht="15.75" customHeight="1">
      <c r="A1298" s="15"/>
      <c r="B1298" s="12" t="s">
        <v>230</v>
      </c>
      <c r="C1298" s="15" t="s">
        <v>262</v>
      </c>
      <c r="D1298" s="15">
        <f t="shared" si="1"/>
        <v>1</v>
      </c>
      <c r="E1298" s="15">
        <f t="shared" si="2"/>
        <v>0</v>
      </c>
      <c r="F1298" s="13" t="str">
        <f t="shared" si="3"/>
        <v>"[SITE]"</v>
      </c>
      <c r="G1298" s="15"/>
      <c r="H1298" s="15"/>
      <c r="I1298" s="15"/>
      <c r="J1298" s="15"/>
      <c r="K1298" s="15"/>
      <c r="L1298" s="15"/>
      <c r="M1298" s="15"/>
      <c r="N1298" s="15"/>
      <c r="O1298" s="15"/>
      <c r="P1298" s="15"/>
      <c r="Q1298" s="15"/>
      <c r="R1298" s="15"/>
      <c r="S1298" s="15"/>
      <c r="T1298" s="15"/>
      <c r="U1298" s="15"/>
      <c r="V1298" s="15"/>
      <c r="W1298" s="15"/>
      <c r="X1298" s="15"/>
      <c r="Y1298" s="15"/>
      <c r="Z1298" s="15"/>
      <c r="AA1298" s="15"/>
      <c r="AB1298" s="15"/>
      <c r="AC1298" s="15"/>
      <c r="AD1298" s="15"/>
      <c r="AE1298" s="15"/>
      <c r="AF1298" s="15"/>
      <c r="AG1298" s="15"/>
      <c r="AH1298" s="15"/>
      <c r="AI1298" s="15"/>
      <c r="AJ1298" s="15"/>
      <c r="AK1298" s="15"/>
      <c r="AL1298" s="15"/>
      <c r="AM1298" s="15"/>
    </row>
    <row r="1299" ht="15.75" customHeight="1">
      <c r="A1299" s="15"/>
      <c r="B1299" s="12" t="s">
        <v>248</v>
      </c>
      <c r="C1299" s="15" t="s">
        <v>258</v>
      </c>
      <c r="D1299" s="15">
        <f t="shared" si="1"/>
        <v>1</v>
      </c>
      <c r="E1299" s="15">
        <f t="shared" si="2"/>
        <v>8</v>
      </c>
      <c r="F1299" s="13" t="str">
        <f t="shared" si="3"/>
        <v>"[CRC]"</v>
      </c>
      <c r="G1299" s="15"/>
      <c r="H1299" s="15"/>
      <c r="I1299" s="15"/>
      <c r="J1299" s="15"/>
      <c r="K1299" s="15"/>
      <c r="L1299" s="15"/>
      <c r="M1299" s="15"/>
      <c r="N1299" s="15"/>
      <c r="O1299" s="15"/>
      <c r="P1299" s="15"/>
      <c r="Q1299" s="15"/>
      <c r="R1299" s="15"/>
      <c r="S1299" s="15"/>
      <c r="T1299" s="15"/>
      <c r="U1299" s="15"/>
      <c r="V1299" s="15"/>
      <c r="W1299" s="15"/>
      <c r="X1299" s="15"/>
      <c r="Y1299" s="15"/>
      <c r="Z1299" s="15"/>
      <c r="AA1299" s="15"/>
      <c r="AB1299" s="15"/>
      <c r="AC1299" s="15"/>
      <c r="AD1299" s="15"/>
      <c r="AE1299" s="15"/>
      <c r="AF1299" s="15"/>
      <c r="AG1299" s="15"/>
      <c r="AH1299" s="15"/>
      <c r="AI1299" s="15"/>
      <c r="AJ1299" s="15"/>
      <c r="AK1299" s="15"/>
      <c r="AL1299" s="15"/>
      <c r="AM1299" s="15"/>
    </row>
    <row r="1300" ht="15.75" customHeight="1">
      <c r="A1300" s="15"/>
      <c r="B1300" s="12" t="s">
        <v>230</v>
      </c>
      <c r="C1300" s="15" t="s">
        <v>258</v>
      </c>
      <c r="D1300" s="15">
        <f t="shared" si="1"/>
        <v>1</v>
      </c>
      <c r="E1300" s="15">
        <f t="shared" si="2"/>
        <v>8</v>
      </c>
      <c r="F1300" s="13" t="str">
        <f t="shared" si="3"/>
        <v>"[CRC]"</v>
      </c>
      <c r="G1300" s="15"/>
      <c r="H1300" s="15"/>
      <c r="I1300" s="15"/>
      <c r="J1300" s="15"/>
      <c r="K1300" s="15"/>
      <c r="L1300" s="15"/>
      <c r="M1300" s="15"/>
      <c r="N1300" s="15"/>
      <c r="O1300" s="15"/>
      <c r="P1300" s="15"/>
      <c r="Q1300" s="15"/>
      <c r="R1300" s="15"/>
      <c r="S1300" s="15"/>
      <c r="T1300" s="15"/>
      <c r="U1300" s="15"/>
      <c r="V1300" s="15"/>
      <c r="W1300" s="15"/>
      <c r="X1300" s="15"/>
      <c r="Y1300" s="15"/>
      <c r="Z1300" s="15"/>
      <c r="AA1300" s="15"/>
      <c r="AB1300" s="15"/>
      <c r="AC1300" s="15"/>
      <c r="AD1300" s="15"/>
      <c r="AE1300" s="15"/>
      <c r="AF1300" s="15"/>
      <c r="AG1300" s="15"/>
      <c r="AH1300" s="15"/>
      <c r="AI1300" s="15"/>
      <c r="AJ1300" s="15"/>
      <c r="AK1300" s="15"/>
      <c r="AL1300" s="15"/>
      <c r="AM1300" s="15"/>
    </row>
    <row r="1301" ht="15.75" customHeight="1">
      <c r="A1301" s="15"/>
      <c r="B1301" s="12" t="s">
        <v>230</v>
      </c>
      <c r="C1301" s="15" t="s">
        <v>245</v>
      </c>
      <c r="D1301" s="15">
        <f t="shared" si="1"/>
        <v>1</v>
      </c>
      <c r="E1301" s="15">
        <f t="shared" si="2"/>
        <v>24</v>
      </c>
      <c r="F1301" s="13" t="str">
        <f t="shared" si="3"/>
        <v>"[INTERAÇÕES DIVERSAS]"</v>
      </c>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row>
    <row r="1302" ht="15.75" customHeight="1">
      <c r="A1302" s="15"/>
      <c r="B1302" s="12" t="s">
        <v>230</v>
      </c>
      <c r="C1302" s="15" t="s">
        <v>245</v>
      </c>
      <c r="D1302" s="15">
        <f t="shared" si="1"/>
        <v>1</v>
      </c>
      <c r="E1302" s="15">
        <f t="shared" si="2"/>
        <v>24</v>
      </c>
      <c r="F1302" s="13" t="str">
        <f t="shared" si="3"/>
        <v>"[INTERAÇÕES DIVERSAS]"</v>
      </c>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row>
    <row r="1303" ht="15.75" customHeight="1">
      <c r="A1303" s="15"/>
      <c r="B1303" s="12" t="s">
        <v>230</v>
      </c>
      <c r="C1303" s="15" t="s">
        <v>246</v>
      </c>
      <c r="D1303" s="15">
        <f t="shared" si="1"/>
        <v>1</v>
      </c>
      <c r="E1303" s="15">
        <f t="shared" si="2"/>
        <v>14</v>
      </c>
      <c r="F1303" s="13" t="str">
        <f t="shared" si="3"/>
        <v>"[LOGÍSTICA]"</v>
      </c>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row>
    <row r="1304" ht="15.75" customHeight="1">
      <c r="A1304" s="15"/>
      <c r="B1304" s="12" t="s">
        <v>248</v>
      </c>
      <c r="C1304" s="15" t="s">
        <v>264</v>
      </c>
      <c r="D1304" s="15">
        <f t="shared" si="1"/>
        <v>1</v>
      </c>
      <c r="E1304" s="15">
        <f t="shared" si="2"/>
        <v>8</v>
      </c>
      <c r="F1304" s="13" t="str">
        <f t="shared" si="3"/>
        <v>"[APP]"</v>
      </c>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row>
    <row r="1305" ht="15.75" customHeight="1">
      <c r="A1305" s="15"/>
      <c r="B1305" s="12" t="s">
        <v>248</v>
      </c>
      <c r="C1305" s="15" t="s">
        <v>231</v>
      </c>
      <c r="D1305" s="15">
        <f t="shared" si="1"/>
        <v>1</v>
      </c>
      <c r="E1305" s="15">
        <f t="shared" si="2"/>
        <v>14</v>
      </c>
      <c r="F1305" s="13" t="str">
        <f t="shared" si="3"/>
        <v>"[MARKETING]"</v>
      </c>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row>
    <row r="1306" ht="15.75" customHeight="1">
      <c r="A1306" s="15"/>
      <c r="B1306" s="12" t="s">
        <v>248</v>
      </c>
      <c r="C1306" s="15" t="s">
        <v>250</v>
      </c>
      <c r="D1306" s="15">
        <f t="shared" si="1"/>
        <v>0</v>
      </c>
      <c r="E1306" s="15">
        <f t="shared" si="2"/>
        <v>0</v>
      </c>
      <c r="F1306" s="13" t="str">
        <f t="shared" si="3"/>
        <v>[ ]</v>
      </c>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row>
    <row r="1307" ht="15.75" customHeight="1">
      <c r="A1307" s="15"/>
      <c r="B1307" s="12" t="s">
        <v>248</v>
      </c>
      <c r="C1307" s="15" t="s">
        <v>246</v>
      </c>
      <c r="D1307" s="15">
        <f t="shared" si="1"/>
        <v>1</v>
      </c>
      <c r="E1307" s="15">
        <f t="shared" si="2"/>
        <v>14</v>
      </c>
      <c r="F1307" s="13" t="str">
        <f t="shared" si="3"/>
        <v>"[LOGÍSTICA]"</v>
      </c>
      <c r="G1307" s="15"/>
      <c r="H1307" s="15"/>
      <c r="I1307" s="15"/>
      <c r="J1307" s="15"/>
      <c r="K1307" s="15"/>
      <c r="L1307" s="15"/>
      <c r="M1307" s="15"/>
      <c r="N1307" s="15"/>
      <c r="O1307" s="15"/>
      <c r="P1307" s="15"/>
      <c r="Q1307" s="15"/>
      <c r="R1307" s="15"/>
      <c r="S1307" s="15"/>
      <c r="T1307" s="15"/>
      <c r="U1307" s="15"/>
      <c r="V1307" s="15"/>
      <c r="W1307" s="15"/>
      <c r="X1307" s="15"/>
      <c r="Y1307" s="15"/>
      <c r="Z1307" s="15"/>
      <c r="AA1307" s="15"/>
      <c r="AB1307" s="15"/>
      <c r="AC1307" s="15"/>
      <c r="AD1307" s="15"/>
      <c r="AE1307" s="15"/>
      <c r="AF1307" s="15"/>
      <c r="AG1307" s="15"/>
      <c r="AH1307" s="15"/>
      <c r="AI1307" s="15"/>
      <c r="AJ1307" s="15"/>
      <c r="AK1307" s="15"/>
      <c r="AL1307" s="15"/>
      <c r="AM1307" s="15"/>
    </row>
    <row r="1308" ht="15.75" customHeight="1">
      <c r="A1308" s="15"/>
      <c r="B1308" s="12" t="s">
        <v>248</v>
      </c>
      <c r="C1308" s="15" t="s">
        <v>231</v>
      </c>
      <c r="D1308" s="15">
        <f t="shared" si="1"/>
        <v>1</v>
      </c>
      <c r="E1308" s="15">
        <f t="shared" si="2"/>
        <v>14</v>
      </c>
      <c r="F1308" s="13" t="str">
        <f t="shared" si="3"/>
        <v>"[MARKETING]"</v>
      </c>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row>
    <row r="1309" ht="15.75" customHeight="1">
      <c r="A1309" s="15"/>
      <c r="B1309" s="12" t="s">
        <v>248</v>
      </c>
      <c r="C1309" s="15" t="s">
        <v>231</v>
      </c>
      <c r="D1309" s="15">
        <f t="shared" si="1"/>
        <v>1</v>
      </c>
      <c r="E1309" s="15">
        <f t="shared" si="2"/>
        <v>14</v>
      </c>
      <c r="F1309" s="13" t="str">
        <f t="shared" si="3"/>
        <v>"[MARKETING]"</v>
      </c>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row>
    <row r="1310" ht="15.75" customHeight="1">
      <c r="A1310" s="15"/>
      <c r="B1310" s="12" t="s">
        <v>248</v>
      </c>
      <c r="C1310" s="15" t="s">
        <v>231</v>
      </c>
      <c r="D1310" s="15">
        <f t="shared" si="1"/>
        <v>1</v>
      </c>
      <c r="E1310" s="15">
        <f t="shared" si="2"/>
        <v>14</v>
      </c>
      <c r="F1310" s="13" t="str">
        <f t="shared" si="3"/>
        <v>"[MARKETING]"</v>
      </c>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row>
    <row r="1311" ht="15.75" customHeight="1">
      <c r="A1311" s="15"/>
      <c r="B1311" s="12" t="s">
        <v>248</v>
      </c>
      <c r="C1311" s="15" t="s">
        <v>231</v>
      </c>
      <c r="D1311" s="15">
        <f t="shared" si="1"/>
        <v>1</v>
      </c>
      <c r="E1311" s="15">
        <f t="shared" si="2"/>
        <v>14</v>
      </c>
      <c r="F1311" s="13" t="str">
        <f t="shared" si="3"/>
        <v>"[MARKETING]"</v>
      </c>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row>
    <row r="1312" ht="15.75" customHeight="1">
      <c r="A1312" s="15"/>
      <c r="B1312" s="12" t="s">
        <v>248</v>
      </c>
      <c r="C1312" s="15" t="s">
        <v>231</v>
      </c>
      <c r="D1312" s="15">
        <f t="shared" si="1"/>
        <v>1</v>
      </c>
      <c r="E1312" s="15">
        <f t="shared" si="2"/>
        <v>14</v>
      </c>
      <c r="F1312" s="13" t="str">
        <f t="shared" si="3"/>
        <v>"[MARKETING]"</v>
      </c>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row>
    <row r="1313" ht="15.75" customHeight="1">
      <c r="A1313" s="15"/>
      <c r="B1313" s="12" t="s">
        <v>230</v>
      </c>
      <c r="C1313" s="15" t="s">
        <v>261</v>
      </c>
      <c r="D1313" s="15">
        <f t="shared" si="1"/>
        <v>1</v>
      </c>
      <c r="E1313" s="15">
        <f t="shared" si="2"/>
        <v>0</v>
      </c>
      <c r="F1313" s="13" t="str">
        <f t="shared" si="3"/>
        <v>"[MARKETING]"</v>
      </c>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row>
    <row r="1314" ht="15.75" customHeight="1">
      <c r="A1314" s="15"/>
      <c r="B1314" s="12" t="s">
        <v>248</v>
      </c>
      <c r="C1314" s="15" t="s">
        <v>246</v>
      </c>
      <c r="D1314" s="15">
        <f t="shared" si="1"/>
        <v>1</v>
      </c>
      <c r="E1314" s="15">
        <f t="shared" si="2"/>
        <v>14</v>
      </c>
      <c r="F1314" s="13" t="str">
        <f t="shared" si="3"/>
        <v>"[LOGÍSTICA]"</v>
      </c>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row>
    <row r="1315" ht="15.75" customHeight="1">
      <c r="A1315" s="15"/>
      <c r="B1315" s="12" t="s">
        <v>247</v>
      </c>
      <c r="C1315" s="15" t="s">
        <v>250</v>
      </c>
      <c r="D1315" s="15">
        <f t="shared" si="1"/>
        <v>0</v>
      </c>
      <c r="E1315" s="15">
        <f t="shared" si="2"/>
        <v>0</v>
      </c>
      <c r="F1315" s="13" t="str">
        <f t="shared" si="3"/>
        <v>[ ]</v>
      </c>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row>
    <row r="1316" ht="15.75" customHeight="1">
      <c r="A1316" s="15"/>
      <c r="B1316" s="12" t="s">
        <v>247</v>
      </c>
      <c r="C1316" s="15" t="s">
        <v>250</v>
      </c>
      <c r="D1316" s="15">
        <f t="shared" si="1"/>
        <v>0</v>
      </c>
      <c r="E1316" s="15">
        <f t="shared" si="2"/>
        <v>0</v>
      </c>
      <c r="F1316" s="13" t="str">
        <f t="shared" si="3"/>
        <v>[ ]</v>
      </c>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row>
    <row r="1317" ht="15.75" customHeight="1">
      <c r="A1317" s="15"/>
      <c r="B1317" s="12" t="s">
        <v>247</v>
      </c>
      <c r="C1317" s="15" t="s">
        <v>250</v>
      </c>
      <c r="D1317" s="15">
        <f t="shared" si="1"/>
        <v>0</v>
      </c>
      <c r="E1317" s="15">
        <f t="shared" si="2"/>
        <v>0</v>
      </c>
      <c r="F1317" s="13" t="str">
        <f t="shared" si="3"/>
        <v>[ ]</v>
      </c>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row>
    <row r="1318" ht="15.75" customHeight="1">
      <c r="A1318" s="15"/>
      <c r="B1318" s="12" t="s">
        <v>247</v>
      </c>
      <c r="C1318" s="15" t="s">
        <v>250</v>
      </c>
      <c r="D1318" s="15">
        <f t="shared" si="1"/>
        <v>0</v>
      </c>
      <c r="E1318" s="15">
        <f t="shared" si="2"/>
        <v>0</v>
      </c>
      <c r="F1318" s="13" t="str">
        <f t="shared" si="3"/>
        <v>[ ]</v>
      </c>
      <c r="G1318" s="15"/>
      <c r="H1318" s="15"/>
      <c r="I1318" s="15"/>
      <c r="J1318" s="15"/>
      <c r="K1318" s="15"/>
      <c r="L1318" s="15"/>
      <c r="M1318" s="15"/>
      <c r="N1318" s="15"/>
      <c r="O1318" s="15"/>
      <c r="P1318" s="15"/>
      <c r="Q1318" s="15"/>
      <c r="R1318" s="15"/>
      <c r="S1318" s="15"/>
      <c r="T1318" s="15"/>
      <c r="U1318" s="15"/>
      <c r="V1318" s="15"/>
      <c r="W1318" s="15"/>
      <c r="X1318" s="15"/>
      <c r="Y1318" s="15"/>
      <c r="Z1318" s="15"/>
      <c r="AA1318" s="15"/>
      <c r="AB1318" s="15"/>
      <c r="AC1318" s="15"/>
      <c r="AD1318" s="15"/>
      <c r="AE1318" s="15"/>
      <c r="AF1318" s="15"/>
      <c r="AG1318" s="15"/>
      <c r="AH1318" s="15"/>
      <c r="AI1318" s="15"/>
      <c r="AJ1318" s="15"/>
      <c r="AK1318" s="15"/>
      <c r="AL1318" s="15"/>
      <c r="AM1318" s="15"/>
    </row>
    <row r="1319" ht="15.75" customHeight="1">
      <c r="A1319" s="15"/>
      <c r="B1319" s="12" t="s">
        <v>230</v>
      </c>
      <c r="C1319" s="15" t="s">
        <v>250</v>
      </c>
      <c r="D1319" s="15">
        <f t="shared" si="1"/>
        <v>0</v>
      </c>
      <c r="E1319" s="15">
        <f t="shared" si="2"/>
        <v>0</v>
      </c>
      <c r="F1319" s="13" t="str">
        <f t="shared" si="3"/>
        <v>[ ]</v>
      </c>
      <c r="G1319" s="15"/>
      <c r="H1319" s="15"/>
      <c r="I1319" s="15"/>
      <c r="J1319" s="15"/>
      <c r="K1319" s="15"/>
      <c r="L1319" s="15"/>
      <c r="M1319" s="15"/>
      <c r="N1319" s="15"/>
      <c r="O1319" s="15"/>
      <c r="P1319" s="15"/>
      <c r="Q1319" s="15"/>
      <c r="R1319" s="15"/>
      <c r="S1319" s="15"/>
      <c r="T1319" s="15"/>
      <c r="U1319" s="15"/>
      <c r="V1319" s="15"/>
      <c r="W1319" s="15"/>
      <c r="X1319" s="15"/>
      <c r="Y1319" s="15"/>
      <c r="Z1319" s="15"/>
      <c r="AA1319" s="15"/>
      <c r="AB1319" s="15"/>
      <c r="AC1319" s="15"/>
      <c r="AD1319" s="15"/>
      <c r="AE1319" s="15"/>
      <c r="AF1319" s="15"/>
      <c r="AG1319" s="15"/>
      <c r="AH1319" s="15"/>
      <c r="AI1319" s="15"/>
      <c r="AJ1319" s="15"/>
      <c r="AK1319" s="15"/>
      <c r="AL1319" s="15"/>
      <c r="AM1319" s="15"/>
    </row>
    <row r="1320" ht="15.75" customHeight="1">
      <c r="A1320" s="15"/>
      <c r="B1320" s="12" t="s">
        <v>230</v>
      </c>
      <c r="C1320" s="15" t="s">
        <v>246</v>
      </c>
      <c r="D1320" s="15">
        <f t="shared" si="1"/>
        <v>1</v>
      </c>
      <c r="E1320" s="15">
        <f t="shared" si="2"/>
        <v>14</v>
      </c>
      <c r="F1320" s="13" t="str">
        <f t="shared" si="3"/>
        <v>"[LOGÍSTICA]"</v>
      </c>
      <c r="G1320" s="15"/>
      <c r="H1320" s="15"/>
      <c r="I1320" s="15"/>
      <c r="J1320" s="15"/>
      <c r="K1320" s="15"/>
      <c r="L1320" s="15"/>
      <c r="M1320" s="15"/>
      <c r="N1320" s="15"/>
      <c r="O1320" s="15"/>
      <c r="P1320" s="15"/>
      <c r="Q1320" s="15"/>
      <c r="R1320" s="15"/>
      <c r="S1320" s="15"/>
      <c r="T1320" s="15"/>
      <c r="U1320" s="15"/>
      <c r="V1320" s="15"/>
      <c r="W1320" s="15"/>
      <c r="X1320" s="15"/>
      <c r="Y1320" s="15"/>
      <c r="Z1320" s="15"/>
      <c r="AA1320" s="15"/>
      <c r="AB1320" s="15"/>
      <c r="AC1320" s="15"/>
      <c r="AD1320" s="15"/>
      <c r="AE1320" s="15"/>
      <c r="AF1320" s="15"/>
      <c r="AG1320" s="15"/>
      <c r="AH1320" s="15"/>
      <c r="AI1320" s="15"/>
      <c r="AJ1320" s="15"/>
      <c r="AK1320" s="15"/>
      <c r="AL1320" s="15"/>
      <c r="AM1320" s="15"/>
    </row>
    <row r="1321" ht="15.75" customHeight="1">
      <c r="A1321" s="15"/>
      <c r="B1321" s="12" t="s">
        <v>247</v>
      </c>
      <c r="C1321" s="15" t="s">
        <v>250</v>
      </c>
      <c r="D1321" s="15">
        <f t="shared" si="1"/>
        <v>0</v>
      </c>
      <c r="E1321" s="15">
        <f t="shared" si="2"/>
        <v>0</v>
      </c>
      <c r="F1321" s="13" t="str">
        <f t="shared" si="3"/>
        <v>[ ]</v>
      </c>
      <c r="G1321" s="15"/>
      <c r="H1321" s="15"/>
      <c r="I1321" s="15"/>
      <c r="J1321" s="15"/>
      <c r="K1321" s="15"/>
      <c r="L1321" s="15"/>
      <c r="M1321" s="15"/>
      <c r="N1321" s="15"/>
      <c r="O1321" s="15"/>
      <c r="P1321" s="15"/>
      <c r="Q1321" s="15"/>
      <c r="R1321" s="15"/>
      <c r="S1321" s="15"/>
      <c r="T1321" s="15"/>
      <c r="U1321" s="15"/>
      <c r="V1321" s="15"/>
      <c r="W1321" s="15"/>
      <c r="X1321" s="15"/>
      <c r="Y1321" s="15"/>
      <c r="Z1321" s="15"/>
      <c r="AA1321" s="15"/>
      <c r="AB1321" s="15"/>
      <c r="AC1321" s="15"/>
      <c r="AD1321" s="15"/>
      <c r="AE1321" s="15"/>
      <c r="AF1321" s="15"/>
      <c r="AG1321" s="15"/>
      <c r="AH1321" s="15"/>
      <c r="AI1321" s="15"/>
      <c r="AJ1321" s="15"/>
      <c r="AK1321" s="15"/>
      <c r="AL1321" s="15"/>
      <c r="AM1321" s="15"/>
    </row>
    <row r="1322" ht="15.75" customHeight="1">
      <c r="A1322" s="15"/>
      <c r="B1322" s="12" t="s">
        <v>248</v>
      </c>
      <c r="C1322" s="15" t="s">
        <v>250</v>
      </c>
      <c r="D1322" s="15">
        <f t="shared" si="1"/>
        <v>0</v>
      </c>
      <c r="E1322" s="15">
        <f t="shared" si="2"/>
        <v>0</v>
      </c>
      <c r="F1322" s="13" t="str">
        <f t="shared" si="3"/>
        <v>[ ]</v>
      </c>
      <c r="G1322" s="15"/>
      <c r="H1322" s="15"/>
      <c r="I1322" s="15"/>
      <c r="J1322" s="15"/>
      <c r="K1322" s="15"/>
      <c r="L1322" s="15"/>
      <c r="M1322" s="15"/>
      <c r="N1322" s="15"/>
      <c r="O1322" s="15"/>
      <c r="P1322" s="15"/>
      <c r="Q1322" s="15"/>
      <c r="R1322" s="15"/>
      <c r="S1322" s="15"/>
      <c r="T1322" s="15"/>
      <c r="U1322" s="15"/>
      <c r="V1322" s="15"/>
      <c r="W1322" s="15"/>
      <c r="X1322" s="15"/>
      <c r="Y1322" s="15"/>
      <c r="Z1322" s="15"/>
      <c r="AA1322" s="15"/>
      <c r="AB1322" s="15"/>
      <c r="AC1322" s="15"/>
      <c r="AD1322" s="15"/>
      <c r="AE1322" s="15"/>
      <c r="AF1322" s="15"/>
      <c r="AG1322" s="15"/>
      <c r="AH1322" s="15"/>
      <c r="AI1322" s="15"/>
      <c r="AJ1322" s="15"/>
      <c r="AK1322" s="15"/>
      <c r="AL1322" s="15"/>
      <c r="AM1322" s="15"/>
    </row>
    <row r="1323" ht="15.75" customHeight="1">
      <c r="A1323" s="15"/>
      <c r="B1323" s="12" t="s">
        <v>248</v>
      </c>
      <c r="C1323" s="15" t="s">
        <v>250</v>
      </c>
      <c r="D1323" s="15">
        <f t="shared" si="1"/>
        <v>0</v>
      </c>
      <c r="E1323" s="15">
        <f t="shared" si="2"/>
        <v>0</v>
      </c>
      <c r="F1323" s="13" t="str">
        <f t="shared" si="3"/>
        <v>[ ]</v>
      </c>
      <c r="G1323" s="15"/>
      <c r="H1323" s="15"/>
      <c r="I1323" s="15"/>
      <c r="J1323" s="15"/>
      <c r="K1323" s="15"/>
      <c r="L1323" s="15"/>
      <c r="M1323" s="15"/>
      <c r="N1323" s="15"/>
      <c r="O1323" s="15"/>
      <c r="P1323" s="15"/>
      <c r="Q1323" s="15"/>
      <c r="R1323" s="15"/>
      <c r="S1323" s="15"/>
      <c r="T1323" s="15"/>
      <c r="U1323" s="15"/>
      <c r="V1323" s="15"/>
      <c r="W1323" s="15"/>
      <c r="X1323" s="15"/>
      <c r="Y1323" s="15"/>
      <c r="Z1323" s="15"/>
      <c r="AA1323" s="15"/>
      <c r="AB1323" s="15"/>
      <c r="AC1323" s="15"/>
      <c r="AD1323" s="15"/>
      <c r="AE1323" s="15"/>
      <c r="AF1323" s="15"/>
      <c r="AG1323" s="15"/>
      <c r="AH1323" s="15"/>
      <c r="AI1323" s="15"/>
      <c r="AJ1323" s="15"/>
      <c r="AK1323" s="15"/>
      <c r="AL1323" s="15"/>
      <c r="AM1323" s="15"/>
    </row>
    <row r="1324" ht="15.75" customHeight="1">
      <c r="A1324" s="15"/>
      <c r="B1324" s="12" t="s">
        <v>248</v>
      </c>
      <c r="C1324" s="15" t="s">
        <v>250</v>
      </c>
      <c r="D1324" s="15">
        <f t="shared" si="1"/>
        <v>0</v>
      </c>
      <c r="E1324" s="15">
        <f t="shared" si="2"/>
        <v>0</v>
      </c>
      <c r="F1324" s="13" t="str">
        <f t="shared" si="3"/>
        <v>[ ]</v>
      </c>
      <c r="G1324" s="15"/>
      <c r="H1324" s="15"/>
      <c r="I1324" s="15"/>
      <c r="J1324" s="15"/>
      <c r="K1324" s="15"/>
      <c r="L1324" s="15"/>
      <c r="M1324" s="15"/>
      <c r="N1324" s="15"/>
      <c r="O1324" s="15"/>
      <c r="P1324" s="15"/>
      <c r="Q1324" s="15"/>
      <c r="R1324" s="15"/>
      <c r="S1324" s="15"/>
      <c r="T1324" s="15"/>
      <c r="U1324" s="15"/>
      <c r="V1324" s="15"/>
      <c r="W1324" s="15"/>
      <c r="X1324" s="15"/>
      <c r="Y1324" s="15"/>
      <c r="Z1324" s="15"/>
      <c r="AA1324" s="15"/>
      <c r="AB1324" s="15"/>
      <c r="AC1324" s="15"/>
      <c r="AD1324" s="15"/>
      <c r="AE1324" s="15"/>
      <c r="AF1324" s="15"/>
      <c r="AG1324" s="15"/>
      <c r="AH1324" s="15"/>
      <c r="AI1324" s="15"/>
      <c r="AJ1324" s="15"/>
      <c r="AK1324" s="15"/>
      <c r="AL1324" s="15"/>
      <c r="AM1324" s="15"/>
    </row>
    <row r="1325" ht="15.75" customHeight="1">
      <c r="A1325" s="15"/>
      <c r="B1325" s="12" t="s">
        <v>248</v>
      </c>
      <c r="C1325" s="15" t="s">
        <v>250</v>
      </c>
      <c r="D1325" s="15">
        <f t="shared" si="1"/>
        <v>0</v>
      </c>
      <c r="E1325" s="15">
        <f t="shared" si="2"/>
        <v>0</v>
      </c>
      <c r="F1325" s="13" t="str">
        <f t="shared" si="3"/>
        <v>[ ]</v>
      </c>
      <c r="G1325" s="15"/>
      <c r="H1325" s="15"/>
      <c r="I1325" s="15"/>
      <c r="J1325" s="15"/>
      <c r="K1325" s="15"/>
      <c r="L1325" s="15"/>
      <c r="M1325" s="15"/>
      <c r="N1325" s="15"/>
      <c r="O1325" s="15"/>
      <c r="P1325" s="15"/>
      <c r="Q1325" s="15"/>
      <c r="R1325" s="15"/>
      <c r="S1325" s="15"/>
      <c r="T1325" s="15"/>
      <c r="U1325" s="15"/>
      <c r="V1325" s="15"/>
      <c r="W1325" s="15"/>
      <c r="X1325" s="15"/>
      <c r="Y1325" s="15"/>
      <c r="Z1325" s="15"/>
      <c r="AA1325" s="15"/>
      <c r="AB1325" s="15"/>
      <c r="AC1325" s="15"/>
      <c r="AD1325" s="15"/>
      <c r="AE1325" s="15"/>
      <c r="AF1325" s="15"/>
      <c r="AG1325" s="15"/>
      <c r="AH1325" s="15"/>
      <c r="AI1325" s="15"/>
      <c r="AJ1325" s="15"/>
      <c r="AK1325" s="15"/>
      <c r="AL1325" s="15"/>
      <c r="AM1325" s="15"/>
    </row>
    <row r="1326" ht="15.75" customHeight="1">
      <c r="A1326" s="15"/>
      <c r="B1326" s="12" t="s">
        <v>249</v>
      </c>
      <c r="C1326" s="15" t="s">
        <v>259</v>
      </c>
      <c r="D1326" s="15">
        <f t="shared" si="1"/>
        <v>1</v>
      </c>
      <c r="E1326" s="15">
        <f t="shared" si="2"/>
        <v>0</v>
      </c>
      <c r="F1326" s="13" t="str">
        <f t="shared" si="3"/>
        <v>"[LOGÍSTICA]"</v>
      </c>
      <c r="G1326" s="15"/>
      <c r="H1326" s="15"/>
      <c r="I1326" s="15"/>
      <c r="J1326" s="15"/>
      <c r="K1326" s="15"/>
      <c r="L1326" s="15"/>
      <c r="M1326" s="15"/>
      <c r="N1326" s="15"/>
      <c r="O1326" s="15"/>
      <c r="P1326" s="15"/>
      <c r="Q1326" s="15"/>
      <c r="R1326" s="15"/>
      <c r="S1326" s="15"/>
      <c r="T1326" s="15"/>
      <c r="U1326" s="15"/>
      <c r="V1326" s="15"/>
      <c r="W1326" s="15"/>
      <c r="X1326" s="15"/>
      <c r="Y1326" s="15"/>
      <c r="Z1326" s="15"/>
      <c r="AA1326" s="15"/>
      <c r="AB1326" s="15"/>
      <c r="AC1326" s="15"/>
      <c r="AD1326" s="15"/>
      <c r="AE1326" s="15"/>
      <c r="AF1326" s="15"/>
      <c r="AG1326" s="15"/>
      <c r="AH1326" s="15"/>
      <c r="AI1326" s="15"/>
      <c r="AJ1326" s="15"/>
      <c r="AK1326" s="15"/>
      <c r="AL1326" s="15"/>
      <c r="AM1326" s="15"/>
    </row>
    <row r="1327" ht="15.75" customHeight="1">
      <c r="A1327" s="15"/>
      <c r="B1327" s="12" t="s">
        <v>248</v>
      </c>
      <c r="C1327" s="15" t="s">
        <v>250</v>
      </c>
      <c r="D1327" s="15">
        <f t="shared" si="1"/>
        <v>0</v>
      </c>
      <c r="E1327" s="15">
        <f t="shared" si="2"/>
        <v>0</v>
      </c>
      <c r="F1327" s="13" t="str">
        <f t="shared" si="3"/>
        <v>[ ]</v>
      </c>
      <c r="G1327" s="15"/>
      <c r="H1327" s="15"/>
      <c r="I1327" s="15"/>
      <c r="J1327" s="15"/>
      <c r="K1327" s="15"/>
      <c r="L1327" s="15"/>
      <c r="M1327" s="15"/>
      <c r="N1327" s="15"/>
      <c r="O1327" s="15"/>
      <c r="P1327" s="15"/>
      <c r="Q1327" s="15"/>
      <c r="R1327" s="15"/>
      <c r="S1327" s="15"/>
      <c r="T1327" s="15"/>
      <c r="U1327" s="15"/>
      <c r="V1327" s="15"/>
      <c r="W1327" s="15"/>
      <c r="X1327" s="15"/>
      <c r="Y1327" s="15"/>
      <c r="Z1327" s="15"/>
      <c r="AA1327" s="15"/>
      <c r="AB1327" s="15"/>
      <c r="AC1327" s="15"/>
      <c r="AD1327" s="15"/>
      <c r="AE1327" s="15"/>
      <c r="AF1327" s="15"/>
      <c r="AG1327" s="15"/>
      <c r="AH1327" s="15"/>
      <c r="AI1327" s="15"/>
      <c r="AJ1327" s="15"/>
      <c r="AK1327" s="15"/>
      <c r="AL1327" s="15"/>
      <c r="AM1327" s="15"/>
    </row>
    <row r="1328" ht="15.75" customHeight="1">
      <c r="A1328" s="15"/>
      <c r="B1328" s="12" t="s">
        <v>247</v>
      </c>
      <c r="C1328" s="15" t="s">
        <v>250</v>
      </c>
      <c r="D1328" s="15">
        <f t="shared" si="1"/>
        <v>0</v>
      </c>
      <c r="E1328" s="15">
        <f t="shared" si="2"/>
        <v>0</v>
      </c>
      <c r="F1328" s="13" t="str">
        <f t="shared" si="3"/>
        <v>[ ]</v>
      </c>
      <c r="G1328" s="15"/>
      <c r="H1328" s="15"/>
      <c r="I1328" s="15"/>
      <c r="J1328" s="15"/>
      <c r="K1328" s="15"/>
      <c r="L1328" s="15"/>
      <c r="M1328" s="15"/>
      <c r="N1328" s="15"/>
      <c r="O1328" s="15"/>
      <c r="P1328" s="15"/>
      <c r="Q1328" s="15"/>
      <c r="R1328" s="15"/>
      <c r="S1328" s="15"/>
      <c r="T1328" s="15"/>
      <c r="U1328" s="15"/>
      <c r="V1328" s="15"/>
      <c r="W1328" s="15"/>
      <c r="X1328" s="15"/>
      <c r="Y1328" s="15"/>
      <c r="Z1328" s="15"/>
      <c r="AA1328" s="15"/>
      <c r="AB1328" s="15"/>
      <c r="AC1328" s="15"/>
      <c r="AD1328" s="15"/>
      <c r="AE1328" s="15"/>
      <c r="AF1328" s="15"/>
      <c r="AG1328" s="15"/>
      <c r="AH1328" s="15"/>
      <c r="AI1328" s="15"/>
      <c r="AJ1328" s="15"/>
      <c r="AK1328" s="15"/>
      <c r="AL1328" s="15"/>
      <c r="AM1328" s="15"/>
    </row>
    <row r="1329" ht="15.75" customHeight="1">
      <c r="A1329" s="15"/>
      <c r="B1329" s="12" t="s">
        <v>230</v>
      </c>
      <c r="C1329" s="15" t="s">
        <v>258</v>
      </c>
      <c r="D1329" s="15">
        <f t="shared" si="1"/>
        <v>1</v>
      </c>
      <c r="E1329" s="15">
        <f t="shared" si="2"/>
        <v>8</v>
      </c>
      <c r="F1329" s="13" t="str">
        <f t="shared" si="3"/>
        <v>"[CRC]"</v>
      </c>
      <c r="G1329" s="15"/>
      <c r="H1329" s="15"/>
      <c r="I1329" s="15"/>
      <c r="J1329" s="15"/>
      <c r="K1329" s="15"/>
      <c r="L1329" s="15"/>
      <c r="M1329" s="15"/>
      <c r="N1329" s="15"/>
      <c r="O1329" s="15"/>
      <c r="P1329" s="15"/>
      <c r="Q1329" s="15"/>
      <c r="R1329" s="15"/>
      <c r="S1329" s="15"/>
      <c r="T1329" s="15"/>
      <c r="U1329" s="15"/>
      <c r="V1329" s="15"/>
      <c r="W1329" s="15"/>
      <c r="X1329" s="15"/>
      <c r="Y1329" s="15"/>
      <c r="Z1329" s="15"/>
      <c r="AA1329" s="15"/>
      <c r="AB1329" s="15"/>
      <c r="AC1329" s="15"/>
      <c r="AD1329" s="15"/>
      <c r="AE1329" s="15"/>
      <c r="AF1329" s="15"/>
      <c r="AG1329" s="15"/>
      <c r="AH1329" s="15"/>
      <c r="AI1329" s="15"/>
      <c r="AJ1329" s="15"/>
      <c r="AK1329" s="15"/>
      <c r="AL1329" s="15"/>
      <c r="AM1329" s="15"/>
    </row>
    <row r="1330" ht="15.75" customHeight="1">
      <c r="A1330" s="15"/>
      <c r="B1330" s="12" t="s">
        <v>248</v>
      </c>
      <c r="C1330" s="15" t="s">
        <v>258</v>
      </c>
      <c r="D1330" s="15">
        <f t="shared" si="1"/>
        <v>1</v>
      </c>
      <c r="E1330" s="15">
        <f t="shared" si="2"/>
        <v>8</v>
      </c>
      <c r="F1330" s="13" t="str">
        <f t="shared" si="3"/>
        <v>"[CRC]"</v>
      </c>
      <c r="G1330" s="15"/>
      <c r="H1330" s="15"/>
      <c r="I1330" s="15"/>
      <c r="J1330" s="15"/>
      <c r="K1330" s="15"/>
      <c r="L1330" s="15"/>
      <c r="M1330" s="15"/>
      <c r="N1330" s="15"/>
      <c r="O1330" s="15"/>
      <c r="P1330" s="15"/>
      <c r="Q1330" s="15"/>
      <c r="R1330" s="15"/>
      <c r="S1330" s="15"/>
      <c r="T1330" s="15"/>
      <c r="U1330" s="15"/>
      <c r="V1330" s="15"/>
      <c r="W1330" s="15"/>
      <c r="X1330" s="15"/>
      <c r="Y1330" s="15"/>
      <c r="Z1330" s="15"/>
      <c r="AA1330" s="15"/>
      <c r="AB1330" s="15"/>
      <c r="AC1330" s="15"/>
      <c r="AD1330" s="15"/>
      <c r="AE1330" s="15"/>
      <c r="AF1330" s="15"/>
      <c r="AG1330" s="15"/>
      <c r="AH1330" s="15"/>
      <c r="AI1330" s="15"/>
      <c r="AJ1330" s="15"/>
      <c r="AK1330" s="15"/>
      <c r="AL1330" s="15"/>
      <c r="AM1330" s="15"/>
    </row>
    <row r="1331" ht="15.75" customHeight="1">
      <c r="A1331" s="15"/>
      <c r="B1331" s="12" t="s">
        <v>248</v>
      </c>
      <c r="C1331" s="15" t="s">
        <v>246</v>
      </c>
      <c r="D1331" s="15">
        <f t="shared" si="1"/>
        <v>1</v>
      </c>
      <c r="E1331" s="15">
        <f t="shared" si="2"/>
        <v>14</v>
      </c>
      <c r="F1331" s="13" t="str">
        <f t="shared" si="3"/>
        <v>"[LOGÍSTICA]"</v>
      </c>
      <c r="G1331" s="15"/>
      <c r="H1331" s="15"/>
      <c r="I1331" s="15"/>
      <c r="J1331" s="15"/>
      <c r="K1331" s="15"/>
      <c r="L1331" s="15"/>
      <c r="M1331" s="15"/>
      <c r="N1331" s="15"/>
      <c r="O1331" s="15"/>
      <c r="P1331" s="15"/>
      <c r="Q1331" s="15"/>
      <c r="R1331" s="15"/>
      <c r="S1331" s="15"/>
      <c r="T1331" s="15"/>
      <c r="U1331" s="15"/>
      <c r="V1331" s="15"/>
      <c r="W1331" s="15"/>
      <c r="X1331" s="15"/>
      <c r="Y1331" s="15"/>
      <c r="Z1331" s="15"/>
      <c r="AA1331" s="15"/>
      <c r="AB1331" s="15"/>
      <c r="AC1331" s="15"/>
      <c r="AD1331" s="15"/>
      <c r="AE1331" s="15"/>
      <c r="AF1331" s="15"/>
      <c r="AG1331" s="15"/>
      <c r="AH1331" s="15"/>
      <c r="AI1331" s="15"/>
      <c r="AJ1331" s="15"/>
      <c r="AK1331" s="15"/>
      <c r="AL1331" s="15"/>
      <c r="AM1331" s="15"/>
    </row>
    <row r="1332" ht="15.75" customHeight="1">
      <c r="A1332" s="15"/>
      <c r="B1332" s="12" t="s">
        <v>230</v>
      </c>
      <c r="C1332" s="15" t="s">
        <v>268</v>
      </c>
      <c r="D1332" s="15">
        <f t="shared" si="1"/>
        <v>1</v>
      </c>
      <c r="E1332" s="15">
        <f t="shared" si="2"/>
        <v>15</v>
      </c>
      <c r="F1332" s="13" t="str">
        <f t="shared" si="3"/>
        <v>"[FINANCEIRO]"</v>
      </c>
      <c r="G1332" s="15"/>
      <c r="H1332" s="15"/>
      <c r="I1332" s="15"/>
      <c r="J1332" s="15"/>
      <c r="K1332" s="15"/>
      <c r="L1332" s="15"/>
      <c r="M1332" s="15"/>
      <c r="N1332" s="15"/>
      <c r="O1332" s="15"/>
      <c r="P1332" s="15"/>
      <c r="Q1332" s="15"/>
      <c r="R1332" s="15"/>
      <c r="S1332" s="15"/>
      <c r="T1332" s="15"/>
      <c r="U1332" s="15"/>
      <c r="V1332" s="15"/>
      <c r="W1332" s="15"/>
      <c r="X1332" s="15"/>
      <c r="Y1332" s="15"/>
      <c r="Z1332" s="15"/>
      <c r="AA1332" s="15"/>
      <c r="AB1332" s="15"/>
      <c r="AC1332" s="15"/>
      <c r="AD1332" s="15"/>
      <c r="AE1332" s="15"/>
      <c r="AF1332" s="15"/>
      <c r="AG1332" s="15"/>
      <c r="AH1332" s="15"/>
      <c r="AI1332" s="15"/>
      <c r="AJ1332" s="15"/>
      <c r="AK1332" s="15"/>
      <c r="AL1332" s="15"/>
      <c r="AM1332" s="15"/>
    </row>
    <row r="1333" ht="15.75" customHeight="1">
      <c r="A1333" s="15"/>
      <c r="B1333" s="12" t="s">
        <v>248</v>
      </c>
      <c r="C1333" s="15" t="s">
        <v>246</v>
      </c>
      <c r="D1333" s="15">
        <f t="shared" si="1"/>
        <v>1</v>
      </c>
      <c r="E1333" s="15">
        <f t="shared" si="2"/>
        <v>14</v>
      </c>
      <c r="F1333" s="13" t="str">
        <f t="shared" si="3"/>
        <v>"[LOGÍSTICA]"</v>
      </c>
      <c r="G1333" s="15"/>
      <c r="H1333" s="15"/>
      <c r="I1333" s="15"/>
      <c r="J1333" s="15"/>
      <c r="K1333" s="15"/>
      <c r="L1333" s="15"/>
      <c r="M1333" s="15"/>
      <c r="N1333" s="15"/>
      <c r="O1333" s="15"/>
      <c r="P1333" s="15"/>
      <c r="Q1333" s="15"/>
      <c r="R1333" s="15"/>
      <c r="S1333" s="15"/>
      <c r="T1333" s="15"/>
      <c r="U1333" s="15"/>
      <c r="V1333" s="15"/>
      <c r="W1333" s="15"/>
      <c r="X1333" s="15"/>
      <c r="Y1333" s="15"/>
      <c r="Z1333" s="15"/>
      <c r="AA1333" s="15"/>
      <c r="AB1333" s="15"/>
      <c r="AC1333" s="15"/>
      <c r="AD1333" s="15"/>
      <c r="AE1333" s="15"/>
      <c r="AF1333" s="15"/>
      <c r="AG1333" s="15"/>
      <c r="AH1333" s="15"/>
      <c r="AI1333" s="15"/>
      <c r="AJ1333" s="15"/>
      <c r="AK1333" s="15"/>
      <c r="AL1333" s="15"/>
      <c r="AM1333" s="15"/>
    </row>
    <row r="1334" ht="15.75" customHeight="1">
      <c r="A1334" s="15"/>
      <c r="B1334" s="12" t="s">
        <v>247</v>
      </c>
      <c r="C1334" s="15" t="s">
        <v>250</v>
      </c>
      <c r="D1334" s="15">
        <f t="shared" si="1"/>
        <v>0</v>
      </c>
      <c r="E1334" s="15">
        <f t="shared" si="2"/>
        <v>0</v>
      </c>
      <c r="F1334" s="13" t="str">
        <f t="shared" si="3"/>
        <v>[ ]</v>
      </c>
      <c r="G1334" s="15"/>
      <c r="H1334" s="15"/>
      <c r="I1334" s="15"/>
      <c r="J1334" s="15"/>
      <c r="K1334" s="15"/>
      <c r="L1334" s="15"/>
      <c r="M1334" s="15"/>
      <c r="N1334" s="15"/>
      <c r="O1334" s="15"/>
      <c r="P1334" s="15"/>
      <c r="Q1334" s="15"/>
      <c r="R1334" s="15"/>
      <c r="S1334" s="15"/>
      <c r="T1334" s="15"/>
      <c r="U1334" s="15"/>
      <c r="V1334" s="15"/>
      <c r="W1334" s="15"/>
      <c r="X1334" s="15"/>
      <c r="Y1334" s="15"/>
      <c r="Z1334" s="15"/>
      <c r="AA1334" s="15"/>
      <c r="AB1334" s="15"/>
      <c r="AC1334" s="15"/>
      <c r="AD1334" s="15"/>
      <c r="AE1334" s="15"/>
      <c r="AF1334" s="15"/>
      <c r="AG1334" s="15"/>
      <c r="AH1334" s="15"/>
      <c r="AI1334" s="15"/>
      <c r="AJ1334" s="15"/>
      <c r="AK1334" s="15"/>
      <c r="AL1334" s="15"/>
      <c r="AM1334" s="15"/>
    </row>
    <row r="1335" ht="15.75" customHeight="1">
      <c r="A1335" s="15"/>
      <c r="B1335" s="12" t="s">
        <v>247</v>
      </c>
      <c r="C1335" s="15" t="s">
        <v>250</v>
      </c>
      <c r="D1335" s="15">
        <f t="shared" si="1"/>
        <v>0</v>
      </c>
      <c r="E1335" s="15">
        <f t="shared" si="2"/>
        <v>0</v>
      </c>
      <c r="F1335" s="13" t="str">
        <f t="shared" si="3"/>
        <v>[ ]</v>
      </c>
      <c r="G1335" s="15"/>
      <c r="H1335" s="15"/>
      <c r="I1335" s="15"/>
      <c r="J1335" s="15"/>
      <c r="K1335" s="15"/>
      <c r="L1335" s="15"/>
      <c r="M1335" s="15"/>
      <c r="N1335" s="15"/>
      <c r="O1335" s="15"/>
      <c r="P1335" s="15"/>
      <c r="Q1335" s="15"/>
      <c r="R1335" s="15"/>
      <c r="S1335" s="15"/>
      <c r="T1335" s="15"/>
      <c r="U1335" s="15"/>
      <c r="V1335" s="15"/>
      <c r="W1335" s="15"/>
      <c r="X1335" s="15"/>
      <c r="Y1335" s="15"/>
      <c r="Z1335" s="15"/>
      <c r="AA1335" s="15"/>
      <c r="AB1335" s="15"/>
      <c r="AC1335" s="15"/>
      <c r="AD1335" s="15"/>
      <c r="AE1335" s="15"/>
      <c r="AF1335" s="15"/>
      <c r="AG1335" s="15"/>
      <c r="AH1335" s="15"/>
      <c r="AI1335" s="15"/>
      <c r="AJ1335" s="15"/>
      <c r="AK1335" s="15"/>
      <c r="AL1335" s="15"/>
      <c r="AM1335" s="15"/>
    </row>
    <row r="1336" ht="15.75" customHeight="1">
      <c r="A1336" s="15"/>
      <c r="B1336" s="12" t="s">
        <v>247</v>
      </c>
      <c r="C1336" s="15" t="s">
        <v>250</v>
      </c>
      <c r="D1336" s="15">
        <f t="shared" si="1"/>
        <v>0</v>
      </c>
      <c r="E1336" s="15">
        <f t="shared" si="2"/>
        <v>0</v>
      </c>
      <c r="F1336" s="13" t="str">
        <f t="shared" si="3"/>
        <v>[ ]</v>
      </c>
      <c r="G1336" s="15"/>
      <c r="H1336" s="15"/>
      <c r="I1336" s="15"/>
      <c r="J1336" s="15"/>
      <c r="K1336" s="15"/>
      <c r="L1336" s="15"/>
      <c r="M1336" s="15"/>
      <c r="N1336" s="15"/>
      <c r="O1336" s="15"/>
      <c r="P1336" s="15"/>
      <c r="Q1336" s="15"/>
      <c r="R1336" s="15"/>
      <c r="S1336" s="15"/>
      <c r="T1336" s="15"/>
      <c r="U1336" s="15"/>
      <c r="V1336" s="15"/>
      <c r="W1336" s="15"/>
      <c r="X1336" s="15"/>
      <c r="Y1336" s="15"/>
      <c r="Z1336" s="15"/>
      <c r="AA1336" s="15"/>
      <c r="AB1336" s="15"/>
      <c r="AC1336" s="15"/>
      <c r="AD1336" s="15"/>
      <c r="AE1336" s="15"/>
      <c r="AF1336" s="15"/>
      <c r="AG1336" s="15"/>
      <c r="AH1336" s="15"/>
      <c r="AI1336" s="15"/>
      <c r="AJ1336" s="15"/>
      <c r="AK1336" s="15"/>
      <c r="AL1336" s="15"/>
      <c r="AM1336" s="15"/>
    </row>
    <row r="1337" ht="15.75" customHeight="1">
      <c r="A1337" s="15"/>
      <c r="B1337" s="12" t="s">
        <v>247</v>
      </c>
      <c r="C1337" s="15" t="s">
        <v>250</v>
      </c>
      <c r="D1337" s="15">
        <f t="shared" si="1"/>
        <v>0</v>
      </c>
      <c r="E1337" s="15">
        <f t="shared" si="2"/>
        <v>0</v>
      </c>
      <c r="F1337" s="13" t="str">
        <f t="shared" si="3"/>
        <v>[ ]</v>
      </c>
      <c r="G1337" s="15"/>
      <c r="H1337" s="15"/>
      <c r="I1337" s="15"/>
      <c r="J1337" s="15"/>
      <c r="K1337" s="15"/>
      <c r="L1337" s="15"/>
      <c r="M1337" s="15"/>
      <c r="N1337" s="15"/>
      <c r="O1337" s="15"/>
      <c r="P1337" s="15"/>
      <c r="Q1337" s="15"/>
      <c r="R1337" s="15"/>
      <c r="S1337" s="15"/>
      <c r="T1337" s="15"/>
      <c r="U1337" s="15"/>
      <c r="V1337" s="15"/>
      <c r="W1337" s="15"/>
      <c r="X1337" s="15"/>
      <c r="Y1337" s="15"/>
      <c r="Z1337" s="15"/>
      <c r="AA1337" s="15"/>
      <c r="AB1337" s="15"/>
      <c r="AC1337" s="15"/>
      <c r="AD1337" s="15"/>
      <c r="AE1337" s="15"/>
      <c r="AF1337" s="15"/>
      <c r="AG1337" s="15"/>
      <c r="AH1337" s="15"/>
      <c r="AI1337" s="15"/>
      <c r="AJ1337" s="15"/>
      <c r="AK1337" s="15"/>
      <c r="AL1337" s="15"/>
      <c r="AM1337" s="15"/>
    </row>
    <row r="1338" ht="15.75" customHeight="1">
      <c r="A1338" s="15"/>
      <c r="B1338" s="12" t="s">
        <v>247</v>
      </c>
      <c r="C1338" s="15" t="s">
        <v>250</v>
      </c>
      <c r="D1338" s="15">
        <f t="shared" si="1"/>
        <v>0</v>
      </c>
      <c r="E1338" s="15">
        <f t="shared" si="2"/>
        <v>0</v>
      </c>
      <c r="F1338" s="13" t="str">
        <f t="shared" si="3"/>
        <v>[ ]</v>
      </c>
      <c r="G1338" s="15"/>
      <c r="H1338" s="15"/>
      <c r="I1338" s="15"/>
      <c r="J1338" s="15"/>
      <c r="K1338" s="15"/>
      <c r="L1338" s="15"/>
      <c r="M1338" s="15"/>
      <c r="N1338" s="15"/>
      <c r="O1338" s="15"/>
      <c r="P1338" s="15"/>
      <c r="Q1338" s="15"/>
      <c r="R1338" s="15"/>
      <c r="S1338" s="15"/>
      <c r="T1338" s="15"/>
      <c r="U1338" s="15"/>
      <c r="V1338" s="15"/>
      <c r="W1338" s="15"/>
      <c r="X1338" s="15"/>
      <c r="Y1338" s="15"/>
      <c r="Z1338" s="15"/>
      <c r="AA1338" s="15"/>
      <c r="AB1338" s="15"/>
      <c r="AC1338" s="15"/>
      <c r="AD1338" s="15"/>
      <c r="AE1338" s="15"/>
      <c r="AF1338" s="15"/>
      <c r="AG1338" s="15"/>
      <c r="AH1338" s="15"/>
      <c r="AI1338" s="15"/>
      <c r="AJ1338" s="15"/>
      <c r="AK1338" s="15"/>
      <c r="AL1338" s="15"/>
      <c r="AM1338" s="15"/>
    </row>
    <row r="1339" ht="15.75" customHeight="1">
      <c r="A1339" s="15"/>
      <c r="B1339" s="12" t="s">
        <v>247</v>
      </c>
      <c r="C1339" s="15" t="s">
        <v>250</v>
      </c>
      <c r="D1339" s="15">
        <f t="shared" si="1"/>
        <v>0</v>
      </c>
      <c r="E1339" s="15">
        <f t="shared" si="2"/>
        <v>0</v>
      </c>
      <c r="F1339" s="13" t="str">
        <f t="shared" si="3"/>
        <v>[ ]</v>
      </c>
      <c r="G1339" s="15"/>
      <c r="H1339" s="15"/>
      <c r="I1339" s="15"/>
      <c r="J1339" s="15"/>
      <c r="K1339" s="15"/>
      <c r="L1339" s="15"/>
      <c r="M1339" s="15"/>
      <c r="N1339" s="15"/>
      <c r="O1339" s="15"/>
      <c r="P1339" s="15"/>
      <c r="Q1339" s="15"/>
      <c r="R1339" s="15"/>
      <c r="S1339" s="15"/>
      <c r="T1339" s="15"/>
      <c r="U1339" s="15"/>
      <c r="V1339" s="15"/>
      <c r="W1339" s="15"/>
      <c r="X1339" s="15"/>
      <c r="Y1339" s="15"/>
      <c r="Z1339" s="15"/>
      <c r="AA1339" s="15"/>
      <c r="AB1339" s="15"/>
      <c r="AC1339" s="15"/>
      <c r="AD1339" s="15"/>
      <c r="AE1339" s="15"/>
      <c r="AF1339" s="15"/>
      <c r="AG1339" s="15"/>
      <c r="AH1339" s="15"/>
      <c r="AI1339" s="15"/>
      <c r="AJ1339" s="15"/>
      <c r="AK1339" s="15"/>
      <c r="AL1339" s="15"/>
      <c r="AM1339" s="15"/>
    </row>
    <row r="1340" ht="15.75" customHeight="1">
      <c r="A1340" s="15"/>
      <c r="B1340" s="12" t="s">
        <v>247</v>
      </c>
      <c r="C1340" s="15" t="s">
        <v>250</v>
      </c>
      <c r="D1340" s="15">
        <f t="shared" si="1"/>
        <v>0</v>
      </c>
      <c r="E1340" s="15">
        <f t="shared" si="2"/>
        <v>0</v>
      </c>
      <c r="F1340" s="13" t="str">
        <f t="shared" si="3"/>
        <v>[ ]</v>
      </c>
      <c r="G1340" s="15"/>
      <c r="H1340" s="15"/>
      <c r="I1340" s="15"/>
      <c r="J1340" s="15"/>
      <c r="K1340" s="15"/>
      <c r="L1340" s="15"/>
      <c r="M1340" s="15"/>
      <c r="N1340" s="15"/>
      <c r="O1340" s="15"/>
      <c r="P1340" s="15"/>
      <c r="Q1340" s="15"/>
      <c r="R1340" s="15"/>
      <c r="S1340" s="15"/>
      <c r="T1340" s="15"/>
      <c r="U1340" s="15"/>
      <c r="V1340" s="15"/>
      <c r="W1340" s="15"/>
      <c r="X1340" s="15"/>
      <c r="Y1340" s="15"/>
      <c r="Z1340" s="15"/>
      <c r="AA1340" s="15"/>
      <c r="AB1340" s="15"/>
      <c r="AC1340" s="15"/>
      <c r="AD1340" s="15"/>
      <c r="AE1340" s="15"/>
      <c r="AF1340" s="15"/>
      <c r="AG1340" s="15"/>
      <c r="AH1340" s="15"/>
      <c r="AI1340" s="15"/>
      <c r="AJ1340" s="15"/>
      <c r="AK1340" s="15"/>
      <c r="AL1340" s="15"/>
      <c r="AM1340" s="15"/>
    </row>
    <row r="1341" ht="15.75" customHeight="1">
      <c r="A1341" s="15"/>
      <c r="B1341" s="12" t="s">
        <v>247</v>
      </c>
      <c r="C1341" s="15" t="s">
        <v>250</v>
      </c>
      <c r="D1341" s="15">
        <f t="shared" si="1"/>
        <v>0</v>
      </c>
      <c r="E1341" s="15">
        <f t="shared" si="2"/>
        <v>0</v>
      </c>
      <c r="F1341" s="13" t="str">
        <f t="shared" si="3"/>
        <v>[ ]</v>
      </c>
      <c r="G1341" s="15"/>
      <c r="H1341" s="15"/>
      <c r="I1341" s="15"/>
      <c r="J1341" s="15"/>
      <c r="K1341" s="15"/>
      <c r="L1341" s="15"/>
      <c r="M1341" s="15"/>
      <c r="N1341" s="15"/>
      <c r="O1341" s="15"/>
      <c r="P1341" s="15"/>
      <c r="Q1341" s="15"/>
      <c r="R1341" s="15"/>
      <c r="S1341" s="15"/>
      <c r="T1341" s="15"/>
      <c r="U1341" s="15"/>
      <c r="V1341" s="15"/>
      <c r="W1341" s="15"/>
      <c r="X1341" s="15"/>
      <c r="Y1341" s="15"/>
      <c r="Z1341" s="15"/>
      <c r="AA1341" s="15"/>
      <c r="AB1341" s="15"/>
      <c r="AC1341" s="15"/>
      <c r="AD1341" s="15"/>
      <c r="AE1341" s="15"/>
      <c r="AF1341" s="15"/>
      <c r="AG1341" s="15"/>
      <c r="AH1341" s="15"/>
      <c r="AI1341" s="15"/>
      <c r="AJ1341" s="15"/>
      <c r="AK1341" s="15"/>
      <c r="AL1341" s="15"/>
      <c r="AM1341" s="15"/>
    </row>
    <row r="1342" ht="15.75" customHeight="1">
      <c r="A1342" s="15"/>
      <c r="B1342" s="12" t="s">
        <v>230</v>
      </c>
      <c r="C1342" s="15" t="s">
        <v>252</v>
      </c>
      <c r="D1342" s="15">
        <f t="shared" si="1"/>
        <v>1</v>
      </c>
      <c r="E1342" s="15">
        <f t="shared" si="2"/>
        <v>0</v>
      </c>
      <c r="F1342" s="13" t="str">
        <f t="shared" si="3"/>
        <v>"[FINANCEIRO]"</v>
      </c>
      <c r="G1342" s="15"/>
      <c r="H1342" s="15"/>
      <c r="I1342" s="15"/>
      <c r="J1342" s="15"/>
      <c r="K1342" s="15"/>
      <c r="L1342" s="15"/>
      <c r="M1342" s="15"/>
      <c r="N1342" s="15"/>
      <c r="O1342" s="15"/>
      <c r="P1342" s="15"/>
      <c r="Q1342" s="15"/>
      <c r="R1342" s="15"/>
      <c r="S1342" s="15"/>
      <c r="T1342" s="15"/>
      <c r="U1342" s="15"/>
      <c r="V1342" s="15"/>
      <c r="W1342" s="15"/>
      <c r="X1342" s="15"/>
      <c r="Y1342" s="15"/>
      <c r="Z1342" s="15"/>
      <c r="AA1342" s="15"/>
      <c r="AB1342" s="15"/>
      <c r="AC1342" s="15"/>
      <c r="AD1342" s="15"/>
      <c r="AE1342" s="15"/>
      <c r="AF1342" s="15"/>
      <c r="AG1342" s="15"/>
      <c r="AH1342" s="15"/>
      <c r="AI1342" s="15"/>
      <c r="AJ1342" s="15"/>
      <c r="AK1342" s="15"/>
      <c r="AL1342" s="15"/>
      <c r="AM1342" s="15"/>
    </row>
    <row r="1343" ht="15.75" customHeight="1">
      <c r="A1343" s="15"/>
      <c r="B1343" s="12" t="s">
        <v>247</v>
      </c>
      <c r="C1343" s="15" t="s">
        <v>246</v>
      </c>
      <c r="D1343" s="15">
        <f t="shared" si="1"/>
        <v>1</v>
      </c>
      <c r="E1343" s="15">
        <f t="shared" si="2"/>
        <v>14</v>
      </c>
      <c r="F1343" s="13" t="str">
        <f t="shared" si="3"/>
        <v>"[LOGÍSTICA]"</v>
      </c>
      <c r="G1343" s="15"/>
      <c r="H1343" s="15"/>
      <c r="I1343" s="15"/>
      <c r="J1343" s="15"/>
      <c r="K1343" s="15"/>
      <c r="L1343" s="15"/>
      <c r="M1343" s="15"/>
      <c r="N1343" s="15"/>
      <c r="O1343" s="15"/>
      <c r="P1343" s="15"/>
      <c r="Q1343" s="15"/>
      <c r="R1343" s="15"/>
      <c r="S1343" s="15"/>
      <c r="T1343" s="15"/>
      <c r="U1343" s="15"/>
      <c r="V1343" s="15"/>
      <c r="W1343" s="15"/>
      <c r="X1343" s="15"/>
      <c r="Y1343" s="15"/>
      <c r="Z1343" s="15"/>
      <c r="AA1343" s="15"/>
      <c r="AB1343" s="15"/>
      <c r="AC1343" s="15"/>
      <c r="AD1343" s="15"/>
      <c r="AE1343" s="15"/>
      <c r="AF1343" s="15"/>
      <c r="AG1343" s="15"/>
      <c r="AH1343" s="15"/>
      <c r="AI1343" s="15"/>
      <c r="AJ1343" s="15"/>
      <c r="AK1343" s="15"/>
      <c r="AL1343" s="15"/>
      <c r="AM1343" s="15"/>
    </row>
    <row r="1344" ht="15.75" customHeight="1">
      <c r="A1344" s="15"/>
      <c r="B1344" s="12" t="s">
        <v>247</v>
      </c>
      <c r="C1344" s="15" t="s">
        <v>250</v>
      </c>
      <c r="D1344" s="15">
        <f t="shared" si="1"/>
        <v>0</v>
      </c>
      <c r="E1344" s="15">
        <f t="shared" si="2"/>
        <v>0</v>
      </c>
      <c r="F1344" s="13" t="str">
        <f t="shared" si="3"/>
        <v>[ ]</v>
      </c>
      <c r="G1344" s="15"/>
      <c r="H1344" s="15"/>
      <c r="I1344" s="15"/>
      <c r="J1344" s="15"/>
      <c r="K1344" s="15"/>
      <c r="L1344" s="15"/>
      <c r="M1344" s="15"/>
      <c r="N1344" s="15"/>
      <c r="O1344" s="15"/>
      <c r="P1344" s="15"/>
      <c r="Q1344" s="15"/>
      <c r="R1344" s="15"/>
      <c r="S1344" s="15"/>
      <c r="T1344" s="15"/>
      <c r="U1344" s="15"/>
      <c r="V1344" s="15"/>
      <c r="W1344" s="15"/>
      <c r="X1344" s="15"/>
      <c r="Y1344" s="15"/>
      <c r="Z1344" s="15"/>
      <c r="AA1344" s="15"/>
      <c r="AB1344" s="15"/>
      <c r="AC1344" s="15"/>
      <c r="AD1344" s="15"/>
      <c r="AE1344" s="15"/>
      <c r="AF1344" s="15"/>
      <c r="AG1344" s="15"/>
      <c r="AH1344" s="15"/>
      <c r="AI1344" s="15"/>
      <c r="AJ1344" s="15"/>
      <c r="AK1344" s="15"/>
      <c r="AL1344" s="15"/>
      <c r="AM1344" s="15"/>
    </row>
    <row r="1345" ht="15.75" customHeight="1">
      <c r="A1345" s="15"/>
      <c r="B1345" s="12" t="s">
        <v>230</v>
      </c>
      <c r="C1345" s="15" t="s">
        <v>263</v>
      </c>
      <c r="D1345" s="15">
        <f t="shared" si="1"/>
        <v>1</v>
      </c>
      <c r="E1345" s="15">
        <f t="shared" si="2"/>
        <v>9</v>
      </c>
      <c r="F1345" s="13" t="str">
        <f t="shared" si="3"/>
        <v>"[LOJA]"</v>
      </c>
      <c r="G1345" s="15"/>
      <c r="H1345" s="15"/>
      <c r="I1345" s="15"/>
      <c r="J1345" s="15"/>
      <c r="K1345" s="15"/>
      <c r="L1345" s="15"/>
      <c r="M1345" s="15"/>
      <c r="N1345" s="15"/>
      <c r="O1345" s="15"/>
      <c r="P1345" s="15"/>
      <c r="Q1345" s="15"/>
      <c r="R1345" s="15"/>
      <c r="S1345" s="15"/>
      <c r="T1345" s="15"/>
      <c r="U1345" s="15"/>
      <c r="V1345" s="15"/>
      <c r="W1345" s="15"/>
      <c r="X1345" s="15"/>
      <c r="Y1345" s="15"/>
      <c r="Z1345" s="15"/>
      <c r="AA1345" s="15"/>
      <c r="AB1345" s="15"/>
      <c r="AC1345" s="15"/>
      <c r="AD1345" s="15"/>
      <c r="AE1345" s="15"/>
      <c r="AF1345" s="15"/>
      <c r="AG1345" s="15"/>
      <c r="AH1345" s="15"/>
      <c r="AI1345" s="15"/>
      <c r="AJ1345" s="15"/>
      <c r="AK1345" s="15"/>
      <c r="AL1345" s="15"/>
      <c r="AM1345" s="15"/>
    </row>
    <row r="1346" ht="15.75" customHeight="1">
      <c r="A1346" s="15"/>
      <c r="B1346" s="12" t="s">
        <v>230</v>
      </c>
      <c r="C1346" s="15" t="s">
        <v>260</v>
      </c>
      <c r="D1346" s="15">
        <f t="shared" si="1"/>
        <v>1</v>
      </c>
      <c r="E1346" s="15">
        <f t="shared" si="2"/>
        <v>14</v>
      </c>
      <c r="F1346" s="13" t="str">
        <f t="shared" si="3"/>
        <v>"[COMERCIAL]"</v>
      </c>
      <c r="G1346" s="15"/>
      <c r="H1346" s="15"/>
      <c r="I1346" s="15"/>
      <c r="J1346" s="15"/>
      <c r="K1346" s="15"/>
      <c r="L1346" s="15"/>
      <c r="M1346" s="15"/>
      <c r="N1346" s="15"/>
      <c r="O1346" s="15"/>
      <c r="P1346" s="15"/>
      <c r="Q1346" s="15"/>
      <c r="R1346" s="15"/>
      <c r="S1346" s="15"/>
      <c r="T1346" s="15"/>
      <c r="U1346" s="15"/>
      <c r="V1346" s="15"/>
      <c r="W1346" s="15"/>
      <c r="X1346" s="15"/>
      <c r="Y1346" s="15"/>
      <c r="Z1346" s="15"/>
      <c r="AA1346" s="15"/>
      <c r="AB1346" s="15"/>
      <c r="AC1346" s="15"/>
      <c r="AD1346" s="15"/>
      <c r="AE1346" s="15"/>
      <c r="AF1346" s="15"/>
      <c r="AG1346" s="15"/>
      <c r="AH1346" s="15"/>
      <c r="AI1346" s="15"/>
      <c r="AJ1346" s="15"/>
      <c r="AK1346" s="15"/>
      <c r="AL1346" s="15"/>
      <c r="AM1346" s="15"/>
    </row>
    <row r="1347" ht="15.75" customHeight="1">
      <c r="A1347" s="15"/>
      <c r="B1347" s="12" t="s">
        <v>230</v>
      </c>
      <c r="C1347" s="15" t="s">
        <v>250</v>
      </c>
      <c r="D1347" s="15">
        <f t="shared" si="1"/>
        <v>0</v>
      </c>
      <c r="E1347" s="15">
        <f t="shared" si="2"/>
        <v>0</v>
      </c>
      <c r="F1347" s="13" t="str">
        <f t="shared" si="3"/>
        <v>[ ]</v>
      </c>
      <c r="G1347" s="15"/>
      <c r="H1347" s="15"/>
      <c r="I1347" s="15"/>
      <c r="J1347" s="15"/>
      <c r="K1347" s="15"/>
      <c r="L1347" s="15"/>
      <c r="M1347" s="15"/>
      <c r="N1347" s="15"/>
      <c r="O1347" s="15"/>
      <c r="P1347" s="15"/>
      <c r="Q1347" s="15"/>
      <c r="R1347" s="15"/>
      <c r="S1347" s="15"/>
      <c r="T1347" s="15"/>
      <c r="U1347" s="15"/>
      <c r="V1347" s="15"/>
      <c r="W1347" s="15"/>
      <c r="X1347" s="15"/>
      <c r="Y1347" s="15"/>
      <c r="Z1347" s="15"/>
      <c r="AA1347" s="15"/>
      <c r="AB1347" s="15"/>
      <c r="AC1347" s="15"/>
      <c r="AD1347" s="15"/>
      <c r="AE1347" s="15"/>
      <c r="AF1347" s="15"/>
      <c r="AG1347" s="15"/>
      <c r="AH1347" s="15"/>
      <c r="AI1347" s="15"/>
      <c r="AJ1347" s="15"/>
      <c r="AK1347" s="15"/>
      <c r="AL1347" s="15"/>
      <c r="AM1347" s="15"/>
    </row>
    <row r="1348" ht="15.75" customHeight="1">
      <c r="A1348" s="15"/>
      <c r="B1348" s="12" t="s">
        <v>230</v>
      </c>
      <c r="C1348" s="15" t="s">
        <v>252</v>
      </c>
      <c r="D1348" s="15">
        <f t="shared" si="1"/>
        <v>1</v>
      </c>
      <c r="E1348" s="15">
        <f t="shared" si="2"/>
        <v>0</v>
      </c>
      <c r="F1348" s="13" t="str">
        <f t="shared" si="3"/>
        <v>"[FINANCEIRO]"</v>
      </c>
      <c r="G1348" s="15"/>
      <c r="H1348" s="15"/>
      <c r="I1348" s="15"/>
      <c r="J1348" s="15"/>
      <c r="K1348" s="15"/>
      <c r="L1348" s="15"/>
      <c r="M1348" s="15"/>
      <c r="N1348" s="15"/>
      <c r="O1348" s="15"/>
      <c r="P1348" s="15"/>
      <c r="Q1348" s="15"/>
      <c r="R1348" s="15"/>
      <c r="S1348" s="15"/>
      <c r="T1348" s="15"/>
      <c r="U1348" s="15"/>
      <c r="V1348" s="15"/>
      <c r="W1348" s="15"/>
      <c r="X1348" s="15"/>
      <c r="Y1348" s="15"/>
      <c r="Z1348" s="15"/>
      <c r="AA1348" s="15"/>
      <c r="AB1348" s="15"/>
      <c r="AC1348" s="15"/>
      <c r="AD1348" s="15"/>
      <c r="AE1348" s="15"/>
      <c r="AF1348" s="15"/>
      <c r="AG1348" s="15"/>
      <c r="AH1348" s="15"/>
      <c r="AI1348" s="15"/>
      <c r="AJ1348" s="15"/>
      <c r="AK1348" s="15"/>
      <c r="AL1348" s="15"/>
      <c r="AM1348" s="15"/>
    </row>
    <row r="1349" ht="15.75" customHeight="1">
      <c r="A1349" s="15"/>
      <c r="B1349" s="12" t="s">
        <v>230</v>
      </c>
      <c r="C1349" s="15" t="s">
        <v>269</v>
      </c>
      <c r="D1349" s="15">
        <f t="shared" si="1"/>
        <v>1</v>
      </c>
      <c r="E1349" s="15">
        <f t="shared" si="2"/>
        <v>0</v>
      </c>
      <c r="F1349" s="13" t="str">
        <f t="shared" si="3"/>
        <v>"[APP]"</v>
      </c>
      <c r="G1349" s="15"/>
      <c r="H1349" s="15"/>
      <c r="I1349" s="15"/>
      <c r="J1349" s="15"/>
      <c r="K1349" s="15"/>
      <c r="L1349" s="15"/>
      <c r="M1349" s="15"/>
      <c r="N1349" s="15"/>
      <c r="O1349" s="15"/>
      <c r="P1349" s="15"/>
      <c r="Q1349" s="15"/>
      <c r="R1349" s="15"/>
      <c r="S1349" s="15"/>
      <c r="T1349" s="15"/>
      <c r="U1349" s="15"/>
      <c r="V1349" s="15"/>
      <c r="W1349" s="15"/>
      <c r="X1349" s="15"/>
      <c r="Y1349" s="15"/>
      <c r="Z1349" s="15"/>
      <c r="AA1349" s="15"/>
      <c r="AB1349" s="15"/>
      <c r="AC1349" s="15"/>
      <c r="AD1349" s="15"/>
      <c r="AE1349" s="15"/>
      <c r="AF1349" s="15"/>
      <c r="AG1349" s="15"/>
      <c r="AH1349" s="15"/>
      <c r="AI1349" s="15"/>
      <c r="AJ1349" s="15"/>
      <c r="AK1349" s="15"/>
      <c r="AL1349" s="15"/>
      <c r="AM1349" s="15"/>
    </row>
    <row r="1350" ht="15.75" customHeight="1">
      <c r="A1350" s="15"/>
      <c r="B1350" s="12" t="s">
        <v>230</v>
      </c>
      <c r="C1350" s="15" t="s">
        <v>269</v>
      </c>
      <c r="D1350" s="15">
        <f t="shared" si="1"/>
        <v>1</v>
      </c>
      <c r="E1350" s="15">
        <f t="shared" si="2"/>
        <v>0</v>
      </c>
      <c r="F1350" s="13" t="str">
        <f t="shared" si="3"/>
        <v>"[APP]"</v>
      </c>
      <c r="G1350" s="15"/>
      <c r="H1350" s="15"/>
      <c r="I1350" s="15"/>
      <c r="J1350" s="15"/>
      <c r="K1350" s="15"/>
      <c r="L1350" s="15"/>
      <c r="M1350" s="15"/>
      <c r="N1350" s="15"/>
      <c r="O1350" s="15"/>
      <c r="P1350" s="15"/>
      <c r="Q1350" s="15"/>
      <c r="R1350" s="15"/>
      <c r="S1350" s="15"/>
      <c r="T1350" s="15"/>
      <c r="U1350" s="15"/>
      <c r="V1350" s="15"/>
      <c r="W1350" s="15"/>
      <c r="X1350" s="15"/>
      <c r="Y1350" s="15"/>
      <c r="Z1350" s="15"/>
      <c r="AA1350" s="15"/>
      <c r="AB1350" s="15"/>
      <c r="AC1350" s="15"/>
      <c r="AD1350" s="15"/>
      <c r="AE1350" s="15"/>
      <c r="AF1350" s="15"/>
      <c r="AG1350" s="15"/>
      <c r="AH1350" s="15"/>
      <c r="AI1350" s="15"/>
      <c r="AJ1350" s="15"/>
      <c r="AK1350" s="15"/>
      <c r="AL1350" s="15"/>
      <c r="AM1350" s="15"/>
    </row>
    <row r="1351" ht="15.75" customHeight="1">
      <c r="A1351" s="15"/>
      <c r="B1351" s="12" t="s">
        <v>230</v>
      </c>
      <c r="C1351" s="15" t="s">
        <v>262</v>
      </c>
      <c r="D1351" s="15">
        <f t="shared" si="1"/>
        <v>1</v>
      </c>
      <c r="E1351" s="15">
        <f t="shared" si="2"/>
        <v>0</v>
      </c>
      <c r="F1351" s="13" t="str">
        <f t="shared" si="3"/>
        <v>"[SITE]"</v>
      </c>
      <c r="G1351" s="15"/>
      <c r="H1351" s="15"/>
      <c r="I1351" s="15"/>
      <c r="J1351" s="15"/>
      <c r="K1351" s="15"/>
      <c r="L1351" s="15"/>
      <c r="M1351" s="15"/>
      <c r="N1351" s="15"/>
      <c r="O1351" s="15"/>
      <c r="P1351" s="15"/>
      <c r="Q1351" s="15"/>
      <c r="R1351" s="15"/>
      <c r="S1351" s="15"/>
      <c r="T1351" s="15"/>
      <c r="U1351" s="15"/>
      <c r="V1351" s="15"/>
      <c r="W1351" s="15"/>
      <c r="X1351" s="15"/>
      <c r="Y1351" s="15"/>
      <c r="Z1351" s="15"/>
      <c r="AA1351" s="15"/>
      <c r="AB1351" s="15"/>
      <c r="AC1351" s="15"/>
      <c r="AD1351" s="15"/>
      <c r="AE1351" s="15"/>
      <c r="AF1351" s="15"/>
      <c r="AG1351" s="15"/>
      <c r="AH1351" s="15"/>
      <c r="AI1351" s="15"/>
      <c r="AJ1351" s="15"/>
      <c r="AK1351" s="15"/>
      <c r="AL1351" s="15"/>
      <c r="AM1351" s="15"/>
    </row>
    <row r="1352" ht="15.75" customHeight="1">
      <c r="A1352" s="15"/>
      <c r="B1352" s="12" t="s">
        <v>230</v>
      </c>
      <c r="C1352" s="15" t="s">
        <v>252</v>
      </c>
      <c r="D1352" s="15">
        <f t="shared" si="1"/>
        <v>1</v>
      </c>
      <c r="E1352" s="15">
        <f t="shared" si="2"/>
        <v>0</v>
      </c>
      <c r="F1352" s="13" t="str">
        <f t="shared" si="3"/>
        <v>"[FINANCEIRO]"</v>
      </c>
      <c r="G1352" s="15"/>
      <c r="H1352" s="15"/>
      <c r="I1352" s="15"/>
      <c r="J1352" s="15"/>
      <c r="K1352" s="15"/>
      <c r="L1352" s="15"/>
      <c r="M1352" s="15"/>
      <c r="N1352" s="15"/>
      <c r="O1352" s="15"/>
      <c r="P1352" s="15"/>
      <c r="Q1352" s="15"/>
      <c r="R1352" s="15"/>
      <c r="S1352" s="15"/>
      <c r="T1352" s="15"/>
      <c r="U1352" s="15"/>
      <c r="V1352" s="15"/>
      <c r="W1352" s="15"/>
      <c r="X1352" s="15"/>
      <c r="Y1352" s="15"/>
      <c r="Z1352" s="15"/>
      <c r="AA1352" s="15"/>
      <c r="AB1352" s="15"/>
      <c r="AC1352" s="15"/>
      <c r="AD1352" s="15"/>
      <c r="AE1352" s="15"/>
      <c r="AF1352" s="15"/>
      <c r="AG1352" s="15"/>
      <c r="AH1352" s="15"/>
      <c r="AI1352" s="15"/>
      <c r="AJ1352" s="15"/>
      <c r="AK1352" s="15"/>
      <c r="AL1352" s="15"/>
      <c r="AM1352" s="15"/>
    </row>
    <row r="1353" ht="15.75" customHeight="1">
      <c r="A1353" s="15"/>
      <c r="B1353" s="12" t="s">
        <v>230</v>
      </c>
      <c r="C1353" s="15" t="s">
        <v>231</v>
      </c>
      <c r="D1353" s="15">
        <f t="shared" si="1"/>
        <v>1</v>
      </c>
      <c r="E1353" s="15">
        <f t="shared" si="2"/>
        <v>14</v>
      </c>
      <c r="F1353" s="13" t="str">
        <f t="shared" si="3"/>
        <v>"[MARKETING]"</v>
      </c>
      <c r="G1353" s="15"/>
      <c r="H1353" s="15"/>
      <c r="I1353" s="15"/>
      <c r="J1353" s="15"/>
      <c r="K1353" s="15"/>
      <c r="L1353" s="15"/>
      <c r="M1353" s="15"/>
      <c r="N1353" s="15"/>
      <c r="O1353" s="15"/>
      <c r="P1353" s="15"/>
      <c r="Q1353" s="15"/>
      <c r="R1353" s="15"/>
      <c r="S1353" s="15"/>
      <c r="T1353" s="15"/>
      <c r="U1353" s="15"/>
      <c r="V1353" s="15"/>
      <c r="W1353" s="15"/>
      <c r="X1353" s="15"/>
      <c r="Y1353" s="15"/>
      <c r="Z1353" s="15"/>
      <c r="AA1353" s="15"/>
      <c r="AB1353" s="15"/>
      <c r="AC1353" s="15"/>
      <c r="AD1353" s="15"/>
      <c r="AE1353" s="15"/>
      <c r="AF1353" s="15"/>
      <c r="AG1353" s="15"/>
      <c r="AH1353" s="15"/>
      <c r="AI1353" s="15"/>
      <c r="AJ1353" s="15"/>
      <c r="AK1353" s="15"/>
      <c r="AL1353" s="15"/>
      <c r="AM1353" s="15"/>
    </row>
    <row r="1354" ht="15.75" customHeight="1">
      <c r="A1354" s="15"/>
      <c r="B1354" s="12" t="s">
        <v>248</v>
      </c>
      <c r="C1354" s="15" t="s">
        <v>255</v>
      </c>
      <c r="D1354" s="15">
        <f t="shared" si="1"/>
        <v>1</v>
      </c>
      <c r="E1354" s="15">
        <f t="shared" si="2"/>
        <v>0</v>
      </c>
      <c r="F1354" s="13" t="str">
        <f t="shared" si="3"/>
        <v>"[CRC]"</v>
      </c>
      <c r="G1354" s="15"/>
      <c r="H1354" s="15"/>
      <c r="I1354" s="15"/>
      <c r="J1354" s="15"/>
      <c r="K1354" s="15"/>
      <c r="L1354" s="15"/>
      <c r="M1354" s="15"/>
      <c r="N1354" s="15"/>
      <c r="O1354" s="15"/>
      <c r="P1354" s="15"/>
      <c r="Q1354" s="15"/>
      <c r="R1354" s="15"/>
      <c r="S1354" s="15"/>
      <c r="T1354" s="15"/>
      <c r="U1354" s="15"/>
      <c r="V1354" s="15"/>
      <c r="W1354" s="15"/>
      <c r="X1354" s="15"/>
      <c r="Y1354" s="15"/>
      <c r="Z1354" s="15"/>
      <c r="AA1354" s="15"/>
      <c r="AB1354" s="15"/>
      <c r="AC1354" s="15"/>
      <c r="AD1354" s="15"/>
      <c r="AE1354" s="15"/>
      <c r="AF1354" s="15"/>
      <c r="AG1354" s="15"/>
      <c r="AH1354" s="15"/>
      <c r="AI1354" s="15"/>
      <c r="AJ1354" s="15"/>
      <c r="AK1354" s="15"/>
      <c r="AL1354" s="15"/>
      <c r="AM1354" s="15"/>
    </row>
    <row r="1355" ht="15.75" customHeight="1">
      <c r="A1355" s="15"/>
      <c r="B1355" s="12" t="s">
        <v>230</v>
      </c>
      <c r="C1355" s="15" t="s">
        <v>246</v>
      </c>
      <c r="D1355" s="15">
        <f t="shared" si="1"/>
        <v>1</v>
      </c>
      <c r="E1355" s="15">
        <f t="shared" si="2"/>
        <v>14</v>
      </c>
      <c r="F1355" s="13" t="str">
        <f t="shared" si="3"/>
        <v>"[LOGÍSTICA]"</v>
      </c>
      <c r="G1355" s="15"/>
      <c r="H1355" s="15"/>
      <c r="I1355" s="15"/>
      <c r="J1355" s="15"/>
      <c r="K1355" s="15"/>
      <c r="L1355" s="15"/>
      <c r="M1355" s="15"/>
      <c r="N1355" s="15"/>
      <c r="O1355" s="15"/>
      <c r="P1355" s="15"/>
      <c r="Q1355" s="15"/>
      <c r="R1355" s="15"/>
      <c r="S1355" s="15"/>
      <c r="T1355" s="15"/>
      <c r="U1355" s="15"/>
      <c r="V1355" s="15"/>
      <c r="W1355" s="15"/>
      <c r="X1355" s="15"/>
      <c r="Y1355" s="15"/>
      <c r="Z1355" s="15"/>
      <c r="AA1355" s="15"/>
      <c r="AB1355" s="15"/>
      <c r="AC1355" s="15"/>
      <c r="AD1355" s="15"/>
      <c r="AE1355" s="15"/>
      <c r="AF1355" s="15"/>
      <c r="AG1355" s="15"/>
      <c r="AH1355" s="15"/>
      <c r="AI1355" s="15"/>
      <c r="AJ1355" s="15"/>
      <c r="AK1355" s="15"/>
      <c r="AL1355" s="15"/>
      <c r="AM1355" s="15"/>
    </row>
    <row r="1356" ht="15.75" customHeight="1">
      <c r="A1356" s="15"/>
      <c r="B1356" s="12" t="s">
        <v>230</v>
      </c>
      <c r="C1356" s="15" t="s">
        <v>246</v>
      </c>
      <c r="D1356" s="15">
        <f t="shared" si="1"/>
        <v>1</v>
      </c>
      <c r="E1356" s="15">
        <f t="shared" si="2"/>
        <v>14</v>
      </c>
      <c r="F1356" s="13" t="str">
        <f t="shared" si="3"/>
        <v>"[LOGÍSTICA]"</v>
      </c>
      <c r="G1356" s="15"/>
      <c r="H1356" s="15"/>
      <c r="I1356" s="15"/>
      <c r="J1356" s="15"/>
      <c r="K1356" s="15"/>
      <c r="L1356" s="15"/>
      <c r="M1356" s="15"/>
      <c r="N1356" s="15"/>
      <c r="O1356" s="15"/>
      <c r="P1356" s="15"/>
      <c r="Q1356" s="15"/>
      <c r="R1356" s="15"/>
      <c r="S1356" s="15"/>
      <c r="T1356" s="15"/>
      <c r="U1356" s="15"/>
      <c r="V1356" s="15"/>
      <c r="W1356" s="15"/>
      <c r="X1356" s="15"/>
      <c r="Y1356" s="15"/>
      <c r="Z1356" s="15"/>
      <c r="AA1356" s="15"/>
      <c r="AB1356" s="15"/>
      <c r="AC1356" s="15"/>
      <c r="AD1356" s="15"/>
      <c r="AE1356" s="15"/>
      <c r="AF1356" s="15"/>
      <c r="AG1356" s="15"/>
      <c r="AH1356" s="15"/>
      <c r="AI1356" s="15"/>
      <c r="AJ1356" s="15"/>
      <c r="AK1356" s="15"/>
      <c r="AL1356" s="15"/>
      <c r="AM1356" s="15"/>
    </row>
    <row r="1357" ht="15.75" customHeight="1">
      <c r="A1357" s="15"/>
      <c r="B1357" s="12" t="s">
        <v>230</v>
      </c>
      <c r="C1357" s="15" t="s">
        <v>246</v>
      </c>
      <c r="D1357" s="15">
        <f t="shared" si="1"/>
        <v>1</v>
      </c>
      <c r="E1357" s="15">
        <f t="shared" si="2"/>
        <v>14</v>
      </c>
      <c r="F1357" s="13" t="str">
        <f t="shared" si="3"/>
        <v>"[LOGÍSTICA]"</v>
      </c>
      <c r="G1357" s="15"/>
      <c r="H1357" s="15"/>
      <c r="I1357" s="15"/>
      <c r="J1357" s="15"/>
      <c r="K1357" s="15"/>
      <c r="L1357" s="15"/>
      <c r="M1357" s="15"/>
      <c r="N1357" s="15"/>
      <c r="O1357" s="15"/>
      <c r="P1357" s="15"/>
      <c r="Q1357" s="15"/>
      <c r="R1357" s="15"/>
      <c r="S1357" s="15"/>
      <c r="T1357" s="15"/>
      <c r="U1357" s="15"/>
      <c r="V1357" s="15"/>
      <c r="W1357" s="15"/>
      <c r="X1357" s="15"/>
      <c r="Y1357" s="15"/>
      <c r="Z1357" s="15"/>
      <c r="AA1357" s="15"/>
      <c r="AB1357" s="15"/>
      <c r="AC1357" s="15"/>
      <c r="AD1357" s="15"/>
      <c r="AE1357" s="15"/>
      <c r="AF1357" s="15"/>
      <c r="AG1357" s="15"/>
      <c r="AH1357" s="15"/>
      <c r="AI1357" s="15"/>
      <c r="AJ1357" s="15"/>
      <c r="AK1357" s="15"/>
      <c r="AL1357" s="15"/>
      <c r="AM1357" s="15"/>
    </row>
    <row r="1358" ht="15.75" customHeight="1">
      <c r="A1358" s="15"/>
      <c r="B1358" s="12" t="s">
        <v>230</v>
      </c>
      <c r="C1358" s="15" t="s">
        <v>259</v>
      </c>
      <c r="D1358" s="15">
        <f t="shared" si="1"/>
        <v>1</v>
      </c>
      <c r="E1358" s="15">
        <f t="shared" si="2"/>
        <v>0</v>
      </c>
      <c r="F1358" s="13" t="str">
        <f t="shared" si="3"/>
        <v>"[LOGÍSTICA]"</v>
      </c>
      <c r="G1358" s="15"/>
      <c r="H1358" s="15"/>
      <c r="I1358" s="15"/>
      <c r="J1358" s="15"/>
      <c r="K1358" s="15"/>
      <c r="L1358" s="15"/>
      <c r="M1358" s="15"/>
      <c r="N1358" s="15"/>
      <c r="O1358" s="15"/>
      <c r="P1358" s="15"/>
      <c r="Q1358" s="15"/>
      <c r="R1358" s="15"/>
      <c r="S1358" s="15"/>
      <c r="T1358" s="15"/>
      <c r="U1358" s="15"/>
      <c r="V1358" s="15"/>
      <c r="W1358" s="15"/>
      <c r="X1358" s="15"/>
      <c r="Y1358" s="15"/>
      <c r="Z1358" s="15"/>
      <c r="AA1358" s="15"/>
      <c r="AB1358" s="15"/>
      <c r="AC1358" s="15"/>
      <c r="AD1358" s="15"/>
      <c r="AE1358" s="15"/>
      <c r="AF1358" s="15"/>
      <c r="AG1358" s="15"/>
      <c r="AH1358" s="15"/>
      <c r="AI1358" s="15"/>
      <c r="AJ1358" s="15"/>
      <c r="AK1358" s="15"/>
      <c r="AL1358" s="15"/>
      <c r="AM1358" s="15"/>
    </row>
    <row r="1359" ht="15.75" customHeight="1">
      <c r="A1359" s="15"/>
      <c r="B1359" s="12" t="s">
        <v>230</v>
      </c>
      <c r="C1359" s="15" t="s">
        <v>250</v>
      </c>
      <c r="D1359" s="15">
        <f t="shared" si="1"/>
        <v>0</v>
      </c>
      <c r="E1359" s="15">
        <f t="shared" si="2"/>
        <v>0</v>
      </c>
      <c r="F1359" s="13" t="str">
        <f t="shared" si="3"/>
        <v>[ ]</v>
      </c>
      <c r="G1359" s="15"/>
      <c r="H1359" s="15"/>
      <c r="I1359" s="15"/>
      <c r="J1359" s="15"/>
      <c r="K1359" s="15"/>
      <c r="L1359" s="15"/>
      <c r="M1359" s="15"/>
      <c r="N1359" s="15"/>
      <c r="O1359" s="15"/>
      <c r="P1359" s="15"/>
      <c r="Q1359" s="15"/>
      <c r="R1359" s="15"/>
      <c r="S1359" s="15"/>
      <c r="T1359" s="15"/>
      <c r="U1359" s="15"/>
      <c r="V1359" s="15"/>
      <c r="W1359" s="15"/>
      <c r="X1359" s="15"/>
      <c r="Y1359" s="15"/>
      <c r="Z1359" s="15"/>
      <c r="AA1359" s="15"/>
      <c r="AB1359" s="15"/>
      <c r="AC1359" s="15"/>
      <c r="AD1359" s="15"/>
      <c r="AE1359" s="15"/>
      <c r="AF1359" s="15"/>
      <c r="AG1359" s="15"/>
      <c r="AH1359" s="15"/>
      <c r="AI1359" s="15"/>
      <c r="AJ1359" s="15"/>
      <c r="AK1359" s="15"/>
      <c r="AL1359" s="15"/>
      <c r="AM1359" s="15"/>
    </row>
    <row r="1360" ht="15.75" customHeight="1">
      <c r="A1360" s="15"/>
      <c r="B1360" s="12" t="s">
        <v>230</v>
      </c>
      <c r="C1360" s="15" t="s">
        <v>257</v>
      </c>
      <c r="D1360" s="15">
        <f t="shared" si="1"/>
        <v>1</v>
      </c>
      <c r="E1360" s="15">
        <f t="shared" si="2"/>
        <v>0</v>
      </c>
      <c r="F1360" s="13" t="str">
        <f t="shared" si="3"/>
        <v>"[LOJA]"</v>
      </c>
      <c r="G1360" s="15"/>
      <c r="H1360" s="15"/>
      <c r="I1360" s="15"/>
      <c r="J1360" s="15"/>
      <c r="K1360" s="15"/>
      <c r="L1360" s="15"/>
      <c r="M1360" s="15"/>
      <c r="N1360" s="15"/>
      <c r="O1360" s="15"/>
      <c r="P1360" s="15"/>
      <c r="Q1360" s="15"/>
      <c r="R1360" s="15"/>
      <c r="S1360" s="15"/>
      <c r="T1360" s="15"/>
      <c r="U1360" s="15"/>
      <c r="V1360" s="15"/>
      <c r="W1360" s="15"/>
      <c r="X1360" s="15"/>
      <c r="Y1360" s="15"/>
      <c r="Z1360" s="15"/>
      <c r="AA1360" s="15"/>
      <c r="AB1360" s="15"/>
      <c r="AC1360" s="15"/>
      <c r="AD1360" s="15"/>
      <c r="AE1360" s="15"/>
      <c r="AF1360" s="15"/>
      <c r="AG1360" s="15"/>
      <c r="AH1360" s="15"/>
      <c r="AI1360" s="15"/>
      <c r="AJ1360" s="15"/>
      <c r="AK1360" s="15"/>
      <c r="AL1360" s="15"/>
      <c r="AM1360" s="15"/>
    </row>
    <row r="1361" ht="15.75" customHeight="1">
      <c r="A1361" s="15"/>
      <c r="B1361" s="12" t="s">
        <v>230</v>
      </c>
      <c r="C1361" s="15" t="s">
        <v>250</v>
      </c>
      <c r="D1361" s="15">
        <f t="shared" si="1"/>
        <v>0</v>
      </c>
      <c r="E1361" s="15">
        <f t="shared" si="2"/>
        <v>0</v>
      </c>
      <c r="F1361" s="13" t="str">
        <f t="shared" si="3"/>
        <v>[ ]</v>
      </c>
      <c r="G1361" s="15"/>
      <c r="H1361" s="15"/>
      <c r="I1361" s="15"/>
      <c r="J1361" s="15"/>
      <c r="K1361" s="15"/>
      <c r="L1361" s="15"/>
      <c r="M1361" s="15"/>
      <c r="N1361" s="15"/>
      <c r="O1361" s="15"/>
      <c r="P1361" s="15"/>
      <c r="Q1361" s="15"/>
      <c r="R1361" s="15"/>
      <c r="S1361" s="15"/>
      <c r="T1361" s="15"/>
      <c r="U1361" s="15"/>
      <c r="V1361" s="15"/>
      <c r="W1361" s="15"/>
      <c r="X1361" s="15"/>
      <c r="Y1361" s="15"/>
      <c r="Z1361" s="15"/>
      <c r="AA1361" s="15"/>
      <c r="AB1361" s="15"/>
      <c r="AC1361" s="15"/>
      <c r="AD1361" s="15"/>
      <c r="AE1361" s="15"/>
      <c r="AF1361" s="15"/>
      <c r="AG1361" s="15"/>
      <c r="AH1361" s="15"/>
      <c r="AI1361" s="15"/>
      <c r="AJ1361" s="15"/>
      <c r="AK1361" s="15"/>
      <c r="AL1361" s="15"/>
      <c r="AM1361" s="15"/>
    </row>
    <row r="1362" ht="15.75" customHeight="1">
      <c r="A1362" s="15"/>
      <c r="B1362" s="12" t="s">
        <v>230</v>
      </c>
      <c r="C1362" s="15" t="s">
        <v>255</v>
      </c>
      <c r="D1362" s="15">
        <f t="shared" si="1"/>
        <v>1</v>
      </c>
      <c r="E1362" s="15">
        <f t="shared" si="2"/>
        <v>0</v>
      </c>
      <c r="F1362" s="13" t="str">
        <f t="shared" si="3"/>
        <v>"[CRC]"</v>
      </c>
      <c r="G1362" s="15"/>
      <c r="H1362" s="15"/>
      <c r="I1362" s="15"/>
      <c r="J1362" s="15"/>
      <c r="K1362" s="15"/>
      <c r="L1362" s="15"/>
      <c r="M1362" s="15"/>
      <c r="N1362" s="15"/>
      <c r="O1362" s="15"/>
      <c r="P1362" s="15"/>
      <c r="Q1362" s="15"/>
      <c r="R1362" s="15"/>
      <c r="S1362" s="15"/>
      <c r="T1362" s="15"/>
      <c r="U1362" s="15"/>
      <c r="V1362" s="15"/>
      <c r="W1362" s="15"/>
      <c r="X1362" s="15"/>
      <c r="Y1362" s="15"/>
      <c r="Z1362" s="15"/>
      <c r="AA1362" s="15"/>
      <c r="AB1362" s="15"/>
      <c r="AC1362" s="15"/>
      <c r="AD1362" s="15"/>
      <c r="AE1362" s="15"/>
      <c r="AF1362" s="15"/>
      <c r="AG1362" s="15"/>
      <c r="AH1362" s="15"/>
      <c r="AI1362" s="15"/>
      <c r="AJ1362" s="15"/>
      <c r="AK1362" s="15"/>
      <c r="AL1362" s="15"/>
      <c r="AM1362" s="15"/>
    </row>
    <row r="1363" ht="15.75" customHeight="1">
      <c r="A1363" s="15"/>
      <c r="B1363" s="12" t="s">
        <v>230</v>
      </c>
      <c r="C1363" s="15" t="s">
        <v>260</v>
      </c>
      <c r="D1363" s="15">
        <f t="shared" si="1"/>
        <v>1</v>
      </c>
      <c r="E1363" s="15">
        <f t="shared" si="2"/>
        <v>14</v>
      </c>
      <c r="F1363" s="13" t="str">
        <f t="shared" si="3"/>
        <v>"[COMERCIAL]"</v>
      </c>
      <c r="G1363" s="15"/>
      <c r="H1363" s="15"/>
      <c r="I1363" s="15"/>
      <c r="J1363" s="15"/>
      <c r="K1363" s="15"/>
      <c r="L1363" s="15"/>
      <c r="M1363" s="15"/>
      <c r="N1363" s="15"/>
      <c r="O1363" s="15"/>
      <c r="P1363" s="15"/>
      <c r="Q1363" s="15"/>
      <c r="R1363" s="15"/>
      <c r="S1363" s="15"/>
      <c r="T1363" s="15"/>
      <c r="U1363" s="15"/>
      <c r="V1363" s="15"/>
      <c r="W1363" s="15"/>
      <c r="X1363" s="15"/>
      <c r="Y1363" s="15"/>
      <c r="Z1363" s="15"/>
      <c r="AA1363" s="15"/>
      <c r="AB1363" s="15"/>
      <c r="AC1363" s="15"/>
      <c r="AD1363" s="15"/>
      <c r="AE1363" s="15"/>
      <c r="AF1363" s="15"/>
      <c r="AG1363" s="15"/>
      <c r="AH1363" s="15"/>
      <c r="AI1363" s="15"/>
      <c r="AJ1363" s="15"/>
      <c r="AK1363" s="15"/>
      <c r="AL1363" s="15"/>
      <c r="AM1363" s="15"/>
    </row>
    <row r="1364" ht="15.75" customHeight="1">
      <c r="A1364" s="15"/>
      <c r="B1364" s="12" t="s">
        <v>230</v>
      </c>
      <c r="C1364" s="15" t="s">
        <v>261</v>
      </c>
      <c r="D1364" s="15">
        <f t="shared" si="1"/>
        <v>1</v>
      </c>
      <c r="E1364" s="15">
        <f t="shared" si="2"/>
        <v>0</v>
      </c>
      <c r="F1364" s="13" t="str">
        <f t="shared" si="3"/>
        <v>"[MARKETING]"</v>
      </c>
      <c r="G1364" s="15"/>
      <c r="H1364" s="15"/>
      <c r="I1364" s="15"/>
      <c r="J1364" s="15"/>
      <c r="K1364" s="15"/>
      <c r="L1364" s="15"/>
      <c r="M1364" s="15"/>
      <c r="N1364" s="15"/>
      <c r="O1364" s="15"/>
      <c r="P1364" s="15"/>
      <c r="Q1364" s="15"/>
      <c r="R1364" s="15"/>
      <c r="S1364" s="15"/>
      <c r="T1364" s="15"/>
      <c r="U1364" s="15"/>
      <c r="V1364" s="15"/>
      <c r="W1364" s="15"/>
      <c r="X1364" s="15"/>
      <c r="Y1364" s="15"/>
      <c r="Z1364" s="15"/>
      <c r="AA1364" s="15"/>
      <c r="AB1364" s="15"/>
      <c r="AC1364" s="15"/>
      <c r="AD1364" s="15"/>
      <c r="AE1364" s="15"/>
      <c r="AF1364" s="15"/>
      <c r="AG1364" s="15"/>
      <c r="AH1364" s="15"/>
      <c r="AI1364" s="15"/>
      <c r="AJ1364" s="15"/>
      <c r="AK1364" s="15"/>
      <c r="AL1364" s="15"/>
      <c r="AM1364" s="15"/>
    </row>
    <row r="1365" ht="15.75" customHeight="1">
      <c r="A1365" s="15"/>
      <c r="B1365" s="12" t="s">
        <v>230</v>
      </c>
      <c r="C1365" s="15" t="s">
        <v>255</v>
      </c>
      <c r="D1365" s="15">
        <f t="shared" si="1"/>
        <v>1</v>
      </c>
      <c r="E1365" s="15">
        <f t="shared" si="2"/>
        <v>0</v>
      </c>
      <c r="F1365" s="13" t="str">
        <f t="shared" si="3"/>
        <v>"[CRC]"</v>
      </c>
      <c r="G1365" s="15"/>
      <c r="H1365" s="15"/>
      <c r="I1365" s="15"/>
      <c r="J1365" s="15"/>
      <c r="K1365" s="15"/>
      <c r="L1365" s="15"/>
      <c r="M1365" s="15"/>
      <c r="N1365" s="15"/>
      <c r="O1365" s="15"/>
      <c r="P1365" s="15"/>
      <c r="Q1365" s="15"/>
      <c r="R1365" s="15"/>
      <c r="S1365" s="15"/>
      <c r="T1365" s="15"/>
      <c r="U1365" s="15"/>
      <c r="V1365" s="15"/>
      <c r="W1365" s="15"/>
      <c r="X1365" s="15"/>
      <c r="Y1365" s="15"/>
      <c r="Z1365" s="15"/>
      <c r="AA1365" s="15"/>
      <c r="AB1365" s="15"/>
      <c r="AC1365" s="15"/>
      <c r="AD1365" s="15"/>
      <c r="AE1365" s="15"/>
      <c r="AF1365" s="15"/>
      <c r="AG1365" s="15"/>
      <c r="AH1365" s="15"/>
      <c r="AI1365" s="15"/>
      <c r="AJ1365" s="15"/>
      <c r="AK1365" s="15"/>
      <c r="AL1365" s="15"/>
      <c r="AM1365" s="15"/>
    </row>
    <row r="1366" ht="15.75" customHeight="1">
      <c r="A1366" s="15"/>
      <c r="B1366" s="12" t="s">
        <v>230</v>
      </c>
      <c r="C1366" s="15" t="s">
        <v>250</v>
      </c>
      <c r="D1366" s="15">
        <f t="shared" si="1"/>
        <v>0</v>
      </c>
      <c r="E1366" s="15">
        <f t="shared" si="2"/>
        <v>0</v>
      </c>
      <c r="F1366" s="13" t="str">
        <f t="shared" si="3"/>
        <v>[ ]</v>
      </c>
      <c r="G1366" s="15"/>
      <c r="H1366" s="15"/>
      <c r="I1366" s="15"/>
      <c r="J1366" s="15"/>
      <c r="K1366" s="15"/>
      <c r="L1366" s="15"/>
      <c r="M1366" s="15"/>
      <c r="N1366" s="15"/>
      <c r="O1366" s="15"/>
      <c r="P1366" s="15"/>
      <c r="Q1366" s="15"/>
      <c r="R1366" s="15"/>
      <c r="S1366" s="15"/>
      <c r="T1366" s="15"/>
      <c r="U1366" s="15"/>
      <c r="V1366" s="15"/>
      <c r="W1366" s="15"/>
      <c r="X1366" s="15"/>
      <c r="Y1366" s="15"/>
      <c r="Z1366" s="15"/>
      <c r="AA1366" s="15"/>
      <c r="AB1366" s="15"/>
      <c r="AC1366" s="15"/>
      <c r="AD1366" s="15"/>
      <c r="AE1366" s="15"/>
      <c r="AF1366" s="15"/>
      <c r="AG1366" s="15"/>
      <c r="AH1366" s="15"/>
      <c r="AI1366" s="15"/>
      <c r="AJ1366" s="15"/>
      <c r="AK1366" s="15"/>
      <c r="AL1366" s="15"/>
      <c r="AM1366" s="15"/>
    </row>
    <row r="1367" ht="15.75" customHeight="1">
      <c r="A1367" s="15"/>
      <c r="B1367" s="12" t="s">
        <v>230</v>
      </c>
      <c r="C1367" s="15" t="s">
        <v>250</v>
      </c>
      <c r="D1367" s="15">
        <f t="shared" si="1"/>
        <v>0</v>
      </c>
      <c r="E1367" s="15">
        <f t="shared" si="2"/>
        <v>0</v>
      </c>
      <c r="F1367" s="13" t="str">
        <f t="shared" si="3"/>
        <v>[ ]</v>
      </c>
      <c r="G1367" s="15"/>
      <c r="H1367" s="15"/>
      <c r="I1367" s="15"/>
      <c r="J1367" s="15"/>
      <c r="K1367" s="15"/>
      <c r="L1367" s="15"/>
      <c r="M1367" s="15"/>
      <c r="N1367" s="15"/>
      <c r="O1367" s="15"/>
      <c r="P1367" s="15"/>
      <c r="Q1367" s="15"/>
      <c r="R1367" s="15"/>
      <c r="S1367" s="15"/>
      <c r="T1367" s="15"/>
      <c r="U1367" s="15"/>
      <c r="V1367" s="15"/>
      <c r="W1367" s="15"/>
      <c r="X1367" s="15"/>
      <c r="Y1367" s="15"/>
      <c r="Z1367" s="15"/>
      <c r="AA1367" s="15"/>
      <c r="AB1367" s="15"/>
      <c r="AC1367" s="15"/>
      <c r="AD1367" s="15"/>
      <c r="AE1367" s="15"/>
      <c r="AF1367" s="15"/>
      <c r="AG1367" s="15"/>
      <c r="AH1367" s="15"/>
      <c r="AI1367" s="15"/>
      <c r="AJ1367" s="15"/>
      <c r="AK1367" s="15"/>
      <c r="AL1367" s="15"/>
      <c r="AM1367" s="15"/>
    </row>
    <row r="1368" ht="15.75" customHeight="1">
      <c r="A1368" s="15"/>
      <c r="B1368" s="12" t="s">
        <v>230</v>
      </c>
      <c r="C1368" s="15" t="s">
        <v>255</v>
      </c>
      <c r="D1368" s="15">
        <f t="shared" si="1"/>
        <v>1</v>
      </c>
      <c r="E1368" s="15">
        <f t="shared" si="2"/>
        <v>0</v>
      </c>
      <c r="F1368" s="13" t="str">
        <f t="shared" si="3"/>
        <v>"[CRC]"</v>
      </c>
      <c r="G1368" s="15"/>
      <c r="H1368" s="15"/>
      <c r="I1368" s="15"/>
      <c r="J1368" s="15"/>
      <c r="K1368" s="15"/>
      <c r="L1368" s="15"/>
      <c r="M1368" s="15"/>
      <c r="N1368" s="15"/>
      <c r="O1368" s="15"/>
      <c r="P1368" s="15"/>
      <c r="Q1368" s="15"/>
      <c r="R1368" s="15"/>
      <c r="S1368" s="15"/>
      <c r="T1368" s="15"/>
      <c r="U1368" s="15"/>
      <c r="V1368" s="15"/>
      <c r="W1368" s="15"/>
      <c r="X1368" s="15"/>
      <c r="Y1368" s="15"/>
      <c r="Z1368" s="15"/>
      <c r="AA1368" s="15"/>
      <c r="AB1368" s="15"/>
      <c r="AC1368" s="15"/>
      <c r="AD1368" s="15"/>
      <c r="AE1368" s="15"/>
      <c r="AF1368" s="15"/>
      <c r="AG1368" s="15"/>
      <c r="AH1368" s="15"/>
      <c r="AI1368" s="15"/>
      <c r="AJ1368" s="15"/>
      <c r="AK1368" s="15"/>
      <c r="AL1368" s="15"/>
      <c r="AM1368" s="15"/>
    </row>
    <row r="1369" ht="15.75" customHeight="1">
      <c r="A1369" s="15"/>
      <c r="B1369" s="12" t="s">
        <v>230</v>
      </c>
      <c r="C1369" s="15" t="s">
        <v>269</v>
      </c>
      <c r="D1369" s="15">
        <f t="shared" si="1"/>
        <v>1</v>
      </c>
      <c r="E1369" s="15">
        <f t="shared" si="2"/>
        <v>0</v>
      </c>
      <c r="F1369" s="13" t="str">
        <f t="shared" si="3"/>
        <v>"[APP]"</v>
      </c>
      <c r="G1369" s="15"/>
      <c r="H1369" s="15"/>
      <c r="I1369" s="15"/>
      <c r="J1369" s="15"/>
      <c r="K1369" s="15"/>
      <c r="L1369" s="15"/>
      <c r="M1369" s="15"/>
      <c r="N1369" s="15"/>
      <c r="O1369" s="15"/>
      <c r="P1369" s="15"/>
      <c r="Q1369" s="15"/>
      <c r="R1369" s="15"/>
      <c r="S1369" s="15"/>
      <c r="T1369" s="15"/>
      <c r="U1369" s="15"/>
      <c r="V1369" s="15"/>
      <c r="W1369" s="15"/>
      <c r="X1369" s="15"/>
      <c r="Y1369" s="15"/>
      <c r="Z1369" s="15"/>
      <c r="AA1369" s="15"/>
      <c r="AB1369" s="15"/>
      <c r="AC1369" s="15"/>
      <c r="AD1369" s="15"/>
      <c r="AE1369" s="15"/>
      <c r="AF1369" s="15"/>
      <c r="AG1369" s="15"/>
      <c r="AH1369" s="15"/>
      <c r="AI1369" s="15"/>
      <c r="AJ1369" s="15"/>
      <c r="AK1369" s="15"/>
      <c r="AL1369" s="15"/>
      <c r="AM1369" s="15"/>
    </row>
    <row r="1370" ht="15.75" customHeight="1">
      <c r="A1370" s="15"/>
      <c r="B1370" s="12" t="s">
        <v>230</v>
      </c>
      <c r="C1370" s="15" t="s">
        <v>269</v>
      </c>
      <c r="D1370" s="15">
        <f t="shared" si="1"/>
        <v>1</v>
      </c>
      <c r="E1370" s="15">
        <f t="shared" si="2"/>
        <v>0</v>
      </c>
      <c r="F1370" s="13" t="str">
        <f t="shared" si="3"/>
        <v>"[APP]"</v>
      </c>
      <c r="G1370" s="15"/>
      <c r="H1370" s="15"/>
      <c r="I1370" s="15"/>
      <c r="J1370" s="15"/>
      <c r="K1370" s="15"/>
      <c r="L1370" s="15"/>
      <c r="M1370" s="15"/>
      <c r="N1370" s="15"/>
      <c r="O1370" s="15"/>
      <c r="P1370" s="15"/>
      <c r="Q1370" s="15"/>
      <c r="R1370" s="15"/>
      <c r="S1370" s="15"/>
      <c r="T1370" s="15"/>
      <c r="U1370" s="15"/>
      <c r="V1370" s="15"/>
      <c r="W1370" s="15"/>
      <c r="X1370" s="15"/>
      <c r="Y1370" s="15"/>
      <c r="Z1370" s="15"/>
      <c r="AA1370" s="15"/>
      <c r="AB1370" s="15"/>
      <c r="AC1370" s="15"/>
      <c r="AD1370" s="15"/>
      <c r="AE1370" s="15"/>
      <c r="AF1370" s="15"/>
      <c r="AG1370" s="15"/>
      <c r="AH1370" s="15"/>
      <c r="AI1370" s="15"/>
      <c r="AJ1370" s="15"/>
      <c r="AK1370" s="15"/>
      <c r="AL1370" s="15"/>
      <c r="AM1370" s="15"/>
    </row>
    <row r="1371" ht="15.75" customHeight="1">
      <c r="A1371" s="15"/>
      <c r="B1371" s="12" t="s">
        <v>230</v>
      </c>
      <c r="C1371" s="15" t="s">
        <v>250</v>
      </c>
      <c r="D1371" s="15">
        <f t="shared" si="1"/>
        <v>0</v>
      </c>
      <c r="E1371" s="15">
        <f t="shared" si="2"/>
        <v>0</v>
      </c>
      <c r="F1371" s="13" t="str">
        <f t="shared" si="3"/>
        <v>[ ]</v>
      </c>
      <c r="G1371" s="15"/>
      <c r="H1371" s="15"/>
      <c r="I1371" s="15"/>
      <c r="J1371" s="15"/>
      <c r="K1371" s="15"/>
      <c r="L1371" s="15"/>
      <c r="M1371" s="15"/>
      <c r="N1371" s="15"/>
      <c r="O1371" s="15"/>
      <c r="P1371" s="15"/>
      <c r="Q1371" s="15"/>
      <c r="R1371" s="15"/>
      <c r="S1371" s="15"/>
      <c r="T1371" s="15"/>
      <c r="U1371" s="15"/>
      <c r="V1371" s="15"/>
      <c r="W1371" s="15"/>
      <c r="X1371" s="15"/>
      <c r="Y1371" s="15"/>
      <c r="Z1371" s="15"/>
      <c r="AA1371" s="15"/>
      <c r="AB1371" s="15"/>
      <c r="AC1371" s="15"/>
      <c r="AD1371" s="15"/>
      <c r="AE1371" s="15"/>
      <c r="AF1371" s="15"/>
      <c r="AG1371" s="15"/>
      <c r="AH1371" s="15"/>
      <c r="AI1371" s="15"/>
      <c r="AJ1371" s="15"/>
      <c r="AK1371" s="15"/>
      <c r="AL1371" s="15"/>
      <c r="AM1371" s="15"/>
    </row>
    <row r="1372" ht="15.75" customHeight="1">
      <c r="A1372" s="15"/>
      <c r="B1372" s="12" t="s">
        <v>230</v>
      </c>
      <c r="C1372" s="15" t="s">
        <v>269</v>
      </c>
      <c r="D1372" s="15">
        <f t="shared" si="1"/>
        <v>1</v>
      </c>
      <c r="E1372" s="15">
        <f t="shared" si="2"/>
        <v>0</v>
      </c>
      <c r="F1372" s="13" t="str">
        <f t="shared" si="3"/>
        <v>"[APP]"</v>
      </c>
      <c r="G1372" s="15"/>
      <c r="H1372" s="15"/>
      <c r="I1372" s="15"/>
      <c r="J1372" s="15"/>
      <c r="K1372" s="15"/>
      <c r="L1372" s="15"/>
      <c r="M1372" s="15"/>
      <c r="N1372" s="15"/>
      <c r="O1372" s="15"/>
      <c r="P1372" s="15"/>
      <c r="Q1372" s="15"/>
      <c r="R1372" s="15"/>
      <c r="S1372" s="15"/>
      <c r="T1372" s="15"/>
      <c r="U1372" s="15"/>
      <c r="V1372" s="15"/>
      <c r="W1372" s="15"/>
      <c r="X1372" s="15"/>
      <c r="Y1372" s="15"/>
      <c r="Z1372" s="15"/>
      <c r="AA1372" s="15"/>
      <c r="AB1372" s="15"/>
      <c r="AC1372" s="15"/>
      <c r="AD1372" s="15"/>
      <c r="AE1372" s="15"/>
      <c r="AF1372" s="15"/>
      <c r="AG1372" s="15"/>
      <c r="AH1372" s="15"/>
      <c r="AI1372" s="15"/>
      <c r="AJ1372" s="15"/>
      <c r="AK1372" s="15"/>
      <c r="AL1372" s="15"/>
      <c r="AM1372" s="15"/>
    </row>
    <row r="1373" ht="15.75" customHeight="1">
      <c r="A1373" s="15"/>
      <c r="B1373" s="12" t="s">
        <v>230</v>
      </c>
      <c r="C1373" s="15" t="s">
        <v>258</v>
      </c>
      <c r="D1373" s="15">
        <f t="shared" si="1"/>
        <v>1</v>
      </c>
      <c r="E1373" s="15">
        <f t="shared" si="2"/>
        <v>8</v>
      </c>
      <c r="F1373" s="13" t="str">
        <f t="shared" si="3"/>
        <v>"[CRC]"</v>
      </c>
      <c r="G1373" s="15"/>
      <c r="H1373" s="15"/>
      <c r="I1373" s="15"/>
      <c r="J1373" s="15"/>
      <c r="K1373" s="15"/>
      <c r="L1373" s="15"/>
      <c r="M1373" s="15"/>
      <c r="N1373" s="15"/>
      <c r="O1373" s="15"/>
      <c r="P1373" s="15"/>
      <c r="Q1373" s="15"/>
      <c r="R1373" s="15"/>
      <c r="S1373" s="15"/>
      <c r="T1373" s="15"/>
      <c r="U1373" s="15"/>
      <c r="V1373" s="15"/>
      <c r="W1373" s="15"/>
      <c r="X1373" s="15"/>
      <c r="Y1373" s="15"/>
      <c r="Z1373" s="15"/>
      <c r="AA1373" s="15"/>
      <c r="AB1373" s="15"/>
      <c r="AC1373" s="15"/>
      <c r="AD1373" s="15"/>
      <c r="AE1373" s="15"/>
      <c r="AF1373" s="15"/>
      <c r="AG1373" s="15"/>
      <c r="AH1373" s="15"/>
      <c r="AI1373" s="15"/>
      <c r="AJ1373" s="15"/>
      <c r="AK1373" s="15"/>
      <c r="AL1373" s="15"/>
      <c r="AM1373" s="15"/>
    </row>
    <row r="1374" ht="15.75" customHeight="1">
      <c r="A1374" s="15"/>
      <c r="B1374" s="12" t="s">
        <v>230</v>
      </c>
      <c r="C1374" s="15" t="s">
        <v>258</v>
      </c>
      <c r="D1374" s="15">
        <f t="shared" si="1"/>
        <v>1</v>
      </c>
      <c r="E1374" s="15">
        <f t="shared" si="2"/>
        <v>8</v>
      </c>
      <c r="F1374" s="13" t="str">
        <f t="shared" si="3"/>
        <v>"[CRC]"</v>
      </c>
      <c r="G1374" s="15"/>
      <c r="H1374" s="15"/>
      <c r="I1374" s="15"/>
      <c r="J1374" s="15"/>
      <c r="K1374" s="15"/>
      <c r="L1374" s="15"/>
      <c r="M1374" s="15"/>
      <c r="N1374" s="15"/>
      <c r="O1374" s="15"/>
      <c r="P1374" s="15"/>
      <c r="Q1374" s="15"/>
      <c r="R1374" s="15"/>
      <c r="S1374" s="15"/>
      <c r="T1374" s="15"/>
      <c r="U1374" s="15"/>
      <c r="V1374" s="15"/>
      <c r="W1374" s="15"/>
      <c r="X1374" s="15"/>
      <c r="Y1374" s="15"/>
      <c r="Z1374" s="15"/>
      <c r="AA1374" s="15"/>
      <c r="AB1374" s="15"/>
      <c r="AC1374" s="15"/>
      <c r="AD1374" s="15"/>
      <c r="AE1374" s="15"/>
      <c r="AF1374" s="15"/>
      <c r="AG1374" s="15"/>
      <c r="AH1374" s="15"/>
      <c r="AI1374" s="15"/>
      <c r="AJ1374" s="15"/>
      <c r="AK1374" s="15"/>
      <c r="AL1374" s="15"/>
      <c r="AM1374" s="15"/>
    </row>
    <row r="1375" ht="15.75" customHeight="1">
      <c r="A1375" s="15"/>
      <c r="B1375" s="12" t="s">
        <v>230</v>
      </c>
      <c r="C1375" s="15" t="s">
        <v>257</v>
      </c>
      <c r="D1375" s="15">
        <f t="shared" si="1"/>
        <v>1</v>
      </c>
      <c r="E1375" s="15">
        <f t="shared" si="2"/>
        <v>0</v>
      </c>
      <c r="F1375" s="13" t="str">
        <f t="shared" si="3"/>
        <v>"[LOJA]"</v>
      </c>
      <c r="G1375" s="15"/>
      <c r="H1375" s="15"/>
      <c r="I1375" s="15"/>
      <c r="J1375" s="15"/>
      <c r="K1375" s="15"/>
      <c r="L1375" s="15"/>
      <c r="M1375" s="15"/>
      <c r="N1375" s="15"/>
      <c r="O1375" s="15"/>
      <c r="P1375" s="15"/>
      <c r="Q1375" s="15"/>
      <c r="R1375" s="15"/>
      <c r="S1375" s="15"/>
      <c r="T1375" s="15"/>
      <c r="U1375" s="15"/>
      <c r="V1375" s="15"/>
      <c r="W1375" s="15"/>
      <c r="X1375" s="15"/>
      <c r="Y1375" s="15"/>
      <c r="Z1375" s="15"/>
      <c r="AA1375" s="15"/>
      <c r="AB1375" s="15"/>
      <c r="AC1375" s="15"/>
      <c r="AD1375" s="15"/>
      <c r="AE1375" s="15"/>
      <c r="AF1375" s="15"/>
      <c r="AG1375" s="15"/>
      <c r="AH1375" s="15"/>
      <c r="AI1375" s="15"/>
      <c r="AJ1375" s="15"/>
      <c r="AK1375" s="15"/>
      <c r="AL1375" s="15"/>
      <c r="AM1375" s="15"/>
    </row>
    <row r="1376" ht="15.75" customHeight="1">
      <c r="A1376" s="15"/>
      <c r="B1376" s="12" t="s">
        <v>230</v>
      </c>
      <c r="C1376" s="15" t="s">
        <v>255</v>
      </c>
      <c r="D1376" s="15">
        <f t="shared" si="1"/>
        <v>1</v>
      </c>
      <c r="E1376" s="15">
        <f t="shared" si="2"/>
        <v>0</v>
      </c>
      <c r="F1376" s="13" t="str">
        <f t="shared" si="3"/>
        <v>"[CRC]"</v>
      </c>
      <c r="G1376" s="15"/>
      <c r="H1376" s="15"/>
      <c r="I1376" s="15"/>
      <c r="J1376" s="15"/>
      <c r="K1376" s="15"/>
      <c r="L1376" s="15"/>
      <c r="M1376" s="15"/>
      <c r="N1376" s="15"/>
      <c r="O1376" s="15"/>
      <c r="P1376" s="15"/>
      <c r="Q1376" s="15"/>
      <c r="R1376" s="15"/>
      <c r="S1376" s="15"/>
      <c r="T1376" s="15"/>
      <c r="U1376" s="15"/>
      <c r="V1376" s="15"/>
      <c r="W1376" s="15"/>
      <c r="X1376" s="15"/>
      <c r="Y1376" s="15"/>
      <c r="Z1376" s="15"/>
      <c r="AA1376" s="15"/>
      <c r="AB1376" s="15"/>
      <c r="AC1376" s="15"/>
      <c r="AD1376" s="15"/>
      <c r="AE1376" s="15"/>
      <c r="AF1376" s="15"/>
      <c r="AG1376" s="15"/>
      <c r="AH1376" s="15"/>
      <c r="AI1376" s="15"/>
      <c r="AJ1376" s="15"/>
      <c r="AK1376" s="15"/>
      <c r="AL1376" s="15"/>
      <c r="AM1376" s="15"/>
    </row>
    <row r="1377" ht="15.75" customHeight="1">
      <c r="A1377" s="15"/>
      <c r="B1377" s="12" t="s">
        <v>230</v>
      </c>
      <c r="C1377" s="15" t="s">
        <v>259</v>
      </c>
      <c r="D1377" s="15">
        <f t="shared" si="1"/>
        <v>1</v>
      </c>
      <c r="E1377" s="15">
        <f t="shared" si="2"/>
        <v>0</v>
      </c>
      <c r="F1377" s="13" t="str">
        <f t="shared" si="3"/>
        <v>"[LOGÍSTICA]"</v>
      </c>
      <c r="G1377" s="15"/>
      <c r="H1377" s="15"/>
      <c r="I1377" s="15"/>
      <c r="J1377" s="15"/>
      <c r="K1377" s="15"/>
      <c r="L1377" s="15"/>
      <c r="M1377" s="15"/>
      <c r="N1377" s="15"/>
      <c r="O1377" s="15"/>
      <c r="P1377" s="15"/>
      <c r="Q1377" s="15"/>
      <c r="R1377" s="15"/>
      <c r="S1377" s="15"/>
      <c r="T1377" s="15"/>
      <c r="U1377" s="15"/>
      <c r="V1377" s="15"/>
      <c r="W1377" s="15"/>
      <c r="X1377" s="15"/>
      <c r="Y1377" s="15"/>
      <c r="Z1377" s="15"/>
      <c r="AA1377" s="15"/>
      <c r="AB1377" s="15"/>
      <c r="AC1377" s="15"/>
      <c r="AD1377" s="15"/>
      <c r="AE1377" s="15"/>
      <c r="AF1377" s="15"/>
      <c r="AG1377" s="15"/>
      <c r="AH1377" s="15"/>
      <c r="AI1377" s="15"/>
      <c r="AJ1377" s="15"/>
      <c r="AK1377" s="15"/>
      <c r="AL1377" s="15"/>
      <c r="AM1377" s="15"/>
    </row>
    <row r="1378" ht="15.75" customHeight="1">
      <c r="A1378" s="15"/>
      <c r="B1378" s="12" t="s">
        <v>230</v>
      </c>
      <c r="C1378" s="15" t="s">
        <v>252</v>
      </c>
      <c r="D1378" s="15">
        <f t="shared" si="1"/>
        <v>1</v>
      </c>
      <c r="E1378" s="15">
        <f t="shared" si="2"/>
        <v>0</v>
      </c>
      <c r="F1378" s="13" t="str">
        <f t="shared" si="3"/>
        <v>"[FINANCEIRO]"</v>
      </c>
      <c r="G1378" s="15"/>
      <c r="H1378" s="15"/>
      <c r="I1378" s="15"/>
      <c r="J1378" s="15"/>
      <c r="K1378" s="15"/>
      <c r="L1378" s="15"/>
      <c r="M1378" s="15"/>
      <c r="N1378" s="15"/>
      <c r="O1378" s="15"/>
      <c r="P1378" s="15"/>
      <c r="Q1378" s="15"/>
      <c r="R1378" s="15"/>
      <c r="S1378" s="15"/>
      <c r="T1378" s="15"/>
      <c r="U1378" s="15"/>
      <c r="V1378" s="15"/>
      <c r="W1378" s="15"/>
      <c r="X1378" s="15"/>
      <c r="Y1378" s="15"/>
      <c r="Z1378" s="15"/>
      <c r="AA1378" s="15"/>
      <c r="AB1378" s="15"/>
      <c r="AC1378" s="15"/>
      <c r="AD1378" s="15"/>
      <c r="AE1378" s="15"/>
      <c r="AF1378" s="15"/>
      <c r="AG1378" s="15"/>
      <c r="AH1378" s="15"/>
      <c r="AI1378" s="15"/>
      <c r="AJ1378" s="15"/>
      <c r="AK1378" s="15"/>
      <c r="AL1378" s="15"/>
      <c r="AM1378" s="15"/>
    </row>
    <row r="1379" ht="15.75" customHeight="1">
      <c r="A1379" s="15"/>
      <c r="B1379" s="12" t="s">
        <v>230</v>
      </c>
      <c r="C1379" s="15" t="s">
        <v>268</v>
      </c>
      <c r="D1379" s="15">
        <f t="shared" si="1"/>
        <v>1</v>
      </c>
      <c r="E1379" s="15">
        <f t="shared" si="2"/>
        <v>15</v>
      </c>
      <c r="F1379" s="13" t="str">
        <f t="shared" si="3"/>
        <v>"[FINANCEIRO]"</v>
      </c>
      <c r="G1379" s="15"/>
      <c r="H1379" s="15"/>
      <c r="I1379" s="15"/>
      <c r="J1379" s="15"/>
      <c r="K1379" s="15"/>
      <c r="L1379" s="15"/>
      <c r="M1379" s="15"/>
      <c r="N1379" s="15"/>
      <c r="O1379" s="15"/>
      <c r="P1379" s="15"/>
      <c r="Q1379" s="15"/>
      <c r="R1379" s="15"/>
      <c r="S1379" s="15"/>
      <c r="T1379" s="15"/>
      <c r="U1379" s="15"/>
      <c r="V1379" s="15"/>
      <c r="W1379" s="15"/>
      <c r="X1379" s="15"/>
      <c r="Y1379" s="15"/>
      <c r="Z1379" s="15"/>
      <c r="AA1379" s="15"/>
      <c r="AB1379" s="15"/>
      <c r="AC1379" s="15"/>
      <c r="AD1379" s="15"/>
      <c r="AE1379" s="15"/>
      <c r="AF1379" s="15"/>
      <c r="AG1379" s="15"/>
      <c r="AH1379" s="15"/>
      <c r="AI1379" s="15"/>
      <c r="AJ1379" s="15"/>
      <c r="AK1379" s="15"/>
      <c r="AL1379" s="15"/>
      <c r="AM1379" s="15"/>
    </row>
    <row r="1380" ht="15.75" customHeight="1">
      <c r="A1380" s="15"/>
      <c r="B1380" s="12" t="s">
        <v>230</v>
      </c>
      <c r="C1380" s="15" t="s">
        <v>252</v>
      </c>
      <c r="D1380" s="15">
        <f t="shared" si="1"/>
        <v>1</v>
      </c>
      <c r="E1380" s="15">
        <f t="shared" si="2"/>
        <v>0</v>
      </c>
      <c r="F1380" s="13" t="str">
        <f t="shared" si="3"/>
        <v>"[FINANCEIRO]"</v>
      </c>
      <c r="G1380" s="15"/>
      <c r="H1380" s="15"/>
      <c r="I1380" s="15"/>
      <c r="J1380" s="15"/>
      <c r="K1380" s="15"/>
      <c r="L1380" s="15"/>
      <c r="M1380" s="15"/>
      <c r="N1380" s="15"/>
      <c r="O1380" s="15"/>
      <c r="P1380" s="15"/>
      <c r="Q1380" s="15"/>
      <c r="R1380" s="15"/>
      <c r="S1380" s="15"/>
      <c r="T1380" s="15"/>
      <c r="U1380" s="15"/>
      <c r="V1380" s="15"/>
      <c r="W1380" s="15"/>
      <c r="X1380" s="15"/>
      <c r="Y1380" s="15"/>
      <c r="Z1380" s="15"/>
      <c r="AA1380" s="15"/>
      <c r="AB1380" s="15"/>
      <c r="AC1380" s="15"/>
      <c r="AD1380" s="15"/>
      <c r="AE1380" s="15"/>
      <c r="AF1380" s="15"/>
      <c r="AG1380" s="15"/>
      <c r="AH1380" s="15"/>
      <c r="AI1380" s="15"/>
      <c r="AJ1380" s="15"/>
      <c r="AK1380" s="15"/>
      <c r="AL1380" s="15"/>
      <c r="AM1380" s="15"/>
    </row>
    <row r="1381" ht="15.75" customHeight="1">
      <c r="A1381" s="15"/>
      <c r="B1381" s="12" t="s">
        <v>230</v>
      </c>
      <c r="C1381" s="15" t="s">
        <v>250</v>
      </c>
      <c r="D1381" s="15">
        <f t="shared" si="1"/>
        <v>0</v>
      </c>
      <c r="E1381" s="15">
        <f t="shared" si="2"/>
        <v>0</v>
      </c>
      <c r="F1381" s="13" t="str">
        <f t="shared" si="3"/>
        <v>[ ]</v>
      </c>
      <c r="G1381" s="15"/>
      <c r="H1381" s="15"/>
      <c r="I1381" s="15"/>
      <c r="J1381" s="15"/>
      <c r="K1381" s="15"/>
      <c r="L1381" s="15"/>
      <c r="M1381" s="15"/>
      <c r="N1381" s="15"/>
      <c r="O1381" s="15"/>
      <c r="P1381" s="15"/>
      <c r="Q1381" s="15"/>
      <c r="R1381" s="15"/>
      <c r="S1381" s="15"/>
      <c r="T1381" s="15"/>
      <c r="U1381" s="15"/>
      <c r="V1381" s="15"/>
      <c r="W1381" s="15"/>
      <c r="X1381" s="15"/>
      <c r="Y1381" s="15"/>
      <c r="Z1381" s="15"/>
      <c r="AA1381" s="15"/>
      <c r="AB1381" s="15"/>
      <c r="AC1381" s="15"/>
      <c r="AD1381" s="15"/>
      <c r="AE1381" s="15"/>
      <c r="AF1381" s="15"/>
      <c r="AG1381" s="15"/>
      <c r="AH1381" s="15"/>
      <c r="AI1381" s="15"/>
      <c r="AJ1381" s="15"/>
      <c r="AK1381" s="15"/>
      <c r="AL1381" s="15"/>
      <c r="AM1381" s="15"/>
    </row>
    <row r="1382" ht="15.75" customHeight="1">
      <c r="A1382" s="15"/>
      <c r="B1382" s="12" t="s">
        <v>230</v>
      </c>
      <c r="C1382" s="15" t="s">
        <v>268</v>
      </c>
      <c r="D1382" s="15">
        <f t="shared" si="1"/>
        <v>1</v>
      </c>
      <c r="E1382" s="15">
        <f t="shared" si="2"/>
        <v>15</v>
      </c>
      <c r="F1382" s="13" t="str">
        <f t="shared" si="3"/>
        <v>"[FINANCEIRO]"</v>
      </c>
      <c r="G1382" s="15"/>
      <c r="H1382" s="15"/>
      <c r="I1382" s="15"/>
      <c r="J1382" s="15"/>
      <c r="K1382" s="15"/>
      <c r="L1382" s="15"/>
      <c r="M1382" s="15"/>
      <c r="N1382" s="15"/>
      <c r="O1382" s="15"/>
      <c r="P1382" s="15"/>
      <c r="Q1382" s="15"/>
      <c r="R1382" s="15"/>
      <c r="S1382" s="15"/>
      <c r="T1382" s="15"/>
      <c r="U1382" s="15"/>
      <c r="V1382" s="15"/>
      <c r="W1382" s="15"/>
      <c r="X1382" s="15"/>
      <c r="Y1382" s="15"/>
      <c r="Z1382" s="15"/>
      <c r="AA1382" s="15"/>
      <c r="AB1382" s="15"/>
      <c r="AC1382" s="15"/>
      <c r="AD1382" s="15"/>
      <c r="AE1382" s="15"/>
      <c r="AF1382" s="15"/>
      <c r="AG1382" s="15"/>
      <c r="AH1382" s="15"/>
      <c r="AI1382" s="15"/>
      <c r="AJ1382" s="15"/>
      <c r="AK1382" s="15"/>
      <c r="AL1382" s="15"/>
      <c r="AM1382" s="15"/>
    </row>
    <row r="1383" ht="15.75" customHeight="1">
      <c r="A1383" s="15"/>
      <c r="B1383" s="12" t="s">
        <v>230</v>
      </c>
      <c r="C1383" s="15" t="s">
        <v>257</v>
      </c>
      <c r="D1383" s="15">
        <f t="shared" si="1"/>
        <v>1</v>
      </c>
      <c r="E1383" s="15">
        <f t="shared" si="2"/>
        <v>0</v>
      </c>
      <c r="F1383" s="13" t="str">
        <f t="shared" si="3"/>
        <v>"[LOJA]"</v>
      </c>
      <c r="G1383" s="15"/>
      <c r="H1383" s="15"/>
      <c r="I1383" s="15"/>
      <c r="J1383" s="15"/>
      <c r="K1383" s="15"/>
      <c r="L1383" s="15"/>
      <c r="M1383" s="15"/>
      <c r="N1383" s="15"/>
      <c r="O1383" s="15"/>
      <c r="P1383" s="15"/>
      <c r="Q1383" s="15"/>
      <c r="R1383" s="15"/>
      <c r="S1383" s="15"/>
      <c r="T1383" s="15"/>
      <c r="U1383" s="15"/>
      <c r="V1383" s="15"/>
      <c r="W1383" s="15"/>
      <c r="X1383" s="15"/>
      <c r="Y1383" s="15"/>
      <c r="Z1383" s="15"/>
      <c r="AA1383" s="15"/>
      <c r="AB1383" s="15"/>
      <c r="AC1383" s="15"/>
      <c r="AD1383" s="15"/>
      <c r="AE1383" s="15"/>
      <c r="AF1383" s="15"/>
      <c r="AG1383" s="15"/>
      <c r="AH1383" s="15"/>
      <c r="AI1383" s="15"/>
      <c r="AJ1383" s="15"/>
      <c r="AK1383" s="15"/>
      <c r="AL1383" s="15"/>
      <c r="AM1383" s="15"/>
    </row>
    <row r="1384" ht="15.75" customHeight="1">
      <c r="A1384" s="15"/>
      <c r="B1384" s="12" t="s">
        <v>230</v>
      </c>
      <c r="C1384" s="15" t="s">
        <v>260</v>
      </c>
      <c r="D1384" s="15">
        <f t="shared" si="1"/>
        <v>1</v>
      </c>
      <c r="E1384" s="15">
        <f t="shared" si="2"/>
        <v>14</v>
      </c>
      <c r="F1384" s="13" t="str">
        <f t="shared" si="3"/>
        <v>"[COMERCIAL]"</v>
      </c>
      <c r="G1384" s="15"/>
      <c r="H1384" s="15"/>
      <c r="I1384" s="15"/>
      <c r="J1384" s="15"/>
      <c r="K1384" s="15"/>
      <c r="L1384" s="15"/>
      <c r="M1384" s="15"/>
      <c r="N1384" s="15"/>
      <c r="O1384" s="15"/>
      <c r="P1384" s="15"/>
      <c r="Q1384" s="15"/>
      <c r="R1384" s="15"/>
      <c r="S1384" s="15"/>
      <c r="T1384" s="15"/>
      <c r="U1384" s="15"/>
      <c r="V1384" s="15"/>
      <c r="W1384" s="15"/>
      <c r="X1384" s="15"/>
      <c r="Y1384" s="15"/>
      <c r="Z1384" s="15"/>
      <c r="AA1384" s="15"/>
      <c r="AB1384" s="15"/>
      <c r="AC1384" s="15"/>
      <c r="AD1384" s="15"/>
      <c r="AE1384" s="15"/>
      <c r="AF1384" s="15"/>
      <c r="AG1384" s="15"/>
      <c r="AH1384" s="15"/>
      <c r="AI1384" s="15"/>
      <c r="AJ1384" s="15"/>
      <c r="AK1384" s="15"/>
      <c r="AL1384" s="15"/>
      <c r="AM1384" s="15"/>
    </row>
    <row r="1385" ht="15.75" customHeight="1">
      <c r="A1385" s="15"/>
      <c r="B1385" s="12" t="s">
        <v>248</v>
      </c>
      <c r="C1385" s="15" t="s">
        <v>260</v>
      </c>
      <c r="D1385" s="15">
        <f t="shared" si="1"/>
        <v>1</v>
      </c>
      <c r="E1385" s="15">
        <f t="shared" si="2"/>
        <v>14</v>
      </c>
      <c r="F1385" s="13" t="str">
        <f t="shared" si="3"/>
        <v>"[COMERCIAL]"</v>
      </c>
      <c r="G1385" s="15"/>
      <c r="H1385" s="15"/>
      <c r="I1385" s="15"/>
      <c r="J1385" s="15"/>
      <c r="K1385" s="15"/>
      <c r="L1385" s="15"/>
      <c r="M1385" s="15"/>
      <c r="N1385" s="15"/>
      <c r="O1385" s="15"/>
      <c r="P1385" s="15"/>
      <c r="Q1385" s="15"/>
      <c r="R1385" s="15"/>
      <c r="S1385" s="15"/>
      <c r="T1385" s="15"/>
      <c r="U1385" s="15"/>
      <c r="V1385" s="15"/>
      <c r="W1385" s="15"/>
      <c r="X1385" s="15"/>
      <c r="Y1385" s="15"/>
      <c r="Z1385" s="15"/>
      <c r="AA1385" s="15"/>
      <c r="AB1385" s="15"/>
      <c r="AC1385" s="15"/>
      <c r="AD1385" s="15"/>
      <c r="AE1385" s="15"/>
      <c r="AF1385" s="15"/>
      <c r="AG1385" s="15"/>
      <c r="AH1385" s="15"/>
      <c r="AI1385" s="15"/>
      <c r="AJ1385" s="15"/>
      <c r="AK1385" s="15"/>
      <c r="AL1385" s="15"/>
      <c r="AM1385" s="15"/>
    </row>
    <row r="1386" ht="15.75" customHeight="1">
      <c r="A1386" s="15"/>
      <c r="B1386" s="12" t="s">
        <v>230</v>
      </c>
      <c r="C1386" s="15" t="s">
        <v>264</v>
      </c>
      <c r="D1386" s="15">
        <f t="shared" si="1"/>
        <v>1</v>
      </c>
      <c r="E1386" s="15">
        <f t="shared" si="2"/>
        <v>8</v>
      </c>
      <c r="F1386" s="13" t="str">
        <f t="shared" si="3"/>
        <v>"[APP]"</v>
      </c>
      <c r="G1386" s="15"/>
      <c r="H1386" s="15"/>
      <c r="I1386" s="15"/>
      <c r="J1386" s="15"/>
      <c r="K1386" s="15"/>
      <c r="L1386" s="15"/>
      <c r="M1386" s="15"/>
      <c r="N1386" s="15"/>
      <c r="O1386" s="15"/>
      <c r="P1386" s="15"/>
      <c r="Q1386" s="15"/>
      <c r="R1386" s="15"/>
      <c r="S1386" s="15"/>
      <c r="T1386" s="15"/>
      <c r="U1386" s="15"/>
      <c r="V1386" s="15"/>
      <c r="W1386" s="15"/>
      <c r="X1386" s="15"/>
      <c r="Y1386" s="15"/>
      <c r="Z1386" s="15"/>
      <c r="AA1386" s="15"/>
      <c r="AB1386" s="15"/>
      <c r="AC1386" s="15"/>
      <c r="AD1386" s="15"/>
      <c r="AE1386" s="15"/>
      <c r="AF1386" s="15"/>
      <c r="AG1386" s="15"/>
      <c r="AH1386" s="15"/>
      <c r="AI1386" s="15"/>
      <c r="AJ1386" s="15"/>
      <c r="AK1386" s="15"/>
      <c r="AL1386" s="15"/>
      <c r="AM1386" s="15"/>
    </row>
    <row r="1387" ht="15.75" customHeight="1">
      <c r="A1387" s="15"/>
      <c r="B1387" s="12" t="s">
        <v>230</v>
      </c>
      <c r="C1387" s="15" t="s">
        <v>250</v>
      </c>
      <c r="D1387" s="15">
        <f t="shared" si="1"/>
        <v>0</v>
      </c>
      <c r="E1387" s="15">
        <f t="shared" si="2"/>
        <v>0</v>
      </c>
      <c r="F1387" s="13" t="str">
        <f t="shared" si="3"/>
        <v>[ ]</v>
      </c>
      <c r="G1387" s="15"/>
      <c r="H1387" s="15"/>
      <c r="I1387" s="15"/>
      <c r="J1387" s="15"/>
      <c r="K1387" s="15"/>
      <c r="L1387" s="15"/>
      <c r="M1387" s="15"/>
      <c r="N1387" s="15"/>
      <c r="O1387" s="15"/>
      <c r="P1387" s="15"/>
      <c r="Q1387" s="15"/>
      <c r="R1387" s="15"/>
      <c r="S1387" s="15"/>
      <c r="T1387" s="15"/>
      <c r="U1387" s="15"/>
      <c r="V1387" s="15"/>
      <c r="W1387" s="15"/>
      <c r="X1387" s="15"/>
      <c r="Y1387" s="15"/>
      <c r="Z1387" s="15"/>
      <c r="AA1387" s="15"/>
      <c r="AB1387" s="15"/>
      <c r="AC1387" s="15"/>
      <c r="AD1387" s="15"/>
      <c r="AE1387" s="15"/>
      <c r="AF1387" s="15"/>
      <c r="AG1387" s="15"/>
      <c r="AH1387" s="15"/>
      <c r="AI1387" s="15"/>
      <c r="AJ1387" s="15"/>
      <c r="AK1387" s="15"/>
      <c r="AL1387" s="15"/>
      <c r="AM1387" s="15"/>
    </row>
    <row r="1388" ht="15.75" customHeight="1">
      <c r="A1388" s="15"/>
      <c r="B1388" s="12" t="s">
        <v>230</v>
      </c>
      <c r="C1388" s="15" t="s">
        <v>250</v>
      </c>
      <c r="D1388" s="15">
        <f t="shared" si="1"/>
        <v>0</v>
      </c>
      <c r="E1388" s="15">
        <f t="shared" si="2"/>
        <v>0</v>
      </c>
      <c r="F1388" s="13" t="str">
        <f t="shared" si="3"/>
        <v>[ ]</v>
      </c>
      <c r="G1388" s="15"/>
      <c r="H1388" s="15"/>
      <c r="I1388" s="15"/>
      <c r="J1388" s="15"/>
      <c r="K1388" s="15"/>
      <c r="L1388" s="15"/>
      <c r="M1388" s="15"/>
      <c r="N1388" s="15"/>
      <c r="O1388" s="15"/>
      <c r="P1388" s="15"/>
      <c r="Q1388" s="15"/>
      <c r="R1388" s="15"/>
      <c r="S1388" s="15"/>
      <c r="T1388" s="15"/>
      <c r="U1388" s="15"/>
      <c r="V1388" s="15"/>
      <c r="W1388" s="15"/>
      <c r="X1388" s="15"/>
      <c r="Y1388" s="15"/>
      <c r="Z1388" s="15"/>
      <c r="AA1388" s="15"/>
      <c r="AB1388" s="15"/>
      <c r="AC1388" s="15"/>
      <c r="AD1388" s="15"/>
      <c r="AE1388" s="15"/>
      <c r="AF1388" s="15"/>
      <c r="AG1388" s="15"/>
      <c r="AH1388" s="15"/>
      <c r="AI1388" s="15"/>
      <c r="AJ1388" s="15"/>
      <c r="AK1388" s="15"/>
      <c r="AL1388" s="15"/>
      <c r="AM1388" s="15"/>
    </row>
    <row r="1389" ht="15.75" customHeight="1">
      <c r="A1389" s="15"/>
      <c r="B1389" s="12" t="s">
        <v>230</v>
      </c>
      <c r="C1389" s="15" t="s">
        <v>261</v>
      </c>
      <c r="D1389" s="15">
        <f t="shared" si="1"/>
        <v>1</v>
      </c>
      <c r="E1389" s="15">
        <f t="shared" si="2"/>
        <v>0</v>
      </c>
      <c r="F1389" s="13" t="str">
        <f t="shared" si="3"/>
        <v>"[MARKETING]"</v>
      </c>
      <c r="G1389" s="15"/>
      <c r="H1389" s="15"/>
      <c r="I1389" s="15"/>
      <c r="J1389" s="15"/>
      <c r="K1389" s="15"/>
      <c r="L1389" s="15"/>
      <c r="M1389" s="15"/>
      <c r="N1389" s="15"/>
      <c r="O1389" s="15"/>
      <c r="P1389" s="15"/>
      <c r="Q1389" s="15"/>
      <c r="R1389" s="15"/>
      <c r="S1389" s="15"/>
      <c r="T1389" s="15"/>
      <c r="U1389" s="15"/>
      <c r="V1389" s="15"/>
      <c r="W1389" s="15"/>
      <c r="X1389" s="15"/>
      <c r="Y1389" s="15"/>
      <c r="Z1389" s="15"/>
      <c r="AA1389" s="15"/>
      <c r="AB1389" s="15"/>
      <c r="AC1389" s="15"/>
      <c r="AD1389" s="15"/>
      <c r="AE1389" s="15"/>
      <c r="AF1389" s="15"/>
      <c r="AG1389" s="15"/>
      <c r="AH1389" s="15"/>
      <c r="AI1389" s="15"/>
      <c r="AJ1389" s="15"/>
      <c r="AK1389" s="15"/>
      <c r="AL1389" s="15"/>
      <c r="AM1389" s="15"/>
    </row>
    <row r="1390" ht="15.75" customHeight="1">
      <c r="A1390" s="15"/>
      <c r="B1390" s="12" t="s">
        <v>230</v>
      </c>
      <c r="C1390" s="15" t="s">
        <v>258</v>
      </c>
      <c r="D1390" s="15">
        <f t="shared" si="1"/>
        <v>1</v>
      </c>
      <c r="E1390" s="15">
        <f t="shared" si="2"/>
        <v>8</v>
      </c>
      <c r="F1390" s="13" t="str">
        <f t="shared" si="3"/>
        <v>"[CRC]"</v>
      </c>
      <c r="G1390" s="15"/>
      <c r="H1390" s="15"/>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c r="AG1390" s="15"/>
      <c r="AH1390" s="15"/>
      <c r="AI1390" s="15"/>
      <c r="AJ1390" s="15"/>
      <c r="AK1390" s="15"/>
      <c r="AL1390" s="15"/>
      <c r="AM1390" s="15"/>
    </row>
    <row r="1391" ht="15.75" customHeight="1">
      <c r="A1391" s="15"/>
      <c r="B1391" s="12" t="s">
        <v>230</v>
      </c>
      <c r="C1391" s="15" t="s">
        <v>250</v>
      </c>
      <c r="D1391" s="15">
        <f t="shared" si="1"/>
        <v>0</v>
      </c>
      <c r="E1391" s="15">
        <f t="shared" si="2"/>
        <v>0</v>
      </c>
      <c r="F1391" s="13" t="str">
        <f t="shared" si="3"/>
        <v>[ ]</v>
      </c>
      <c r="G1391" s="15"/>
      <c r="H1391" s="15"/>
      <c r="I1391" s="15"/>
      <c r="J1391" s="15"/>
      <c r="K1391" s="15"/>
      <c r="L1391" s="15"/>
      <c r="M1391" s="15"/>
      <c r="N1391" s="15"/>
      <c r="O1391" s="15"/>
      <c r="P1391" s="15"/>
      <c r="Q1391" s="15"/>
      <c r="R1391" s="15"/>
      <c r="S1391" s="15"/>
      <c r="T1391" s="15"/>
      <c r="U1391" s="15"/>
      <c r="V1391" s="15"/>
      <c r="W1391" s="15"/>
      <c r="X1391" s="15"/>
      <c r="Y1391" s="15"/>
      <c r="Z1391" s="15"/>
      <c r="AA1391" s="15"/>
      <c r="AB1391" s="15"/>
      <c r="AC1391" s="15"/>
      <c r="AD1391" s="15"/>
      <c r="AE1391" s="15"/>
      <c r="AF1391" s="15"/>
      <c r="AG1391" s="15"/>
      <c r="AH1391" s="15"/>
      <c r="AI1391" s="15"/>
      <c r="AJ1391" s="15"/>
      <c r="AK1391" s="15"/>
      <c r="AL1391" s="15"/>
      <c r="AM1391" s="15"/>
    </row>
    <row r="1392" ht="15.75" customHeight="1">
      <c r="A1392" s="15"/>
      <c r="B1392" s="12" t="s">
        <v>230</v>
      </c>
      <c r="C1392" s="15" t="s">
        <v>250</v>
      </c>
      <c r="D1392" s="15">
        <f t="shared" si="1"/>
        <v>0</v>
      </c>
      <c r="E1392" s="15">
        <f t="shared" si="2"/>
        <v>0</v>
      </c>
      <c r="F1392" s="13" t="str">
        <f t="shared" si="3"/>
        <v>[ ]</v>
      </c>
      <c r="G1392" s="15"/>
      <c r="H1392" s="15"/>
      <c r="I1392" s="15"/>
      <c r="J1392" s="15"/>
      <c r="K1392" s="15"/>
      <c r="L1392" s="15"/>
      <c r="M1392" s="15"/>
      <c r="N1392" s="15"/>
      <c r="O1392" s="15"/>
      <c r="P1392" s="15"/>
      <c r="Q1392" s="15"/>
      <c r="R1392" s="15"/>
      <c r="S1392" s="15"/>
      <c r="T1392" s="15"/>
      <c r="U1392" s="15"/>
      <c r="V1392" s="15"/>
      <c r="W1392" s="15"/>
      <c r="X1392" s="15"/>
      <c r="Y1392" s="15"/>
      <c r="Z1392" s="15"/>
      <c r="AA1392" s="15"/>
      <c r="AB1392" s="15"/>
      <c r="AC1392" s="15"/>
      <c r="AD1392" s="15"/>
      <c r="AE1392" s="15"/>
      <c r="AF1392" s="15"/>
      <c r="AG1392" s="15"/>
      <c r="AH1392" s="15"/>
      <c r="AI1392" s="15"/>
      <c r="AJ1392" s="15"/>
      <c r="AK1392" s="15"/>
      <c r="AL1392" s="15"/>
      <c r="AM1392" s="15"/>
    </row>
    <row r="1393" ht="15.75" customHeight="1">
      <c r="A1393" s="15"/>
      <c r="B1393" s="12" t="s">
        <v>230</v>
      </c>
      <c r="C1393" s="15" t="s">
        <v>252</v>
      </c>
      <c r="D1393" s="15">
        <f t="shared" si="1"/>
        <v>1</v>
      </c>
      <c r="E1393" s="15">
        <f t="shared" si="2"/>
        <v>0</v>
      </c>
      <c r="F1393" s="13" t="str">
        <f t="shared" si="3"/>
        <v>"[FINANCEIRO]"</v>
      </c>
      <c r="G1393" s="15"/>
      <c r="H1393" s="15"/>
      <c r="I1393" s="15"/>
      <c r="J1393" s="15"/>
      <c r="K1393" s="15"/>
      <c r="L1393" s="15"/>
      <c r="M1393" s="15"/>
      <c r="N1393" s="15"/>
      <c r="O1393" s="15"/>
      <c r="P1393" s="15"/>
      <c r="Q1393" s="15"/>
      <c r="R1393" s="15"/>
      <c r="S1393" s="15"/>
      <c r="T1393" s="15"/>
      <c r="U1393" s="15"/>
      <c r="V1393" s="15"/>
      <c r="W1393" s="15"/>
      <c r="X1393" s="15"/>
      <c r="Y1393" s="15"/>
      <c r="Z1393" s="15"/>
      <c r="AA1393" s="15"/>
      <c r="AB1393" s="15"/>
      <c r="AC1393" s="15"/>
      <c r="AD1393" s="15"/>
      <c r="AE1393" s="15"/>
      <c r="AF1393" s="15"/>
      <c r="AG1393" s="15"/>
      <c r="AH1393" s="15"/>
      <c r="AI1393" s="15"/>
      <c r="AJ1393" s="15"/>
      <c r="AK1393" s="15"/>
      <c r="AL1393" s="15"/>
      <c r="AM1393" s="15"/>
    </row>
    <row r="1394" ht="15.75" customHeight="1">
      <c r="A1394" s="15"/>
      <c r="B1394" s="12" t="s">
        <v>230</v>
      </c>
      <c r="C1394" s="15" t="s">
        <v>258</v>
      </c>
      <c r="D1394" s="15">
        <f t="shared" si="1"/>
        <v>1</v>
      </c>
      <c r="E1394" s="15">
        <f t="shared" si="2"/>
        <v>8</v>
      </c>
      <c r="F1394" s="13" t="str">
        <f t="shared" si="3"/>
        <v>"[CRC]"</v>
      </c>
      <c r="G1394" s="15"/>
      <c r="H1394" s="15"/>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c r="AG1394" s="15"/>
      <c r="AH1394" s="15"/>
      <c r="AI1394" s="15"/>
      <c r="AJ1394" s="15"/>
      <c r="AK1394" s="15"/>
      <c r="AL1394" s="15"/>
      <c r="AM1394" s="15"/>
    </row>
    <row r="1395" ht="15.75" customHeight="1">
      <c r="A1395" s="15"/>
      <c r="B1395" s="12" t="s">
        <v>230</v>
      </c>
      <c r="C1395" s="15" t="s">
        <v>252</v>
      </c>
      <c r="D1395" s="15">
        <f t="shared" si="1"/>
        <v>1</v>
      </c>
      <c r="E1395" s="15">
        <f t="shared" si="2"/>
        <v>0</v>
      </c>
      <c r="F1395" s="13" t="str">
        <f t="shared" si="3"/>
        <v>"[FINANCEIRO]"</v>
      </c>
      <c r="G1395" s="15"/>
      <c r="H1395" s="15"/>
      <c r="I1395" s="15"/>
      <c r="J1395" s="15"/>
      <c r="K1395" s="15"/>
      <c r="L1395" s="15"/>
      <c r="M1395" s="15"/>
      <c r="N1395" s="15"/>
      <c r="O1395" s="15"/>
      <c r="P1395" s="15"/>
      <c r="Q1395" s="15"/>
      <c r="R1395" s="15"/>
      <c r="S1395" s="15"/>
      <c r="T1395" s="15"/>
      <c r="U1395" s="15"/>
      <c r="V1395" s="15"/>
      <c r="W1395" s="15"/>
      <c r="X1395" s="15"/>
      <c r="Y1395" s="15"/>
      <c r="Z1395" s="15"/>
      <c r="AA1395" s="15"/>
      <c r="AB1395" s="15"/>
      <c r="AC1395" s="15"/>
      <c r="AD1395" s="15"/>
      <c r="AE1395" s="15"/>
      <c r="AF1395" s="15"/>
      <c r="AG1395" s="15"/>
      <c r="AH1395" s="15"/>
      <c r="AI1395" s="15"/>
      <c r="AJ1395" s="15"/>
      <c r="AK1395" s="15"/>
      <c r="AL1395" s="15"/>
      <c r="AM1395" s="15"/>
    </row>
    <row r="1396" ht="15.75" customHeight="1">
      <c r="A1396" s="15"/>
      <c r="B1396" s="12" t="s">
        <v>230</v>
      </c>
      <c r="C1396" s="15" t="s">
        <v>252</v>
      </c>
      <c r="D1396" s="15">
        <f t="shared" si="1"/>
        <v>1</v>
      </c>
      <c r="E1396" s="15">
        <f t="shared" si="2"/>
        <v>0</v>
      </c>
      <c r="F1396" s="13" t="str">
        <f t="shared" si="3"/>
        <v>"[FINANCEIRO]"</v>
      </c>
      <c r="G1396" s="15"/>
      <c r="H1396" s="15"/>
      <c r="I1396" s="15"/>
      <c r="J1396" s="15"/>
      <c r="K1396" s="15"/>
      <c r="L1396" s="15"/>
      <c r="M1396" s="15"/>
      <c r="N1396" s="15"/>
      <c r="O1396" s="15"/>
      <c r="P1396" s="15"/>
      <c r="Q1396" s="15"/>
      <c r="R1396" s="15"/>
      <c r="S1396" s="15"/>
      <c r="T1396" s="15"/>
      <c r="U1396" s="15"/>
      <c r="V1396" s="15"/>
      <c r="W1396" s="15"/>
      <c r="X1396" s="15"/>
      <c r="Y1396" s="15"/>
      <c r="Z1396" s="15"/>
      <c r="AA1396" s="15"/>
      <c r="AB1396" s="15"/>
      <c r="AC1396" s="15"/>
      <c r="AD1396" s="15"/>
      <c r="AE1396" s="15"/>
      <c r="AF1396" s="15"/>
      <c r="AG1396" s="15"/>
      <c r="AH1396" s="15"/>
      <c r="AI1396" s="15"/>
      <c r="AJ1396" s="15"/>
      <c r="AK1396" s="15"/>
      <c r="AL1396" s="15"/>
      <c r="AM1396" s="15"/>
    </row>
    <row r="1397" ht="15.75" customHeight="1">
      <c r="A1397" s="15"/>
      <c r="B1397" s="12" t="s">
        <v>230</v>
      </c>
      <c r="C1397" s="15" t="s">
        <v>252</v>
      </c>
      <c r="D1397" s="15">
        <f t="shared" si="1"/>
        <v>1</v>
      </c>
      <c r="E1397" s="15">
        <f t="shared" si="2"/>
        <v>0</v>
      </c>
      <c r="F1397" s="13" t="str">
        <f t="shared" si="3"/>
        <v>"[FINANCEIRO]"</v>
      </c>
      <c r="G1397" s="15"/>
      <c r="H1397" s="15"/>
      <c r="I1397" s="15"/>
      <c r="J1397" s="15"/>
      <c r="K1397" s="15"/>
      <c r="L1397" s="15"/>
      <c r="M1397" s="15"/>
      <c r="N1397" s="15"/>
      <c r="O1397" s="15"/>
      <c r="P1397" s="15"/>
      <c r="Q1397" s="15"/>
      <c r="R1397" s="15"/>
      <c r="S1397" s="15"/>
      <c r="T1397" s="15"/>
      <c r="U1397" s="15"/>
      <c r="V1397" s="15"/>
      <c r="W1397" s="15"/>
      <c r="X1397" s="15"/>
      <c r="Y1397" s="15"/>
      <c r="Z1397" s="15"/>
      <c r="AA1397" s="15"/>
      <c r="AB1397" s="15"/>
      <c r="AC1397" s="15"/>
      <c r="AD1397" s="15"/>
      <c r="AE1397" s="15"/>
      <c r="AF1397" s="15"/>
      <c r="AG1397" s="15"/>
      <c r="AH1397" s="15"/>
      <c r="AI1397" s="15"/>
      <c r="AJ1397" s="15"/>
      <c r="AK1397" s="15"/>
      <c r="AL1397" s="15"/>
      <c r="AM1397" s="15"/>
    </row>
    <row r="1398" ht="15.75" customHeight="1">
      <c r="A1398" s="15"/>
      <c r="B1398" s="12" t="s">
        <v>230</v>
      </c>
      <c r="C1398" s="15" t="s">
        <v>252</v>
      </c>
      <c r="D1398" s="15">
        <f t="shared" si="1"/>
        <v>1</v>
      </c>
      <c r="E1398" s="15">
        <f t="shared" si="2"/>
        <v>0</v>
      </c>
      <c r="F1398" s="13" t="str">
        <f t="shared" si="3"/>
        <v>"[FINANCEIRO]"</v>
      </c>
      <c r="G1398" s="15"/>
      <c r="H1398" s="15"/>
      <c r="I1398" s="15"/>
      <c r="J1398" s="15"/>
      <c r="K1398" s="15"/>
      <c r="L1398" s="15"/>
      <c r="M1398" s="15"/>
      <c r="N1398" s="15"/>
      <c r="O1398" s="15"/>
      <c r="P1398" s="15"/>
      <c r="Q1398" s="15"/>
      <c r="R1398" s="15"/>
      <c r="S1398" s="15"/>
      <c r="T1398" s="15"/>
      <c r="U1398" s="15"/>
      <c r="V1398" s="15"/>
      <c r="W1398" s="15"/>
      <c r="X1398" s="15"/>
      <c r="Y1398" s="15"/>
      <c r="Z1398" s="15"/>
      <c r="AA1398" s="15"/>
      <c r="AB1398" s="15"/>
      <c r="AC1398" s="15"/>
      <c r="AD1398" s="15"/>
      <c r="AE1398" s="15"/>
      <c r="AF1398" s="15"/>
      <c r="AG1398" s="15"/>
      <c r="AH1398" s="15"/>
      <c r="AI1398" s="15"/>
      <c r="AJ1398" s="15"/>
      <c r="AK1398" s="15"/>
      <c r="AL1398" s="15"/>
      <c r="AM1398" s="15"/>
    </row>
    <row r="1399" ht="15.75" customHeight="1">
      <c r="A1399" s="15"/>
      <c r="B1399" s="12" t="s">
        <v>248</v>
      </c>
      <c r="C1399" s="15" t="s">
        <v>264</v>
      </c>
      <c r="D1399" s="15">
        <f t="shared" si="1"/>
        <v>1</v>
      </c>
      <c r="E1399" s="15">
        <f t="shared" si="2"/>
        <v>8</v>
      </c>
      <c r="F1399" s="13" t="str">
        <f t="shared" si="3"/>
        <v>"[APP]"</v>
      </c>
      <c r="G1399" s="15"/>
      <c r="H1399" s="15"/>
      <c r="I1399" s="15"/>
      <c r="J1399" s="15"/>
      <c r="K1399" s="15"/>
      <c r="L1399" s="15"/>
      <c r="M1399" s="15"/>
      <c r="N1399" s="15"/>
      <c r="O1399" s="15"/>
      <c r="P1399" s="15"/>
      <c r="Q1399" s="15"/>
      <c r="R1399" s="15"/>
      <c r="S1399" s="15"/>
      <c r="T1399" s="15"/>
      <c r="U1399" s="15"/>
      <c r="V1399" s="15"/>
      <c r="W1399" s="15"/>
      <c r="X1399" s="15"/>
      <c r="Y1399" s="15"/>
      <c r="Z1399" s="15"/>
      <c r="AA1399" s="15"/>
      <c r="AB1399" s="15"/>
      <c r="AC1399" s="15"/>
      <c r="AD1399" s="15"/>
      <c r="AE1399" s="15"/>
      <c r="AF1399" s="15"/>
      <c r="AG1399" s="15"/>
      <c r="AH1399" s="15"/>
      <c r="AI1399" s="15"/>
      <c r="AJ1399" s="15"/>
      <c r="AK1399" s="15"/>
      <c r="AL1399" s="15"/>
      <c r="AM1399" s="15"/>
    </row>
    <row r="1400" ht="15.75" customHeight="1">
      <c r="A1400" s="15"/>
      <c r="B1400" s="12" t="s">
        <v>230</v>
      </c>
      <c r="C1400" s="15" t="s">
        <v>250</v>
      </c>
      <c r="D1400" s="15">
        <f t="shared" si="1"/>
        <v>0</v>
      </c>
      <c r="E1400" s="15">
        <f t="shared" si="2"/>
        <v>0</v>
      </c>
      <c r="F1400" s="13" t="str">
        <f t="shared" si="3"/>
        <v>[ ]</v>
      </c>
      <c r="G1400" s="15"/>
      <c r="H1400" s="15"/>
      <c r="I1400" s="15"/>
      <c r="J1400" s="15"/>
      <c r="K1400" s="15"/>
      <c r="L1400" s="15"/>
      <c r="M1400" s="15"/>
      <c r="N1400" s="15"/>
      <c r="O1400" s="15"/>
      <c r="P1400" s="15"/>
      <c r="Q1400" s="15"/>
      <c r="R1400" s="15"/>
      <c r="S1400" s="15"/>
      <c r="T1400" s="15"/>
      <c r="U1400" s="15"/>
      <c r="V1400" s="15"/>
      <c r="W1400" s="15"/>
      <c r="X1400" s="15"/>
      <c r="Y1400" s="15"/>
      <c r="Z1400" s="15"/>
      <c r="AA1400" s="15"/>
      <c r="AB1400" s="15"/>
      <c r="AC1400" s="15"/>
      <c r="AD1400" s="15"/>
      <c r="AE1400" s="15"/>
      <c r="AF1400" s="15"/>
      <c r="AG1400" s="15"/>
      <c r="AH1400" s="15"/>
      <c r="AI1400" s="15"/>
      <c r="AJ1400" s="15"/>
      <c r="AK1400" s="15"/>
      <c r="AL1400" s="15"/>
      <c r="AM1400" s="15"/>
    </row>
    <row r="1401" ht="15.75" customHeight="1">
      <c r="A1401" s="15"/>
      <c r="B1401" s="12" t="s">
        <v>248</v>
      </c>
      <c r="C1401" s="15" t="s">
        <v>260</v>
      </c>
      <c r="D1401" s="15">
        <f t="shared" si="1"/>
        <v>1</v>
      </c>
      <c r="E1401" s="15">
        <f t="shared" si="2"/>
        <v>14</v>
      </c>
      <c r="F1401" s="13" t="str">
        <f t="shared" si="3"/>
        <v>"[COMERCIAL]"</v>
      </c>
      <c r="G1401" s="15"/>
      <c r="H1401" s="15"/>
      <c r="I1401" s="15"/>
      <c r="J1401" s="15"/>
      <c r="K1401" s="15"/>
      <c r="L1401" s="15"/>
      <c r="M1401" s="15"/>
      <c r="N1401" s="15"/>
      <c r="O1401" s="15"/>
      <c r="P1401" s="15"/>
      <c r="Q1401" s="15"/>
      <c r="R1401" s="15"/>
      <c r="S1401" s="15"/>
      <c r="T1401" s="15"/>
      <c r="U1401" s="15"/>
      <c r="V1401" s="15"/>
      <c r="W1401" s="15"/>
      <c r="X1401" s="15"/>
      <c r="Y1401" s="15"/>
      <c r="Z1401" s="15"/>
      <c r="AA1401" s="15"/>
      <c r="AB1401" s="15"/>
      <c r="AC1401" s="15"/>
      <c r="AD1401" s="15"/>
      <c r="AE1401" s="15"/>
      <c r="AF1401" s="15"/>
      <c r="AG1401" s="15"/>
      <c r="AH1401" s="15"/>
      <c r="AI1401" s="15"/>
      <c r="AJ1401" s="15"/>
      <c r="AK1401" s="15"/>
      <c r="AL1401" s="15"/>
      <c r="AM1401" s="15"/>
    </row>
    <row r="1402" ht="15.75" customHeight="1">
      <c r="A1402" s="15"/>
      <c r="B1402" s="12" t="s">
        <v>248</v>
      </c>
      <c r="C1402" s="15" t="s">
        <v>260</v>
      </c>
      <c r="D1402" s="15">
        <f t="shared" si="1"/>
        <v>1</v>
      </c>
      <c r="E1402" s="15">
        <f t="shared" si="2"/>
        <v>14</v>
      </c>
      <c r="F1402" s="13" t="str">
        <f t="shared" si="3"/>
        <v>"[COMERCIAL]"</v>
      </c>
      <c r="G1402" s="15"/>
      <c r="H1402" s="15"/>
      <c r="I1402" s="15"/>
      <c r="J1402" s="15"/>
      <c r="K1402" s="15"/>
      <c r="L1402" s="15"/>
      <c r="M1402" s="15"/>
      <c r="N1402" s="15"/>
      <c r="O1402" s="15"/>
      <c r="P1402" s="15"/>
      <c r="Q1402" s="15"/>
      <c r="R1402" s="15"/>
      <c r="S1402" s="15"/>
      <c r="T1402" s="15"/>
      <c r="U1402" s="15"/>
      <c r="V1402" s="15"/>
      <c r="W1402" s="15"/>
      <c r="X1402" s="15"/>
      <c r="Y1402" s="15"/>
      <c r="Z1402" s="15"/>
      <c r="AA1402" s="15"/>
      <c r="AB1402" s="15"/>
      <c r="AC1402" s="15"/>
      <c r="AD1402" s="15"/>
      <c r="AE1402" s="15"/>
      <c r="AF1402" s="15"/>
      <c r="AG1402" s="15"/>
      <c r="AH1402" s="15"/>
      <c r="AI1402" s="15"/>
      <c r="AJ1402" s="15"/>
      <c r="AK1402" s="15"/>
      <c r="AL1402" s="15"/>
      <c r="AM1402" s="15"/>
    </row>
    <row r="1403" ht="15.75" customHeight="1">
      <c r="A1403" s="15"/>
      <c r="B1403" s="12" t="s">
        <v>248</v>
      </c>
      <c r="C1403" s="15" t="s">
        <v>246</v>
      </c>
      <c r="D1403" s="15">
        <f t="shared" si="1"/>
        <v>1</v>
      </c>
      <c r="E1403" s="15">
        <f t="shared" si="2"/>
        <v>14</v>
      </c>
      <c r="F1403" s="13" t="str">
        <f t="shared" si="3"/>
        <v>"[LOGÍSTICA]"</v>
      </c>
      <c r="G1403" s="15"/>
      <c r="H1403" s="15"/>
      <c r="I1403" s="15"/>
      <c r="J1403" s="15"/>
      <c r="K1403" s="15"/>
      <c r="L1403" s="15"/>
      <c r="M1403" s="15"/>
      <c r="N1403" s="15"/>
      <c r="O1403" s="15"/>
      <c r="P1403" s="15"/>
      <c r="Q1403" s="15"/>
      <c r="R1403" s="15"/>
      <c r="S1403" s="15"/>
      <c r="T1403" s="15"/>
      <c r="U1403" s="15"/>
      <c r="V1403" s="15"/>
      <c r="W1403" s="15"/>
      <c r="X1403" s="15"/>
      <c r="Y1403" s="15"/>
      <c r="Z1403" s="15"/>
      <c r="AA1403" s="15"/>
      <c r="AB1403" s="15"/>
      <c r="AC1403" s="15"/>
      <c r="AD1403" s="15"/>
      <c r="AE1403" s="15"/>
      <c r="AF1403" s="15"/>
      <c r="AG1403" s="15"/>
      <c r="AH1403" s="15"/>
      <c r="AI1403" s="15"/>
      <c r="AJ1403" s="15"/>
      <c r="AK1403" s="15"/>
      <c r="AL1403" s="15"/>
      <c r="AM1403" s="15"/>
    </row>
    <row r="1404" ht="15.75" customHeight="1">
      <c r="A1404" s="15"/>
      <c r="B1404" s="12" t="s">
        <v>230</v>
      </c>
      <c r="C1404" s="15" t="s">
        <v>250</v>
      </c>
      <c r="D1404" s="15">
        <f t="shared" si="1"/>
        <v>0</v>
      </c>
      <c r="E1404" s="15">
        <f t="shared" si="2"/>
        <v>0</v>
      </c>
      <c r="F1404" s="13" t="str">
        <f t="shared" si="3"/>
        <v>[ ]</v>
      </c>
      <c r="G1404" s="15"/>
      <c r="H1404" s="15"/>
      <c r="I1404" s="15"/>
      <c r="J1404" s="15"/>
      <c r="K1404" s="15"/>
      <c r="L1404" s="15"/>
      <c r="M1404" s="15"/>
      <c r="N1404" s="15"/>
      <c r="O1404" s="15"/>
      <c r="P1404" s="15"/>
      <c r="Q1404" s="15"/>
      <c r="R1404" s="15"/>
      <c r="S1404" s="15"/>
      <c r="T1404" s="15"/>
      <c r="U1404" s="15"/>
      <c r="V1404" s="15"/>
      <c r="W1404" s="15"/>
      <c r="X1404" s="15"/>
      <c r="Y1404" s="15"/>
      <c r="Z1404" s="15"/>
      <c r="AA1404" s="15"/>
      <c r="AB1404" s="15"/>
      <c r="AC1404" s="15"/>
      <c r="AD1404" s="15"/>
      <c r="AE1404" s="15"/>
      <c r="AF1404" s="15"/>
      <c r="AG1404" s="15"/>
      <c r="AH1404" s="15"/>
      <c r="AI1404" s="15"/>
      <c r="AJ1404" s="15"/>
      <c r="AK1404" s="15"/>
      <c r="AL1404" s="15"/>
      <c r="AM1404" s="15"/>
    </row>
    <row r="1405" ht="15.75" customHeight="1">
      <c r="A1405" s="15"/>
      <c r="B1405" s="12" t="s">
        <v>230</v>
      </c>
      <c r="C1405" s="15" t="s">
        <v>250</v>
      </c>
      <c r="D1405" s="15">
        <f t="shared" si="1"/>
        <v>0</v>
      </c>
      <c r="E1405" s="15">
        <f t="shared" si="2"/>
        <v>0</v>
      </c>
      <c r="F1405" s="13" t="str">
        <f t="shared" si="3"/>
        <v>[ ]</v>
      </c>
      <c r="G1405" s="15"/>
      <c r="H1405" s="15"/>
      <c r="I1405" s="15"/>
      <c r="J1405" s="15"/>
      <c r="K1405" s="15"/>
      <c r="L1405" s="15"/>
      <c r="M1405" s="15"/>
      <c r="N1405" s="15"/>
      <c r="O1405" s="15"/>
      <c r="P1405" s="15"/>
      <c r="Q1405" s="15"/>
      <c r="R1405" s="15"/>
      <c r="S1405" s="15"/>
      <c r="T1405" s="15"/>
      <c r="U1405" s="15"/>
      <c r="V1405" s="15"/>
      <c r="W1405" s="15"/>
      <c r="X1405" s="15"/>
      <c r="Y1405" s="15"/>
      <c r="Z1405" s="15"/>
      <c r="AA1405" s="15"/>
      <c r="AB1405" s="15"/>
      <c r="AC1405" s="15"/>
      <c r="AD1405" s="15"/>
      <c r="AE1405" s="15"/>
      <c r="AF1405" s="15"/>
      <c r="AG1405" s="15"/>
      <c r="AH1405" s="15"/>
      <c r="AI1405" s="15"/>
      <c r="AJ1405" s="15"/>
      <c r="AK1405" s="15"/>
      <c r="AL1405" s="15"/>
      <c r="AM1405" s="15"/>
    </row>
    <row r="1406" ht="15.75" customHeight="1">
      <c r="A1406" s="15"/>
      <c r="B1406" s="12" t="s">
        <v>248</v>
      </c>
      <c r="C1406" s="15" t="s">
        <v>246</v>
      </c>
      <c r="D1406" s="15">
        <f t="shared" si="1"/>
        <v>1</v>
      </c>
      <c r="E1406" s="15">
        <f t="shared" si="2"/>
        <v>14</v>
      </c>
      <c r="F1406" s="13" t="str">
        <f t="shared" si="3"/>
        <v>"[LOGÍSTICA]"</v>
      </c>
      <c r="G1406" s="15"/>
      <c r="H1406" s="15"/>
      <c r="I1406" s="15"/>
      <c r="J1406" s="15"/>
      <c r="K1406" s="15"/>
      <c r="L1406" s="15"/>
      <c r="M1406" s="15"/>
      <c r="N1406" s="15"/>
      <c r="O1406" s="15"/>
      <c r="P1406" s="15"/>
      <c r="Q1406" s="15"/>
      <c r="R1406" s="15"/>
      <c r="S1406" s="15"/>
      <c r="T1406" s="15"/>
      <c r="U1406" s="15"/>
      <c r="V1406" s="15"/>
      <c r="W1406" s="15"/>
      <c r="X1406" s="15"/>
      <c r="Y1406" s="15"/>
      <c r="Z1406" s="15"/>
      <c r="AA1406" s="15"/>
      <c r="AB1406" s="15"/>
      <c r="AC1406" s="15"/>
      <c r="AD1406" s="15"/>
      <c r="AE1406" s="15"/>
      <c r="AF1406" s="15"/>
      <c r="AG1406" s="15"/>
      <c r="AH1406" s="15"/>
      <c r="AI1406" s="15"/>
      <c r="AJ1406" s="15"/>
      <c r="AK1406" s="15"/>
      <c r="AL1406" s="15"/>
      <c r="AM1406" s="15"/>
    </row>
    <row r="1407" ht="15.75" customHeight="1">
      <c r="A1407" s="15"/>
      <c r="B1407" s="12" t="s">
        <v>248</v>
      </c>
      <c r="C1407" s="15" t="s">
        <v>246</v>
      </c>
      <c r="D1407" s="15">
        <f t="shared" si="1"/>
        <v>1</v>
      </c>
      <c r="E1407" s="15">
        <f t="shared" si="2"/>
        <v>14</v>
      </c>
      <c r="F1407" s="13" t="str">
        <f t="shared" si="3"/>
        <v>"[LOGÍSTICA]"</v>
      </c>
      <c r="G1407" s="15"/>
      <c r="H1407" s="15"/>
      <c r="I1407" s="15"/>
      <c r="J1407" s="15"/>
      <c r="K1407" s="15"/>
      <c r="L1407" s="15"/>
      <c r="M1407" s="15"/>
      <c r="N1407" s="15"/>
      <c r="O1407" s="15"/>
      <c r="P1407" s="15"/>
      <c r="Q1407" s="15"/>
      <c r="R1407" s="15"/>
      <c r="S1407" s="15"/>
      <c r="T1407" s="15"/>
      <c r="U1407" s="15"/>
      <c r="V1407" s="15"/>
      <c r="W1407" s="15"/>
      <c r="X1407" s="15"/>
      <c r="Y1407" s="15"/>
      <c r="Z1407" s="15"/>
      <c r="AA1407" s="15"/>
      <c r="AB1407" s="15"/>
      <c r="AC1407" s="15"/>
      <c r="AD1407" s="15"/>
      <c r="AE1407" s="15"/>
      <c r="AF1407" s="15"/>
      <c r="AG1407" s="15"/>
      <c r="AH1407" s="15"/>
      <c r="AI1407" s="15"/>
      <c r="AJ1407" s="15"/>
      <c r="AK1407" s="15"/>
      <c r="AL1407" s="15"/>
      <c r="AM1407" s="15"/>
    </row>
    <row r="1408" ht="15.75" customHeight="1">
      <c r="A1408" s="15"/>
      <c r="B1408" s="12" t="s">
        <v>247</v>
      </c>
      <c r="C1408" s="15" t="s">
        <v>250</v>
      </c>
      <c r="D1408" s="15">
        <f t="shared" si="1"/>
        <v>0</v>
      </c>
      <c r="E1408" s="15">
        <f t="shared" si="2"/>
        <v>0</v>
      </c>
      <c r="F1408" s="13" t="str">
        <f t="shared" si="3"/>
        <v>[ ]</v>
      </c>
      <c r="G1408" s="15"/>
      <c r="H1408" s="15"/>
      <c r="I1408" s="15"/>
      <c r="J1408" s="15"/>
      <c r="K1408" s="15"/>
      <c r="L1408" s="15"/>
      <c r="M1408" s="15"/>
      <c r="N1408" s="15"/>
      <c r="O1408" s="15"/>
      <c r="P1408" s="15"/>
      <c r="Q1408" s="15"/>
      <c r="R1408" s="15"/>
      <c r="S1408" s="15"/>
      <c r="T1408" s="15"/>
      <c r="U1408" s="15"/>
      <c r="V1408" s="15"/>
      <c r="W1408" s="15"/>
      <c r="X1408" s="15"/>
      <c r="Y1408" s="15"/>
      <c r="Z1408" s="15"/>
      <c r="AA1408" s="15"/>
      <c r="AB1408" s="15"/>
      <c r="AC1408" s="15"/>
      <c r="AD1408" s="15"/>
      <c r="AE1408" s="15"/>
      <c r="AF1408" s="15"/>
      <c r="AG1408" s="15"/>
      <c r="AH1408" s="15"/>
      <c r="AI1408" s="15"/>
      <c r="AJ1408" s="15"/>
      <c r="AK1408" s="15"/>
      <c r="AL1408" s="15"/>
      <c r="AM1408" s="15"/>
    </row>
    <row r="1409" ht="15.75" customHeight="1">
      <c r="A1409" s="15"/>
      <c r="B1409" s="12" t="s">
        <v>247</v>
      </c>
      <c r="C1409" s="15" t="s">
        <v>250</v>
      </c>
      <c r="D1409" s="15">
        <f t="shared" si="1"/>
        <v>0</v>
      </c>
      <c r="E1409" s="15">
        <f t="shared" si="2"/>
        <v>0</v>
      </c>
      <c r="F1409" s="13" t="str">
        <f t="shared" si="3"/>
        <v>[ ]</v>
      </c>
      <c r="G1409" s="15"/>
      <c r="H1409" s="15"/>
      <c r="I1409" s="15"/>
      <c r="J1409" s="15"/>
      <c r="K1409" s="15"/>
      <c r="L1409" s="15"/>
      <c r="M1409" s="15"/>
      <c r="N1409" s="15"/>
      <c r="O1409" s="15"/>
      <c r="P1409" s="15"/>
      <c r="Q1409" s="15"/>
      <c r="R1409" s="15"/>
      <c r="S1409" s="15"/>
      <c r="T1409" s="15"/>
      <c r="U1409" s="15"/>
      <c r="V1409" s="15"/>
      <c r="W1409" s="15"/>
      <c r="X1409" s="15"/>
      <c r="Y1409" s="15"/>
      <c r="Z1409" s="15"/>
      <c r="AA1409" s="15"/>
      <c r="AB1409" s="15"/>
      <c r="AC1409" s="15"/>
      <c r="AD1409" s="15"/>
      <c r="AE1409" s="15"/>
      <c r="AF1409" s="15"/>
      <c r="AG1409" s="15"/>
      <c r="AH1409" s="15"/>
      <c r="AI1409" s="15"/>
      <c r="AJ1409" s="15"/>
      <c r="AK1409" s="15"/>
      <c r="AL1409" s="15"/>
      <c r="AM1409" s="15"/>
    </row>
    <row r="1410" ht="15.75" customHeight="1">
      <c r="A1410" s="15"/>
      <c r="B1410" s="12" t="s">
        <v>247</v>
      </c>
      <c r="C1410" s="15" t="s">
        <v>250</v>
      </c>
      <c r="D1410" s="15">
        <f t="shared" si="1"/>
        <v>0</v>
      </c>
      <c r="E1410" s="15">
        <f t="shared" si="2"/>
        <v>0</v>
      </c>
      <c r="F1410" s="13" t="str">
        <f t="shared" si="3"/>
        <v>[ ]</v>
      </c>
      <c r="G1410" s="15"/>
      <c r="H1410" s="15"/>
      <c r="I1410" s="15"/>
      <c r="J1410" s="15"/>
      <c r="K1410" s="15"/>
      <c r="L1410" s="15"/>
      <c r="M1410" s="15"/>
      <c r="N1410" s="15"/>
      <c r="O1410" s="15"/>
      <c r="P1410" s="15"/>
      <c r="Q1410" s="15"/>
      <c r="R1410" s="15"/>
      <c r="S1410" s="15"/>
      <c r="T1410" s="15"/>
      <c r="U1410" s="15"/>
      <c r="V1410" s="15"/>
      <c r="W1410" s="15"/>
      <c r="X1410" s="15"/>
      <c r="Y1410" s="15"/>
      <c r="Z1410" s="15"/>
      <c r="AA1410" s="15"/>
      <c r="AB1410" s="15"/>
      <c r="AC1410" s="15"/>
      <c r="AD1410" s="15"/>
      <c r="AE1410" s="15"/>
      <c r="AF1410" s="15"/>
      <c r="AG1410" s="15"/>
      <c r="AH1410" s="15"/>
      <c r="AI1410" s="15"/>
      <c r="AJ1410" s="15"/>
      <c r="AK1410" s="15"/>
      <c r="AL1410" s="15"/>
      <c r="AM1410" s="15"/>
    </row>
    <row r="1411" ht="15.75" customHeight="1">
      <c r="A1411" s="15"/>
      <c r="B1411" s="12" t="s">
        <v>230</v>
      </c>
      <c r="C1411" s="15" t="s">
        <v>250</v>
      </c>
      <c r="D1411" s="15">
        <f t="shared" si="1"/>
        <v>0</v>
      </c>
      <c r="E1411" s="15">
        <f t="shared" si="2"/>
        <v>0</v>
      </c>
      <c r="F1411" s="13" t="str">
        <f t="shared" si="3"/>
        <v>[ ]</v>
      </c>
      <c r="G1411" s="15"/>
      <c r="H1411" s="15"/>
      <c r="I1411" s="15"/>
      <c r="J1411" s="15"/>
      <c r="K1411" s="15"/>
      <c r="L1411" s="15"/>
      <c r="M1411" s="15"/>
      <c r="N1411" s="15"/>
      <c r="O1411" s="15"/>
      <c r="P1411" s="15"/>
      <c r="Q1411" s="15"/>
      <c r="R1411" s="15"/>
      <c r="S1411" s="15"/>
      <c r="T1411" s="15"/>
      <c r="U1411" s="15"/>
      <c r="V1411" s="15"/>
      <c r="W1411" s="15"/>
      <c r="X1411" s="15"/>
      <c r="Y1411" s="15"/>
      <c r="Z1411" s="15"/>
      <c r="AA1411" s="15"/>
      <c r="AB1411" s="15"/>
      <c r="AC1411" s="15"/>
      <c r="AD1411" s="15"/>
      <c r="AE1411" s="15"/>
      <c r="AF1411" s="15"/>
      <c r="AG1411" s="15"/>
      <c r="AH1411" s="15"/>
      <c r="AI1411" s="15"/>
      <c r="AJ1411" s="15"/>
      <c r="AK1411" s="15"/>
      <c r="AL1411" s="15"/>
      <c r="AM1411" s="15"/>
    </row>
    <row r="1412" ht="15.75" customHeight="1">
      <c r="A1412" s="15"/>
      <c r="B1412" s="12" t="s">
        <v>230</v>
      </c>
      <c r="C1412" s="15" t="s">
        <v>250</v>
      </c>
      <c r="D1412" s="15">
        <f t="shared" si="1"/>
        <v>0</v>
      </c>
      <c r="E1412" s="15">
        <f t="shared" si="2"/>
        <v>0</v>
      </c>
      <c r="F1412" s="13" t="str">
        <f t="shared" si="3"/>
        <v>[ ]</v>
      </c>
      <c r="G1412" s="15"/>
      <c r="H1412" s="15"/>
      <c r="I1412" s="15"/>
      <c r="J1412" s="15"/>
      <c r="K1412" s="15"/>
      <c r="L1412" s="15"/>
      <c r="M1412" s="15"/>
      <c r="N1412" s="15"/>
      <c r="O1412" s="15"/>
      <c r="P1412" s="15"/>
      <c r="Q1412" s="15"/>
      <c r="R1412" s="15"/>
      <c r="S1412" s="15"/>
      <c r="T1412" s="15"/>
      <c r="U1412" s="15"/>
      <c r="V1412" s="15"/>
      <c r="W1412" s="15"/>
      <c r="X1412" s="15"/>
      <c r="Y1412" s="15"/>
      <c r="Z1412" s="15"/>
      <c r="AA1412" s="15"/>
      <c r="AB1412" s="15"/>
      <c r="AC1412" s="15"/>
      <c r="AD1412" s="15"/>
      <c r="AE1412" s="15"/>
      <c r="AF1412" s="15"/>
      <c r="AG1412" s="15"/>
      <c r="AH1412" s="15"/>
      <c r="AI1412" s="15"/>
      <c r="AJ1412" s="15"/>
      <c r="AK1412" s="15"/>
      <c r="AL1412" s="15"/>
      <c r="AM1412" s="15"/>
    </row>
    <row r="1413" ht="15.75" customHeight="1">
      <c r="A1413" s="15"/>
      <c r="B1413" s="12" t="s">
        <v>230</v>
      </c>
      <c r="C1413" s="15" t="s">
        <v>246</v>
      </c>
      <c r="D1413" s="15">
        <f t="shared" si="1"/>
        <v>1</v>
      </c>
      <c r="E1413" s="15">
        <f t="shared" si="2"/>
        <v>14</v>
      </c>
      <c r="F1413" s="13" t="str">
        <f t="shared" si="3"/>
        <v>"[LOGÍSTICA]"</v>
      </c>
      <c r="G1413" s="15"/>
      <c r="H1413" s="15"/>
      <c r="I1413" s="15"/>
      <c r="J1413" s="15"/>
      <c r="K1413" s="15"/>
      <c r="L1413" s="15"/>
      <c r="M1413" s="15"/>
      <c r="N1413" s="15"/>
      <c r="O1413" s="15"/>
      <c r="P1413" s="15"/>
      <c r="Q1413" s="15"/>
      <c r="R1413" s="15"/>
      <c r="S1413" s="15"/>
      <c r="T1413" s="15"/>
      <c r="U1413" s="15"/>
      <c r="V1413" s="15"/>
      <c r="W1413" s="15"/>
      <c r="X1413" s="15"/>
      <c r="Y1413" s="15"/>
      <c r="Z1413" s="15"/>
      <c r="AA1413" s="15"/>
      <c r="AB1413" s="15"/>
      <c r="AC1413" s="15"/>
      <c r="AD1413" s="15"/>
      <c r="AE1413" s="15"/>
      <c r="AF1413" s="15"/>
      <c r="AG1413" s="15"/>
      <c r="AH1413" s="15"/>
      <c r="AI1413" s="15"/>
      <c r="AJ1413" s="15"/>
      <c r="AK1413" s="15"/>
      <c r="AL1413" s="15"/>
      <c r="AM1413" s="15"/>
    </row>
    <row r="1414" ht="15.75" customHeight="1">
      <c r="A1414" s="15"/>
      <c r="B1414" s="12" t="s">
        <v>230</v>
      </c>
      <c r="C1414" s="15" t="s">
        <v>246</v>
      </c>
      <c r="D1414" s="15">
        <f t="shared" si="1"/>
        <v>1</v>
      </c>
      <c r="E1414" s="15">
        <f t="shared" si="2"/>
        <v>14</v>
      </c>
      <c r="F1414" s="13" t="str">
        <f t="shared" si="3"/>
        <v>"[LOGÍSTICA]"</v>
      </c>
      <c r="G1414" s="15"/>
      <c r="H1414" s="15"/>
      <c r="I1414" s="15"/>
      <c r="J1414" s="15"/>
      <c r="K1414" s="15"/>
      <c r="L1414" s="15"/>
      <c r="M1414" s="15"/>
      <c r="N1414" s="15"/>
      <c r="O1414" s="15"/>
      <c r="P1414" s="15"/>
      <c r="Q1414" s="15"/>
      <c r="R1414" s="15"/>
      <c r="S1414" s="15"/>
      <c r="T1414" s="15"/>
      <c r="U1414" s="15"/>
      <c r="V1414" s="15"/>
      <c r="W1414" s="15"/>
      <c r="X1414" s="15"/>
      <c r="Y1414" s="15"/>
      <c r="Z1414" s="15"/>
      <c r="AA1414" s="15"/>
      <c r="AB1414" s="15"/>
      <c r="AC1414" s="15"/>
      <c r="AD1414" s="15"/>
      <c r="AE1414" s="15"/>
      <c r="AF1414" s="15"/>
      <c r="AG1414" s="15"/>
      <c r="AH1414" s="15"/>
      <c r="AI1414" s="15"/>
      <c r="AJ1414" s="15"/>
      <c r="AK1414" s="15"/>
      <c r="AL1414" s="15"/>
      <c r="AM1414" s="15"/>
    </row>
    <row r="1415" ht="15.75" customHeight="1">
      <c r="A1415" s="15"/>
      <c r="B1415" s="12" t="s">
        <v>230</v>
      </c>
      <c r="C1415" s="15" t="s">
        <v>250</v>
      </c>
      <c r="D1415" s="15">
        <f t="shared" si="1"/>
        <v>0</v>
      </c>
      <c r="E1415" s="15">
        <f t="shared" si="2"/>
        <v>0</v>
      </c>
      <c r="F1415" s="13" t="str">
        <f t="shared" si="3"/>
        <v>[ ]</v>
      </c>
      <c r="G1415" s="15"/>
      <c r="H1415" s="15"/>
      <c r="I1415" s="15"/>
      <c r="J1415" s="15"/>
      <c r="K1415" s="15"/>
      <c r="L1415" s="15"/>
      <c r="M1415" s="15"/>
      <c r="N1415" s="15"/>
      <c r="O1415" s="15"/>
      <c r="P1415" s="15"/>
      <c r="Q1415" s="15"/>
      <c r="R1415" s="15"/>
      <c r="S1415" s="15"/>
      <c r="T1415" s="15"/>
      <c r="U1415" s="15"/>
      <c r="V1415" s="15"/>
      <c r="W1415" s="15"/>
      <c r="X1415" s="15"/>
      <c r="Y1415" s="15"/>
      <c r="Z1415" s="15"/>
      <c r="AA1415" s="15"/>
      <c r="AB1415" s="15"/>
      <c r="AC1415" s="15"/>
      <c r="AD1415" s="15"/>
      <c r="AE1415" s="15"/>
      <c r="AF1415" s="15"/>
      <c r="AG1415" s="15"/>
      <c r="AH1415" s="15"/>
      <c r="AI1415" s="15"/>
      <c r="AJ1415" s="15"/>
      <c r="AK1415" s="15"/>
      <c r="AL1415" s="15"/>
      <c r="AM1415" s="15"/>
    </row>
    <row r="1416" ht="15.75" customHeight="1">
      <c r="A1416" s="15"/>
      <c r="B1416" s="12" t="s">
        <v>230</v>
      </c>
      <c r="C1416" s="15" t="s">
        <v>250</v>
      </c>
      <c r="D1416" s="15">
        <f t="shared" si="1"/>
        <v>0</v>
      </c>
      <c r="E1416" s="15">
        <f t="shared" si="2"/>
        <v>0</v>
      </c>
      <c r="F1416" s="13" t="str">
        <f t="shared" si="3"/>
        <v>[ ]</v>
      </c>
      <c r="G1416" s="15"/>
      <c r="H1416" s="15"/>
      <c r="I1416" s="15"/>
      <c r="J1416" s="15"/>
      <c r="K1416" s="15"/>
      <c r="L1416" s="15"/>
      <c r="M1416" s="15"/>
      <c r="N1416" s="15"/>
      <c r="O1416" s="15"/>
      <c r="P1416" s="15"/>
      <c r="Q1416" s="15"/>
      <c r="R1416" s="15"/>
      <c r="S1416" s="15"/>
      <c r="T1416" s="15"/>
      <c r="U1416" s="15"/>
      <c r="V1416" s="15"/>
      <c r="W1416" s="15"/>
      <c r="X1416" s="15"/>
      <c r="Y1416" s="15"/>
      <c r="Z1416" s="15"/>
      <c r="AA1416" s="15"/>
      <c r="AB1416" s="15"/>
      <c r="AC1416" s="15"/>
      <c r="AD1416" s="15"/>
      <c r="AE1416" s="15"/>
      <c r="AF1416" s="15"/>
      <c r="AG1416" s="15"/>
      <c r="AH1416" s="15"/>
      <c r="AI1416" s="15"/>
      <c r="AJ1416" s="15"/>
      <c r="AK1416" s="15"/>
      <c r="AL1416" s="15"/>
      <c r="AM1416" s="15"/>
    </row>
    <row r="1417" ht="15.75" customHeight="1">
      <c r="A1417" s="15"/>
      <c r="B1417" s="12" t="s">
        <v>230</v>
      </c>
      <c r="C1417" s="15" t="s">
        <v>246</v>
      </c>
      <c r="D1417" s="15">
        <f t="shared" si="1"/>
        <v>1</v>
      </c>
      <c r="E1417" s="15">
        <f t="shared" si="2"/>
        <v>14</v>
      </c>
      <c r="F1417" s="13" t="str">
        <f t="shared" si="3"/>
        <v>"[LOGÍSTICA]"</v>
      </c>
      <c r="G1417" s="15"/>
      <c r="H1417" s="15"/>
      <c r="I1417" s="15"/>
      <c r="J1417" s="15"/>
      <c r="K1417" s="15"/>
      <c r="L1417" s="15"/>
      <c r="M1417" s="15"/>
      <c r="N1417" s="15"/>
      <c r="O1417" s="15"/>
      <c r="P1417" s="15"/>
      <c r="Q1417" s="15"/>
      <c r="R1417" s="15"/>
      <c r="S1417" s="15"/>
      <c r="T1417" s="15"/>
      <c r="U1417" s="15"/>
      <c r="V1417" s="15"/>
      <c r="W1417" s="15"/>
      <c r="X1417" s="15"/>
      <c r="Y1417" s="15"/>
      <c r="Z1417" s="15"/>
      <c r="AA1417" s="15"/>
      <c r="AB1417" s="15"/>
      <c r="AC1417" s="15"/>
      <c r="AD1417" s="15"/>
      <c r="AE1417" s="15"/>
      <c r="AF1417" s="15"/>
      <c r="AG1417" s="15"/>
      <c r="AH1417" s="15"/>
      <c r="AI1417" s="15"/>
      <c r="AJ1417" s="15"/>
      <c r="AK1417" s="15"/>
      <c r="AL1417" s="15"/>
      <c r="AM1417" s="15"/>
    </row>
    <row r="1418" ht="15.75" customHeight="1">
      <c r="A1418" s="15"/>
      <c r="B1418" s="12" t="s">
        <v>247</v>
      </c>
      <c r="C1418" s="15" t="s">
        <v>250</v>
      </c>
      <c r="D1418" s="15">
        <f t="shared" si="1"/>
        <v>0</v>
      </c>
      <c r="E1418" s="15">
        <f t="shared" si="2"/>
        <v>0</v>
      </c>
      <c r="F1418" s="13" t="str">
        <f t="shared" si="3"/>
        <v>[ ]</v>
      </c>
      <c r="G1418" s="15"/>
      <c r="H1418" s="15"/>
      <c r="I1418" s="15"/>
      <c r="J1418" s="15"/>
      <c r="K1418" s="15"/>
      <c r="L1418" s="15"/>
      <c r="M1418" s="15"/>
      <c r="N1418" s="15"/>
      <c r="O1418" s="15"/>
      <c r="P1418" s="15"/>
      <c r="Q1418" s="15"/>
      <c r="R1418" s="15"/>
      <c r="S1418" s="15"/>
      <c r="T1418" s="15"/>
      <c r="U1418" s="15"/>
      <c r="V1418" s="15"/>
      <c r="W1418" s="15"/>
      <c r="X1418" s="15"/>
      <c r="Y1418" s="15"/>
      <c r="Z1418" s="15"/>
      <c r="AA1418" s="15"/>
      <c r="AB1418" s="15"/>
      <c r="AC1418" s="15"/>
      <c r="AD1418" s="15"/>
      <c r="AE1418" s="15"/>
      <c r="AF1418" s="15"/>
      <c r="AG1418" s="15"/>
      <c r="AH1418" s="15"/>
      <c r="AI1418" s="15"/>
      <c r="AJ1418" s="15"/>
      <c r="AK1418" s="15"/>
      <c r="AL1418" s="15"/>
      <c r="AM1418" s="15"/>
    </row>
    <row r="1419" ht="15.75" customHeight="1">
      <c r="A1419" s="15"/>
      <c r="B1419" s="12" t="s">
        <v>230</v>
      </c>
      <c r="C1419" s="15" t="s">
        <v>250</v>
      </c>
      <c r="D1419" s="15">
        <f t="shared" si="1"/>
        <v>0</v>
      </c>
      <c r="E1419" s="15">
        <f t="shared" si="2"/>
        <v>0</v>
      </c>
      <c r="F1419" s="13" t="str">
        <f t="shared" si="3"/>
        <v>[ ]</v>
      </c>
      <c r="G1419" s="15"/>
      <c r="H1419" s="15"/>
      <c r="I1419" s="15"/>
      <c r="J1419" s="15"/>
      <c r="K1419" s="15"/>
      <c r="L1419" s="15"/>
      <c r="M1419" s="15"/>
      <c r="N1419" s="15"/>
      <c r="O1419" s="15"/>
      <c r="P1419" s="15"/>
      <c r="Q1419" s="15"/>
      <c r="R1419" s="15"/>
      <c r="S1419" s="15"/>
      <c r="T1419" s="15"/>
      <c r="U1419" s="15"/>
      <c r="V1419" s="15"/>
      <c r="W1419" s="15"/>
      <c r="X1419" s="15"/>
      <c r="Y1419" s="15"/>
      <c r="Z1419" s="15"/>
      <c r="AA1419" s="15"/>
      <c r="AB1419" s="15"/>
      <c r="AC1419" s="15"/>
      <c r="AD1419" s="15"/>
      <c r="AE1419" s="15"/>
      <c r="AF1419" s="15"/>
      <c r="AG1419" s="15"/>
      <c r="AH1419" s="15"/>
      <c r="AI1419" s="15"/>
      <c r="AJ1419" s="15"/>
      <c r="AK1419" s="15"/>
      <c r="AL1419" s="15"/>
      <c r="AM1419" s="15"/>
    </row>
    <row r="1420" ht="15.75" customHeight="1">
      <c r="A1420" s="15"/>
      <c r="B1420" s="12" t="s">
        <v>248</v>
      </c>
      <c r="C1420" s="15" t="s">
        <v>250</v>
      </c>
      <c r="D1420" s="15">
        <f t="shared" si="1"/>
        <v>0</v>
      </c>
      <c r="E1420" s="15">
        <f t="shared" si="2"/>
        <v>0</v>
      </c>
      <c r="F1420" s="13" t="str">
        <f t="shared" si="3"/>
        <v>[ ]</v>
      </c>
      <c r="G1420" s="15"/>
      <c r="H1420" s="15"/>
      <c r="I1420" s="15"/>
      <c r="J1420" s="15"/>
      <c r="K1420" s="15"/>
      <c r="L1420" s="15"/>
      <c r="M1420" s="15"/>
      <c r="N1420" s="15"/>
      <c r="O1420" s="15"/>
      <c r="P1420" s="15"/>
      <c r="Q1420" s="15"/>
      <c r="R1420" s="15"/>
      <c r="S1420" s="15"/>
      <c r="T1420" s="15"/>
      <c r="U1420" s="15"/>
      <c r="V1420" s="15"/>
      <c r="W1420" s="15"/>
      <c r="X1420" s="15"/>
      <c r="Y1420" s="15"/>
      <c r="Z1420" s="15"/>
      <c r="AA1420" s="15"/>
      <c r="AB1420" s="15"/>
      <c r="AC1420" s="15"/>
      <c r="AD1420" s="15"/>
      <c r="AE1420" s="15"/>
      <c r="AF1420" s="15"/>
      <c r="AG1420" s="15"/>
      <c r="AH1420" s="15"/>
      <c r="AI1420" s="15"/>
      <c r="AJ1420" s="15"/>
      <c r="AK1420" s="15"/>
      <c r="AL1420" s="15"/>
      <c r="AM1420" s="15"/>
    </row>
    <row r="1421" ht="15.75" customHeight="1">
      <c r="A1421" s="15"/>
      <c r="B1421" s="12" t="s">
        <v>248</v>
      </c>
      <c r="C1421" s="15" t="s">
        <v>250</v>
      </c>
      <c r="D1421" s="15">
        <f t="shared" si="1"/>
        <v>0</v>
      </c>
      <c r="E1421" s="15">
        <f t="shared" si="2"/>
        <v>0</v>
      </c>
      <c r="F1421" s="13" t="str">
        <f t="shared" si="3"/>
        <v>[ ]</v>
      </c>
      <c r="G1421" s="15"/>
      <c r="H1421" s="15"/>
      <c r="I1421" s="15"/>
      <c r="J1421" s="15"/>
      <c r="K1421" s="15"/>
      <c r="L1421" s="15"/>
      <c r="M1421" s="15"/>
      <c r="N1421" s="15"/>
      <c r="O1421" s="15"/>
      <c r="P1421" s="15"/>
      <c r="Q1421" s="15"/>
      <c r="R1421" s="15"/>
      <c r="S1421" s="15"/>
      <c r="T1421" s="15"/>
      <c r="U1421" s="15"/>
      <c r="V1421" s="15"/>
      <c r="W1421" s="15"/>
      <c r="X1421" s="15"/>
      <c r="Y1421" s="15"/>
      <c r="Z1421" s="15"/>
      <c r="AA1421" s="15"/>
      <c r="AB1421" s="15"/>
      <c r="AC1421" s="15"/>
      <c r="AD1421" s="15"/>
      <c r="AE1421" s="15"/>
      <c r="AF1421" s="15"/>
      <c r="AG1421" s="15"/>
      <c r="AH1421" s="15"/>
      <c r="AI1421" s="15"/>
      <c r="AJ1421" s="15"/>
      <c r="AK1421" s="15"/>
      <c r="AL1421" s="15"/>
      <c r="AM1421" s="15"/>
    </row>
    <row r="1422" ht="15.75" customHeight="1">
      <c r="A1422" s="15"/>
      <c r="B1422" s="12" t="s">
        <v>230</v>
      </c>
      <c r="C1422" s="15" t="s">
        <v>259</v>
      </c>
      <c r="D1422" s="15">
        <f t="shared" si="1"/>
        <v>1</v>
      </c>
      <c r="E1422" s="15">
        <f t="shared" si="2"/>
        <v>0</v>
      </c>
      <c r="F1422" s="13" t="str">
        <f t="shared" si="3"/>
        <v>"[LOGÍSTICA]"</v>
      </c>
      <c r="G1422" s="15"/>
      <c r="H1422" s="15"/>
      <c r="I1422" s="15"/>
      <c r="J1422" s="15"/>
      <c r="K1422" s="15"/>
      <c r="L1422" s="15"/>
      <c r="M1422" s="15"/>
      <c r="N1422" s="15"/>
      <c r="O1422" s="15"/>
      <c r="P1422" s="15"/>
      <c r="Q1422" s="15"/>
      <c r="R1422" s="15"/>
      <c r="S1422" s="15"/>
      <c r="T1422" s="15"/>
      <c r="U1422" s="15"/>
      <c r="V1422" s="15"/>
      <c r="W1422" s="15"/>
      <c r="X1422" s="15"/>
      <c r="Y1422" s="15"/>
      <c r="Z1422" s="15"/>
      <c r="AA1422" s="15"/>
      <c r="AB1422" s="15"/>
      <c r="AC1422" s="15"/>
      <c r="AD1422" s="15"/>
      <c r="AE1422" s="15"/>
      <c r="AF1422" s="15"/>
      <c r="AG1422" s="15"/>
      <c r="AH1422" s="15"/>
      <c r="AI1422" s="15"/>
      <c r="AJ1422" s="15"/>
      <c r="AK1422" s="15"/>
      <c r="AL1422" s="15"/>
      <c r="AM1422" s="15"/>
    </row>
    <row r="1423" ht="15.75" customHeight="1">
      <c r="A1423" s="15"/>
      <c r="B1423" s="12" t="s">
        <v>230</v>
      </c>
      <c r="C1423" s="15" t="s">
        <v>250</v>
      </c>
      <c r="D1423" s="15">
        <f t="shared" si="1"/>
        <v>0</v>
      </c>
      <c r="E1423" s="15">
        <f t="shared" si="2"/>
        <v>0</v>
      </c>
      <c r="F1423" s="13" t="str">
        <f t="shared" si="3"/>
        <v>[ ]</v>
      </c>
      <c r="G1423" s="15"/>
      <c r="H1423" s="15"/>
      <c r="I1423" s="15"/>
      <c r="J1423" s="15"/>
      <c r="K1423" s="15"/>
      <c r="L1423" s="15"/>
      <c r="M1423" s="15"/>
      <c r="N1423" s="15"/>
      <c r="O1423" s="15"/>
      <c r="P1423" s="15"/>
      <c r="Q1423" s="15"/>
      <c r="R1423" s="15"/>
      <c r="S1423" s="15"/>
      <c r="T1423" s="15"/>
      <c r="U1423" s="15"/>
      <c r="V1423" s="15"/>
      <c r="W1423" s="15"/>
      <c r="X1423" s="15"/>
      <c r="Y1423" s="15"/>
      <c r="Z1423" s="15"/>
      <c r="AA1423" s="15"/>
      <c r="AB1423" s="15"/>
      <c r="AC1423" s="15"/>
      <c r="AD1423" s="15"/>
      <c r="AE1423" s="15"/>
      <c r="AF1423" s="15"/>
      <c r="AG1423" s="15"/>
      <c r="AH1423" s="15"/>
      <c r="AI1423" s="15"/>
      <c r="AJ1423" s="15"/>
      <c r="AK1423" s="15"/>
      <c r="AL1423" s="15"/>
      <c r="AM1423" s="15"/>
    </row>
    <row r="1424" ht="15.75" customHeight="1">
      <c r="A1424" s="15"/>
      <c r="B1424" s="12" t="s">
        <v>230</v>
      </c>
      <c r="C1424" s="15" t="s">
        <v>231</v>
      </c>
      <c r="D1424" s="15">
        <f t="shared" si="1"/>
        <v>1</v>
      </c>
      <c r="E1424" s="15">
        <f t="shared" si="2"/>
        <v>14</v>
      </c>
      <c r="F1424" s="13" t="str">
        <f t="shared" si="3"/>
        <v>"[MARKETING]"</v>
      </c>
      <c r="G1424" s="15"/>
      <c r="H1424" s="15"/>
      <c r="I1424" s="15"/>
      <c r="J1424" s="15"/>
      <c r="K1424" s="15"/>
      <c r="L1424" s="15"/>
      <c r="M1424" s="15"/>
      <c r="N1424" s="15"/>
      <c r="O1424" s="15"/>
      <c r="P1424" s="15"/>
      <c r="Q1424" s="15"/>
      <c r="R1424" s="15"/>
      <c r="S1424" s="15"/>
      <c r="T1424" s="15"/>
      <c r="U1424" s="15"/>
      <c r="V1424" s="15"/>
      <c r="W1424" s="15"/>
      <c r="X1424" s="15"/>
      <c r="Y1424" s="15"/>
      <c r="Z1424" s="15"/>
      <c r="AA1424" s="15"/>
      <c r="AB1424" s="15"/>
      <c r="AC1424" s="15"/>
      <c r="AD1424" s="15"/>
      <c r="AE1424" s="15"/>
      <c r="AF1424" s="15"/>
      <c r="AG1424" s="15"/>
      <c r="AH1424" s="15"/>
      <c r="AI1424" s="15"/>
      <c r="AJ1424" s="15"/>
      <c r="AK1424" s="15"/>
      <c r="AL1424" s="15"/>
      <c r="AM1424" s="15"/>
    </row>
    <row r="1425" ht="15.75" customHeight="1">
      <c r="A1425" s="15"/>
      <c r="B1425" s="12" t="s">
        <v>230</v>
      </c>
      <c r="C1425" s="15" t="s">
        <v>250</v>
      </c>
      <c r="D1425" s="15">
        <f t="shared" si="1"/>
        <v>0</v>
      </c>
      <c r="E1425" s="15">
        <f t="shared" si="2"/>
        <v>0</v>
      </c>
      <c r="F1425" s="13" t="str">
        <f t="shared" si="3"/>
        <v>[ ]</v>
      </c>
      <c r="G1425" s="15"/>
      <c r="H1425" s="15"/>
      <c r="I1425" s="15"/>
      <c r="J1425" s="15"/>
      <c r="K1425" s="15"/>
      <c r="L1425" s="15"/>
      <c r="M1425" s="15"/>
      <c r="N1425" s="15"/>
      <c r="O1425" s="15"/>
      <c r="P1425" s="15"/>
      <c r="Q1425" s="15"/>
      <c r="R1425" s="15"/>
      <c r="S1425" s="15"/>
      <c r="T1425" s="15"/>
      <c r="U1425" s="15"/>
      <c r="V1425" s="15"/>
      <c r="W1425" s="15"/>
      <c r="X1425" s="15"/>
      <c r="Y1425" s="15"/>
      <c r="Z1425" s="15"/>
      <c r="AA1425" s="15"/>
      <c r="AB1425" s="15"/>
      <c r="AC1425" s="15"/>
      <c r="AD1425" s="15"/>
      <c r="AE1425" s="15"/>
      <c r="AF1425" s="15"/>
      <c r="AG1425" s="15"/>
      <c r="AH1425" s="15"/>
      <c r="AI1425" s="15"/>
      <c r="AJ1425" s="15"/>
      <c r="AK1425" s="15"/>
      <c r="AL1425" s="15"/>
      <c r="AM1425" s="15"/>
    </row>
    <row r="1426" ht="15.75" customHeight="1">
      <c r="A1426" s="15"/>
      <c r="B1426" s="12" t="s">
        <v>230</v>
      </c>
      <c r="C1426" s="15" t="s">
        <v>250</v>
      </c>
      <c r="D1426" s="15">
        <f t="shared" si="1"/>
        <v>0</v>
      </c>
      <c r="E1426" s="15">
        <f t="shared" si="2"/>
        <v>0</v>
      </c>
      <c r="F1426" s="13" t="str">
        <f t="shared" si="3"/>
        <v>[ ]</v>
      </c>
      <c r="G1426" s="15"/>
      <c r="H1426" s="15"/>
      <c r="I1426" s="15"/>
      <c r="J1426" s="15"/>
      <c r="K1426" s="15"/>
      <c r="L1426" s="15"/>
      <c r="M1426" s="15"/>
      <c r="N1426" s="15"/>
      <c r="O1426" s="15"/>
      <c r="P1426" s="15"/>
      <c r="Q1426" s="15"/>
      <c r="R1426" s="15"/>
      <c r="S1426" s="15"/>
      <c r="T1426" s="15"/>
      <c r="U1426" s="15"/>
      <c r="V1426" s="15"/>
      <c r="W1426" s="15"/>
      <c r="X1426" s="15"/>
      <c r="Y1426" s="15"/>
      <c r="Z1426" s="15"/>
      <c r="AA1426" s="15"/>
      <c r="AB1426" s="15"/>
      <c r="AC1426" s="15"/>
      <c r="AD1426" s="15"/>
      <c r="AE1426" s="15"/>
      <c r="AF1426" s="15"/>
      <c r="AG1426" s="15"/>
      <c r="AH1426" s="15"/>
      <c r="AI1426" s="15"/>
      <c r="AJ1426" s="15"/>
      <c r="AK1426" s="15"/>
      <c r="AL1426" s="15"/>
      <c r="AM1426" s="15"/>
    </row>
    <row r="1427" ht="15.75" customHeight="1">
      <c r="A1427" s="15"/>
      <c r="B1427" s="12" t="s">
        <v>230</v>
      </c>
      <c r="C1427" s="15" t="s">
        <v>231</v>
      </c>
      <c r="D1427" s="15">
        <f t="shared" si="1"/>
        <v>1</v>
      </c>
      <c r="E1427" s="15">
        <f t="shared" si="2"/>
        <v>14</v>
      </c>
      <c r="F1427" s="13" t="str">
        <f t="shared" si="3"/>
        <v>"[MARKETING]"</v>
      </c>
      <c r="G1427" s="15"/>
      <c r="H1427" s="15"/>
      <c r="I1427" s="15"/>
      <c r="J1427" s="15"/>
      <c r="K1427" s="15"/>
      <c r="L1427" s="15"/>
      <c r="M1427" s="15"/>
      <c r="N1427" s="15"/>
      <c r="O1427" s="15"/>
      <c r="P1427" s="15"/>
      <c r="Q1427" s="15"/>
      <c r="R1427" s="15"/>
      <c r="S1427" s="15"/>
      <c r="T1427" s="15"/>
      <c r="U1427" s="15"/>
      <c r="V1427" s="15"/>
      <c r="W1427" s="15"/>
      <c r="X1427" s="15"/>
      <c r="Y1427" s="15"/>
      <c r="Z1427" s="15"/>
      <c r="AA1427" s="15"/>
      <c r="AB1427" s="15"/>
      <c r="AC1427" s="15"/>
      <c r="AD1427" s="15"/>
      <c r="AE1427" s="15"/>
      <c r="AF1427" s="15"/>
      <c r="AG1427" s="15"/>
      <c r="AH1427" s="15"/>
      <c r="AI1427" s="15"/>
      <c r="AJ1427" s="15"/>
      <c r="AK1427" s="15"/>
      <c r="AL1427" s="15"/>
      <c r="AM1427" s="15"/>
    </row>
    <row r="1428" ht="15.75" customHeight="1">
      <c r="A1428" s="15"/>
      <c r="B1428" s="12" t="s">
        <v>230</v>
      </c>
      <c r="C1428" s="15" t="s">
        <v>261</v>
      </c>
      <c r="D1428" s="15">
        <f t="shared" si="1"/>
        <v>1</v>
      </c>
      <c r="E1428" s="15">
        <f t="shared" si="2"/>
        <v>0</v>
      </c>
      <c r="F1428" s="13" t="str">
        <f t="shared" si="3"/>
        <v>"[MARKETING]"</v>
      </c>
      <c r="G1428" s="15"/>
      <c r="H1428" s="15"/>
      <c r="I1428" s="15"/>
      <c r="J1428" s="15"/>
      <c r="K1428" s="15"/>
      <c r="L1428" s="15"/>
      <c r="M1428" s="15"/>
      <c r="N1428" s="15"/>
      <c r="O1428" s="15"/>
      <c r="P1428" s="15"/>
      <c r="Q1428" s="15"/>
      <c r="R1428" s="15"/>
      <c r="S1428" s="15"/>
      <c r="T1428" s="15"/>
      <c r="U1428" s="15"/>
      <c r="V1428" s="15"/>
      <c r="W1428" s="15"/>
      <c r="X1428" s="15"/>
      <c r="Y1428" s="15"/>
      <c r="Z1428" s="15"/>
      <c r="AA1428" s="15"/>
      <c r="AB1428" s="15"/>
      <c r="AC1428" s="15"/>
      <c r="AD1428" s="15"/>
      <c r="AE1428" s="15"/>
      <c r="AF1428" s="15"/>
      <c r="AG1428" s="15"/>
      <c r="AH1428" s="15"/>
      <c r="AI1428" s="15"/>
      <c r="AJ1428" s="15"/>
      <c r="AK1428" s="15"/>
      <c r="AL1428" s="15"/>
      <c r="AM1428" s="15"/>
    </row>
    <row r="1429" ht="15.75" customHeight="1">
      <c r="A1429" s="15"/>
      <c r="B1429" s="12" t="s">
        <v>230</v>
      </c>
      <c r="C1429" s="15" t="s">
        <v>250</v>
      </c>
      <c r="D1429" s="15">
        <f t="shared" si="1"/>
        <v>0</v>
      </c>
      <c r="E1429" s="15">
        <f t="shared" si="2"/>
        <v>0</v>
      </c>
      <c r="F1429" s="13" t="str">
        <f t="shared" si="3"/>
        <v>[ ]</v>
      </c>
      <c r="G1429" s="15"/>
      <c r="H1429" s="15"/>
      <c r="I1429" s="15"/>
      <c r="J1429" s="15"/>
      <c r="K1429" s="15"/>
      <c r="L1429" s="15"/>
      <c r="M1429" s="15"/>
      <c r="N1429" s="15"/>
      <c r="O1429" s="15"/>
      <c r="P1429" s="15"/>
      <c r="Q1429" s="15"/>
      <c r="R1429" s="15"/>
      <c r="S1429" s="15"/>
      <c r="T1429" s="15"/>
      <c r="U1429" s="15"/>
      <c r="V1429" s="15"/>
      <c r="W1429" s="15"/>
      <c r="X1429" s="15"/>
      <c r="Y1429" s="15"/>
      <c r="Z1429" s="15"/>
      <c r="AA1429" s="15"/>
      <c r="AB1429" s="15"/>
      <c r="AC1429" s="15"/>
      <c r="AD1429" s="15"/>
      <c r="AE1429" s="15"/>
      <c r="AF1429" s="15"/>
      <c r="AG1429" s="15"/>
      <c r="AH1429" s="15"/>
      <c r="AI1429" s="15"/>
      <c r="AJ1429" s="15"/>
      <c r="AK1429" s="15"/>
      <c r="AL1429" s="15"/>
      <c r="AM1429" s="15"/>
    </row>
    <row r="1430" ht="15.75" customHeight="1">
      <c r="A1430" s="15"/>
      <c r="B1430" s="12" t="s">
        <v>230</v>
      </c>
      <c r="C1430" s="15" t="s">
        <v>231</v>
      </c>
      <c r="D1430" s="15">
        <f t="shared" si="1"/>
        <v>1</v>
      </c>
      <c r="E1430" s="15">
        <f t="shared" si="2"/>
        <v>14</v>
      </c>
      <c r="F1430" s="13" t="str">
        <f t="shared" si="3"/>
        <v>"[MARKETING]"</v>
      </c>
      <c r="G1430" s="15"/>
      <c r="H1430" s="15"/>
      <c r="I1430" s="15"/>
      <c r="J1430" s="15"/>
      <c r="K1430" s="15"/>
      <c r="L1430" s="15"/>
      <c r="M1430" s="15"/>
      <c r="N1430" s="15"/>
      <c r="O1430" s="15"/>
      <c r="P1430" s="15"/>
      <c r="Q1430" s="15"/>
      <c r="R1430" s="15"/>
      <c r="S1430" s="15"/>
      <c r="T1430" s="15"/>
      <c r="U1430" s="15"/>
      <c r="V1430" s="15"/>
      <c r="W1430" s="15"/>
      <c r="X1430" s="15"/>
      <c r="Y1430" s="15"/>
      <c r="Z1430" s="15"/>
      <c r="AA1430" s="15"/>
      <c r="AB1430" s="15"/>
      <c r="AC1430" s="15"/>
      <c r="AD1430" s="15"/>
      <c r="AE1430" s="15"/>
      <c r="AF1430" s="15"/>
      <c r="AG1430" s="15"/>
      <c r="AH1430" s="15"/>
      <c r="AI1430" s="15"/>
      <c r="AJ1430" s="15"/>
      <c r="AK1430" s="15"/>
      <c r="AL1430" s="15"/>
      <c r="AM1430" s="15"/>
    </row>
    <row r="1431" ht="15.75" customHeight="1">
      <c r="A1431" s="15"/>
      <c r="B1431" s="12" t="s">
        <v>230</v>
      </c>
      <c r="C1431" s="15" t="s">
        <v>246</v>
      </c>
      <c r="D1431" s="15">
        <f t="shared" si="1"/>
        <v>1</v>
      </c>
      <c r="E1431" s="15">
        <f t="shared" si="2"/>
        <v>14</v>
      </c>
      <c r="F1431" s="13" t="str">
        <f t="shared" si="3"/>
        <v>"[LOGÍSTICA]"</v>
      </c>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row>
    <row r="1432" ht="15.75" customHeight="1">
      <c r="A1432" s="15"/>
      <c r="B1432" s="12" t="s">
        <v>230</v>
      </c>
      <c r="C1432" s="15" t="s">
        <v>246</v>
      </c>
      <c r="D1432" s="15">
        <f t="shared" si="1"/>
        <v>1</v>
      </c>
      <c r="E1432" s="15">
        <f t="shared" si="2"/>
        <v>14</v>
      </c>
      <c r="F1432" s="13" t="str">
        <f t="shared" si="3"/>
        <v>"[LOGÍSTICA]"</v>
      </c>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row>
    <row r="1433" ht="15.75" customHeight="1">
      <c r="A1433" s="15"/>
      <c r="B1433" s="12" t="s">
        <v>247</v>
      </c>
      <c r="C1433" s="15" t="s">
        <v>258</v>
      </c>
      <c r="D1433" s="15">
        <f t="shared" si="1"/>
        <v>1</v>
      </c>
      <c r="E1433" s="15">
        <f t="shared" si="2"/>
        <v>8</v>
      </c>
      <c r="F1433" s="13" t="str">
        <f t="shared" si="3"/>
        <v>"[CRC]"</v>
      </c>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row>
    <row r="1434" ht="15.75" customHeight="1">
      <c r="A1434" s="15"/>
      <c r="B1434" s="12" t="s">
        <v>230</v>
      </c>
      <c r="C1434" s="15" t="s">
        <v>250</v>
      </c>
      <c r="D1434" s="15">
        <f t="shared" si="1"/>
        <v>0</v>
      </c>
      <c r="E1434" s="15">
        <f t="shared" si="2"/>
        <v>0</v>
      </c>
      <c r="F1434" s="13" t="str">
        <f t="shared" si="3"/>
        <v>[ ]</v>
      </c>
      <c r="G1434" s="15"/>
      <c r="H1434" s="15"/>
      <c r="I1434" s="15"/>
      <c r="J1434" s="15"/>
      <c r="K1434" s="15"/>
      <c r="L1434" s="15"/>
      <c r="M1434" s="15"/>
      <c r="N1434" s="15"/>
      <c r="O1434" s="15"/>
      <c r="P1434" s="15"/>
      <c r="Q1434" s="15"/>
      <c r="R1434" s="15"/>
      <c r="S1434" s="15"/>
      <c r="T1434" s="15"/>
      <c r="U1434" s="15"/>
      <c r="V1434" s="15"/>
      <c r="W1434" s="15"/>
      <c r="X1434" s="15"/>
      <c r="Y1434" s="15"/>
      <c r="Z1434" s="15"/>
      <c r="AA1434" s="15"/>
      <c r="AB1434" s="15"/>
      <c r="AC1434" s="15"/>
      <c r="AD1434" s="15"/>
      <c r="AE1434" s="15"/>
      <c r="AF1434" s="15"/>
      <c r="AG1434" s="15"/>
      <c r="AH1434" s="15"/>
      <c r="AI1434" s="15"/>
      <c r="AJ1434" s="15"/>
      <c r="AK1434" s="15"/>
      <c r="AL1434" s="15"/>
      <c r="AM1434" s="15"/>
    </row>
    <row r="1435" ht="15.75" customHeight="1">
      <c r="A1435" s="15"/>
      <c r="B1435" s="12" t="s">
        <v>230</v>
      </c>
      <c r="C1435" s="15" t="s">
        <v>269</v>
      </c>
      <c r="D1435" s="15">
        <f t="shared" si="1"/>
        <v>1</v>
      </c>
      <c r="E1435" s="15">
        <f t="shared" si="2"/>
        <v>0</v>
      </c>
      <c r="F1435" s="13" t="str">
        <f t="shared" si="3"/>
        <v>"[APP]"</v>
      </c>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row>
    <row r="1436" ht="15.75" customHeight="1">
      <c r="A1436" s="15"/>
      <c r="B1436" s="12" t="s">
        <v>230</v>
      </c>
      <c r="C1436" s="15" t="s">
        <v>231</v>
      </c>
      <c r="D1436" s="15">
        <f t="shared" si="1"/>
        <v>1</v>
      </c>
      <c r="E1436" s="15">
        <f t="shared" si="2"/>
        <v>14</v>
      </c>
      <c r="F1436" s="13" t="str">
        <f t="shared" si="3"/>
        <v>"[MARKETING]"</v>
      </c>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row>
    <row r="1437" ht="15.75" customHeight="1">
      <c r="A1437" s="15"/>
      <c r="B1437" s="12" t="s">
        <v>230</v>
      </c>
      <c r="C1437" s="15" t="s">
        <v>246</v>
      </c>
      <c r="D1437" s="15">
        <f t="shared" si="1"/>
        <v>1</v>
      </c>
      <c r="E1437" s="15">
        <f t="shared" si="2"/>
        <v>14</v>
      </c>
      <c r="F1437" s="13" t="str">
        <f t="shared" si="3"/>
        <v>"[LOGÍSTICA]"</v>
      </c>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row>
    <row r="1438" ht="15.75" customHeight="1">
      <c r="A1438" s="15"/>
      <c r="B1438" s="12" t="s">
        <v>230</v>
      </c>
      <c r="C1438" s="15" t="s">
        <v>246</v>
      </c>
      <c r="D1438" s="15">
        <f t="shared" si="1"/>
        <v>1</v>
      </c>
      <c r="E1438" s="15">
        <f t="shared" si="2"/>
        <v>14</v>
      </c>
      <c r="F1438" s="13" t="str">
        <f t="shared" si="3"/>
        <v>"[LOGÍSTICA]"</v>
      </c>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row>
    <row r="1439" ht="15.75" customHeight="1">
      <c r="A1439" s="15"/>
      <c r="B1439" s="12" t="s">
        <v>230</v>
      </c>
      <c r="C1439" s="15" t="s">
        <v>258</v>
      </c>
      <c r="D1439" s="15">
        <f t="shared" si="1"/>
        <v>1</v>
      </c>
      <c r="E1439" s="15">
        <f t="shared" si="2"/>
        <v>8</v>
      </c>
      <c r="F1439" s="13" t="str">
        <f t="shared" si="3"/>
        <v>"[CRC]"</v>
      </c>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row>
    <row r="1440" ht="15.75" customHeight="1">
      <c r="A1440" s="15"/>
      <c r="B1440" s="12" t="s">
        <v>230</v>
      </c>
      <c r="C1440" s="15" t="s">
        <v>250</v>
      </c>
      <c r="D1440" s="15">
        <f t="shared" si="1"/>
        <v>0</v>
      </c>
      <c r="E1440" s="15">
        <f t="shared" si="2"/>
        <v>0</v>
      </c>
      <c r="F1440" s="13" t="str">
        <f t="shared" si="3"/>
        <v>[ ]</v>
      </c>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row>
    <row r="1441" ht="15.75" customHeight="1">
      <c r="A1441" s="15"/>
      <c r="B1441" s="12" t="s">
        <v>230</v>
      </c>
      <c r="C1441" s="15" t="s">
        <v>258</v>
      </c>
      <c r="D1441" s="15">
        <f t="shared" si="1"/>
        <v>1</v>
      </c>
      <c r="E1441" s="15">
        <f t="shared" si="2"/>
        <v>8</v>
      </c>
      <c r="F1441" s="13" t="str">
        <f t="shared" si="3"/>
        <v>"[CRC]"</v>
      </c>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row>
    <row r="1442" ht="15.75" customHeight="1">
      <c r="A1442" s="15"/>
      <c r="B1442" s="12" t="s">
        <v>230</v>
      </c>
      <c r="C1442" s="15" t="s">
        <v>250</v>
      </c>
      <c r="D1442" s="15">
        <f t="shared" si="1"/>
        <v>0</v>
      </c>
      <c r="E1442" s="15">
        <f t="shared" si="2"/>
        <v>0</v>
      </c>
      <c r="F1442" s="13" t="str">
        <f t="shared" si="3"/>
        <v>[ ]</v>
      </c>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row>
    <row r="1443" ht="15.75" customHeight="1">
      <c r="A1443" s="15"/>
      <c r="B1443" s="12" t="s">
        <v>230</v>
      </c>
      <c r="C1443" s="15" t="s">
        <v>250</v>
      </c>
      <c r="D1443" s="15">
        <f t="shared" si="1"/>
        <v>0</v>
      </c>
      <c r="E1443" s="15">
        <f t="shared" si="2"/>
        <v>0</v>
      </c>
      <c r="F1443" s="13" t="str">
        <f t="shared" si="3"/>
        <v>[ ]</v>
      </c>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row>
    <row r="1444" ht="15.75" customHeight="1">
      <c r="A1444" s="15"/>
      <c r="B1444" s="12" t="s">
        <v>230</v>
      </c>
      <c r="C1444" s="15" t="s">
        <v>231</v>
      </c>
      <c r="D1444" s="15">
        <f t="shared" si="1"/>
        <v>1</v>
      </c>
      <c r="E1444" s="15">
        <f t="shared" si="2"/>
        <v>14</v>
      </c>
      <c r="F1444" s="13" t="str">
        <f t="shared" si="3"/>
        <v>"[MARKETING]"</v>
      </c>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row>
    <row r="1445" ht="15.75" customHeight="1">
      <c r="A1445" s="15"/>
      <c r="B1445" s="12" t="s">
        <v>230</v>
      </c>
      <c r="C1445" s="15" t="s">
        <v>258</v>
      </c>
      <c r="D1445" s="15">
        <f t="shared" si="1"/>
        <v>1</v>
      </c>
      <c r="E1445" s="15">
        <f t="shared" si="2"/>
        <v>8</v>
      </c>
      <c r="F1445" s="13" t="str">
        <f t="shared" si="3"/>
        <v>"[CRC]"</v>
      </c>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row>
    <row r="1446" ht="15.75" customHeight="1">
      <c r="A1446" s="15"/>
      <c r="B1446" s="12" t="s">
        <v>230</v>
      </c>
      <c r="C1446" s="15" t="s">
        <v>250</v>
      </c>
      <c r="D1446" s="15">
        <f t="shared" si="1"/>
        <v>0</v>
      </c>
      <c r="E1446" s="15">
        <f t="shared" si="2"/>
        <v>0</v>
      </c>
      <c r="F1446" s="13" t="str">
        <f t="shared" si="3"/>
        <v>[ ]</v>
      </c>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row>
    <row r="1447" ht="15.75" customHeight="1">
      <c r="A1447" s="15"/>
      <c r="B1447" s="12" t="s">
        <v>230</v>
      </c>
      <c r="C1447" s="15" t="s">
        <v>250</v>
      </c>
      <c r="D1447" s="15">
        <f t="shared" si="1"/>
        <v>0</v>
      </c>
      <c r="E1447" s="15">
        <f t="shared" si="2"/>
        <v>0</v>
      </c>
      <c r="F1447" s="13" t="str">
        <f t="shared" si="3"/>
        <v>[ ]</v>
      </c>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row>
    <row r="1448" ht="15.75" customHeight="1">
      <c r="A1448" s="15"/>
      <c r="B1448" s="12" t="s">
        <v>230</v>
      </c>
      <c r="C1448" s="15" t="s">
        <v>231</v>
      </c>
      <c r="D1448" s="15">
        <f t="shared" si="1"/>
        <v>1</v>
      </c>
      <c r="E1448" s="15">
        <f t="shared" si="2"/>
        <v>14</v>
      </c>
      <c r="F1448" s="13" t="str">
        <f t="shared" si="3"/>
        <v>"[MARKETING]"</v>
      </c>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row>
    <row r="1449" ht="15.75" customHeight="1">
      <c r="A1449" s="15"/>
      <c r="B1449" s="12" t="s">
        <v>230</v>
      </c>
      <c r="C1449" s="15" t="s">
        <v>261</v>
      </c>
      <c r="D1449" s="15">
        <f t="shared" si="1"/>
        <v>1</v>
      </c>
      <c r="E1449" s="15">
        <f t="shared" si="2"/>
        <v>0</v>
      </c>
      <c r="F1449" s="13" t="str">
        <f t="shared" si="3"/>
        <v>"[MARKETING]"</v>
      </c>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row>
    <row r="1450" ht="15.75" customHeight="1">
      <c r="A1450" s="15"/>
      <c r="B1450" s="12" t="s">
        <v>230</v>
      </c>
      <c r="C1450" s="15" t="s">
        <v>261</v>
      </c>
      <c r="D1450" s="15">
        <f t="shared" si="1"/>
        <v>1</v>
      </c>
      <c r="E1450" s="15">
        <f t="shared" si="2"/>
        <v>0</v>
      </c>
      <c r="F1450" s="13" t="str">
        <f t="shared" si="3"/>
        <v>"[MARKETING]"</v>
      </c>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row>
    <row r="1451" ht="15.75" customHeight="1">
      <c r="A1451" s="15"/>
      <c r="B1451" s="12" t="s">
        <v>247</v>
      </c>
      <c r="C1451" s="15" t="s">
        <v>250</v>
      </c>
      <c r="D1451" s="15">
        <f t="shared" si="1"/>
        <v>0</v>
      </c>
      <c r="E1451" s="15">
        <f t="shared" si="2"/>
        <v>0</v>
      </c>
      <c r="F1451" s="13" t="str">
        <f t="shared" si="3"/>
        <v>[ ]</v>
      </c>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row>
    <row r="1452" ht="15.75" customHeight="1">
      <c r="A1452" s="15"/>
      <c r="B1452" s="12" t="s">
        <v>247</v>
      </c>
      <c r="C1452" s="15" t="s">
        <v>250</v>
      </c>
      <c r="D1452" s="15">
        <f t="shared" si="1"/>
        <v>0</v>
      </c>
      <c r="E1452" s="15">
        <f t="shared" si="2"/>
        <v>0</v>
      </c>
      <c r="F1452" s="13" t="str">
        <f t="shared" si="3"/>
        <v>[ ]</v>
      </c>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row>
    <row r="1453" ht="15.75" customHeight="1">
      <c r="A1453" s="15"/>
      <c r="B1453" s="12" t="s">
        <v>247</v>
      </c>
      <c r="C1453" s="15" t="s">
        <v>250</v>
      </c>
      <c r="D1453" s="15">
        <f t="shared" si="1"/>
        <v>0</v>
      </c>
      <c r="E1453" s="15">
        <f t="shared" si="2"/>
        <v>0</v>
      </c>
      <c r="F1453" s="13" t="str">
        <f t="shared" si="3"/>
        <v>[ ]</v>
      </c>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row>
    <row r="1454" ht="15.75" customHeight="1">
      <c r="A1454" s="15"/>
      <c r="B1454" s="12" t="s">
        <v>230</v>
      </c>
      <c r="C1454" s="15" t="s">
        <v>250</v>
      </c>
      <c r="D1454" s="15">
        <f t="shared" si="1"/>
        <v>0</v>
      </c>
      <c r="E1454" s="15">
        <f t="shared" si="2"/>
        <v>0</v>
      </c>
      <c r="F1454" s="13" t="str">
        <f t="shared" si="3"/>
        <v>[ ]</v>
      </c>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row>
    <row r="1455" ht="15.75" customHeight="1">
      <c r="A1455" s="15"/>
      <c r="B1455" s="12" t="s">
        <v>230</v>
      </c>
      <c r="C1455" s="15" t="s">
        <v>250</v>
      </c>
      <c r="D1455" s="15">
        <f t="shared" si="1"/>
        <v>0</v>
      </c>
      <c r="E1455" s="15">
        <f t="shared" si="2"/>
        <v>0</v>
      </c>
      <c r="F1455" s="13" t="str">
        <f t="shared" si="3"/>
        <v>[ ]</v>
      </c>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row>
    <row r="1456" ht="15.75" customHeight="1">
      <c r="A1456" s="15"/>
      <c r="B1456" s="12" t="s">
        <v>230</v>
      </c>
      <c r="C1456" s="15" t="s">
        <v>250</v>
      </c>
      <c r="D1456" s="15">
        <f t="shared" si="1"/>
        <v>0</v>
      </c>
      <c r="E1456" s="15">
        <f t="shared" si="2"/>
        <v>0</v>
      </c>
      <c r="F1456" s="13" t="str">
        <f t="shared" si="3"/>
        <v>[ ]</v>
      </c>
      <c r="G1456" s="15"/>
      <c r="H1456" s="15"/>
      <c r="I1456" s="15"/>
      <c r="J1456" s="15"/>
      <c r="K1456" s="15"/>
      <c r="L1456" s="15"/>
      <c r="M1456" s="15"/>
      <c r="N1456" s="15"/>
      <c r="O1456" s="15"/>
      <c r="P1456" s="15"/>
      <c r="Q1456" s="15"/>
      <c r="R1456" s="15"/>
      <c r="S1456" s="15"/>
      <c r="T1456" s="15"/>
      <c r="U1456" s="15"/>
      <c r="V1456" s="15"/>
      <c r="W1456" s="15"/>
      <c r="X1456" s="15"/>
      <c r="Y1456" s="15"/>
      <c r="Z1456" s="15"/>
      <c r="AA1456" s="15"/>
      <c r="AB1456" s="15"/>
      <c r="AC1456" s="15"/>
      <c r="AD1456" s="15"/>
      <c r="AE1456" s="15"/>
      <c r="AF1456" s="15"/>
      <c r="AG1456" s="15"/>
      <c r="AH1456" s="15"/>
      <c r="AI1456" s="15"/>
      <c r="AJ1456" s="15"/>
      <c r="AK1456" s="15"/>
      <c r="AL1456" s="15"/>
      <c r="AM1456" s="15"/>
    </row>
    <row r="1457" ht="15.75" customHeight="1">
      <c r="A1457" s="15"/>
      <c r="B1457" s="12" t="s">
        <v>230</v>
      </c>
      <c r="C1457" s="15" t="s">
        <v>262</v>
      </c>
      <c r="D1457" s="15">
        <f t="shared" si="1"/>
        <v>1</v>
      </c>
      <c r="E1457" s="15">
        <f t="shared" si="2"/>
        <v>0</v>
      </c>
      <c r="F1457" s="13" t="str">
        <f t="shared" si="3"/>
        <v>"[SITE]"</v>
      </c>
      <c r="G1457" s="15"/>
      <c r="H1457" s="15"/>
      <c r="I1457" s="15"/>
      <c r="J1457" s="15"/>
      <c r="K1457" s="15"/>
      <c r="L1457" s="15"/>
      <c r="M1457" s="15"/>
      <c r="N1457" s="15"/>
      <c r="O1457" s="15"/>
      <c r="P1457" s="15"/>
      <c r="Q1457" s="15"/>
      <c r="R1457" s="15"/>
      <c r="S1457" s="15"/>
      <c r="T1457" s="15"/>
      <c r="U1457" s="15"/>
      <c r="V1457" s="15"/>
      <c r="W1457" s="15"/>
      <c r="X1457" s="15"/>
      <c r="Y1457" s="15"/>
      <c r="Z1457" s="15"/>
      <c r="AA1457" s="15"/>
      <c r="AB1457" s="15"/>
      <c r="AC1457" s="15"/>
      <c r="AD1457" s="15"/>
      <c r="AE1457" s="15"/>
      <c r="AF1457" s="15"/>
      <c r="AG1457" s="15"/>
      <c r="AH1457" s="15"/>
      <c r="AI1457" s="15"/>
      <c r="AJ1457" s="15"/>
      <c r="AK1457" s="15"/>
      <c r="AL1457" s="15"/>
      <c r="AM1457" s="15"/>
    </row>
    <row r="1458" ht="15.75" customHeight="1">
      <c r="A1458" s="15"/>
      <c r="B1458" s="12" t="s">
        <v>230</v>
      </c>
      <c r="C1458" s="15" t="s">
        <v>231</v>
      </c>
      <c r="D1458" s="15">
        <f t="shared" si="1"/>
        <v>1</v>
      </c>
      <c r="E1458" s="15">
        <f t="shared" si="2"/>
        <v>14</v>
      </c>
      <c r="F1458" s="13" t="str">
        <f t="shared" si="3"/>
        <v>"[MARKETING]"</v>
      </c>
      <c r="G1458" s="15"/>
      <c r="H1458" s="15"/>
      <c r="I1458" s="15"/>
      <c r="J1458" s="15"/>
      <c r="K1458" s="15"/>
      <c r="L1458" s="15"/>
      <c r="M1458" s="15"/>
      <c r="N1458" s="15"/>
      <c r="O1458" s="15"/>
      <c r="P1458" s="15"/>
      <c r="Q1458" s="15"/>
      <c r="R1458" s="15"/>
      <c r="S1458" s="15"/>
      <c r="T1458" s="15"/>
      <c r="U1458" s="15"/>
      <c r="V1458" s="15"/>
      <c r="W1458" s="15"/>
      <c r="X1458" s="15"/>
      <c r="Y1458" s="15"/>
      <c r="Z1458" s="15"/>
      <c r="AA1458" s="15"/>
      <c r="AB1458" s="15"/>
      <c r="AC1458" s="15"/>
      <c r="AD1458" s="15"/>
      <c r="AE1458" s="15"/>
      <c r="AF1458" s="15"/>
      <c r="AG1458" s="15"/>
      <c r="AH1458" s="15"/>
      <c r="AI1458" s="15"/>
      <c r="AJ1458" s="15"/>
      <c r="AK1458" s="15"/>
      <c r="AL1458" s="15"/>
      <c r="AM1458" s="15"/>
    </row>
    <row r="1459" ht="15.75" customHeight="1">
      <c r="A1459" s="15"/>
      <c r="B1459" s="12" t="s">
        <v>230</v>
      </c>
      <c r="C1459" s="15" t="s">
        <v>265</v>
      </c>
      <c r="D1459" s="15">
        <f t="shared" si="1"/>
        <v>1</v>
      </c>
      <c r="E1459" s="15">
        <f t="shared" si="2"/>
        <v>9</v>
      </c>
      <c r="F1459" s="13" t="str">
        <f t="shared" si="3"/>
        <v>"[SITE]"</v>
      </c>
      <c r="G1459" s="15"/>
      <c r="H1459" s="15"/>
      <c r="I1459" s="15"/>
      <c r="J1459" s="15"/>
      <c r="K1459" s="15"/>
      <c r="L1459" s="15"/>
      <c r="M1459" s="15"/>
      <c r="N1459" s="15"/>
      <c r="O1459" s="15"/>
      <c r="P1459" s="15"/>
      <c r="Q1459" s="15"/>
      <c r="R1459" s="15"/>
      <c r="S1459" s="15"/>
      <c r="T1459" s="15"/>
      <c r="U1459" s="15"/>
      <c r="V1459" s="15"/>
      <c r="W1459" s="15"/>
      <c r="X1459" s="15"/>
      <c r="Y1459" s="15"/>
      <c r="Z1459" s="15"/>
      <c r="AA1459" s="15"/>
      <c r="AB1459" s="15"/>
      <c r="AC1459" s="15"/>
      <c r="AD1459" s="15"/>
      <c r="AE1459" s="15"/>
      <c r="AF1459" s="15"/>
      <c r="AG1459" s="15"/>
      <c r="AH1459" s="15"/>
      <c r="AI1459" s="15"/>
      <c r="AJ1459" s="15"/>
      <c r="AK1459" s="15"/>
      <c r="AL1459" s="15"/>
      <c r="AM1459" s="15"/>
    </row>
    <row r="1460" ht="15.75" customHeight="1">
      <c r="A1460" s="15"/>
      <c r="B1460" s="12" t="s">
        <v>230</v>
      </c>
      <c r="C1460" s="15" t="s">
        <v>262</v>
      </c>
      <c r="D1460" s="15">
        <f t="shared" si="1"/>
        <v>1</v>
      </c>
      <c r="E1460" s="15">
        <f t="shared" si="2"/>
        <v>0</v>
      </c>
      <c r="F1460" s="13" t="str">
        <f t="shared" si="3"/>
        <v>"[SITE]"</v>
      </c>
      <c r="G1460" s="15"/>
      <c r="H1460" s="15"/>
      <c r="I1460" s="15"/>
      <c r="J1460" s="15"/>
      <c r="K1460" s="15"/>
      <c r="L1460" s="15"/>
      <c r="M1460" s="15"/>
      <c r="N1460" s="15"/>
      <c r="O1460" s="15"/>
      <c r="P1460" s="15"/>
      <c r="Q1460" s="15"/>
      <c r="R1460" s="15"/>
      <c r="S1460" s="15"/>
      <c r="T1460" s="15"/>
      <c r="U1460" s="15"/>
      <c r="V1460" s="15"/>
      <c r="W1460" s="15"/>
      <c r="X1460" s="15"/>
      <c r="Y1460" s="15"/>
      <c r="Z1460" s="15"/>
      <c r="AA1460" s="15"/>
      <c r="AB1460" s="15"/>
      <c r="AC1460" s="15"/>
      <c r="AD1460" s="15"/>
      <c r="AE1460" s="15"/>
      <c r="AF1460" s="15"/>
      <c r="AG1460" s="15"/>
      <c r="AH1460" s="15"/>
      <c r="AI1460" s="15"/>
      <c r="AJ1460" s="15"/>
      <c r="AK1460" s="15"/>
      <c r="AL1460" s="15"/>
      <c r="AM1460" s="15"/>
    </row>
    <row r="1461" ht="15.75" customHeight="1">
      <c r="A1461" s="15"/>
      <c r="B1461" s="12" t="s">
        <v>230</v>
      </c>
      <c r="C1461" s="15" t="s">
        <v>246</v>
      </c>
      <c r="D1461" s="15">
        <f t="shared" si="1"/>
        <v>1</v>
      </c>
      <c r="E1461" s="15">
        <f t="shared" si="2"/>
        <v>14</v>
      </c>
      <c r="F1461" s="13" t="str">
        <f t="shared" si="3"/>
        <v>"[LOGÍSTICA]"</v>
      </c>
      <c r="G1461" s="15"/>
      <c r="H1461" s="15"/>
      <c r="I1461" s="15"/>
      <c r="J1461" s="15"/>
      <c r="K1461" s="15"/>
      <c r="L1461" s="15"/>
      <c r="M1461" s="15"/>
      <c r="N1461" s="15"/>
      <c r="O1461" s="15"/>
      <c r="P1461" s="15"/>
      <c r="Q1461" s="15"/>
      <c r="R1461" s="15"/>
      <c r="S1461" s="15"/>
      <c r="T1461" s="15"/>
      <c r="U1461" s="15"/>
      <c r="V1461" s="15"/>
      <c r="W1461" s="15"/>
      <c r="X1461" s="15"/>
      <c r="Y1461" s="15"/>
      <c r="Z1461" s="15"/>
      <c r="AA1461" s="15"/>
      <c r="AB1461" s="15"/>
      <c r="AC1461" s="15"/>
      <c r="AD1461" s="15"/>
      <c r="AE1461" s="15"/>
      <c r="AF1461" s="15"/>
      <c r="AG1461" s="15"/>
      <c r="AH1461" s="15"/>
      <c r="AI1461" s="15"/>
      <c r="AJ1461" s="15"/>
      <c r="AK1461" s="15"/>
      <c r="AL1461" s="15"/>
      <c r="AM1461" s="15"/>
    </row>
    <row r="1462" ht="15.75" customHeight="1">
      <c r="A1462" s="15"/>
      <c r="B1462" s="12" t="s">
        <v>230</v>
      </c>
      <c r="C1462" s="15" t="s">
        <v>265</v>
      </c>
      <c r="D1462" s="15">
        <f t="shared" si="1"/>
        <v>1</v>
      </c>
      <c r="E1462" s="15">
        <f t="shared" si="2"/>
        <v>9</v>
      </c>
      <c r="F1462" s="13" t="str">
        <f t="shared" si="3"/>
        <v>"[SITE]"</v>
      </c>
      <c r="G1462" s="15"/>
      <c r="H1462" s="15"/>
      <c r="I1462" s="15"/>
      <c r="J1462" s="15"/>
      <c r="K1462" s="15"/>
      <c r="L1462" s="15"/>
      <c r="M1462" s="15"/>
      <c r="N1462" s="15"/>
      <c r="O1462" s="15"/>
      <c r="P1462" s="15"/>
      <c r="Q1462" s="15"/>
      <c r="R1462" s="15"/>
      <c r="S1462" s="15"/>
      <c r="T1462" s="15"/>
      <c r="U1462" s="15"/>
      <c r="V1462" s="15"/>
      <c r="W1462" s="15"/>
      <c r="X1462" s="15"/>
      <c r="Y1462" s="15"/>
      <c r="Z1462" s="15"/>
      <c r="AA1462" s="15"/>
      <c r="AB1462" s="15"/>
      <c r="AC1462" s="15"/>
      <c r="AD1462" s="15"/>
      <c r="AE1462" s="15"/>
      <c r="AF1462" s="15"/>
      <c r="AG1462" s="15"/>
      <c r="AH1462" s="15"/>
      <c r="AI1462" s="15"/>
      <c r="AJ1462" s="15"/>
      <c r="AK1462" s="15"/>
      <c r="AL1462" s="15"/>
      <c r="AM1462" s="15"/>
    </row>
    <row r="1463" ht="15.75" customHeight="1">
      <c r="A1463" s="15"/>
      <c r="B1463" s="12" t="s">
        <v>230</v>
      </c>
      <c r="C1463" s="15" t="s">
        <v>265</v>
      </c>
      <c r="D1463" s="15">
        <f t="shared" si="1"/>
        <v>1</v>
      </c>
      <c r="E1463" s="15">
        <f t="shared" si="2"/>
        <v>9</v>
      </c>
      <c r="F1463" s="13" t="str">
        <f t="shared" si="3"/>
        <v>"[SITE]"</v>
      </c>
      <c r="G1463" s="15"/>
      <c r="H1463" s="15"/>
      <c r="I1463" s="15"/>
      <c r="J1463" s="15"/>
      <c r="K1463" s="15"/>
      <c r="L1463" s="15"/>
      <c r="M1463" s="15"/>
      <c r="N1463" s="15"/>
      <c r="O1463" s="15"/>
      <c r="P1463" s="15"/>
      <c r="Q1463" s="15"/>
      <c r="R1463" s="15"/>
      <c r="S1463" s="15"/>
      <c r="T1463" s="15"/>
      <c r="U1463" s="15"/>
      <c r="V1463" s="15"/>
      <c r="W1463" s="15"/>
      <c r="X1463" s="15"/>
      <c r="Y1463" s="15"/>
      <c r="Z1463" s="15"/>
      <c r="AA1463" s="15"/>
      <c r="AB1463" s="15"/>
      <c r="AC1463" s="15"/>
      <c r="AD1463" s="15"/>
      <c r="AE1463" s="15"/>
      <c r="AF1463" s="15"/>
      <c r="AG1463" s="15"/>
      <c r="AH1463" s="15"/>
      <c r="AI1463" s="15"/>
      <c r="AJ1463" s="15"/>
      <c r="AK1463" s="15"/>
      <c r="AL1463" s="15"/>
      <c r="AM1463" s="15"/>
    </row>
    <row r="1464" ht="15.75" customHeight="1">
      <c r="A1464" s="15"/>
      <c r="B1464" s="12" t="s">
        <v>230</v>
      </c>
      <c r="C1464" s="15" t="s">
        <v>255</v>
      </c>
      <c r="D1464" s="15">
        <f t="shared" si="1"/>
        <v>1</v>
      </c>
      <c r="E1464" s="15">
        <f t="shared" si="2"/>
        <v>0</v>
      </c>
      <c r="F1464" s="13" t="str">
        <f t="shared" si="3"/>
        <v>"[CRC]"</v>
      </c>
      <c r="G1464" s="15"/>
      <c r="H1464" s="15"/>
      <c r="I1464" s="15"/>
      <c r="J1464" s="15"/>
      <c r="K1464" s="15"/>
      <c r="L1464" s="15"/>
      <c r="M1464" s="15"/>
      <c r="N1464" s="15"/>
      <c r="O1464" s="15"/>
      <c r="P1464" s="15"/>
      <c r="Q1464" s="15"/>
      <c r="R1464" s="15"/>
      <c r="S1464" s="15"/>
      <c r="T1464" s="15"/>
      <c r="U1464" s="15"/>
      <c r="V1464" s="15"/>
      <c r="W1464" s="15"/>
      <c r="X1464" s="15"/>
      <c r="Y1464" s="15"/>
      <c r="Z1464" s="15"/>
      <c r="AA1464" s="15"/>
      <c r="AB1464" s="15"/>
      <c r="AC1464" s="15"/>
      <c r="AD1464" s="15"/>
      <c r="AE1464" s="15"/>
      <c r="AF1464" s="15"/>
      <c r="AG1464" s="15"/>
      <c r="AH1464" s="15"/>
      <c r="AI1464" s="15"/>
      <c r="AJ1464" s="15"/>
      <c r="AK1464" s="15"/>
      <c r="AL1464" s="15"/>
      <c r="AM1464" s="15"/>
    </row>
    <row r="1465" ht="15.75" customHeight="1">
      <c r="A1465" s="15"/>
      <c r="B1465" s="12" t="s">
        <v>230</v>
      </c>
      <c r="C1465" s="15" t="s">
        <v>246</v>
      </c>
      <c r="D1465" s="15">
        <f t="shared" si="1"/>
        <v>1</v>
      </c>
      <c r="E1465" s="15">
        <f t="shared" si="2"/>
        <v>14</v>
      </c>
      <c r="F1465" s="13" t="str">
        <f t="shared" si="3"/>
        <v>"[LOGÍSTICA]"</v>
      </c>
      <c r="G1465" s="15"/>
      <c r="H1465" s="15"/>
      <c r="I1465" s="15"/>
      <c r="J1465" s="15"/>
      <c r="K1465" s="15"/>
      <c r="L1465" s="15"/>
      <c r="M1465" s="15"/>
      <c r="N1465" s="15"/>
      <c r="O1465" s="15"/>
      <c r="P1465" s="15"/>
      <c r="Q1465" s="15"/>
      <c r="R1465" s="15"/>
      <c r="S1465" s="15"/>
      <c r="T1465" s="15"/>
      <c r="U1465" s="15"/>
      <c r="V1465" s="15"/>
      <c r="W1465" s="15"/>
      <c r="X1465" s="15"/>
      <c r="Y1465" s="15"/>
      <c r="Z1465" s="15"/>
      <c r="AA1465" s="15"/>
      <c r="AB1465" s="15"/>
      <c r="AC1465" s="15"/>
      <c r="AD1465" s="15"/>
      <c r="AE1465" s="15"/>
      <c r="AF1465" s="15"/>
      <c r="AG1465" s="15"/>
      <c r="AH1465" s="15"/>
      <c r="AI1465" s="15"/>
      <c r="AJ1465" s="15"/>
      <c r="AK1465" s="15"/>
      <c r="AL1465" s="15"/>
      <c r="AM1465" s="15"/>
    </row>
    <row r="1466" ht="15.75" customHeight="1">
      <c r="A1466" s="15"/>
      <c r="B1466" s="12" t="s">
        <v>230</v>
      </c>
      <c r="C1466" s="15" t="s">
        <v>246</v>
      </c>
      <c r="D1466" s="15">
        <f t="shared" si="1"/>
        <v>1</v>
      </c>
      <c r="E1466" s="15">
        <f t="shared" si="2"/>
        <v>14</v>
      </c>
      <c r="F1466" s="13" t="str">
        <f t="shared" si="3"/>
        <v>"[LOGÍSTICA]"</v>
      </c>
      <c r="G1466" s="15"/>
      <c r="H1466" s="15"/>
      <c r="I1466" s="15"/>
      <c r="J1466" s="15"/>
      <c r="K1466" s="15"/>
      <c r="L1466" s="15"/>
      <c r="M1466" s="15"/>
      <c r="N1466" s="15"/>
      <c r="O1466" s="15"/>
      <c r="P1466" s="15"/>
      <c r="Q1466" s="15"/>
      <c r="R1466" s="15"/>
      <c r="S1466" s="15"/>
      <c r="T1466" s="15"/>
      <c r="U1466" s="15"/>
      <c r="V1466" s="15"/>
      <c r="W1466" s="15"/>
      <c r="X1466" s="15"/>
      <c r="Y1466" s="15"/>
      <c r="Z1466" s="15"/>
      <c r="AA1466" s="15"/>
      <c r="AB1466" s="15"/>
      <c r="AC1466" s="15"/>
      <c r="AD1466" s="15"/>
      <c r="AE1466" s="15"/>
      <c r="AF1466" s="15"/>
      <c r="AG1466" s="15"/>
      <c r="AH1466" s="15"/>
      <c r="AI1466" s="15"/>
      <c r="AJ1466" s="15"/>
      <c r="AK1466" s="15"/>
      <c r="AL1466" s="15"/>
      <c r="AM1466" s="15"/>
    </row>
    <row r="1467" ht="15.75" customHeight="1">
      <c r="A1467" s="15"/>
      <c r="B1467" s="12" t="s">
        <v>230</v>
      </c>
      <c r="C1467" s="15" t="s">
        <v>246</v>
      </c>
      <c r="D1467" s="15">
        <f t="shared" si="1"/>
        <v>1</v>
      </c>
      <c r="E1467" s="15">
        <f t="shared" si="2"/>
        <v>14</v>
      </c>
      <c r="F1467" s="13" t="str">
        <f t="shared" si="3"/>
        <v>"[LOGÍSTICA]"</v>
      </c>
      <c r="G1467" s="15"/>
      <c r="H1467" s="15"/>
      <c r="I1467" s="15"/>
      <c r="J1467" s="15"/>
      <c r="K1467" s="15"/>
      <c r="L1467" s="15"/>
      <c r="M1467" s="15"/>
      <c r="N1467" s="15"/>
      <c r="O1467" s="15"/>
      <c r="P1467" s="15"/>
      <c r="Q1467" s="15"/>
      <c r="R1467" s="15"/>
      <c r="S1467" s="15"/>
      <c r="T1467" s="15"/>
      <c r="U1467" s="15"/>
      <c r="V1467" s="15"/>
      <c r="W1467" s="15"/>
      <c r="X1467" s="15"/>
      <c r="Y1467" s="15"/>
      <c r="Z1467" s="15"/>
      <c r="AA1467" s="15"/>
      <c r="AB1467" s="15"/>
      <c r="AC1467" s="15"/>
      <c r="AD1467" s="15"/>
      <c r="AE1467" s="15"/>
      <c r="AF1467" s="15"/>
      <c r="AG1467" s="15"/>
      <c r="AH1467" s="15"/>
      <c r="AI1467" s="15"/>
      <c r="AJ1467" s="15"/>
      <c r="AK1467" s="15"/>
      <c r="AL1467" s="15"/>
      <c r="AM1467" s="15"/>
    </row>
    <row r="1468" ht="15.75" customHeight="1">
      <c r="A1468" s="15"/>
      <c r="B1468" s="12" t="s">
        <v>230</v>
      </c>
      <c r="C1468" s="15" t="s">
        <v>269</v>
      </c>
      <c r="D1468" s="15">
        <f t="shared" si="1"/>
        <v>1</v>
      </c>
      <c r="E1468" s="15">
        <f t="shared" si="2"/>
        <v>0</v>
      </c>
      <c r="F1468" s="13" t="str">
        <f t="shared" si="3"/>
        <v>"[APP]"</v>
      </c>
      <c r="G1468" s="15"/>
      <c r="H1468" s="15"/>
      <c r="I1468" s="15"/>
      <c r="J1468" s="15"/>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c r="AG1468" s="15"/>
      <c r="AH1468" s="15"/>
      <c r="AI1468" s="15"/>
      <c r="AJ1468" s="15"/>
      <c r="AK1468" s="15"/>
      <c r="AL1468" s="15"/>
      <c r="AM1468" s="15"/>
    </row>
    <row r="1469" ht="15.75" customHeight="1">
      <c r="A1469" s="15"/>
      <c r="B1469" s="12" t="s">
        <v>248</v>
      </c>
      <c r="C1469" s="15" t="s">
        <v>269</v>
      </c>
      <c r="D1469" s="15">
        <f t="shared" si="1"/>
        <v>1</v>
      </c>
      <c r="E1469" s="15">
        <f t="shared" si="2"/>
        <v>0</v>
      </c>
      <c r="F1469" s="13" t="str">
        <f t="shared" si="3"/>
        <v>"[APP]"</v>
      </c>
      <c r="G1469" s="15"/>
      <c r="H1469" s="15"/>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c r="AG1469" s="15"/>
      <c r="AH1469" s="15"/>
      <c r="AI1469" s="15"/>
      <c r="AJ1469" s="15"/>
      <c r="AK1469" s="15"/>
      <c r="AL1469" s="15"/>
      <c r="AM1469" s="15"/>
    </row>
    <row r="1470" ht="15.75" customHeight="1">
      <c r="A1470" s="15"/>
      <c r="B1470" s="12" t="s">
        <v>248</v>
      </c>
      <c r="C1470" s="15" t="s">
        <v>261</v>
      </c>
      <c r="D1470" s="15">
        <f t="shared" si="1"/>
        <v>1</v>
      </c>
      <c r="E1470" s="15">
        <f t="shared" si="2"/>
        <v>0</v>
      </c>
      <c r="F1470" s="13" t="str">
        <f t="shared" si="3"/>
        <v>"[MARKETING]"</v>
      </c>
      <c r="G1470" s="15"/>
      <c r="H1470" s="15"/>
      <c r="I1470" s="15"/>
      <c r="J1470" s="15"/>
      <c r="K1470" s="15"/>
      <c r="L1470" s="15"/>
      <c r="M1470" s="15"/>
      <c r="N1470" s="15"/>
      <c r="O1470" s="15"/>
      <c r="P1470" s="15"/>
      <c r="Q1470" s="15"/>
      <c r="R1470" s="15"/>
      <c r="S1470" s="15"/>
      <c r="T1470" s="15"/>
      <c r="U1470" s="15"/>
      <c r="V1470" s="15"/>
      <c r="W1470" s="15"/>
      <c r="X1470" s="15"/>
      <c r="Y1470" s="15"/>
      <c r="Z1470" s="15"/>
      <c r="AA1470" s="15"/>
      <c r="AB1470" s="15"/>
      <c r="AC1470" s="15"/>
      <c r="AD1470" s="15"/>
      <c r="AE1470" s="15"/>
      <c r="AF1470" s="15"/>
      <c r="AG1470" s="15"/>
      <c r="AH1470" s="15"/>
      <c r="AI1470" s="15"/>
      <c r="AJ1470" s="15"/>
      <c r="AK1470" s="15"/>
      <c r="AL1470" s="15"/>
      <c r="AM1470" s="15"/>
    </row>
    <row r="1471" ht="15.75" customHeight="1">
      <c r="A1471" s="15"/>
      <c r="B1471" s="12" t="s">
        <v>230</v>
      </c>
      <c r="C1471" s="15" t="s">
        <v>250</v>
      </c>
      <c r="D1471" s="15">
        <f t="shared" si="1"/>
        <v>0</v>
      </c>
      <c r="E1471" s="15">
        <f t="shared" si="2"/>
        <v>0</v>
      </c>
      <c r="F1471" s="13" t="str">
        <f t="shared" si="3"/>
        <v>[ ]</v>
      </c>
      <c r="G1471" s="15"/>
      <c r="H1471" s="15"/>
      <c r="I1471" s="15"/>
      <c r="J1471" s="15"/>
      <c r="K1471" s="15"/>
      <c r="L1471" s="15"/>
      <c r="M1471" s="15"/>
      <c r="N1471" s="15"/>
      <c r="O1471" s="15"/>
      <c r="P1471" s="15"/>
      <c r="Q1471" s="15"/>
      <c r="R1471" s="15"/>
      <c r="S1471" s="15"/>
      <c r="T1471" s="15"/>
      <c r="U1471" s="15"/>
      <c r="V1471" s="15"/>
      <c r="W1471" s="15"/>
      <c r="X1471" s="15"/>
      <c r="Y1471" s="15"/>
      <c r="Z1471" s="15"/>
      <c r="AA1471" s="15"/>
      <c r="AB1471" s="15"/>
      <c r="AC1471" s="15"/>
      <c r="AD1471" s="15"/>
      <c r="AE1471" s="15"/>
      <c r="AF1471" s="15"/>
      <c r="AG1471" s="15"/>
      <c r="AH1471" s="15"/>
      <c r="AI1471" s="15"/>
      <c r="AJ1471" s="15"/>
      <c r="AK1471" s="15"/>
      <c r="AL1471" s="15"/>
      <c r="AM1471" s="15"/>
    </row>
    <row r="1472" ht="15.75" customHeight="1">
      <c r="A1472" s="15"/>
      <c r="B1472" s="12" t="s">
        <v>230</v>
      </c>
      <c r="C1472" s="15" t="s">
        <v>246</v>
      </c>
      <c r="D1472" s="15">
        <f t="shared" si="1"/>
        <v>1</v>
      </c>
      <c r="E1472" s="15">
        <f t="shared" si="2"/>
        <v>14</v>
      </c>
      <c r="F1472" s="13" t="str">
        <f t="shared" si="3"/>
        <v>"[LOGÍSTICA]"</v>
      </c>
      <c r="G1472" s="15"/>
      <c r="H1472" s="15"/>
      <c r="I1472" s="15"/>
      <c r="J1472" s="15"/>
      <c r="K1472" s="15"/>
      <c r="L1472" s="15"/>
      <c r="M1472" s="15"/>
      <c r="N1472" s="15"/>
      <c r="O1472" s="15"/>
      <c r="P1472" s="15"/>
      <c r="Q1472" s="15"/>
      <c r="R1472" s="15"/>
      <c r="S1472" s="15"/>
      <c r="T1472" s="15"/>
      <c r="U1472" s="15"/>
      <c r="V1472" s="15"/>
      <c r="W1472" s="15"/>
      <c r="X1472" s="15"/>
      <c r="Y1472" s="15"/>
      <c r="Z1472" s="15"/>
      <c r="AA1472" s="15"/>
      <c r="AB1472" s="15"/>
      <c r="AC1472" s="15"/>
      <c r="AD1472" s="15"/>
      <c r="AE1472" s="15"/>
      <c r="AF1472" s="15"/>
      <c r="AG1472" s="15"/>
      <c r="AH1472" s="15"/>
      <c r="AI1472" s="15"/>
      <c r="AJ1472" s="15"/>
      <c r="AK1472" s="15"/>
      <c r="AL1472" s="15"/>
      <c r="AM1472" s="15"/>
    </row>
    <row r="1473" ht="15.75" customHeight="1">
      <c r="A1473" s="15"/>
      <c r="B1473" s="12" t="s">
        <v>248</v>
      </c>
      <c r="C1473" s="15" t="s">
        <v>261</v>
      </c>
      <c r="D1473" s="15">
        <f t="shared" si="1"/>
        <v>1</v>
      </c>
      <c r="E1473" s="15">
        <f t="shared" si="2"/>
        <v>0</v>
      </c>
      <c r="F1473" s="13" t="str">
        <f t="shared" si="3"/>
        <v>"[MARKETING]"</v>
      </c>
      <c r="G1473" s="15"/>
      <c r="H1473" s="15"/>
      <c r="I1473" s="15"/>
      <c r="J1473" s="15"/>
      <c r="K1473" s="15"/>
      <c r="L1473" s="15"/>
      <c r="M1473" s="15"/>
      <c r="N1473" s="15"/>
      <c r="O1473" s="15"/>
      <c r="P1473" s="15"/>
      <c r="Q1473" s="15"/>
      <c r="R1473" s="15"/>
      <c r="S1473" s="15"/>
      <c r="T1473" s="15"/>
      <c r="U1473" s="15"/>
      <c r="V1473" s="15"/>
      <c r="W1473" s="15"/>
      <c r="X1473" s="15"/>
      <c r="Y1473" s="15"/>
      <c r="Z1473" s="15"/>
      <c r="AA1473" s="15"/>
      <c r="AB1473" s="15"/>
      <c r="AC1473" s="15"/>
      <c r="AD1473" s="15"/>
      <c r="AE1473" s="15"/>
      <c r="AF1473" s="15"/>
      <c r="AG1473" s="15"/>
      <c r="AH1473" s="15"/>
      <c r="AI1473" s="15"/>
      <c r="AJ1473" s="15"/>
      <c r="AK1473" s="15"/>
      <c r="AL1473" s="15"/>
      <c r="AM1473" s="15"/>
    </row>
    <row r="1474" ht="15.75" customHeight="1">
      <c r="A1474" s="15"/>
      <c r="B1474" s="12" t="s">
        <v>248</v>
      </c>
      <c r="C1474" s="15" t="s">
        <v>261</v>
      </c>
      <c r="D1474" s="15">
        <f t="shared" si="1"/>
        <v>1</v>
      </c>
      <c r="E1474" s="15">
        <f t="shared" si="2"/>
        <v>0</v>
      </c>
      <c r="F1474" s="13" t="str">
        <f t="shared" si="3"/>
        <v>"[MARKETING]"</v>
      </c>
      <c r="G1474" s="15"/>
      <c r="H1474" s="15"/>
      <c r="I1474" s="15"/>
      <c r="J1474" s="15"/>
      <c r="K1474" s="15"/>
      <c r="L1474" s="15"/>
      <c r="M1474" s="15"/>
      <c r="N1474" s="15"/>
      <c r="O1474" s="15"/>
      <c r="P1474" s="15"/>
      <c r="Q1474" s="15"/>
      <c r="R1474" s="15"/>
      <c r="S1474" s="15"/>
      <c r="T1474" s="15"/>
      <c r="U1474" s="15"/>
      <c r="V1474" s="15"/>
      <c r="W1474" s="15"/>
      <c r="X1474" s="15"/>
      <c r="Y1474" s="15"/>
      <c r="Z1474" s="15"/>
      <c r="AA1474" s="15"/>
      <c r="AB1474" s="15"/>
      <c r="AC1474" s="15"/>
      <c r="AD1474" s="15"/>
      <c r="AE1474" s="15"/>
      <c r="AF1474" s="15"/>
      <c r="AG1474" s="15"/>
      <c r="AH1474" s="15"/>
      <c r="AI1474" s="15"/>
      <c r="AJ1474" s="15"/>
      <c r="AK1474" s="15"/>
      <c r="AL1474" s="15"/>
      <c r="AM1474" s="15"/>
    </row>
    <row r="1475" ht="15.75" customHeight="1">
      <c r="A1475" s="15"/>
      <c r="B1475" s="12" t="s">
        <v>248</v>
      </c>
      <c r="C1475" s="15" t="s">
        <v>252</v>
      </c>
      <c r="D1475" s="15">
        <f t="shared" si="1"/>
        <v>1</v>
      </c>
      <c r="E1475" s="15">
        <f t="shared" si="2"/>
        <v>0</v>
      </c>
      <c r="F1475" s="13" t="str">
        <f t="shared" si="3"/>
        <v>"[FINANCEIRO]"</v>
      </c>
      <c r="G1475" s="15"/>
      <c r="H1475" s="15"/>
      <c r="I1475" s="15"/>
      <c r="J1475" s="15"/>
      <c r="K1475" s="15"/>
      <c r="L1475" s="15"/>
      <c r="M1475" s="15"/>
      <c r="N1475" s="15"/>
      <c r="O1475" s="15"/>
      <c r="P1475" s="15"/>
      <c r="Q1475" s="15"/>
      <c r="R1475" s="15"/>
      <c r="S1475" s="15"/>
      <c r="T1475" s="15"/>
      <c r="U1475" s="15"/>
      <c r="V1475" s="15"/>
      <c r="W1475" s="15"/>
      <c r="X1475" s="15"/>
      <c r="Y1475" s="15"/>
      <c r="Z1475" s="15"/>
      <c r="AA1475" s="15"/>
      <c r="AB1475" s="15"/>
      <c r="AC1475" s="15"/>
      <c r="AD1475" s="15"/>
      <c r="AE1475" s="15"/>
      <c r="AF1475" s="15"/>
      <c r="AG1475" s="15"/>
      <c r="AH1475" s="15"/>
      <c r="AI1475" s="15"/>
      <c r="AJ1475" s="15"/>
      <c r="AK1475" s="15"/>
      <c r="AL1475" s="15"/>
      <c r="AM1475" s="15"/>
    </row>
    <row r="1476" ht="15.75" customHeight="1">
      <c r="A1476" s="15"/>
      <c r="B1476" s="12" t="s">
        <v>230</v>
      </c>
      <c r="C1476" s="15" t="s">
        <v>250</v>
      </c>
      <c r="D1476" s="15">
        <f t="shared" si="1"/>
        <v>0</v>
      </c>
      <c r="E1476" s="15">
        <f t="shared" si="2"/>
        <v>0</v>
      </c>
      <c r="F1476" s="13" t="str">
        <f t="shared" si="3"/>
        <v>[ ]</v>
      </c>
      <c r="G1476" s="15"/>
      <c r="H1476" s="15"/>
      <c r="I1476" s="15"/>
      <c r="J1476" s="15"/>
      <c r="K1476" s="15"/>
      <c r="L1476" s="15"/>
      <c r="M1476" s="15"/>
      <c r="N1476" s="15"/>
      <c r="O1476" s="15"/>
      <c r="P1476" s="15"/>
      <c r="Q1476" s="15"/>
      <c r="R1476" s="15"/>
      <c r="S1476" s="15"/>
      <c r="T1476" s="15"/>
      <c r="U1476" s="15"/>
      <c r="V1476" s="15"/>
      <c r="W1476" s="15"/>
      <c r="X1476" s="15"/>
      <c r="Y1476" s="15"/>
      <c r="Z1476" s="15"/>
      <c r="AA1476" s="15"/>
      <c r="AB1476" s="15"/>
      <c r="AC1476" s="15"/>
      <c r="AD1476" s="15"/>
      <c r="AE1476" s="15"/>
      <c r="AF1476" s="15"/>
      <c r="AG1476" s="15"/>
      <c r="AH1476" s="15"/>
      <c r="AI1476" s="15"/>
      <c r="AJ1476" s="15"/>
      <c r="AK1476" s="15"/>
      <c r="AL1476" s="15"/>
      <c r="AM1476" s="15"/>
    </row>
    <row r="1477" ht="15.75" customHeight="1">
      <c r="A1477" s="15"/>
      <c r="B1477" s="12" t="s">
        <v>230</v>
      </c>
      <c r="C1477" s="15" t="s">
        <v>246</v>
      </c>
      <c r="D1477" s="15">
        <f t="shared" si="1"/>
        <v>1</v>
      </c>
      <c r="E1477" s="15">
        <f t="shared" si="2"/>
        <v>14</v>
      </c>
      <c r="F1477" s="13" t="str">
        <f t="shared" si="3"/>
        <v>"[LOGÍSTICA]"</v>
      </c>
      <c r="G1477" s="15"/>
      <c r="H1477" s="15"/>
      <c r="I1477" s="15"/>
      <c r="J1477" s="15"/>
      <c r="K1477" s="15"/>
      <c r="L1477" s="15"/>
      <c r="M1477" s="15"/>
      <c r="N1477" s="15"/>
      <c r="O1477" s="15"/>
      <c r="P1477" s="15"/>
      <c r="Q1477" s="15"/>
      <c r="R1477" s="15"/>
      <c r="S1477" s="15"/>
      <c r="T1477" s="15"/>
      <c r="U1477" s="15"/>
      <c r="V1477" s="15"/>
      <c r="W1477" s="15"/>
      <c r="X1477" s="15"/>
      <c r="Y1477" s="15"/>
      <c r="Z1477" s="15"/>
      <c r="AA1477" s="15"/>
      <c r="AB1477" s="15"/>
      <c r="AC1477" s="15"/>
      <c r="AD1477" s="15"/>
      <c r="AE1477" s="15"/>
      <c r="AF1477" s="15"/>
      <c r="AG1477" s="15"/>
      <c r="AH1477" s="15"/>
      <c r="AI1477" s="15"/>
      <c r="AJ1477" s="15"/>
      <c r="AK1477" s="15"/>
      <c r="AL1477" s="15"/>
      <c r="AM1477" s="15"/>
    </row>
    <row r="1478" ht="15.75" customHeight="1">
      <c r="A1478" s="15"/>
      <c r="B1478" s="12" t="s">
        <v>230</v>
      </c>
      <c r="C1478" s="15" t="s">
        <v>250</v>
      </c>
      <c r="D1478" s="15">
        <f t="shared" si="1"/>
        <v>0</v>
      </c>
      <c r="E1478" s="15">
        <f t="shared" si="2"/>
        <v>0</v>
      </c>
      <c r="F1478" s="13" t="str">
        <f t="shared" si="3"/>
        <v>[ ]</v>
      </c>
      <c r="G1478" s="15"/>
      <c r="H1478" s="15"/>
      <c r="I1478" s="15"/>
      <c r="J1478" s="15"/>
      <c r="K1478" s="15"/>
      <c r="L1478" s="15"/>
      <c r="M1478" s="15"/>
      <c r="N1478" s="15"/>
      <c r="O1478" s="15"/>
      <c r="P1478" s="15"/>
      <c r="Q1478" s="15"/>
      <c r="R1478" s="15"/>
      <c r="S1478" s="15"/>
      <c r="T1478" s="15"/>
      <c r="U1478" s="15"/>
      <c r="V1478" s="15"/>
      <c r="W1478" s="15"/>
      <c r="X1478" s="15"/>
      <c r="Y1478" s="15"/>
      <c r="Z1478" s="15"/>
      <c r="AA1478" s="15"/>
      <c r="AB1478" s="15"/>
      <c r="AC1478" s="15"/>
      <c r="AD1478" s="15"/>
      <c r="AE1478" s="15"/>
      <c r="AF1478" s="15"/>
      <c r="AG1478" s="15"/>
      <c r="AH1478" s="15"/>
      <c r="AI1478" s="15"/>
      <c r="AJ1478" s="15"/>
      <c r="AK1478" s="15"/>
      <c r="AL1478" s="15"/>
      <c r="AM1478" s="15"/>
    </row>
    <row r="1479" ht="15.75" customHeight="1">
      <c r="A1479" s="15"/>
      <c r="B1479" s="12" t="s">
        <v>230</v>
      </c>
      <c r="C1479" s="15" t="s">
        <v>250</v>
      </c>
      <c r="D1479" s="15">
        <f t="shared" si="1"/>
        <v>0</v>
      </c>
      <c r="E1479" s="15">
        <f t="shared" si="2"/>
        <v>0</v>
      </c>
      <c r="F1479" s="13" t="str">
        <f t="shared" si="3"/>
        <v>[ ]</v>
      </c>
      <c r="G1479" s="15"/>
      <c r="H1479" s="15"/>
      <c r="I1479" s="15"/>
      <c r="J1479" s="15"/>
      <c r="K1479" s="15"/>
      <c r="L1479" s="15"/>
      <c r="M1479" s="15"/>
      <c r="N1479" s="15"/>
      <c r="O1479" s="15"/>
      <c r="P1479" s="15"/>
      <c r="Q1479" s="15"/>
      <c r="R1479" s="15"/>
      <c r="S1479" s="15"/>
      <c r="T1479" s="15"/>
      <c r="U1479" s="15"/>
      <c r="V1479" s="15"/>
      <c r="W1479" s="15"/>
      <c r="X1479" s="15"/>
      <c r="Y1479" s="15"/>
      <c r="Z1479" s="15"/>
      <c r="AA1479" s="15"/>
      <c r="AB1479" s="15"/>
      <c r="AC1479" s="15"/>
      <c r="AD1479" s="15"/>
      <c r="AE1479" s="15"/>
      <c r="AF1479" s="15"/>
      <c r="AG1479" s="15"/>
      <c r="AH1479" s="15"/>
      <c r="AI1479" s="15"/>
      <c r="AJ1479" s="15"/>
      <c r="AK1479" s="15"/>
      <c r="AL1479" s="15"/>
      <c r="AM1479" s="15"/>
    </row>
    <row r="1480" ht="15.75" customHeight="1">
      <c r="A1480" s="15"/>
      <c r="B1480" s="12" t="s">
        <v>230</v>
      </c>
      <c r="C1480" s="15" t="s">
        <v>250</v>
      </c>
      <c r="D1480" s="15">
        <f t="shared" si="1"/>
        <v>0</v>
      </c>
      <c r="E1480" s="15">
        <f t="shared" si="2"/>
        <v>0</v>
      </c>
      <c r="F1480" s="13" t="str">
        <f t="shared" si="3"/>
        <v>[ ]</v>
      </c>
      <c r="G1480" s="15"/>
      <c r="H1480" s="15"/>
      <c r="I1480" s="15"/>
      <c r="J1480" s="15"/>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c r="AG1480" s="15"/>
      <c r="AH1480" s="15"/>
      <c r="AI1480" s="15"/>
      <c r="AJ1480" s="15"/>
      <c r="AK1480" s="15"/>
      <c r="AL1480" s="15"/>
      <c r="AM1480" s="15"/>
    </row>
    <row r="1481" ht="15.75" customHeight="1">
      <c r="A1481" s="15"/>
      <c r="B1481" s="12" t="s">
        <v>230</v>
      </c>
      <c r="C1481" s="15" t="s">
        <v>250</v>
      </c>
      <c r="D1481" s="15">
        <f t="shared" si="1"/>
        <v>0</v>
      </c>
      <c r="E1481" s="15">
        <f t="shared" si="2"/>
        <v>0</v>
      </c>
      <c r="F1481" s="13" t="str">
        <f t="shared" si="3"/>
        <v>[ ]</v>
      </c>
      <c r="G1481" s="15"/>
      <c r="H1481" s="15"/>
      <c r="I1481" s="15"/>
      <c r="J1481" s="15"/>
      <c r="K1481" s="15"/>
      <c r="L1481" s="15"/>
      <c r="M1481" s="15"/>
      <c r="N1481" s="15"/>
      <c r="O1481" s="15"/>
      <c r="P1481" s="15"/>
      <c r="Q1481" s="15"/>
      <c r="R1481" s="15"/>
      <c r="S1481" s="15"/>
      <c r="T1481" s="15"/>
      <c r="U1481" s="15"/>
      <c r="V1481" s="15"/>
      <c r="W1481" s="15"/>
      <c r="X1481" s="15"/>
      <c r="Y1481" s="15"/>
      <c r="Z1481" s="15"/>
      <c r="AA1481" s="15"/>
      <c r="AB1481" s="15"/>
      <c r="AC1481" s="15"/>
      <c r="AD1481" s="15"/>
      <c r="AE1481" s="15"/>
      <c r="AF1481" s="15"/>
      <c r="AG1481" s="15"/>
      <c r="AH1481" s="15"/>
      <c r="AI1481" s="15"/>
      <c r="AJ1481" s="15"/>
      <c r="AK1481" s="15"/>
      <c r="AL1481" s="15"/>
      <c r="AM1481" s="15"/>
    </row>
    <row r="1482" ht="15.75" customHeight="1">
      <c r="A1482" s="15"/>
      <c r="B1482" s="12" t="s">
        <v>230</v>
      </c>
      <c r="C1482" s="15" t="s">
        <v>250</v>
      </c>
      <c r="D1482" s="15">
        <f t="shared" si="1"/>
        <v>0</v>
      </c>
      <c r="E1482" s="15">
        <f t="shared" si="2"/>
        <v>0</v>
      </c>
      <c r="F1482" s="13" t="str">
        <f t="shared" si="3"/>
        <v>[ ]</v>
      </c>
      <c r="G1482" s="15"/>
      <c r="H1482" s="15"/>
      <c r="I1482" s="15"/>
      <c r="J1482" s="15"/>
      <c r="K1482" s="15"/>
      <c r="L1482" s="15"/>
      <c r="M1482" s="15"/>
      <c r="N1482" s="15"/>
      <c r="O1482" s="15"/>
      <c r="P1482" s="15"/>
      <c r="Q1482" s="15"/>
      <c r="R1482" s="15"/>
      <c r="S1482" s="15"/>
      <c r="T1482" s="15"/>
      <c r="U1482" s="15"/>
      <c r="V1482" s="15"/>
      <c r="W1482" s="15"/>
      <c r="X1482" s="15"/>
      <c r="Y1482" s="15"/>
      <c r="Z1482" s="15"/>
      <c r="AA1482" s="15"/>
      <c r="AB1482" s="15"/>
      <c r="AC1482" s="15"/>
      <c r="AD1482" s="15"/>
      <c r="AE1482" s="15"/>
      <c r="AF1482" s="15"/>
      <c r="AG1482" s="15"/>
      <c r="AH1482" s="15"/>
      <c r="AI1482" s="15"/>
      <c r="AJ1482" s="15"/>
      <c r="AK1482" s="15"/>
      <c r="AL1482" s="15"/>
      <c r="AM1482" s="15"/>
    </row>
    <row r="1483" ht="15.75" customHeight="1">
      <c r="A1483" s="15"/>
      <c r="B1483" s="12" t="s">
        <v>230</v>
      </c>
      <c r="C1483" s="15" t="s">
        <v>250</v>
      </c>
      <c r="D1483" s="15">
        <f t="shared" si="1"/>
        <v>0</v>
      </c>
      <c r="E1483" s="15">
        <f t="shared" si="2"/>
        <v>0</v>
      </c>
      <c r="F1483" s="13" t="str">
        <f t="shared" si="3"/>
        <v>[ ]</v>
      </c>
      <c r="G1483" s="15"/>
      <c r="H1483" s="15"/>
      <c r="I1483" s="15"/>
      <c r="J1483" s="15"/>
      <c r="K1483" s="15"/>
      <c r="L1483" s="15"/>
      <c r="M1483" s="15"/>
      <c r="N1483" s="15"/>
      <c r="O1483" s="15"/>
      <c r="P1483" s="15"/>
      <c r="Q1483" s="15"/>
      <c r="R1483" s="15"/>
      <c r="S1483" s="15"/>
      <c r="T1483" s="15"/>
      <c r="U1483" s="15"/>
      <c r="V1483" s="15"/>
      <c r="W1483" s="15"/>
      <c r="X1483" s="15"/>
      <c r="Y1483" s="15"/>
      <c r="Z1483" s="15"/>
      <c r="AA1483" s="15"/>
      <c r="AB1483" s="15"/>
      <c r="AC1483" s="15"/>
      <c r="AD1483" s="15"/>
      <c r="AE1483" s="15"/>
      <c r="AF1483" s="15"/>
      <c r="AG1483" s="15"/>
      <c r="AH1483" s="15"/>
      <c r="AI1483" s="15"/>
      <c r="AJ1483" s="15"/>
      <c r="AK1483" s="15"/>
      <c r="AL1483" s="15"/>
      <c r="AM1483" s="15"/>
    </row>
    <row r="1484" ht="15.75" customHeight="1">
      <c r="A1484" s="15"/>
      <c r="B1484" s="12" t="s">
        <v>230</v>
      </c>
      <c r="C1484" s="15" t="s">
        <v>231</v>
      </c>
      <c r="D1484" s="15">
        <f t="shared" si="1"/>
        <v>1</v>
      </c>
      <c r="E1484" s="15">
        <f t="shared" si="2"/>
        <v>14</v>
      </c>
      <c r="F1484" s="13" t="str">
        <f t="shared" si="3"/>
        <v>"[MARKETING]"</v>
      </c>
      <c r="G1484" s="15"/>
      <c r="H1484" s="15"/>
      <c r="I1484" s="15"/>
      <c r="J1484" s="15"/>
      <c r="K1484" s="15"/>
      <c r="L1484" s="15"/>
      <c r="M1484" s="15"/>
      <c r="N1484" s="15"/>
      <c r="O1484" s="15"/>
      <c r="P1484" s="15"/>
      <c r="Q1484" s="15"/>
      <c r="R1484" s="15"/>
      <c r="S1484" s="15"/>
      <c r="T1484" s="15"/>
      <c r="U1484" s="15"/>
      <c r="V1484" s="15"/>
      <c r="W1484" s="15"/>
      <c r="X1484" s="15"/>
      <c r="Y1484" s="15"/>
      <c r="Z1484" s="15"/>
      <c r="AA1484" s="15"/>
      <c r="AB1484" s="15"/>
      <c r="AC1484" s="15"/>
      <c r="AD1484" s="15"/>
      <c r="AE1484" s="15"/>
      <c r="AF1484" s="15"/>
      <c r="AG1484" s="15"/>
      <c r="AH1484" s="15"/>
      <c r="AI1484" s="15"/>
      <c r="AJ1484" s="15"/>
      <c r="AK1484" s="15"/>
      <c r="AL1484" s="15"/>
      <c r="AM1484" s="15"/>
    </row>
    <row r="1485" ht="15.75" customHeight="1">
      <c r="A1485" s="15"/>
      <c r="B1485" s="12" t="s">
        <v>230</v>
      </c>
      <c r="C1485" s="15" t="s">
        <v>250</v>
      </c>
      <c r="D1485" s="15">
        <f t="shared" si="1"/>
        <v>0</v>
      </c>
      <c r="E1485" s="15">
        <f t="shared" si="2"/>
        <v>0</v>
      </c>
      <c r="F1485" s="13" t="str">
        <f t="shared" si="3"/>
        <v>[ ]</v>
      </c>
      <c r="G1485" s="15"/>
      <c r="H1485" s="15"/>
      <c r="I1485" s="15"/>
      <c r="J1485" s="15"/>
      <c r="K1485" s="15"/>
      <c r="L1485" s="15"/>
      <c r="M1485" s="15"/>
      <c r="N1485" s="15"/>
      <c r="O1485" s="15"/>
      <c r="P1485" s="15"/>
      <c r="Q1485" s="15"/>
      <c r="R1485" s="15"/>
      <c r="S1485" s="15"/>
      <c r="T1485" s="15"/>
      <c r="U1485" s="15"/>
      <c r="V1485" s="15"/>
      <c r="W1485" s="15"/>
      <c r="X1485" s="15"/>
      <c r="Y1485" s="15"/>
      <c r="Z1485" s="15"/>
      <c r="AA1485" s="15"/>
      <c r="AB1485" s="15"/>
      <c r="AC1485" s="15"/>
      <c r="AD1485" s="15"/>
      <c r="AE1485" s="15"/>
      <c r="AF1485" s="15"/>
      <c r="AG1485" s="15"/>
      <c r="AH1485" s="15"/>
      <c r="AI1485" s="15"/>
      <c r="AJ1485" s="15"/>
      <c r="AK1485" s="15"/>
      <c r="AL1485" s="15"/>
      <c r="AM1485" s="15"/>
    </row>
    <row r="1486" ht="15.75" customHeight="1">
      <c r="A1486" s="15"/>
      <c r="B1486" s="12" t="s">
        <v>230</v>
      </c>
      <c r="C1486" s="15" t="s">
        <v>250</v>
      </c>
      <c r="D1486" s="15">
        <f t="shared" si="1"/>
        <v>0</v>
      </c>
      <c r="E1486" s="15">
        <f t="shared" si="2"/>
        <v>0</v>
      </c>
      <c r="F1486" s="13" t="str">
        <f t="shared" si="3"/>
        <v>[ ]</v>
      </c>
      <c r="G1486" s="15"/>
      <c r="H1486" s="15"/>
      <c r="I1486" s="15"/>
      <c r="J1486" s="15"/>
      <c r="K1486" s="15"/>
      <c r="L1486" s="15"/>
      <c r="M1486" s="15"/>
      <c r="N1486" s="15"/>
      <c r="O1486" s="15"/>
      <c r="P1486" s="15"/>
      <c r="Q1486" s="15"/>
      <c r="R1486" s="15"/>
      <c r="S1486" s="15"/>
      <c r="T1486" s="15"/>
      <c r="U1486" s="15"/>
      <c r="V1486" s="15"/>
      <c r="W1486" s="15"/>
      <c r="X1486" s="15"/>
      <c r="Y1486" s="15"/>
      <c r="Z1486" s="15"/>
      <c r="AA1486" s="15"/>
      <c r="AB1486" s="15"/>
      <c r="AC1486" s="15"/>
      <c r="AD1486" s="15"/>
      <c r="AE1486" s="15"/>
      <c r="AF1486" s="15"/>
      <c r="AG1486" s="15"/>
      <c r="AH1486" s="15"/>
      <c r="AI1486" s="15"/>
      <c r="AJ1486" s="15"/>
      <c r="AK1486" s="15"/>
      <c r="AL1486" s="15"/>
      <c r="AM1486" s="15"/>
    </row>
    <row r="1487" ht="15.75" customHeight="1">
      <c r="A1487" s="15"/>
      <c r="B1487" s="12" t="s">
        <v>230</v>
      </c>
      <c r="C1487" s="15" t="s">
        <v>246</v>
      </c>
      <c r="D1487" s="15">
        <f t="shared" si="1"/>
        <v>1</v>
      </c>
      <c r="E1487" s="15">
        <f t="shared" si="2"/>
        <v>14</v>
      </c>
      <c r="F1487" s="13" t="str">
        <f t="shared" si="3"/>
        <v>"[LOGÍSTICA]"</v>
      </c>
      <c r="G1487" s="15"/>
      <c r="H1487" s="15"/>
      <c r="I1487" s="15"/>
      <c r="J1487" s="15"/>
      <c r="K1487" s="15"/>
      <c r="L1487" s="15"/>
      <c r="M1487" s="15"/>
      <c r="N1487" s="15"/>
      <c r="O1487" s="15"/>
      <c r="P1487" s="15"/>
      <c r="Q1487" s="15"/>
      <c r="R1487" s="15"/>
      <c r="S1487" s="15"/>
      <c r="T1487" s="15"/>
      <c r="U1487" s="15"/>
      <c r="V1487" s="15"/>
      <c r="W1487" s="15"/>
      <c r="X1487" s="15"/>
      <c r="Y1487" s="15"/>
      <c r="Z1487" s="15"/>
      <c r="AA1487" s="15"/>
      <c r="AB1487" s="15"/>
      <c r="AC1487" s="15"/>
      <c r="AD1487" s="15"/>
      <c r="AE1487" s="15"/>
      <c r="AF1487" s="15"/>
      <c r="AG1487" s="15"/>
      <c r="AH1487" s="15"/>
      <c r="AI1487" s="15"/>
      <c r="AJ1487" s="15"/>
      <c r="AK1487" s="15"/>
      <c r="AL1487" s="15"/>
      <c r="AM1487" s="15"/>
    </row>
    <row r="1488" ht="15.75" customHeight="1">
      <c r="A1488" s="15"/>
      <c r="B1488" s="12" t="s">
        <v>230</v>
      </c>
      <c r="C1488" s="15" t="s">
        <v>246</v>
      </c>
      <c r="D1488" s="15">
        <f t="shared" si="1"/>
        <v>1</v>
      </c>
      <c r="E1488" s="15">
        <f t="shared" si="2"/>
        <v>14</v>
      </c>
      <c r="F1488" s="13" t="str">
        <f t="shared" si="3"/>
        <v>"[LOGÍSTICA]"</v>
      </c>
      <c r="G1488" s="15"/>
      <c r="H1488" s="15"/>
      <c r="I1488" s="15"/>
      <c r="J1488" s="15"/>
      <c r="K1488" s="15"/>
      <c r="L1488" s="15"/>
      <c r="M1488" s="15"/>
      <c r="N1488" s="15"/>
      <c r="O1488" s="15"/>
      <c r="P1488" s="15"/>
      <c r="Q1488" s="15"/>
      <c r="R1488" s="15"/>
      <c r="S1488" s="15"/>
      <c r="T1488" s="15"/>
      <c r="U1488" s="15"/>
      <c r="V1488" s="15"/>
      <c r="W1488" s="15"/>
      <c r="X1488" s="15"/>
      <c r="Y1488" s="15"/>
      <c r="Z1488" s="15"/>
      <c r="AA1488" s="15"/>
      <c r="AB1488" s="15"/>
      <c r="AC1488" s="15"/>
      <c r="AD1488" s="15"/>
      <c r="AE1488" s="15"/>
      <c r="AF1488" s="15"/>
      <c r="AG1488" s="15"/>
      <c r="AH1488" s="15"/>
      <c r="AI1488" s="15"/>
      <c r="AJ1488" s="15"/>
      <c r="AK1488" s="15"/>
      <c r="AL1488" s="15"/>
      <c r="AM1488" s="15"/>
    </row>
    <row r="1489" ht="15.75" customHeight="1">
      <c r="A1489" s="15"/>
      <c r="B1489" s="12" t="s">
        <v>230</v>
      </c>
      <c r="C1489" s="15" t="s">
        <v>246</v>
      </c>
      <c r="D1489" s="15">
        <f t="shared" si="1"/>
        <v>1</v>
      </c>
      <c r="E1489" s="15">
        <f t="shared" si="2"/>
        <v>14</v>
      </c>
      <c r="F1489" s="13" t="str">
        <f t="shared" si="3"/>
        <v>"[LOGÍSTICA]"</v>
      </c>
      <c r="G1489" s="15"/>
      <c r="H1489" s="15"/>
      <c r="I1489" s="15"/>
      <c r="J1489" s="15"/>
      <c r="K1489" s="15"/>
      <c r="L1489" s="15"/>
      <c r="M1489" s="15"/>
      <c r="N1489" s="15"/>
      <c r="O1489" s="15"/>
      <c r="P1489" s="15"/>
      <c r="Q1489" s="15"/>
      <c r="R1489" s="15"/>
      <c r="S1489" s="15"/>
      <c r="T1489" s="15"/>
      <c r="U1489" s="15"/>
      <c r="V1489" s="15"/>
      <c r="W1489" s="15"/>
      <c r="X1489" s="15"/>
      <c r="Y1489" s="15"/>
      <c r="Z1489" s="15"/>
      <c r="AA1489" s="15"/>
      <c r="AB1489" s="15"/>
      <c r="AC1489" s="15"/>
      <c r="AD1489" s="15"/>
      <c r="AE1489" s="15"/>
      <c r="AF1489" s="15"/>
      <c r="AG1489" s="15"/>
      <c r="AH1489" s="15"/>
      <c r="AI1489" s="15"/>
      <c r="AJ1489" s="15"/>
      <c r="AK1489" s="15"/>
      <c r="AL1489" s="15"/>
      <c r="AM1489" s="15"/>
    </row>
    <row r="1490" ht="15.75" customHeight="1">
      <c r="A1490" s="15"/>
      <c r="B1490" s="12" t="s">
        <v>230</v>
      </c>
      <c r="C1490" s="15" t="s">
        <v>250</v>
      </c>
      <c r="D1490" s="15">
        <f t="shared" si="1"/>
        <v>0</v>
      </c>
      <c r="E1490" s="15">
        <f t="shared" si="2"/>
        <v>0</v>
      </c>
      <c r="F1490" s="13" t="str">
        <f t="shared" si="3"/>
        <v>[ ]</v>
      </c>
      <c r="G1490" s="15"/>
      <c r="H1490" s="15"/>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c r="AG1490" s="15"/>
      <c r="AH1490" s="15"/>
      <c r="AI1490" s="15"/>
      <c r="AJ1490" s="15"/>
      <c r="AK1490" s="15"/>
      <c r="AL1490" s="15"/>
      <c r="AM1490" s="15"/>
    </row>
    <row r="1491" ht="15.75" customHeight="1">
      <c r="A1491" s="15"/>
      <c r="B1491" s="12" t="s">
        <v>248</v>
      </c>
      <c r="C1491" s="15" t="s">
        <v>260</v>
      </c>
      <c r="D1491" s="15">
        <f t="shared" si="1"/>
        <v>1</v>
      </c>
      <c r="E1491" s="15">
        <f t="shared" si="2"/>
        <v>14</v>
      </c>
      <c r="F1491" s="13" t="str">
        <f t="shared" si="3"/>
        <v>"[COMERCIAL]"</v>
      </c>
      <c r="G1491" s="15"/>
      <c r="H1491" s="15"/>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c r="AG1491" s="15"/>
      <c r="AH1491" s="15"/>
      <c r="AI1491" s="15"/>
      <c r="AJ1491" s="15"/>
      <c r="AK1491" s="15"/>
      <c r="AL1491" s="15"/>
      <c r="AM1491" s="15"/>
    </row>
    <row r="1492" ht="15.75" customHeight="1">
      <c r="A1492" s="15"/>
      <c r="B1492" s="12" t="s">
        <v>247</v>
      </c>
      <c r="C1492" s="15" t="s">
        <v>250</v>
      </c>
      <c r="D1492" s="15">
        <f t="shared" si="1"/>
        <v>0</v>
      </c>
      <c r="E1492" s="15">
        <f t="shared" si="2"/>
        <v>0</v>
      </c>
      <c r="F1492" s="13" t="str">
        <f t="shared" si="3"/>
        <v>[ ]</v>
      </c>
      <c r="G1492" s="15"/>
      <c r="H1492" s="15"/>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c r="AG1492" s="15"/>
      <c r="AH1492" s="15"/>
      <c r="AI1492" s="15"/>
      <c r="AJ1492" s="15"/>
      <c r="AK1492" s="15"/>
      <c r="AL1492" s="15"/>
      <c r="AM1492" s="15"/>
    </row>
    <row r="1493" ht="15.75" customHeight="1">
      <c r="A1493" s="15"/>
      <c r="B1493" s="12" t="s">
        <v>247</v>
      </c>
      <c r="C1493" s="15" t="s">
        <v>271</v>
      </c>
      <c r="D1493" s="15">
        <f t="shared" si="1"/>
        <v>1</v>
      </c>
      <c r="E1493" s="15">
        <f t="shared" si="2"/>
        <v>7</v>
      </c>
      <c r="F1493" s="13" t="str">
        <f t="shared" si="3"/>
        <v>"[RH]"</v>
      </c>
      <c r="G1493" s="15"/>
      <c r="H1493" s="15"/>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c r="AM1493" s="15"/>
    </row>
    <row r="1494" ht="15.75" customHeight="1">
      <c r="A1494" s="15"/>
      <c r="B1494" s="12" t="s">
        <v>230</v>
      </c>
      <c r="C1494" s="15" t="s">
        <v>250</v>
      </c>
      <c r="D1494" s="15">
        <f t="shared" si="1"/>
        <v>0</v>
      </c>
      <c r="E1494" s="15">
        <f t="shared" si="2"/>
        <v>0</v>
      </c>
      <c r="F1494" s="13" t="str">
        <f t="shared" si="3"/>
        <v>[ ]</v>
      </c>
      <c r="G1494" s="15"/>
      <c r="H1494" s="15"/>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c r="AG1494" s="15"/>
      <c r="AH1494" s="15"/>
      <c r="AI1494" s="15"/>
      <c r="AJ1494" s="15"/>
      <c r="AK1494" s="15"/>
      <c r="AL1494" s="15"/>
      <c r="AM1494" s="15"/>
    </row>
    <row r="1495" ht="15.75" customHeight="1">
      <c r="A1495" s="15"/>
      <c r="B1495" s="12" t="s">
        <v>230</v>
      </c>
      <c r="C1495" s="15" t="s">
        <v>250</v>
      </c>
      <c r="D1495" s="15">
        <f t="shared" si="1"/>
        <v>0</v>
      </c>
      <c r="E1495" s="15">
        <f t="shared" si="2"/>
        <v>0</v>
      </c>
      <c r="F1495" s="13" t="str">
        <f t="shared" si="3"/>
        <v>[ ]</v>
      </c>
      <c r="G1495" s="15"/>
      <c r="H1495" s="15"/>
      <c r="I1495" s="15"/>
      <c r="J1495" s="15"/>
      <c r="K1495" s="15"/>
      <c r="L1495" s="15"/>
      <c r="M1495" s="15"/>
      <c r="N1495" s="15"/>
      <c r="O1495" s="15"/>
      <c r="P1495" s="15"/>
      <c r="Q1495" s="15"/>
      <c r="R1495" s="15"/>
      <c r="S1495" s="15"/>
      <c r="T1495" s="15"/>
      <c r="U1495" s="15"/>
      <c r="V1495" s="15"/>
      <c r="W1495" s="15"/>
      <c r="X1495" s="15"/>
      <c r="Y1495" s="15"/>
      <c r="Z1495" s="15"/>
      <c r="AA1495" s="15"/>
      <c r="AB1495" s="15"/>
      <c r="AC1495" s="15"/>
      <c r="AD1495" s="15"/>
      <c r="AE1495" s="15"/>
      <c r="AF1495" s="15"/>
      <c r="AG1495" s="15"/>
      <c r="AH1495" s="15"/>
      <c r="AI1495" s="15"/>
      <c r="AJ1495" s="15"/>
      <c r="AK1495" s="15"/>
      <c r="AL1495" s="15"/>
      <c r="AM1495" s="15"/>
    </row>
    <row r="1496" ht="15.75" customHeight="1">
      <c r="A1496" s="15"/>
      <c r="B1496" s="12" t="s">
        <v>230</v>
      </c>
      <c r="C1496" s="15" t="s">
        <v>250</v>
      </c>
      <c r="D1496" s="15">
        <f t="shared" si="1"/>
        <v>0</v>
      </c>
      <c r="E1496" s="15">
        <f t="shared" si="2"/>
        <v>0</v>
      </c>
      <c r="F1496" s="13" t="str">
        <f t="shared" si="3"/>
        <v>[ ]</v>
      </c>
      <c r="G1496" s="15"/>
      <c r="H1496" s="15"/>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c r="AG1496" s="15"/>
      <c r="AH1496" s="15"/>
      <c r="AI1496" s="15"/>
      <c r="AJ1496" s="15"/>
      <c r="AK1496" s="15"/>
      <c r="AL1496" s="15"/>
      <c r="AM1496" s="15"/>
    </row>
    <row r="1497" ht="15.75" customHeight="1">
      <c r="A1497" s="15"/>
      <c r="B1497" s="12" t="s">
        <v>230</v>
      </c>
      <c r="C1497" s="15" t="s">
        <v>250</v>
      </c>
      <c r="D1497" s="15">
        <f t="shared" si="1"/>
        <v>0</v>
      </c>
      <c r="E1497" s="15">
        <f t="shared" si="2"/>
        <v>0</v>
      </c>
      <c r="F1497" s="13" t="str">
        <f t="shared" si="3"/>
        <v>[ ]</v>
      </c>
      <c r="G1497" s="15"/>
      <c r="H1497" s="15"/>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c r="AJ1497" s="15"/>
      <c r="AK1497" s="15"/>
      <c r="AL1497" s="15"/>
      <c r="AM1497" s="15"/>
    </row>
    <row r="1498" ht="15.75" customHeight="1">
      <c r="A1498" s="15"/>
      <c r="B1498" s="12" t="s">
        <v>230</v>
      </c>
      <c r="C1498" s="15" t="s">
        <v>250</v>
      </c>
      <c r="D1498" s="15">
        <f t="shared" si="1"/>
        <v>0</v>
      </c>
      <c r="E1498" s="15">
        <f t="shared" si="2"/>
        <v>0</v>
      </c>
      <c r="F1498" s="13" t="str">
        <f t="shared" si="3"/>
        <v>[ ]</v>
      </c>
      <c r="G1498" s="15"/>
      <c r="H1498" s="15"/>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c r="AJ1498" s="15"/>
      <c r="AK1498" s="15"/>
      <c r="AL1498" s="15"/>
      <c r="AM1498" s="15"/>
    </row>
    <row r="1499" ht="15.75" customHeight="1">
      <c r="A1499" s="15"/>
      <c r="B1499" s="12" t="s">
        <v>230</v>
      </c>
      <c r="C1499" s="15" t="s">
        <v>250</v>
      </c>
      <c r="D1499" s="15">
        <f t="shared" si="1"/>
        <v>0</v>
      </c>
      <c r="E1499" s="15">
        <f t="shared" si="2"/>
        <v>0</v>
      </c>
      <c r="F1499" s="13" t="str">
        <f t="shared" si="3"/>
        <v>[ ]</v>
      </c>
      <c r="G1499" s="15"/>
      <c r="H1499" s="15"/>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row>
    <row r="1500" ht="15.75" customHeight="1">
      <c r="A1500" s="15"/>
      <c r="B1500" s="12" t="s">
        <v>230</v>
      </c>
      <c r="C1500" s="15" t="s">
        <v>250</v>
      </c>
      <c r="D1500" s="15">
        <f t="shared" si="1"/>
        <v>0</v>
      </c>
      <c r="E1500" s="15">
        <f t="shared" si="2"/>
        <v>0</v>
      </c>
      <c r="F1500" s="13" t="str">
        <f t="shared" si="3"/>
        <v>[ ]</v>
      </c>
      <c r="G1500" s="15"/>
      <c r="H1500" s="15"/>
      <c r="I1500" s="15"/>
      <c r="J1500" s="15"/>
      <c r="K1500" s="15"/>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c r="AL1500" s="15"/>
      <c r="AM1500" s="15"/>
    </row>
    <row r="1501" ht="15.75" customHeight="1">
      <c r="A1501" s="15"/>
      <c r="B1501" s="12" t="s">
        <v>230</v>
      </c>
      <c r="C1501" s="15" t="s">
        <v>250</v>
      </c>
      <c r="D1501" s="15">
        <f t="shared" si="1"/>
        <v>0</v>
      </c>
      <c r="E1501" s="15">
        <f t="shared" si="2"/>
        <v>0</v>
      </c>
      <c r="F1501" s="13" t="str">
        <f t="shared" si="3"/>
        <v>[ ]</v>
      </c>
      <c r="G1501" s="15"/>
      <c r="H1501" s="15"/>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c r="AG1501" s="15"/>
      <c r="AH1501" s="15"/>
      <c r="AI1501" s="15"/>
      <c r="AJ1501" s="15"/>
      <c r="AK1501" s="15"/>
      <c r="AL1501" s="15"/>
      <c r="AM1501" s="15"/>
    </row>
    <row r="1502" ht="15.75" customHeight="1">
      <c r="A1502" s="15"/>
      <c r="B1502" s="12" t="s">
        <v>230</v>
      </c>
      <c r="C1502" s="15" t="s">
        <v>246</v>
      </c>
      <c r="D1502" s="15">
        <f t="shared" si="1"/>
        <v>1</v>
      </c>
      <c r="E1502" s="15">
        <f t="shared" si="2"/>
        <v>14</v>
      </c>
      <c r="F1502" s="13" t="str">
        <f t="shared" si="3"/>
        <v>"[LOGÍSTICA]"</v>
      </c>
      <c r="G1502" s="15"/>
      <c r="H1502" s="15"/>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c r="AG1502" s="15"/>
      <c r="AH1502" s="15"/>
      <c r="AI1502" s="15"/>
      <c r="AJ1502" s="15"/>
      <c r="AK1502" s="15"/>
      <c r="AL1502" s="15"/>
      <c r="AM1502" s="15"/>
    </row>
    <row r="1503" ht="15.75" customHeight="1">
      <c r="A1503" s="15"/>
      <c r="B1503" s="12" t="s">
        <v>230</v>
      </c>
      <c r="C1503" s="15" t="s">
        <v>250</v>
      </c>
      <c r="D1503" s="15">
        <f t="shared" si="1"/>
        <v>0</v>
      </c>
      <c r="E1503" s="15">
        <f t="shared" si="2"/>
        <v>0</v>
      </c>
      <c r="F1503" s="13" t="str">
        <f t="shared" si="3"/>
        <v>[ ]</v>
      </c>
      <c r="G1503" s="15"/>
      <c r="H1503" s="15"/>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c r="AG1503" s="15"/>
      <c r="AH1503" s="15"/>
      <c r="AI1503" s="15"/>
      <c r="AJ1503" s="15"/>
      <c r="AK1503" s="15"/>
      <c r="AL1503" s="15"/>
      <c r="AM1503" s="15"/>
    </row>
    <row r="1504" ht="15.75" customHeight="1">
      <c r="A1504" s="15"/>
      <c r="B1504" s="12" t="s">
        <v>230</v>
      </c>
      <c r="C1504" s="15" t="s">
        <v>250</v>
      </c>
      <c r="D1504" s="15">
        <f t="shared" si="1"/>
        <v>0</v>
      </c>
      <c r="E1504" s="15">
        <f t="shared" si="2"/>
        <v>0</v>
      </c>
      <c r="F1504" s="13" t="str">
        <f t="shared" si="3"/>
        <v>[ ]</v>
      </c>
      <c r="G1504" s="15"/>
      <c r="H1504" s="15"/>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c r="AG1504" s="15"/>
      <c r="AH1504" s="15"/>
      <c r="AI1504" s="15"/>
      <c r="AJ1504" s="15"/>
      <c r="AK1504" s="15"/>
      <c r="AL1504" s="15"/>
      <c r="AM1504" s="15"/>
    </row>
    <row r="1505" ht="15.75" customHeight="1">
      <c r="A1505" s="15"/>
      <c r="B1505" s="12" t="s">
        <v>230</v>
      </c>
      <c r="C1505" s="15" t="s">
        <v>250</v>
      </c>
      <c r="D1505" s="15">
        <f t="shared" si="1"/>
        <v>0</v>
      </c>
      <c r="E1505" s="15">
        <f t="shared" si="2"/>
        <v>0</v>
      </c>
      <c r="F1505" s="13" t="str">
        <f t="shared" si="3"/>
        <v>[ ]</v>
      </c>
      <c r="G1505" s="15"/>
      <c r="H1505" s="15"/>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row>
    <row r="1506" ht="15.75" customHeight="1">
      <c r="A1506" s="15"/>
      <c r="B1506" s="12" t="s">
        <v>230</v>
      </c>
      <c r="C1506" s="15" t="s">
        <v>258</v>
      </c>
      <c r="D1506" s="15">
        <f t="shared" si="1"/>
        <v>1</v>
      </c>
      <c r="E1506" s="15">
        <f t="shared" si="2"/>
        <v>8</v>
      </c>
      <c r="F1506" s="13" t="str">
        <f t="shared" si="3"/>
        <v>"[CRC]"</v>
      </c>
      <c r="G1506" s="15"/>
      <c r="H1506" s="15"/>
      <c r="I1506" s="15"/>
      <c r="J1506" s="15"/>
      <c r="K1506" s="15"/>
      <c r="L1506" s="15"/>
      <c r="M1506" s="15"/>
      <c r="N1506" s="15"/>
      <c r="O1506" s="15"/>
      <c r="P1506" s="15"/>
      <c r="Q1506" s="15"/>
      <c r="R1506" s="15"/>
      <c r="S1506" s="15"/>
      <c r="T1506" s="15"/>
      <c r="U1506" s="15"/>
      <c r="V1506" s="15"/>
      <c r="W1506" s="15"/>
      <c r="X1506" s="15"/>
      <c r="Y1506" s="15"/>
      <c r="Z1506" s="15"/>
      <c r="AA1506" s="15"/>
      <c r="AB1506" s="15"/>
      <c r="AC1506" s="15"/>
      <c r="AD1506" s="15"/>
      <c r="AE1506" s="15"/>
      <c r="AF1506" s="15"/>
      <c r="AG1506" s="15"/>
      <c r="AH1506" s="15"/>
      <c r="AI1506" s="15"/>
      <c r="AJ1506" s="15"/>
      <c r="AK1506" s="15"/>
      <c r="AL1506" s="15"/>
      <c r="AM1506" s="15"/>
    </row>
    <row r="1507" ht="15.75" customHeight="1">
      <c r="A1507" s="15"/>
      <c r="B1507" s="12" t="s">
        <v>230</v>
      </c>
      <c r="C1507" s="15" t="s">
        <v>258</v>
      </c>
      <c r="D1507" s="15">
        <f t="shared" si="1"/>
        <v>1</v>
      </c>
      <c r="E1507" s="15">
        <f t="shared" si="2"/>
        <v>8</v>
      </c>
      <c r="F1507" s="13" t="str">
        <f t="shared" si="3"/>
        <v>"[CRC]"</v>
      </c>
      <c r="G1507" s="15"/>
      <c r="H1507" s="15"/>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c r="AG1507" s="15"/>
      <c r="AH1507" s="15"/>
      <c r="AI1507" s="15"/>
      <c r="AJ1507" s="15"/>
      <c r="AK1507" s="15"/>
      <c r="AL1507" s="15"/>
      <c r="AM1507" s="15"/>
    </row>
    <row r="1508" ht="15.75" customHeight="1">
      <c r="A1508" s="15"/>
      <c r="B1508" s="12" t="s">
        <v>230</v>
      </c>
      <c r="C1508" s="15" t="s">
        <v>246</v>
      </c>
      <c r="D1508" s="15">
        <f t="shared" si="1"/>
        <v>1</v>
      </c>
      <c r="E1508" s="15">
        <f t="shared" si="2"/>
        <v>14</v>
      </c>
      <c r="F1508" s="13" t="str">
        <f t="shared" si="3"/>
        <v>"[LOGÍSTICA]"</v>
      </c>
      <c r="G1508" s="15"/>
      <c r="H1508" s="15"/>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c r="AG1508" s="15"/>
      <c r="AH1508" s="15"/>
      <c r="AI1508" s="15"/>
      <c r="AJ1508" s="15"/>
      <c r="AK1508" s="15"/>
      <c r="AL1508" s="15"/>
      <c r="AM1508" s="15"/>
    </row>
    <row r="1509" ht="15.75" customHeight="1">
      <c r="A1509" s="15"/>
      <c r="B1509" s="12" t="s">
        <v>230</v>
      </c>
      <c r="C1509" s="15" t="s">
        <v>250</v>
      </c>
      <c r="D1509" s="15">
        <f t="shared" si="1"/>
        <v>0</v>
      </c>
      <c r="E1509" s="15">
        <f t="shared" si="2"/>
        <v>0</v>
      </c>
      <c r="F1509" s="13" t="str">
        <f t="shared" si="3"/>
        <v>[ ]</v>
      </c>
      <c r="G1509" s="15"/>
      <c r="H1509" s="15"/>
      <c r="I1509" s="15"/>
      <c r="J1509" s="15"/>
      <c r="K1509" s="15"/>
      <c r="L1509" s="15"/>
      <c r="M1509" s="15"/>
      <c r="N1509" s="15"/>
      <c r="O1509" s="15"/>
      <c r="P1509" s="15"/>
      <c r="Q1509" s="15"/>
      <c r="R1509" s="15"/>
      <c r="S1509" s="15"/>
      <c r="T1509" s="15"/>
      <c r="U1509" s="15"/>
      <c r="V1509" s="15"/>
      <c r="W1509" s="15"/>
      <c r="X1509" s="15"/>
      <c r="Y1509" s="15"/>
      <c r="Z1509" s="15"/>
      <c r="AA1509" s="15"/>
      <c r="AB1509" s="15"/>
      <c r="AC1509" s="15"/>
      <c r="AD1509" s="15"/>
      <c r="AE1509" s="15"/>
      <c r="AF1509" s="15"/>
      <c r="AG1509" s="15"/>
      <c r="AH1509" s="15"/>
      <c r="AI1509" s="15"/>
      <c r="AJ1509" s="15"/>
      <c r="AK1509" s="15"/>
      <c r="AL1509" s="15"/>
      <c r="AM1509" s="15"/>
    </row>
    <row r="1510" ht="15.75" customHeight="1">
      <c r="A1510" s="15"/>
      <c r="B1510" s="12" t="s">
        <v>230</v>
      </c>
      <c r="C1510" s="15" t="s">
        <v>250</v>
      </c>
      <c r="D1510" s="15">
        <f t="shared" si="1"/>
        <v>0</v>
      </c>
      <c r="E1510" s="15">
        <f t="shared" si="2"/>
        <v>0</v>
      </c>
      <c r="F1510" s="13" t="str">
        <f t="shared" si="3"/>
        <v>[ ]</v>
      </c>
      <c r="G1510" s="15"/>
      <c r="H1510" s="15"/>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c r="AG1510" s="15"/>
      <c r="AH1510" s="15"/>
      <c r="AI1510" s="15"/>
      <c r="AJ1510" s="15"/>
      <c r="AK1510" s="15"/>
      <c r="AL1510" s="15"/>
      <c r="AM1510" s="15"/>
    </row>
    <row r="1511" ht="15.75" customHeight="1">
      <c r="A1511" s="15"/>
      <c r="B1511" s="12" t="s">
        <v>230</v>
      </c>
      <c r="C1511" s="15" t="s">
        <v>250</v>
      </c>
      <c r="D1511" s="15">
        <f t="shared" si="1"/>
        <v>0</v>
      </c>
      <c r="E1511" s="15">
        <f t="shared" si="2"/>
        <v>0</v>
      </c>
      <c r="F1511" s="13" t="str">
        <f t="shared" si="3"/>
        <v>[ ]</v>
      </c>
      <c r="G1511" s="15"/>
      <c r="H1511" s="15"/>
      <c r="I1511" s="15"/>
      <c r="J1511" s="15"/>
      <c r="K1511" s="15"/>
      <c r="L1511" s="15"/>
      <c r="M1511" s="15"/>
      <c r="N1511" s="15"/>
      <c r="O1511" s="15"/>
      <c r="P1511" s="15"/>
      <c r="Q1511" s="15"/>
      <c r="R1511" s="15"/>
      <c r="S1511" s="15"/>
      <c r="T1511" s="15"/>
      <c r="U1511" s="15"/>
      <c r="V1511" s="15"/>
      <c r="W1511" s="15"/>
      <c r="X1511" s="15"/>
      <c r="Y1511" s="15"/>
      <c r="Z1511" s="15"/>
      <c r="AA1511" s="15"/>
      <c r="AB1511" s="15"/>
      <c r="AC1511" s="15"/>
      <c r="AD1511" s="15"/>
      <c r="AE1511" s="15"/>
      <c r="AF1511" s="15"/>
      <c r="AG1511" s="15"/>
      <c r="AH1511" s="15"/>
      <c r="AI1511" s="15"/>
      <c r="AJ1511" s="15"/>
      <c r="AK1511" s="15"/>
      <c r="AL1511" s="15"/>
      <c r="AM1511" s="15"/>
    </row>
    <row r="1512" ht="15.75" customHeight="1">
      <c r="A1512" s="15"/>
      <c r="B1512" s="12" t="s">
        <v>230</v>
      </c>
      <c r="C1512" s="15" t="s">
        <v>250</v>
      </c>
      <c r="D1512" s="15">
        <f t="shared" si="1"/>
        <v>0</v>
      </c>
      <c r="E1512" s="15">
        <f t="shared" si="2"/>
        <v>0</v>
      </c>
      <c r="F1512" s="13" t="str">
        <f t="shared" si="3"/>
        <v>[ ]</v>
      </c>
      <c r="G1512" s="15"/>
      <c r="H1512" s="15"/>
      <c r="I1512" s="15"/>
      <c r="J1512" s="15"/>
      <c r="K1512" s="15"/>
      <c r="L1512" s="15"/>
      <c r="M1512" s="15"/>
      <c r="N1512" s="15"/>
      <c r="O1512" s="15"/>
      <c r="P1512" s="15"/>
      <c r="Q1512" s="15"/>
      <c r="R1512" s="15"/>
      <c r="S1512" s="15"/>
      <c r="T1512" s="15"/>
      <c r="U1512" s="15"/>
      <c r="V1512" s="15"/>
      <c r="W1512" s="15"/>
      <c r="X1512" s="15"/>
      <c r="Y1512" s="15"/>
      <c r="Z1512" s="15"/>
      <c r="AA1512" s="15"/>
      <c r="AB1512" s="15"/>
      <c r="AC1512" s="15"/>
      <c r="AD1512" s="15"/>
      <c r="AE1512" s="15"/>
      <c r="AF1512" s="15"/>
      <c r="AG1512" s="15"/>
      <c r="AH1512" s="15"/>
      <c r="AI1512" s="15"/>
      <c r="AJ1512" s="15"/>
      <c r="AK1512" s="15"/>
      <c r="AL1512" s="15"/>
      <c r="AM1512" s="15"/>
    </row>
    <row r="1513" ht="15.75" customHeight="1">
      <c r="A1513" s="15"/>
      <c r="B1513" s="12" t="s">
        <v>230</v>
      </c>
      <c r="C1513" s="15" t="s">
        <v>250</v>
      </c>
      <c r="D1513" s="15">
        <f t="shared" si="1"/>
        <v>0</v>
      </c>
      <c r="E1513" s="15">
        <f t="shared" si="2"/>
        <v>0</v>
      </c>
      <c r="F1513" s="13" t="str">
        <f t="shared" si="3"/>
        <v>[ ]</v>
      </c>
      <c r="G1513" s="15"/>
      <c r="H1513" s="15"/>
      <c r="I1513" s="15"/>
      <c r="J1513" s="15"/>
      <c r="K1513" s="15"/>
      <c r="L1513" s="15"/>
      <c r="M1513" s="15"/>
      <c r="N1513" s="15"/>
      <c r="O1513" s="15"/>
      <c r="P1513" s="15"/>
      <c r="Q1513" s="15"/>
      <c r="R1513" s="15"/>
      <c r="S1513" s="15"/>
      <c r="T1513" s="15"/>
      <c r="U1513" s="15"/>
      <c r="V1513" s="15"/>
      <c r="W1513" s="15"/>
      <c r="X1513" s="15"/>
      <c r="Y1513" s="15"/>
      <c r="Z1513" s="15"/>
      <c r="AA1513" s="15"/>
      <c r="AB1513" s="15"/>
      <c r="AC1513" s="15"/>
      <c r="AD1513" s="15"/>
      <c r="AE1513" s="15"/>
      <c r="AF1513" s="15"/>
      <c r="AG1513" s="15"/>
      <c r="AH1513" s="15"/>
      <c r="AI1513" s="15"/>
      <c r="AJ1513" s="15"/>
      <c r="AK1513" s="15"/>
      <c r="AL1513" s="15"/>
      <c r="AM1513" s="15"/>
    </row>
    <row r="1514" ht="15.75" customHeight="1">
      <c r="A1514" s="15"/>
      <c r="B1514" s="12" t="s">
        <v>230</v>
      </c>
      <c r="C1514" s="15" t="s">
        <v>250</v>
      </c>
      <c r="D1514" s="15">
        <f t="shared" si="1"/>
        <v>0</v>
      </c>
      <c r="E1514" s="15">
        <f t="shared" si="2"/>
        <v>0</v>
      </c>
      <c r="F1514" s="13" t="str">
        <f t="shared" si="3"/>
        <v>[ ]</v>
      </c>
      <c r="G1514" s="15"/>
      <c r="H1514" s="15"/>
      <c r="I1514" s="15"/>
      <c r="J1514" s="15"/>
      <c r="K1514" s="15"/>
      <c r="L1514" s="15"/>
      <c r="M1514" s="15"/>
      <c r="N1514" s="15"/>
      <c r="O1514" s="15"/>
      <c r="P1514" s="15"/>
      <c r="Q1514" s="15"/>
      <c r="R1514" s="15"/>
      <c r="S1514" s="15"/>
      <c r="T1514" s="15"/>
      <c r="U1514" s="15"/>
      <c r="V1514" s="15"/>
      <c r="W1514" s="15"/>
      <c r="X1514" s="15"/>
      <c r="Y1514" s="15"/>
      <c r="Z1514" s="15"/>
      <c r="AA1514" s="15"/>
      <c r="AB1514" s="15"/>
      <c r="AC1514" s="15"/>
      <c r="AD1514" s="15"/>
      <c r="AE1514" s="15"/>
      <c r="AF1514" s="15"/>
      <c r="AG1514" s="15"/>
      <c r="AH1514" s="15"/>
      <c r="AI1514" s="15"/>
      <c r="AJ1514" s="15"/>
      <c r="AK1514" s="15"/>
      <c r="AL1514" s="15"/>
      <c r="AM1514" s="15"/>
    </row>
    <row r="1515" ht="15.75" customHeight="1">
      <c r="A1515" s="15"/>
      <c r="B1515" s="12" t="s">
        <v>230</v>
      </c>
      <c r="C1515" s="15" t="s">
        <v>250</v>
      </c>
      <c r="D1515" s="15">
        <f t="shared" si="1"/>
        <v>0</v>
      </c>
      <c r="E1515" s="15">
        <f t="shared" si="2"/>
        <v>0</v>
      </c>
      <c r="F1515" s="13" t="str">
        <f t="shared" si="3"/>
        <v>[ ]</v>
      </c>
      <c r="G1515" s="15"/>
      <c r="H1515" s="15"/>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c r="AG1515" s="15"/>
      <c r="AH1515" s="15"/>
      <c r="AI1515" s="15"/>
      <c r="AJ1515" s="15"/>
      <c r="AK1515" s="15"/>
      <c r="AL1515" s="15"/>
      <c r="AM1515" s="15"/>
    </row>
    <row r="1516" ht="15.75" customHeight="1">
      <c r="A1516" s="15"/>
      <c r="B1516" s="12" t="s">
        <v>230</v>
      </c>
      <c r="C1516" s="15" t="s">
        <v>250</v>
      </c>
      <c r="D1516" s="15">
        <f t="shared" si="1"/>
        <v>0</v>
      </c>
      <c r="E1516" s="15">
        <f t="shared" si="2"/>
        <v>0</v>
      </c>
      <c r="F1516" s="13" t="str">
        <f t="shared" si="3"/>
        <v>[ ]</v>
      </c>
      <c r="G1516" s="15"/>
      <c r="H1516" s="15"/>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c r="AG1516" s="15"/>
      <c r="AH1516" s="15"/>
      <c r="AI1516" s="15"/>
      <c r="AJ1516" s="15"/>
      <c r="AK1516" s="15"/>
      <c r="AL1516" s="15"/>
      <c r="AM1516" s="15"/>
    </row>
    <row r="1517" ht="15.75" customHeight="1">
      <c r="A1517" s="15"/>
      <c r="B1517" s="12" t="s">
        <v>230</v>
      </c>
      <c r="C1517" s="15" t="s">
        <v>246</v>
      </c>
      <c r="D1517" s="15">
        <f t="shared" si="1"/>
        <v>1</v>
      </c>
      <c r="E1517" s="15">
        <f t="shared" si="2"/>
        <v>14</v>
      </c>
      <c r="F1517" s="13" t="str">
        <f t="shared" si="3"/>
        <v>"[LOGÍSTICA]"</v>
      </c>
      <c r="G1517" s="15"/>
      <c r="H1517" s="15"/>
      <c r="I1517" s="15"/>
      <c r="J1517" s="15"/>
      <c r="K1517" s="15"/>
      <c r="L1517" s="15"/>
      <c r="M1517" s="15"/>
      <c r="N1517" s="15"/>
      <c r="O1517" s="15"/>
      <c r="P1517" s="15"/>
      <c r="Q1517" s="15"/>
      <c r="R1517" s="15"/>
      <c r="S1517" s="15"/>
      <c r="T1517" s="15"/>
      <c r="U1517" s="15"/>
      <c r="V1517" s="15"/>
      <c r="W1517" s="15"/>
      <c r="X1517" s="15"/>
      <c r="Y1517" s="15"/>
      <c r="Z1517" s="15"/>
      <c r="AA1517" s="15"/>
      <c r="AB1517" s="15"/>
      <c r="AC1517" s="15"/>
      <c r="AD1517" s="15"/>
      <c r="AE1517" s="15"/>
      <c r="AF1517" s="15"/>
      <c r="AG1517" s="15"/>
      <c r="AH1517" s="15"/>
      <c r="AI1517" s="15"/>
      <c r="AJ1517" s="15"/>
      <c r="AK1517" s="15"/>
      <c r="AL1517" s="15"/>
      <c r="AM1517" s="15"/>
    </row>
    <row r="1518" ht="15.75" customHeight="1">
      <c r="A1518" s="15"/>
      <c r="B1518" s="12" t="s">
        <v>230</v>
      </c>
      <c r="C1518" s="15" t="s">
        <v>231</v>
      </c>
      <c r="D1518" s="15">
        <f t="shared" si="1"/>
        <v>1</v>
      </c>
      <c r="E1518" s="15">
        <f t="shared" si="2"/>
        <v>14</v>
      </c>
      <c r="F1518" s="13" t="str">
        <f t="shared" si="3"/>
        <v>"[MARKETING]"</v>
      </c>
      <c r="G1518" s="15"/>
      <c r="H1518" s="15"/>
      <c r="I1518" s="15"/>
      <c r="J1518" s="15"/>
      <c r="K1518" s="15"/>
      <c r="L1518" s="15"/>
      <c r="M1518" s="15"/>
      <c r="N1518" s="15"/>
      <c r="O1518" s="15"/>
      <c r="P1518" s="15"/>
      <c r="Q1518" s="15"/>
      <c r="R1518" s="15"/>
      <c r="S1518" s="15"/>
      <c r="T1518" s="15"/>
      <c r="U1518" s="15"/>
      <c r="V1518" s="15"/>
      <c r="W1518" s="15"/>
      <c r="X1518" s="15"/>
      <c r="Y1518" s="15"/>
      <c r="Z1518" s="15"/>
      <c r="AA1518" s="15"/>
      <c r="AB1518" s="15"/>
      <c r="AC1518" s="15"/>
      <c r="AD1518" s="15"/>
      <c r="AE1518" s="15"/>
      <c r="AF1518" s="15"/>
      <c r="AG1518" s="15"/>
      <c r="AH1518" s="15"/>
      <c r="AI1518" s="15"/>
      <c r="AJ1518" s="15"/>
      <c r="AK1518" s="15"/>
      <c r="AL1518" s="15"/>
      <c r="AM1518" s="15"/>
    </row>
    <row r="1519" ht="15.75" customHeight="1">
      <c r="A1519" s="15"/>
      <c r="B1519" s="12" t="s">
        <v>230</v>
      </c>
      <c r="C1519" s="15" t="s">
        <v>250</v>
      </c>
      <c r="D1519" s="15">
        <f t="shared" si="1"/>
        <v>0</v>
      </c>
      <c r="E1519" s="15">
        <f t="shared" si="2"/>
        <v>0</v>
      </c>
      <c r="F1519" s="13" t="str">
        <f t="shared" si="3"/>
        <v>[ ]</v>
      </c>
      <c r="G1519" s="15"/>
      <c r="H1519" s="15"/>
      <c r="I1519" s="15"/>
      <c r="J1519" s="15"/>
      <c r="K1519" s="15"/>
      <c r="L1519" s="15"/>
      <c r="M1519" s="15"/>
      <c r="N1519" s="15"/>
      <c r="O1519" s="15"/>
      <c r="P1519" s="15"/>
      <c r="Q1519" s="15"/>
      <c r="R1519" s="15"/>
      <c r="S1519" s="15"/>
      <c r="T1519" s="15"/>
      <c r="U1519" s="15"/>
      <c r="V1519" s="15"/>
      <c r="W1519" s="15"/>
      <c r="X1519" s="15"/>
      <c r="Y1519" s="15"/>
      <c r="Z1519" s="15"/>
      <c r="AA1519" s="15"/>
      <c r="AB1519" s="15"/>
      <c r="AC1519" s="15"/>
      <c r="AD1519" s="15"/>
      <c r="AE1519" s="15"/>
      <c r="AF1519" s="15"/>
      <c r="AG1519" s="15"/>
      <c r="AH1519" s="15"/>
      <c r="AI1519" s="15"/>
      <c r="AJ1519" s="15"/>
      <c r="AK1519" s="15"/>
      <c r="AL1519" s="15"/>
      <c r="AM1519" s="15"/>
    </row>
    <row r="1520" ht="15.75" customHeight="1">
      <c r="A1520" s="15"/>
      <c r="B1520" s="12" t="s">
        <v>230</v>
      </c>
      <c r="C1520" s="15" t="s">
        <v>250</v>
      </c>
      <c r="D1520" s="15">
        <f t="shared" si="1"/>
        <v>0</v>
      </c>
      <c r="E1520" s="15">
        <f t="shared" si="2"/>
        <v>0</v>
      </c>
      <c r="F1520" s="13" t="str">
        <f t="shared" si="3"/>
        <v>[ ]</v>
      </c>
      <c r="G1520" s="15"/>
      <c r="H1520" s="15"/>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c r="AG1520" s="15"/>
      <c r="AH1520" s="15"/>
      <c r="AI1520" s="15"/>
      <c r="AJ1520" s="15"/>
      <c r="AK1520" s="15"/>
      <c r="AL1520" s="15"/>
      <c r="AM1520" s="15"/>
    </row>
    <row r="1521" ht="15.75" customHeight="1">
      <c r="A1521" s="15"/>
      <c r="B1521" s="12" t="s">
        <v>230</v>
      </c>
      <c r="C1521" s="15" t="s">
        <v>246</v>
      </c>
      <c r="D1521" s="15">
        <f t="shared" si="1"/>
        <v>1</v>
      </c>
      <c r="E1521" s="15">
        <f t="shared" si="2"/>
        <v>14</v>
      </c>
      <c r="F1521" s="13" t="str">
        <f t="shared" si="3"/>
        <v>"[LOGÍSTICA]"</v>
      </c>
      <c r="G1521" s="15"/>
      <c r="H1521" s="15"/>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c r="AG1521" s="15"/>
      <c r="AH1521" s="15"/>
      <c r="AI1521" s="15"/>
      <c r="AJ1521" s="15"/>
      <c r="AK1521" s="15"/>
      <c r="AL1521" s="15"/>
      <c r="AM1521" s="15"/>
    </row>
    <row r="1522" ht="15.75" customHeight="1">
      <c r="A1522" s="15"/>
      <c r="B1522" s="12" t="s">
        <v>230</v>
      </c>
      <c r="C1522" s="15" t="s">
        <v>231</v>
      </c>
      <c r="D1522" s="15">
        <f t="shared" si="1"/>
        <v>1</v>
      </c>
      <c r="E1522" s="15">
        <f t="shared" si="2"/>
        <v>14</v>
      </c>
      <c r="F1522" s="13" t="str">
        <f t="shared" si="3"/>
        <v>"[MARKETING]"</v>
      </c>
      <c r="G1522" s="15"/>
      <c r="H1522" s="15"/>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c r="AG1522" s="15"/>
      <c r="AH1522" s="15"/>
      <c r="AI1522" s="15"/>
      <c r="AJ1522" s="15"/>
      <c r="AK1522" s="15"/>
      <c r="AL1522" s="15"/>
      <c r="AM1522" s="15"/>
    </row>
    <row r="1523" ht="15.75" customHeight="1">
      <c r="A1523" s="15"/>
      <c r="B1523" s="12" t="s">
        <v>230</v>
      </c>
      <c r="C1523" s="15" t="s">
        <v>250</v>
      </c>
      <c r="D1523" s="15">
        <f t="shared" si="1"/>
        <v>0</v>
      </c>
      <c r="E1523" s="15">
        <f t="shared" si="2"/>
        <v>0</v>
      </c>
      <c r="F1523" s="13" t="str">
        <f t="shared" si="3"/>
        <v>[ ]</v>
      </c>
      <c r="G1523" s="15"/>
      <c r="H1523" s="15"/>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c r="AG1523" s="15"/>
      <c r="AH1523" s="15"/>
      <c r="AI1523" s="15"/>
      <c r="AJ1523" s="15"/>
      <c r="AK1523" s="15"/>
      <c r="AL1523" s="15"/>
      <c r="AM1523" s="15"/>
    </row>
    <row r="1524" ht="15.75" customHeight="1">
      <c r="A1524" s="15"/>
      <c r="B1524" s="12" t="s">
        <v>230</v>
      </c>
      <c r="C1524" s="15" t="s">
        <v>246</v>
      </c>
      <c r="D1524" s="15">
        <f t="shared" si="1"/>
        <v>1</v>
      </c>
      <c r="E1524" s="15">
        <f t="shared" si="2"/>
        <v>14</v>
      </c>
      <c r="F1524" s="13" t="str">
        <f t="shared" si="3"/>
        <v>"[LOGÍSTICA]"</v>
      </c>
      <c r="G1524" s="15"/>
      <c r="H1524" s="15"/>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c r="AG1524" s="15"/>
      <c r="AH1524" s="15"/>
      <c r="AI1524" s="15"/>
      <c r="AJ1524" s="15"/>
      <c r="AK1524" s="15"/>
      <c r="AL1524" s="15"/>
      <c r="AM1524" s="15"/>
    </row>
    <row r="1525" ht="15.75" customHeight="1">
      <c r="A1525" s="15"/>
      <c r="B1525" s="12" t="s">
        <v>230</v>
      </c>
      <c r="C1525" s="15" t="s">
        <v>250</v>
      </c>
      <c r="D1525" s="15">
        <f t="shared" si="1"/>
        <v>0</v>
      </c>
      <c r="E1525" s="15">
        <f t="shared" si="2"/>
        <v>0</v>
      </c>
      <c r="F1525" s="13" t="str">
        <f t="shared" si="3"/>
        <v>[ ]</v>
      </c>
      <c r="G1525" s="15"/>
      <c r="H1525" s="15"/>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c r="AG1525" s="15"/>
      <c r="AH1525" s="15"/>
      <c r="AI1525" s="15"/>
      <c r="AJ1525" s="15"/>
      <c r="AK1525" s="15"/>
      <c r="AL1525" s="15"/>
      <c r="AM1525" s="15"/>
    </row>
    <row r="1526" ht="15.75" customHeight="1">
      <c r="A1526" s="15"/>
      <c r="B1526" s="12" t="s">
        <v>230</v>
      </c>
      <c r="C1526" s="15" t="s">
        <v>246</v>
      </c>
      <c r="D1526" s="15">
        <f t="shared" si="1"/>
        <v>1</v>
      </c>
      <c r="E1526" s="15">
        <f t="shared" si="2"/>
        <v>14</v>
      </c>
      <c r="F1526" s="13" t="str">
        <f t="shared" si="3"/>
        <v>"[LOGÍSTICA]"</v>
      </c>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c r="AG1526" s="15"/>
      <c r="AH1526" s="15"/>
      <c r="AI1526" s="15"/>
      <c r="AJ1526" s="15"/>
      <c r="AK1526" s="15"/>
      <c r="AL1526" s="15"/>
      <c r="AM1526" s="15"/>
    </row>
    <row r="1527" ht="15.75" customHeight="1">
      <c r="A1527" s="15"/>
      <c r="B1527" s="12" t="s">
        <v>230</v>
      </c>
      <c r="C1527" s="15" t="s">
        <v>258</v>
      </c>
      <c r="D1527" s="15">
        <f t="shared" si="1"/>
        <v>1</v>
      </c>
      <c r="E1527" s="15">
        <f t="shared" si="2"/>
        <v>8</v>
      </c>
      <c r="F1527" s="13" t="str">
        <f t="shared" si="3"/>
        <v>"[CRC]"</v>
      </c>
      <c r="G1527" s="15"/>
      <c r="H1527" s="15"/>
      <c r="I1527" s="15"/>
      <c r="J1527" s="15"/>
      <c r="K1527" s="15"/>
      <c r="L1527" s="15"/>
      <c r="M1527" s="15"/>
      <c r="N1527" s="15"/>
      <c r="O1527" s="15"/>
      <c r="P1527" s="15"/>
      <c r="Q1527" s="15"/>
      <c r="R1527" s="15"/>
      <c r="S1527" s="15"/>
      <c r="T1527" s="15"/>
      <c r="U1527" s="15"/>
      <c r="V1527" s="15"/>
      <c r="W1527" s="15"/>
      <c r="X1527" s="15"/>
      <c r="Y1527" s="15"/>
      <c r="Z1527" s="15"/>
      <c r="AA1527" s="15"/>
      <c r="AB1527" s="15"/>
      <c r="AC1527" s="15"/>
      <c r="AD1527" s="15"/>
      <c r="AE1527" s="15"/>
      <c r="AF1527" s="15"/>
      <c r="AG1527" s="15"/>
      <c r="AH1527" s="15"/>
      <c r="AI1527" s="15"/>
      <c r="AJ1527" s="15"/>
      <c r="AK1527" s="15"/>
      <c r="AL1527" s="15"/>
      <c r="AM1527" s="15"/>
    </row>
    <row r="1528" ht="15.75" customHeight="1">
      <c r="A1528" s="15"/>
      <c r="B1528" s="12" t="s">
        <v>230</v>
      </c>
      <c r="C1528" s="15" t="s">
        <v>246</v>
      </c>
      <c r="D1528" s="15">
        <f t="shared" si="1"/>
        <v>1</v>
      </c>
      <c r="E1528" s="15">
        <f t="shared" si="2"/>
        <v>14</v>
      </c>
      <c r="F1528" s="13" t="str">
        <f t="shared" si="3"/>
        <v>"[LOGÍSTICA]"</v>
      </c>
      <c r="G1528" s="15"/>
      <c r="H1528" s="15"/>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c r="AG1528" s="15"/>
      <c r="AH1528" s="15"/>
      <c r="AI1528" s="15"/>
      <c r="AJ1528" s="15"/>
      <c r="AK1528" s="15"/>
      <c r="AL1528" s="15"/>
      <c r="AM1528" s="15"/>
    </row>
    <row r="1529" ht="15.75" customHeight="1">
      <c r="A1529" s="15"/>
      <c r="B1529" s="12" t="s">
        <v>230</v>
      </c>
      <c r="C1529" s="15" t="s">
        <v>246</v>
      </c>
      <c r="D1529" s="15">
        <f t="shared" si="1"/>
        <v>1</v>
      </c>
      <c r="E1529" s="15">
        <f t="shared" si="2"/>
        <v>14</v>
      </c>
      <c r="F1529" s="13" t="str">
        <f t="shared" si="3"/>
        <v>"[LOGÍSTICA]"</v>
      </c>
      <c r="G1529" s="15"/>
      <c r="H1529" s="15"/>
      <c r="I1529" s="15"/>
      <c r="J1529" s="15"/>
      <c r="K1529" s="15"/>
      <c r="L1529" s="15"/>
      <c r="M1529" s="15"/>
      <c r="N1529" s="15"/>
      <c r="O1529" s="15"/>
      <c r="P1529" s="15"/>
      <c r="Q1529" s="15"/>
      <c r="R1529" s="15"/>
      <c r="S1529" s="15"/>
      <c r="T1529" s="15"/>
      <c r="U1529" s="15"/>
      <c r="V1529" s="15"/>
      <c r="W1529" s="15"/>
      <c r="X1529" s="15"/>
      <c r="Y1529" s="15"/>
      <c r="Z1529" s="15"/>
      <c r="AA1529" s="15"/>
      <c r="AB1529" s="15"/>
      <c r="AC1529" s="15"/>
      <c r="AD1529" s="15"/>
      <c r="AE1529" s="15"/>
      <c r="AF1529" s="15"/>
      <c r="AG1529" s="15"/>
      <c r="AH1529" s="15"/>
      <c r="AI1529" s="15"/>
      <c r="AJ1529" s="15"/>
      <c r="AK1529" s="15"/>
      <c r="AL1529" s="15"/>
      <c r="AM1529" s="15"/>
    </row>
    <row r="1530" ht="15.75" customHeight="1">
      <c r="A1530" s="15"/>
      <c r="B1530" s="12" t="s">
        <v>248</v>
      </c>
      <c r="C1530" s="15" t="s">
        <v>250</v>
      </c>
      <c r="D1530" s="15">
        <f t="shared" si="1"/>
        <v>0</v>
      </c>
      <c r="E1530" s="15">
        <f t="shared" si="2"/>
        <v>0</v>
      </c>
      <c r="F1530" s="13" t="str">
        <f t="shared" si="3"/>
        <v>[ ]</v>
      </c>
      <c r="G1530" s="15"/>
      <c r="H1530" s="15"/>
      <c r="I1530" s="15"/>
      <c r="J1530" s="15"/>
      <c r="K1530" s="15"/>
      <c r="L1530" s="15"/>
      <c r="M1530" s="15"/>
      <c r="N1530" s="15"/>
      <c r="O1530" s="15"/>
      <c r="P1530" s="15"/>
      <c r="Q1530" s="15"/>
      <c r="R1530" s="15"/>
      <c r="S1530" s="15"/>
      <c r="T1530" s="15"/>
      <c r="U1530" s="15"/>
      <c r="V1530" s="15"/>
      <c r="W1530" s="15"/>
      <c r="X1530" s="15"/>
      <c r="Y1530" s="15"/>
      <c r="Z1530" s="15"/>
      <c r="AA1530" s="15"/>
      <c r="AB1530" s="15"/>
      <c r="AC1530" s="15"/>
      <c r="AD1530" s="15"/>
      <c r="AE1530" s="15"/>
      <c r="AF1530" s="15"/>
      <c r="AG1530" s="15"/>
      <c r="AH1530" s="15"/>
      <c r="AI1530" s="15"/>
      <c r="AJ1530" s="15"/>
      <c r="AK1530" s="15"/>
      <c r="AL1530" s="15"/>
      <c r="AM1530" s="15"/>
    </row>
    <row r="1531" ht="15.75" customHeight="1">
      <c r="A1531" s="15"/>
      <c r="B1531" s="12" t="s">
        <v>230</v>
      </c>
      <c r="C1531" s="15" t="s">
        <v>250</v>
      </c>
      <c r="D1531" s="15">
        <f t="shared" si="1"/>
        <v>0</v>
      </c>
      <c r="E1531" s="15">
        <f t="shared" si="2"/>
        <v>0</v>
      </c>
      <c r="F1531" s="13" t="str">
        <f t="shared" si="3"/>
        <v>[ ]</v>
      </c>
      <c r="G1531" s="15"/>
      <c r="H1531" s="15"/>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c r="AG1531" s="15"/>
      <c r="AH1531" s="15"/>
      <c r="AI1531" s="15"/>
      <c r="AJ1531" s="15"/>
      <c r="AK1531" s="15"/>
      <c r="AL1531" s="15"/>
      <c r="AM1531" s="15"/>
    </row>
    <row r="1532" ht="15.75" customHeight="1">
      <c r="A1532" s="15"/>
      <c r="B1532" s="12" t="s">
        <v>230</v>
      </c>
      <c r="C1532" s="15" t="s">
        <v>250</v>
      </c>
      <c r="D1532" s="15">
        <f t="shared" si="1"/>
        <v>0</v>
      </c>
      <c r="E1532" s="15">
        <f t="shared" si="2"/>
        <v>0</v>
      </c>
      <c r="F1532" s="13" t="str">
        <f t="shared" si="3"/>
        <v>[ ]</v>
      </c>
      <c r="G1532" s="15"/>
      <c r="H1532" s="15"/>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c r="AE1532" s="15"/>
      <c r="AF1532" s="15"/>
      <c r="AG1532" s="15"/>
      <c r="AH1532" s="15"/>
      <c r="AI1532" s="15"/>
      <c r="AJ1532" s="15"/>
      <c r="AK1532" s="15"/>
      <c r="AL1532" s="15"/>
      <c r="AM1532" s="15"/>
    </row>
    <row r="1533" ht="15.75" customHeight="1">
      <c r="A1533" s="15"/>
      <c r="B1533" s="12" t="s">
        <v>248</v>
      </c>
      <c r="C1533" s="15" t="s">
        <v>231</v>
      </c>
      <c r="D1533" s="15">
        <f t="shared" si="1"/>
        <v>1</v>
      </c>
      <c r="E1533" s="15">
        <f t="shared" si="2"/>
        <v>14</v>
      </c>
      <c r="F1533" s="13" t="str">
        <f t="shared" si="3"/>
        <v>"[MARKETING]"</v>
      </c>
      <c r="G1533" s="15"/>
      <c r="H1533" s="15"/>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c r="AG1533" s="15"/>
      <c r="AH1533" s="15"/>
      <c r="AI1533" s="15"/>
      <c r="AJ1533" s="15"/>
      <c r="AK1533" s="15"/>
      <c r="AL1533" s="15"/>
      <c r="AM1533" s="15"/>
    </row>
    <row r="1534" ht="15.75" customHeight="1">
      <c r="A1534" s="15"/>
      <c r="B1534" s="12" t="s">
        <v>248</v>
      </c>
      <c r="C1534" s="15" t="s">
        <v>246</v>
      </c>
      <c r="D1534" s="15">
        <f t="shared" si="1"/>
        <v>1</v>
      </c>
      <c r="E1534" s="15">
        <f t="shared" si="2"/>
        <v>14</v>
      </c>
      <c r="F1534" s="13" t="str">
        <f t="shared" si="3"/>
        <v>"[LOGÍSTICA]"</v>
      </c>
      <c r="G1534" s="15"/>
      <c r="H1534" s="15"/>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c r="AG1534" s="15"/>
      <c r="AH1534" s="15"/>
      <c r="AI1534" s="15"/>
      <c r="AJ1534" s="15"/>
      <c r="AK1534" s="15"/>
      <c r="AL1534" s="15"/>
      <c r="AM1534" s="15"/>
    </row>
    <row r="1535" ht="15.75" customHeight="1">
      <c r="A1535" s="15"/>
      <c r="B1535" s="12" t="s">
        <v>230</v>
      </c>
      <c r="C1535" s="15" t="s">
        <v>255</v>
      </c>
      <c r="D1535" s="15">
        <f t="shared" si="1"/>
        <v>1</v>
      </c>
      <c r="E1535" s="15">
        <f t="shared" si="2"/>
        <v>0</v>
      </c>
      <c r="F1535" s="13" t="str">
        <f t="shared" si="3"/>
        <v>"[CRC]"</v>
      </c>
      <c r="G1535" s="15"/>
      <c r="H1535" s="15"/>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c r="AG1535" s="15"/>
      <c r="AH1535" s="15"/>
      <c r="AI1535" s="15"/>
      <c r="AJ1535" s="15"/>
      <c r="AK1535" s="15"/>
      <c r="AL1535" s="15"/>
      <c r="AM1535" s="15"/>
    </row>
    <row r="1536" ht="15.75" customHeight="1">
      <c r="A1536" s="15"/>
      <c r="B1536" s="12" t="s">
        <v>230</v>
      </c>
      <c r="C1536" s="15" t="s">
        <v>246</v>
      </c>
      <c r="D1536" s="15">
        <f t="shared" si="1"/>
        <v>1</v>
      </c>
      <c r="E1536" s="15">
        <f t="shared" si="2"/>
        <v>14</v>
      </c>
      <c r="F1536" s="13" t="str">
        <f t="shared" si="3"/>
        <v>"[LOGÍSTICA]"</v>
      </c>
      <c r="G1536" s="15"/>
      <c r="H1536" s="15"/>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c r="AG1536" s="15"/>
      <c r="AH1536" s="15"/>
      <c r="AI1536" s="15"/>
      <c r="AJ1536" s="15"/>
      <c r="AK1536" s="15"/>
      <c r="AL1536" s="15"/>
      <c r="AM1536" s="15"/>
    </row>
    <row r="1537" ht="15.75" customHeight="1">
      <c r="A1537" s="15"/>
      <c r="B1537" s="12" t="s">
        <v>230</v>
      </c>
      <c r="C1537" s="15" t="s">
        <v>255</v>
      </c>
      <c r="D1537" s="15">
        <f t="shared" si="1"/>
        <v>1</v>
      </c>
      <c r="E1537" s="15">
        <f t="shared" si="2"/>
        <v>0</v>
      </c>
      <c r="F1537" s="13" t="str">
        <f t="shared" si="3"/>
        <v>"[CRC]"</v>
      </c>
      <c r="G1537" s="15"/>
      <c r="H1537" s="15"/>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c r="AG1537" s="15"/>
      <c r="AH1537" s="15"/>
      <c r="AI1537" s="15"/>
      <c r="AJ1537" s="15"/>
      <c r="AK1537" s="15"/>
      <c r="AL1537" s="15"/>
      <c r="AM1537" s="15"/>
    </row>
    <row r="1538" ht="15.75" customHeight="1">
      <c r="A1538" s="15"/>
      <c r="B1538" s="12" t="s">
        <v>230</v>
      </c>
      <c r="C1538" s="15" t="s">
        <v>246</v>
      </c>
      <c r="D1538" s="15">
        <f t="shared" si="1"/>
        <v>1</v>
      </c>
      <c r="E1538" s="15">
        <f t="shared" si="2"/>
        <v>14</v>
      </c>
      <c r="F1538" s="13" t="str">
        <f t="shared" si="3"/>
        <v>"[LOGÍSTICA]"</v>
      </c>
      <c r="G1538" s="15"/>
      <c r="H1538" s="15"/>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c r="AG1538" s="15"/>
      <c r="AH1538" s="15"/>
      <c r="AI1538" s="15"/>
      <c r="AJ1538" s="15"/>
      <c r="AK1538" s="15"/>
      <c r="AL1538" s="15"/>
      <c r="AM1538" s="15"/>
    </row>
    <row r="1539" ht="15.75" customHeight="1">
      <c r="A1539" s="15"/>
      <c r="B1539" s="12" t="s">
        <v>230</v>
      </c>
      <c r="C1539" s="15" t="s">
        <v>246</v>
      </c>
      <c r="D1539" s="15">
        <f t="shared" si="1"/>
        <v>1</v>
      </c>
      <c r="E1539" s="15">
        <f t="shared" si="2"/>
        <v>14</v>
      </c>
      <c r="F1539" s="13" t="str">
        <f t="shared" si="3"/>
        <v>"[LOGÍSTICA]"</v>
      </c>
      <c r="G1539" s="15"/>
      <c r="H1539" s="15"/>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c r="AG1539" s="15"/>
      <c r="AH1539" s="15"/>
      <c r="AI1539" s="15"/>
      <c r="AJ1539" s="15"/>
      <c r="AK1539" s="15"/>
      <c r="AL1539" s="15"/>
      <c r="AM1539" s="15"/>
    </row>
    <row r="1540" ht="15.75" customHeight="1">
      <c r="A1540" s="15"/>
      <c r="B1540" s="12" t="s">
        <v>230</v>
      </c>
      <c r="C1540" s="15" t="s">
        <v>246</v>
      </c>
      <c r="D1540" s="15">
        <f t="shared" si="1"/>
        <v>1</v>
      </c>
      <c r="E1540" s="15">
        <f t="shared" si="2"/>
        <v>14</v>
      </c>
      <c r="F1540" s="13" t="str">
        <f t="shared" si="3"/>
        <v>"[LOGÍSTICA]"</v>
      </c>
      <c r="G1540" s="15"/>
      <c r="H1540" s="15"/>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c r="AG1540" s="15"/>
      <c r="AH1540" s="15"/>
      <c r="AI1540" s="15"/>
      <c r="AJ1540" s="15"/>
      <c r="AK1540" s="15"/>
      <c r="AL1540" s="15"/>
      <c r="AM1540" s="15"/>
    </row>
    <row r="1541" ht="15.75" customHeight="1">
      <c r="A1541" s="15"/>
      <c r="B1541" s="12" t="s">
        <v>230</v>
      </c>
      <c r="C1541" s="15" t="s">
        <v>252</v>
      </c>
      <c r="D1541" s="15">
        <f t="shared" si="1"/>
        <v>1</v>
      </c>
      <c r="E1541" s="15">
        <f t="shared" si="2"/>
        <v>0</v>
      </c>
      <c r="F1541" s="13" t="str">
        <f t="shared" si="3"/>
        <v>"[FINANCEIRO]"</v>
      </c>
      <c r="G1541" s="15"/>
      <c r="H1541" s="15"/>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c r="AG1541" s="15"/>
      <c r="AH1541" s="15"/>
      <c r="AI1541" s="15"/>
      <c r="AJ1541" s="15"/>
      <c r="AK1541" s="15"/>
      <c r="AL1541" s="15"/>
      <c r="AM1541" s="15"/>
    </row>
    <row r="1542" ht="15.75" customHeight="1">
      <c r="A1542" s="15"/>
      <c r="B1542" s="12" t="s">
        <v>230</v>
      </c>
      <c r="C1542" s="15" t="s">
        <v>252</v>
      </c>
      <c r="D1542" s="15">
        <f t="shared" si="1"/>
        <v>1</v>
      </c>
      <c r="E1542" s="15">
        <f t="shared" si="2"/>
        <v>0</v>
      </c>
      <c r="F1542" s="13" t="str">
        <f t="shared" si="3"/>
        <v>"[FINANCEIRO]"</v>
      </c>
      <c r="G1542" s="15"/>
      <c r="H1542" s="15"/>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c r="AG1542" s="15"/>
      <c r="AH1542" s="15"/>
      <c r="AI1542" s="15"/>
      <c r="AJ1542" s="15"/>
      <c r="AK1542" s="15"/>
      <c r="AL1542" s="15"/>
      <c r="AM1542" s="15"/>
    </row>
    <row r="1543" ht="15.75" customHeight="1">
      <c r="A1543" s="15"/>
      <c r="B1543" s="12" t="s">
        <v>230</v>
      </c>
      <c r="C1543" s="15" t="s">
        <v>255</v>
      </c>
      <c r="D1543" s="15">
        <f t="shared" si="1"/>
        <v>1</v>
      </c>
      <c r="E1543" s="15">
        <f t="shared" si="2"/>
        <v>0</v>
      </c>
      <c r="F1543" s="13" t="str">
        <f t="shared" si="3"/>
        <v>"[CRC]"</v>
      </c>
      <c r="G1543" s="15"/>
      <c r="H1543" s="15"/>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c r="AG1543" s="15"/>
      <c r="AH1543" s="15"/>
      <c r="AI1543" s="15"/>
      <c r="AJ1543" s="15"/>
      <c r="AK1543" s="15"/>
      <c r="AL1543" s="15"/>
      <c r="AM1543" s="15"/>
    </row>
    <row r="1544" ht="15.75" customHeight="1">
      <c r="A1544" s="15"/>
      <c r="B1544" s="12" t="s">
        <v>230</v>
      </c>
      <c r="C1544" s="15" t="s">
        <v>262</v>
      </c>
      <c r="D1544" s="15">
        <f t="shared" si="1"/>
        <v>1</v>
      </c>
      <c r="E1544" s="15">
        <f t="shared" si="2"/>
        <v>0</v>
      </c>
      <c r="F1544" s="13" t="str">
        <f t="shared" si="3"/>
        <v>"[SITE]"</v>
      </c>
      <c r="G1544" s="15"/>
      <c r="H1544" s="15"/>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c r="AG1544" s="15"/>
      <c r="AH1544" s="15"/>
      <c r="AI1544" s="15"/>
      <c r="AJ1544" s="15"/>
      <c r="AK1544" s="15"/>
      <c r="AL1544" s="15"/>
      <c r="AM1544" s="15"/>
    </row>
    <row r="1545" ht="15.75" customHeight="1">
      <c r="A1545" s="15"/>
      <c r="B1545" s="12" t="s">
        <v>230</v>
      </c>
      <c r="C1545" s="15" t="s">
        <v>262</v>
      </c>
      <c r="D1545" s="15">
        <f t="shared" si="1"/>
        <v>1</v>
      </c>
      <c r="E1545" s="15">
        <f t="shared" si="2"/>
        <v>0</v>
      </c>
      <c r="F1545" s="13" t="str">
        <f t="shared" si="3"/>
        <v>"[SITE]"</v>
      </c>
      <c r="G1545" s="15"/>
      <c r="H1545" s="15"/>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c r="AG1545" s="15"/>
      <c r="AH1545" s="15"/>
      <c r="AI1545" s="15"/>
      <c r="AJ1545" s="15"/>
      <c r="AK1545" s="15"/>
      <c r="AL1545" s="15"/>
      <c r="AM1545" s="15"/>
    </row>
    <row r="1546" ht="15.75" customHeight="1">
      <c r="A1546" s="15"/>
      <c r="B1546" s="12" t="s">
        <v>230</v>
      </c>
      <c r="C1546" s="15" t="s">
        <v>255</v>
      </c>
      <c r="D1546" s="15">
        <f t="shared" si="1"/>
        <v>1</v>
      </c>
      <c r="E1546" s="15">
        <f t="shared" si="2"/>
        <v>0</v>
      </c>
      <c r="F1546" s="13" t="str">
        <f t="shared" si="3"/>
        <v>"[CRC]"</v>
      </c>
      <c r="G1546" s="15"/>
      <c r="H1546" s="15"/>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c r="AG1546" s="15"/>
      <c r="AH1546" s="15"/>
      <c r="AI1546" s="15"/>
      <c r="AJ1546" s="15"/>
      <c r="AK1546" s="15"/>
      <c r="AL1546" s="15"/>
      <c r="AM1546" s="15"/>
    </row>
    <row r="1547" ht="15.75" customHeight="1">
      <c r="A1547" s="15"/>
      <c r="B1547" s="12" t="s">
        <v>248</v>
      </c>
      <c r="C1547" s="15" t="s">
        <v>262</v>
      </c>
      <c r="D1547" s="15">
        <f t="shared" si="1"/>
        <v>1</v>
      </c>
      <c r="E1547" s="15">
        <f t="shared" si="2"/>
        <v>0</v>
      </c>
      <c r="F1547" s="13" t="str">
        <f t="shared" si="3"/>
        <v>"[SITE]"</v>
      </c>
      <c r="G1547" s="15"/>
      <c r="H1547" s="15"/>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c r="AG1547" s="15"/>
      <c r="AH1547" s="15"/>
      <c r="AI1547" s="15"/>
      <c r="AJ1547" s="15"/>
      <c r="AK1547" s="15"/>
      <c r="AL1547" s="15"/>
      <c r="AM1547" s="15"/>
    </row>
    <row r="1548" ht="15.75" customHeight="1">
      <c r="A1548" s="15"/>
      <c r="B1548" s="12" t="s">
        <v>248</v>
      </c>
      <c r="C1548" s="15" t="s">
        <v>252</v>
      </c>
      <c r="D1548" s="15">
        <f t="shared" si="1"/>
        <v>1</v>
      </c>
      <c r="E1548" s="15">
        <f t="shared" si="2"/>
        <v>0</v>
      </c>
      <c r="F1548" s="13" t="str">
        <f t="shared" si="3"/>
        <v>"[FINANCEIRO]"</v>
      </c>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c r="AM1548" s="15"/>
    </row>
    <row r="1549" ht="15.75" customHeight="1">
      <c r="A1549" s="15"/>
      <c r="B1549" s="12" t="s">
        <v>247</v>
      </c>
      <c r="C1549" s="15" t="s">
        <v>250</v>
      </c>
      <c r="D1549" s="15">
        <f t="shared" si="1"/>
        <v>0</v>
      </c>
      <c r="E1549" s="15">
        <f t="shared" si="2"/>
        <v>0</v>
      </c>
      <c r="F1549" s="13" t="str">
        <f t="shared" si="3"/>
        <v>[ ]</v>
      </c>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row>
    <row r="1550" ht="15.75" customHeight="1">
      <c r="A1550" s="15"/>
      <c r="B1550" s="12" t="s">
        <v>247</v>
      </c>
      <c r="C1550" s="15" t="s">
        <v>250</v>
      </c>
      <c r="D1550" s="15">
        <f t="shared" si="1"/>
        <v>0</v>
      </c>
      <c r="E1550" s="15">
        <f t="shared" si="2"/>
        <v>0</v>
      </c>
      <c r="F1550" s="13" t="str">
        <f t="shared" si="3"/>
        <v>[ ]</v>
      </c>
      <c r="G1550" s="15"/>
      <c r="H1550" s="15"/>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c r="AG1550" s="15"/>
      <c r="AH1550" s="15"/>
      <c r="AI1550" s="15"/>
      <c r="AJ1550" s="15"/>
      <c r="AK1550" s="15"/>
      <c r="AL1550" s="15"/>
      <c r="AM1550" s="15"/>
    </row>
    <row r="1551" ht="15.75" customHeight="1">
      <c r="A1551" s="15"/>
      <c r="B1551" s="12" t="s">
        <v>247</v>
      </c>
      <c r="C1551" s="15" t="s">
        <v>250</v>
      </c>
      <c r="D1551" s="15">
        <f t="shared" si="1"/>
        <v>0</v>
      </c>
      <c r="E1551" s="15">
        <f t="shared" si="2"/>
        <v>0</v>
      </c>
      <c r="F1551" s="13" t="str">
        <f t="shared" si="3"/>
        <v>[ ]</v>
      </c>
      <c r="G1551" s="15"/>
      <c r="H1551" s="15"/>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c r="AG1551" s="15"/>
      <c r="AH1551" s="15"/>
      <c r="AI1551" s="15"/>
      <c r="AJ1551" s="15"/>
      <c r="AK1551" s="15"/>
      <c r="AL1551" s="15"/>
      <c r="AM1551" s="15"/>
    </row>
    <row r="1552" ht="15.75" customHeight="1">
      <c r="A1552" s="15"/>
      <c r="B1552" s="12" t="s">
        <v>248</v>
      </c>
      <c r="C1552" s="15" t="s">
        <v>257</v>
      </c>
      <c r="D1552" s="15">
        <f t="shared" si="1"/>
        <v>1</v>
      </c>
      <c r="E1552" s="15">
        <f t="shared" si="2"/>
        <v>0</v>
      </c>
      <c r="F1552" s="13" t="str">
        <f t="shared" si="3"/>
        <v>"[LOJA]"</v>
      </c>
      <c r="G1552" s="15"/>
      <c r="H1552" s="15"/>
      <c r="I1552" s="15"/>
      <c r="J1552" s="15"/>
      <c r="K1552" s="15"/>
      <c r="L1552" s="15"/>
      <c r="M1552" s="15"/>
      <c r="N1552" s="15"/>
      <c r="O1552" s="15"/>
      <c r="P1552" s="15"/>
      <c r="Q1552" s="15"/>
      <c r="R1552" s="15"/>
      <c r="S1552" s="15"/>
      <c r="T1552" s="15"/>
      <c r="U1552" s="15"/>
      <c r="V1552" s="15"/>
      <c r="W1552" s="15"/>
      <c r="X1552" s="15"/>
      <c r="Y1552" s="15"/>
      <c r="Z1552" s="15"/>
      <c r="AA1552" s="15"/>
      <c r="AB1552" s="15"/>
      <c r="AC1552" s="15"/>
      <c r="AD1552" s="15"/>
      <c r="AE1552" s="15"/>
      <c r="AF1552" s="15"/>
      <c r="AG1552" s="15"/>
      <c r="AH1552" s="15"/>
      <c r="AI1552" s="15"/>
      <c r="AJ1552" s="15"/>
      <c r="AK1552" s="15"/>
      <c r="AL1552" s="15"/>
      <c r="AM1552" s="15"/>
    </row>
    <row r="1553" ht="15.75" customHeight="1">
      <c r="A1553" s="15"/>
      <c r="B1553" s="12" t="s">
        <v>248</v>
      </c>
      <c r="C1553" s="15" t="s">
        <v>250</v>
      </c>
      <c r="D1553" s="15">
        <f t="shared" si="1"/>
        <v>0</v>
      </c>
      <c r="E1553" s="15">
        <f t="shared" si="2"/>
        <v>0</v>
      </c>
      <c r="F1553" s="13" t="str">
        <f t="shared" si="3"/>
        <v>[ ]</v>
      </c>
      <c r="G1553" s="15"/>
      <c r="H1553" s="15"/>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c r="AG1553" s="15"/>
      <c r="AH1553" s="15"/>
      <c r="AI1553" s="15"/>
      <c r="AJ1553" s="15"/>
      <c r="AK1553" s="15"/>
      <c r="AL1553" s="15"/>
      <c r="AM1553" s="15"/>
    </row>
    <row r="1554" ht="15.75" customHeight="1">
      <c r="A1554" s="15"/>
      <c r="B1554" s="12" t="s">
        <v>247</v>
      </c>
      <c r="C1554" s="15" t="s">
        <v>258</v>
      </c>
      <c r="D1554" s="15">
        <f t="shared" si="1"/>
        <v>1</v>
      </c>
      <c r="E1554" s="15">
        <f t="shared" si="2"/>
        <v>8</v>
      </c>
      <c r="F1554" s="13" t="str">
        <f t="shared" si="3"/>
        <v>"[CRC]"</v>
      </c>
      <c r="G1554" s="15"/>
      <c r="H1554" s="15"/>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c r="AG1554" s="15"/>
      <c r="AH1554" s="15"/>
      <c r="AI1554" s="15"/>
      <c r="AJ1554" s="15"/>
      <c r="AK1554" s="15"/>
      <c r="AL1554" s="15"/>
      <c r="AM1554" s="15"/>
    </row>
    <row r="1555" ht="15.75" customHeight="1">
      <c r="A1555" s="15"/>
      <c r="B1555" s="12" t="s">
        <v>230</v>
      </c>
      <c r="C1555" s="15" t="s">
        <v>246</v>
      </c>
      <c r="D1555" s="15">
        <f t="shared" si="1"/>
        <v>1</v>
      </c>
      <c r="E1555" s="15">
        <f t="shared" si="2"/>
        <v>14</v>
      </c>
      <c r="F1555" s="13" t="str">
        <f t="shared" si="3"/>
        <v>"[LOGÍSTICA]"</v>
      </c>
      <c r="G1555" s="15"/>
      <c r="H1555" s="15"/>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c r="AG1555" s="15"/>
      <c r="AH1555" s="15"/>
      <c r="AI1555" s="15"/>
      <c r="AJ1555" s="15"/>
      <c r="AK1555" s="15"/>
      <c r="AL1555" s="15"/>
      <c r="AM1555" s="15"/>
    </row>
    <row r="1556" ht="15.75" customHeight="1">
      <c r="A1556" s="15"/>
      <c r="B1556" s="12" t="s">
        <v>230</v>
      </c>
      <c r="C1556" s="15" t="s">
        <v>246</v>
      </c>
      <c r="D1556" s="15">
        <f t="shared" si="1"/>
        <v>1</v>
      </c>
      <c r="E1556" s="15">
        <f t="shared" si="2"/>
        <v>14</v>
      </c>
      <c r="F1556" s="13" t="str">
        <f t="shared" si="3"/>
        <v>"[LOGÍSTICA]"</v>
      </c>
      <c r="G1556" s="15"/>
      <c r="H1556" s="15"/>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c r="AG1556" s="15"/>
      <c r="AH1556" s="15"/>
      <c r="AI1556" s="15"/>
      <c r="AJ1556" s="15"/>
      <c r="AK1556" s="15"/>
      <c r="AL1556" s="15"/>
      <c r="AM1556" s="15"/>
    </row>
    <row r="1557" ht="15.75" customHeight="1">
      <c r="A1557" s="15"/>
      <c r="B1557" s="12" t="s">
        <v>230</v>
      </c>
      <c r="C1557" s="15" t="s">
        <v>246</v>
      </c>
      <c r="D1557" s="15">
        <f t="shared" si="1"/>
        <v>1</v>
      </c>
      <c r="E1557" s="15">
        <f t="shared" si="2"/>
        <v>14</v>
      </c>
      <c r="F1557" s="13" t="str">
        <f t="shared" si="3"/>
        <v>"[LOGÍSTICA]"</v>
      </c>
      <c r="G1557" s="15"/>
      <c r="H1557" s="15"/>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c r="AG1557" s="15"/>
      <c r="AH1557" s="15"/>
      <c r="AI1557" s="15"/>
      <c r="AJ1557" s="15"/>
      <c r="AK1557" s="15"/>
      <c r="AL1557" s="15"/>
      <c r="AM1557" s="15"/>
    </row>
    <row r="1558" ht="15.75" customHeight="1">
      <c r="A1558" s="15"/>
      <c r="B1558" s="12" t="s">
        <v>230</v>
      </c>
      <c r="C1558" s="15" t="s">
        <v>260</v>
      </c>
      <c r="D1558" s="15">
        <f t="shared" si="1"/>
        <v>1</v>
      </c>
      <c r="E1558" s="15">
        <f t="shared" si="2"/>
        <v>14</v>
      </c>
      <c r="F1558" s="13" t="str">
        <f t="shared" si="3"/>
        <v>"[COMERCIAL]"</v>
      </c>
      <c r="G1558" s="15"/>
      <c r="H1558" s="15"/>
      <c r="I1558" s="15"/>
      <c r="J1558" s="15"/>
      <c r="K1558" s="15"/>
      <c r="L1558" s="15"/>
      <c r="M1558" s="15"/>
      <c r="N1558" s="15"/>
      <c r="O1558" s="15"/>
      <c r="P1558" s="15"/>
      <c r="Q1558" s="15"/>
      <c r="R1558" s="15"/>
      <c r="S1558" s="15"/>
      <c r="T1558" s="15"/>
      <c r="U1558" s="15"/>
      <c r="V1558" s="15"/>
      <c r="W1558" s="15"/>
      <c r="X1558" s="15"/>
      <c r="Y1558" s="15"/>
      <c r="Z1558" s="15"/>
      <c r="AA1558" s="15"/>
      <c r="AB1558" s="15"/>
      <c r="AC1558" s="15"/>
      <c r="AD1558" s="15"/>
      <c r="AE1558" s="15"/>
      <c r="AF1558" s="15"/>
      <c r="AG1558" s="15"/>
      <c r="AH1558" s="15"/>
      <c r="AI1558" s="15"/>
      <c r="AJ1558" s="15"/>
      <c r="AK1558" s="15"/>
      <c r="AL1558" s="15"/>
      <c r="AM1558" s="15"/>
    </row>
    <row r="1559" ht="15.75" customHeight="1">
      <c r="A1559" s="15"/>
      <c r="B1559" s="12" t="s">
        <v>230</v>
      </c>
      <c r="C1559" s="15" t="s">
        <v>262</v>
      </c>
      <c r="D1559" s="15">
        <f t="shared" si="1"/>
        <v>1</v>
      </c>
      <c r="E1559" s="15">
        <f t="shared" si="2"/>
        <v>0</v>
      </c>
      <c r="F1559" s="13" t="str">
        <f t="shared" si="3"/>
        <v>"[SITE]"</v>
      </c>
      <c r="G1559" s="15"/>
      <c r="H1559" s="15"/>
      <c r="I1559" s="15"/>
      <c r="J1559" s="15"/>
      <c r="K1559" s="15"/>
      <c r="L1559" s="15"/>
      <c r="M1559" s="15"/>
      <c r="N1559" s="15"/>
      <c r="O1559" s="15"/>
      <c r="P1559" s="15"/>
      <c r="Q1559" s="15"/>
      <c r="R1559" s="15"/>
      <c r="S1559" s="15"/>
      <c r="T1559" s="15"/>
      <c r="U1559" s="15"/>
      <c r="V1559" s="15"/>
      <c r="W1559" s="15"/>
      <c r="X1559" s="15"/>
      <c r="Y1559" s="15"/>
      <c r="Z1559" s="15"/>
      <c r="AA1559" s="15"/>
      <c r="AB1559" s="15"/>
      <c r="AC1559" s="15"/>
      <c r="AD1559" s="15"/>
      <c r="AE1559" s="15"/>
      <c r="AF1559" s="15"/>
      <c r="AG1559" s="15"/>
      <c r="AH1559" s="15"/>
      <c r="AI1559" s="15"/>
      <c r="AJ1559" s="15"/>
      <c r="AK1559" s="15"/>
      <c r="AL1559" s="15"/>
      <c r="AM1559" s="15"/>
    </row>
    <row r="1560" ht="15.75" customHeight="1">
      <c r="A1560" s="15"/>
      <c r="B1560" s="12" t="s">
        <v>248</v>
      </c>
      <c r="C1560" s="15" t="s">
        <v>262</v>
      </c>
      <c r="D1560" s="15">
        <f t="shared" si="1"/>
        <v>1</v>
      </c>
      <c r="E1560" s="15">
        <f t="shared" si="2"/>
        <v>0</v>
      </c>
      <c r="F1560" s="13" t="str">
        <f t="shared" si="3"/>
        <v>"[SITE]"</v>
      </c>
      <c r="G1560" s="15"/>
      <c r="H1560" s="15"/>
      <c r="I1560" s="15"/>
      <c r="J1560" s="15"/>
      <c r="K1560" s="15"/>
      <c r="L1560" s="15"/>
      <c r="M1560" s="15"/>
      <c r="N1560" s="15"/>
      <c r="O1560" s="15"/>
      <c r="P1560" s="15"/>
      <c r="Q1560" s="15"/>
      <c r="R1560" s="15"/>
      <c r="S1560" s="15"/>
      <c r="T1560" s="15"/>
      <c r="U1560" s="15"/>
      <c r="V1560" s="15"/>
      <c r="W1560" s="15"/>
      <c r="X1560" s="15"/>
      <c r="Y1560" s="15"/>
      <c r="Z1560" s="15"/>
      <c r="AA1560" s="15"/>
      <c r="AB1560" s="15"/>
      <c r="AC1560" s="15"/>
      <c r="AD1560" s="15"/>
      <c r="AE1560" s="15"/>
      <c r="AF1560" s="15"/>
      <c r="AG1560" s="15"/>
      <c r="AH1560" s="15"/>
      <c r="AI1560" s="15"/>
      <c r="AJ1560" s="15"/>
      <c r="AK1560" s="15"/>
      <c r="AL1560" s="15"/>
      <c r="AM1560" s="15"/>
    </row>
    <row r="1561" ht="15.75" customHeight="1">
      <c r="A1561" s="15"/>
      <c r="B1561" s="12" t="s">
        <v>230</v>
      </c>
      <c r="C1561" s="15" t="s">
        <v>231</v>
      </c>
      <c r="D1561" s="15">
        <f t="shared" si="1"/>
        <v>1</v>
      </c>
      <c r="E1561" s="15">
        <f t="shared" si="2"/>
        <v>14</v>
      </c>
      <c r="F1561" s="13" t="str">
        <f t="shared" si="3"/>
        <v>"[MARKETING]"</v>
      </c>
      <c r="G1561" s="15"/>
      <c r="H1561" s="15"/>
      <c r="I1561" s="15"/>
      <c r="J1561" s="15"/>
      <c r="K1561" s="15"/>
      <c r="L1561" s="15"/>
      <c r="M1561" s="15"/>
      <c r="N1561" s="15"/>
      <c r="O1561" s="15"/>
      <c r="P1561" s="15"/>
      <c r="Q1561" s="15"/>
      <c r="R1561" s="15"/>
      <c r="S1561" s="15"/>
      <c r="T1561" s="15"/>
      <c r="U1561" s="15"/>
      <c r="V1561" s="15"/>
      <c r="W1561" s="15"/>
      <c r="X1561" s="15"/>
      <c r="Y1561" s="15"/>
      <c r="Z1561" s="15"/>
      <c r="AA1561" s="15"/>
      <c r="AB1561" s="15"/>
      <c r="AC1561" s="15"/>
      <c r="AD1561" s="15"/>
      <c r="AE1561" s="15"/>
      <c r="AF1561" s="15"/>
      <c r="AG1561" s="15"/>
      <c r="AH1561" s="15"/>
      <c r="AI1561" s="15"/>
      <c r="AJ1561" s="15"/>
      <c r="AK1561" s="15"/>
      <c r="AL1561" s="15"/>
      <c r="AM1561" s="15"/>
    </row>
    <row r="1562" ht="15.75" customHeight="1">
      <c r="A1562" s="15"/>
      <c r="B1562" s="12" t="s">
        <v>230</v>
      </c>
      <c r="C1562" s="15" t="s">
        <v>231</v>
      </c>
      <c r="D1562" s="15">
        <f t="shared" si="1"/>
        <v>1</v>
      </c>
      <c r="E1562" s="15">
        <f t="shared" si="2"/>
        <v>14</v>
      </c>
      <c r="F1562" s="13" t="str">
        <f t="shared" si="3"/>
        <v>"[MARKETING]"</v>
      </c>
      <c r="G1562" s="15"/>
      <c r="H1562" s="15"/>
      <c r="I1562" s="15"/>
      <c r="J1562" s="15"/>
      <c r="K1562" s="15"/>
      <c r="L1562" s="15"/>
      <c r="M1562" s="15"/>
      <c r="N1562" s="15"/>
      <c r="O1562" s="15"/>
      <c r="P1562" s="15"/>
      <c r="Q1562" s="15"/>
      <c r="R1562" s="15"/>
      <c r="S1562" s="15"/>
      <c r="T1562" s="15"/>
      <c r="U1562" s="15"/>
      <c r="V1562" s="15"/>
      <c r="W1562" s="15"/>
      <c r="X1562" s="15"/>
      <c r="Y1562" s="15"/>
      <c r="Z1562" s="15"/>
      <c r="AA1562" s="15"/>
      <c r="AB1562" s="15"/>
      <c r="AC1562" s="15"/>
      <c r="AD1562" s="15"/>
      <c r="AE1562" s="15"/>
      <c r="AF1562" s="15"/>
      <c r="AG1562" s="15"/>
      <c r="AH1562" s="15"/>
      <c r="AI1562" s="15"/>
      <c r="AJ1562" s="15"/>
      <c r="AK1562" s="15"/>
      <c r="AL1562" s="15"/>
      <c r="AM1562" s="15"/>
    </row>
    <row r="1563" ht="15.75" customHeight="1">
      <c r="A1563" s="15"/>
      <c r="B1563" s="12" t="s">
        <v>230</v>
      </c>
      <c r="C1563" s="15" t="s">
        <v>231</v>
      </c>
      <c r="D1563" s="15">
        <f t="shared" si="1"/>
        <v>1</v>
      </c>
      <c r="E1563" s="15">
        <f t="shared" si="2"/>
        <v>14</v>
      </c>
      <c r="F1563" s="13" t="str">
        <f t="shared" si="3"/>
        <v>"[MARKETING]"</v>
      </c>
      <c r="G1563" s="15"/>
      <c r="H1563" s="15"/>
      <c r="I1563" s="15"/>
      <c r="J1563" s="15"/>
      <c r="K1563" s="15"/>
      <c r="L1563" s="15"/>
      <c r="M1563" s="15"/>
      <c r="N1563" s="15"/>
      <c r="O1563" s="15"/>
      <c r="P1563" s="15"/>
      <c r="Q1563" s="15"/>
      <c r="R1563" s="15"/>
      <c r="S1563" s="15"/>
      <c r="T1563" s="15"/>
      <c r="U1563" s="15"/>
      <c r="V1563" s="15"/>
      <c r="W1563" s="15"/>
      <c r="X1563" s="15"/>
      <c r="Y1563" s="15"/>
      <c r="Z1563" s="15"/>
      <c r="AA1563" s="15"/>
      <c r="AB1563" s="15"/>
      <c r="AC1563" s="15"/>
      <c r="AD1563" s="15"/>
      <c r="AE1563" s="15"/>
      <c r="AF1563" s="15"/>
      <c r="AG1563" s="15"/>
      <c r="AH1563" s="15"/>
      <c r="AI1563" s="15"/>
      <c r="AJ1563" s="15"/>
      <c r="AK1563" s="15"/>
      <c r="AL1563" s="15"/>
      <c r="AM1563" s="15"/>
    </row>
    <row r="1564" ht="15.75" customHeight="1">
      <c r="A1564" s="15"/>
      <c r="B1564" s="12" t="s">
        <v>230</v>
      </c>
      <c r="C1564" s="15" t="s">
        <v>231</v>
      </c>
      <c r="D1564" s="15">
        <f t="shared" si="1"/>
        <v>1</v>
      </c>
      <c r="E1564" s="15">
        <f t="shared" si="2"/>
        <v>14</v>
      </c>
      <c r="F1564" s="13" t="str">
        <f t="shared" si="3"/>
        <v>"[MARKETING]"</v>
      </c>
      <c r="G1564" s="15"/>
      <c r="H1564" s="15"/>
      <c r="I1564" s="15"/>
      <c r="J1564" s="15"/>
      <c r="K1564" s="15"/>
      <c r="L1564" s="15"/>
      <c r="M1564" s="15"/>
      <c r="N1564" s="15"/>
      <c r="O1564" s="15"/>
      <c r="P1564" s="15"/>
      <c r="Q1564" s="15"/>
      <c r="R1564" s="15"/>
      <c r="S1564" s="15"/>
      <c r="T1564" s="15"/>
      <c r="U1564" s="15"/>
      <c r="V1564" s="15"/>
      <c r="W1564" s="15"/>
      <c r="X1564" s="15"/>
      <c r="Y1564" s="15"/>
      <c r="Z1564" s="15"/>
      <c r="AA1564" s="15"/>
      <c r="AB1564" s="15"/>
      <c r="AC1564" s="15"/>
      <c r="AD1564" s="15"/>
      <c r="AE1564" s="15"/>
      <c r="AF1564" s="15"/>
      <c r="AG1564" s="15"/>
      <c r="AH1564" s="15"/>
      <c r="AI1564" s="15"/>
      <c r="AJ1564" s="15"/>
      <c r="AK1564" s="15"/>
      <c r="AL1564" s="15"/>
      <c r="AM1564" s="15"/>
    </row>
    <row r="1565" ht="15.75" customHeight="1">
      <c r="A1565" s="15"/>
      <c r="B1565" s="12" t="s">
        <v>230</v>
      </c>
      <c r="C1565" s="15" t="s">
        <v>261</v>
      </c>
      <c r="D1565" s="15">
        <f t="shared" si="1"/>
        <v>1</v>
      </c>
      <c r="E1565" s="15">
        <f t="shared" si="2"/>
        <v>0</v>
      </c>
      <c r="F1565" s="13" t="str">
        <f t="shared" si="3"/>
        <v>"[MARKETING]"</v>
      </c>
      <c r="G1565" s="15"/>
      <c r="H1565" s="15"/>
      <c r="I1565" s="15"/>
      <c r="J1565" s="15"/>
      <c r="K1565" s="15"/>
      <c r="L1565" s="15"/>
      <c r="M1565" s="15"/>
      <c r="N1565" s="15"/>
      <c r="O1565" s="15"/>
      <c r="P1565" s="15"/>
      <c r="Q1565" s="15"/>
      <c r="R1565" s="15"/>
      <c r="S1565" s="15"/>
      <c r="T1565" s="15"/>
      <c r="U1565" s="15"/>
      <c r="V1565" s="15"/>
      <c r="W1565" s="15"/>
      <c r="X1565" s="15"/>
      <c r="Y1565" s="15"/>
      <c r="Z1565" s="15"/>
      <c r="AA1565" s="15"/>
      <c r="AB1565" s="15"/>
      <c r="AC1565" s="15"/>
      <c r="AD1565" s="15"/>
      <c r="AE1565" s="15"/>
      <c r="AF1565" s="15"/>
      <c r="AG1565" s="15"/>
      <c r="AH1565" s="15"/>
      <c r="AI1565" s="15"/>
      <c r="AJ1565" s="15"/>
      <c r="AK1565" s="15"/>
      <c r="AL1565" s="15"/>
      <c r="AM1565" s="15"/>
    </row>
    <row r="1566" ht="15.75" customHeight="1">
      <c r="A1566" s="15"/>
      <c r="B1566" s="12" t="s">
        <v>230</v>
      </c>
      <c r="C1566" s="15" t="s">
        <v>261</v>
      </c>
      <c r="D1566" s="15">
        <f t="shared" si="1"/>
        <v>1</v>
      </c>
      <c r="E1566" s="15">
        <f t="shared" si="2"/>
        <v>0</v>
      </c>
      <c r="F1566" s="13" t="str">
        <f t="shared" si="3"/>
        <v>"[MARKETING]"</v>
      </c>
      <c r="G1566" s="15"/>
      <c r="H1566" s="15"/>
      <c r="I1566" s="15"/>
      <c r="J1566" s="15"/>
      <c r="K1566" s="15"/>
      <c r="L1566" s="15"/>
      <c r="M1566" s="15"/>
      <c r="N1566" s="15"/>
      <c r="O1566" s="15"/>
      <c r="P1566" s="15"/>
      <c r="Q1566" s="15"/>
      <c r="R1566" s="15"/>
      <c r="S1566" s="15"/>
      <c r="T1566" s="15"/>
      <c r="U1566" s="15"/>
      <c r="V1566" s="15"/>
      <c r="W1566" s="15"/>
      <c r="X1566" s="15"/>
      <c r="Y1566" s="15"/>
      <c r="Z1566" s="15"/>
      <c r="AA1566" s="15"/>
      <c r="AB1566" s="15"/>
      <c r="AC1566" s="15"/>
      <c r="AD1566" s="15"/>
      <c r="AE1566" s="15"/>
      <c r="AF1566" s="15"/>
      <c r="AG1566" s="15"/>
      <c r="AH1566" s="15"/>
      <c r="AI1566" s="15"/>
      <c r="AJ1566" s="15"/>
      <c r="AK1566" s="15"/>
      <c r="AL1566" s="15"/>
      <c r="AM1566" s="15"/>
    </row>
    <row r="1567" ht="15.75" customHeight="1">
      <c r="A1567" s="15"/>
      <c r="B1567" s="12" t="s">
        <v>230</v>
      </c>
      <c r="C1567" s="15" t="s">
        <v>250</v>
      </c>
      <c r="D1567" s="15">
        <f t="shared" si="1"/>
        <v>0</v>
      </c>
      <c r="E1567" s="15">
        <f t="shared" si="2"/>
        <v>0</v>
      </c>
      <c r="F1567" s="13" t="str">
        <f t="shared" si="3"/>
        <v>[ ]</v>
      </c>
      <c r="G1567" s="15"/>
      <c r="H1567" s="15"/>
      <c r="I1567" s="15"/>
      <c r="J1567" s="15"/>
      <c r="K1567" s="15"/>
      <c r="L1567" s="15"/>
      <c r="M1567" s="15"/>
      <c r="N1567" s="15"/>
      <c r="O1567" s="15"/>
      <c r="P1567" s="15"/>
      <c r="Q1567" s="15"/>
      <c r="R1567" s="15"/>
      <c r="S1567" s="15"/>
      <c r="T1567" s="15"/>
      <c r="U1567" s="15"/>
      <c r="V1567" s="15"/>
      <c r="W1567" s="15"/>
      <c r="X1567" s="15"/>
      <c r="Y1567" s="15"/>
      <c r="Z1567" s="15"/>
      <c r="AA1567" s="15"/>
      <c r="AB1567" s="15"/>
      <c r="AC1567" s="15"/>
      <c r="AD1567" s="15"/>
      <c r="AE1567" s="15"/>
      <c r="AF1567" s="15"/>
      <c r="AG1567" s="15"/>
      <c r="AH1567" s="15"/>
      <c r="AI1567" s="15"/>
      <c r="AJ1567" s="15"/>
      <c r="AK1567" s="15"/>
      <c r="AL1567" s="15"/>
      <c r="AM1567" s="15"/>
    </row>
    <row r="1568" ht="15.75" customHeight="1">
      <c r="A1568" s="15"/>
      <c r="B1568" s="12" t="s">
        <v>230</v>
      </c>
      <c r="C1568" s="15" t="s">
        <v>250</v>
      </c>
      <c r="D1568" s="15">
        <f t="shared" si="1"/>
        <v>0</v>
      </c>
      <c r="E1568" s="15">
        <f t="shared" si="2"/>
        <v>0</v>
      </c>
      <c r="F1568" s="13" t="str">
        <f t="shared" si="3"/>
        <v>[ ]</v>
      </c>
      <c r="G1568" s="15"/>
      <c r="H1568" s="15"/>
      <c r="I1568" s="15"/>
      <c r="J1568" s="15"/>
      <c r="K1568" s="15"/>
      <c r="L1568" s="15"/>
      <c r="M1568" s="15"/>
      <c r="N1568" s="15"/>
      <c r="O1568" s="15"/>
      <c r="P1568" s="15"/>
      <c r="Q1568" s="15"/>
      <c r="R1568" s="15"/>
      <c r="S1568" s="15"/>
      <c r="T1568" s="15"/>
      <c r="U1568" s="15"/>
      <c r="V1568" s="15"/>
      <c r="W1568" s="15"/>
      <c r="X1568" s="15"/>
      <c r="Y1568" s="15"/>
      <c r="Z1568" s="15"/>
      <c r="AA1568" s="15"/>
      <c r="AB1568" s="15"/>
      <c r="AC1568" s="15"/>
      <c r="AD1568" s="15"/>
      <c r="AE1568" s="15"/>
      <c r="AF1568" s="15"/>
      <c r="AG1568" s="15"/>
      <c r="AH1568" s="15"/>
      <c r="AI1568" s="15"/>
      <c r="AJ1568" s="15"/>
      <c r="AK1568" s="15"/>
      <c r="AL1568" s="15"/>
      <c r="AM1568" s="15"/>
    </row>
    <row r="1569" ht="15.75" customHeight="1">
      <c r="A1569" s="15"/>
      <c r="B1569" s="12" t="s">
        <v>230</v>
      </c>
      <c r="C1569" s="15" t="s">
        <v>250</v>
      </c>
      <c r="D1569" s="15">
        <f t="shared" si="1"/>
        <v>0</v>
      </c>
      <c r="E1569" s="15">
        <f t="shared" si="2"/>
        <v>0</v>
      </c>
      <c r="F1569" s="13" t="str">
        <f t="shared" si="3"/>
        <v>[ ]</v>
      </c>
      <c r="G1569" s="15"/>
      <c r="H1569" s="15"/>
      <c r="I1569" s="15"/>
      <c r="J1569" s="15"/>
      <c r="K1569" s="15"/>
      <c r="L1569" s="15"/>
      <c r="M1569" s="15"/>
      <c r="N1569" s="15"/>
      <c r="O1569" s="15"/>
      <c r="P1569" s="15"/>
      <c r="Q1569" s="15"/>
      <c r="R1569" s="15"/>
      <c r="S1569" s="15"/>
      <c r="T1569" s="15"/>
      <c r="U1569" s="15"/>
      <c r="V1569" s="15"/>
      <c r="W1569" s="15"/>
      <c r="X1569" s="15"/>
      <c r="Y1569" s="15"/>
      <c r="Z1569" s="15"/>
      <c r="AA1569" s="15"/>
      <c r="AB1569" s="15"/>
      <c r="AC1569" s="15"/>
      <c r="AD1569" s="15"/>
      <c r="AE1569" s="15"/>
      <c r="AF1569" s="15"/>
      <c r="AG1569" s="15"/>
      <c r="AH1569" s="15"/>
      <c r="AI1569" s="15"/>
      <c r="AJ1569" s="15"/>
      <c r="AK1569" s="15"/>
      <c r="AL1569" s="15"/>
      <c r="AM1569" s="15"/>
    </row>
    <row r="1570" ht="15.75" customHeight="1">
      <c r="A1570" s="15"/>
      <c r="B1570" s="12" t="s">
        <v>230</v>
      </c>
      <c r="C1570" s="15" t="s">
        <v>250</v>
      </c>
      <c r="D1570" s="15">
        <f t="shared" si="1"/>
        <v>0</v>
      </c>
      <c r="E1570" s="15">
        <f t="shared" si="2"/>
        <v>0</v>
      </c>
      <c r="F1570" s="13" t="str">
        <f t="shared" si="3"/>
        <v>[ ]</v>
      </c>
      <c r="G1570" s="15"/>
      <c r="H1570" s="15"/>
      <c r="I1570" s="15"/>
      <c r="J1570" s="15"/>
      <c r="K1570" s="15"/>
      <c r="L1570" s="15"/>
      <c r="M1570" s="15"/>
      <c r="N1570" s="15"/>
      <c r="O1570" s="15"/>
      <c r="P1570" s="15"/>
      <c r="Q1570" s="15"/>
      <c r="R1570" s="15"/>
      <c r="S1570" s="15"/>
      <c r="T1570" s="15"/>
      <c r="U1570" s="15"/>
      <c r="V1570" s="15"/>
      <c r="W1570" s="15"/>
      <c r="X1570" s="15"/>
      <c r="Y1570" s="15"/>
      <c r="Z1570" s="15"/>
      <c r="AA1570" s="15"/>
      <c r="AB1570" s="15"/>
      <c r="AC1570" s="15"/>
      <c r="AD1570" s="15"/>
      <c r="AE1570" s="15"/>
      <c r="AF1570" s="15"/>
      <c r="AG1570" s="15"/>
      <c r="AH1570" s="15"/>
      <c r="AI1570" s="15"/>
      <c r="AJ1570" s="15"/>
      <c r="AK1570" s="15"/>
      <c r="AL1570" s="15"/>
      <c r="AM1570" s="15"/>
    </row>
    <row r="1571" ht="15.75" customHeight="1">
      <c r="A1571" s="15"/>
      <c r="B1571" s="12" t="s">
        <v>230</v>
      </c>
      <c r="C1571" s="15" t="s">
        <v>250</v>
      </c>
      <c r="D1571" s="15">
        <f t="shared" si="1"/>
        <v>0</v>
      </c>
      <c r="E1571" s="15">
        <f t="shared" si="2"/>
        <v>0</v>
      </c>
      <c r="F1571" s="13" t="str">
        <f t="shared" si="3"/>
        <v>[ ]</v>
      </c>
      <c r="G1571" s="15"/>
      <c r="H1571" s="15"/>
      <c r="I1571" s="15"/>
      <c r="J1571" s="15"/>
      <c r="K1571" s="15"/>
      <c r="L1571" s="15"/>
      <c r="M1571" s="15"/>
      <c r="N1571" s="15"/>
      <c r="O1571" s="15"/>
      <c r="P1571" s="15"/>
      <c r="Q1571" s="15"/>
      <c r="R1571" s="15"/>
      <c r="S1571" s="15"/>
      <c r="T1571" s="15"/>
      <c r="U1571" s="15"/>
      <c r="V1571" s="15"/>
      <c r="W1571" s="15"/>
      <c r="X1571" s="15"/>
      <c r="Y1571" s="15"/>
      <c r="Z1571" s="15"/>
      <c r="AA1571" s="15"/>
      <c r="AB1571" s="15"/>
      <c r="AC1571" s="15"/>
      <c r="AD1571" s="15"/>
      <c r="AE1571" s="15"/>
      <c r="AF1571" s="15"/>
      <c r="AG1571" s="15"/>
      <c r="AH1571" s="15"/>
      <c r="AI1571" s="15"/>
      <c r="AJ1571" s="15"/>
      <c r="AK1571" s="15"/>
      <c r="AL1571" s="15"/>
      <c r="AM1571" s="15"/>
    </row>
    <row r="1572" ht="15.75" customHeight="1">
      <c r="A1572" s="15"/>
      <c r="B1572" s="12" t="s">
        <v>230</v>
      </c>
      <c r="C1572" s="15" t="s">
        <v>250</v>
      </c>
      <c r="D1572" s="15">
        <f t="shared" si="1"/>
        <v>0</v>
      </c>
      <c r="E1572" s="15">
        <f t="shared" si="2"/>
        <v>0</v>
      </c>
      <c r="F1572" s="13" t="str">
        <f t="shared" si="3"/>
        <v>[ ]</v>
      </c>
      <c r="G1572" s="15"/>
      <c r="H1572" s="15"/>
      <c r="I1572" s="15"/>
      <c r="J1572" s="15"/>
      <c r="K1572" s="15"/>
      <c r="L1572" s="15"/>
      <c r="M1572" s="15"/>
      <c r="N1572" s="15"/>
      <c r="O1572" s="15"/>
      <c r="P1572" s="15"/>
      <c r="Q1572" s="15"/>
      <c r="R1572" s="15"/>
      <c r="S1572" s="15"/>
      <c r="T1572" s="15"/>
      <c r="U1572" s="15"/>
      <c r="V1572" s="15"/>
      <c r="W1572" s="15"/>
      <c r="X1572" s="15"/>
      <c r="Y1572" s="15"/>
      <c r="Z1572" s="15"/>
      <c r="AA1572" s="15"/>
      <c r="AB1572" s="15"/>
      <c r="AC1572" s="15"/>
      <c r="AD1572" s="15"/>
      <c r="AE1572" s="15"/>
      <c r="AF1572" s="15"/>
      <c r="AG1572" s="15"/>
      <c r="AH1572" s="15"/>
      <c r="AI1572" s="15"/>
      <c r="AJ1572" s="15"/>
      <c r="AK1572" s="15"/>
      <c r="AL1572" s="15"/>
      <c r="AM1572" s="15"/>
    </row>
    <row r="1573" ht="15.75" customHeight="1">
      <c r="A1573" s="15"/>
      <c r="B1573" s="12" t="s">
        <v>230</v>
      </c>
      <c r="C1573" s="15" t="s">
        <v>250</v>
      </c>
      <c r="D1573" s="15">
        <f t="shared" si="1"/>
        <v>0</v>
      </c>
      <c r="E1573" s="15">
        <f t="shared" si="2"/>
        <v>0</v>
      </c>
      <c r="F1573" s="13" t="str">
        <f t="shared" si="3"/>
        <v>[ ]</v>
      </c>
      <c r="G1573" s="15"/>
      <c r="H1573" s="15"/>
      <c r="I1573" s="15"/>
      <c r="J1573" s="15"/>
      <c r="K1573" s="15"/>
      <c r="L1573" s="15"/>
      <c r="M1573" s="15"/>
      <c r="N1573" s="15"/>
      <c r="O1573" s="15"/>
      <c r="P1573" s="15"/>
      <c r="Q1573" s="15"/>
      <c r="R1573" s="15"/>
      <c r="S1573" s="15"/>
      <c r="T1573" s="15"/>
      <c r="U1573" s="15"/>
      <c r="V1573" s="15"/>
      <c r="W1573" s="15"/>
      <c r="X1573" s="15"/>
      <c r="Y1573" s="15"/>
      <c r="Z1573" s="15"/>
      <c r="AA1573" s="15"/>
      <c r="AB1573" s="15"/>
      <c r="AC1573" s="15"/>
      <c r="AD1573" s="15"/>
      <c r="AE1573" s="15"/>
      <c r="AF1573" s="15"/>
      <c r="AG1573" s="15"/>
      <c r="AH1573" s="15"/>
      <c r="AI1573" s="15"/>
      <c r="AJ1573" s="15"/>
      <c r="AK1573" s="15"/>
      <c r="AL1573" s="15"/>
      <c r="AM1573" s="15"/>
    </row>
    <row r="1574" ht="15.75" customHeight="1">
      <c r="A1574" s="15"/>
      <c r="B1574" s="12" t="s">
        <v>230</v>
      </c>
      <c r="C1574" s="15" t="s">
        <v>250</v>
      </c>
      <c r="D1574" s="15">
        <f t="shared" si="1"/>
        <v>0</v>
      </c>
      <c r="E1574" s="15">
        <f t="shared" si="2"/>
        <v>0</v>
      </c>
      <c r="F1574" s="13" t="str">
        <f t="shared" si="3"/>
        <v>[ ]</v>
      </c>
      <c r="G1574" s="15"/>
      <c r="H1574" s="15"/>
      <c r="I1574" s="15"/>
      <c r="J1574" s="15"/>
      <c r="K1574" s="15"/>
      <c r="L1574" s="15"/>
      <c r="M1574" s="15"/>
      <c r="N1574" s="15"/>
      <c r="O1574" s="15"/>
      <c r="P1574" s="15"/>
      <c r="Q1574" s="15"/>
      <c r="R1574" s="15"/>
      <c r="S1574" s="15"/>
      <c r="T1574" s="15"/>
      <c r="U1574" s="15"/>
      <c r="V1574" s="15"/>
      <c r="W1574" s="15"/>
      <c r="X1574" s="15"/>
      <c r="Y1574" s="15"/>
      <c r="Z1574" s="15"/>
      <c r="AA1574" s="15"/>
      <c r="AB1574" s="15"/>
      <c r="AC1574" s="15"/>
      <c r="AD1574" s="15"/>
      <c r="AE1574" s="15"/>
      <c r="AF1574" s="15"/>
      <c r="AG1574" s="15"/>
      <c r="AH1574" s="15"/>
      <c r="AI1574" s="15"/>
      <c r="AJ1574" s="15"/>
      <c r="AK1574" s="15"/>
      <c r="AL1574" s="15"/>
      <c r="AM1574" s="15"/>
    </row>
    <row r="1575" ht="15.75" customHeight="1">
      <c r="A1575" s="15"/>
      <c r="B1575" s="12" t="s">
        <v>230</v>
      </c>
      <c r="C1575" s="15" t="s">
        <v>250</v>
      </c>
      <c r="D1575" s="15">
        <f t="shared" si="1"/>
        <v>0</v>
      </c>
      <c r="E1575" s="15">
        <f t="shared" si="2"/>
        <v>0</v>
      </c>
      <c r="F1575" s="13" t="str">
        <f t="shared" si="3"/>
        <v>[ ]</v>
      </c>
      <c r="G1575" s="15"/>
      <c r="H1575" s="15"/>
      <c r="I1575" s="15"/>
      <c r="J1575" s="15"/>
      <c r="K1575" s="15"/>
      <c r="L1575" s="15"/>
      <c r="M1575" s="15"/>
      <c r="N1575" s="15"/>
      <c r="O1575" s="15"/>
      <c r="P1575" s="15"/>
      <c r="Q1575" s="15"/>
      <c r="R1575" s="15"/>
      <c r="S1575" s="15"/>
      <c r="T1575" s="15"/>
      <c r="U1575" s="15"/>
      <c r="V1575" s="15"/>
      <c r="W1575" s="15"/>
      <c r="X1575" s="15"/>
      <c r="Y1575" s="15"/>
      <c r="Z1575" s="15"/>
      <c r="AA1575" s="15"/>
      <c r="AB1575" s="15"/>
      <c r="AC1575" s="15"/>
      <c r="AD1575" s="15"/>
      <c r="AE1575" s="15"/>
      <c r="AF1575" s="15"/>
      <c r="AG1575" s="15"/>
      <c r="AH1575" s="15"/>
      <c r="AI1575" s="15"/>
      <c r="AJ1575" s="15"/>
      <c r="AK1575" s="15"/>
      <c r="AL1575" s="15"/>
      <c r="AM1575" s="15"/>
    </row>
    <row r="1576" ht="15.75" customHeight="1">
      <c r="A1576" s="15"/>
      <c r="B1576" s="12" t="s">
        <v>230</v>
      </c>
      <c r="C1576" s="15" t="s">
        <v>258</v>
      </c>
      <c r="D1576" s="15">
        <f t="shared" si="1"/>
        <v>1</v>
      </c>
      <c r="E1576" s="15">
        <f t="shared" si="2"/>
        <v>8</v>
      </c>
      <c r="F1576" s="13" t="str">
        <f t="shared" si="3"/>
        <v>"[CRC]"</v>
      </c>
      <c r="G1576" s="15"/>
      <c r="H1576" s="15"/>
      <c r="I1576" s="15"/>
      <c r="J1576" s="15"/>
      <c r="K1576" s="15"/>
      <c r="L1576" s="15"/>
      <c r="M1576" s="15"/>
      <c r="N1576" s="15"/>
      <c r="O1576" s="15"/>
      <c r="P1576" s="15"/>
      <c r="Q1576" s="15"/>
      <c r="R1576" s="15"/>
      <c r="S1576" s="15"/>
      <c r="T1576" s="15"/>
      <c r="U1576" s="15"/>
      <c r="V1576" s="15"/>
      <c r="W1576" s="15"/>
      <c r="X1576" s="15"/>
      <c r="Y1576" s="15"/>
      <c r="Z1576" s="15"/>
      <c r="AA1576" s="15"/>
      <c r="AB1576" s="15"/>
      <c r="AC1576" s="15"/>
      <c r="AD1576" s="15"/>
      <c r="AE1576" s="15"/>
      <c r="AF1576" s="15"/>
      <c r="AG1576" s="15"/>
      <c r="AH1576" s="15"/>
      <c r="AI1576" s="15"/>
      <c r="AJ1576" s="15"/>
      <c r="AK1576" s="15"/>
      <c r="AL1576" s="15"/>
      <c r="AM1576" s="15"/>
    </row>
    <row r="1577" ht="15.75" customHeight="1">
      <c r="A1577" s="15"/>
      <c r="B1577" s="12" t="s">
        <v>230</v>
      </c>
      <c r="C1577" s="15" t="s">
        <v>250</v>
      </c>
      <c r="D1577" s="15">
        <f t="shared" si="1"/>
        <v>0</v>
      </c>
      <c r="E1577" s="15">
        <f t="shared" si="2"/>
        <v>0</v>
      </c>
      <c r="F1577" s="13" t="str">
        <f t="shared" si="3"/>
        <v>[ ]</v>
      </c>
      <c r="G1577" s="15"/>
      <c r="H1577" s="15"/>
      <c r="I1577" s="15"/>
      <c r="J1577" s="15"/>
      <c r="K1577" s="15"/>
      <c r="L1577" s="15"/>
      <c r="M1577" s="15"/>
      <c r="N1577" s="15"/>
      <c r="O1577" s="15"/>
      <c r="P1577" s="15"/>
      <c r="Q1577" s="15"/>
      <c r="R1577" s="15"/>
      <c r="S1577" s="15"/>
      <c r="T1577" s="15"/>
      <c r="U1577" s="15"/>
      <c r="V1577" s="15"/>
      <c r="W1577" s="15"/>
      <c r="X1577" s="15"/>
      <c r="Y1577" s="15"/>
      <c r="Z1577" s="15"/>
      <c r="AA1577" s="15"/>
      <c r="AB1577" s="15"/>
      <c r="AC1577" s="15"/>
      <c r="AD1577" s="15"/>
      <c r="AE1577" s="15"/>
      <c r="AF1577" s="15"/>
      <c r="AG1577" s="15"/>
      <c r="AH1577" s="15"/>
      <c r="AI1577" s="15"/>
      <c r="AJ1577" s="15"/>
      <c r="AK1577" s="15"/>
      <c r="AL1577" s="15"/>
      <c r="AM1577" s="15"/>
    </row>
    <row r="1578" ht="15.75" customHeight="1">
      <c r="A1578" s="15"/>
      <c r="B1578" s="12" t="s">
        <v>230</v>
      </c>
      <c r="C1578" s="15" t="s">
        <v>250</v>
      </c>
      <c r="D1578" s="15">
        <f t="shared" si="1"/>
        <v>0</v>
      </c>
      <c r="E1578" s="15">
        <f t="shared" si="2"/>
        <v>0</v>
      </c>
      <c r="F1578" s="13" t="str">
        <f t="shared" si="3"/>
        <v>[ ]</v>
      </c>
      <c r="G1578" s="15"/>
      <c r="H1578" s="15"/>
      <c r="I1578" s="15"/>
      <c r="J1578" s="15"/>
      <c r="K1578" s="15"/>
      <c r="L1578" s="15"/>
      <c r="M1578" s="15"/>
      <c r="N1578" s="15"/>
      <c r="O1578" s="15"/>
      <c r="P1578" s="15"/>
      <c r="Q1578" s="15"/>
      <c r="R1578" s="15"/>
      <c r="S1578" s="15"/>
      <c r="T1578" s="15"/>
      <c r="U1578" s="15"/>
      <c r="V1578" s="15"/>
      <c r="W1578" s="15"/>
      <c r="X1578" s="15"/>
      <c r="Y1578" s="15"/>
      <c r="Z1578" s="15"/>
      <c r="AA1578" s="15"/>
      <c r="AB1578" s="15"/>
      <c r="AC1578" s="15"/>
      <c r="AD1578" s="15"/>
      <c r="AE1578" s="15"/>
      <c r="AF1578" s="15"/>
      <c r="AG1578" s="15"/>
      <c r="AH1578" s="15"/>
      <c r="AI1578" s="15"/>
      <c r="AJ1578" s="15"/>
      <c r="AK1578" s="15"/>
      <c r="AL1578" s="15"/>
      <c r="AM1578" s="15"/>
    </row>
    <row r="1579" ht="15.75" customHeight="1">
      <c r="A1579" s="15"/>
      <c r="B1579" s="12" t="s">
        <v>248</v>
      </c>
      <c r="C1579" s="15" t="s">
        <v>250</v>
      </c>
      <c r="D1579" s="15">
        <f t="shared" si="1"/>
        <v>0</v>
      </c>
      <c r="E1579" s="15">
        <f t="shared" si="2"/>
        <v>0</v>
      </c>
      <c r="F1579" s="13" t="str">
        <f t="shared" si="3"/>
        <v>[ ]</v>
      </c>
      <c r="G1579" s="15"/>
      <c r="H1579" s="15"/>
      <c r="I1579" s="15"/>
      <c r="J1579" s="15"/>
      <c r="K1579" s="15"/>
      <c r="L1579" s="15"/>
      <c r="M1579" s="15"/>
      <c r="N1579" s="15"/>
      <c r="O1579" s="15"/>
      <c r="P1579" s="15"/>
      <c r="Q1579" s="15"/>
      <c r="R1579" s="15"/>
      <c r="S1579" s="15"/>
      <c r="T1579" s="15"/>
      <c r="U1579" s="15"/>
      <c r="V1579" s="15"/>
      <c r="W1579" s="15"/>
      <c r="X1579" s="15"/>
      <c r="Y1579" s="15"/>
      <c r="Z1579" s="15"/>
      <c r="AA1579" s="15"/>
      <c r="AB1579" s="15"/>
      <c r="AC1579" s="15"/>
      <c r="AD1579" s="15"/>
      <c r="AE1579" s="15"/>
      <c r="AF1579" s="15"/>
      <c r="AG1579" s="15"/>
      <c r="AH1579" s="15"/>
      <c r="AI1579" s="15"/>
      <c r="AJ1579" s="15"/>
      <c r="AK1579" s="15"/>
      <c r="AL1579" s="15"/>
      <c r="AM1579" s="15"/>
    </row>
    <row r="1580" ht="15.75" customHeight="1">
      <c r="A1580" s="15"/>
      <c r="B1580" s="12" t="s">
        <v>230</v>
      </c>
      <c r="C1580" s="15" t="s">
        <v>255</v>
      </c>
      <c r="D1580" s="15">
        <f t="shared" si="1"/>
        <v>1</v>
      </c>
      <c r="E1580" s="15">
        <f t="shared" si="2"/>
        <v>0</v>
      </c>
      <c r="F1580" s="13" t="str">
        <f t="shared" si="3"/>
        <v>"[CRC]"</v>
      </c>
      <c r="G1580" s="15"/>
      <c r="H1580" s="15"/>
      <c r="I1580" s="15"/>
      <c r="J1580" s="15"/>
      <c r="K1580" s="15"/>
      <c r="L1580" s="15"/>
      <c r="M1580" s="15"/>
      <c r="N1580" s="15"/>
      <c r="O1580" s="15"/>
      <c r="P1580" s="15"/>
      <c r="Q1580" s="15"/>
      <c r="R1580" s="15"/>
      <c r="S1580" s="15"/>
      <c r="T1580" s="15"/>
      <c r="U1580" s="15"/>
      <c r="V1580" s="15"/>
      <c r="W1580" s="15"/>
      <c r="X1580" s="15"/>
      <c r="Y1580" s="15"/>
      <c r="Z1580" s="15"/>
      <c r="AA1580" s="15"/>
      <c r="AB1580" s="15"/>
      <c r="AC1580" s="15"/>
      <c r="AD1580" s="15"/>
      <c r="AE1580" s="15"/>
      <c r="AF1580" s="15"/>
      <c r="AG1580" s="15"/>
      <c r="AH1580" s="15"/>
      <c r="AI1580" s="15"/>
      <c r="AJ1580" s="15"/>
      <c r="AK1580" s="15"/>
      <c r="AL1580" s="15"/>
      <c r="AM1580" s="15"/>
    </row>
    <row r="1581" ht="15.75" customHeight="1">
      <c r="A1581" s="15"/>
      <c r="B1581" s="12" t="s">
        <v>230</v>
      </c>
      <c r="C1581" s="15" t="s">
        <v>255</v>
      </c>
      <c r="D1581" s="15">
        <f t="shared" si="1"/>
        <v>1</v>
      </c>
      <c r="E1581" s="15">
        <f t="shared" si="2"/>
        <v>0</v>
      </c>
      <c r="F1581" s="13" t="str">
        <f t="shared" si="3"/>
        <v>"[CRC]"</v>
      </c>
      <c r="G1581" s="15"/>
      <c r="H1581" s="15"/>
      <c r="I1581" s="15"/>
      <c r="J1581" s="15"/>
      <c r="K1581" s="15"/>
      <c r="L1581" s="15"/>
      <c r="M1581" s="15"/>
      <c r="N1581" s="15"/>
      <c r="O1581" s="15"/>
      <c r="P1581" s="15"/>
      <c r="Q1581" s="15"/>
      <c r="R1581" s="15"/>
      <c r="S1581" s="15"/>
      <c r="T1581" s="15"/>
      <c r="U1581" s="15"/>
      <c r="V1581" s="15"/>
      <c r="W1581" s="15"/>
      <c r="X1581" s="15"/>
      <c r="Y1581" s="15"/>
      <c r="Z1581" s="15"/>
      <c r="AA1581" s="15"/>
      <c r="AB1581" s="15"/>
      <c r="AC1581" s="15"/>
      <c r="AD1581" s="15"/>
      <c r="AE1581" s="15"/>
      <c r="AF1581" s="15"/>
      <c r="AG1581" s="15"/>
      <c r="AH1581" s="15"/>
      <c r="AI1581" s="15"/>
      <c r="AJ1581" s="15"/>
      <c r="AK1581" s="15"/>
      <c r="AL1581" s="15"/>
      <c r="AM1581" s="15"/>
    </row>
    <row r="1582" ht="15.75" customHeight="1">
      <c r="A1582" s="15"/>
      <c r="B1582" s="12" t="s">
        <v>230</v>
      </c>
      <c r="C1582" s="15" t="s">
        <v>246</v>
      </c>
      <c r="D1582" s="15">
        <f t="shared" si="1"/>
        <v>1</v>
      </c>
      <c r="E1582" s="15">
        <f t="shared" si="2"/>
        <v>14</v>
      </c>
      <c r="F1582" s="13" t="str">
        <f t="shared" si="3"/>
        <v>"[LOGÍSTICA]"</v>
      </c>
      <c r="G1582" s="15"/>
      <c r="H1582" s="15"/>
      <c r="I1582" s="15"/>
      <c r="J1582" s="15"/>
      <c r="K1582" s="15"/>
      <c r="L1582" s="15"/>
      <c r="M1582" s="15"/>
      <c r="N1582" s="15"/>
      <c r="O1582" s="15"/>
      <c r="P1582" s="15"/>
      <c r="Q1582" s="15"/>
      <c r="R1582" s="15"/>
      <c r="S1582" s="15"/>
      <c r="T1582" s="15"/>
      <c r="U1582" s="15"/>
      <c r="V1582" s="15"/>
      <c r="W1582" s="15"/>
      <c r="X1582" s="15"/>
      <c r="Y1582" s="15"/>
      <c r="Z1582" s="15"/>
      <c r="AA1582" s="15"/>
      <c r="AB1582" s="15"/>
      <c r="AC1582" s="15"/>
      <c r="AD1582" s="15"/>
      <c r="AE1582" s="15"/>
      <c r="AF1582" s="15"/>
      <c r="AG1582" s="15"/>
      <c r="AH1582" s="15"/>
      <c r="AI1582" s="15"/>
      <c r="AJ1582" s="15"/>
      <c r="AK1582" s="15"/>
      <c r="AL1582" s="15"/>
      <c r="AM1582" s="15"/>
    </row>
    <row r="1583" ht="15.75" customHeight="1">
      <c r="A1583" s="15"/>
      <c r="B1583" s="12" t="s">
        <v>230</v>
      </c>
      <c r="C1583" s="15" t="s">
        <v>250</v>
      </c>
      <c r="D1583" s="15">
        <f t="shared" si="1"/>
        <v>0</v>
      </c>
      <c r="E1583" s="15">
        <f t="shared" si="2"/>
        <v>0</v>
      </c>
      <c r="F1583" s="13" t="str">
        <f t="shared" si="3"/>
        <v>[ ]</v>
      </c>
      <c r="G1583" s="15"/>
      <c r="H1583" s="15"/>
      <c r="I1583" s="15"/>
      <c r="J1583" s="15"/>
      <c r="K1583" s="15"/>
      <c r="L1583" s="15"/>
      <c r="M1583" s="15"/>
      <c r="N1583" s="15"/>
      <c r="O1583" s="15"/>
      <c r="P1583" s="15"/>
      <c r="Q1583" s="15"/>
      <c r="R1583" s="15"/>
      <c r="S1583" s="15"/>
      <c r="T1583" s="15"/>
      <c r="U1583" s="15"/>
      <c r="V1583" s="15"/>
      <c r="W1583" s="15"/>
      <c r="X1583" s="15"/>
      <c r="Y1583" s="15"/>
      <c r="Z1583" s="15"/>
      <c r="AA1583" s="15"/>
      <c r="AB1583" s="15"/>
      <c r="AC1583" s="15"/>
      <c r="AD1583" s="15"/>
      <c r="AE1583" s="15"/>
      <c r="AF1583" s="15"/>
      <c r="AG1583" s="15"/>
      <c r="AH1583" s="15"/>
      <c r="AI1583" s="15"/>
      <c r="AJ1583" s="15"/>
      <c r="AK1583" s="15"/>
      <c r="AL1583" s="15"/>
      <c r="AM1583" s="15"/>
    </row>
    <row r="1584" ht="15.75" customHeight="1">
      <c r="A1584" s="15"/>
      <c r="B1584" s="12" t="s">
        <v>248</v>
      </c>
      <c r="C1584" s="15" t="s">
        <v>250</v>
      </c>
      <c r="D1584" s="15">
        <f t="shared" si="1"/>
        <v>0</v>
      </c>
      <c r="E1584" s="15">
        <f t="shared" si="2"/>
        <v>0</v>
      </c>
      <c r="F1584" s="13" t="str">
        <f t="shared" si="3"/>
        <v>[ ]</v>
      </c>
      <c r="G1584" s="15"/>
      <c r="H1584" s="15"/>
      <c r="I1584" s="15"/>
      <c r="J1584" s="15"/>
      <c r="K1584" s="15"/>
      <c r="L1584" s="15"/>
      <c r="M1584" s="15"/>
      <c r="N1584" s="15"/>
      <c r="O1584" s="15"/>
      <c r="P1584" s="15"/>
      <c r="Q1584" s="15"/>
      <c r="R1584" s="15"/>
      <c r="S1584" s="15"/>
      <c r="T1584" s="15"/>
      <c r="U1584" s="15"/>
      <c r="V1584" s="15"/>
      <c r="W1584" s="15"/>
      <c r="X1584" s="15"/>
      <c r="Y1584" s="15"/>
      <c r="Z1584" s="15"/>
      <c r="AA1584" s="15"/>
      <c r="AB1584" s="15"/>
      <c r="AC1584" s="15"/>
      <c r="AD1584" s="15"/>
      <c r="AE1584" s="15"/>
      <c r="AF1584" s="15"/>
      <c r="AG1584" s="15"/>
      <c r="AH1584" s="15"/>
      <c r="AI1584" s="15"/>
      <c r="AJ1584" s="15"/>
      <c r="AK1584" s="15"/>
      <c r="AL1584" s="15"/>
      <c r="AM1584" s="15"/>
    </row>
    <row r="1585" ht="15.75" customHeight="1">
      <c r="A1585" s="15"/>
      <c r="B1585" s="12" t="s">
        <v>230</v>
      </c>
      <c r="C1585" s="15" t="s">
        <v>231</v>
      </c>
      <c r="D1585" s="15">
        <f t="shared" si="1"/>
        <v>1</v>
      </c>
      <c r="E1585" s="15">
        <f t="shared" si="2"/>
        <v>14</v>
      </c>
      <c r="F1585" s="13" t="str">
        <f t="shared" si="3"/>
        <v>"[MARKETING]"</v>
      </c>
      <c r="G1585" s="15"/>
      <c r="H1585" s="15"/>
      <c r="I1585" s="15"/>
      <c r="J1585" s="15"/>
      <c r="K1585" s="15"/>
      <c r="L1585" s="15"/>
      <c r="M1585" s="15"/>
      <c r="N1585" s="15"/>
      <c r="O1585" s="15"/>
      <c r="P1585" s="15"/>
      <c r="Q1585" s="15"/>
      <c r="R1585" s="15"/>
      <c r="S1585" s="15"/>
      <c r="T1585" s="15"/>
      <c r="U1585" s="15"/>
      <c r="V1585" s="15"/>
      <c r="W1585" s="15"/>
      <c r="X1585" s="15"/>
      <c r="Y1585" s="15"/>
      <c r="Z1585" s="15"/>
      <c r="AA1585" s="15"/>
      <c r="AB1585" s="15"/>
      <c r="AC1585" s="15"/>
      <c r="AD1585" s="15"/>
      <c r="AE1585" s="15"/>
      <c r="AF1585" s="15"/>
      <c r="AG1585" s="15"/>
      <c r="AH1585" s="15"/>
      <c r="AI1585" s="15"/>
      <c r="AJ1585" s="15"/>
      <c r="AK1585" s="15"/>
      <c r="AL1585" s="15"/>
      <c r="AM1585" s="15"/>
    </row>
    <row r="1586" ht="15.75" customHeight="1">
      <c r="A1586" s="15"/>
      <c r="B1586" s="12" t="s">
        <v>230</v>
      </c>
      <c r="C1586" s="15" t="s">
        <v>259</v>
      </c>
      <c r="D1586" s="15">
        <f t="shared" si="1"/>
        <v>1</v>
      </c>
      <c r="E1586" s="15">
        <f t="shared" si="2"/>
        <v>0</v>
      </c>
      <c r="F1586" s="13" t="str">
        <f t="shared" si="3"/>
        <v>"[LOGÍSTICA]"</v>
      </c>
      <c r="G1586" s="15"/>
      <c r="H1586" s="15"/>
      <c r="I1586" s="15"/>
      <c r="J1586" s="15"/>
      <c r="K1586" s="15"/>
      <c r="L1586" s="15"/>
      <c r="M1586" s="15"/>
      <c r="N1586" s="15"/>
      <c r="O1586" s="15"/>
      <c r="P1586" s="15"/>
      <c r="Q1586" s="15"/>
      <c r="R1586" s="15"/>
      <c r="S1586" s="15"/>
      <c r="T1586" s="15"/>
      <c r="U1586" s="15"/>
      <c r="V1586" s="15"/>
      <c r="W1586" s="15"/>
      <c r="X1586" s="15"/>
      <c r="Y1586" s="15"/>
      <c r="Z1586" s="15"/>
      <c r="AA1586" s="15"/>
      <c r="AB1586" s="15"/>
      <c r="AC1586" s="15"/>
      <c r="AD1586" s="15"/>
      <c r="AE1586" s="15"/>
      <c r="AF1586" s="15"/>
      <c r="AG1586" s="15"/>
      <c r="AH1586" s="15"/>
      <c r="AI1586" s="15"/>
      <c r="AJ1586" s="15"/>
      <c r="AK1586" s="15"/>
      <c r="AL1586" s="15"/>
      <c r="AM1586" s="15"/>
    </row>
    <row r="1587" ht="15.75" customHeight="1">
      <c r="A1587" s="15"/>
      <c r="B1587" s="12" t="s">
        <v>247</v>
      </c>
      <c r="C1587" s="15" t="s">
        <v>263</v>
      </c>
      <c r="D1587" s="15">
        <f t="shared" si="1"/>
        <v>1</v>
      </c>
      <c r="E1587" s="15">
        <f t="shared" si="2"/>
        <v>9</v>
      </c>
      <c r="F1587" s="13" t="str">
        <f t="shared" si="3"/>
        <v>"[LOJA]"</v>
      </c>
      <c r="G1587" s="15"/>
      <c r="H1587" s="15"/>
      <c r="I1587" s="15"/>
      <c r="J1587" s="15"/>
      <c r="K1587" s="15"/>
      <c r="L1587" s="15"/>
      <c r="M1587" s="15"/>
      <c r="N1587" s="15"/>
      <c r="O1587" s="15"/>
      <c r="P1587" s="15"/>
      <c r="Q1587" s="15"/>
      <c r="R1587" s="15"/>
      <c r="S1587" s="15"/>
      <c r="T1587" s="15"/>
      <c r="U1587" s="15"/>
      <c r="V1587" s="15"/>
      <c r="W1587" s="15"/>
      <c r="X1587" s="15"/>
      <c r="Y1587" s="15"/>
      <c r="Z1587" s="15"/>
      <c r="AA1587" s="15"/>
      <c r="AB1587" s="15"/>
      <c r="AC1587" s="15"/>
      <c r="AD1587" s="15"/>
      <c r="AE1587" s="15"/>
      <c r="AF1587" s="15"/>
      <c r="AG1587" s="15"/>
      <c r="AH1587" s="15"/>
      <c r="AI1587" s="15"/>
      <c r="AJ1587" s="15"/>
      <c r="AK1587" s="15"/>
      <c r="AL1587" s="15"/>
      <c r="AM1587" s="15"/>
    </row>
    <row r="1588" ht="15.75" customHeight="1">
      <c r="A1588" s="15"/>
      <c r="B1588" s="12" t="s">
        <v>230</v>
      </c>
      <c r="C1588" s="15" t="s">
        <v>271</v>
      </c>
      <c r="D1588" s="15">
        <f t="shared" si="1"/>
        <v>1</v>
      </c>
      <c r="E1588" s="15">
        <f t="shared" si="2"/>
        <v>7</v>
      </c>
      <c r="F1588" s="13" t="str">
        <f t="shared" si="3"/>
        <v>"[RH]"</v>
      </c>
      <c r="G1588" s="15"/>
      <c r="H1588" s="15"/>
      <c r="I1588" s="15"/>
      <c r="J1588" s="15"/>
      <c r="K1588" s="15"/>
      <c r="L1588" s="15"/>
      <c r="M1588" s="15"/>
      <c r="N1588" s="15"/>
      <c r="O1588" s="15"/>
      <c r="P1588" s="15"/>
      <c r="Q1588" s="15"/>
      <c r="R1588" s="15"/>
      <c r="S1588" s="15"/>
      <c r="T1588" s="15"/>
      <c r="U1588" s="15"/>
      <c r="V1588" s="15"/>
      <c r="W1588" s="15"/>
      <c r="X1588" s="15"/>
      <c r="Y1588" s="15"/>
      <c r="Z1588" s="15"/>
      <c r="AA1588" s="15"/>
      <c r="AB1588" s="15"/>
      <c r="AC1588" s="15"/>
      <c r="AD1588" s="15"/>
      <c r="AE1588" s="15"/>
      <c r="AF1588" s="15"/>
      <c r="AG1588" s="15"/>
      <c r="AH1588" s="15"/>
      <c r="AI1588" s="15"/>
      <c r="AJ1588" s="15"/>
      <c r="AK1588" s="15"/>
      <c r="AL1588" s="15"/>
      <c r="AM1588" s="15"/>
    </row>
    <row r="1589" ht="15.75" customHeight="1">
      <c r="A1589" s="15"/>
      <c r="B1589" s="12" t="s">
        <v>248</v>
      </c>
      <c r="C1589" s="15" t="s">
        <v>231</v>
      </c>
      <c r="D1589" s="15">
        <f t="shared" si="1"/>
        <v>1</v>
      </c>
      <c r="E1589" s="15">
        <f t="shared" si="2"/>
        <v>14</v>
      </c>
      <c r="F1589" s="13" t="str">
        <f t="shared" si="3"/>
        <v>"[MARKETING]"</v>
      </c>
      <c r="G1589" s="15"/>
      <c r="H1589" s="15"/>
      <c r="I1589" s="15"/>
      <c r="J1589" s="15"/>
      <c r="K1589" s="15"/>
      <c r="L1589" s="15"/>
      <c r="M1589" s="15"/>
      <c r="N1589" s="15"/>
      <c r="O1589" s="15"/>
      <c r="P1589" s="15"/>
      <c r="Q1589" s="15"/>
      <c r="R1589" s="15"/>
      <c r="S1589" s="15"/>
      <c r="T1589" s="15"/>
      <c r="U1589" s="15"/>
      <c r="V1589" s="15"/>
      <c r="W1589" s="15"/>
      <c r="X1589" s="15"/>
      <c r="Y1589" s="15"/>
      <c r="Z1589" s="15"/>
      <c r="AA1589" s="15"/>
      <c r="AB1589" s="15"/>
      <c r="AC1589" s="15"/>
      <c r="AD1589" s="15"/>
      <c r="AE1589" s="15"/>
      <c r="AF1589" s="15"/>
      <c r="AG1589" s="15"/>
      <c r="AH1589" s="15"/>
      <c r="AI1589" s="15"/>
      <c r="AJ1589" s="15"/>
      <c r="AK1589" s="15"/>
      <c r="AL1589" s="15"/>
      <c r="AM1589" s="15"/>
    </row>
    <row r="1590" ht="15.75" customHeight="1">
      <c r="A1590" s="15"/>
      <c r="B1590" s="12" t="s">
        <v>230</v>
      </c>
      <c r="C1590" s="15" t="s">
        <v>250</v>
      </c>
      <c r="D1590" s="15">
        <f t="shared" si="1"/>
        <v>0</v>
      </c>
      <c r="E1590" s="15">
        <f t="shared" si="2"/>
        <v>0</v>
      </c>
      <c r="F1590" s="13" t="str">
        <f t="shared" si="3"/>
        <v>[ ]</v>
      </c>
      <c r="G1590" s="15"/>
      <c r="H1590" s="15"/>
      <c r="I1590" s="15"/>
      <c r="J1590" s="15"/>
      <c r="K1590" s="15"/>
      <c r="L1590" s="15"/>
      <c r="M1590" s="15"/>
      <c r="N1590" s="15"/>
      <c r="O1590" s="15"/>
      <c r="P1590" s="15"/>
      <c r="Q1590" s="15"/>
      <c r="R1590" s="15"/>
      <c r="S1590" s="15"/>
      <c r="T1590" s="15"/>
      <c r="U1590" s="15"/>
      <c r="V1590" s="15"/>
      <c r="W1590" s="15"/>
      <c r="X1590" s="15"/>
      <c r="Y1590" s="15"/>
      <c r="Z1590" s="15"/>
      <c r="AA1590" s="15"/>
      <c r="AB1590" s="15"/>
      <c r="AC1590" s="15"/>
      <c r="AD1590" s="15"/>
      <c r="AE1590" s="15"/>
      <c r="AF1590" s="15"/>
      <c r="AG1590" s="15"/>
      <c r="AH1590" s="15"/>
      <c r="AI1590" s="15"/>
      <c r="AJ1590" s="15"/>
      <c r="AK1590" s="15"/>
      <c r="AL1590" s="15"/>
      <c r="AM1590" s="15"/>
    </row>
    <row r="1591" ht="15.75" customHeight="1">
      <c r="A1591" s="15"/>
      <c r="B1591" s="12" t="s">
        <v>230</v>
      </c>
      <c r="C1591" s="15" t="s">
        <v>250</v>
      </c>
      <c r="D1591" s="15">
        <f t="shared" si="1"/>
        <v>0</v>
      </c>
      <c r="E1591" s="15">
        <f t="shared" si="2"/>
        <v>0</v>
      </c>
      <c r="F1591" s="13" t="str">
        <f t="shared" si="3"/>
        <v>[ ]</v>
      </c>
      <c r="G1591" s="15"/>
      <c r="H1591" s="15"/>
      <c r="I1591" s="15"/>
      <c r="J1591" s="15"/>
      <c r="K1591" s="15"/>
      <c r="L1591" s="15"/>
      <c r="M1591" s="15"/>
      <c r="N1591" s="15"/>
      <c r="O1591" s="15"/>
      <c r="P1591" s="15"/>
      <c r="Q1591" s="15"/>
      <c r="R1591" s="15"/>
      <c r="S1591" s="15"/>
      <c r="T1591" s="15"/>
      <c r="U1591" s="15"/>
      <c r="V1591" s="15"/>
      <c r="W1591" s="15"/>
      <c r="X1591" s="15"/>
      <c r="Y1591" s="15"/>
      <c r="Z1591" s="15"/>
      <c r="AA1591" s="15"/>
      <c r="AB1591" s="15"/>
      <c r="AC1591" s="15"/>
      <c r="AD1591" s="15"/>
      <c r="AE1591" s="15"/>
      <c r="AF1591" s="15"/>
      <c r="AG1591" s="15"/>
      <c r="AH1591" s="15"/>
      <c r="AI1591" s="15"/>
      <c r="AJ1591" s="15"/>
      <c r="AK1591" s="15"/>
      <c r="AL1591" s="15"/>
      <c r="AM1591" s="15"/>
    </row>
    <row r="1592" ht="15.75" customHeight="1">
      <c r="A1592" s="15"/>
      <c r="B1592" s="12" t="s">
        <v>230</v>
      </c>
      <c r="C1592" s="15" t="s">
        <v>250</v>
      </c>
      <c r="D1592" s="15">
        <f t="shared" si="1"/>
        <v>0</v>
      </c>
      <c r="E1592" s="15">
        <f t="shared" si="2"/>
        <v>0</v>
      </c>
      <c r="F1592" s="13" t="str">
        <f t="shared" si="3"/>
        <v>[ ]</v>
      </c>
      <c r="G1592" s="15"/>
      <c r="H1592" s="15"/>
      <c r="I1592" s="15"/>
      <c r="J1592" s="15"/>
      <c r="K1592" s="15"/>
      <c r="L1592" s="15"/>
      <c r="M1592" s="15"/>
      <c r="N1592" s="15"/>
      <c r="O1592" s="15"/>
      <c r="P1592" s="15"/>
      <c r="Q1592" s="15"/>
      <c r="R1592" s="15"/>
      <c r="S1592" s="15"/>
      <c r="T1592" s="15"/>
      <c r="U1592" s="15"/>
      <c r="V1592" s="15"/>
      <c r="W1592" s="15"/>
      <c r="X1592" s="15"/>
      <c r="Y1592" s="15"/>
      <c r="Z1592" s="15"/>
      <c r="AA1592" s="15"/>
      <c r="AB1592" s="15"/>
      <c r="AC1592" s="15"/>
      <c r="AD1592" s="15"/>
      <c r="AE1592" s="15"/>
      <c r="AF1592" s="15"/>
      <c r="AG1592" s="15"/>
      <c r="AH1592" s="15"/>
      <c r="AI1592" s="15"/>
      <c r="AJ1592" s="15"/>
      <c r="AK1592" s="15"/>
      <c r="AL1592" s="15"/>
      <c r="AM1592" s="15"/>
    </row>
    <row r="1593" ht="15.75" customHeight="1">
      <c r="A1593" s="15"/>
      <c r="B1593" s="12" t="s">
        <v>230</v>
      </c>
      <c r="C1593" s="15" t="s">
        <v>260</v>
      </c>
      <c r="D1593" s="15">
        <f t="shared" si="1"/>
        <v>1</v>
      </c>
      <c r="E1593" s="15">
        <f t="shared" si="2"/>
        <v>14</v>
      </c>
      <c r="F1593" s="13" t="str">
        <f t="shared" si="3"/>
        <v>"[COMERCIAL]"</v>
      </c>
      <c r="G1593" s="15"/>
      <c r="H1593" s="15"/>
      <c r="I1593" s="15"/>
      <c r="J1593" s="15"/>
      <c r="K1593" s="15"/>
      <c r="L1593" s="15"/>
      <c r="M1593" s="15"/>
      <c r="N1593" s="15"/>
      <c r="O1593" s="15"/>
      <c r="P1593" s="15"/>
      <c r="Q1593" s="15"/>
      <c r="R1593" s="15"/>
      <c r="S1593" s="15"/>
      <c r="T1593" s="15"/>
      <c r="U1593" s="15"/>
      <c r="V1593" s="15"/>
      <c r="W1593" s="15"/>
      <c r="X1593" s="15"/>
      <c r="Y1593" s="15"/>
      <c r="Z1593" s="15"/>
      <c r="AA1593" s="15"/>
      <c r="AB1593" s="15"/>
      <c r="AC1593" s="15"/>
      <c r="AD1593" s="15"/>
      <c r="AE1593" s="15"/>
      <c r="AF1593" s="15"/>
      <c r="AG1593" s="15"/>
      <c r="AH1593" s="15"/>
      <c r="AI1593" s="15"/>
      <c r="AJ1593" s="15"/>
      <c r="AK1593" s="15"/>
      <c r="AL1593" s="15"/>
      <c r="AM1593" s="15"/>
    </row>
    <row r="1594" ht="15.75" customHeight="1">
      <c r="A1594" s="15"/>
      <c r="B1594" s="12" t="s">
        <v>230</v>
      </c>
      <c r="C1594" s="15" t="s">
        <v>260</v>
      </c>
      <c r="D1594" s="15">
        <f t="shared" si="1"/>
        <v>1</v>
      </c>
      <c r="E1594" s="15">
        <f t="shared" si="2"/>
        <v>14</v>
      </c>
      <c r="F1594" s="13" t="str">
        <f t="shared" si="3"/>
        <v>"[COMERCIAL]"</v>
      </c>
      <c r="G1594" s="15"/>
      <c r="H1594" s="15"/>
      <c r="I1594" s="15"/>
      <c r="J1594" s="15"/>
      <c r="K1594" s="15"/>
      <c r="L1594" s="15"/>
      <c r="M1594" s="15"/>
      <c r="N1594" s="15"/>
      <c r="O1594" s="15"/>
      <c r="P1594" s="15"/>
      <c r="Q1594" s="15"/>
      <c r="R1594" s="15"/>
      <c r="S1594" s="15"/>
      <c r="T1594" s="15"/>
      <c r="U1594" s="15"/>
      <c r="V1594" s="15"/>
      <c r="W1594" s="15"/>
      <c r="X1594" s="15"/>
      <c r="Y1594" s="15"/>
      <c r="Z1594" s="15"/>
      <c r="AA1594" s="15"/>
      <c r="AB1594" s="15"/>
      <c r="AC1594" s="15"/>
      <c r="AD1594" s="15"/>
      <c r="AE1594" s="15"/>
      <c r="AF1594" s="15"/>
      <c r="AG1594" s="15"/>
      <c r="AH1594" s="15"/>
      <c r="AI1594" s="15"/>
      <c r="AJ1594" s="15"/>
      <c r="AK1594" s="15"/>
      <c r="AL1594" s="15"/>
      <c r="AM1594" s="15"/>
    </row>
    <row r="1595" ht="15.75" customHeight="1">
      <c r="A1595" s="15"/>
      <c r="B1595" s="12" t="s">
        <v>230</v>
      </c>
      <c r="C1595" s="15" t="s">
        <v>250</v>
      </c>
      <c r="D1595" s="15">
        <f t="shared" si="1"/>
        <v>0</v>
      </c>
      <c r="E1595" s="15">
        <f t="shared" si="2"/>
        <v>0</v>
      </c>
      <c r="F1595" s="13" t="str">
        <f t="shared" si="3"/>
        <v>[ ]</v>
      </c>
      <c r="G1595" s="15"/>
      <c r="H1595" s="15"/>
      <c r="I1595" s="15"/>
      <c r="J1595" s="15"/>
      <c r="K1595" s="15"/>
      <c r="L1595" s="15"/>
      <c r="M1595" s="15"/>
      <c r="N1595" s="15"/>
      <c r="O1595" s="15"/>
      <c r="P1595" s="15"/>
      <c r="Q1595" s="15"/>
      <c r="R1595" s="15"/>
      <c r="S1595" s="15"/>
      <c r="T1595" s="15"/>
      <c r="U1595" s="15"/>
      <c r="V1595" s="15"/>
      <c r="W1595" s="15"/>
      <c r="X1595" s="15"/>
      <c r="Y1595" s="15"/>
      <c r="Z1595" s="15"/>
      <c r="AA1595" s="15"/>
      <c r="AB1595" s="15"/>
      <c r="AC1595" s="15"/>
      <c r="AD1595" s="15"/>
      <c r="AE1595" s="15"/>
      <c r="AF1595" s="15"/>
      <c r="AG1595" s="15"/>
      <c r="AH1595" s="15"/>
      <c r="AI1595" s="15"/>
      <c r="AJ1595" s="15"/>
      <c r="AK1595" s="15"/>
      <c r="AL1595" s="15"/>
      <c r="AM1595" s="15"/>
    </row>
    <row r="1596" ht="15.75" customHeight="1">
      <c r="A1596" s="15"/>
      <c r="B1596" s="12" t="s">
        <v>230</v>
      </c>
      <c r="C1596" s="15" t="s">
        <v>250</v>
      </c>
      <c r="D1596" s="15">
        <f t="shared" si="1"/>
        <v>0</v>
      </c>
      <c r="E1596" s="15">
        <f t="shared" si="2"/>
        <v>0</v>
      </c>
      <c r="F1596" s="13" t="str">
        <f t="shared" si="3"/>
        <v>[ ]</v>
      </c>
      <c r="G1596" s="15"/>
      <c r="H1596" s="15"/>
      <c r="I1596" s="15"/>
      <c r="J1596" s="15"/>
      <c r="K1596" s="15"/>
      <c r="L1596" s="15"/>
      <c r="M1596" s="15"/>
      <c r="N1596" s="15"/>
      <c r="O1596" s="15"/>
      <c r="P1596" s="15"/>
      <c r="Q1596" s="15"/>
      <c r="R1596" s="15"/>
      <c r="S1596" s="15"/>
      <c r="T1596" s="15"/>
      <c r="U1596" s="15"/>
      <c r="V1596" s="15"/>
      <c r="W1596" s="15"/>
      <c r="X1596" s="15"/>
      <c r="Y1596" s="15"/>
      <c r="Z1596" s="15"/>
      <c r="AA1596" s="15"/>
      <c r="AB1596" s="15"/>
      <c r="AC1596" s="15"/>
      <c r="AD1596" s="15"/>
      <c r="AE1596" s="15"/>
      <c r="AF1596" s="15"/>
      <c r="AG1596" s="15"/>
      <c r="AH1596" s="15"/>
      <c r="AI1596" s="15"/>
      <c r="AJ1596" s="15"/>
      <c r="AK1596" s="15"/>
      <c r="AL1596" s="15"/>
      <c r="AM1596" s="15"/>
    </row>
    <row r="1597" ht="15.75" customHeight="1">
      <c r="A1597" s="15"/>
      <c r="B1597" s="12" t="s">
        <v>230</v>
      </c>
      <c r="C1597" s="15" t="s">
        <v>250</v>
      </c>
      <c r="D1597" s="15">
        <f t="shared" si="1"/>
        <v>0</v>
      </c>
      <c r="E1597" s="15">
        <f t="shared" si="2"/>
        <v>0</v>
      </c>
      <c r="F1597" s="13" t="str">
        <f t="shared" si="3"/>
        <v>[ ]</v>
      </c>
      <c r="G1597" s="15"/>
      <c r="H1597" s="15"/>
      <c r="I1597" s="15"/>
      <c r="J1597" s="15"/>
      <c r="K1597" s="15"/>
      <c r="L1597" s="15"/>
      <c r="M1597" s="15"/>
      <c r="N1597" s="15"/>
      <c r="O1597" s="15"/>
      <c r="P1597" s="15"/>
      <c r="Q1597" s="15"/>
      <c r="R1597" s="15"/>
      <c r="S1597" s="15"/>
      <c r="T1597" s="15"/>
      <c r="U1597" s="15"/>
      <c r="V1597" s="15"/>
      <c r="W1597" s="15"/>
      <c r="X1597" s="15"/>
      <c r="Y1597" s="15"/>
      <c r="Z1597" s="15"/>
      <c r="AA1597" s="15"/>
      <c r="AB1597" s="15"/>
      <c r="AC1597" s="15"/>
      <c r="AD1597" s="15"/>
      <c r="AE1597" s="15"/>
      <c r="AF1597" s="15"/>
      <c r="AG1597" s="15"/>
      <c r="AH1597" s="15"/>
      <c r="AI1597" s="15"/>
      <c r="AJ1597" s="15"/>
      <c r="AK1597" s="15"/>
      <c r="AL1597" s="15"/>
      <c r="AM1597" s="15"/>
    </row>
    <row r="1598" ht="15.75" customHeight="1">
      <c r="A1598" s="15"/>
      <c r="B1598" s="12" t="s">
        <v>230</v>
      </c>
      <c r="C1598" s="15" t="s">
        <v>250</v>
      </c>
      <c r="D1598" s="15">
        <f t="shared" si="1"/>
        <v>0</v>
      </c>
      <c r="E1598" s="15">
        <f t="shared" si="2"/>
        <v>0</v>
      </c>
      <c r="F1598" s="13" t="str">
        <f t="shared" si="3"/>
        <v>[ ]</v>
      </c>
      <c r="G1598" s="15"/>
      <c r="H1598" s="15"/>
      <c r="I1598" s="15"/>
      <c r="J1598" s="15"/>
      <c r="K1598" s="15"/>
      <c r="L1598" s="15"/>
      <c r="M1598" s="15"/>
      <c r="N1598" s="15"/>
      <c r="O1598" s="15"/>
      <c r="P1598" s="15"/>
      <c r="Q1598" s="15"/>
      <c r="R1598" s="15"/>
      <c r="S1598" s="15"/>
      <c r="T1598" s="15"/>
      <c r="U1598" s="15"/>
      <c r="V1598" s="15"/>
      <c r="W1598" s="15"/>
      <c r="X1598" s="15"/>
      <c r="Y1598" s="15"/>
      <c r="Z1598" s="15"/>
      <c r="AA1598" s="15"/>
      <c r="AB1598" s="15"/>
      <c r="AC1598" s="15"/>
      <c r="AD1598" s="15"/>
      <c r="AE1598" s="15"/>
      <c r="AF1598" s="15"/>
      <c r="AG1598" s="15"/>
      <c r="AH1598" s="15"/>
      <c r="AI1598" s="15"/>
      <c r="AJ1598" s="15"/>
      <c r="AK1598" s="15"/>
      <c r="AL1598" s="15"/>
      <c r="AM1598" s="15"/>
    </row>
    <row r="1599" ht="15.75" customHeight="1">
      <c r="A1599" s="15"/>
      <c r="B1599" s="12" t="s">
        <v>248</v>
      </c>
      <c r="C1599" s="15" t="s">
        <v>250</v>
      </c>
      <c r="D1599" s="15">
        <f t="shared" si="1"/>
        <v>0</v>
      </c>
      <c r="E1599" s="15">
        <f t="shared" si="2"/>
        <v>0</v>
      </c>
      <c r="F1599" s="13" t="str">
        <f t="shared" si="3"/>
        <v>[ ]</v>
      </c>
      <c r="G1599" s="15"/>
      <c r="H1599" s="15"/>
      <c r="I1599" s="15"/>
      <c r="J1599" s="15"/>
      <c r="K1599" s="15"/>
      <c r="L1599" s="15"/>
      <c r="M1599" s="15"/>
      <c r="N1599" s="15"/>
      <c r="O1599" s="15"/>
      <c r="P1599" s="15"/>
      <c r="Q1599" s="15"/>
      <c r="R1599" s="15"/>
      <c r="S1599" s="15"/>
      <c r="T1599" s="15"/>
      <c r="U1599" s="15"/>
      <c r="V1599" s="15"/>
      <c r="W1599" s="15"/>
      <c r="X1599" s="15"/>
      <c r="Y1599" s="15"/>
      <c r="Z1599" s="15"/>
      <c r="AA1599" s="15"/>
      <c r="AB1599" s="15"/>
      <c r="AC1599" s="15"/>
      <c r="AD1599" s="15"/>
      <c r="AE1599" s="15"/>
      <c r="AF1599" s="15"/>
      <c r="AG1599" s="15"/>
      <c r="AH1599" s="15"/>
      <c r="AI1599" s="15"/>
      <c r="AJ1599" s="15"/>
      <c r="AK1599" s="15"/>
      <c r="AL1599" s="15"/>
      <c r="AM1599" s="15"/>
    </row>
    <row r="1600" ht="15.75" customHeight="1">
      <c r="A1600" s="15"/>
      <c r="B1600" s="12" t="s">
        <v>248</v>
      </c>
      <c r="C1600" s="15" t="s">
        <v>250</v>
      </c>
      <c r="D1600" s="15">
        <f t="shared" si="1"/>
        <v>0</v>
      </c>
      <c r="E1600" s="15">
        <f t="shared" si="2"/>
        <v>0</v>
      </c>
      <c r="F1600" s="13" t="str">
        <f t="shared" si="3"/>
        <v>[ ]</v>
      </c>
      <c r="G1600" s="15"/>
      <c r="H1600" s="15"/>
      <c r="I1600" s="15"/>
      <c r="J1600" s="15"/>
      <c r="K1600" s="15"/>
      <c r="L1600" s="15"/>
      <c r="M1600" s="15"/>
      <c r="N1600" s="15"/>
      <c r="O1600" s="15"/>
      <c r="P1600" s="15"/>
      <c r="Q1600" s="15"/>
      <c r="R1600" s="15"/>
      <c r="S1600" s="15"/>
      <c r="T1600" s="15"/>
      <c r="U1600" s="15"/>
      <c r="V1600" s="15"/>
      <c r="W1600" s="15"/>
      <c r="X1600" s="15"/>
      <c r="Y1600" s="15"/>
      <c r="Z1600" s="15"/>
      <c r="AA1600" s="15"/>
      <c r="AB1600" s="15"/>
      <c r="AC1600" s="15"/>
      <c r="AD1600" s="15"/>
      <c r="AE1600" s="15"/>
      <c r="AF1600" s="15"/>
      <c r="AG1600" s="15"/>
      <c r="AH1600" s="15"/>
      <c r="AI1600" s="15"/>
      <c r="AJ1600" s="15"/>
      <c r="AK1600" s="15"/>
      <c r="AL1600" s="15"/>
      <c r="AM1600" s="15"/>
    </row>
    <row r="1601" ht="15.75" customHeight="1">
      <c r="A1601" s="15"/>
      <c r="B1601" s="12" t="s">
        <v>230</v>
      </c>
      <c r="C1601" s="15" t="s">
        <v>255</v>
      </c>
      <c r="D1601" s="15">
        <f t="shared" si="1"/>
        <v>1</v>
      </c>
      <c r="E1601" s="15">
        <f t="shared" si="2"/>
        <v>0</v>
      </c>
      <c r="F1601" s="13" t="str">
        <f t="shared" si="3"/>
        <v>"[CRC]"</v>
      </c>
      <c r="G1601" s="15"/>
      <c r="H1601" s="15"/>
      <c r="I1601" s="15"/>
      <c r="J1601" s="15"/>
      <c r="K1601" s="15"/>
      <c r="L1601" s="15"/>
      <c r="M1601" s="15"/>
      <c r="N1601" s="15"/>
      <c r="O1601" s="15"/>
      <c r="P1601" s="15"/>
      <c r="Q1601" s="15"/>
      <c r="R1601" s="15"/>
      <c r="S1601" s="15"/>
      <c r="T1601" s="15"/>
      <c r="U1601" s="15"/>
      <c r="V1601" s="15"/>
      <c r="W1601" s="15"/>
      <c r="X1601" s="15"/>
      <c r="Y1601" s="15"/>
      <c r="Z1601" s="15"/>
      <c r="AA1601" s="15"/>
      <c r="AB1601" s="15"/>
      <c r="AC1601" s="15"/>
      <c r="AD1601" s="15"/>
      <c r="AE1601" s="15"/>
      <c r="AF1601" s="15"/>
      <c r="AG1601" s="15"/>
      <c r="AH1601" s="15"/>
      <c r="AI1601" s="15"/>
      <c r="AJ1601" s="15"/>
      <c r="AK1601" s="15"/>
      <c r="AL1601" s="15"/>
      <c r="AM1601" s="15"/>
    </row>
    <row r="1602" ht="15.75" customHeight="1">
      <c r="A1602" s="15"/>
      <c r="B1602" s="12" t="s">
        <v>230</v>
      </c>
      <c r="C1602" s="15" t="s">
        <v>250</v>
      </c>
      <c r="D1602" s="15">
        <f t="shared" si="1"/>
        <v>0</v>
      </c>
      <c r="E1602" s="15">
        <f t="shared" si="2"/>
        <v>0</v>
      </c>
      <c r="F1602" s="13" t="str">
        <f t="shared" si="3"/>
        <v>[ ]</v>
      </c>
      <c r="G1602" s="15"/>
      <c r="H1602" s="15"/>
      <c r="I1602" s="15"/>
      <c r="J1602" s="15"/>
      <c r="K1602" s="15"/>
      <c r="L1602" s="15"/>
      <c r="M1602" s="15"/>
      <c r="N1602" s="15"/>
      <c r="O1602" s="15"/>
      <c r="P1602" s="15"/>
      <c r="Q1602" s="15"/>
      <c r="R1602" s="15"/>
      <c r="S1602" s="15"/>
      <c r="T1602" s="15"/>
      <c r="U1602" s="15"/>
      <c r="V1602" s="15"/>
      <c r="W1602" s="15"/>
      <c r="X1602" s="15"/>
      <c r="Y1602" s="15"/>
      <c r="Z1602" s="15"/>
      <c r="AA1602" s="15"/>
      <c r="AB1602" s="15"/>
      <c r="AC1602" s="15"/>
      <c r="AD1602" s="15"/>
      <c r="AE1602" s="15"/>
      <c r="AF1602" s="15"/>
      <c r="AG1602" s="15"/>
      <c r="AH1602" s="15"/>
      <c r="AI1602" s="15"/>
      <c r="AJ1602" s="15"/>
      <c r="AK1602" s="15"/>
      <c r="AL1602" s="15"/>
      <c r="AM1602" s="15"/>
    </row>
    <row r="1603" ht="15.75" customHeight="1">
      <c r="A1603" s="15"/>
      <c r="B1603" s="12" t="s">
        <v>230</v>
      </c>
      <c r="C1603" s="15" t="s">
        <v>250</v>
      </c>
      <c r="D1603" s="15">
        <f t="shared" si="1"/>
        <v>0</v>
      </c>
      <c r="E1603" s="15">
        <f t="shared" si="2"/>
        <v>0</v>
      </c>
      <c r="F1603" s="13" t="str">
        <f t="shared" si="3"/>
        <v>[ ]</v>
      </c>
      <c r="G1603" s="15"/>
      <c r="H1603" s="15"/>
      <c r="I1603" s="15"/>
      <c r="J1603" s="15"/>
      <c r="K1603" s="15"/>
      <c r="L1603" s="15"/>
      <c r="M1603" s="15"/>
      <c r="N1603" s="15"/>
      <c r="O1603" s="15"/>
      <c r="P1603" s="15"/>
      <c r="Q1603" s="15"/>
      <c r="R1603" s="15"/>
      <c r="S1603" s="15"/>
      <c r="T1603" s="15"/>
      <c r="U1603" s="15"/>
      <c r="V1603" s="15"/>
      <c r="W1603" s="15"/>
      <c r="X1603" s="15"/>
      <c r="Y1603" s="15"/>
      <c r="Z1603" s="15"/>
      <c r="AA1603" s="15"/>
      <c r="AB1603" s="15"/>
      <c r="AC1603" s="15"/>
      <c r="AD1603" s="15"/>
      <c r="AE1603" s="15"/>
      <c r="AF1603" s="15"/>
      <c r="AG1603" s="15"/>
      <c r="AH1603" s="15"/>
      <c r="AI1603" s="15"/>
      <c r="AJ1603" s="15"/>
      <c r="AK1603" s="15"/>
      <c r="AL1603" s="15"/>
      <c r="AM1603" s="15"/>
    </row>
    <row r="1604" ht="15.75" customHeight="1">
      <c r="A1604" s="15"/>
      <c r="B1604" s="12" t="s">
        <v>230</v>
      </c>
      <c r="C1604" s="15" t="s">
        <v>261</v>
      </c>
      <c r="D1604" s="15">
        <f t="shared" si="1"/>
        <v>1</v>
      </c>
      <c r="E1604" s="15">
        <f t="shared" si="2"/>
        <v>0</v>
      </c>
      <c r="F1604" s="13" t="str">
        <f t="shared" si="3"/>
        <v>"[MARKETING]"</v>
      </c>
      <c r="G1604" s="15"/>
      <c r="H1604" s="15"/>
      <c r="I1604" s="15"/>
      <c r="J1604" s="15"/>
      <c r="K1604" s="15"/>
      <c r="L1604" s="15"/>
      <c r="M1604" s="15"/>
      <c r="N1604" s="15"/>
      <c r="O1604" s="15"/>
      <c r="P1604" s="15"/>
      <c r="Q1604" s="15"/>
      <c r="R1604" s="15"/>
      <c r="S1604" s="15"/>
      <c r="T1604" s="15"/>
      <c r="U1604" s="15"/>
      <c r="V1604" s="15"/>
      <c r="W1604" s="15"/>
      <c r="X1604" s="15"/>
      <c r="Y1604" s="15"/>
      <c r="Z1604" s="15"/>
      <c r="AA1604" s="15"/>
      <c r="AB1604" s="15"/>
      <c r="AC1604" s="15"/>
      <c r="AD1604" s="15"/>
      <c r="AE1604" s="15"/>
      <c r="AF1604" s="15"/>
      <c r="AG1604" s="15"/>
      <c r="AH1604" s="15"/>
      <c r="AI1604" s="15"/>
      <c r="AJ1604" s="15"/>
      <c r="AK1604" s="15"/>
      <c r="AL1604" s="15"/>
      <c r="AM1604" s="15"/>
    </row>
    <row r="1605" ht="15.75" customHeight="1">
      <c r="A1605" s="15"/>
      <c r="B1605" s="12" t="s">
        <v>230</v>
      </c>
      <c r="C1605" s="15" t="s">
        <v>268</v>
      </c>
      <c r="D1605" s="15">
        <f t="shared" si="1"/>
        <v>1</v>
      </c>
      <c r="E1605" s="15">
        <f t="shared" si="2"/>
        <v>15</v>
      </c>
      <c r="F1605" s="13" t="str">
        <f t="shared" si="3"/>
        <v>"[FINANCEIRO]"</v>
      </c>
      <c r="G1605" s="15"/>
      <c r="H1605" s="15"/>
      <c r="I1605" s="15"/>
      <c r="J1605" s="15"/>
      <c r="K1605" s="15"/>
      <c r="L1605" s="15"/>
      <c r="M1605" s="15"/>
      <c r="N1605" s="15"/>
      <c r="O1605" s="15"/>
      <c r="P1605" s="15"/>
      <c r="Q1605" s="15"/>
      <c r="R1605" s="15"/>
      <c r="S1605" s="15"/>
      <c r="T1605" s="15"/>
      <c r="U1605" s="15"/>
      <c r="V1605" s="15"/>
      <c r="W1605" s="15"/>
      <c r="X1605" s="15"/>
      <c r="Y1605" s="15"/>
      <c r="Z1605" s="15"/>
      <c r="AA1605" s="15"/>
      <c r="AB1605" s="15"/>
      <c r="AC1605" s="15"/>
      <c r="AD1605" s="15"/>
      <c r="AE1605" s="15"/>
      <c r="AF1605" s="15"/>
      <c r="AG1605" s="15"/>
      <c r="AH1605" s="15"/>
      <c r="AI1605" s="15"/>
      <c r="AJ1605" s="15"/>
      <c r="AK1605" s="15"/>
      <c r="AL1605" s="15"/>
      <c r="AM1605" s="15"/>
    </row>
    <row r="1606" ht="15.75" customHeight="1">
      <c r="A1606" s="15"/>
      <c r="B1606" s="12" t="s">
        <v>249</v>
      </c>
      <c r="C1606" s="15" t="s">
        <v>268</v>
      </c>
      <c r="D1606" s="15">
        <f t="shared" si="1"/>
        <v>1</v>
      </c>
      <c r="E1606" s="15">
        <f t="shared" si="2"/>
        <v>15</v>
      </c>
      <c r="F1606" s="13" t="str">
        <f t="shared" si="3"/>
        <v>"[FINANCEIRO]"</v>
      </c>
      <c r="G1606" s="15"/>
      <c r="H1606" s="15"/>
      <c r="I1606" s="15"/>
      <c r="J1606" s="15"/>
      <c r="K1606" s="15"/>
      <c r="L1606" s="15"/>
      <c r="M1606" s="15"/>
      <c r="N1606" s="15"/>
      <c r="O1606" s="15"/>
      <c r="P1606" s="15"/>
      <c r="Q1606" s="15"/>
      <c r="R1606" s="15"/>
      <c r="S1606" s="15"/>
      <c r="T1606" s="15"/>
      <c r="U1606" s="15"/>
      <c r="V1606" s="15"/>
      <c r="W1606" s="15"/>
      <c r="X1606" s="15"/>
      <c r="Y1606" s="15"/>
      <c r="Z1606" s="15"/>
      <c r="AA1606" s="15"/>
      <c r="AB1606" s="15"/>
      <c r="AC1606" s="15"/>
      <c r="AD1606" s="15"/>
      <c r="AE1606" s="15"/>
      <c r="AF1606" s="15"/>
      <c r="AG1606" s="15"/>
      <c r="AH1606" s="15"/>
      <c r="AI1606" s="15"/>
      <c r="AJ1606" s="15"/>
      <c r="AK1606" s="15"/>
      <c r="AL1606" s="15"/>
      <c r="AM1606" s="15"/>
    </row>
    <row r="1607" ht="15.75" customHeight="1">
      <c r="A1607" s="15"/>
      <c r="B1607" s="12" t="s">
        <v>230</v>
      </c>
      <c r="C1607" s="15" t="s">
        <v>258</v>
      </c>
      <c r="D1607" s="15">
        <f t="shared" si="1"/>
        <v>1</v>
      </c>
      <c r="E1607" s="15">
        <f t="shared" si="2"/>
        <v>8</v>
      </c>
      <c r="F1607" s="13" t="str">
        <f t="shared" si="3"/>
        <v>"[CRC]"</v>
      </c>
      <c r="G1607" s="15"/>
      <c r="H1607" s="15"/>
      <c r="I1607" s="15"/>
      <c r="J1607" s="15"/>
      <c r="K1607" s="15"/>
      <c r="L1607" s="15"/>
      <c r="M1607" s="15"/>
      <c r="N1607" s="15"/>
      <c r="O1607" s="15"/>
      <c r="P1607" s="15"/>
      <c r="Q1607" s="15"/>
      <c r="R1607" s="15"/>
      <c r="S1607" s="15"/>
      <c r="T1607" s="15"/>
      <c r="U1607" s="15"/>
      <c r="V1607" s="15"/>
      <c r="W1607" s="15"/>
      <c r="X1607" s="15"/>
      <c r="Y1607" s="15"/>
      <c r="Z1607" s="15"/>
      <c r="AA1607" s="15"/>
      <c r="AB1607" s="15"/>
      <c r="AC1607" s="15"/>
      <c r="AD1607" s="15"/>
      <c r="AE1607" s="15"/>
      <c r="AF1607" s="15"/>
      <c r="AG1607" s="15"/>
      <c r="AH1607" s="15"/>
      <c r="AI1607" s="15"/>
      <c r="AJ1607" s="15"/>
      <c r="AK1607" s="15"/>
      <c r="AL1607" s="15"/>
      <c r="AM1607" s="15"/>
    </row>
    <row r="1608" ht="15.75" customHeight="1">
      <c r="A1608" s="15"/>
      <c r="B1608" s="12" t="s">
        <v>230</v>
      </c>
      <c r="C1608" s="15" t="s">
        <v>246</v>
      </c>
      <c r="D1608" s="15">
        <f t="shared" si="1"/>
        <v>1</v>
      </c>
      <c r="E1608" s="15">
        <f t="shared" si="2"/>
        <v>14</v>
      </c>
      <c r="F1608" s="13" t="str">
        <f t="shared" si="3"/>
        <v>"[LOGÍSTICA]"</v>
      </c>
      <c r="G1608" s="15"/>
      <c r="H1608" s="15"/>
      <c r="I1608" s="15"/>
      <c r="J1608" s="15"/>
      <c r="K1608" s="15"/>
      <c r="L1608" s="15"/>
      <c r="M1608" s="15"/>
      <c r="N1608" s="15"/>
      <c r="O1608" s="15"/>
      <c r="P1608" s="15"/>
      <c r="Q1608" s="15"/>
      <c r="R1608" s="15"/>
      <c r="S1608" s="15"/>
      <c r="T1608" s="15"/>
      <c r="U1608" s="15"/>
      <c r="V1608" s="15"/>
      <c r="W1608" s="15"/>
      <c r="X1608" s="15"/>
      <c r="Y1608" s="15"/>
      <c r="Z1608" s="15"/>
      <c r="AA1608" s="15"/>
      <c r="AB1608" s="15"/>
      <c r="AC1608" s="15"/>
      <c r="AD1608" s="15"/>
      <c r="AE1608" s="15"/>
      <c r="AF1608" s="15"/>
      <c r="AG1608" s="15"/>
      <c r="AH1608" s="15"/>
      <c r="AI1608" s="15"/>
      <c r="AJ1608" s="15"/>
      <c r="AK1608" s="15"/>
      <c r="AL1608" s="15"/>
      <c r="AM1608" s="15"/>
    </row>
    <row r="1609" ht="15.75" customHeight="1">
      <c r="A1609" s="15"/>
      <c r="B1609" s="12" t="s">
        <v>248</v>
      </c>
      <c r="C1609" s="15" t="s">
        <v>231</v>
      </c>
      <c r="D1609" s="15">
        <f t="shared" si="1"/>
        <v>1</v>
      </c>
      <c r="E1609" s="15">
        <f t="shared" si="2"/>
        <v>14</v>
      </c>
      <c r="F1609" s="13" t="str">
        <f t="shared" si="3"/>
        <v>"[MARKETING]"</v>
      </c>
      <c r="G1609" s="15"/>
      <c r="H1609" s="15"/>
      <c r="I1609" s="15"/>
      <c r="J1609" s="15"/>
      <c r="K1609" s="15"/>
      <c r="L1609" s="15"/>
      <c r="M1609" s="15"/>
      <c r="N1609" s="15"/>
      <c r="O1609" s="15"/>
      <c r="P1609" s="15"/>
      <c r="Q1609" s="15"/>
      <c r="R1609" s="15"/>
      <c r="S1609" s="15"/>
      <c r="T1609" s="15"/>
      <c r="U1609" s="15"/>
      <c r="V1609" s="15"/>
      <c r="W1609" s="15"/>
      <c r="X1609" s="15"/>
      <c r="Y1609" s="15"/>
      <c r="Z1609" s="15"/>
      <c r="AA1609" s="15"/>
      <c r="AB1609" s="15"/>
      <c r="AC1609" s="15"/>
      <c r="AD1609" s="15"/>
      <c r="AE1609" s="15"/>
      <c r="AF1609" s="15"/>
      <c r="AG1609" s="15"/>
      <c r="AH1609" s="15"/>
      <c r="AI1609" s="15"/>
      <c r="AJ1609" s="15"/>
      <c r="AK1609" s="15"/>
      <c r="AL1609" s="15"/>
      <c r="AM1609" s="15"/>
    </row>
    <row r="1610" ht="15.75" customHeight="1">
      <c r="A1610" s="15"/>
      <c r="B1610" s="12" t="s">
        <v>230</v>
      </c>
      <c r="C1610" s="15" t="s">
        <v>250</v>
      </c>
      <c r="D1610" s="15">
        <f t="shared" si="1"/>
        <v>0</v>
      </c>
      <c r="E1610" s="15">
        <f t="shared" si="2"/>
        <v>0</v>
      </c>
      <c r="F1610" s="13" t="str">
        <f t="shared" si="3"/>
        <v>[ ]</v>
      </c>
      <c r="G1610" s="15"/>
      <c r="H1610" s="15"/>
      <c r="I1610" s="15"/>
      <c r="J1610" s="15"/>
      <c r="K1610" s="15"/>
      <c r="L1610" s="15"/>
      <c r="M1610" s="15"/>
      <c r="N1610" s="15"/>
      <c r="O1610" s="15"/>
      <c r="P1610" s="15"/>
      <c r="Q1610" s="15"/>
      <c r="R1610" s="15"/>
      <c r="S1610" s="15"/>
      <c r="T1610" s="15"/>
      <c r="U1610" s="15"/>
      <c r="V1610" s="15"/>
      <c r="W1610" s="15"/>
      <c r="X1610" s="15"/>
      <c r="Y1610" s="15"/>
      <c r="Z1610" s="15"/>
      <c r="AA1610" s="15"/>
      <c r="AB1610" s="15"/>
      <c r="AC1610" s="15"/>
      <c r="AD1610" s="15"/>
      <c r="AE1610" s="15"/>
      <c r="AF1610" s="15"/>
      <c r="AG1610" s="15"/>
      <c r="AH1610" s="15"/>
      <c r="AI1610" s="15"/>
      <c r="AJ1610" s="15"/>
      <c r="AK1610" s="15"/>
      <c r="AL1610" s="15"/>
      <c r="AM1610" s="15"/>
    </row>
    <row r="1611" ht="15.75" customHeight="1">
      <c r="A1611" s="15"/>
      <c r="B1611" s="12" t="s">
        <v>230</v>
      </c>
      <c r="C1611" s="15" t="s">
        <v>250</v>
      </c>
      <c r="D1611" s="15">
        <f t="shared" si="1"/>
        <v>0</v>
      </c>
      <c r="E1611" s="15">
        <f t="shared" si="2"/>
        <v>0</v>
      </c>
      <c r="F1611" s="13" t="str">
        <f t="shared" si="3"/>
        <v>[ ]</v>
      </c>
      <c r="G1611" s="15"/>
      <c r="H1611" s="15"/>
      <c r="I1611" s="15"/>
      <c r="J1611" s="15"/>
      <c r="K1611" s="15"/>
      <c r="L1611" s="15"/>
      <c r="M1611" s="15"/>
      <c r="N1611" s="15"/>
      <c r="O1611" s="15"/>
      <c r="P1611" s="15"/>
      <c r="Q1611" s="15"/>
      <c r="R1611" s="15"/>
      <c r="S1611" s="15"/>
      <c r="T1611" s="15"/>
      <c r="U1611" s="15"/>
      <c r="V1611" s="15"/>
      <c r="W1611" s="15"/>
      <c r="X1611" s="15"/>
      <c r="Y1611" s="15"/>
      <c r="Z1611" s="15"/>
      <c r="AA1611" s="15"/>
      <c r="AB1611" s="15"/>
      <c r="AC1611" s="15"/>
      <c r="AD1611" s="15"/>
      <c r="AE1611" s="15"/>
      <c r="AF1611" s="15"/>
      <c r="AG1611" s="15"/>
      <c r="AH1611" s="15"/>
      <c r="AI1611" s="15"/>
      <c r="AJ1611" s="15"/>
      <c r="AK1611" s="15"/>
      <c r="AL1611" s="15"/>
      <c r="AM1611" s="15"/>
    </row>
    <row r="1612" ht="15.75" customHeight="1">
      <c r="A1612" s="15"/>
      <c r="B1612" s="12" t="s">
        <v>230</v>
      </c>
      <c r="C1612" s="15" t="s">
        <v>258</v>
      </c>
      <c r="D1612" s="15">
        <f t="shared" si="1"/>
        <v>1</v>
      </c>
      <c r="E1612" s="15">
        <f t="shared" si="2"/>
        <v>8</v>
      </c>
      <c r="F1612" s="13" t="str">
        <f t="shared" si="3"/>
        <v>"[CRC]"</v>
      </c>
      <c r="G1612" s="15"/>
      <c r="H1612" s="15"/>
      <c r="I1612" s="15"/>
      <c r="J1612" s="15"/>
      <c r="K1612" s="15"/>
      <c r="L1612" s="15"/>
      <c r="M1612" s="15"/>
      <c r="N1612" s="15"/>
      <c r="O1612" s="15"/>
      <c r="P1612" s="15"/>
      <c r="Q1612" s="15"/>
      <c r="R1612" s="15"/>
      <c r="S1612" s="15"/>
      <c r="T1612" s="15"/>
      <c r="U1612" s="15"/>
      <c r="V1612" s="15"/>
      <c r="W1612" s="15"/>
      <c r="X1612" s="15"/>
      <c r="Y1612" s="15"/>
      <c r="Z1612" s="15"/>
      <c r="AA1612" s="15"/>
      <c r="AB1612" s="15"/>
      <c r="AC1612" s="15"/>
      <c r="AD1612" s="15"/>
      <c r="AE1612" s="15"/>
      <c r="AF1612" s="15"/>
      <c r="AG1612" s="15"/>
      <c r="AH1612" s="15"/>
      <c r="AI1612" s="15"/>
      <c r="AJ1612" s="15"/>
      <c r="AK1612" s="15"/>
      <c r="AL1612" s="15"/>
      <c r="AM1612" s="15"/>
    </row>
    <row r="1613" ht="15.75" customHeight="1">
      <c r="A1613" s="15"/>
      <c r="B1613" s="12" t="s">
        <v>230</v>
      </c>
      <c r="C1613" s="15" t="s">
        <v>246</v>
      </c>
      <c r="D1613" s="15">
        <f t="shared" si="1"/>
        <v>1</v>
      </c>
      <c r="E1613" s="15">
        <f t="shared" si="2"/>
        <v>14</v>
      </c>
      <c r="F1613" s="13" t="str">
        <f t="shared" si="3"/>
        <v>"[LOGÍSTICA]"</v>
      </c>
      <c r="G1613" s="15"/>
      <c r="H1613" s="15"/>
      <c r="I1613" s="15"/>
      <c r="J1613" s="15"/>
      <c r="K1613" s="15"/>
      <c r="L1613" s="15"/>
      <c r="M1613" s="15"/>
      <c r="N1613" s="15"/>
      <c r="O1613" s="15"/>
      <c r="P1613" s="15"/>
      <c r="Q1613" s="15"/>
      <c r="R1613" s="15"/>
      <c r="S1613" s="15"/>
      <c r="T1613" s="15"/>
      <c r="U1613" s="15"/>
      <c r="V1613" s="15"/>
      <c r="W1613" s="15"/>
      <c r="X1613" s="15"/>
      <c r="Y1613" s="15"/>
      <c r="Z1613" s="15"/>
      <c r="AA1613" s="15"/>
      <c r="AB1613" s="15"/>
      <c r="AC1613" s="15"/>
      <c r="AD1613" s="15"/>
      <c r="AE1613" s="15"/>
      <c r="AF1613" s="15"/>
      <c r="AG1613" s="15"/>
      <c r="AH1613" s="15"/>
      <c r="AI1613" s="15"/>
      <c r="AJ1613" s="15"/>
      <c r="AK1613" s="15"/>
      <c r="AL1613" s="15"/>
      <c r="AM1613" s="15"/>
    </row>
    <row r="1614" ht="15.75" customHeight="1">
      <c r="A1614" s="15"/>
      <c r="B1614" s="12" t="s">
        <v>248</v>
      </c>
      <c r="C1614" s="15" t="s">
        <v>258</v>
      </c>
      <c r="D1614" s="15">
        <f t="shared" si="1"/>
        <v>1</v>
      </c>
      <c r="E1614" s="15">
        <f t="shared" si="2"/>
        <v>8</v>
      </c>
      <c r="F1614" s="13" t="str">
        <f t="shared" si="3"/>
        <v>"[CRC]"</v>
      </c>
      <c r="G1614" s="15"/>
      <c r="H1614" s="15"/>
      <c r="I1614" s="15"/>
      <c r="J1614" s="15"/>
      <c r="K1614" s="15"/>
      <c r="L1614" s="15"/>
      <c r="M1614" s="15"/>
      <c r="N1614" s="15"/>
      <c r="O1614" s="15"/>
      <c r="P1614" s="15"/>
      <c r="Q1614" s="15"/>
      <c r="R1614" s="15"/>
      <c r="S1614" s="15"/>
      <c r="T1614" s="15"/>
      <c r="U1614" s="15"/>
      <c r="V1614" s="15"/>
      <c r="W1614" s="15"/>
      <c r="X1614" s="15"/>
      <c r="Y1614" s="15"/>
      <c r="Z1614" s="15"/>
      <c r="AA1614" s="15"/>
      <c r="AB1614" s="15"/>
      <c r="AC1614" s="15"/>
      <c r="AD1614" s="15"/>
      <c r="AE1614" s="15"/>
      <c r="AF1614" s="15"/>
      <c r="AG1614" s="15"/>
      <c r="AH1614" s="15"/>
      <c r="AI1614" s="15"/>
      <c r="AJ1614" s="15"/>
      <c r="AK1614" s="15"/>
      <c r="AL1614" s="15"/>
      <c r="AM1614" s="15"/>
    </row>
    <row r="1615" ht="15.75" customHeight="1">
      <c r="A1615" s="15"/>
      <c r="B1615" s="12" t="s">
        <v>248</v>
      </c>
      <c r="C1615" s="15" t="s">
        <v>246</v>
      </c>
      <c r="D1615" s="15">
        <f t="shared" si="1"/>
        <v>1</v>
      </c>
      <c r="E1615" s="15">
        <f t="shared" si="2"/>
        <v>14</v>
      </c>
      <c r="F1615" s="13" t="str">
        <f t="shared" si="3"/>
        <v>"[LOGÍSTICA]"</v>
      </c>
      <c r="G1615" s="15"/>
      <c r="H1615" s="15"/>
      <c r="I1615" s="15"/>
      <c r="J1615" s="15"/>
      <c r="K1615" s="15"/>
      <c r="L1615" s="15"/>
      <c r="M1615" s="15"/>
      <c r="N1615" s="15"/>
      <c r="O1615" s="15"/>
      <c r="P1615" s="15"/>
      <c r="Q1615" s="15"/>
      <c r="R1615" s="15"/>
      <c r="S1615" s="15"/>
      <c r="T1615" s="15"/>
      <c r="U1615" s="15"/>
      <c r="V1615" s="15"/>
      <c r="W1615" s="15"/>
      <c r="X1615" s="15"/>
      <c r="Y1615" s="15"/>
      <c r="Z1615" s="15"/>
      <c r="AA1615" s="15"/>
      <c r="AB1615" s="15"/>
      <c r="AC1615" s="15"/>
      <c r="AD1615" s="15"/>
      <c r="AE1615" s="15"/>
      <c r="AF1615" s="15"/>
      <c r="AG1615" s="15"/>
      <c r="AH1615" s="15"/>
      <c r="AI1615" s="15"/>
      <c r="AJ1615" s="15"/>
      <c r="AK1615" s="15"/>
      <c r="AL1615" s="15"/>
      <c r="AM1615" s="15"/>
    </row>
    <row r="1616" ht="15.75" customHeight="1">
      <c r="A1616" s="15"/>
      <c r="B1616" s="12" t="s">
        <v>230</v>
      </c>
      <c r="C1616" s="15" t="s">
        <v>246</v>
      </c>
      <c r="D1616" s="15">
        <f t="shared" si="1"/>
        <v>1</v>
      </c>
      <c r="E1616" s="15">
        <f t="shared" si="2"/>
        <v>14</v>
      </c>
      <c r="F1616" s="13" t="str">
        <f t="shared" si="3"/>
        <v>"[LOGÍSTICA]"</v>
      </c>
      <c r="G1616" s="15"/>
      <c r="H1616" s="15"/>
      <c r="I1616" s="15"/>
      <c r="J1616" s="15"/>
      <c r="K1616" s="15"/>
      <c r="L1616" s="15"/>
      <c r="M1616" s="15"/>
      <c r="N1616" s="15"/>
      <c r="O1616" s="15"/>
      <c r="P1616" s="15"/>
      <c r="Q1616" s="15"/>
      <c r="R1616" s="15"/>
      <c r="S1616" s="15"/>
      <c r="T1616" s="15"/>
      <c r="U1616" s="15"/>
      <c r="V1616" s="15"/>
      <c r="W1616" s="15"/>
      <c r="X1616" s="15"/>
      <c r="Y1616" s="15"/>
      <c r="Z1616" s="15"/>
      <c r="AA1616" s="15"/>
      <c r="AB1616" s="15"/>
      <c r="AC1616" s="15"/>
      <c r="AD1616" s="15"/>
      <c r="AE1616" s="15"/>
      <c r="AF1616" s="15"/>
      <c r="AG1616" s="15"/>
      <c r="AH1616" s="15"/>
      <c r="AI1616" s="15"/>
      <c r="AJ1616" s="15"/>
      <c r="AK1616" s="15"/>
      <c r="AL1616" s="15"/>
      <c r="AM1616" s="15"/>
    </row>
    <row r="1617" ht="15.75" customHeight="1">
      <c r="A1617" s="15"/>
      <c r="B1617" s="12" t="s">
        <v>230</v>
      </c>
      <c r="C1617" s="15" t="s">
        <v>250</v>
      </c>
      <c r="D1617" s="15">
        <f t="shared" si="1"/>
        <v>0</v>
      </c>
      <c r="E1617" s="15">
        <f t="shared" si="2"/>
        <v>0</v>
      </c>
      <c r="F1617" s="13" t="str">
        <f t="shared" si="3"/>
        <v>[ ]</v>
      </c>
      <c r="G1617" s="15"/>
      <c r="H1617" s="15"/>
      <c r="I1617" s="15"/>
      <c r="J1617" s="15"/>
      <c r="K1617" s="15"/>
      <c r="L1617" s="15"/>
      <c r="M1617" s="15"/>
      <c r="N1617" s="15"/>
      <c r="O1617" s="15"/>
      <c r="P1617" s="15"/>
      <c r="Q1617" s="15"/>
      <c r="R1617" s="15"/>
      <c r="S1617" s="15"/>
      <c r="T1617" s="15"/>
      <c r="U1617" s="15"/>
      <c r="V1617" s="15"/>
      <c r="W1617" s="15"/>
      <c r="X1617" s="15"/>
      <c r="Y1617" s="15"/>
      <c r="Z1617" s="15"/>
      <c r="AA1617" s="15"/>
      <c r="AB1617" s="15"/>
      <c r="AC1617" s="15"/>
      <c r="AD1617" s="15"/>
      <c r="AE1617" s="15"/>
      <c r="AF1617" s="15"/>
      <c r="AG1617" s="15"/>
      <c r="AH1617" s="15"/>
      <c r="AI1617" s="15"/>
      <c r="AJ1617" s="15"/>
      <c r="AK1617" s="15"/>
      <c r="AL1617" s="15"/>
      <c r="AM1617" s="15"/>
    </row>
    <row r="1618" ht="15.75" customHeight="1">
      <c r="A1618" s="15"/>
      <c r="B1618" s="12" t="s">
        <v>230</v>
      </c>
      <c r="C1618" s="15" t="s">
        <v>250</v>
      </c>
      <c r="D1618" s="15">
        <f t="shared" si="1"/>
        <v>0</v>
      </c>
      <c r="E1618" s="15">
        <f t="shared" si="2"/>
        <v>0</v>
      </c>
      <c r="F1618" s="13" t="str">
        <f t="shared" si="3"/>
        <v>[ ]</v>
      </c>
      <c r="G1618" s="15"/>
      <c r="H1618" s="15"/>
      <c r="I1618" s="15"/>
      <c r="J1618" s="15"/>
      <c r="K1618" s="15"/>
      <c r="L1618" s="15"/>
      <c r="M1618" s="15"/>
      <c r="N1618" s="15"/>
      <c r="O1618" s="15"/>
      <c r="P1618" s="15"/>
      <c r="Q1618" s="15"/>
      <c r="R1618" s="15"/>
      <c r="S1618" s="15"/>
      <c r="T1618" s="15"/>
      <c r="U1618" s="15"/>
      <c r="V1618" s="15"/>
      <c r="W1618" s="15"/>
      <c r="X1618" s="15"/>
      <c r="Y1618" s="15"/>
      <c r="Z1618" s="15"/>
      <c r="AA1618" s="15"/>
      <c r="AB1618" s="15"/>
      <c r="AC1618" s="15"/>
      <c r="AD1618" s="15"/>
      <c r="AE1618" s="15"/>
      <c r="AF1618" s="15"/>
      <c r="AG1618" s="15"/>
      <c r="AH1618" s="15"/>
      <c r="AI1618" s="15"/>
      <c r="AJ1618" s="15"/>
      <c r="AK1618" s="15"/>
      <c r="AL1618" s="15"/>
      <c r="AM1618" s="15"/>
    </row>
    <row r="1619" ht="15.75" customHeight="1">
      <c r="A1619" s="15"/>
      <c r="B1619" s="12" t="s">
        <v>230</v>
      </c>
      <c r="C1619" s="15" t="s">
        <v>250</v>
      </c>
      <c r="D1619" s="15">
        <f t="shared" si="1"/>
        <v>0</v>
      </c>
      <c r="E1619" s="15">
        <f t="shared" si="2"/>
        <v>0</v>
      </c>
      <c r="F1619" s="13" t="str">
        <f t="shared" si="3"/>
        <v>[ ]</v>
      </c>
      <c r="G1619" s="15"/>
      <c r="H1619" s="15"/>
      <c r="I1619" s="15"/>
      <c r="J1619" s="15"/>
      <c r="K1619" s="15"/>
      <c r="L1619" s="15"/>
      <c r="M1619" s="15"/>
      <c r="N1619" s="15"/>
      <c r="O1619" s="15"/>
      <c r="P1619" s="15"/>
      <c r="Q1619" s="15"/>
      <c r="R1619" s="15"/>
      <c r="S1619" s="15"/>
      <c r="T1619" s="15"/>
      <c r="U1619" s="15"/>
      <c r="V1619" s="15"/>
      <c r="W1619" s="15"/>
      <c r="X1619" s="15"/>
      <c r="Y1619" s="15"/>
      <c r="Z1619" s="15"/>
      <c r="AA1619" s="15"/>
      <c r="AB1619" s="15"/>
      <c r="AC1619" s="15"/>
      <c r="AD1619" s="15"/>
      <c r="AE1619" s="15"/>
      <c r="AF1619" s="15"/>
      <c r="AG1619" s="15"/>
      <c r="AH1619" s="15"/>
      <c r="AI1619" s="15"/>
      <c r="AJ1619" s="15"/>
      <c r="AK1619" s="15"/>
      <c r="AL1619" s="15"/>
      <c r="AM1619" s="15"/>
    </row>
    <row r="1620" ht="15.75" customHeight="1">
      <c r="A1620" s="15"/>
      <c r="B1620" s="12" t="s">
        <v>248</v>
      </c>
      <c r="C1620" s="15" t="s">
        <v>231</v>
      </c>
      <c r="D1620" s="15">
        <f t="shared" si="1"/>
        <v>1</v>
      </c>
      <c r="E1620" s="15">
        <f t="shared" si="2"/>
        <v>14</v>
      </c>
      <c r="F1620" s="13" t="str">
        <f t="shared" si="3"/>
        <v>"[MARKETING]"</v>
      </c>
      <c r="G1620" s="15"/>
      <c r="H1620" s="15"/>
      <c r="I1620" s="15"/>
      <c r="J1620" s="15"/>
      <c r="K1620" s="15"/>
      <c r="L1620" s="15"/>
      <c r="M1620" s="15"/>
      <c r="N1620" s="15"/>
      <c r="O1620" s="15"/>
      <c r="P1620" s="15"/>
      <c r="Q1620" s="15"/>
      <c r="R1620" s="15"/>
      <c r="S1620" s="15"/>
      <c r="T1620" s="15"/>
      <c r="U1620" s="15"/>
      <c r="V1620" s="15"/>
      <c r="W1620" s="15"/>
      <c r="X1620" s="15"/>
      <c r="Y1620" s="15"/>
      <c r="Z1620" s="15"/>
      <c r="AA1620" s="15"/>
      <c r="AB1620" s="15"/>
      <c r="AC1620" s="15"/>
      <c r="AD1620" s="15"/>
      <c r="AE1620" s="15"/>
      <c r="AF1620" s="15"/>
      <c r="AG1620" s="15"/>
      <c r="AH1620" s="15"/>
      <c r="AI1620" s="15"/>
      <c r="AJ1620" s="15"/>
      <c r="AK1620" s="15"/>
      <c r="AL1620" s="15"/>
      <c r="AM1620" s="15"/>
    </row>
    <row r="1621" ht="15.75" customHeight="1">
      <c r="A1621" s="15"/>
      <c r="B1621" s="12" t="s">
        <v>248</v>
      </c>
      <c r="C1621" s="15" t="s">
        <v>262</v>
      </c>
      <c r="D1621" s="15">
        <f t="shared" si="1"/>
        <v>1</v>
      </c>
      <c r="E1621" s="15">
        <f t="shared" si="2"/>
        <v>0</v>
      </c>
      <c r="F1621" s="13" t="str">
        <f t="shared" si="3"/>
        <v>"[SITE]"</v>
      </c>
      <c r="G1621" s="15"/>
      <c r="H1621" s="15"/>
      <c r="I1621" s="15"/>
      <c r="J1621" s="15"/>
      <c r="K1621" s="15"/>
      <c r="L1621" s="15"/>
      <c r="M1621" s="15"/>
      <c r="N1621" s="15"/>
      <c r="O1621" s="15"/>
      <c r="P1621" s="15"/>
      <c r="Q1621" s="15"/>
      <c r="R1621" s="15"/>
      <c r="S1621" s="15"/>
      <c r="T1621" s="15"/>
      <c r="U1621" s="15"/>
      <c r="V1621" s="15"/>
      <c r="W1621" s="15"/>
      <c r="X1621" s="15"/>
      <c r="Y1621" s="15"/>
      <c r="Z1621" s="15"/>
      <c r="AA1621" s="15"/>
      <c r="AB1621" s="15"/>
      <c r="AC1621" s="15"/>
      <c r="AD1621" s="15"/>
      <c r="AE1621" s="15"/>
      <c r="AF1621" s="15"/>
      <c r="AG1621" s="15"/>
      <c r="AH1621" s="15"/>
      <c r="AI1621" s="15"/>
      <c r="AJ1621" s="15"/>
      <c r="AK1621" s="15"/>
      <c r="AL1621" s="15"/>
      <c r="AM1621" s="15"/>
    </row>
    <row r="1622" ht="15.75" customHeight="1">
      <c r="A1622" s="15"/>
      <c r="B1622" s="12" t="s">
        <v>230</v>
      </c>
      <c r="C1622" s="15" t="s">
        <v>250</v>
      </c>
      <c r="D1622" s="15">
        <f t="shared" si="1"/>
        <v>0</v>
      </c>
      <c r="E1622" s="15">
        <f t="shared" si="2"/>
        <v>0</v>
      </c>
      <c r="F1622" s="13" t="str">
        <f t="shared" si="3"/>
        <v>[ ]</v>
      </c>
      <c r="G1622" s="15"/>
      <c r="H1622" s="15"/>
      <c r="I1622" s="15"/>
      <c r="J1622" s="15"/>
      <c r="K1622" s="15"/>
      <c r="L1622" s="15"/>
      <c r="M1622" s="15"/>
      <c r="N1622" s="15"/>
      <c r="O1622" s="15"/>
      <c r="P1622" s="15"/>
      <c r="Q1622" s="15"/>
      <c r="R1622" s="15"/>
      <c r="S1622" s="15"/>
      <c r="T1622" s="15"/>
      <c r="U1622" s="15"/>
      <c r="V1622" s="15"/>
      <c r="W1622" s="15"/>
      <c r="X1622" s="15"/>
      <c r="Y1622" s="15"/>
      <c r="Z1622" s="15"/>
      <c r="AA1622" s="15"/>
      <c r="AB1622" s="15"/>
      <c r="AC1622" s="15"/>
      <c r="AD1622" s="15"/>
      <c r="AE1622" s="15"/>
      <c r="AF1622" s="15"/>
      <c r="AG1622" s="15"/>
      <c r="AH1622" s="15"/>
      <c r="AI1622" s="15"/>
      <c r="AJ1622" s="15"/>
      <c r="AK1622" s="15"/>
      <c r="AL1622" s="15"/>
      <c r="AM1622" s="15"/>
    </row>
    <row r="1623" ht="15.75" customHeight="1">
      <c r="A1623" s="15"/>
      <c r="B1623" s="12" t="s">
        <v>230</v>
      </c>
      <c r="C1623" s="15" t="s">
        <v>246</v>
      </c>
      <c r="D1623" s="15">
        <f t="shared" si="1"/>
        <v>1</v>
      </c>
      <c r="E1623" s="15">
        <f t="shared" si="2"/>
        <v>14</v>
      </c>
      <c r="F1623" s="13" t="str">
        <f t="shared" si="3"/>
        <v>"[LOGÍSTICA]"</v>
      </c>
      <c r="G1623" s="15"/>
      <c r="H1623" s="15"/>
      <c r="I1623" s="15"/>
      <c r="J1623" s="15"/>
      <c r="K1623" s="15"/>
      <c r="L1623" s="15"/>
      <c r="M1623" s="15"/>
      <c r="N1623" s="15"/>
      <c r="O1623" s="15"/>
      <c r="P1623" s="15"/>
      <c r="Q1623" s="15"/>
      <c r="R1623" s="15"/>
      <c r="S1623" s="15"/>
      <c r="T1623" s="15"/>
      <c r="U1623" s="15"/>
      <c r="V1623" s="15"/>
      <c r="W1623" s="15"/>
      <c r="X1623" s="15"/>
      <c r="Y1623" s="15"/>
      <c r="Z1623" s="15"/>
      <c r="AA1623" s="15"/>
      <c r="AB1623" s="15"/>
      <c r="AC1623" s="15"/>
      <c r="AD1623" s="15"/>
      <c r="AE1623" s="15"/>
      <c r="AF1623" s="15"/>
      <c r="AG1623" s="15"/>
      <c r="AH1623" s="15"/>
      <c r="AI1623" s="15"/>
      <c r="AJ1623" s="15"/>
      <c r="AK1623" s="15"/>
      <c r="AL1623" s="15"/>
      <c r="AM1623" s="15"/>
    </row>
    <row r="1624" ht="15.75" customHeight="1">
      <c r="A1624" s="15"/>
      <c r="B1624" s="12" t="s">
        <v>230</v>
      </c>
      <c r="C1624" s="15" t="s">
        <v>250</v>
      </c>
      <c r="D1624" s="15">
        <f t="shared" si="1"/>
        <v>0</v>
      </c>
      <c r="E1624" s="15">
        <f t="shared" si="2"/>
        <v>0</v>
      </c>
      <c r="F1624" s="13" t="str">
        <f t="shared" si="3"/>
        <v>[ ]</v>
      </c>
      <c r="G1624" s="15"/>
      <c r="H1624" s="15"/>
      <c r="I1624" s="15"/>
      <c r="J1624" s="15"/>
      <c r="K1624" s="15"/>
      <c r="L1624" s="15"/>
      <c r="M1624" s="15"/>
      <c r="N1624" s="15"/>
      <c r="O1624" s="15"/>
      <c r="P1624" s="15"/>
      <c r="Q1624" s="15"/>
      <c r="R1624" s="15"/>
      <c r="S1624" s="15"/>
      <c r="T1624" s="15"/>
      <c r="U1624" s="15"/>
      <c r="V1624" s="15"/>
      <c r="W1624" s="15"/>
      <c r="X1624" s="15"/>
      <c r="Y1624" s="15"/>
      <c r="Z1624" s="15"/>
      <c r="AA1624" s="15"/>
      <c r="AB1624" s="15"/>
      <c r="AC1624" s="15"/>
      <c r="AD1624" s="15"/>
      <c r="AE1624" s="15"/>
      <c r="AF1624" s="15"/>
      <c r="AG1624" s="15"/>
      <c r="AH1624" s="15"/>
      <c r="AI1624" s="15"/>
      <c r="AJ1624" s="15"/>
      <c r="AK1624" s="15"/>
      <c r="AL1624" s="15"/>
      <c r="AM1624" s="15"/>
    </row>
    <row r="1625" ht="15.75" customHeight="1">
      <c r="A1625" s="15"/>
      <c r="B1625" s="12" t="s">
        <v>248</v>
      </c>
      <c r="C1625" s="15" t="s">
        <v>231</v>
      </c>
      <c r="D1625" s="15">
        <f t="shared" si="1"/>
        <v>1</v>
      </c>
      <c r="E1625" s="15">
        <f t="shared" si="2"/>
        <v>14</v>
      </c>
      <c r="F1625" s="13" t="str">
        <f t="shared" si="3"/>
        <v>"[MARKETING]"</v>
      </c>
      <c r="G1625" s="15"/>
      <c r="H1625" s="15"/>
      <c r="I1625" s="15"/>
      <c r="J1625" s="15"/>
      <c r="K1625" s="15"/>
      <c r="L1625" s="15"/>
      <c r="M1625" s="15"/>
      <c r="N1625" s="15"/>
      <c r="O1625" s="15"/>
      <c r="P1625" s="15"/>
      <c r="Q1625" s="15"/>
      <c r="R1625" s="15"/>
      <c r="S1625" s="15"/>
      <c r="T1625" s="15"/>
      <c r="U1625" s="15"/>
      <c r="V1625" s="15"/>
      <c r="W1625" s="15"/>
      <c r="X1625" s="15"/>
      <c r="Y1625" s="15"/>
      <c r="Z1625" s="15"/>
      <c r="AA1625" s="15"/>
      <c r="AB1625" s="15"/>
      <c r="AC1625" s="15"/>
      <c r="AD1625" s="15"/>
      <c r="AE1625" s="15"/>
      <c r="AF1625" s="15"/>
      <c r="AG1625" s="15"/>
      <c r="AH1625" s="15"/>
      <c r="AI1625" s="15"/>
      <c r="AJ1625" s="15"/>
      <c r="AK1625" s="15"/>
      <c r="AL1625" s="15"/>
      <c r="AM1625" s="15"/>
    </row>
    <row r="1626" ht="15.75" customHeight="1">
      <c r="A1626" s="15"/>
      <c r="B1626" s="12" t="s">
        <v>230</v>
      </c>
      <c r="C1626" s="15" t="s">
        <v>252</v>
      </c>
      <c r="D1626" s="15">
        <f t="shared" si="1"/>
        <v>1</v>
      </c>
      <c r="E1626" s="15">
        <f t="shared" si="2"/>
        <v>0</v>
      </c>
      <c r="F1626" s="13" t="str">
        <f t="shared" si="3"/>
        <v>"[FINANCEIRO]"</v>
      </c>
      <c r="G1626" s="15"/>
      <c r="H1626" s="15"/>
      <c r="I1626" s="15"/>
      <c r="J1626" s="15"/>
      <c r="K1626" s="15"/>
      <c r="L1626" s="15"/>
      <c r="M1626" s="15"/>
      <c r="N1626" s="15"/>
      <c r="O1626" s="15"/>
      <c r="P1626" s="15"/>
      <c r="Q1626" s="15"/>
      <c r="R1626" s="15"/>
      <c r="S1626" s="15"/>
      <c r="T1626" s="15"/>
      <c r="U1626" s="15"/>
      <c r="V1626" s="15"/>
      <c r="W1626" s="15"/>
      <c r="X1626" s="15"/>
      <c r="Y1626" s="15"/>
      <c r="Z1626" s="15"/>
      <c r="AA1626" s="15"/>
      <c r="AB1626" s="15"/>
      <c r="AC1626" s="15"/>
      <c r="AD1626" s="15"/>
      <c r="AE1626" s="15"/>
      <c r="AF1626" s="15"/>
      <c r="AG1626" s="15"/>
      <c r="AH1626" s="15"/>
      <c r="AI1626" s="15"/>
      <c r="AJ1626" s="15"/>
      <c r="AK1626" s="15"/>
      <c r="AL1626" s="15"/>
      <c r="AM1626" s="15"/>
    </row>
    <row r="1627" ht="15.75" customHeight="1">
      <c r="A1627" s="15"/>
      <c r="B1627" s="12" t="s">
        <v>230</v>
      </c>
      <c r="C1627" s="15" t="s">
        <v>252</v>
      </c>
      <c r="D1627" s="15">
        <f t="shared" si="1"/>
        <v>1</v>
      </c>
      <c r="E1627" s="15">
        <f t="shared" si="2"/>
        <v>0</v>
      </c>
      <c r="F1627" s="13" t="str">
        <f t="shared" si="3"/>
        <v>"[FINANCEIRO]"</v>
      </c>
      <c r="G1627" s="15"/>
      <c r="H1627" s="15"/>
      <c r="I1627" s="15"/>
      <c r="J1627" s="15"/>
      <c r="K1627" s="15"/>
      <c r="L1627" s="15"/>
      <c r="M1627" s="15"/>
      <c r="N1627" s="15"/>
      <c r="O1627" s="15"/>
      <c r="P1627" s="15"/>
      <c r="Q1627" s="15"/>
      <c r="R1627" s="15"/>
      <c r="S1627" s="15"/>
      <c r="T1627" s="15"/>
      <c r="U1627" s="15"/>
      <c r="V1627" s="15"/>
      <c r="W1627" s="15"/>
      <c r="X1627" s="15"/>
      <c r="Y1627" s="15"/>
      <c r="Z1627" s="15"/>
      <c r="AA1627" s="15"/>
      <c r="AB1627" s="15"/>
      <c r="AC1627" s="15"/>
      <c r="AD1627" s="15"/>
      <c r="AE1627" s="15"/>
      <c r="AF1627" s="15"/>
      <c r="AG1627" s="15"/>
      <c r="AH1627" s="15"/>
      <c r="AI1627" s="15"/>
      <c r="AJ1627" s="15"/>
      <c r="AK1627" s="15"/>
      <c r="AL1627" s="15"/>
      <c r="AM1627" s="15"/>
    </row>
    <row r="1628" ht="15.75" customHeight="1">
      <c r="A1628" s="15"/>
      <c r="B1628" s="12" t="s">
        <v>230</v>
      </c>
      <c r="C1628" s="15" t="s">
        <v>250</v>
      </c>
      <c r="D1628" s="15">
        <f t="shared" si="1"/>
        <v>0</v>
      </c>
      <c r="E1628" s="15">
        <f t="shared" si="2"/>
        <v>0</v>
      </c>
      <c r="F1628" s="13" t="str">
        <f t="shared" si="3"/>
        <v>[ ]</v>
      </c>
      <c r="G1628" s="15"/>
      <c r="H1628" s="15"/>
      <c r="I1628" s="15"/>
      <c r="J1628" s="15"/>
      <c r="K1628" s="15"/>
      <c r="L1628" s="15"/>
      <c r="M1628" s="15"/>
      <c r="N1628" s="15"/>
      <c r="O1628" s="15"/>
      <c r="P1628" s="15"/>
      <c r="Q1628" s="15"/>
      <c r="R1628" s="15"/>
      <c r="S1628" s="15"/>
      <c r="T1628" s="15"/>
      <c r="U1628" s="15"/>
      <c r="V1628" s="15"/>
      <c r="W1628" s="15"/>
      <c r="X1628" s="15"/>
      <c r="Y1628" s="15"/>
      <c r="Z1628" s="15"/>
      <c r="AA1628" s="15"/>
      <c r="AB1628" s="15"/>
      <c r="AC1628" s="15"/>
      <c r="AD1628" s="15"/>
      <c r="AE1628" s="15"/>
      <c r="AF1628" s="15"/>
      <c r="AG1628" s="15"/>
      <c r="AH1628" s="15"/>
      <c r="AI1628" s="15"/>
      <c r="AJ1628" s="15"/>
      <c r="AK1628" s="15"/>
      <c r="AL1628" s="15"/>
      <c r="AM1628" s="15"/>
    </row>
    <row r="1629" ht="15.75" customHeight="1">
      <c r="A1629" s="15"/>
      <c r="B1629" s="12" t="s">
        <v>230</v>
      </c>
      <c r="C1629" s="15" t="s">
        <v>250</v>
      </c>
      <c r="D1629" s="15">
        <f t="shared" si="1"/>
        <v>0</v>
      </c>
      <c r="E1629" s="15">
        <f t="shared" si="2"/>
        <v>0</v>
      </c>
      <c r="F1629" s="13" t="str">
        <f t="shared" si="3"/>
        <v>[ ]</v>
      </c>
      <c r="G1629" s="15"/>
      <c r="H1629" s="15"/>
      <c r="I1629" s="15"/>
      <c r="J1629" s="15"/>
      <c r="K1629" s="15"/>
      <c r="L1629" s="15"/>
      <c r="M1629" s="15"/>
      <c r="N1629" s="15"/>
      <c r="O1629" s="15"/>
      <c r="P1629" s="15"/>
      <c r="Q1629" s="15"/>
      <c r="R1629" s="15"/>
      <c r="S1629" s="15"/>
      <c r="T1629" s="15"/>
      <c r="U1629" s="15"/>
      <c r="V1629" s="15"/>
      <c r="W1629" s="15"/>
      <c r="X1629" s="15"/>
      <c r="Y1629" s="15"/>
      <c r="Z1629" s="15"/>
      <c r="AA1629" s="15"/>
      <c r="AB1629" s="15"/>
      <c r="AC1629" s="15"/>
      <c r="AD1629" s="15"/>
      <c r="AE1629" s="15"/>
      <c r="AF1629" s="15"/>
      <c r="AG1629" s="15"/>
      <c r="AH1629" s="15"/>
      <c r="AI1629" s="15"/>
      <c r="AJ1629" s="15"/>
      <c r="AK1629" s="15"/>
      <c r="AL1629" s="15"/>
      <c r="AM1629" s="15"/>
    </row>
    <row r="1630" ht="15.75" customHeight="1">
      <c r="A1630" s="15"/>
      <c r="B1630" s="12" t="s">
        <v>230</v>
      </c>
      <c r="C1630" s="15" t="s">
        <v>250</v>
      </c>
      <c r="D1630" s="15">
        <f t="shared" si="1"/>
        <v>0</v>
      </c>
      <c r="E1630" s="15">
        <f t="shared" si="2"/>
        <v>0</v>
      </c>
      <c r="F1630" s="13" t="str">
        <f t="shared" si="3"/>
        <v>[ ]</v>
      </c>
      <c r="G1630" s="15"/>
      <c r="H1630" s="15"/>
      <c r="I1630" s="15"/>
      <c r="J1630" s="15"/>
      <c r="K1630" s="15"/>
      <c r="L1630" s="15"/>
      <c r="M1630" s="15"/>
      <c r="N1630" s="15"/>
      <c r="O1630" s="15"/>
      <c r="P1630" s="15"/>
      <c r="Q1630" s="15"/>
      <c r="R1630" s="15"/>
      <c r="S1630" s="15"/>
      <c r="T1630" s="15"/>
      <c r="U1630" s="15"/>
      <c r="V1630" s="15"/>
      <c r="W1630" s="15"/>
      <c r="X1630" s="15"/>
      <c r="Y1630" s="15"/>
      <c r="Z1630" s="15"/>
      <c r="AA1630" s="15"/>
      <c r="AB1630" s="15"/>
      <c r="AC1630" s="15"/>
      <c r="AD1630" s="15"/>
      <c r="AE1630" s="15"/>
      <c r="AF1630" s="15"/>
      <c r="AG1630" s="15"/>
      <c r="AH1630" s="15"/>
      <c r="AI1630" s="15"/>
      <c r="AJ1630" s="15"/>
      <c r="AK1630" s="15"/>
      <c r="AL1630" s="15"/>
      <c r="AM1630" s="15"/>
    </row>
    <row r="1631" ht="15.75" customHeight="1">
      <c r="A1631" s="15"/>
      <c r="B1631" s="12" t="s">
        <v>230</v>
      </c>
      <c r="C1631" s="15" t="s">
        <v>250</v>
      </c>
      <c r="D1631" s="15">
        <f t="shared" si="1"/>
        <v>0</v>
      </c>
      <c r="E1631" s="15">
        <f t="shared" si="2"/>
        <v>0</v>
      </c>
      <c r="F1631" s="13" t="str">
        <f t="shared" si="3"/>
        <v>[ ]</v>
      </c>
      <c r="G1631" s="15"/>
      <c r="H1631" s="15"/>
      <c r="I1631" s="15"/>
      <c r="J1631" s="15"/>
      <c r="K1631" s="15"/>
      <c r="L1631" s="15"/>
      <c r="M1631" s="15"/>
      <c r="N1631" s="15"/>
      <c r="O1631" s="15"/>
      <c r="P1631" s="15"/>
      <c r="Q1631" s="15"/>
      <c r="R1631" s="15"/>
      <c r="S1631" s="15"/>
      <c r="T1631" s="15"/>
      <c r="U1631" s="15"/>
      <c r="V1631" s="15"/>
      <c r="W1631" s="15"/>
      <c r="X1631" s="15"/>
      <c r="Y1631" s="15"/>
      <c r="Z1631" s="15"/>
      <c r="AA1631" s="15"/>
      <c r="AB1631" s="15"/>
      <c r="AC1631" s="15"/>
      <c r="AD1631" s="15"/>
      <c r="AE1631" s="15"/>
      <c r="AF1631" s="15"/>
      <c r="AG1631" s="15"/>
      <c r="AH1631" s="15"/>
      <c r="AI1631" s="15"/>
      <c r="AJ1631" s="15"/>
      <c r="AK1631" s="15"/>
      <c r="AL1631" s="15"/>
      <c r="AM1631" s="15"/>
    </row>
    <row r="1632" ht="15.75" customHeight="1">
      <c r="A1632" s="15"/>
      <c r="B1632" s="12" t="s">
        <v>230</v>
      </c>
      <c r="C1632" s="15" t="s">
        <v>260</v>
      </c>
      <c r="D1632" s="15">
        <f t="shared" si="1"/>
        <v>1</v>
      </c>
      <c r="E1632" s="15">
        <f t="shared" si="2"/>
        <v>14</v>
      </c>
      <c r="F1632" s="13" t="str">
        <f t="shared" si="3"/>
        <v>"[COMERCIAL]"</v>
      </c>
      <c r="G1632" s="15"/>
      <c r="H1632" s="15"/>
      <c r="I1632" s="15"/>
      <c r="J1632" s="15"/>
      <c r="K1632" s="15"/>
      <c r="L1632" s="15"/>
      <c r="M1632" s="15"/>
      <c r="N1632" s="15"/>
      <c r="O1632" s="15"/>
      <c r="P1632" s="15"/>
      <c r="Q1632" s="15"/>
      <c r="R1632" s="15"/>
      <c r="S1632" s="15"/>
      <c r="T1632" s="15"/>
      <c r="U1632" s="15"/>
      <c r="V1632" s="15"/>
      <c r="W1632" s="15"/>
      <c r="X1632" s="15"/>
      <c r="Y1632" s="15"/>
      <c r="Z1632" s="15"/>
      <c r="AA1632" s="15"/>
      <c r="AB1632" s="15"/>
      <c r="AC1632" s="15"/>
      <c r="AD1632" s="15"/>
      <c r="AE1632" s="15"/>
      <c r="AF1632" s="15"/>
      <c r="AG1632" s="15"/>
      <c r="AH1632" s="15"/>
      <c r="AI1632" s="15"/>
      <c r="AJ1632" s="15"/>
      <c r="AK1632" s="15"/>
      <c r="AL1632" s="15"/>
      <c r="AM1632" s="15"/>
    </row>
    <row r="1633" ht="15.75" customHeight="1">
      <c r="A1633" s="15"/>
      <c r="B1633" s="12" t="s">
        <v>230</v>
      </c>
      <c r="C1633" s="15" t="s">
        <v>260</v>
      </c>
      <c r="D1633" s="15">
        <f t="shared" si="1"/>
        <v>1</v>
      </c>
      <c r="E1633" s="15">
        <f t="shared" si="2"/>
        <v>14</v>
      </c>
      <c r="F1633" s="13" t="str">
        <f t="shared" si="3"/>
        <v>"[COMERCIAL]"</v>
      </c>
      <c r="G1633" s="15"/>
      <c r="H1633" s="15"/>
      <c r="I1633" s="15"/>
      <c r="J1633" s="15"/>
      <c r="K1633" s="15"/>
      <c r="L1633" s="15"/>
      <c r="M1633" s="15"/>
      <c r="N1633" s="15"/>
      <c r="O1633" s="15"/>
      <c r="P1633" s="15"/>
      <c r="Q1633" s="15"/>
      <c r="R1633" s="15"/>
      <c r="S1633" s="15"/>
      <c r="T1633" s="15"/>
      <c r="U1633" s="15"/>
      <c r="V1633" s="15"/>
      <c r="W1633" s="15"/>
      <c r="X1633" s="15"/>
      <c r="Y1633" s="15"/>
      <c r="Z1633" s="15"/>
      <c r="AA1633" s="15"/>
      <c r="AB1633" s="15"/>
      <c r="AC1633" s="15"/>
      <c r="AD1633" s="15"/>
      <c r="AE1633" s="15"/>
      <c r="AF1633" s="15"/>
      <c r="AG1633" s="15"/>
      <c r="AH1633" s="15"/>
      <c r="AI1633" s="15"/>
      <c r="AJ1633" s="15"/>
      <c r="AK1633" s="15"/>
      <c r="AL1633" s="15"/>
      <c r="AM1633" s="15"/>
    </row>
    <row r="1634" ht="15.75" customHeight="1">
      <c r="A1634" s="15"/>
      <c r="B1634" s="12" t="s">
        <v>248</v>
      </c>
      <c r="C1634" s="15" t="s">
        <v>245</v>
      </c>
      <c r="D1634" s="15">
        <f t="shared" si="1"/>
        <v>1</v>
      </c>
      <c r="E1634" s="15">
        <f t="shared" si="2"/>
        <v>24</v>
      </c>
      <c r="F1634" s="13" t="str">
        <f t="shared" si="3"/>
        <v>"[INTERAÇÕES DIVERSAS]"</v>
      </c>
      <c r="G1634" s="15"/>
      <c r="H1634" s="15"/>
      <c r="I1634" s="15"/>
      <c r="J1634" s="15"/>
      <c r="K1634" s="15"/>
      <c r="L1634" s="15"/>
      <c r="M1634" s="15"/>
      <c r="N1634" s="15"/>
      <c r="O1634" s="15"/>
      <c r="P1634" s="15"/>
      <c r="Q1634" s="15"/>
      <c r="R1634" s="15"/>
      <c r="S1634" s="15"/>
      <c r="T1634" s="15"/>
      <c r="U1634" s="15"/>
      <c r="V1634" s="15"/>
      <c r="W1634" s="15"/>
      <c r="X1634" s="15"/>
      <c r="Y1634" s="15"/>
      <c r="Z1634" s="15"/>
      <c r="AA1634" s="15"/>
      <c r="AB1634" s="15"/>
      <c r="AC1634" s="15"/>
      <c r="AD1634" s="15"/>
      <c r="AE1634" s="15"/>
      <c r="AF1634" s="15"/>
      <c r="AG1634" s="15"/>
      <c r="AH1634" s="15"/>
      <c r="AI1634" s="15"/>
      <c r="AJ1634" s="15"/>
      <c r="AK1634" s="15"/>
      <c r="AL1634" s="15"/>
      <c r="AM1634" s="15"/>
    </row>
    <row r="1635" ht="15.75" customHeight="1">
      <c r="A1635" s="15"/>
      <c r="B1635" s="12" t="s">
        <v>230</v>
      </c>
      <c r="C1635" s="15" t="s">
        <v>265</v>
      </c>
      <c r="D1635" s="15">
        <f t="shared" si="1"/>
        <v>1</v>
      </c>
      <c r="E1635" s="15">
        <f t="shared" si="2"/>
        <v>9</v>
      </c>
      <c r="F1635" s="13" t="str">
        <f t="shared" si="3"/>
        <v>"[SITE]"</v>
      </c>
      <c r="G1635" s="15"/>
      <c r="H1635" s="15"/>
      <c r="I1635" s="15"/>
      <c r="J1635" s="15"/>
      <c r="K1635" s="15"/>
      <c r="L1635" s="15"/>
      <c r="M1635" s="15"/>
      <c r="N1635" s="15"/>
      <c r="O1635" s="15"/>
      <c r="P1635" s="15"/>
      <c r="Q1635" s="15"/>
      <c r="R1635" s="15"/>
      <c r="S1635" s="15"/>
      <c r="T1635" s="15"/>
      <c r="U1635" s="15"/>
      <c r="V1635" s="15"/>
      <c r="W1635" s="15"/>
      <c r="X1635" s="15"/>
      <c r="Y1635" s="15"/>
      <c r="Z1635" s="15"/>
      <c r="AA1635" s="15"/>
      <c r="AB1635" s="15"/>
      <c r="AC1635" s="15"/>
      <c r="AD1635" s="15"/>
      <c r="AE1635" s="15"/>
      <c r="AF1635" s="15"/>
      <c r="AG1635" s="15"/>
      <c r="AH1635" s="15"/>
      <c r="AI1635" s="15"/>
      <c r="AJ1635" s="15"/>
      <c r="AK1635" s="15"/>
      <c r="AL1635" s="15"/>
      <c r="AM1635" s="15"/>
    </row>
    <row r="1636" ht="15.75" customHeight="1">
      <c r="A1636" s="15"/>
      <c r="B1636" s="12" t="s">
        <v>248</v>
      </c>
      <c r="C1636" s="15" t="s">
        <v>231</v>
      </c>
      <c r="D1636" s="15">
        <f t="shared" si="1"/>
        <v>1</v>
      </c>
      <c r="E1636" s="15">
        <f t="shared" si="2"/>
        <v>14</v>
      </c>
      <c r="F1636" s="13" t="str">
        <f t="shared" si="3"/>
        <v>"[MARKETING]"</v>
      </c>
      <c r="G1636" s="15"/>
      <c r="H1636" s="15"/>
      <c r="I1636" s="15"/>
      <c r="J1636" s="15"/>
      <c r="K1636" s="15"/>
      <c r="L1636" s="15"/>
      <c r="M1636" s="15"/>
      <c r="N1636" s="15"/>
      <c r="O1636" s="15"/>
      <c r="P1636" s="15"/>
      <c r="Q1636" s="15"/>
      <c r="R1636" s="15"/>
      <c r="S1636" s="15"/>
      <c r="T1636" s="15"/>
      <c r="U1636" s="15"/>
      <c r="V1636" s="15"/>
      <c r="W1636" s="15"/>
      <c r="X1636" s="15"/>
      <c r="Y1636" s="15"/>
      <c r="Z1636" s="15"/>
      <c r="AA1636" s="15"/>
      <c r="AB1636" s="15"/>
      <c r="AC1636" s="15"/>
      <c r="AD1636" s="15"/>
      <c r="AE1636" s="15"/>
      <c r="AF1636" s="15"/>
      <c r="AG1636" s="15"/>
      <c r="AH1636" s="15"/>
      <c r="AI1636" s="15"/>
      <c r="AJ1636" s="15"/>
      <c r="AK1636" s="15"/>
      <c r="AL1636" s="15"/>
      <c r="AM1636" s="15"/>
    </row>
    <row r="1637" ht="15.75" customHeight="1">
      <c r="A1637" s="15"/>
      <c r="B1637" s="12" t="s">
        <v>230</v>
      </c>
      <c r="C1637" s="15" t="s">
        <v>269</v>
      </c>
      <c r="D1637" s="15">
        <f t="shared" si="1"/>
        <v>1</v>
      </c>
      <c r="E1637" s="15">
        <f t="shared" si="2"/>
        <v>0</v>
      </c>
      <c r="F1637" s="13" t="str">
        <f t="shared" si="3"/>
        <v>"[APP]"</v>
      </c>
      <c r="G1637" s="15"/>
      <c r="H1637" s="15"/>
      <c r="I1637" s="15"/>
      <c r="J1637" s="15"/>
      <c r="K1637" s="15"/>
      <c r="L1637" s="15"/>
      <c r="M1637" s="15"/>
      <c r="N1637" s="15"/>
      <c r="O1637" s="15"/>
      <c r="P1637" s="15"/>
      <c r="Q1637" s="15"/>
      <c r="R1637" s="15"/>
      <c r="S1637" s="15"/>
      <c r="T1637" s="15"/>
      <c r="U1637" s="15"/>
      <c r="V1637" s="15"/>
      <c r="W1637" s="15"/>
      <c r="X1637" s="15"/>
      <c r="Y1637" s="15"/>
      <c r="Z1637" s="15"/>
      <c r="AA1637" s="15"/>
      <c r="AB1637" s="15"/>
      <c r="AC1637" s="15"/>
      <c r="AD1637" s="15"/>
      <c r="AE1637" s="15"/>
      <c r="AF1637" s="15"/>
      <c r="AG1637" s="15"/>
      <c r="AH1637" s="15"/>
      <c r="AI1637" s="15"/>
      <c r="AJ1637" s="15"/>
      <c r="AK1637" s="15"/>
      <c r="AL1637" s="15"/>
      <c r="AM1637" s="15"/>
    </row>
    <row r="1638" ht="15.75" customHeight="1">
      <c r="A1638" s="15"/>
      <c r="B1638" s="12" t="s">
        <v>230</v>
      </c>
      <c r="C1638" s="15" t="s">
        <v>269</v>
      </c>
      <c r="D1638" s="15">
        <f t="shared" si="1"/>
        <v>1</v>
      </c>
      <c r="E1638" s="15">
        <f t="shared" si="2"/>
        <v>0</v>
      </c>
      <c r="F1638" s="13" t="str">
        <f t="shared" si="3"/>
        <v>"[APP]"</v>
      </c>
      <c r="G1638" s="15"/>
      <c r="H1638" s="15"/>
      <c r="I1638" s="15"/>
      <c r="J1638" s="15"/>
      <c r="K1638" s="15"/>
      <c r="L1638" s="15"/>
      <c r="M1638" s="15"/>
      <c r="N1638" s="15"/>
      <c r="O1638" s="15"/>
      <c r="P1638" s="15"/>
      <c r="Q1638" s="15"/>
      <c r="R1638" s="15"/>
      <c r="S1638" s="15"/>
      <c r="T1638" s="15"/>
      <c r="U1638" s="15"/>
      <c r="V1638" s="15"/>
      <c r="W1638" s="15"/>
      <c r="X1638" s="15"/>
      <c r="Y1638" s="15"/>
      <c r="Z1638" s="15"/>
      <c r="AA1638" s="15"/>
      <c r="AB1638" s="15"/>
      <c r="AC1638" s="15"/>
      <c r="AD1638" s="15"/>
      <c r="AE1638" s="15"/>
      <c r="AF1638" s="15"/>
      <c r="AG1638" s="15"/>
      <c r="AH1638" s="15"/>
      <c r="AI1638" s="15"/>
      <c r="AJ1638" s="15"/>
      <c r="AK1638" s="15"/>
      <c r="AL1638" s="15"/>
      <c r="AM1638" s="15"/>
    </row>
    <row r="1639" ht="15.75" customHeight="1">
      <c r="A1639" s="15"/>
      <c r="B1639" s="12" t="s">
        <v>230</v>
      </c>
      <c r="C1639" s="15" t="s">
        <v>255</v>
      </c>
      <c r="D1639" s="15">
        <f t="shared" si="1"/>
        <v>1</v>
      </c>
      <c r="E1639" s="15">
        <f t="shared" si="2"/>
        <v>0</v>
      </c>
      <c r="F1639" s="13" t="str">
        <f t="shared" si="3"/>
        <v>"[CRC]"</v>
      </c>
      <c r="G1639" s="15"/>
      <c r="H1639" s="15"/>
      <c r="I1639" s="15"/>
      <c r="J1639" s="15"/>
      <c r="K1639" s="15"/>
      <c r="L1639" s="15"/>
      <c r="M1639" s="15"/>
      <c r="N1639" s="15"/>
      <c r="O1639" s="15"/>
      <c r="P1639" s="15"/>
      <c r="Q1639" s="15"/>
      <c r="R1639" s="15"/>
      <c r="S1639" s="15"/>
      <c r="T1639" s="15"/>
      <c r="U1639" s="15"/>
      <c r="V1639" s="15"/>
      <c r="W1639" s="15"/>
      <c r="X1639" s="15"/>
      <c r="Y1639" s="15"/>
      <c r="Z1639" s="15"/>
      <c r="AA1639" s="15"/>
      <c r="AB1639" s="15"/>
      <c r="AC1639" s="15"/>
      <c r="AD1639" s="15"/>
      <c r="AE1639" s="15"/>
      <c r="AF1639" s="15"/>
      <c r="AG1639" s="15"/>
      <c r="AH1639" s="15"/>
      <c r="AI1639" s="15"/>
      <c r="AJ1639" s="15"/>
      <c r="AK1639" s="15"/>
      <c r="AL1639" s="15"/>
      <c r="AM1639" s="15"/>
    </row>
    <row r="1640" ht="15.75" customHeight="1">
      <c r="A1640" s="15"/>
      <c r="B1640" s="12" t="s">
        <v>230</v>
      </c>
      <c r="C1640" s="15" t="s">
        <v>246</v>
      </c>
      <c r="D1640" s="15">
        <f t="shared" si="1"/>
        <v>1</v>
      </c>
      <c r="E1640" s="15">
        <f t="shared" si="2"/>
        <v>14</v>
      </c>
      <c r="F1640" s="13" t="str">
        <f t="shared" si="3"/>
        <v>"[LOGÍSTICA]"</v>
      </c>
      <c r="G1640" s="15"/>
      <c r="H1640" s="15"/>
      <c r="I1640" s="15"/>
      <c r="J1640" s="15"/>
      <c r="K1640" s="15"/>
      <c r="L1640" s="15"/>
      <c r="M1640" s="15"/>
      <c r="N1640" s="15"/>
      <c r="O1640" s="15"/>
      <c r="P1640" s="15"/>
      <c r="Q1640" s="15"/>
      <c r="R1640" s="15"/>
      <c r="S1640" s="15"/>
      <c r="T1640" s="15"/>
      <c r="U1640" s="15"/>
      <c r="V1640" s="15"/>
      <c r="W1640" s="15"/>
      <c r="X1640" s="15"/>
      <c r="Y1640" s="15"/>
      <c r="Z1640" s="15"/>
      <c r="AA1640" s="15"/>
      <c r="AB1640" s="15"/>
      <c r="AC1640" s="15"/>
      <c r="AD1640" s="15"/>
      <c r="AE1640" s="15"/>
      <c r="AF1640" s="15"/>
      <c r="AG1640" s="15"/>
      <c r="AH1640" s="15"/>
      <c r="AI1640" s="15"/>
      <c r="AJ1640" s="15"/>
      <c r="AK1640" s="15"/>
      <c r="AL1640" s="15"/>
      <c r="AM1640" s="15"/>
    </row>
    <row r="1641" ht="15.75" customHeight="1">
      <c r="A1641" s="15"/>
      <c r="B1641" s="12" t="s">
        <v>230</v>
      </c>
      <c r="C1641" s="15" t="s">
        <v>246</v>
      </c>
      <c r="D1641" s="15">
        <f t="shared" si="1"/>
        <v>1</v>
      </c>
      <c r="E1641" s="15">
        <f t="shared" si="2"/>
        <v>14</v>
      </c>
      <c r="F1641" s="13" t="str">
        <f t="shared" si="3"/>
        <v>"[LOGÍSTICA]"</v>
      </c>
      <c r="G1641" s="15"/>
      <c r="H1641" s="15"/>
      <c r="I1641" s="15"/>
      <c r="J1641" s="15"/>
      <c r="K1641" s="15"/>
      <c r="L1641" s="15"/>
      <c r="M1641" s="15"/>
      <c r="N1641" s="15"/>
      <c r="O1641" s="15"/>
      <c r="P1641" s="15"/>
      <c r="Q1641" s="15"/>
      <c r="R1641" s="15"/>
      <c r="S1641" s="15"/>
      <c r="T1641" s="15"/>
      <c r="U1641" s="15"/>
      <c r="V1641" s="15"/>
      <c r="W1641" s="15"/>
      <c r="X1641" s="15"/>
      <c r="Y1641" s="15"/>
      <c r="Z1641" s="15"/>
      <c r="AA1641" s="15"/>
      <c r="AB1641" s="15"/>
      <c r="AC1641" s="15"/>
      <c r="AD1641" s="15"/>
      <c r="AE1641" s="15"/>
      <c r="AF1641" s="15"/>
      <c r="AG1641" s="15"/>
      <c r="AH1641" s="15"/>
      <c r="AI1641" s="15"/>
      <c r="AJ1641" s="15"/>
      <c r="AK1641" s="15"/>
      <c r="AL1641" s="15"/>
      <c r="AM1641" s="15"/>
    </row>
    <row r="1642" ht="15.75" customHeight="1">
      <c r="A1642" s="15"/>
      <c r="B1642" s="12" t="s">
        <v>248</v>
      </c>
      <c r="C1642" s="15" t="s">
        <v>255</v>
      </c>
      <c r="D1642" s="15">
        <f t="shared" si="1"/>
        <v>1</v>
      </c>
      <c r="E1642" s="15">
        <f t="shared" si="2"/>
        <v>0</v>
      </c>
      <c r="F1642" s="13" t="str">
        <f t="shared" si="3"/>
        <v>"[CRC]"</v>
      </c>
      <c r="G1642" s="15"/>
      <c r="H1642" s="15"/>
      <c r="I1642" s="15"/>
      <c r="J1642" s="15"/>
      <c r="K1642" s="15"/>
      <c r="L1642" s="15"/>
      <c r="M1642" s="15"/>
      <c r="N1642" s="15"/>
      <c r="O1642" s="15"/>
      <c r="P1642" s="15"/>
      <c r="Q1642" s="15"/>
      <c r="R1642" s="15"/>
      <c r="S1642" s="15"/>
      <c r="T1642" s="15"/>
      <c r="U1642" s="15"/>
      <c r="V1642" s="15"/>
      <c r="W1642" s="15"/>
      <c r="X1642" s="15"/>
      <c r="Y1642" s="15"/>
      <c r="Z1642" s="15"/>
      <c r="AA1642" s="15"/>
      <c r="AB1642" s="15"/>
      <c r="AC1642" s="15"/>
      <c r="AD1642" s="15"/>
      <c r="AE1642" s="15"/>
      <c r="AF1642" s="15"/>
      <c r="AG1642" s="15"/>
      <c r="AH1642" s="15"/>
      <c r="AI1642" s="15"/>
      <c r="AJ1642" s="15"/>
      <c r="AK1642" s="15"/>
      <c r="AL1642" s="15"/>
      <c r="AM1642" s="15"/>
    </row>
    <row r="1643" ht="15.75" customHeight="1">
      <c r="A1643" s="15"/>
      <c r="B1643" s="12" t="s">
        <v>248</v>
      </c>
      <c r="C1643" s="15" t="s">
        <v>255</v>
      </c>
      <c r="D1643" s="15">
        <f t="shared" si="1"/>
        <v>1</v>
      </c>
      <c r="E1643" s="15">
        <f t="shared" si="2"/>
        <v>0</v>
      </c>
      <c r="F1643" s="13" t="str">
        <f t="shared" si="3"/>
        <v>"[CRC]"</v>
      </c>
      <c r="G1643" s="15"/>
      <c r="H1643" s="15"/>
      <c r="I1643" s="15"/>
      <c r="J1643" s="15"/>
      <c r="K1643" s="15"/>
      <c r="L1643" s="15"/>
      <c r="M1643" s="15"/>
      <c r="N1643" s="15"/>
      <c r="O1643" s="15"/>
      <c r="P1643" s="15"/>
      <c r="Q1643" s="15"/>
      <c r="R1643" s="15"/>
      <c r="S1643" s="15"/>
      <c r="T1643" s="15"/>
      <c r="U1643" s="15"/>
      <c r="V1643" s="15"/>
      <c r="W1643" s="15"/>
      <c r="X1643" s="15"/>
      <c r="Y1643" s="15"/>
      <c r="Z1643" s="15"/>
      <c r="AA1643" s="15"/>
      <c r="AB1643" s="15"/>
      <c r="AC1643" s="15"/>
      <c r="AD1643" s="15"/>
      <c r="AE1643" s="15"/>
      <c r="AF1643" s="15"/>
      <c r="AG1643" s="15"/>
      <c r="AH1643" s="15"/>
      <c r="AI1643" s="15"/>
      <c r="AJ1643" s="15"/>
      <c r="AK1643" s="15"/>
      <c r="AL1643" s="15"/>
      <c r="AM1643" s="15"/>
    </row>
    <row r="1644" ht="15.75" customHeight="1">
      <c r="A1644" s="15"/>
      <c r="B1644" s="12" t="s">
        <v>230</v>
      </c>
      <c r="C1644" s="15" t="s">
        <v>262</v>
      </c>
      <c r="D1644" s="15">
        <f t="shared" si="1"/>
        <v>1</v>
      </c>
      <c r="E1644" s="15">
        <f t="shared" si="2"/>
        <v>0</v>
      </c>
      <c r="F1644" s="13" t="str">
        <f t="shared" si="3"/>
        <v>"[SITE]"</v>
      </c>
      <c r="G1644" s="15"/>
      <c r="H1644" s="15"/>
      <c r="I1644" s="15"/>
      <c r="J1644" s="15"/>
      <c r="K1644" s="15"/>
      <c r="L1644" s="15"/>
      <c r="M1644" s="15"/>
      <c r="N1644" s="15"/>
      <c r="O1644" s="15"/>
      <c r="P1644" s="15"/>
      <c r="Q1644" s="15"/>
      <c r="R1644" s="15"/>
      <c r="S1644" s="15"/>
      <c r="T1644" s="15"/>
      <c r="U1644" s="15"/>
      <c r="V1644" s="15"/>
      <c r="W1644" s="15"/>
      <c r="X1644" s="15"/>
      <c r="Y1644" s="15"/>
      <c r="Z1644" s="15"/>
      <c r="AA1644" s="15"/>
      <c r="AB1644" s="15"/>
      <c r="AC1644" s="15"/>
      <c r="AD1644" s="15"/>
      <c r="AE1644" s="15"/>
      <c r="AF1644" s="15"/>
      <c r="AG1644" s="15"/>
      <c r="AH1644" s="15"/>
      <c r="AI1644" s="15"/>
      <c r="AJ1644" s="15"/>
      <c r="AK1644" s="15"/>
      <c r="AL1644" s="15"/>
      <c r="AM1644" s="15"/>
    </row>
    <row r="1645" ht="15.75" customHeight="1">
      <c r="A1645" s="15"/>
      <c r="B1645" s="12" t="s">
        <v>230</v>
      </c>
      <c r="C1645" s="15" t="s">
        <v>252</v>
      </c>
      <c r="D1645" s="15">
        <f t="shared" si="1"/>
        <v>1</v>
      </c>
      <c r="E1645" s="15">
        <f t="shared" si="2"/>
        <v>0</v>
      </c>
      <c r="F1645" s="13" t="str">
        <f t="shared" si="3"/>
        <v>"[FINANCEIRO]"</v>
      </c>
      <c r="G1645" s="15"/>
      <c r="H1645" s="15"/>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c r="AG1645" s="15"/>
      <c r="AH1645" s="15"/>
      <c r="AI1645" s="15"/>
      <c r="AJ1645" s="15"/>
      <c r="AK1645" s="15"/>
      <c r="AL1645" s="15"/>
      <c r="AM1645" s="15"/>
    </row>
    <row r="1646" ht="15.75" customHeight="1">
      <c r="A1646" s="15"/>
      <c r="B1646" s="12" t="s">
        <v>230</v>
      </c>
      <c r="C1646" s="15" t="s">
        <v>246</v>
      </c>
      <c r="D1646" s="15">
        <f t="shared" si="1"/>
        <v>1</v>
      </c>
      <c r="E1646" s="15">
        <f t="shared" si="2"/>
        <v>14</v>
      </c>
      <c r="F1646" s="13" t="str">
        <f t="shared" si="3"/>
        <v>"[LOGÍSTICA]"</v>
      </c>
      <c r="G1646" s="15"/>
      <c r="H1646" s="15"/>
      <c r="I1646" s="15"/>
      <c r="J1646" s="15"/>
      <c r="K1646" s="15"/>
      <c r="L1646" s="15"/>
      <c r="M1646" s="15"/>
      <c r="N1646" s="15"/>
      <c r="O1646" s="15"/>
      <c r="P1646" s="15"/>
      <c r="Q1646" s="15"/>
      <c r="R1646" s="15"/>
      <c r="S1646" s="15"/>
      <c r="T1646" s="15"/>
      <c r="U1646" s="15"/>
      <c r="V1646" s="15"/>
      <c r="W1646" s="15"/>
      <c r="X1646" s="15"/>
      <c r="Y1646" s="15"/>
      <c r="Z1646" s="15"/>
      <c r="AA1646" s="15"/>
      <c r="AB1646" s="15"/>
      <c r="AC1646" s="15"/>
      <c r="AD1646" s="15"/>
      <c r="AE1646" s="15"/>
      <c r="AF1646" s="15"/>
      <c r="AG1646" s="15"/>
      <c r="AH1646" s="15"/>
      <c r="AI1646" s="15"/>
      <c r="AJ1646" s="15"/>
      <c r="AK1646" s="15"/>
      <c r="AL1646" s="15"/>
      <c r="AM1646" s="15"/>
    </row>
    <row r="1647" ht="15.75" customHeight="1">
      <c r="A1647" s="15"/>
      <c r="B1647" s="12" t="s">
        <v>230</v>
      </c>
      <c r="C1647" s="15" t="s">
        <v>257</v>
      </c>
      <c r="D1647" s="15">
        <f t="shared" si="1"/>
        <v>1</v>
      </c>
      <c r="E1647" s="15">
        <f t="shared" si="2"/>
        <v>0</v>
      </c>
      <c r="F1647" s="13" t="str">
        <f t="shared" si="3"/>
        <v>"[LOJA]"</v>
      </c>
      <c r="G1647" s="15"/>
      <c r="H1647" s="15"/>
      <c r="I1647" s="15"/>
      <c r="J1647" s="15"/>
      <c r="K1647" s="15"/>
      <c r="L1647" s="15"/>
      <c r="M1647" s="15"/>
      <c r="N1647" s="15"/>
      <c r="O1647" s="15"/>
      <c r="P1647" s="15"/>
      <c r="Q1647" s="15"/>
      <c r="R1647" s="15"/>
      <c r="S1647" s="15"/>
      <c r="T1647" s="15"/>
      <c r="U1647" s="15"/>
      <c r="V1647" s="15"/>
      <c r="W1647" s="15"/>
      <c r="X1647" s="15"/>
      <c r="Y1647" s="15"/>
      <c r="Z1647" s="15"/>
      <c r="AA1647" s="15"/>
      <c r="AB1647" s="15"/>
      <c r="AC1647" s="15"/>
      <c r="AD1647" s="15"/>
      <c r="AE1647" s="15"/>
      <c r="AF1647" s="15"/>
      <c r="AG1647" s="15"/>
      <c r="AH1647" s="15"/>
      <c r="AI1647" s="15"/>
      <c r="AJ1647" s="15"/>
      <c r="AK1647" s="15"/>
      <c r="AL1647" s="15"/>
      <c r="AM1647" s="15"/>
    </row>
    <row r="1648" ht="15.75" customHeight="1">
      <c r="A1648" s="15"/>
      <c r="B1648" s="12" t="s">
        <v>230</v>
      </c>
      <c r="C1648" s="15" t="s">
        <v>250</v>
      </c>
      <c r="D1648" s="15">
        <f t="shared" si="1"/>
        <v>0</v>
      </c>
      <c r="E1648" s="15">
        <f t="shared" si="2"/>
        <v>0</v>
      </c>
      <c r="F1648" s="13" t="str">
        <f t="shared" si="3"/>
        <v>[ ]</v>
      </c>
      <c r="G1648" s="15"/>
      <c r="H1648" s="15"/>
      <c r="I1648" s="15"/>
      <c r="J1648" s="15"/>
      <c r="K1648" s="15"/>
      <c r="L1648" s="15"/>
      <c r="M1648" s="15"/>
      <c r="N1648" s="15"/>
      <c r="O1648" s="15"/>
      <c r="P1648" s="15"/>
      <c r="Q1648" s="15"/>
      <c r="R1648" s="15"/>
      <c r="S1648" s="15"/>
      <c r="T1648" s="15"/>
      <c r="U1648" s="15"/>
      <c r="V1648" s="15"/>
      <c r="W1648" s="15"/>
      <c r="X1648" s="15"/>
      <c r="Y1648" s="15"/>
      <c r="Z1648" s="15"/>
      <c r="AA1648" s="15"/>
      <c r="AB1648" s="15"/>
      <c r="AC1648" s="15"/>
      <c r="AD1648" s="15"/>
      <c r="AE1648" s="15"/>
      <c r="AF1648" s="15"/>
      <c r="AG1648" s="15"/>
      <c r="AH1648" s="15"/>
      <c r="AI1648" s="15"/>
      <c r="AJ1648" s="15"/>
      <c r="AK1648" s="15"/>
      <c r="AL1648" s="15"/>
      <c r="AM1648" s="15"/>
    </row>
    <row r="1649" ht="15.75" customHeight="1">
      <c r="A1649" s="15"/>
      <c r="B1649" s="12" t="s">
        <v>230</v>
      </c>
      <c r="C1649" s="15" t="s">
        <v>255</v>
      </c>
      <c r="D1649" s="15">
        <f t="shared" si="1"/>
        <v>1</v>
      </c>
      <c r="E1649" s="15">
        <f t="shared" si="2"/>
        <v>0</v>
      </c>
      <c r="F1649" s="13" t="str">
        <f t="shared" si="3"/>
        <v>"[CRC]"</v>
      </c>
      <c r="G1649" s="15"/>
      <c r="H1649" s="15"/>
      <c r="I1649" s="15"/>
      <c r="J1649" s="15"/>
      <c r="K1649" s="15"/>
      <c r="L1649" s="15"/>
      <c r="M1649" s="15"/>
      <c r="N1649" s="15"/>
      <c r="O1649" s="15"/>
      <c r="P1649" s="15"/>
      <c r="Q1649" s="15"/>
      <c r="R1649" s="15"/>
      <c r="S1649" s="15"/>
      <c r="T1649" s="15"/>
      <c r="U1649" s="15"/>
      <c r="V1649" s="15"/>
      <c r="W1649" s="15"/>
      <c r="X1649" s="15"/>
      <c r="Y1649" s="15"/>
      <c r="Z1649" s="15"/>
      <c r="AA1649" s="15"/>
      <c r="AB1649" s="15"/>
      <c r="AC1649" s="15"/>
      <c r="AD1649" s="15"/>
      <c r="AE1649" s="15"/>
      <c r="AF1649" s="15"/>
      <c r="AG1649" s="15"/>
      <c r="AH1649" s="15"/>
      <c r="AI1649" s="15"/>
      <c r="AJ1649" s="15"/>
      <c r="AK1649" s="15"/>
      <c r="AL1649" s="15"/>
      <c r="AM1649" s="15"/>
    </row>
    <row r="1650" ht="15.75" customHeight="1">
      <c r="A1650" s="15"/>
      <c r="B1650" s="12" t="s">
        <v>230</v>
      </c>
      <c r="C1650" s="15" t="s">
        <v>259</v>
      </c>
      <c r="D1650" s="15">
        <f t="shared" si="1"/>
        <v>1</v>
      </c>
      <c r="E1650" s="15">
        <f t="shared" si="2"/>
        <v>0</v>
      </c>
      <c r="F1650" s="13" t="str">
        <f t="shared" si="3"/>
        <v>"[LOGÍSTICA]"</v>
      </c>
      <c r="G1650" s="15"/>
      <c r="H1650" s="15"/>
      <c r="I1650" s="15"/>
      <c r="J1650" s="15"/>
      <c r="K1650" s="15"/>
      <c r="L1650" s="15"/>
      <c r="M1650" s="15"/>
      <c r="N1650" s="15"/>
      <c r="O1650" s="15"/>
      <c r="P1650" s="15"/>
      <c r="Q1650" s="15"/>
      <c r="R1650" s="15"/>
      <c r="S1650" s="15"/>
      <c r="T1650" s="15"/>
      <c r="U1650" s="15"/>
      <c r="V1650" s="15"/>
      <c r="W1650" s="15"/>
      <c r="X1650" s="15"/>
      <c r="Y1650" s="15"/>
      <c r="Z1650" s="15"/>
      <c r="AA1650" s="15"/>
      <c r="AB1650" s="15"/>
      <c r="AC1650" s="15"/>
      <c r="AD1650" s="15"/>
      <c r="AE1650" s="15"/>
      <c r="AF1650" s="15"/>
      <c r="AG1650" s="15"/>
      <c r="AH1650" s="15"/>
      <c r="AI1650" s="15"/>
      <c r="AJ1650" s="15"/>
      <c r="AK1650" s="15"/>
      <c r="AL1650" s="15"/>
      <c r="AM1650" s="15"/>
    </row>
    <row r="1651" ht="15.75" customHeight="1">
      <c r="A1651" s="15"/>
      <c r="B1651" s="12" t="s">
        <v>230</v>
      </c>
      <c r="C1651" s="15" t="s">
        <v>259</v>
      </c>
      <c r="D1651" s="15">
        <f t="shared" si="1"/>
        <v>1</v>
      </c>
      <c r="E1651" s="15">
        <f t="shared" si="2"/>
        <v>0</v>
      </c>
      <c r="F1651" s="13" t="str">
        <f t="shared" si="3"/>
        <v>"[LOGÍSTICA]"</v>
      </c>
      <c r="G1651" s="15"/>
      <c r="H1651" s="15"/>
      <c r="I1651" s="15"/>
      <c r="J1651" s="15"/>
      <c r="K1651" s="15"/>
      <c r="L1651" s="15"/>
      <c r="M1651" s="15"/>
      <c r="N1651" s="15"/>
      <c r="O1651" s="15"/>
      <c r="P1651" s="15"/>
      <c r="Q1651" s="15"/>
      <c r="R1651" s="15"/>
      <c r="S1651" s="15"/>
      <c r="T1651" s="15"/>
      <c r="U1651" s="15"/>
      <c r="V1651" s="15"/>
      <c r="W1651" s="15"/>
      <c r="X1651" s="15"/>
      <c r="Y1651" s="15"/>
      <c r="Z1651" s="15"/>
      <c r="AA1651" s="15"/>
      <c r="AB1651" s="15"/>
      <c r="AC1651" s="15"/>
      <c r="AD1651" s="15"/>
      <c r="AE1651" s="15"/>
      <c r="AF1651" s="15"/>
      <c r="AG1651" s="15"/>
      <c r="AH1651" s="15"/>
      <c r="AI1651" s="15"/>
      <c r="AJ1651" s="15"/>
      <c r="AK1651" s="15"/>
      <c r="AL1651" s="15"/>
      <c r="AM1651" s="15"/>
    </row>
    <row r="1652" ht="15.75" customHeight="1">
      <c r="A1652" s="15"/>
      <c r="B1652" s="12" t="s">
        <v>230</v>
      </c>
      <c r="C1652" s="15" t="s">
        <v>250</v>
      </c>
      <c r="D1652" s="15">
        <f t="shared" si="1"/>
        <v>0</v>
      </c>
      <c r="E1652" s="15">
        <f t="shared" si="2"/>
        <v>0</v>
      </c>
      <c r="F1652" s="13" t="str">
        <f t="shared" si="3"/>
        <v>[ ]</v>
      </c>
      <c r="G1652" s="15"/>
      <c r="H1652" s="15"/>
      <c r="I1652" s="15"/>
      <c r="J1652" s="15"/>
      <c r="K1652" s="15"/>
      <c r="L1652" s="15"/>
      <c r="M1652" s="15"/>
      <c r="N1652" s="15"/>
      <c r="O1652" s="15"/>
      <c r="P1652" s="15"/>
      <c r="Q1652" s="15"/>
      <c r="R1652" s="15"/>
      <c r="S1652" s="15"/>
      <c r="T1652" s="15"/>
      <c r="U1652" s="15"/>
      <c r="V1652" s="15"/>
      <c r="W1652" s="15"/>
      <c r="X1652" s="15"/>
      <c r="Y1652" s="15"/>
      <c r="Z1652" s="15"/>
      <c r="AA1652" s="15"/>
      <c r="AB1652" s="15"/>
      <c r="AC1652" s="15"/>
      <c r="AD1652" s="15"/>
      <c r="AE1652" s="15"/>
      <c r="AF1652" s="15"/>
      <c r="AG1652" s="15"/>
      <c r="AH1652" s="15"/>
      <c r="AI1652" s="15"/>
      <c r="AJ1652" s="15"/>
      <c r="AK1652" s="15"/>
      <c r="AL1652" s="15"/>
      <c r="AM1652" s="15"/>
    </row>
    <row r="1653" ht="15.75" customHeight="1">
      <c r="A1653" s="15"/>
      <c r="B1653" s="12" t="s">
        <v>230</v>
      </c>
      <c r="C1653" s="15" t="s">
        <v>261</v>
      </c>
      <c r="D1653" s="15">
        <f t="shared" si="1"/>
        <v>1</v>
      </c>
      <c r="E1653" s="15">
        <f t="shared" si="2"/>
        <v>0</v>
      </c>
      <c r="F1653" s="13" t="str">
        <f t="shared" si="3"/>
        <v>"[MARKETING]"</v>
      </c>
      <c r="G1653" s="15"/>
      <c r="H1653" s="15"/>
      <c r="I1653" s="15"/>
      <c r="J1653" s="15"/>
      <c r="K1653" s="15"/>
      <c r="L1653" s="15"/>
      <c r="M1653" s="15"/>
      <c r="N1653" s="15"/>
      <c r="O1653" s="15"/>
      <c r="P1653" s="15"/>
      <c r="Q1653" s="15"/>
      <c r="R1653" s="15"/>
      <c r="S1653" s="15"/>
      <c r="T1653" s="15"/>
      <c r="U1653" s="15"/>
      <c r="V1653" s="15"/>
      <c r="W1653" s="15"/>
      <c r="X1653" s="15"/>
      <c r="Y1653" s="15"/>
      <c r="Z1653" s="15"/>
      <c r="AA1653" s="15"/>
      <c r="AB1653" s="15"/>
      <c r="AC1653" s="15"/>
      <c r="AD1653" s="15"/>
      <c r="AE1653" s="15"/>
      <c r="AF1653" s="15"/>
      <c r="AG1653" s="15"/>
      <c r="AH1653" s="15"/>
      <c r="AI1653" s="15"/>
      <c r="AJ1653" s="15"/>
      <c r="AK1653" s="15"/>
      <c r="AL1653" s="15"/>
      <c r="AM1653" s="15"/>
    </row>
    <row r="1654" ht="15.75" customHeight="1">
      <c r="A1654" s="15"/>
      <c r="B1654" s="12" t="s">
        <v>230</v>
      </c>
      <c r="C1654" s="15" t="s">
        <v>261</v>
      </c>
      <c r="D1654" s="15">
        <f t="shared" si="1"/>
        <v>1</v>
      </c>
      <c r="E1654" s="15">
        <f t="shared" si="2"/>
        <v>0</v>
      </c>
      <c r="F1654" s="13" t="str">
        <f t="shared" si="3"/>
        <v>"[MARKETING]"</v>
      </c>
      <c r="G1654" s="15"/>
      <c r="H1654" s="15"/>
      <c r="I1654" s="15"/>
      <c r="J1654" s="15"/>
      <c r="K1654" s="15"/>
      <c r="L1654" s="15"/>
      <c r="M1654" s="15"/>
      <c r="N1654" s="15"/>
      <c r="O1654" s="15"/>
      <c r="P1654" s="15"/>
      <c r="Q1654" s="15"/>
      <c r="R1654" s="15"/>
      <c r="S1654" s="15"/>
      <c r="T1654" s="15"/>
      <c r="U1654" s="15"/>
      <c r="V1654" s="15"/>
      <c r="W1654" s="15"/>
      <c r="X1654" s="15"/>
      <c r="Y1654" s="15"/>
      <c r="Z1654" s="15"/>
      <c r="AA1654" s="15"/>
      <c r="AB1654" s="15"/>
      <c r="AC1654" s="15"/>
      <c r="AD1654" s="15"/>
      <c r="AE1654" s="15"/>
      <c r="AF1654" s="15"/>
      <c r="AG1654" s="15"/>
      <c r="AH1654" s="15"/>
      <c r="AI1654" s="15"/>
      <c r="AJ1654" s="15"/>
      <c r="AK1654" s="15"/>
      <c r="AL1654" s="15"/>
      <c r="AM1654" s="15"/>
    </row>
    <row r="1655" ht="15.75" customHeight="1">
      <c r="A1655" s="15"/>
      <c r="B1655" s="12" t="s">
        <v>230</v>
      </c>
      <c r="C1655" s="15" t="s">
        <v>259</v>
      </c>
      <c r="D1655" s="15">
        <f t="shared" si="1"/>
        <v>1</v>
      </c>
      <c r="E1655" s="15">
        <f t="shared" si="2"/>
        <v>0</v>
      </c>
      <c r="F1655" s="13" t="str">
        <f t="shared" si="3"/>
        <v>"[LOGÍSTICA]"</v>
      </c>
      <c r="G1655" s="15"/>
      <c r="H1655" s="15"/>
      <c r="I1655" s="15"/>
      <c r="J1655" s="15"/>
      <c r="K1655" s="15"/>
      <c r="L1655" s="15"/>
      <c r="M1655" s="15"/>
      <c r="N1655" s="15"/>
      <c r="O1655" s="15"/>
      <c r="P1655" s="15"/>
      <c r="Q1655" s="15"/>
      <c r="R1655" s="15"/>
      <c r="S1655" s="15"/>
      <c r="T1655" s="15"/>
      <c r="U1655" s="15"/>
      <c r="V1655" s="15"/>
      <c r="W1655" s="15"/>
      <c r="X1655" s="15"/>
      <c r="Y1655" s="15"/>
      <c r="Z1655" s="15"/>
      <c r="AA1655" s="15"/>
      <c r="AB1655" s="15"/>
      <c r="AC1655" s="15"/>
      <c r="AD1655" s="15"/>
      <c r="AE1655" s="15"/>
      <c r="AF1655" s="15"/>
      <c r="AG1655" s="15"/>
      <c r="AH1655" s="15"/>
      <c r="AI1655" s="15"/>
      <c r="AJ1655" s="15"/>
      <c r="AK1655" s="15"/>
      <c r="AL1655" s="15"/>
      <c r="AM1655" s="15"/>
    </row>
    <row r="1656" ht="15.75" customHeight="1">
      <c r="A1656" s="15"/>
      <c r="B1656" s="12" t="s">
        <v>230</v>
      </c>
      <c r="C1656" s="15" t="s">
        <v>259</v>
      </c>
      <c r="D1656" s="15">
        <f t="shared" si="1"/>
        <v>1</v>
      </c>
      <c r="E1656" s="15">
        <f t="shared" si="2"/>
        <v>0</v>
      </c>
      <c r="F1656" s="13" t="str">
        <f t="shared" si="3"/>
        <v>"[LOGÍSTICA]"</v>
      </c>
      <c r="G1656" s="15"/>
      <c r="H1656" s="15"/>
      <c r="I1656" s="15"/>
      <c r="J1656" s="15"/>
      <c r="K1656" s="15"/>
      <c r="L1656" s="15"/>
      <c r="M1656" s="15"/>
      <c r="N1656" s="15"/>
      <c r="O1656" s="15"/>
      <c r="P1656" s="15"/>
      <c r="Q1656" s="15"/>
      <c r="R1656" s="15"/>
      <c r="S1656" s="15"/>
      <c r="T1656" s="15"/>
      <c r="U1656" s="15"/>
      <c r="V1656" s="15"/>
      <c r="W1656" s="15"/>
      <c r="X1656" s="15"/>
      <c r="Y1656" s="15"/>
      <c r="Z1656" s="15"/>
      <c r="AA1656" s="15"/>
      <c r="AB1656" s="15"/>
      <c r="AC1656" s="15"/>
      <c r="AD1656" s="15"/>
      <c r="AE1656" s="15"/>
      <c r="AF1656" s="15"/>
      <c r="AG1656" s="15"/>
      <c r="AH1656" s="15"/>
      <c r="AI1656" s="15"/>
      <c r="AJ1656" s="15"/>
      <c r="AK1656" s="15"/>
      <c r="AL1656" s="15"/>
      <c r="AM1656" s="15"/>
    </row>
    <row r="1657" ht="15.75" customHeight="1">
      <c r="A1657" s="15"/>
      <c r="B1657" s="12" t="s">
        <v>230</v>
      </c>
      <c r="C1657" s="15" t="s">
        <v>261</v>
      </c>
      <c r="D1657" s="15">
        <f t="shared" si="1"/>
        <v>1</v>
      </c>
      <c r="E1657" s="15">
        <f t="shared" si="2"/>
        <v>0</v>
      </c>
      <c r="F1657" s="13" t="str">
        <f t="shared" si="3"/>
        <v>"[MARKETING]"</v>
      </c>
      <c r="G1657" s="15"/>
      <c r="H1657" s="15"/>
      <c r="I1657" s="15"/>
      <c r="J1657" s="15"/>
      <c r="K1657" s="15"/>
      <c r="L1657" s="15"/>
      <c r="M1657" s="15"/>
      <c r="N1657" s="15"/>
      <c r="O1657" s="15"/>
      <c r="P1657" s="15"/>
      <c r="Q1657" s="15"/>
      <c r="R1657" s="15"/>
      <c r="S1657" s="15"/>
      <c r="T1657" s="15"/>
      <c r="U1657" s="15"/>
      <c r="V1657" s="15"/>
      <c r="W1657" s="15"/>
      <c r="X1657" s="15"/>
      <c r="Y1657" s="15"/>
      <c r="Z1657" s="15"/>
      <c r="AA1657" s="15"/>
      <c r="AB1657" s="15"/>
      <c r="AC1657" s="15"/>
      <c r="AD1657" s="15"/>
      <c r="AE1657" s="15"/>
      <c r="AF1657" s="15"/>
      <c r="AG1657" s="15"/>
      <c r="AH1657" s="15"/>
      <c r="AI1657" s="15"/>
      <c r="AJ1657" s="15"/>
      <c r="AK1657" s="15"/>
      <c r="AL1657" s="15"/>
      <c r="AM1657" s="15"/>
    </row>
    <row r="1658" ht="15.75" customHeight="1">
      <c r="A1658" s="15"/>
      <c r="B1658" s="12" t="s">
        <v>230</v>
      </c>
      <c r="C1658" s="15" t="s">
        <v>250</v>
      </c>
      <c r="D1658" s="15">
        <f t="shared" si="1"/>
        <v>0</v>
      </c>
      <c r="E1658" s="15">
        <f t="shared" si="2"/>
        <v>0</v>
      </c>
      <c r="F1658" s="13" t="str">
        <f t="shared" si="3"/>
        <v>[ ]</v>
      </c>
      <c r="G1658" s="15"/>
      <c r="H1658" s="15"/>
      <c r="I1658" s="15"/>
      <c r="J1658" s="15"/>
      <c r="K1658" s="15"/>
      <c r="L1658" s="15"/>
      <c r="M1658" s="15"/>
      <c r="N1658" s="15"/>
      <c r="O1658" s="15"/>
      <c r="P1658" s="15"/>
      <c r="Q1658" s="15"/>
      <c r="R1658" s="15"/>
      <c r="S1658" s="15"/>
      <c r="T1658" s="15"/>
      <c r="U1658" s="15"/>
      <c r="V1658" s="15"/>
      <c r="W1658" s="15"/>
      <c r="X1658" s="15"/>
      <c r="Y1658" s="15"/>
      <c r="Z1658" s="15"/>
      <c r="AA1658" s="15"/>
      <c r="AB1658" s="15"/>
      <c r="AC1658" s="15"/>
      <c r="AD1658" s="15"/>
      <c r="AE1658" s="15"/>
      <c r="AF1658" s="15"/>
      <c r="AG1658" s="15"/>
      <c r="AH1658" s="15"/>
      <c r="AI1658" s="15"/>
      <c r="AJ1658" s="15"/>
      <c r="AK1658" s="15"/>
      <c r="AL1658" s="15"/>
      <c r="AM1658" s="15"/>
    </row>
    <row r="1659" ht="15.75" customHeight="1">
      <c r="A1659" s="15"/>
      <c r="B1659" s="12" t="s">
        <v>230</v>
      </c>
      <c r="C1659" s="15" t="s">
        <v>250</v>
      </c>
      <c r="D1659" s="15">
        <f t="shared" si="1"/>
        <v>0</v>
      </c>
      <c r="E1659" s="15">
        <f t="shared" si="2"/>
        <v>0</v>
      </c>
      <c r="F1659" s="13" t="str">
        <f t="shared" si="3"/>
        <v>[ ]</v>
      </c>
      <c r="G1659" s="15"/>
      <c r="H1659" s="15"/>
      <c r="I1659" s="15"/>
      <c r="J1659" s="15"/>
      <c r="K1659" s="15"/>
      <c r="L1659" s="15"/>
      <c r="M1659" s="15"/>
      <c r="N1659" s="15"/>
      <c r="O1659" s="15"/>
      <c r="P1659" s="15"/>
      <c r="Q1659" s="15"/>
      <c r="R1659" s="15"/>
      <c r="S1659" s="15"/>
      <c r="T1659" s="15"/>
      <c r="U1659" s="15"/>
      <c r="V1659" s="15"/>
      <c r="W1659" s="15"/>
      <c r="X1659" s="15"/>
      <c r="Y1659" s="15"/>
      <c r="Z1659" s="15"/>
      <c r="AA1659" s="15"/>
      <c r="AB1659" s="15"/>
      <c r="AC1659" s="15"/>
      <c r="AD1659" s="15"/>
      <c r="AE1659" s="15"/>
      <c r="AF1659" s="15"/>
      <c r="AG1659" s="15"/>
      <c r="AH1659" s="15"/>
      <c r="AI1659" s="15"/>
      <c r="AJ1659" s="15"/>
      <c r="AK1659" s="15"/>
      <c r="AL1659" s="15"/>
      <c r="AM1659" s="15"/>
    </row>
    <row r="1660" ht="15.75" customHeight="1">
      <c r="A1660" s="15"/>
      <c r="B1660" s="12" t="s">
        <v>230</v>
      </c>
      <c r="C1660" s="15" t="s">
        <v>262</v>
      </c>
      <c r="D1660" s="15">
        <f t="shared" si="1"/>
        <v>1</v>
      </c>
      <c r="E1660" s="15">
        <f t="shared" si="2"/>
        <v>0</v>
      </c>
      <c r="F1660" s="13" t="str">
        <f t="shared" si="3"/>
        <v>"[SITE]"</v>
      </c>
      <c r="G1660" s="15"/>
      <c r="H1660" s="15"/>
      <c r="I1660" s="15"/>
      <c r="J1660" s="15"/>
      <c r="K1660" s="15"/>
      <c r="L1660" s="15"/>
      <c r="M1660" s="15"/>
      <c r="N1660" s="15"/>
      <c r="O1660" s="15"/>
      <c r="P1660" s="15"/>
      <c r="Q1660" s="15"/>
      <c r="R1660" s="15"/>
      <c r="S1660" s="15"/>
      <c r="T1660" s="15"/>
      <c r="U1660" s="15"/>
      <c r="V1660" s="15"/>
      <c r="W1660" s="15"/>
      <c r="X1660" s="15"/>
      <c r="Y1660" s="15"/>
      <c r="Z1660" s="15"/>
      <c r="AA1660" s="15"/>
      <c r="AB1660" s="15"/>
      <c r="AC1660" s="15"/>
      <c r="AD1660" s="15"/>
      <c r="AE1660" s="15"/>
      <c r="AF1660" s="15"/>
      <c r="AG1660" s="15"/>
      <c r="AH1660" s="15"/>
      <c r="AI1660" s="15"/>
      <c r="AJ1660" s="15"/>
      <c r="AK1660" s="15"/>
      <c r="AL1660" s="15"/>
      <c r="AM1660" s="15"/>
    </row>
    <row r="1661" ht="15.75" customHeight="1">
      <c r="A1661" s="15"/>
      <c r="B1661" s="12" t="s">
        <v>247</v>
      </c>
      <c r="C1661" s="15" t="s">
        <v>250</v>
      </c>
      <c r="D1661" s="15">
        <f t="shared" si="1"/>
        <v>0</v>
      </c>
      <c r="E1661" s="15">
        <f t="shared" si="2"/>
        <v>0</v>
      </c>
      <c r="F1661" s="13" t="str">
        <f t="shared" si="3"/>
        <v>[ ]</v>
      </c>
      <c r="G1661" s="15"/>
      <c r="H1661" s="15"/>
      <c r="I1661" s="15"/>
      <c r="J1661" s="15"/>
      <c r="K1661" s="15"/>
      <c r="L1661" s="15"/>
      <c r="M1661" s="15"/>
      <c r="N1661" s="15"/>
      <c r="O1661" s="15"/>
      <c r="P1661" s="15"/>
      <c r="Q1661" s="15"/>
      <c r="R1661" s="15"/>
      <c r="S1661" s="15"/>
      <c r="T1661" s="15"/>
      <c r="U1661" s="15"/>
      <c r="V1661" s="15"/>
      <c r="W1661" s="15"/>
      <c r="X1661" s="15"/>
      <c r="Y1661" s="15"/>
      <c r="Z1661" s="15"/>
      <c r="AA1661" s="15"/>
      <c r="AB1661" s="15"/>
      <c r="AC1661" s="15"/>
      <c r="AD1661" s="15"/>
      <c r="AE1661" s="15"/>
      <c r="AF1661" s="15"/>
      <c r="AG1661" s="15"/>
      <c r="AH1661" s="15"/>
      <c r="AI1661" s="15"/>
      <c r="AJ1661" s="15"/>
      <c r="AK1661" s="15"/>
      <c r="AL1661" s="15"/>
      <c r="AM1661" s="15"/>
    </row>
    <row r="1662" ht="15.75" customHeight="1">
      <c r="A1662" s="15"/>
      <c r="B1662" s="12" t="s">
        <v>230</v>
      </c>
      <c r="C1662" s="15" t="s">
        <v>261</v>
      </c>
      <c r="D1662" s="15">
        <f t="shared" si="1"/>
        <v>1</v>
      </c>
      <c r="E1662" s="15">
        <f t="shared" si="2"/>
        <v>0</v>
      </c>
      <c r="F1662" s="13" t="str">
        <f t="shared" si="3"/>
        <v>"[MARKETING]"</v>
      </c>
      <c r="G1662" s="15"/>
      <c r="H1662" s="15"/>
      <c r="I1662" s="15"/>
      <c r="J1662" s="15"/>
      <c r="K1662" s="15"/>
      <c r="L1662" s="15"/>
      <c r="M1662" s="15"/>
      <c r="N1662" s="15"/>
      <c r="O1662" s="15"/>
      <c r="P1662" s="15"/>
      <c r="Q1662" s="15"/>
      <c r="R1662" s="15"/>
      <c r="S1662" s="15"/>
      <c r="T1662" s="15"/>
      <c r="U1662" s="15"/>
      <c r="V1662" s="15"/>
      <c r="W1662" s="15"/>
      <c r="X1662" s="15"/>
      <c r="Y1662" s="15"/>
      <c r="Z1662" s="15"/>
      <c r="AA1662" s="15"/>
      <c r="AB1662" s="15"/>
      <c r="AC1662" s="15"/>
      <c r="AD1662" s="15"/>
      <c r="AE1662" s="15"/>
      <c r="AF1662" s="15"/>
      <c r="AG1662" s="15"/>
      <c r="AH1662" s="15"/>
      <c r="AI1662" s="15"/>
      <c r="AJ1662" s="15"/>
      <c r="AK1662" s="15"/>
      <c r="AL1662" s="15"/>
      <c r="AM1662" s="15"/>
    </row>
    <row r="1663" ht="15.75" customHeight="1">
      <c r="A1663" s="15"/>
      <c r="B1663" s="12" t="s">
        <v>230</v>
      </c>
      <c r="C1663" s="15" t="s">
        <v>250</v>
      </c>
      <c r="D1663" s="15">
        <f t="shared" si="1"/>
        <v>0</v>
      </c>
      <c r="E1663" s="15">
        <f t="shared" si="2"/>
        <v>0</v>
      </c>
      <c r="F1663" s="13" t="str">
        <f t="shared" si="3"/>
        <v>[ ]</v>
      </c>
      <c r="G1663" s="15"/>
      <c r="H1663" s="15"/>
      <c r="I1663" s="15"/>
      <c r="J1663" s="15"/>
      <c r="K1663" s="15"/>
      <c r="L1663" s="15"/>
      <c r="M1663" s="15"/>
      <c r="N1663" s="15"/>
      <c r="O1663" s="15"/>
      <c r="P1663" s="15"/>
      <c r="Q1663" s="15"/>
      <c r="R1663" s="15"/>
      <c r="S1663" s="15"/>
      <c r="T1663" s="15"/>
      <c r="U1663" s="15"/>
      <c r="V1663" s="15"/>
      <c r="W1663" s="15"/>
      <c r="X1663" s="15"/>
      <c r="Y1663" s="15"/>
      <c r="Z1663" s="15"/>
      <c r="AA1663" s="15"/>
      <c r="AB1663" s="15"/>
      <c r="AC1663" s="15"/>
      <c r="AD1663" s="15"/>
      <c r="AE1663" s="15"/>
      <c r="AF1663" s="15"/>
      <c r="AG1663" s="15"/>
      <c r="AH1663" s="15"/>
      <c r="AI1663" s="15"/>
      <c r="AJ1663" s="15"/>
      <c r="AK1663" s="15"/>
      <c r="AL1663" s="15"/>
      <c r="AM1663" s="15"/>
    </row>
    <row r="1664" ht="15.75" customHeight="1">
      <c r="A1664" s="15"/>
      <c r="B1664" s="12" t="s">
        <v>230</v>
      </c>
      <c r="C1664" s="15" t="s">
        <v>250</v>
      </c>
      <c r="D1664" s="15">
        <f t="shared" si="1"/>
        <v>0</v>
      </c>
      <c r="E1664" s="15">
        <f t="shared" si="2"/>
        <v>0</v>
      </c>
      <c r="F1664" s="13" t="str">
        <f t="shared" si="3"/>
        <v>[ ]</v>
      </c>
      <c r="G1664" s="15"/>
      <c r="H1664" s="15"/>
      <c r="I1664" s="15"/>
      <c r="J1664" s="15"/>
      <c r="K1664" s="15"/>
      <c r="L1664" s="15"/>
      <c r="M1664" s="15"/>
      <c r="N1664" s="15"/>
      <c r="O1664" s="15"/>
      <c r="P1664" s="15"/>
      <c r="Q1664" s="15"/>
      <c r="R1664" s="15"/>
      <c r="S1664" s="15"/>
      <c r="T1664" s="15"/>
      <c r="U1664" s="15"/>
      <c r="V1664" s="15"/>
      <c r="W1664" s="15"/>
      <c r="X1664" s="15"/>
      <c r="Y1664" s="15"/>
      <c r="Z1664" s="15"/>
      <c r="AA1664" s="15"/>
      <c r="AB1664" s="15"/>
      <c r="AC1664" s="15"/>
      <c r="AD1664" s="15"/>
      <c r="AE1664" s="15"/>
      <c r="AF1664" s="15"/>
      <c r="AG1664" s="15"/>
      <c r="AH1664" s="15"/>
      <c r="AI1664" s="15"/>
      <c r="AJ1664" s="15"/>
      <c r="AK1664" s="15"/>
      <c r="AL1664" s="15"/>
      <c r="AM1664" s="15"/>
    </row>
    <row r="1665" ht="15.75" customHeight="1">
      <c r="A1665" s="15"/>
      <c r="B1665" s="12" t="s">
        <v>230</v>
      </c>
      <c r="C1665" s="15" t="s">
        <v>262</v>
      </c>
      <c r="D1665" s="15">
        <f t="shared" si="1"/>
        <v>1</v>
      </c>
      <c r="E1665" s="15">
        <f t="shared" si="2"/>
        <v>0</v>
      </c>
      <c r="F1665" s="13" t="str">
        <f t="shared" si="3"/>
        <v>"[SITE]"</v>
      </c>
      <c r="G1665" s="15"/>
      <c r="H1665" s="15"/>
      <c r="I1665" s="15"/>
      <c r="J1665" s="15"/>
      <c r="K1665" s="15"/>
      <c r="L1665" s="15"/>
      <c r="M1665" s="15"/>
      <c r="N1665" s="15"/>
      <c r="O1665" s="15"/>
      <c r="P1665" s="15"/>
      <c r="Q1665" s="15"/>
      <c r="R1665" s="15"/>
      <c r="S1665" s="15"/>
      <c r="T1665" s="15"/>
      <c r="U1665" s="15"/>
      <c r="V1665" s="15"/>
      <c r="W1665" s="15"/>
      <c r="X1665" s="15"/>
      <c r="Y1665" s="15"/>
      <c r="Z1665" s="15"/>
      <c r="AA1665" s="15"/>
      <c r="AB1665" s="15"/>
      <c r="AC1665" s="15"/>
      <c r="AD1665" s="15"/>
      <c r="AE1665" s="15"/>
      <c r="AF1665" s="15"/>
      <c r="AG1665" s="15"/>
      <c r="AH1665" s="15"/>
      <c r="AI1665" s="15"/>
      <c r="AJ1665" s="15"/>
      <c r="AK1665" s="15"/>
      <c r="AL1665" s="15"/>
      <c r="AM1665" s="15"/>
    </row>
    <row r="1666" ht="15.75" customHeight="1">
      <c r="A1666" s="15"/>
      <c r="B1666" s="12" t="s">
        <v>230</v>
      </c>
      <c r="C1666" s="15" t="s">
        <v>250</v>
      </c>
      <c r="D1666" s="15">
        <f t="shared" si="1"/>
        <v>0</v>
      </c>
      <c r="E1666" s="15">
        <f t="shared" si="2"/>
        <v>0</v>
      </c>
      <c r="F1666" s="13" t="str">
        <f t="shared" si="3"/>
        <v>[ ]</v>
      </c>
      <c r="G1666" s="15"/>
      <c r="H1666" s="15"/>
      <c r="I1666" s="15"/>
      <c r="J1666" s="15"/>
      <c r="K1666" s="15"/>
      <c r="L1666" s="15"/>
      <c r="M1666" s="15"/>
      <c r="N1666" s="15"/>
      <c r="O1666" s="15"/>
      <c r="P1666" s="15"/>
      <c r="Q1666" s="15"/>
      <c r="R1666" s="15"/>
      <c r="S1666" s="15"/>
      <c r="T1666" s="15"/>
      <c r="U1666" s="15"/>
      <c r="V1666" s="15"/>
      <c r="W1666" s="15"/>
      <c r="X1666" s="15"/>
      <c r="Y1666" s="15"/>
      <c r="Z1666" s="15"/>
      <c r="AA1666" s="15"/>
      <c r="AB1666" s="15"/>
      <c r="AC1666" s="15"/>
      <c r="AD1666" s="15"/>
      <c r="AE1666" s="15"/>
      <c r="AF1666" s="15"/>
      <c r="AG1666" s="15"/>
      <c r="AH1666" s="15"/>
      <c r="AI1666" s="15"/>
      <c r="AJ1666" s="15"/>
      <c r="AK1666" s="15"/>
      <c r="AL1666" s="15"/>
      <c r="AM1666" s="15"/>
    </row>
    <row r="1667" ht="15.75" customHeight="1">
      <c r="A1667" s="15"/>
      <c r="B1667" s="12" t="s">
        <v>230</v>
      </c>
      <c r="C1667" s="15" t="s">
        <v>261</v>
      </c>
      <c r="D1667" s="15">
        <f t="shared" si="1"/>
        <v>1</v>
      </c>
      <c r="E1667" s="15">
        <f t="shared" si="2"/>
        <v>0</v>
      </c>
      <c r="F1667" s="13" t="str">
        <f t="shared" si="3"/>
        <v>"[MARKETING]"</v>
      </c>
      <c r="G1667" s="15"/>
      <c r="H1667" s="15"/>
      <c r="I1667" s="15"/>
      <c r="J1667" s="15"/>
      <c r="K1667" s="15"/>
      <c r="L1667" s="15"/>
      <c r="M1667" s="15"/>
      <c r="N1667" s="15"/>
      <c r="O1667" s="15"/>
      <c r="P1667" s="15"/>
      <c r="Q1667" s="15"/>
      <c r="R1667" s="15"/>
      <c r="S1667" s="15"/>
      <c r="T1667" s="15"/>
      <c r="U1667" s="15"/>
      <c r="V1667" s="15"/>
      <c r="W1667" s="15"/>
      <c r="X1667" s="15"/>
      <c r="Y1667" s="15"/>
      <c r="Z1667" s="15"/>
      <c r="AA1667" s="15"/>
      <c r="AB1667" s="15"/>
      <c r="AC1667" s="15"/>
      <c r="AD1667" s="15"/>
      <c r="AE1667" s="15"/>
      <c r="AF1667" s="15"/>
      <c r="AG1667" s="15"/>
      <c r="AH1667" s="15"/>
      <c r="AI1667" s="15"/>
      <c r="AJ1667" s="15"/>
      <c r="AK1667" s="15"/>
      <c r="AL1667" s="15"/>
      <c r="AM1667" s="15"/>
    </row>
    <row r="1668" ht="15.75" customHeight="1">
      <c r="A1668" s="15"/>
      <c r="B1668" s="12" t="s">
        <v>248</v>
      </c>
      <c r="C1668" s="15" t="s">
        <v>261</v>
      </c>
      <c r="D1668" s="15">
        <f t="shared" si="1"/>
        <v>1</v>
      </c>
      <c r="E1668" s="15">
        <f t="shared" si="2"/>
        <v>0</v>
      </c>
      <c r="F1668" s="13" t="str">
        <f t="shared" si="3"/>
        <v>"[MARKETING]"</v>
      </c>
      <c r="G1668" s="15"/>
      <c r="H1668" s="15"/>
      <c r="I1668" s="15"/>
      <c r="J1668" s="15"/>
      <c r="K1668" s="15"/>
      <c r="L1668" s="15"/>
      <c r="M1668" s="15"/>
      <c r="N1668" s="15"/>
      <c r="O1668" s="15"/>
      <c r="P1668" s="15"/>
      <c r="Q1668" s="15"/>
      <c r="R1668" s="15"/>
      <c r="S1668" s="15"/>
      <c r="T1668" s="15"/>
      <c r="U1668" s="15"/>
      <c r="V1668" s="15"/>
      <c r="W1668" s="15"/>
      <c r="X1668" s="15"/>
      <c r="Y1668" s="15"/>
      <c r="Z1668" s="15"/>
      <c r="AA1668" s="15"/>
      <c r="AB1668" s="15"/>
      <c r="AC1668" s="15"/>
      <c r="AD1668" s="15"/>
      <c r="AE1668" s="15"/>
      <c r="AF1668" s="15"/>
      <c r="AG1668" s="15"/>
      <c r="AH1668" s="15"/>
      <c r="AI1668" s="15"/>
      <c r="AJ1668" s="15"/>
      <c r="AK1668" s="15"/>
      <c r="AL1668" s="15"/>
      <c r="AM1668" s="15"/>
    </row>
    <row r="1669" ht="15.75" customHeight="1">
      <c r="A1669" s="15"/>
      <c r="B1669" s="12" t="s">
        <v>230</v>
      </c>
      <c r="C1669" s="15" t="s">
        <v>231</v>
      </c>
      <c r="D1669" s="15">
        <f t="shared" si="1"/>
        <v>1</v>
      </c>
      <c r="E1669" s="15">
        <f t="shared" si="2"/>
        <v>14</v>
      </c>
      <c r="F1669" s="13" t="str">
        <f t="shared" si="3"/>
        <v>"[MARKETING]"</v>
      </c>
      <c r="G1669" s="15"/>
      <c r="H1669" s="15"/>
      <c r="I1669" s="15"/>
      <c r="J1669" s="15"/>
      <c r="K1669" s="15"/>
      <c r="L1669" s="15"/>
      <c r="M1669" s="15"/>
      <c r="N1669" s="15"/>
      <c r="O1669" s="15"/>
      <c r="P1669" s="15"/>
      <c r="Q1669" s="15"/>
      <c r="R1669" s="15"/>
      <c r="S1669" s="15"/>
      <c r="T1669" s="15"/>
      <c r="U1669" s="15"/>
      <c r="V1669" s="15"/>
      <c r="W1669" s="15"/>
      <c r="X1669" s="15"/>
      <c r="Y1669" s="15"/>
      <c r="Z1669" s="15"/>
      <c r="AA1669" s="15"/>
      <c r="AB1669" s="15"/>
      <c r="AC1669" s="15"/>
      <c r="AD1669" s="15"/>
      <c r="AE1669" s="15"/>
      <c r="AF1669" s="15"/>
      <c r="AG1669" s="15"/>
      <c r="AH1669" s="15"/>
      <c r="AI1669" s="15"/>
      <c r="AJ1669" s="15"/>
      <c r="AK1669" s="15"/>
      <c r="AL1669" s="15"/>
      <c r="AM1669" s="15"/>
    </row>
    <row r="1670" ht="15.75" customHeight="1">
      <c r="A1670" s="15"/>
      <c r="B1670" s="12" t="s">
        <v>230</v>
      </c>
      <c r="C1670" s="15" t="s">
        <v>250</v>
      </c>
      <c r="D1670" s="15">
        <f t="shared" si="1"/>
        <v>0</v>
      </c>
      <c r="E1670" s="15">
        <f t="shared" si="2"/>
        <v>0</v>
      </c>
      <c r="F1670" s="13" t="str">
        <f t="shared" si="3"/>
        <v>[ ]</v>
      </c>
      <c r="G1670" s="15"/>
      <c r="H1670" s="15"/>
      <c r="I1670" s="15"/>
      <c r="J1670" s="15"/>
      <c r="K1670" s="15"/>
      <c r="L1670" s="15"/>
      <c r="M1670" s="15"/>
      <c r="N1670" s="15"/>
      <c r="O1670" s="15"/>
      <c r="P1670" s="15"/>
      <c r="Q1670" s="15"/>
      <c r="R1670" s="15"/>
      <c r="S1670" s="15"/>
      <c r="T1670" s="15"/>
      <c r="U1670" s="15"/>
      <c r="V1670" s="15"/>
      <c r="W1670" s="15"/>
      <c r="X1670" s="15"/>
      <c r="Y1670" s="15"/>
      <c r="Z1670" s="15"/>
      <c r="AA1670" s="15"/>
      <c r="AB1670" s="15"/>
      <c r="AC1670" s="15"/>
      <c r="AD1670" s="15"/>
      <c r="AE1670" s="15"/>
      <c r="AF1670" s="15"/>
      <c r="AG1670" s="15"/>
      <c r="AH1670" s="15"/>
      <c r="AI1670" s="15"/>
      <c r="AJ1670" s="15"/>
      <c r="AK1670" s="15"/>
      <c r="AL1670" s="15"/>
      <c r="AM1670" s="15"/>
    </row>
    <row r="1671" ht="15.75" customHeight="1">
      <c r="A1671" s="15"/>
      <c r="B1671" s="12" t="s">
        <v>248</v>
      </c>
      <c r="C1671" s="15" t="s">
        <v>262</v>
      </c>
      <c r="D1671" s="15">
        <f t="shared" si="1"/>
        <v>1</v>
      </c>
      <c r="E1671" s="15">
        <f t="shared" si="2"/>
        <v>0</v>
      </c>
      <c r="F1671" s="13" t="str">
        <f t="shared" si="3"/>
        <v>"[SITE]"</v>
      </c>
      <c r="G1671" s="15"/>
      <c r="H1671" s="15"/>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c r="AF1671" s="15"/>
      <c r="AG1671" s="15"/>
      <c r="AH1671" s="15"/>
      <c r="AI1671" s="15"/>
      <c r="AJ1671" s="15"/>
      <c r="AK1671" s="15"/>
      <c r="AL1671" s="15"/>
      <c r="AM1671" s="15"/>
    </row>
    <row r="1672" ht="15.75" customHeight="1">
      <c r="A1672" s="15"/>
      <c r="B1672" s="12" t="s">
        <v>230</v>
      </c>
      <c r="C1672" s="15" t="s">
        <v>262</v>
      </c>
      <c r="D1672" s="15">
        <f t="shared" si="1"/>
        <v>1</v>
      </c>
      <c r="E1672" s="15">
        <f t="shared" si="2"/>
        <v>0</v>
      </c>
      <c r="F1672" s="13" t="str">
        <f t="shared" si="3"/>
        <v>"[SITE]"</v>
      </c>
      <c r="G1672" s="15"/>
      <c r="H1672" s="15"/>
      <c r="I1672" s="15"/>
      <c r="J1672" s="15"/>
      <c r="K1672" s="15"/>
      <c r="L1672" s="15"/>
      <c r="M1672" s="15"/>
      <c r="N1672" s="15"/>
      <c r="O1672" s="15"/>
      <c r="P1672" s="15"/>
      <c r="Q1672" s="15"/>
      <c r="R1672" s="15"/>
      <c r="S1672" s="15"/>
      <c r="T1672" s="15"/>
      <c r="U1672" s="15"/>
      <c r="V1672" s="15"/>
      <c r="W1672" s="15"/>
      <c r="X1672" s="15"/>
      <c r="Y1672" s="15"/>
      <c r="Z1672" s="15"/>
      <c r="AA1672" s="15"/>
      <c r="AB1672" s="15"/>
      <c r="AC1672" s="15"/>
      <c r="AD1672" s="15"/>
      <c r="AE1672" s="15"/>
      <c r="AF1672" s="15"/>
      <c r="AG1672" s="15"/>
      <c r="AH1672" s="15"/>
      <c r="AI1672" s="15"/>
      <c r="AJ1672" s="15"/>
      <c r="AK1672" s="15"/>
      <c r="AL1672" s="15"/>
      <c r="AM1672" s="15"/>
    </row>
    <row r="1673" ht="15.75" customHeight="1">
      <c r="A1673" s="15"/>
      <c r="B1673" s="12" t="s">
        <v>230</v>
      </c>
      <c r="C1673" s="15" t="s">
        <v>231</v>
      </c>
      <c r="D1673" s="15">
        <f t="shared" si="1"/>
        <v>1</v>
      </c>
      <c r="E1673" s="15">
        <f t="shared" si="2"/>
        <v>14</v>
      </c>
      <c r="F1673" s="13" t="str">
        <f t="shared" si="3"/>
        <v>"[MARKETING]"</v>
      </c>
      <c r="G1673" s="15"/>
      <c r="H1673" s="15"/>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c r="AF1673" s="15"/>
      <c r="AG1673" s="15"/>
      <c r="AH1673" s="15"/>
      <c r="AI1673" s="15"/>
      <c r="AJ1673" s="15"/>
      <c r="AK1673" s="15"/>
      <c r="AL1673" s="15"/>
      <c r="AM1673" s="15"/>
    </row>
    <row r="1674" ht="15.75" customHeight="1">
      <c r="A1674" s="15"/>
      <c r="B1674" s="12" t="s">
        <v>230</v>
      </c>
      <c r="C1674" s="15" t="s">
        <v>258</v>
      </c>
      <c r="D1674" s="15">
        <f t="shared" si="1"/>
        <v>1</v>
      </c>
      <c r="E1674" s="15">
        <f t="shared" si="2"/>
        <v>8</v>
      </c>
      <c r="F1674" s="13" t="str">
        <f t="shared" si="3"/>
        <v>"[CRC]"</v>
      </c>
      <c r="G1674" s="15"/>
      <c r="H1674" s="15"/>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c r="AF1674" s="15"/>
      <c r="AG1674" s="15"/>
      <c r="AH1674" s="15"/>
      <c r="AI1674" s="15"/>
      <c r="AJ1674" s="15"/>
      <c r="AK1674" s="15"/>
      <c r="AL1674" s="15"/>
      <c r="AM1674" s="15"/>
    </row>
    <row r="1675" ht="15.75" customHeight="1">
      <c r="A1675" s="15"/>
      <c r="B1675" s="12" t="s">
        <v>230</v>
      </c>
      <c r="C1675" s="15" t="s">
        <v>268</v>
      </c>
      <c r="D1675" s="15">
        <f t="shared" si="1"/>
        <v>1</v>
      </c>
      <c r="E1675" s="15">
        <f t="shared" si="2"/>
        <v>15</v>
      </c>
      <c r="F1675" s="13" t="str">
        <f t="shared" si="3"/>
        <v>"[FINANCEIRO]"</v>
      </c>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c r="AG1675" s="15"/>
      <c r="AH1675" s="15"/>
      <c r="AI1675" s="15"/>
      <c r="AJ1675" s="15"/>
      <c r="AK1675" s="15"/>
      <c r="AL1675" s="15"/>
      <c r="AM1675" s="15"/>
    </row>
    <row r="1676" ht="15.75" customHeight="1">
      <c r="A1676" s="15"/>
      <c r="B1676" s="12" t="s">
        <v>230</v>
      </c>
      <c r="C1676" s="15" t="s">
        <v>255</v>
      </c>
      <c r="D1676" s="15">
        <f t="shared" si="1"/>
        <v>1</v>
      </c>
      <c r="E1676" s="15">
        <f t="shared" si="2"/>
        <v>0</v>
      </c>
      <c r="F1676" s="13" t="str">
        <f t="shared" si="3"/>
        <v>"[CRC]"</v>
      </c>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c r="AG1676" s="15"/>
      <c r="AH1676" s="15"/>
      <c r="AI1676" s="15"/>
      <c r="AJ1676" s="15"/>
      <c r="AK1676" s="15"/>
      <c r="AL1676" s="15"/>
      <c r="AM1676" s="15"/>
    </row>
    <row r="1677" ht="15.75" customHeight="1">
      <c r="A1677" s="15"/>
      <c r="B1677" s="12" t="s">
        <v>230</v>
      </c>
      <c r="C1677" s="15" t="s">
        <v>246</v>
      </c>
      <c r="D1677" s="15">
        <f t="shared" si="1"/>
        <v>1</v>
      </c>
      <c r="E1677" s="15">
        <f t="shared" si="2"/>
        <v>14</v>
      </c>
      <c r="F1677" s="13" t="str">
        <f t="shared" si="3"/>
        <v>"[LOGÍSTICA]"</v>
      </c>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c r="AG1677" s="15"/>
      <c r="AH1677" s="15"/>
      <c r="AI1677" s="15"/>
      <c r="AJ1677" s="15"/>
      <c r="AK1677" s="15"/>
      <c r="AL1677" s="15"/>
      <c r="AM1677" s="15"/>
    </row>
    <row r="1678" ht="15.75" customHeight="1">
      <c r="A1678" s="15"/>
      <c r="B1678" s="12" t="s">
        <v>249</v>
      </c>
      <c r="C1678" s="15" t="s">
        <v>259</v>
      </c>
      <c r="D1678" s="15">
        <f t="shared" si="1"/>
        <v>1</v>
      </c>
      <c r="E1678" s="15">
        <f t="shared" si="2"/>
        <v>0</v>
      </c>
      <c r="F1678" s="13" t="str">
        <f t="shared" si="3"/>
        <v>"[LOGÍSTICA]"</v>
      </c>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c r="AG1678" s="15"/>
      <c r="AH1678" s="15"/>
      <c r="AI1678" s="15"/>
      <c r="AJ1678" s="15"/>
      <c r="AK1678" s="15"/>
      <c r="AL1678" s="15"/>
      <c r="AM1678" s="15"/>
    </row>
    <row r="1679" ht="15.75" customHeight="1">
      <c r="A1679" s="15"/>
      <c r="B1679" s="12" t="s">
        <v>230</v>
      </c>
      <c r="C1679" s="15" t="s">
        <v>250</v>
      </c>
      <c r="D1679" s="15">
        <f t="shared" si="1"/>
        <v>0</v>
      </c>
      <c r="E1679" s="15">
        <f t="shared" si="2"/>
        <v>0</v>
      </c>
      <c r="F1679" s="13" t="str">
        <f t="shared" si="3"/>
        <v>[ ]</v>
      </c>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c r="AG1679" s="15"/>
      <c r="AH1679" s="15"/>
      <c r="AI1679" s="15"/>
      <c r="AJ1679" s="15"/>
      <c r="AK1679" s="15"/>
      <c r="AL1679" s="15"/>
      <c r="AM1679" s="15"/>
    </row>
    <row r="1680" ht="15.75" customHeight="1">
      <c r="A1680" s="15"/>
      <c r="B1680" s="12" t="s">
        <v>248</v>
      </c>
      <c r="C1680" s="15" t="s">
        <v>269</v>
      </c>
      <c r="D1680" s="15">
        <f t="shared" si="1"/>
        <v>1</v>
      </c>
      <c r="E1680" s="15">
        <f t="shared" si="2"/>
        <v>0</v>
      </c>
      <c r="F1680" s="13" t="str">
        <f t="shared" si="3"/>
        <v>"[APP]"</v>
      </c>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c r="AG1680" s="15"/>
      <c r="AH1680" s="15"/>
      <c r="AI1680" s="15"/>
      <c r="AJ1680" s="15"/>
      <c r="AK1680" s="15"/>
      <c r="AL1680" s="15"/>
      <c r="AM1680" s="15"/>
    </row>
    <row r="1681" ht="15.75" customHeight="1">
      <c r="A1681" s="15"/>
      <c r="B1681" s="12" t="s">
        <v>247</v>
      </c>
      <c r="C1681" s="15" t="s">
        <v>250</v>
      </c>
      <c r="D1681" s="15">
        <f t="shared" si="1"/>
        <v>0</v>
      </c>
      <c r="E1681" s="15">
        <f t="shared" si="2"/>
        <v>0</v>
      </c>
      <c r="F1681" s="13" t="str">
        <f t="shared" si="3"/>
        <v>[ ]</v>
      </c>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c r="AG1681" s="15"/>
      <c r="AH1681" s="15"/>
      <c r="AI1681" s="15"/>
      <c r="AJ1681" s="15"/>
      <c r="AK1681" s="15"/>
      <c r="AL1681" s="15"/>
      <c r="AM1681" s="15"/>
    </row>
    <row r="1682" ht="15.75" customHeight="1">
      <c r="A1682" s="15"/>
      <c r="B1682" s="12" t="s">
        <v>247</v>
      </c>
      <c r="C1682" s="15" t="s">
        <v>250</v>
      </c>
      <c r="D1682" s="15">
        <f t="shared" si="1"/>
        <v>0</v>
      </c>
      <c r="E1682" s="15">
        <f t="shared" si="2"/>
        <v>0</v>
      </c>
      <c r="F1682" s="13" t="str">
        <f t="shared" si="3"/>
        <v>[ ]</v>
      </c>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c r="AG1682" s="15"/>
      <c r="AH1682" s="15"/>
      <c r="AI1682" s="15"/>
      <c r="AJ1682" s="15"/>
      <c r="AK1682" s="15"/>
      <c r="AL1682" s="15"/>
      <c r="AM1682" s="15"/>
    </row>
    <row r="1683" ht="15.75" customHeight="1">
      <c r="A1683" s="15"/>
      <c r="B1683" s="12" t="s">
        <v>230</v>
      </c>
      <c r="C1683" s="15" t="s">
        <v>255</v>
      </c>
      <c r="D1683" s="15">
        <f t="shared" si="1"/>
        <v>1</v>
      </c>
      <c r="E1683" s="15">
        <f t="shared" si="2"/>
        <v>0</v>
      </c>
      <c r="F1683" s="13" t="str">
        <f t="shared" si="3"/>
        <v>"[CRC]"</v>
      </c>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c r="AF1683" s="15"/>
      <c r="AG1683" s="15"/>
      <c r="AH1683" s="15"/>
      <c r="AI1683" s="15"/>
      <c r="AJ1683" s="15"/>
      <c r="AK1683" s="15"/>
      <c r="AL1683" s="15"/>
      <c r="AM1683" s="15"/>
    </row>
    <row r="1684" ht="15.75" customHeight="1">
      <c r="A1684" s="15"/>
      <c r="B1684" s="12" t="s">
        <v>247</v>
      </c>
      <c r="C1684" s="15" t="s">
        <v>250</v>
      </c>
      <c r="D1684" s="15">
        <f t="shared" si="1"/>
        <v>0</v>
      </c>
      <c r="E1684" s="15">
        <f t="shared" si="2"/>
        <v>0</v>
      </c>
      <c r="F1684" s="13" t="str">
        <f t="shared" si="3"/>
        <v>[ ]</v>
      </c>
      <c r="G1684" s="15"/>
      <c r="H1684" s="15"/>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c r="AF1684" s="15"/>
      <c r="AG1684" s="15"/>
      <c r="AH1684" s="15"/>
      <c r="AI1684" s="15"/>
      <c r="AJ1684" s="15"/>
      <c r="AK1684" s="15"/>
      <c r="AL1684" s="15"/>
      <c r="AM1684" s="15"/>
    </row>
    <row r="1685" ht="15.75" customHeight="1">
      <c r="A1685" s="15"/>
      <c r="B1685" s="12" t="s">
        <v>230</v>
      </c>
      <c r="C1685" s="15" t="s">
        <v>250</v>
      </c>
      <c r="D1685" s="15">
        <f t="shared" si="1"/>
        <v>0</v>
      </c>
      <c r="E1685" s="15">
        <f t="shared" si="2"/>
        <v>0</v>
      </c>
      <c r="F1685" s="13" t="str">
        <f t="shared" si="3"/>
        <v>[ ]</v>
      </c>
      <c r="G1685" s="15"/>
      <c r="H1685" s="15"/>
      <c r="I1685" s="15"/>
      <c r="J1685" s="15"/>
      <c r="K1685" s="15"/>
      <c r="L1685" s="15"/>
      <c r="M1685" s="15"/>
      <c r="N1685" s="15"/>
      <c r="O1685" s="15"/>
      <c r="P1685" s="15"/>
      <c r="Q1685" s="15"/>
      <c r="R1685" s="15"/>
      <c r="S1685" s="15"/>
      <c r="T1685" s="15"/>
      <c r="U1685" s="15"/>
      <c r="V1685" s="15"/>
      <c r="W1685" s="15"/>
      <c r="X1685" s="15"/>
      <c r="Y1685" s="15"/>
      <c r="Z1685" s="15"/>
      <c r="AA1685" s="15"/>
      <c r="AB1685" s="15"/>
      <c r="AC1685" s="15"/>
      <c r="AD1685" s="15"/>
      <c r="AE1685" s="15"/>
      <c r="AF1685" s="15"/>
      <c r="AG1685" s="15"/>
      <c r="AH1685" s="15"/>
      <c r="AI1685" s="15"/>
      <c r="AJ1685" s="15"/>
      <c r="AK1685" s="15"/>
      <c r="AL1685" s="15"/>
      <c r="AM1685" s="15"/>
    </row>
    <row r="1686" ht="15.75" customHeight="1">
      <c r="A1686" s="15"/>
      <c r="B1686" s="12" t="s">
        <v>247</v>
      </c>
      <c r="C1686" s="15" t="s">
        <v>250</v>
      </c>
      <c r="D1686" s="15">
        <f t="shared" si="1"/>
        <v>0</v>
      </c>
      <c r="E1686" s="15">
        <f t="shared" si="2"/>
        <v>0</v>
      </c>
      <c r="F1686" s="13" t="str">
        <f t="shared" si="3"/>
        <v>[ ]</v>
      </c>
      <c r="G1686" s="15"/>
      <c r="H1686" s="15"/>
      <c r="I1686" s="15"/>
      <c r="J1686" s="15"/>
      <c r="K1686" s="15"/>
      <c r="L1686" s="15"/>
      <c r="M1686" s="15"/>
      <c r="N1686" s="15"/>
      <c r="O1686" s="15"/>
      <c r="P1686" s="15"/>
      <c r="Q1686" s="15"/>
      <c r="R1686" s="15"/>
      <c r="S1686" s="15"/>
      <c r="T1686" s="15"/>
      <c r="U1686" s="15"/>
      <c r="V1686" s="15"/>
      <c r="W1686" s="15"/>
      <c r="X1686" s="15"/>
      <c r="Y1686" s="15"/>
      <c r="Z1686" s="15"/>
      <c r="AA1686" s="15"/>
      <c r="AB1686" s="15"/>
      <c r="AC1686" s="15"/>
      <c r="AD1686" s="15"/>
      <c r="AE1686" s="15"/>
      <c r="AF1686" s="15"/>
      <c r="AG1686" s="15"/>
      <c r="AH1686" s="15"/>
      <c r="AI1686" s="15"/>
      <c r="AJ1686" s="15"/>
      <c r="AK1686" s="15"/>
      <c r="AL1686" s="15"/>
      <c r="AM1686" s="15"/>
    </row>
    <row r="1687" ht="15.75" customHeight="1">
      <c r="A1687" s="15"/>
      <c r="B1687" s="12" t="s">
        <v>248</v>
      </c>
      <c r="C1687" s="15" t="s">
        <v>231</v>
      </c>
      <c r="D1687" s="15">
        <f t="shared" si="1"/>
        <v>1</v>
      </c>
      <c r="E1687" s="15">
        <f t="shared" si="2"/>
        <v>14</v>
      </c>
      <c r="F1687" s="13" t="str">
        <f t="shared" si="3"/>
        <v>"[MARKETING]"</v>
      </c>
      <c r="G1687" s="15"/>
      <c r="H1687" s="15"/>
      <c r="I1687" s="15"/>
      <c r="J1687" s="15"/>
      <c r="K1687" s="15"/>
      <c r="L1687" s="15"/>
      <c r="M1687" s="15"/>
      <c r="N1687" s="15"/>
      <c r="O1687" s="15"/>
      <c r="P1687" s="15"/>
      <c r="Q1687" s="15"/>
      <c r="R1687" s="15"/>
      <c r="S1687" s="15"/>
      <c r="T1687" s="15"/>
      <c r="U1687" s="15"/>
      <c r="V1687" s="15"/>
      <c r="W1687" s="15"/>
      <c r="X1687" s="15"/>
      <c r="Y1687" s="15"/>
      <c r="Z1687" s="15"/>
      <c r="AA1687" s="15"/>
      <c r="AB1687" s="15"/>
      <c r="AC1687" s="15"/>
      <c r="AD1687" s="15"/>
      <c r="AE1687" s="15"/>
      <c r="AF1687" s="15"/>
      <c r="AG1687" s="15"/>
      <c r="AH1687" s="15"/>
      <c r="AI1687" s="15"/>
      <c r="AJ1687" s="15"/>
      <c r="AK1687" s="15"/>
      <c r="AL1687" s="15"/>
      <c r="AM1687" s="15"/>
    </row>
    <row r="1688" ht="15.75" customHeight="1">
      <c r="A1688" s="15"/>
      <c r="B1688" s="12" t="s">
        <v>248</v>
      </c>
      <c r="C1688" s="15" t="s">
        <v>250</v>
      </c>
      <c r="D1688" s="15">
        <f t="shared" si="1"/>
        <v>0</v>
      </c>
      <c r="E1688" s="15">
        <f t="shared" si="2"/>
        <v>0</v>
      </c>
      <c r="F1688" s="13" t="str">
        <f t="shared" si="3"/>
        <v>[ ]</v>
      </c>
      <c r="G1688" s="15"/>
      <c r="H1688" s="15"/>
      <c r="I1688" s="15"/>
      <c r="J1688" s="15"/>
      <c r="K1688" s="15"/>
      <c r="L1688" s="15"/>
      <c r="M1688" s="15"/>
      <c r="N1688" s="15"/>
      <c r="O1688" s="15"/>
      <c r="P1688" s="15"/>
      <c r="Q1688" s="15"/>
      <c r="R1688" s="15"/>
      <c r="S1688" s="15"/>
      <c r="T1688" s="15"/>
      <c r="U1688" s="15"/>
      <c r="V1688" s="15"/>
      <c r="W1688" s="15"/>
      <c r="X1688" s="15"/>
      <c r="Y1688" s="15"/>
      <c r="Z1688" s="15"/>
      <c r="AA1688" s="15"/>
      <c r="AB1688" s="15"/>
      <c r="AC1688" s="15"/>
      <c r="AD1688" s="15"/>
      <c r="AE1688" s="15"/>
      <c r="AF1688" s="15"/>
      <c r="AG1688" s="15"/>
      <c r="AH1688" s="15"/>
      <c r="AI1688" s="15"/>
      <c r="AJ1688" s="15"/>
      <c r="AK1688" s="15"/>
      <c r="AL1688" s="15"/>
      <c r="AM1688" s="15"/>
    </row>
    <row r="1689" ht="15.75" customHeight="1">
      <c r="A1689" s="15"/>
      <c r="B1689" s="12" t="s">
        <v>247</v>
      </c>
      <c r="C1689" s="15" t="s">
        <v>250</v>
      </c>
      <c r="D1689" s="15">
        <f t="shared" si="1"/>
        <v>0</v>
      </c>
      <c r="E1689" s="15">
        <f t="shared" si="2"/>
        <v>0</v>
      </c>
      <c r="F1689" s="13" t="str">
        <f t="shared" si="3"/>
        <v>[ ]</v>
      </c>
      <c r="G1689" s="15"/>
      <c r="H1689" s="15"/>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c r="AG1689" s="15"/>
      <c r="AH1689" s="15"/>
      <c r="AI1689" s="15"/>
      <c r="AJ1689" s="15"/>
      <c r="AK1689" s="15"/>
      <c r="AL1689" s="15"/>
      <c r="AM1689" s="15"/>
    </row>
    <row r="1690" ht="15.75" customHeight="1">
      <c r="A1690" s="15"/>
      <c r="B1690" s="12" t="s">
        <v>230</v>
      </c>
      <c r="C1690" s="15" t="s">
        <v>252</v>
      </c>
      <c r="D1690" s="15">
        <f t="shared" si="1"/>
        <v>1</v>
      </c>
      <c r="E1690" s="15">
        <f t="shared" si="2"/>
        <v>0</v>
      </c>
      <c r="F1690" s="13" t="str">
        <f t="shared" si="3"/>
        <v>"[FINANCEIRO]"</v>
      </c>
      <c r="G1690" s="15"/>
      <c r="H1690" s="15"/>
      <c r="I1690" s="15"/>
      <c r="J1690" s="15"/>
      <c r="K1690" s="15"/>
      <c r="L1690" s="15"/>
      <c r="M1690" s="15"/>
      <c r="N1690" s="15"/>
      <c r="O1690" s="15"/>
      <c r="P1690" s="15"/>
      <c r="Q1690" s="15"/>
      <c r="R1690" s="15"/>
      <c r="S1690" s="15"/>
      <c r="T1690" s="15"/>
      <c r="U1690" s="15"/>
      <c r="V1690" s="15"/>
      <c r="W1690" s="15"/>
      <c r="X1690" s="15"/>
      <c r="Y1690" s="15"/>
      <c r="Z1690" s="15"/>
      <c r="AA1690" s="15"/>
      <c r="AB1690" s="15"/>
      <c r="AC1690" s="15"/>
      <c r="AD1690" s="15"/>
      <c r="AE1690" s="15"/>
      <c r="AF1690" s="15"/>
      <c r="AG1690" s="15"/>
      <c r="AH1690" s="15"/>
      <c r="AI1690" s="15"/>
      <c r="AJ1690" s="15"/>
      <c r="AK1690" s="15"/>
      <c r="AL1690" s="15"/>
      <c r="AM1690" s="15"/>
    </row>
    <row r="1691" ht="15.75" customHeight="1">
      <c r="A1691" s="15"/>
      <c r="B1691" s="12" t="s">
        <v>230</v>
      </c>
      <c r="C1691" s="15" t="s">
        <v>250</v>
      </c>
      <c r="D1691" s="15">
        <f t="shared" si="1"/>
        <v>0</v>
      </c>
      <c r="E1691" s="15">
        <f t="shared" si="2"/>
        <v>0</v>
      </c>
      <c r="F1691" s="13" t="str">
        <f t="shared" si="3"/>
        <v>[ ]</v>
      </c>
      <c r="G1691" s="15"/>
      <c r="H1691" s="15"/>
      <c r="I1691" s="15"/>
      <c r="J1691" s="15"/>
      <c r="K1691" s="15"/>
      <c r="L1691" s="15"/>
      <c r="M1691" s="15"/>
      <c r="N1691" s="15"/>
      <c r="O1691" s="15"/>
      <c r="P1691" s="15"/>
      <c r="Q1691" s="15"/>
      <c r="R1691" s="15"/>
      <c r="S1691" s="15"/>
      <c r="T1691" s="15"/>
      <c r="U1691" s="15"/>
      <c r="V1691" s="15"/>
      <c r="W1691" s="15"/>
      <c r="X1691" s="15"/>
      <c r="Y1691" s="15"/>
      <c r="Z1691" s="15"/>
      <c r="AA1691" s="15"/>
      <c r="AB1691" s="15"/>
      <c r="AC1691" s="15"/>
      <c r="AD1691" s="15"/>
      <c r="AE1691" s="15"/>
      <c r="AF1691" s="15"/>
      <c r="AG1691" s="15"/>
      <c r="AH1691" s="15"/>
      <c r="AI1691" s="15"/>
      <c r="AJ1691" s="15"/>
      <c r="AK1691" s="15"/>
      <c r="AL1691" s="15"/>
      <c r="AM1691" s="15"/>
    </row>
    <row r="1692" ht="15.75" customHeight="1">
      <c r="A1692" s="15"/>
      <c r="B1692" s="12" t="s">
        <v>230</v>
      </c>
      <c r="C1692" s="15" t="s">
        <v>255</v>
      </c>
      <c r="D1692" s="15">
        <f t="shared" si="1"/>
        <v>1</v>
      </c>
      <c r="E1692" s="15">
        <f t="shared" si="2"/>
        <v>0</v>
      </c>
      <c r="F1692" s="13" t="str">
        <f t="shared" si="3"/>
        <v>"[CRC]"</v>
      </c>
      <c r="G1692" s="15"/>
      <c r="H1692" s="15"/>
      <c r="I1692" s="15"/>
      <c r="J1692" s="15"/>
      <c r="K1692" s="15"/>
      <c r="L1692" s="15"/>
      <c r="M1692" s="15"/>
      <c r="N1692" s="15"/>
      <c r="O1692" s="15"/>
      <c r="P1692" s="15"/>
      <c r="Q1692" s="15"/>
      <c r="R1692" s="15"/>
      <c r="S1692" s="15"/>
      <c r="T1692" s="15"/>
      <c r="U1692" s="15"/>
      <c r="V1692" s="15"/>
      <c r="W1692" s="15"/>
      <c r="X1692" s="15"/>
      <c r="Y1692" s="15"/>
      <c r="Z1692" s="15"/>
      <c r="AA1692" s="15"/>
      <c r="AB1692" s="15"/>
      <c r="AC1692" s="15"/>
      <c r="AD1692" s="15"/>
      <c r="AE1692" s="15"/>
      <c r="AF1692" s="15"/>
      <c r="AG1692" s="15"/>
      <c r="AH1692" s="15"/>
      <c r="AI1692" s="15"/>
      <c r="AJ1692" s="15"/>
      <c r="AK1692" s="15"/>
      <c r="AL1692" s="15"/>
      <c r="AM1692" s="15"/>
    </row>
    <row r="1693" ht="15.75" customHeight="1">
      <c r="A1693" s="15"/>
      <c r="B1693" s="12" t="s">
        <v>230</v>
      </c>
      <c r="C1693" s="15" t="s">
        <v>231</v>
      </c>
      <c r="D1693" s="15">
        <f t="shared" si="1"/>
        <v>1</v>
      </c>
      <c r="E1693" s="15">
        <f t="shared" si="2"/>
        <v>14</v>
      </c>
      <c r="F1693" s="13" t="str">
        <f t="shared" si="3"/>
        <v>"[MARKETING]"</v>
      </c>
      <c r="G1693" s="15"/>
      <c r="H1693" s="15"/>
      <c r="I1693" s="15"/>
      <c r="J1693" s="15"/>
      <c r="K1693" s="15"/>
      <c r="L1693" s="15"/>
      <c r="M1693" s="15"/>
      <c r="N1693" s="15"/>
      <c r="O1693" s="15"/>
      <c r="P1693" s="15"/>
      <c r="Q1693" s="15"/>
      <c r="R1693" s="15"/>
      <c r="S1693" s="15"/>
      <c r="T1693" s="15"/>
      <c r="U1693" s="15"/>
      <c r="V1693" s="15"/>
      <c r="W1693" s="15"/>
      <c r="X1693" s="15"/>
      <c r="Y1693" s="15"/>
      <c r="Z1693" s="15"/>
      <c r="AA1693" s="15"/>
      <c r="AB1693" s="15"/>
      <c r="AC1693" s="15"/>
      <c r="AD1693" s="15"/>
      <c r="AE1693" s="15"/>
      <c r="AF1693" s="15"/>
      <c r="AG1693" s="15"/>
      <c r="AH1693" s="15"/>
      <c r="AI1693" s="15"/>
      <c r="AJ1693" s="15"/>
      <c r="AK1693" s="15"/>
      <c r="AL1693" s="15"/>
      <c r="AM1693" s="15"/>
    </row>
    <row r="1694" ht="15.75" customHeight="1">
      <c r="A1694" s="15"/>
      <c r="B1694" s="12" t="s">
        <v>230</v>
      </c>
      <c r="C1694" s="15" t="s">
        <v>246</v>
      </c>
      <c r="D1694" s="15">
        <f t="shared" si="1"/>
        <v>1</v>
      </c>
      <c r="E1694" s="15">
        <f t="shared" si="2"/>
        <v>14</v>
      </c>
      <c r="F1694" s="13" t="str">
        <f t="shared" si="3"/>
        <v>"[LOGÍSTICA]"</v>
      </c>
      <c r="G1694" s="15"/>
      <c r="H1694" s="15"/>
      <c r="I1694" s="15"/>
      <c r="J1694" s="15"/>
      <c r="K1694" s="15"/>
      <c r="L1694" s="15"/>
      <c r="M1694" s="15"/>
      <c r="N1694" s="15"/>
      <c r="O1694" s="15"/>
      <c r="P1694" s="15"/>
      <c r="Q1694" s="15"/>
      <c r="R1694" s="15"/>
      <c r="S1694" s="15"/>
      <c r="T1694" s="15"/>
      <c r="U1694" s="15"/>
      <c r="V1694" s="15"/>
      <c r="W1694" s="15"/>
      <c r="X1694" s="15"/>
      <c r="Y1694" s="15"/>
      <c r="Z1694" s="15"/>
      <c r="AA1694" s="15"/>
      <c r="AB1694" s="15"/>
      <c r="AC1694" s="15"/>
      <c r="AD1694" s="15"/>
      <c r="AE1694" s="15"/>
      <c r="AF1694" s="15"/>
      <c r="AG1694" s="15"/>
      <c r="AH1694" s="15"/>
      <c r="AI1694" s="15"/>
      <c r="AJ1694" s="15"/>
      <c r="AK1694" s="15"/>
      <c r="AL1694" s="15"/>
      <c r="AM1694" s="15"/>
    </row>
    <row r="1695" ht="15.75" customHeight="1">
      <c r="A1695" s="15"/>
      <c r="B1695" s="12" t="s">
        <v>248</v>
      </c>
      <c r="C1695" s="15" t="s">
        <v>250</v>
      </c>
      <c r="D1695" s="15">
        <f t="shared" si="1"/>
        <v>0</v>
      </c>
      <c r="E1695" s="15">
        <f t="shared" si="2"/>
        <v>0</v>
      </c>
      <c r="F1695" s="13" t="str">
        <f t="shared" si="3"/>
        <v>[ ]</v>
      </c>
      <c r="G1695" s="15"/>
      <c r="H1695" s="15"/>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c r="AE1695" s="15"/>
      <c r="AF1695" s="15"/>
      <c r="AG1695" s="15"/>
      <c r="AH1695" s="15"/>
      <c r="AI1695" s="15"/>
      <c r="AJ1695" s="15"/>
      <c r="AK1695" s="15"/>
      <c r="AL1695" s="15"/>
      <c r="AM1695" s="15"/>
    </row>
    <row r="1696" ht="15.75" customHeight="1">
      <c r="A1696" s="15"/>
      <c r="B1696" s="12" t="s">
        <v>247</v>
      </c>
      <c r="C1696" s="15" t="s">
        <v>250</v>
      </c>
      <c r="D1696" s="15">
        <f t="shared" si="1"/>
        <v>0</v>
      </c>
      <c r="E1696" s="15">
        <f t="shared" si="2"/>
        <v>0</v>
      </c>
      <c r="F1696" s="13" t="str">
        <f t="shared" si="3"/>
        <v>[ ]</v>
      </c>
      <c r="G1696" s="15"/>
      <c r="H1696" s="15"/>
      <c r="I1696" s="15"/>
      <c r="J1696" s="15"/>
      <c r="K1696" s="15"/>
      <c r="L1696" s="15"/>
      <c r="M1696" s="15"/>
      <c r="N1696" s="15"/>
      <c r="O1696" s="15"/>
      <c r="P1696" s="15"/>
      <c r="Q1696" s="15"/>
      <c r="R1696" s="15"/>
      <c r="S1696" s="15"/>
      <c r="T1696" s="15"/>
      <c r="U1696" s="15"/>
      <c r="V1696" s="15"/>
      <c r="W1696" s="15"/>
      <c r="X1696" s="15"/>
      <c r="Y1696" s="15"/>
      <c r="Z1696" s="15"/>
      <c r="AA1696" s="15"/>
      <c r="AB1696" s="15"/>
      <c r="AC1696" s="15"/>
      <c r="AD1696" s="15"/>
      <c r="AE1696" s="15"/>
      <c r="AF1696" s="15"/>
      <c r="AG1696" s="15"/>
      <c r="AH1696" s="15"/>
      <c r="AI1696" s="15"/>
      <c r="AJ1696" s="15"/>
      <c r="AK1696" s="15"/>
      <c r="AL1696" s="15"/>
      <c r="AM1696" s="15"/>
    </row>
    <row r="1697" ht="15.75" customHeight="1">
      <c r="A1697" s="15"/>
      <c r="B1697" s="12" t="s">
        <v>248</v>
      </c>
      <c r="C1697" s="15" t="s">
        <v>264</v>
      </c>
      <c r="D1697" s="15">
        <f t="shared" si="1"/>
        <v>1</v>
      </c>
      <c r="E1697" s="15">
        <f t="shared" si="2"/>
        <v>8</v>
      </c>
      <c r="F1697" s="13" t="str">
        <f t="shared" si="3"/>
        <v>"[APP]"</v>
      </c>
      <c r="G1697" s="15"/>
      <c r="H1697" s="15"/>
      <c r="I1697" s="15"/>
      <c r="J1697" s="15"/>
      <c r="K1697" s="15"/>
      <c r="L1697" s="15"/>
      <c r="M1697" s="15"/>
      <c r="N1697" s="15"/>
      <c r="O1697" s="15"/>
      <c r="P1697" s="15"/>
      <c r="Q1697" s="15"/>
      <c r="R1697" s="15"/>
      <c r="S1697" s="15"/>
      <c r="T1697" s="15"/>
      <c r="U1697" s="15"/>
      <c r="V1697" s="15"/>
      <c r="W1697" s="15"/>
      <c r="X1697" s="15"/>
      <c r="Y1697" s="15"/>
      <c r="Z1697" s="15"/>
      <c r="AA1697" s="15"/>
      <c r="AB1697" s="15"/>
      <c r="AC1697" s="15"/>
      <c r="AD1697" s="15"/>
      <c r="AE1697" s="15"/>
      <c r="AF1697" s="15"/>
      <c r="AG1697" s="15"/>
      <c r="AH1697" s="15"/>
      <c r="AI1697" s="15"/>
      <c r="AJ1697" s="15"/>
      <c r="AK1697" s="15"/>
      <c r="AL1697" s="15"/>
      <c r="AM1697" s="15"/>
    </row>
    <row r="1698" ht="15.75" customHeight="1">
      <c r="A1698" s="15"/>
      <c r="B1698" s="12" t="s">
        <v>248</v>
      </c>
      <c r="C1698" s="15" t="s">
        <v>231</v>
      </c>
      <c r="D1698" s="15">
        <f t="shared" si="1"/>
        <v>1</v>
      </c>
      <c r="E1698" s="15">
        <f t="shared" si="2"/>
        <v>14</v>
      </c>
      <c r="F1698" s="13" t="str">
        <f t="shared" si="3"/>
        <v>"[MARKETING]"</v>
      </c>
      <c r="G1698" s="15"/>
      <c r="H1698" s="15"/>
      <c r="I1698" s="15"/>
      <c r="J1698" s="15"/>
      <c r="K1698" s="15"/>
      <c r="L1698" s="15"/>
      <c r="M1698" s="15"/>
      <c r="N1698" s="15"/>
      <c r="O1698" s="15"/>
      <c r="P1698" s="15"/>
      <c r="Q1698" s="15"/>
      <c r="R1698" s="15"/>
      <c r="S1698" s="15"/>
      <c r="T1698" s="15"/>
      <c r="U1698" s="15"/>
      <c r="V1698" s="15"/>
      <c r="W1698" s="15"/>
      <c r="X1698" s="15"/>
      <c r="Y1698" s="15"/>
      <c r="Z1698" s="15"/>
      <c r="AA1698" s="15"/>
      <c r="AB1698" s="15"/>
      <c r="AC1698" s="15"/>
      <c r="AD1698" s="15"/>
      <c r="AE1698" s="15"/>
      <c r="AF1698" s="15"/>
      <c r="AG1698" s="15"/>
      <c r="AH1698" s="15"/>
      <c r="AI1698" s="15"/>
      <c r="AJ1698" s="15"/>
      <c r="AK1698" s="15"/>
      <c r="AL1698" s="15"/>
      <c r="AM1698" s="15"/>
    </row>
    <row r="1699" ht="15.75" customHeight="1">
      <c r="A1699" s="15"/>
      <c r="B1699" s="12" t="s">
        <v>230</v>
      </c>
      <c r="C1699" s="15" t="s">
        <v>258</v>
      </c>
      <c r="D1699" s="15">
        <f t="shared" si="1"/>
        <v>1</v>
      </c>
      <c r="E1699" s="15">
        <f t="shared" si="2"/>
        <v>8</v>
      </c>
      <c r="F1699" s="13" t="str">
        <f t="shared" si="3"/>
        <v>"[CRC]"</v>
      </c>
      <c r="G1699" s="15"/>
      <c r="H1699" s="15"/>
      <c r="I1699" s="15"/>
      <c r="J1699" s="15"/>
      <c r="K1699" s="15"/>
      <c r="L1699" s="15"/>
      <c r="M1699" s="15"/>
      <c r="N1699" s="15"/>
      <c r="O1699" s="15"/>
      <c r="P1699" s="15"/>
      <c r="Q1699" s="15"/>
      <c r="R1699" s="15"/>
      <c r="S1699" s="15"/>
      <c r="T1699" s="15"/>
      <c r="U1699" s="15"/>
      <c r="V1699" s="15"/>
      <c r="W1699" s="15"/>
      <c r="X1699" s="15"/>
      <c r="Y1699" s="15"/>
      <c r="Z1699" s="15"/>
      <c r="AA1699" s="15"/>
      <c r="AB1699" s="15"/>
      <c r="AC1699" s="15"/>
      <c r="AD1699" s="15"/>
      <c r="AE1699" s="15"/>
      <c r="AF1699" s="15"/>
      <c r="AG1699" s="15"/>
      <c r="AH1699" s="15"/>
      <c r="AI1699" s="15"/>
      <c r="AJ1699" s="15"/>
      <c r="AK1699" s="15"/>
      <c r="AL1699" s="15"/>
      <c r="AM1699" s="15"/>
    </row>
    <row r="1700" ht="15.75" customHeight="1">
      <c r="A1700" s="15"/>
      <c r="B1700" s="12" t="s">
        <v>247</v>
      </c>
      <c r="C1700" s="15" t="s">
        <v>258</v>
      </c>
      <c r="D1700" s="15">
        <f t="shared" si="1"/>
        <v>1</v>
      </c>
      <c r="E1700" s="15">
        <f t="shared" si="2"/>
        <v>8</v>
      </c>
      <c r="F1700" s="13" t="str">
        <f t="shared" si="3"/>
        <v>"[CRC]"</v>
      </c>
      <c r="G1700" s="15"/>
      <c r="H1700" s="15"/>
      <c r="I1700" s="15"/>
      <c r="J1700" s="15"/>
      <c r="K1700" s="15"/>
      <c r="L1700" s="15"/>
      <c r="M1700" s="15"/>
      <c r="N1700" s="15"/>
      <c r="O1700" s="15"/>
      <c r="P1700" s="15"/>
      <c r="Q1700" s="15"/>
      <c r="R1700" s="15"/>
      <c r="S1700" s="15"/>
      <c r="T1700" s="15"/>
      <c r="U1700" s="15"/>
      <c r="V1700" s="15"/>
      <c r="W1700" s="15"/>
      <c r="X1700" s="15"/>
      <c r="Y1700" s="15"/>
      <c r="Z1700" s="15"/>
      <c r="AA1700" s="15"/>
      <c r="AB1700" s="15"/>
      <c r="AC1700" s="15"/>
      <c r="AD1700" s="15"/>
      <c r="AE1700" s="15"/>
      <c r="AF1700" s="15"/>
      <c r="AG1700" s="15"/>
      <c r="AH1700" s="15"/>
      <c r="AI1700" s="15"/>
      <c r="AJ1700" s="15"/>
      <c r="AK1700" s="15"/>
      <c r="AL1700" s="15"/>
      <c r="AM1700" s="15"/>
    </row>
    <row r="1701" ht="15.75" customHeight="1">
      <c r="A1701" s="15"/>
      <c r="B1701" s="12" t="s">
        <v>248</v>
      </c>
      <c r="C1701" s="15" t="s">
        <v>246</v>
      </c>
      <c r="D1701" s="15">
        <f t="shared" si="1"/>
        <v>1</v>
      </c>
      <c r="E1701" s="15">
        <f t="shared" si="2"/>
        <v>14</v>
      </c>
      <c r="F1701" s="13" t="str">
        <f t="shared" si="3"/>
        <v>"[LOGÍSTICA]"</v>
      </c>
      <c r="G1701" s="15"/>
      <c r="H1701" s="15"/>
      <c r="I1701" s="15"/>
      <c r="J1701" s="15"/>
      <c r="K1701" s="15"/>
      <c r="L1701" s="15"/>
      <c r="M1701" s="15"/>
      <c r="N1701" s="15"/>
      <c r="O1701" s="15"/>
      <c r="P1701" s="15"/>
      <c r="Q1701" s="15"/>
      <c r="R1701" s="15"/>
      <c r="S1701" s="15"/>
      <c r="T1701" s="15"/>
      <c r="U1701" s="15"/>
      <c r="V1701" s="15"/>
      <c r="W1701" s="15"/>
      <c r="X1701" s="15"/>
      <c r="Y1701" s="15"/>
      <c r="Z1701" s="15"/>
      <c r="AA1701" s="15"/>
      <c r="AB1701" s="15"/>
      <c r="AC1701" s="15"/>
      <c r="AD1701" s="15"/>
      <c r="AE1701" s="15"/>
      <c r="AF1701" s="15"/>
      <c r="AG1701" s="15"/>
      <c r="AH1701" s="15"/>
      <c r="AI1701" s="15"/>
      <c r="AJ1701" s="15"/>
      <c r="AK1701" s="15"/>
      <c r="AL1701" s="15"/>
      <c r="AM1701" s="15"/>
    </row>
    <row r="1702" ht="15.75" customHeight="1">
      <c r="A1702" s="15"/>
      <c r="B1702" s="12" t="s">
        <v>230</v>
      </c>
      <c r="C1702" s="15" t="s">
        <v>255</v>
      </c>
      <c r="D1702" s="15">
        <f t="shared" si="1"/>
        <v>1</v>
      </c>
      <c r="E1702" s="15">
        <f t="shared" si="2"/>
        <v>0</v>
      </c>
      <c r="F1702" s="13" t="str">
        <f t="shared" si="3"/>
        <v>"[CRC]"</v>
      </c>
      <c r="G1702" s="15"/>
      <c r="H1702" s="15"/>
      <c r="I1702" s="15"/>
      <c r="J1702" s="15"/>
      <c r="K1702" s="15"/>
      <c r="L1702" s="15"/>
      <c r="M1702" s="15"/>
      <c r="N1702" s="15"/>
      <c r="O1702" s="15"/>
      <c r="P1702" s="15"/>
      <c r="Q1702" s="15"/>
      <c r="R1702" s="15"/>
      <c r="S1702" s="15"/>
      <c r="T1702" s="15"/>
      <c r="U1702" s="15"/>
      <c r="V1702" s="15"/>
      <c r="W1702" s="15"/>
      <c r="X1702" s="15"/>
      <c r="Y1702" s="15"/>
      <c r="Z1702" s="15"/>
      <c r="AA1702" s="15"/>
      <c r="AB1702" s="15"/>
      <c r="AC1702" s="15"/>
      <c r="AD1702" s="15"/>
      <c r="AE1702" s="15"/>
      <c r="AF1702" s="15"/>
      <c r="AG1702" s="15"/>
      <c r="AH1702" s="15"/>
      <c r="AI1702" s="15"/>
      <c r="AJ1702" s="15"/>
      <c r="AK1702" s="15"/>
      <c r="AL1702" s="15"/>
      <c r="AM1702" s="15"/>
    </row>
    <row r="1703" ht="15.75" customHeight="1">
      <c r="A1703" s="15"/>
      <c r="B1703" s="12" t="s">
        <v>230</v>
      </c>
      <c r="C1703" s="15" t="s">
        <v>246</v>
      </c>
      <c r="D1703" s="15">
        <f t="shared" si="1"/>
        <v>1</v>
      </c>
      <c r="E1703" s="15">
        <f t="shared" si="2"/>
        <v>14</v>
      </c>
      <c r="F1703" s="13" t="str">
        <f t="shared" si="3"/>
        <v>"[LOGÍSTICA]"</v>
      </c>
      <c r="G1703" s="15"/>
      <c r="H1703" s="15"/>
      <c r="I1703" s="15"/>
      <c r="J1703" s="15"/>
      <c r="K1703" s="15"/>
      <c r="L1703" s="15"/>
      <c r="M1703" s="15"/>
      <c r="N1703" s="15"/>
      <c r="O1703" s="15"/>
      <c r="P1703" s="15"/>
      <c r="Q1703" s="15"/>
      <c r="R1703" s="15"/>
      <c r="S1703" s="15"/>
      <c r="T1703" s="15"/>
      <c r="U1703" s="15"/>
      <c r="V1703" s="15"/>
      <c r="W1703" s="15"/>
      <c r="X1703" s="15"/>
      <c r="Y1703" s="15"/>
      <c r="Z1703" s="15"/>
      <c r="AA1703" s="15"/>
      <c r="AB1703" s="15"/>
      <c r="AC1703" s="15"/>
      <c r="AD1703" s="15"/>
      <c r="AE1703" s="15"/>
      <c r="AF1703" s="15"/>
      <c r="AG1703" s="15"/>
      <c r="AH1703" s="15"/>
      <c r="AI1703" s="15"/>
      <c r="AJ1703" s="15"/>
      <c r="AK1703" s="15"/>
      <c r="AL1703" s="15"/>
      <c r="AM1703" s="15"/>
    </row>
    <row r="1704" ht="15.75" customHeight="1">
      <c r="A1704" s="15"/>
      <c r="B1704" s="12" t="s">
        <v>230</v>
      </c>
      <c r="C1704" s="15" t="s">
        <v>246</v>
      </c>
      <c r="D1704" s="15">
        <f t="shared" si="1"/>
        <v>1</v>
      </c>
      <c r="E1704" s="15">
        <f t="shared" si="2"/>
        <v>14</v>
      </c>
      <c r="F1704" s="13" t="str">
        <f t="shared" si="3"/>
        <v>"[LOGÍSTICA]"</v>
      </c>
      <c r="G1704" s="15"/>
      <c r="H1704" s="15"/>
      <c r="I1704" s="15"/>
      <c r="J1704" s="15"/>
      <c r="K1704" s="15"/>
      <c r="L1704" s="15"/>
      <c r="M1704" s="15"/>
      <c r="N1704" s="15"/>
      <c r="O1704" s="15"/>
      <c r="P1704" s="15"/>
      <c r="Q1704" s="15"/>
      <c r="R1704" s="15"/>
      <c r="S1704" s="15"/>
      <c r="T1704" s="15"/>
      <c r="U1704" s="15"/>
      <c r="V1704" s="15"/>
      <c r="W1704" s="15"/>
      <c r="X1704" s="15"/>
      <c r="Y1704" s="15"/>
      <c r="Z1704" s="15"/>
      <c r="AA1704" s="15"/>
      <c r="AB1704" s="15"/>
      <c r="AC1704" s="15"/>
      <c r="AD1704" s="15"/>
      <c r="AE1704" s="15"/>
      <c r="AF1704" s="15"/>
      <c r="AG1704" s="15"/>
      <c r="AH1704" s="15"/>
      <c r="AI1704" s="15"/>
      <c r="AJ1704" s="15"/>
      <c r="AK1704" s="15"/>
      <c r="AL1704" s="15"/>
      <c r="AM1704" s="15"/>
    </row>
    <row r="1705" ht="15.75" customHeight="1">
      <c r="A1705" s="15"/>
      <c r="B1705" s="12" t="s">
        <v>230</v>
      </c>
      <c r="C1705" s="15" t="s">
        <v>260</v>
      </c>
      <c r="D1705" s="15">
        <f t="shared" si="1"/>
        <v>1</v>
      </c>
      <c r="E1705" s="15">
        <f t="shared" si="2"/>
        <v>14</v>
      </c>
      <c r="F1705" s="13" t="str">
        <f t="shared" si="3"/>
        <v>"[COMERCIAL]"</v>
      </c>
      <c r="G1705" s="15"/>
      <c r="H1705" s="15"/>
      <c r="I1705" s="15"/>
      <c r="J1705" s="15"/>
      <c r="K1705" s="15"/>
      <c r="L1705" s="15"/>
      <c r="M1705" s="15"/>
      <c r="N1705" s="15"/>
      <c r="O1705" s="15"/>
      <c r="P1705" s="15"/>
      <c r="Q1705" s="15"/>
      <c r="R1705" s="15"/>
      <c r="S1705" s="15"/>
      <c r="T1705" s="15"/>
      <c r="U1705" s="15"/>
      <c r="V1705" s="15"/>
      <c r="W1705" s="15"/>
      <c r="X1705" s="15"/>
      <c r="Y1705" s="15"/>
      <c r="Z1705" s="15"/>
      <c r="AA1705" s="15"/>
      <c r="AB1705" s="15"/>
      <c r="AC1705" s="15"/>
      <c r="AD1705" s="15"/>
      <c r="AE1705" s="15"/>
      <c r="AF1705" s="15"/>
      <c r="AG1705" s="15"/>
      <c r="AH1705" s="15"/>
      <c r="AI1705" s="15"/>
      <c r="AJ1705" s="15"/>
      <c r="AK1705" s="15"/>
      <c r="AL1705" s="15"/>
      <c r="AM1705" s="15"/>
    </row>
    <row r="1706" ht="15.75" customHeight="1">
      <c r="A1706" s="15"/>
      <c r="B1706" s="12" t="s">
        <v>230</v>
      </c>
      <c r="C1706" s="15" t="s">
        <v>258</v>
      </c>
      <c r="D1706" s="15">
        <f t="shared" si="1"/>
        <v>1</v>
      </c>
      <c r="E1706" s="15">
        <f t="shared" si="2"/>
        <v>8</v>
      </c>
      <c r="F1706" s="13" t="str">
        <f t="shared" si="3"/>
        <v>"[CRC]"</v>
      </c>
      <c r="G1706" s="15"/>
      <c r="H1706" s="15"/>
      <c r="I1706" s="15"/>
      <c r="J1706" s="15"/>
      <c r="K1706" s="15"/>
      <c r="L1706" s="15"/>
      <c r="M1706" s="15"/>
      <c r="N1706" s="15"/>
      <c r="O1706" s="15"/>
      <c r="P1706" s="15"/>
      <c r="Q1706" s="15"/>
      <c r="R1706" s="15"/>
      <c r="S1706" s="15"/>
      <c r="T1706" s="15"/>
      <c r="U1706" s="15"/>
      <c r="V1706" s="15"/>
      <c r="W1706" s="15"/>
      <c r="X1706" s="15"/>
      <c r="Y1706" s="15"/>
      <c r="Z1706" s="15"/>
      <c r="AA1706" s="15"/>
      <c r="AB1706" s="15"/>
      <c r="AC1706" s="15"/>
      <c r="AD1706" s="15"/>
      <c r="AE1706" s="15"/>
      <c r="AF1706" s="15"/>
      <c r="AG1706" s="15"/>
      <c r="AH1706" s="15"/>
      <c r="AI1706" s="15"/>
      <c r="AJ1706" s="15"/>
      <c r="AK1706" s="15"/>
      <c r="AL1706" s="15"/>
      <c r="AM1706" s="15"/>
    </row>
    <row r="1707" ht="15.75" customHeight="1">
      <c r="A1707" s="15"/>
      <c r="B1707" s="12" t="s">
        <v>230</v>
      </c>
      <c r="C1707" s="15" t="s">
        <v>260</v>
      </c>
      <c r="D1707" s="15">
        <f t="shared" si="1"/>
        <v>1</v>
      </c>
      <c r="E1707" s="15">
        <f t="shared" si="2"/>
        <v>14</v>
      </c>
      <c r="F1707" s="13" t="str">
        <f t="shared" si="3"/>
        <v>"[COMERCIAL]"</v>
      </c>
      <c r="G1707" s="15"/>
      <c r="H1707" s="15"/>
      <c r="I1707" s="15"/>
      <c r="J1707" s="15"/>
      <c r="K1707" s="15"/>
      <c r="L1707" s="15"/>
      <c r="M1707" s="15"/>
      <c r="N1707" s="15"/>
      <c r="O1707" s="15"/>
      <c r="P1707" s="15"/>
      <c r="Q1707" s="15"/>
      <c r="R1707" s="15"/>
      <c r="S1707" s="15"/>
      <c r="T1707" s="15"/>
      <c r="U1707" s="15"/>
      <c r="V1707" s="15"/>
      <c r="W1707" s="15"/>
      <c r="X1707" s="15"/>
      <c r="Y1707" s="15"/>
      <c r="Z1707" s="15"/>
      <c r="AA1707" s="15"/>
      <c r="AB1707" s="15"/>
      <c r="AC1707" s="15"/>
      <c r="AD1707" s="15"/>
      <c r="AE1707" s="15"/>
      <c r="AF1707" s="15"/>
      <c r="AG1707" s="15"/>
      <c r="AH1707" s="15"/>
      <c r="AI1707" s="15"/>
      <c r="AJ1707" s="15"/>
      <c r="AK1707" s="15"/>
      <c r="AL1707" s="15"/>
      <c r="AM1707" s="15"/>
    </row>
    <row r="1708" ht="15.75" customHeight="1">
      <c r="A1708" s="15"/>
      <c r="B1708" s="12" t="s">
        <v>230</v>
      </c>
      <c r="C1708" s="15" t="s">
        <v>258</v>
      </c>
      <c r="D1708" s="15">
        <f t="shared" si="1"/>
        <v>1</v>
      </c>
      <c r="E1708" s="15">
        <f t="shared" si="2"/>
        <v>8</v>
      </c>
      <c r="F1708" s="13" t="str">
        <f t="shared" si="3"/>
        <v>"[CRC]"</v>
      </c>
      <c r="G1708" s="15"/>
      <c r="H1708" s="15"/>
      <c r="I1708" s="15"/>
      <c r="J1708" s="15"/>
      <c r="K1708" s="15"/>
      <c r="L1708" s="15"/>
      <c r="M1708" s="15"/>
      <c r="N1708" s="15"/>
      <c r="O1708" s="15"/>
      <c r="P1708" s="15"/>
      <c r="Q1708" s="15"/>
      <c r="R1708" s="15"/>
      <c r="S1708" s="15"/>
      <c r="T1708" s="15"/>
      <c r="U1708" s="15"/>
      <c r="V1708" s="15"/>
      <c r="W1708" s="15"/>
      <c r="X1708" s="15"/>
      <c r="Y1708" s="15"/>
      <c r="Z1708" s="15"/>
      <c r="AA1708" s="15"/>
      <c r="AB1708" s="15"/>
      <c r="AC1708" s="15"/>
      <c r="AD1708" s="15"/>
      <c r="AE1708" s="15"/>
      <c r="AF1708" s="15"/>
      <c r="AG1708" s="15"/>
      <c r="AH1708" s="15"/>
      <c r="AI1708" s="15"/>
      <c r="AJ1708" s="15"/>
      <c r="AK1708" s="15"/>
      <c r="AL1708" s="15"/>
      <c r="AM1708" s="15"/>
    </row>
    <row r="1709" ht="15.75" customHeight="1">
      <c r="A1709" s="15"/>
      <c r="B1709" s="12" t="s">
        <v>230</v>
      </c>
      <c r="C1709" s="15" t="s">
        <v>260</v>
      </c>
      <c r="D1709" s="15">
        <f t="shared" si="1"/>
        <v>1</v>
      </c>
      <c r="E1709" s="15">
        <f t="shared" si="2"/>
        <v>14</v>
      </c>
      <c r="F1709" s="13" t="str">
        <f t="shared" si="3"/>
        <v>"[COMERCIAL]"</v>
      </c>
      <c r="G1709" s="15"/>
      <c r="H1709" s="15"/>
      <c r="I1709" s="15"/>
      <c r="J1709" s="15"/>
      <c r="K1709" s="15"/>
      <c r="L1709" s="15"/>
      <c r="M1709" s="15"/>
      <c r="N1709" s="15"/>
      <c r="O1709" s="15"/>
      <c r="P1709" s="15"/>
      <c r="Q1709" s="15"/>
      <c r="R1709" s="15"/>
      <c r="S1709" s="15"/>
      <c r="T1709" s="15"/>
      <c r="U1709" s="15"/>
      <c r="V1709" s="15"/>
      <c r="W1709" s="15"/>
      <c r="X1709" s="15"/>
      <c r="Y1709" s="15"/>
      <c r="Z1709" s="15"/>
      <c r="AA1709" s="15"/>
      <c r="AB1709" s="15"/>
      <c r="AC1709" s="15"/>
      <c r="AD1709" s="15"/>
      <c r="AE1709" s="15"/>
      <c r="AF1709" s="15"/>
      <c r="AG1709" s="15"/>
      <c r="AH1709" s="15"/>
      <c r="AI1709" s="15"/>
      <c r="AJ1709" s="15"/>
      <c r="AK1709" s="15"/>
      <c r="AL1709" s="15"/>
      <c r="AM1709" s="15"/>
    </row>
    <row r="1710" ht="15.75" customHeight="1">
      <c r="A1710" s="15"/>
      <c r="B1710" s="12" t="s">
        <v>230</v>
      </c>
      <c r="C1710" s="15" t="s">
        <v>252</v>
      </c>
      <c r="D1710" s="15">
        <f t="shared" si="1"/>
        <v>1</v>
      </c>
      <c r="E1710" s="15">
        <f t="shared" si="2"/>
        <v>0</v>
      </c>
      <c r="F1710" s="13" t="str">
        <f t="shared" si="3"/>
        <v>"[FINANCEIRO]"</v>
      </c>
      <c r="G1710" s="15"/>
      <c r="H1710" s="15"/>
      <c r="I1710" s="15"/>
      <c r="J1710" s="15"/>
      <c r="K1710" s="15"/>
      <c r="L1710" s="15"/>
      <c r="M1710" s="15"/>
      <c r="N1710" s="15"/>
      <c r="O1710" s="15"/>
      <c r="P1710" s="15"/>
      <c r="Q1710" s="15"/>
      <c r="R1710" s="15"/>
      <c r="S1710" s="15"/>
      <c r="T1710" s="15"/>
      <c r="U1710" s="15"/>
      <c r="V1710" s="15"/>
      <c r="W1710" s="15"/>
      <c r="X1710" s="15"/>
      <c r="Y1710" s="15"/>
      <c r="Z1710" s="15"/>
      <c r="AA1710" s="15"/>
      <c r="AB1710" s="15"/>
      <c r="AC1710" s="15"/>
      <c r="AD1710" s="15"/>
      <c r="AE1710" s="15"/>
      <c r="AF1710" s="15"/>
      <c r="AG1710" s="15"/>
      <c r="AH1710" s="15"/>
      <c r="AI1710" s="15"/>
      <c r="AJ1710" s="15"/>
      <c r="AK1710" s="15"/>
      <c r="AL1710" s="15"/>
      <c r="AM1710" s="15"/>
    </row>
    <row r="1711" ht="15.75" customHeight="1">
      <c r="A1711" s="15"/>
      <c r="B1711" s="12" t="s">
        <v>230</v>
      </c>
      <c r="C1711" s="15" t="s">
        <v>252</v>
      </c>
      <c r="D1711" s="15">
        <f t="shared" si="1"/>
        <v>1</v>
      </c>
      <c r="E1711" s="15">
        <f t="shared" si="2"/>
        <v>0</v>
      </c>
      <c r="F1711" s="13" t="str">
        <f t="shared" si="3"/>
        <v>"[FINANCEIRO]"</v>
      </c>
      <c r="G1711" s="15"/>
      <c r="H1711" s="15"/>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c r="AG1711" s="15"/>
      <c r="AH1711" s="15"/>
      <c r="AI1711" s="15"/>
      <c r="AJ1711" s="15"/>
      <c r="AK1711" s="15"/>
      <c r="AL1711" s="15"/>
      <c r="AM1711" s="15"/>
    </row>
    <row r="1712" ht="15.75" customHeight="1">
      <c r="A1712" s="15"/>
      <c r="B1712" s="12" t="s">
        <v>247</v>
      </c>
      <c r="C1712" s="15" t="s">
        <v>250</v>
      </c>
      <c r="D1712" s="15">
        <f t="shared" si="1"/>
        <v>0</v>
      </c>
      <c r="E1712" s="15">
        <f t="shared" si="2"/>
        <v>0</v>
      </c>
      <c r="F1712" s="13" t="str">
        <f t="shared" si="3"/>
        <v>[ ]</v>
      </c>
      <c r="G1712" s="15"/>
      <c r="H1712" s="15"/>
      <c r="I1712" s="15"/>
      <c r="J1712" s="15"/>
      <c r="K1712" s="15"/>
      <c r="L1712" s="15"/>
      <c r="M1712" s="15"/>
      <c r="N1712" s="15"/>
      <c r="O1712" s="15"/>
      <c r="P1712" s="15"/>
      <c r="Q1712" s="15"/>
      <c r="R1712" s="15"/>
      <c r="S1712" s="15"/>
      <c r="T1712" s="15"/>
      <c r="U1712" s="15"/>
      <c r="V1712" s="15"/>
      <c r="W1712" s="15"/>
      <c r="X1712" s="15"/>
      <c r="Y1712" s="15"/>
      <c r="Z1712" s="15"/>
      <c r="AA1712" s="15"/>
      <c r="AB1712" s="15"/>
      <c r="AC1712" s="15"/>
      <c r="AD1712" s="15"/>
      <c r="AE1712" s="15"/>
      <c r="AF1712" s="15"/>
      <c r="AG1712" s="15"/>
      <c r="AH1712" s="15"/>
      <c r="AI1712" s="15"/>
      <c r="AJ1712" s="15"/>
      <c r="AK1712" s="15"/>
      <c r="AL1712" s="15"/>
      <c r="AM1712" s="15"/>
    </row>
    <row r="1713" ht="15.75" customHeight="1">
      <c r="A1713" s="15"/>
      <c r="B1713" s="12" t="s">
        <v>248</v>
      </c>
      <c r="C1713" s="15" t="s">
        <v>246</v>
      </c>
      <c r="D1713" s="15">
        <f t="shared" si="1"/>
        <v>1</v>
      </c>
      <c r="E1713" s="15">
        <f t="shared" si="2"/>
        <v>14</v>
      </c>
      <c r="F1713" s="13" t="str">
        <f t="shared" si="3"/>
        <v>"[LOGÍSTICA]"</v>
      </c>
      <c r="G1713" s="15"/>
      <c r="H1713" s="15"/>
      <c r="I1713" s="15"/>
      <c r="J1713" s="15"/>
      <c r="K1713" s="15"/>
      <c r="L1713" s="15"/>
      <c r="M1713" s="15"/>
      <c r="N1713" s="15"/>
      <c r="O1713" s="15"/>
      <c r="P1713" s="15"/>
      <c r="Q1713" s="15"/>
      <c r="R1713" s="15"/>
      <c r="S1713" s="15"/>
      <c r="T1713" s="15"/>
      <c r="U1713" s="15"/>
      <c r="V1713" s="15"/>
      <c r="W1713" s="15"/>
      <c r="X1713" s="15"/>
      <c r="Y1713" s="15"/>
      <c r="Z1713" s="15"/>
      <c r="AA1713" s="15"/>
      <c r="AB1713" s="15"/>
      <c r="AC1713" s="15"/>
      <c r="AD1713" s="15"/>
      <c r="AE1713" s="15"/>
      <c r="AF1713" s="15"/>
      <c r="AG1713" s="15"/>
      <c r="AH1713" s="15"/>
      <c r="AI1713" s="15"/>
      <c r="AJ1713" s="15"/>
      <c r="AK1713" s="15"/>
      <c r="AL1713" s="15"/>
      <c r="AM1713" s="15"/>
    </row>
    <row r="1714" ht="15.75" customHeight="1">
      <c r="A1714" s="15"/>
      <c r="B1714" s="12" t="s">
        <v>230</v>
      </c>
      <c r="C1714" s="15" t="s">
        <v>258</v>
      </c>
      <c r="D1714" s="15">
        <f t="shared" si="1"/>
        <v>1</v>
      </c>
      <c r="E1714" s="15">
        <f t="shared" si="2"/>
        <v>8</v>
      </c>
      <c r="F1714" s="13" t="str">
        <f t="shared" si="3"/>
        <v>"[CRC]"</v>
      </c>
      <c r="G1714" s="15"/>
      <c r="H1714" s="15"/>
      <c r="I1714" s="15"/>
      <c r="J1714" s="15"/>
      <c r="K1714" s="15"/>
      <c r="L1714" s="15"/>
      <c r="M1714" s="15"/>
      <c r="N1714" s="15"/>
      <c r="O1714" s="15"/>
      <c r="P1714" s="15"/>
      <c r="Q1714" s="15"/>
      <c r="R1714" s="15"/>
      <c r="S1714" s="15"/>
      <c r="T1714" s="15"/>
      <c r="U1714" s="15"/>
      <c r="V1714" s="15"/>
      <c r="W1714" s="15"/>
      <c r="X1714" s="15"/>
      <c r="Y1714" s="15"/>
      <c r="Z1714" s="15"/>
      <c r="AA1714" s="15"/>
      <c r="AB1714" s="15"/>
      <c r="AC1714" s="15"/>
      <c r="AD1714" s="15"/>
      <c r="AE1714" s="15"/>
      <c r="AF1714" s="15"/>
      <c r="AG1714" s="15"/>
      <c r="AH1714" s="15"/>
      <c r="AI1714" s="15"/>
      <c r="AJ1714" s="15"/>
      <c r="AK1714" s="15"/>
      <c r="AL1714" s="15"/>
      <c r="AM1714" s="15"/>
    </row>
    <row r="1715" ht="15.75" customHeight="1">
      <c r="A1715" s="15"/>
      <c r="B1715" s="12" t="s">
        <v>230</v>
      </c>
      <c r="C1715" s="15" t="s">
        <v>262</v>
      </c>
      <c r="D1715" s="15">
        <f t="shared" si="1"/>
        <v>1</v>
      </c>
      <c r="E1715" s="15">
        <f t="shared" si="2"/>
        <v>0</v>
      </c>
      <c r="F1715" s="13" t="str">
        <f t="shared" si="3"/>
        <v>"[SITE]"</v>
      </c>
      <c r="G1715" s="15"/>
      <c r="H1715" s="15"/>
      <c r="I1715" s="15"/>
      <c r="J1715" s="15"/>
      <c r="K1715" s="15"/>
      <c r="L1715" s="15"/>
      <c r="M1715" s="15"/>
      <c r="N1715" s="15"/>
      <c r="O1715" s="15"/>
      <c r="P1715" s="15"/>
      <c r="Q1715" s="15"/>
      <c r="R1715" s="15"/>
      <c r="S1715" s="15"/>
      <c r="T1715" s="15"/>
      <c r="U1715" s="15"/>
      <c r="V1715" s="15"/>
      <c r="W1715" s="15"/>
      <c r="X1715" s="15"/>
      <c r="Y1715" s="15"/>
      <c r="Z1715" s="15"/>
      <c r="AA1715" s="15"/>
      <c r="AB1715" s="15"/>
      <c r="AC1715" s="15"/>
      <c r="AD1715" s="15"/>
      <c r="AE1715" s="15"/>
      <c r="AF1715" s="15"/>
      <c r="AG1715" s="15"/>
      <c r="AH1715" s="15"/>
      <c r="AI1715" s="15"/>
      <c r="AJ1715" s="15"/>
      <c r="AK1715" s="15"/>
      <c r="AL1715" s="15"/>
      <c r="AM1715" s="15"/>
    </row>
    <row r="1716" ht="15.75" customHeight="1">
      <c r="A1716" s="15"/>
      <c r="B1716" s="12" t="s">
        <v>230</v>
      </c>
      <c r="C1716" s="15" t="s">
        <v>231</v>
      </c>
      <c r="D1716" s="15">
        <f t="shared" si="1"/>
        <v>1</v>
      </c>
      <c r="E1716" s="15">
        <f t="shared" si="2"/>
        <v>14</v>
      </c>
      <c r="F1716" s="13" t="str">
        <f t="shared" si="3"/>
        <v>"[MARKETING]"</v>
      </c>
      <c r="G1716" s="15"/>
      <c r="H1716" s="15"/>
      <c r="I1716" s="15"/>
      <c r="J1716" s="15"/>
      <c r="K1716" s="15"/>
      <c r="L1716" s="15"/>
      <c r="M1716" s="15"/>
      <c r="N1716" s="15"/>
      <c r="O1716" s="15"/>
      <c r="P1716" s="15"/>
      <c r="Q1716" s="15"/>
      <c r="R1716" s="15"/>
      <c r="S1716" s="15"/>
      <c r="T1716" s="15"/>
      <c r="U1716" s="15"/>
      <c r="V1716" s="15"/>
      <c r="W1716" s="15"/>
      <c r="X1716" s="15"/>
      <c r="Y1716" s="15"/>
      <c r="Z1716" s="15"/>
      <c r="AA1716" s="15"/>
      <c r="AB1716" s="15"/>
      <c r="AC1716" s="15"/>
      <c r="AD1716" s="15"/>
      <c r="AE1716" s="15"/>
      <c r="AF1716" s="15"/>
      <c r="AG1716" s="15"/>
      <c r="AH1716" s="15"/>
      <c r="AI1716" s="15"/>
      <c r="AJ1716" s="15"/>
      <c r="AK1716" s="15"/>
      <c r="AL1716" s="15"/>
      <c r="AM1716" s="15"/>
    </row>
    <row r="1717" ht="15.75" customHeight="1">
      <c r="A1717" s="15"/>
      <c r="B1717" s="12" t="s">
        <v>230</v>
      </c>
      <c r="C1717" s="15" t="s">
        <v>245</v>
      </c>
      <c r="D1717" s="15">
        <f t="shared" si="1"/>
        <v>1</v>
      </c>
      <c r="E1717" s="15">
        <f t="shared" si="2"/>
        <v>24</v>
      </c>
      <c r="F1717" s="13" t="str">
        <f t="shared" si="3"/>
        <v>"[INTERAÇÕES DIVERSAS]"</v>
      </c>
      <c r="G1717" s="15"/>
      <c r="H1717" s="15"/>
      <c r="I1717" s="15"/>
      <c r="J1717" s="15"/>
      <c r="K1717" s="15"/>
      <c r="L1717" s="15"/>
      <c r="M1717" s="15"/>
      <c r="N1717" s="15"/>
      <c r="O1717" s="15"/>
      <c r="P1717" s="15"/>
      <c r="Q1717" s="15"/>
      <c r="R1717" s="15"/>
      <c r="S1717" s="15"/>
      <c r="T1717" s="15"/>
      <c r="U1717" s="15"/>
      <c r="V1717" s="15"/>
      <c r="W1717" s="15"/>
      <c r="X1717" s="15"/>
      <c r="Y1717" s="15"/>
      <c r="Z1717" s="15"/>
      <c r="AA1717" s="15"/>
      <c r="AB1717" s="15"/>
      <c r="AC1717" s="15"/>
      <c r="AD1717" s="15"/>
      <c r="AE1717" s="15"/>
      <c r="AF1717" s="15"/>
      <c r="AG1717" s="15"/>
      <c r="AH1717" s="15"/>
      <c r="AI1717" s="15"/>
      <c r="AJ1717" s="15"/>
      <c r="AK1717" s="15"/>
      <c r="AL1717" s="15"/>
      <c r="AM1717" s="15"/>
    </row>
    <row r="1718" ht="15.75" customHeight="1">
      <c r="A1718" s="15"/>
      <c r="B1718" s="12" t="s">
        <v>230</v>
      </c>
      <c r="C1718" s="15" t="s">
        <v>265</v>
      </c>
      <c r="D1718" s="15">
        <f t="shared" si="1"/>
        <v>1</v>
      </c>
      <c r="E1718" s="15">
        <f t="shared" si="2"/>
        <v>9</v>
      </c>
      <c r="F1718" s="13" t="str">
        <f t="shared" si="3"/>
        <v>"[SITE]"</v>
      </c>
      <c r="G1718" s="15"/>
      <c r="H1718" s="15"/>
      <c r="I1718" s="15"/>
      <c r="J1718" s="15"/>
      <c r="K1718" s="15"/>
      <c r="L1718" s="15"/>
      <c r="M1718" s="15"/>
      <c r="N1718" s="15"/>
      <c r="O1718" s="15"/>
      <c r="P1718" s="15"/>
      <c r="Q1718" s="15"/>
      <c r="R1718" s="15"/>
      <c r="S1718" s="15"/>
      <c r="T1718" s="15"/>
      <c r="U1718" s="15"/>
      <c r="V1718" s="15"/>
      <c r="W1718" s="15"/>
      <c r="X1718" s="15"/>
      <c r="Y1718" s="15"/>
      <c r="Z1718" s="15"/>
      <c r="AA1718" s="15"/>
      <c r="AB1718" s="15"/>
      <c r="AC1718" s="15"/>
      <c r="AD1718" s="15"/>
      <c r="AE1718" s="15"/>
      <c r="AF1718" s="15"/>
      <c r="AG1718" s="15"/>
      <c r="AH1718" s="15"/>
      <c r="AI1718" s="15"/>
      <c r="AJ1718" s="15"/>
      <c r="AK1718" s="15"/>
      <c r="AL1718" s="15"/>
      <c r="AM1718" s="15"/>
    </row>
    <row r="1719" ht="15.75" customHeight="1">
      <c r="A1719" s="15"/>
      <c r="B1719" s="12" t="s">
        <v>230</v>
      </c>
      <c r="C1719" s="15" t="s">
        <v>265</v>
      </c>
      <c r="D1719" s="15">
        <f t="shared" si="1"/>
        <v>1</v>
      </c>
      <c r="E1719" s="15">
        <f t="shared" si="2"/>
        <v>9</v>
      </c>
      <c r="F1719" s="13" t="str">
        <f t="shared" si="3"/>
        <v>"[SITE]"</v>
      </c>
      <c r="G1719" s="15"/>
      <c r="H1719" s="15"/>
      <c r="I1719" s="15"/>
      <c r="J1719" s="15"/>
      <c r="K1719" s="15"/>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c r="AG1719" s="15"/>
      <c r="AH1719" s="15"/>
      <c r="AI1719" s="15"/>
      <c r="AJ1719" s="15"/>
      <c r="AK1719" s="15"/>
      <c r="AL1719" s="15"/>
      <c r="AM1719" s="15"/>
    </row>
    <row r="1720" ht="15.75" customHeight="1">
      <c r="A1720" s="15"/>
      <c r="B1720" s="12" t="s">
        <v>230</v>
      </c>
      <c r="C1720" s="15" t="s">
        <v>255</v>
      </c>
      <c r="D1720" s="15">
        <f t="shared" si="1"/>
        <v>1</v>
      </c>
      <c r="E1720" s="15">
        <f t="shared" si="2"/>
        <v>0</v>
      </c>
      <c r="F1720" s="13" t="str">
        <f t="shared" si="3"/>
        <v>"[CRC]"</v>
      </c>
      <c r="G1720" s="15"/>
      <c r="H1720" s="15"/>
      <c r="I1720" s="15"/>
      <c r="J1720" s="15"/>
      <c r="K1720" s="15"/>
      <c r="L1720" s="15"/>
      <c r="M1720" s="15"/>
      <c r="N1720" s="15"/>
      <c r="O1720" s="15"/>
      <c r="P1720" s="15"/>
      <c r="Q1720" s="15"/>
      <c r="R1720" s="15"/>
      <c r="S1720" s="15"/>
      <c r="T1720" s="15"/>
      <c r="U1720" s="15"/>
      <c r="V1720" s="15"/>
      <c r="W1720" s="15"/>
      <c r="X1720" s="15"/>
      <c r="Y1720" s="15"/>
      <c r="Z1720" s="15"/>
      <c r="AA1720" s="15"/>
      <c r="AB1720" s="15"/>
      <c r="AC1720" s="15"/>
      <c r="AD1720" s="15"/>
      <c r="AE1720" s="15"/>
      <c r="AF1720" s="15"/>
      <c r="AG1720" s="15"/>
      <c r="AH1720" s="15"/>
      <c r="AI1720" s="15"/>
      <c r="AJ1720" s="15"/>
      <c r="AK1720" s="15"/>
      <c r="AL1720" s="15"/>
      <c r="AM1720" s="15"/>
    </row>
    <row r="1721" ht="15.75" customHeight="1">
      <c r="A1721" s="15"/>
      <c r="B1721" s="12" t="s">
        <v>248</v>
      </c>
      <c r="C1721" s="15" t="s">
        <v>255</v>
      </c>
      <c r="D1721" s="15">
        <f t="shared" si="1"/>
        <v>1</v>
      </c>
      <c r="E1721" s="15">
        <f t="shared" si="2"/>
        <v>0</v>
      </c>
      <c r="F1721" s="13" t="str">
        <f t="shared" si="3"/>
        <v>"[CRC]"</v>
      </c>
      <c r="G1721" s="15"/>
      <c r="H1721" s="15"/>
      <c r="I1721" s="15"/>
      <c r="J1721" s="15"/>
      <c r="K1721" s="15"/>
      <c r="L1721" s="15"/>
      <c r="M1721" s="15"/>
      <c r="N1721" s="15"/>
      <c r="O1721" s="15"/>
      <c r="P1721" s="15"/>
      <c r="Q1721" s="15"/>
      <c r="R1721" s="15"/>
      <c r="S1721" s="15"/>
      <c r="T1721" s="15"/>
      <c r="U1721" s="15"/>
      <c r="V1721" s="15"/>
      <c r="W1721" s="15"/>
      <c r="X1721" s="15"/>
      <c r="Y1721" s="15"/>
      <c r="Z1721" s="15"/>
      <c r="AA1721" s="15"/>
      <c r="AB1721" s="15"/>
      <c r="AC1721" s="15"/>
      <c r="AD1721" s="15"/>
      <c r="AE1721" s="15"/>
      <c r="AF1721" s="15"/>
      <c r="AG1721" s="15"/>
      <c r="AH1721" s="15"/>
      <c r="AI1721" s="15"/>
      <c r="AJ1721" s="15"/>
      <c r="AK1721" s="15"/>
      <c r="AL1721" s="15"/>
      <c r="AM1721" s="15"/>
    </row>
    <row r="1722" ht="15.75" customHeight="1">
      <c r="A1722" s="15"/>
      <c r="B1722" s="12" t="s">
        <v>230</v>
      </c>
      <c r="C1722" s="15" t="s">
        <v>231</v>
      </c>
      <c r="D1722" s="15">
        <f t="shared" si="1"/>
        <v>1</v>
      </c>
      <c r="E1722" s="15">
        <f t="shared" si="2"/>
        <v>14</v>
      </c>
      <c r="F1722" s="13" t="str">
        <f t="shared" si="3"/>
        <v>"[MARKETING]"</v>
      </c>
      <c r="G1722" s="15"/>
      <c r="H1722" s="15"/>
      <c r="I1722" s="15"/>
      <c r="J1722" s="15"/>
      <c r="K1722" s="15"/>
      <c r="L1722" s="15"/>
      <c r="M1722" s="15"/>
      <c r="N1722" s="15"/>
      <c r="O1722" s="15"/>
      <c r="P1722" s="15"/>
      <c r="Q1722" s="15"/>
      <c r="R1722" s="15"/>
      <c r="S1722" s="15"/>
      <c r="T1722" s="15"/>
      <c r="U1722" s="15"/>
      <c r="V1722" s="15"/>
      <c r="W1722" s="15"/>
      <c r="X1722" s="15"/>
      <c r="Y1722" s="15"/>
      <c r="Z1722" s="15"/>
      <c r="AA1722" s="15"/>
      <c r="AB1722" s="15"/>
      <c r="AC1722" s="15"/>
      <c r="AD1722" s="15"/>
      <c r="AE1722" s="15"/>
      <c r="AF1722" s="15"/>
      <c r="AG1722" s="15"/>
      <c r="AH1722" s="15"/>
      <c r="AI1722" s="15"/>
      <c r="AJ1722" s="15"/>
      <c r="AK1722" s="15"/>
      <c r="AL1722" s="15"/>
      <c r="AM1722" s="15"/>
    </row>
    <row r="1723" ht="15.75" customHeight="1">
      <c r="A1723" s="15"/>
      <c r="B1723" s="12" t="s">
        <v>230</v>
      </c>
      <c r="C1723" s="15" t="s">
        <v>231</v>
      </c>
      <c r="D1723" s="15">
        <f t="shared" si="1"/>
        <v>1</v>
      </c>
      <c r="E1723" s="15">
        <f t="shared" si="2"/>
        <v>14</v>
      </c>
      <c r="F1723" s="13" t="str">
        <f t="shared" si="3"/>
        <v>"[MARKETING]"</v>
      </c>
      <c r="G1723" s="15"/>
      <c r="H1723" s="15"/>
      <c r="I1723" s="15"/>
      <c r="J1723" s="15"/>
      <c r="K1723" s="15"/>
      <c r="L1723" s="15"/>
      <c r="M1723" s="15"/>
      <c r="N1723" s="15"/>
      <c r="O1723" s="15"/>
      <c r="P1723" s="15"/>
      <c r="Q1723" s="15"/>
      <c r="R1723" s="15"/>
      <c r="S1723" s="15"/>
      <c r="T1723" s="15"/>
      <c r="U1723" s="15"/>
      <c r="V1723" s="15"/>
      <c r="W1723" s="15"/>
      <c r="X1723" s="15"/>
      <c r="Y1723" s="15"/>
      <c r="Z1723" s="15"/>
      <c r="AA1723" s="15"/>
      <c r="AB1723" s="15"/>
      <c r="AC1723" s="15"/>
      <c r="AD1723" s="15"/>
      <c r="AE1723" s="15"/>
      <c r="AF1723" s="15"/>
      <c r="AG1723" s="15"/>
      <c r="AH1723" s="15"/>
      <c r="AI1723" s="15"/>
      <c r="AJ1723" s="15"/>
      <c r="AK1723" s="15"/>
      <c r="AL1723" s="15"/>
      <c r="AM1723" s="15"/>
    </row>
    <row r="1724" ht="15.75" customHeight="1">
      <c r="A1724" s="15"/>
      <c r="B1724" s="12" t="s">
        <v>230</v>
      </c>
      <c r="C1724" s="15" t="s">
        <v>255</v>
      </c>
      <c r="D1724" s="15">
        <f t="shared" si="1"/>
        <v>1</v>
      </c>
      <c r="E1724" s="15">
        <f t="shared" si="2"/>
        <v>0</v>
      </c>
      <c r="F1724" s="13" t="str">
        <f t="shared" si="3"/>
        <v>"[CRC]"</v>
      </c>
      <c r="G1724" s="15"/>
      <c r="H1724" s="15"/>
      <c r="I1724" s="15"/>
      <c r="J1724" s="15"/>
      <c r="K1724" s="15"/>
      <c r="L1724" s="15"/>
      <c r="M1724" s="15"/>
      <c r="N1724" s="15"/>
      <c r="O1724" s="15"/>
      <c r="P1724" s="15"/>
      <c r="Q1724" s="15"/>
      <c r="R1724" s="15"/>
      <c r="S1724" s="15"/>
      <c r="T1724" s="15"/>
      <c r="U1724" s="15"/>
      <c r="V1724" s="15"/>
      <c r="W1724" s="15"/>
      <c r="X1724" s="15"/>
      <c r="Y1724" s="15"/>
      <c r="Z1724" s="15"/>
      <c r="AA1724" s="15"/>
      <c r="AB1724" s="15"/>
      <c r="AC1724" s="15"/>
      <c r="AD1724" s="15"/>
      <c r="AE1724" s="15"/>
      <c r="AF1724" s="15"/>
      <c r="AG1724" s="15"/>
      <c r="AH1724" s="15"/>
      <c r="AI1724" s="15"/>
      <c r="AJ1724" s="15"/>
      <c r="AK1724" s="15"/>
      <c r="AL1724" s="15"/>
      <c r="AM1724" s="15"/>
    </row>
    <row r="1725" ht="15.75" customHeight="1">
      <c r="A1725" s="15"/>
      <c r="B1725" s="12" t="s">
        <v>230</v>
      </c>
      <c r="C1725" s="15" t="s">
        <v>272</v>
      </c>
      <c r="D1725" s="15">
        <f t="shared" si="1"/>
        <v>1</v>
      </c>
      <c r="E1725" s="15">
        <f t="shared" si="2"/>
        <v>0</v>
      </c>
      <c r="F1725" s="13" t="str">
        <f t="shared" si="3"/>
        <v>"[INTERAÇÕES DIVERSAS]"</v>
      </c>
      <c r="G1725" s="15"/>
      <c r="H1725" s="15"/>
      <c r="I1725" s="15"/>
      <c r="J1725" s="15"/>
      <c r="K1725" s="15"/>
      <c r="L1725" s="15"/>
      <c r="M1725" s="15"/>
      <c r="N1725" s="15"/>
      <c r="O1725" s="15"/>
      <c r="P1725" s="15"/>
      <c r="Q1725" s="15"/>
      <c r="R1725" s="15"/>
      <c r="S1725" s="15"/>
      <c r="T1725" s="15"/>
      <c r="U1725" s="15"/>
      <c r="V1725" s="15"/>
      <c r="W1725" s="15"/>
      <c r="X1725" s="15"/>
      <c r="Y1725" s="15"/>
      <c r="Z1725" s="15"/>
      <c r="AA1725" s="15"/>
      <c r="AB1725" s="15"/>
      <c r="AC1725" s="15"/>
      <c r="AD1725" s="15"/>
      <c r="AE1725" s="15"/>
      <c r="AF1725" s="15"/>
      <c r="AG1725" s="15"/>
      <c r="AH1725" s="15"/>
      <c r="AI1725" s="15"/>
      <c r="AJ1725" s="15"/>
      <c r="AK1725" s="15"/>
      <c r="AL1725" s="15"/>
      <c r="AM1725" s="15"/>
    </row>
    <row r="1726" ht="15.75" customHeight="1">
      <c r="A1726" s="15"/>
      <c r="B1726" s="12" t="s">
        <v>230</v>
      </c>
      <c r="C1726" s="15" t="s">
        <v>272</v>
      </c>
      <c r="D1726" s="15">
        <f t="shared" si="1"/>
        <v>1</v>
      </c>
      <c r="E1726" s="15">
        <f t="shared" si="2"/>
        <v>0</v>
      </c>
      <c r="F1726" s="13" t="str">
        <f t="shared" si="3"/>
        <v>"[INTERAÇÕES DIVERSAS]"</v>
      </c>
      <c r="G1726" s="15"/>
      <c r="H1726" s="15"/>
      <c r="I1726" s="15"/>
      <c r="J1726" s="15"/>
      <c r="K1726" s="15"/>
      <c r="L1726" s="15"/>
      <c r="M1726" s="15"/>
      <c r="N1726" s="15"/>
      <c r="O1726" s="15"/>
      <c r="P1726" s="15"/>
      <c r="Q1726" s="15"/>
      <c r="R1726" s="15"/>
      <c r="S1726" s="15"/>
      <c r="T1726" s="15"/>
      <c r="U1726" s="15"/>
      <c r="V1726" s="15"/>
      <c r="W1726" s="15"/>
      <c r="X1726" s="15"/>
      <c r="Y1726" s="15"/>
      <c r="Z1726" s="15"/>
      <c r="AA1726" s="15"/>
      <c r="AB1726" s="15"/>
      <c r="AC1726" s="15"/>
      <c r="AD1726" s="15"/>
      <c r="AE1726" s="15"/>
      <c r="AF1726" s="15"/>
      <c r="AG1726" s="15"/>
      <c r="AH1726" s="15"/>
      <c r="AI1726" s="15"/>
      <c r="AJ1726" s="15"/>
      <c r="AK1726" s="15"/>
      <c r="AL1726" s="15"/>
      <c r="AM1726" s="15"/>
    </row>
    <row r="1727" ht="15.75" customHeight="1">
      <c r="A1727" s="15"/>
      <c r="B1727" s="12" t="s">
        <v>230</v>
      </c>
      <c r="C1727" s="15" t="s">
        <v>245</v>
      </c>
      <c r="D1727" s="15">
        <f t="shared" si="1"/>
        <v>1</v>
      </c>
      <c r="E1727" s="15">
        <f t="shared" si="2"/>
        <v>24</v>
      </c>
      <c r="F1727" s="13" t="str">
        <f t="shared" si="3"/>
        <v>"[INTERAÇÕES DIVERSAS]"</v>
      </c>
      <c r="G1727" s="15"/>
      <c r="H1727" s="15"/>
      <c r="I1727" s="15"/>
      <c r="J1727" s="15"/>
      <c r="K1727" s="15"/>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c r="AG1727" s="15"/>
      <c r="AH1727" s="15"/>
      <c r="AI1727" s="15"/>
      <c r="AJ1727" s="15"/>
      <c r="AK1727" s="15"/>
      <c r="AL1727" s="15"/>
      <c r="AM1727" s="15"/>
    </row>
    <row r="1728" ht="15.75" customHeight="1">
      <c r="A1728" s="15"/>
      <c r="B1728" s="12" t="s">
        <v>230</v>
      </c>
      <c r="C1728" s="15" t="s">
        <v>258</v>
      </c>
      <c r="D1728" s="15">
        <f t="shared" si="1"/>
        <v>1</v>
      </c>
      <c r="E1728" s="15">
        <f t="shared" si="2"/>
        <v>8</v>
      </c>
      <c r="F1728" s="13" t="str">
        <f t="shared" si="3"/>
        <v>"[CRC]"</v>
      </c>
      <c r="G1728" s="15"/>
      <c r="H1728" s="15"/>
      <c r="I1728" s="15"/>
      <c r="J1728" s="15"/>
      <c r="K1728" s="15"/>
      <c r="L1728" s="15"/>
      <c r="M1728" s="15"/>
      <c r="N1728" s="15"/>
      <c r="O1728" s="15"/>
      <c r="P1728" s="15"/>
      <c r="Q1728" s="15"/>
      <c r="R1728" s="15"/>
      <c r="S1728" s="15"/>
      <c r="T1728" s="15"/>
      <c r="U1728" s="15"/>
      <c r="V1728" s="15"/>
      <c r="W1728" s="15"/>
      <c r="X1728" s="15"/>
      <c r="Y1728" s="15"/>
      <c r="Z1728" s="15"/>
      <c r="AA1728" s="15"/>
      <c r="AB1728" s="15"/>
      <c r="AC1728" s="15"/>
      <c r="AD1728" s="15"/>
      <c r="AE1728" s="15"/>
      <c r="AF1728" s="15"/>
      <c r="AG1728" s="15"/>
      <c r="AH1728" s="15"/>
      <c r="AI1728" s="15"/>
      <c r="AJ1728" s="15"/>
      <c r="AK1728" s="15"/>
      <c r="AL1728" s="15"/>
      <c r="AM1728" s="15"/>
    </row>
    <row r="1729" ht="15.75" customHeight="1">
      <c r="A1729" s="15"/>
      <c r="B1729" s="12" t="s">
        <v>230</v>
      </c>
      <c r="C1729" s="15" t="s">
        <v>245</v>
      </c>
      <c r="D1729" s="15">
        <f t="shared" si="1"/>
        <v>1</v>
      </c>
      <c r="E1729" s="15">
        <f t="shared" si="2"/>
        <v>24</v>
      </c>
      <c r="F1729" s="13" t="str">
        <f t="shared" si="3"/>
        <v>"[INTERAÇÕES DIVERSAS]"</v>
      </c>
      <c r="G1729" s="15"/>
      <c r="H1729" s="15"/>
      <c r="I1729" s="15"/>
      <c r="J1729" s="15"/>
      <c r="K1729" s="15"/>
      <c r="L1729" s="15"/>
      <c r="M1729" s="15"/>
      <c r="N1729" s="15"/>
      <c r="O1729" s="15"/>
      <c r="P1729" s="15"/>
      <c r="Q1729" s="15"/>
      <c r="R1729" s="15"/>
      <c r="S1729" s="15"/>
      <c r="T1729" s="15"/>
      <c r="U1729" s="15"/>
      <c r="V1729" s="15"/>
      <c r="W1729" s="15"/>
      <c r="X1729" s="15"/>
      <c r="Y1729" s="15"/>
      <c r="Z1729" s="15"/>
      <c r="AA1729" s="15"/>
      <c r="AB1729" s="15"/>
      <c r="AC1729" s="15"/>
      <c r="AD1729" s="15"/>
      <c r="AE1729" s="15"/>
      <c r="AF1729" s="15"/>
      <c r="AG1729" s="15"/>
      <c r="AH1729" s="15"/>
      <c r="AI1729" s="15"/>
      <c r="AJ1729" s="15"/>
      <c r="AK1729" s="15"/>
      <c r="AL1729" s="15"/>
      <c r="AM1729" s="15"/>
    </row>
    <row r="1730" ht="15.75" customHeight="1">
      <c r="A1730" s="15"/>
      <c r="B1730" s="12" t="s">
        <v>230</v>
      </c>
      <c r="C1730" s="15" t="s">
        <v>245</v>
      </c>
      <c r="D1730" s="15">
        <f t="shared" si="1"/>
        <v>1</v>
      </c>
      <c r="E1730" s="15">
        <f t="shared" si="2"/>
        <v>24</v>
      </c>
      <c r="F1730" s="13" t="str">
        <f t="shared" si="3"/>
        <v>"[INTERAÇÕES DIVERSAS]"</v>
      </c>
      <c r="G1730" s="15"/>
      <c r="H1730" s="15"/>
      <c r="I1730" s="15"/>
      <c r="J1730" s="15"/>
      <c r="K1730" s="15"/>
      <c r="L1730" s="15"/>
      <c r="M1730" s="15"/>
      <c r="N1730" s="15"/>
      <c r="O1730" s="15"/>
      <c r="P1730" s="15"/>
      <c r="Q1730" s="15"/>
      <c r="R1730" s="15"/>
      <c r="S1730" s="15"/>
      <c r="T1730" s="15"/>
      <c r="U1730" s="15"/>
      <c r="V1730" s="15"/>
      <c r="W1730" s="15"/>
      <c r="X1730" s="15"/>
      <c r="Y1730" s="15"/>
      <c r="Z1730" s="15"/>
      <c r="AA1730" s="15"/>
      <c r="AB1730" s="15"/>
      <c r="AC1730" s="15"/>
      <c r="AD1730" s="15"/>
      <c r="AE1730" s="15"/>
      <c r="AF1730" s="15"/>
      <c r="AG1730" s="15"/>
      <c r="AH1730" s="15"/>
      <c r="AI1730" s="15"/>
      <c r="AJ1730" s="15"/>
      <c r="AK1730" s="15"/>
      <c r="AL1730" s="15"/>
      <c r="AM1730" s="15"/>
    </row>
    <row r="1731" ht="15.75" customHeight="1">
      <c r="A1731" s="15"/>
      <c r="B1731" s="12" t="s">
        <v>230</v>
      </c>
      <c r="C1731" s="15" t="s">
        <v>245</v>
      </c>
      <c r="D1731" s="15">
        <f t="shared" si="1"/>
        <v>1</v>
      </c>
      <c r="E1731" s="15">
        <f t="shared" si="2"/>
        <v>24</v>
      </c>
      <c r="F1731" s="13" t="str">
        <f t="shared" si="3"/>
        <v>"[INTERAÇÕES DIVERSAS]"</v>
      </c>
      <c r="G1731" s="15"/>
      <c r="H1731" s="15"/>
      <c r="I1731" s="15"/>
      <c r="J1731" s="15"/>
      <c r="K1731" s="15"/>
      <c r="L1731" s="15"/>
      <c r="M1731" s="15"/>
      <c r="N1731" s="15"/>
      <c r="O1731" s="15"/>
      <c r="P1731" s="15"/>
      <c r="Q1731" s="15"/>
      <c r="R1731" s="15"/>
      <c r="S1731" s="15"/>
      <c r="T1731" s="15"/>
      <c r="U1731" s="15"/>
      <c r="V1731" s="15"/>
      <c r="W1731" s="15"/>
      <c r="X1731" s="15"/>
      <c r="Y1731" s="15"/>
      <c r="Z1731" s="15"/>
      <c r="AA1731" s="15"/>
      <c r="AB1731" s="15"/>
      <c r="AC1731" s="15"/>
      <c r="AD1731" s="15"/>
      <c r="AE1731" s="15"/>
      <c r="AF1731" s="15"/>
      <c r="AG1731" s="15"/>
      <c r="AH1731" s="15"/>
      <c r="AI1731" s="15"/>
      <c r="AJ1731" s="15"/>
      <c r="AK1731" s="15"/>
      <c r="AL1731" s="15"/>
      <c r="AM1731" s="15"/>
    </row>
    <row r="1732" ht="15.75" customHeight="1">
      <c r="A1732" s="15"/>
      <c r="B1732" s="12" t="s">
        <v>230</v>
      </c>
      <c r="C1732" s="15" t="s">
        <v>246</v>
      </c>
      <c r="D1732" s="15">
        <f t="shared" si="1"/>
        <v>1</v>
      </c>
      <c r="E1732" s="15">
        <f t="shared" si="2"/>
        <v>14</v>
      </c>
      <c r="F1732" s="13" t="str">
        <f t="shared" si="3"/>
        <v>"[LOGÍSTICA]"</v>
      </c>
      <c r="G1732" s="15"/>
      <c r="H1732" s="15"/>
      <c r="I1732" s="15"/>
      <c r="J1732" s="15"/>
      <c r="K1732" s="15"/>
      <c r="L1732" s="15"/>
      <c r="M1732" s="15"/>
      <c r="N1732" s="15"/>
      <c r="O1732" s="15"/>
      <c r="P1732" s="15"/>
      <c r="Q1732" s="15"/>
      <c r="R1732" s="15"/>
      <c r="S1732" s="15"/>
      <c r="T1732" s="15"/>
      <c r="U1732" s="15"/>
      <c r="V1732" s="15"/>
      <c r="W1732" s="15"/>
      <c r="X1732" s="15"/>
      <c r="Y1732" s="15"/>
      <c r="Z1732" s="15"/>
      <c r="AA1732" s="15"/>
      <c r="AB1732" s="15"/>
      <c r="AC1732" s="15"/>
      <c r="AD1732" s="15"/>
      <c r="AE1732" s="15"/>
      <c r="AF1732" s="15"/>
      <c r="AG1732" s="15"/>
      <c r="AH1732" s="15"/>
      <c r="AI1732" s="15"/>
      <c r="AJ1732" s="15"/>
      <c r="AK1732" s="15"/>
      <c r="AL1732" s="15"/>
      <c r="AM1732" s="15"/>
    </row>
    <row r="1733" ht="15.75" customHeight="1">
      <c r="A1733" s="15"/>
      <c r="B1733" s="12" t="s">
        <v>230</v>
      </c>
      <c r="C1733" s="15" t="s">
        <v>250</v>
      </c>
      <c r="D1733" s="15">
        <f t="shared" si="1"/>
        <v>0</v>
      </c>
      <c r="E1733" s="15">
        <f t="shared" si="2"/>
        <v>0</v>
      </c>
      <c r="F1733" s="13" t="str">
        <f t="shared" si="3"/>
        <v>[ ]</v>
      </c>
      <c r="G1733" s="15"/>
      <c r="H1733" s="15"/>
      <c r="I1733" s="15"/>
      <c r="J1733" s="15"/>
      <c r="K1733" s="15"/>
      <c r="L1733" s="15"/>
      <c r="M1733" s="15"/>
      <c r="N1733" s="15"/>
      <c r="O1733" s="15"/>
      <c r="P1733" s="15"/>
      <c r="Q1733" s="15"/>
      <c r="R1733" s="15"/>
      <c r="S1733" s="15"/>
      <c r="T1733" s="15"/>
      <c r="U1733" s="15"/>
      <c r="V1733" s="15"/>
      <c r="W1733" s="15"/>
      <c r="X1733" s="15"/>
      <c r="Y1733" s="15"/>
      <c r="Z1733" s="15"/>
      <c r="AA1733" s="15"/>
      <c r="AB1733" s="15"/>
      <c r="AC1733" s="15"/>
      <c r="AD1733" s="15"/>
      <c r="AE1733" s="15"/>
      <c r="AF1733" s="15"/>
      <c r="AG1733" s="15"/>
      <c r="AH1733" s="15"/>
      <c r="AI1733" s="15"/>
      <c r="AJ1733" s="15"/>
      <c r="AK1733" s="15"/>
      <c r="AL1733" s="15"/>
      <c r="AM1733" s="15"/>
    </row>
    <row r="1734" ht="15.75" customHeight="1">
      <c r="A1734" s="15"/>
      <c r="B1734" s="12" t="s">
        <v>230</v>
      </c>
      <c r="C1734" s="15" t="s">
        <v>246</v>
      </c>
      <c r="D1734" s="15">
        <f t="shared" si="1"/>
        <v>1</v>
      </c>
      <c r="E1734" s="15">
        <f t="shared" si="2"/>
        <v>14</v>
      </c>
      <c r="F1734" s="13" t="str">
        <f t="shared" si="3"/>
        <v>"[LOGÍSTICA]"</v>
      </c>
      <c r="G1734" s="15"/>
      <c r="H1734" s="15"/>
      <c r="I1734" s="15"/>
      <c r="J1734" s="15"/>
      <c r="K1734" s="15"/>
      <c r="L1734" s="15"/>
      <c r="M1734" s="15"/>
      <c r="N1734" s="15"/>
      <c r="O1734" s="15"/>
      <c r="P1734" s="15"/>
      <c r="Q1734" s="15"/>
      <c r="R1734" s="15"/>
      <c r="S1734" s="15"/>
      <c r="T1734" s="15"/>
      <c r="U1734" s="15"/>
      <c r="V1734" s="15"/>
      <c r="W1734" s="15"/>
      <c r="X1734" s="15"/>
      <c r="Y1734" s="15"/>
      <c r="Z1734" s="15"/>
      <c r="AA1734" s="15"/>
      <c r="AB1734" s="15"/>
      <c r="AC1734" s="15"/>
      <c r="AD1734" s="15"/>
      <c r="AE1734" s="15"/>
      <c r="AF1734" s="15"/>
      <c r="AG1734" s="15"/>
      <c r="AH1734" s="15"/>
      <c r="AI1734" s="15"/>
      <c r="AJ1734" s="15"/>
      <c r="AK1734" s="15"/>
      <c r="AL1734" s="15"/>
      <c r="AM1734" s="15"/>
    </row>
    <row r="1735" ht="15.75" customHeight="1">
      <c r="A1735" s="15"/>
      <c r="B1735" s="12" t="s">
        <v>230</v>
      </c>
      <c r="C1735" s="15" t="s">
        <v>246</v>
      </c>
      <c r="D1735" s="15">
        <f t="shared" si="1"/>
        <v>1</v>
      </c>
      <c r="E1735" s="15">
        <f t="shared" si="2"/>
        <v>14</v>
      </c>
      <c r="F1735" s="13" t="str">
        <f t="shared" si="3"/>
        <v>"[LOGÍSTICA]"</v>
      </c>
      <c r="G1735" s="15"/>
      <c r="H1735" s="15"/>
      <c r="I1735" s="15"/>
      <c r="J1735" s="15"/>
      <c r="K1735" s="15"/>
      <c r="L1735" s="15"/>
      <c r="M1735" s="15"/>
      <c r="N1735" s="15"/>
      <c r="O1735" s="15"/>
      <c r="P1735" s="15"/>
      <c r="Q1735" s="15"/>
      <c r="R1735" s="15"/>
      <c r="S1735" s="15"/>
      <c r="T1735" s="15"/>
      <c r="U1735" s="15"/>
      <c r="V1735" s="15"/>
      <c r="W1735" s="15"/>
      <c r="X1735" s="15"/>
      <c r="Y1735" s="15"/>
      <c r="Z1735" s="15"/>
      <c r="AA1735" s="15"/>
      <c r="AB1735" s="15"/>
      <c r="AC1735" s="15"/>
      <c r="AD1735" s="15"/>
      <c r="AE1735" s="15"/>
      <c r="AF1735" s="15"/>
      <c r="AG1735" s="15"/>
      <c r="AH1735" s="15"/>
      <c r="AI1735" s="15"/>
      <c r="AJ1735" s="15"/>
      <c r="AK1735" s="15"/>
      <c r="AL1735" s="15"/>
      <c r="AM1735" s="15"/>
    </row>
    <row r="1736" ht="15.75" customHeight="1">
      <c r="A1736" s="15"/>
      <c r="B1736" s="12" t="s">
        <v>230</v>
      </c>
      <c r="C1736" s="15" t="s">
        <v>245</v>
      </c>
      <c r="D1736" s="15">
        <f t="shared" si="1"/>
        <v>1</v>
      </c>
      <c r="E1736" s="15">
        <f t="shared" si="2"/>
        <v>24</v>
      </c>
      <c r="F1736" s="13" t="str">
        <f t="shared" si="3"/>
        <v>"[INTERAÇÕES DIVERSAS]"</v>
      </c>
      <c r="G1736" s="15"/>
      <c r="H1736" s="15"/>
      <c r="I1736" s="15"/>
      <c r="J1736" s="15"/>
      <c r="K1736" s="15"/>
      <c r="L1736" s="15"/>
      <c r="M1736" s="15"/>
      <c r="N1736" s="15"/>
      <c r="O1736" s="15"/>
      <c r="P1736" s="15"/>
      <c r="Q1736" s="15"/>
      <c r="R1736" s="15"/>
      <c r="S1736" s="15"/>
      <c r="T1736" s="15"/>
      <c r="U1736" s="15"/>
      <c r="V1736" s="15"/>
      <c r="W1736" s="15"/>
      <c r="X1736" s="15"/>
      <c r="Y1736" s="15"/>
      <c r="Z1736" s="15"/>
      <c r="AA1736" s="15"/>
      <c r="AB1736" s="15"/>
      <c r="AC1736" s="15"/>
      <c r="AD1736" s="15"/>
      <c r="AE1736" s="15"/>
      <c r="AF1736" s="15"/>
      <c r="AG1736" s="15"/>
      <c r="AH1736" s="15"/>
      <c r="AI1736" s="15"/>
      <c r="AJ1736" s="15"/>
      <c r="AK1736" s="15"/>
      <c r="AL1736" s="15"/>
      <c r="AM1736" s="15"/>
    </row>
    <row r="1737" ht="15.75" customHeight="1">
      <c r="A1737" s="15"/>
      <c r="B1737" s="12" t="s">
        <v>230</v>
      </c>
      <c r="C1737" s="15" t="s">
        <v>245</v>
      </c>
      <c r="D1737" s="15">
        <f t="shared" si="1"/>
        <v>1</v>
      </c>
      <c r="E1737" s="15">
        <f t="shared" si="2"/>
        <v>24</v>
      </c>
      <c r="F1737" s="13" t="str">
        <f t="shared" si="3"/>
        <v>"[INTERAÇÕES DIVERSAS]"</v>
      </c>
      <c r="G1737" s="15"/>
      <c r="H1737" s="15"/>
      <c r="I1737" s="15"/>
      <c r="J1737" s="15"/>
      <c r="K1737" s="15"/>
      <c r="L1737" s="15"/>
      <c r="M1737" s="15"/>
      <c r="N1737" s="15"/>
      <c r="O1737" s="15"/>
      <c r="P1737" s="15"/>
      <c r="Q1737" s="15"/>
      <c r="R1737" s="15"/>
      <c r="S1737" s="15"/>
      <c r="T1737" s="15"/>
      <c r="U1737" s="15"/>
      <c r="V1737" s="15"/>
      <c r="W1737" s="15"/>
      <c r="X1737" s="15"/>
      <c r="Y1737" s="15"/>
      <c r="Z1737" s="15"/>
      <c r="AA1737" s="15"/>
      <c r="AB1737" s="15"/>
      <c r="AC1737" s="15"/>
      <c r="AD1737" s="15"/>
      <c r="AE1737" s="15"/>
      <c r="AF1737" s="15"/>
      <c r="AG1737" s="15"/>
      <c r="AH1737" s="15"/>
      <c r="AI1737" s="15"/>
      <c r="AJ1737" s="15"/>
      <c r="AK1737" s="15"/>
      <c r="AL1737" s="15"/>
      <c r="AM1737" s="15"/>
    </row>
    <row r="1738" ht="15.75" customHeight="1">
      <c r="A1738" s="15"/>
      <c r="B1738" s="12" t="s">
        <v>230</v>
      </c>
      <c r="C1738" s="15" t="s">
        <v>246</v>
      </c>
      <c r="D1738" s="15">
        <f t="shared" si="1"/>
        <v>1</v>
      </c>
      <c r="E1738" s="15">
        <f t="shared" si="2"/>
        <v>14</v>
      </c>
      <c r="F1738" s="13" t="str">
        <f t="shared" si="3"/>
        <v>"[LOGÍSTICA]"</v>
      </c>
      <c r="G1738" s="15"/>
      <c r="H1738" s="15"/>
      <c r="I1738" s="15"/>
      <c r="J1738" s="15"/>
      <c r="K1738" s="15"/>
      <c r="L1738" s="15"/>
      <c r="M1738" s="15"/>
      <c r="N1738" s="15"/>
      <c r="O1738" s="15"/>
      <c r="P1738" s="15"/>
      <c r="Q1738" s="15"/>
      <c r="R1738" s="15"/>
      <c r="S1738" s="15"/>
      <c r="T1738" s="15"/>
      <c r="U1738" s="15"/>
      <c r="V1738" s="15"/>
      <c r="W1738" s="15"/>
      <c r="X1738" s="15"/>
      <c r="Y1738" s="15"/>
      <c r="Z1738" s="15"/>
      <c r="AA1738" s="15"/>
      <c r="AB1738" s="15"/>
      <c r="AC1738" s="15"/>
      <c r="AD1738" s="15"/>
      <c r="AE1738" s="15"/>
      <c r="AF1738" s="15"/>
      <c r="AG1738" s="15"/>
      <c r="AH1738" s="15"/>
      <c r="AI1738" s="15"/>
      <c r="AJ1738" s="15"/>
      <c r="AK1738" s="15"/>
      <c r="AL1738" s="15"/>
      <c r="AM1738" s="15"/>
    </row>
    <row r="1739" ht="15.75" customHeight="1">
      <c r="A1739" s="15"/>
      <c r="B1739" s="12" t="s">
        <v>230</v>
      </c>
      <c r="C1739" s="15" t="s">
        <v>246</v>
      </c>
      <c r="D1739" s="15">
        <f t="shared" si="1"/>
        <v>1</v>
      </c>
      <c r="E1739" s="15">
        <f t="shared" si="2"/>
        <v>14</v>
      </c>
      <c r="F1739" s="13" t="str">
        <f t="shared" si="3"/>
        <v>"[LOGÍSTICA]"</v>
      </c>
      <c r="G1739" s="15"/>
      <c r="H1739" s="15"/>
      <c r="I1739" s="15"/>
      <c r="J1739" s="15"/>
      <c r="K1739" s="15"/>
      <c r="L1739" s="15"/>
      <c r="M1739" s="15"/>
      <c r="N1739" s="15"/>
      <c r="O1739" s="15"/>
      <c r="P1739" s="15"/>
      <c r="Q1739" s="15"/>
      <c r="R1739" s="15"/>
      <c r="S1739" s="15"/>
      <c r="T1739" s="15"/>
      <c r="U1739" s="15"/>
      <c r="V1739" s="15"/>
      <c r="W1739" s="15"/>
      <c r="X1739" s="15"/>
      <c r="Y1739" s="15"/>
      <c r="Z1739" s="15"/>
      <c r="AA1739" s="15"/>
      <c r="AB1739" s="15"/>
      <c r="AC1739" s="15"/>
      <c r="AD1739" s="15"/>
      <c r="AE1739" s="15"/>
      <c r="AF1739" s="15"/>
      <c r="AG1739" s="15"/>
      <c r="AH1739" s="15"/>
      <c r="AI1739" s="15"/>
      <c r="AJ1739" s="15"/>
      <c r="AK1739" s="15"/>
      <c r="AL1739" s="15"/>
      <c r="AM1739" s="15"/>
    </row>
    <row r="1740" ht="15.75" customHeight="1">
      <c r="A1740" s="15"/>
      <c r="B1740" s="12" t="s">
        <v>230</v>
      </c>
      <c r="C1740" s="15" t="s">
        <v>255</v>
      </c>
      <c r="D1740" s="15">
        <f t="shared" si="1"/>
        <v>1</v>
      </c>
      <c r="E1740" s="15">
        <f t="shared" si="2"/>
        <v>0</v>
      </c>
      <c r="F1740" s="13" t="str">
        <f t="shared" si="3"/>
        <v>"[CRC]"</v>
      </c>
      <c r="G1740" s="15"/>
      <c r="H1740" s="15"/>
      <c r="I1740" s="15"/>
      <c r="J1740" s="15"/>
      <c r="K1740" s="15"/>
      <c r="L1740" s="15"/>
      <c r="M1740" s="15"/>
      <c r="N1740" s="15"/>
      <c r="O1740" s="15"/>
      <c r="P1740" s="15"/>
      <c r="Q1740" s="15"/>
      <c r="R1740" s="15"/>
      <c r="S1740" s="15"/>
      <c r="T1740" s="15"/>
      <c r="U1740" s="15"/>
      <c r="V1740" s="15"/>
      <c r="W1740" s="15"/>
      <c r="X1740" s="15"/>
      <c r="Y1740" s="15"/>
      <c r="Z1740" s="15"/>
      <c r="AA1740" s="15"/>
      <c r="AB1740" s="15"/>
      <c r="AC1740" s="15"/>
      <c r="AD1740" s="15"/>
      <c r="AE1740" s="15"/>
      <c r="AF1740" s="15"/>
      <c r="AG1740" s="15"/>
      <c r="AH1740" s="15"/>
      <c r="AI1740" s="15"/>
      <c r="AJ1740" s="15"/>
      <c r="AK1740" s="15"/>
      <c r="AL1740" s="15"/>
      <c r="AM1740" s="15"/>
    </row>
    <row r="1741" ht="15.75" customHeight="1">
      <c r="A1741" s="15"/>
      <c r="B1741" s="12" t="s">
        <v>230</v>
      </c>
      <c r="C1741" s="15" t="s">
        <v>255</v>
      </c>
      <c r="D1741" s="15">
        <f t="shared" si="1"/>
        <v>1</v>
      </c>
      <c r="E1741" s="15">
        <f t="shared" si="2"/>
        <v>0</v>
      </c>
      <c r="F1741" s="13" t="str">
        <f t="shared" si="3"/>
        <v>"[CRC]"</v>
      </c>
      <c r="G1741" s="15"/>
      <c r="H1741" s="15"/>
      <c r="I1741" s="15"/>
      <c r="J1741" s="15"/>
      <c r="K1741" s="15"/>
      <c r="L1741" s="15"/>
      <c r="M1741" s="15"/>
      <c r="N1741" s="15"/>
      <c r="O1741" s="15"/>
      <c r="P1741" s="15"/>
      <c r="Q1741" s="15"/>
      <c r="R1741" s="15"/>
      <c r="S1741" s="15"/>
      <c r="T1741" s="15"/>
      <c r="U1741" s="15"/>
      <c r="V1741" s="15"/>
      <c r="W1741" s="15"/>
      <c r="X1741" s="15"/>
      <c r="Y1741" s="15"/>
      <c r="Z1741" s="15"/>
      <c r="AA1741" s="15"/>
      <c r="AB1741" s="15"/>
      <c r="AC1741" s="15"/>
      <c r="AD1741" s="15"/>
      <c r="AE1741" s="15"/>
      <c r="AF1741" s="15"/>
      <c r="AG1741" s="15"/>
      <c r="AH1741" s="15"/>
      <c r="AI1741" s="15"/>
      <c r="AJ1741" s="15"/>
      <c r="AK1741" s="15"/>
      <c r="AL1741" s="15"/>
      <c r="AM1741" s="15"/>
    </row>
    <row r="1742" ht="15.75" customHeight="1">
      <c r="A1742" s="15"/>
      <c r="B1742" s="12" t="s">
        <v>230</v>
      </c>
      <c r="C1742" s="15" t="s">
        <v>245</v>
      </c>
      <c r="D1742" s="15">
        <f t="shared" si="1"/>
        <v>1</v>
      </c>
      <c r="E1742" s="15">
        <f t="shared" si="2"/>
        <v>24</v>
      </c>
      <c r="F1742" s="13" t="str">
        <f t="shared" si="3"/>
        <v>"[INTERAÇÕES DIVERSAS]"</v>
      </c>
      <c r="G1742" s="15"/>
      <c r="H1742" s="15"/>
      <c r="I1742" s="15"/>
      <c r="J1742" s="15"/>
      <c r="K1742" s="15"/>
      <c r="L1742" s="15"/>
      <c r="M1742" s="15"/>
      <c r="N1742" s="15"/>
      <c r="O1742" s="15"/>
      <c r="P1742" s="15"/>
      <c r="Q1742" s="15"/>
      <c r="R1742" s="15"/>
      <c r="S1742" s="15"/>
      <c r="T1742" s="15"/>
      <c r="U1742" s="15"/>
      <c r="V1742" s="15"/>
      <c r="W1742" s="15"/>
      <c r="X1742" s="15"/>
      <c r="Y1742" s="15"/>
      <c r="Z1742" s="15"/>
      <c r="AA1742" s="15"/>
      <c r="AB1742" s="15"/>
      <c r="AC1742" s="15"/>
      <c r="AD1742" s="15"/>
      <c r="AE1742" s="15"/>
      <c r="AF1742" s="15"/>
      <c r="AG1742" s="15"/>
      <c r="AH1742" s="15"/>
      <c r="AI1742" s="15"/>
      <c r="AJ1742" s="15"/>
      <c r="AK1742" s="15"/>
      <c r="AL1742" s="15"/>
      <c r="AM1742" s="15"/>
    </row>
    <row r="1743" ht="15.75" customHeight="1">
      <c r="A1743" s="15"/>
      <c r="B1743" s="12" t="s">
        <v>230</v>
      </c>
      <c r="C1743" s="15" t="s">
        <v>255</v>
      </c>
      <c r="D1743" s="15">
        <f t="shared" si="1"/>
        <v>1</v>
      </c>
      <c r="E1743" s="15">
        <f t="shared" si="2"/>
        <v>0</v>
      </c>
      <c r="F1743" s="13" t="str">
        <f t="shared" si="3"/>
        <v>"[CRC]"</v>
      </c>
      <c r="G1743" s="15"/>
      <c r="H1743" s="15"/>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c r="AG1743" s="15"/>
      <c r="AH1743" s="15"/>
      <c r="AI1743" s="15"/>
      <c r="AJ1743" s="15"/>
      <c r="AK1743" s="15"/>
      <c r="AL1743" s="15"/>
      <c r="AM1743" s="15"/>
    </row>
    <row r="1744" ht="15.75" customHeight="1">
      <c r="A1744" s="15"/>
      <c r="B1744" s="12" t="s">
        <v>230</v>
      </c>
      <c r="C1744" s="15" t="s">
        <v>258</v>
      </c>
      <c r="D1744" s="15">
        <f t="shared" si="1"/>
        <v>1</v>
      </c>
      <c r="E1744" s="15">
        <f t="shared" si="2"/>
        <v>8</v>
      </c>
      <c r="F1744" s="13" t="str">
        <f t="shared" si="3"/>
        <v>"[CRC]"</v>
      </c>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c r="AG1744" s="15"/>
      <c r="AH1744" s="15"/>
      <c r="AI1744" s="15"/>
      <c r="AJ1744" s="15"/>
      <c r="AK1744" s="15"/>
      <c r="AL1744" s="15"/>
      <c r="AM1744" s="15"/>
    </row>
    <row r="1745" ht="15.75" customHeight="1">
      <c r="A1745" s="15"/>
      <c r="B1745" s="12" t="s">
        <v>230</v>
      </c>
      <c r="C1745" s="15" t="s">
        <v>258</v>
      </c>
      <c r="D1745" s="15">
        <f t="shared" si="1"/>
        <v>1</v>
      </c>
      <c r="E1745" s="15">
        <f t="shared" si="2"/>
        <v>8</v>
      </c>
      <c r="F1745" s="13" t="str">
        <f t="shared" si="3"/>
        <v>"[CRC]"</v>
      </c>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c r="AG1745" s="15"/>
      <c r="AH1745" s="15"/>
      <c r="AI1745" s="15"/>
      <c r="AJ1745" s="15"/>
      <c r="AK1745" s="15"/>
      <c r="AL1745" s="15"/>
      <c r="AM1745" s="15"/>
    </row>
    <row r="1746" ht="15.75" customHeight="1">
      <c r="A1746" s="15"/>
      <c r="B1746" s="12" t="s">
        <v>230</v>
      </c>
      <c r="C1746" s="15" t="s">
        <v>250</v>
      </c>
      <c r="D1746" s="15">
        <f t="shared" si="1"/>
        <v>0</v>
      </c>
      <c r="E1746" s="15">
        <f t="shared" si="2"/>
        <v>0</v>
      </c>
      <c r="F1746" s="13" t="str">
        <f t="shared" si="3"/>
        <v>[ ]</v>
      </c>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c r="AF1746" s="15"/>
      <c r="AG1746" s="15"/>
      <c r="AH1746" s="15"/>
      <c r="AI1746" s="15"/>
      <c r="AJ1746" s="15"/>
      <c r="AK1746" s="15"/>
      <c r="AL1746" s="15"/>
      <c r="AM1746" s="15"/>
    </row>
    <row r="1747" ht="15.75" customHeight="1">
      <c r="A1747" s="15"/>
      <c r="B1747" s="12" t="s">
        <v>230</v>
      </c>
      <c r="C1747" s="15" t="s">
        <v>250</v>
      </c>
      <c r="D1747" s="15">
        <f t="shared" si="1"/>
        <v>0</v>
      </c>
      <c r="E1747" s="15">
        <f t="shared" si="2"/>
        <v>0</v>
      </c>
      <c r="F1747" s="13" t="str">
        <f t="shared" si="3"/>
        <v>[ ]</v>
      </c>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c r="AG1747" s="15"/>
      <c r="AH1747" s="15"/>
      <c r="AI1747" s="15"/>
      <c r="AJ1747" s="15"/>
      <c r="AK1747" s="15"/>
      <c r="AL1747" s="15"/>
      <c r="AM1747" s="15"/>
    </row>
    <row r="1748" ht="15.75" customHeight="1">
      <c r="A1748" s="15"/>
      <c r="B1748" s="12" t="s">
        <v>230</v>
      </c>
      <c r="C1748" s="15" t="s">
        <v>245</v>
      </c>
      <c r="D1748" s="15">
        <f t="shared" si="1"/>
        <v>1</v>
      </c>
      <c r="E1748" s="15">
        <f t="shared" si="2"/>
        <v>24</v>
      </c>
      <c r="F1748" s="13" t="str">
        <f t="shared" si="3"/>
        <v>"[INTERAÇÕES DIVERSAS]"</v>
      </c>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c r="AG1748" s="15"/>
      <c r="AH1748" s="15"/>
      <c r="AI1748" s="15"/>
      <c r="AJ1748" s="15"/>
      <c r="AK1748" s="15"/>
      <c r="AL1748" s="15"/>
      <c r="AM1748" s="15"/>
    </row>
    <row r="1749" ht="15.75" customHeight="1">
      <c r="A1749" s="15"/>
      <c r="B1749" s="12" t="s">
        <v>230</v>
      </c>
      <c r="C1749" s="15" t="s">
        <v>245</v>
      </c>
      <c r="D1749" s="15">
        <f t="shared" si="1"/>
        <v>1</v>
      </c>
      <c r="E1749" s="15">
        <f t="shared" si="2"/>
        <v>24</v>
      </c>
      <c r="F1749" s="13" t="str">
        <f t="shared" si="3"/>
        <v>"[INTERAÇÕES DIVERSAS]"</v>
      </c>
      <c r="G1749" s="15"/>
      <c r="H1749" s="15"/>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c r="AG1749" s="15"/>
      <c r="AH1749" s="15"/>
      <c r="AI1749" s="15"/>
      <c r="AJ1749" s="15"/>
      <c r="AK1749" s="15"/>
      <c r="AL1749" s="15"/>
      <c r="AM1749" s="15"/>
    </row>
    <row r="1750" ht="15.75" customHeight="1">
      <c r="A1750" s="15"/>
      <c r="B1750" s="12" t="s">
        <v>230</v>
      </c>
      <c r="C1750" s="15" t="s">
        <v>250</v>
      </c>
      <c r="D1750" s="15">
        <f t="shared" si="1"/>
        <v>0</v>
      </c>
      <c r="E1750" s="15">
        <f t="shared" si="2"/>
        <v>0</v>
      </c>
      <c r="F1750" s="13" t="str">
        <f t="shared" si="3"/>
        <v>[ ]</v>
      </c>
      <c r="G1750" s="15"/>
      <c r="H1750" s="15"/>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c r="AG1750" s="15"/>
      <c r="AH1750" s="15"/>
      <c r="AI1750" s="15"/>
      <c r="AJ1750" s="15"/>
      <c r="AK1750" s="15"/>
      <c r="AL1750" s="15"/>
      <c r="AM1750" s="15"/>
    </row>
    <row r="1751" ht="15.75" customHeight="1">
      <c r="A1751" s="15"/>
      <c r="B1751" s="12" t="s">
        <v>230</v>
      </c>
      <c r="C1751" s="15" t="s">
        <v>250</v>
      </c>
      <c r="D1751" s="15">
        <f t="shared" si="1"/>
        <v>0</v>
      </c>
      <c r="E1751" s="15">
        <f t="shared" si="2"/>
        <v>0</v>
      </c>
      <c r="F1751" s="13" t="str">
        <f t="shared" si="3"/>
        <v>[ ]</v>
      </c>
      <c r="G1751" s="15"/>
      <c r="H1751" s="15"/>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c r="AG1751" s="15"/>
      <c r="AH1751" s="15"/>
      <c r="AI1751" s="15"/>
      <c r="AJ1751" s="15"/>
      <c r="AK1751" s="15"/>
      <c r="AL1751" s="15"/>
      <c r="AM1751" s="15"/>
    </row>
    <row r="1752" ht="15.75" customHeight="1">
      <c r="A1752" s="15"/>
      <c r="B1752" s="12" t="s">
        <v>230</v>
      </c>
      <c r="C1752" s="15" t="s">
        <v>250</v>
      </c>
      <c r="D1752" s="15">
        <f t="shared" si="1"/>
        <v>0</v>
      </c>
      <c r="E1752" s="15">
        <f t="shared" si="2"/>
        <v>0</v>
      </c>
      <c r="F1752" s="13" t="str">
        <f t="shared" si="3"/>
        <v>[ ]</v>
      </c>
      <c r="G1752" s="15"/>
      <c r="H1752" s="15"/>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c r="AG1752" s="15"/>
      <c r="AH1752" s="15"/>
      <c r="AI1752" s="15"/>
      <c r="AJ1752" s="15"/>
      <c r="AK1752" s="15"/>
      <c r="AL1752" s="15"/>
      <c r="AM1752" s="15"/>
    </row>
    <row r="1753" ht="15.75" customHeight="1">
      <c r="A1753" s="15"/>
      <c r="B1753" s="12" t="s">
        <v>230</v>
      </c>
      <c r="C1753" s="15" t="s">
        <v>250</v>
      </c>
      <c r="D1753" s="15">
        <f t="shared" si="1"/>
        <v>0</v>
      </c>
      <c r="E1753" s="15">
        <f t="shared" si="2"/>
        <v>0</v>
      </c>
      <c r="F1753" s="13" t="str">
        <f t="shared" si="3"/>
        <v>[ ]</v>
      </c>
      <c r="G1753" s="15"/>
      <c r="H1753" s="15"/>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c r="AG1753" s="15"/>
      <c r="AH1753" s="15"/>
      <c r="AI1753" s="15"/>
      <c r="AJ1753" s="15"/>
      <c r="AK1753" s="15"/>
      <c r="AL1753" s="15"/>
      <c r="AM1753" s="15"/>
    </row>
    <row r="1754" ht="15.75" customHeight="1">
      <c r="A1754" s="15"/>
      <c r="B1754" s="12" t="s">
        <v>230</v>
      </c>
      <c r="C1754" s="15" t="s">
        <v>245</v>
      </c>
      <c r="D1754" s="15">
        <f t="shared" si="1"/>
        <v>1</v>
      </c>
      <c r="E1754" s="15">
        <f t="shared" si="2"/>
        <v>24</v>
      </c>
      <c r="F1754" s="13" t="str">
        <f t="shared" si="3"/>
        <v>"[INTERAÇÕES DIVERSAS]"</v>
      </c>
      <c r="G1754" s="15"/>
      <c r="H1754" s="15"/>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c r="AG1754" s="15"/>
      <c r="AH1754" s="15"/>
      <c r="AI1754" s="15"/>
      <c r="AJ1754" s="15"/>
      <c r="AK1754" s="15"/>
      <c r="AL1754" s="15"/>
      <c r="AM1754" s="15"/>
    </row>
    <row r="1755" ht="15.75" customHeight="1">
      <c r="A1755" s="15"/>
      <c r="B1755" s="12" t="s">
        <v>230</v>
      </c>
      <c r="C1755" s="15" t="s">
        <v>245</v>
      </c>
      <c r="D1755" s="15">
        <f t="shared" si="1"/>
        <v>1</v>
      </c>
      <c r="E1755" s="15">
        <f t="shared" si="2"/>
        <v>24</v>
      </c>
      <c r="F1755" s="13" t="str">
        <f t="shared" si="3"/>
        <v>"[INTERAÇÕES DIVERSAS]"</v>
      </c>
      <c r="G1755" s="15"/>
      <c r="H1755" s="15"/>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row>
    <row r="1756" ht="15.75" customHeight="1">
      <c r="A1756" s="15"/>
      <c r="B1756" s="12" t="s">
        <v>230</v>
      </c>
      <c r="C1756" s="15" t="s">
        <v>245</v>
      </c>
      <c r="D1756" s="15">
        <f t="shared" si="1"/>
        <v>1</v>
      </c>
      <c r="E1756" s="15">
        <f t="shared" si="2"/>
        <v>24</v>
      </c>
      <c r="F1756" s="13" t="str">
        <f t="shared" si="3"/>
        <v>"[INTERAÇÕES DIVERSAS]"</v>
      </c>
      <c r="G1756" s="15"/>
      <c r="H1756" s="15"/>
      <c r="I1756" s="15"/>
      <c r="J1756" s="15"/>
      <c r="K1756" s="15"/>
      <c r="L1756" s="15"/>
      <c r="M1756" s="15"/>
      <c r="N1756" s="15"/>
      <c r="O1756" s="15"/>
      <c r="P1756" s="15"/>
      <c r="Q1756" s="15"/>
      <c r="R1756" s="15"/>
      <c r="S1756" s="15"/>
      <c r="T1756" s="15"/>
      <c r="U1756" s="15"/>
      <c r="V1756" s="15"/>
      <c r="W1756" s="15"/>
      <c r="X1756" s="15"/>
      <c r="Y1756" s="15"/>
      <c r="Z1756" s="15"/>
      <c r="AA1756" s="15"/>
      <c r="AB1756" s="15"/>
      <c r="AC1756" s="15"/>
      <c r="AD1756" s="15"/>
      <c r="AE1756" s="15"/>
      <c r="AF1756" s="15"/>
      <c r="AG1756" s="15"/>
      <c r="AH1756" s="15"/>
      <c r="AI1756" s="15"/>
      <c r="AJ1756" s="15"/>
      <c r="AK1756" s="15"/>
      <c r="AL1756" s="15"/>
      <c r="AM1756" s="15"/>
    </row>
    <row r="1757" ht="15.75" customHeight="1">
      <c r="A1757" s="15"/>
      <c r="B1757" s="12" t="s">
        <v>230</v>
      </c>
      <c r="C1757" s="15" t="s">
        <v>259</v>
      </c>
      <c r="D1757" s="15">
        <f t="shared" si="1"/>
        <v>1</v>
      </c>
      <c r="E1757" s="15">
        <f t="shared" si="2"/>
        <v>0</v>
      </c>
      <c r="F1757" s="13" t="str">
        <f t="shared" si="3"/>
        <v>"[LOGÍSTICA]"</v>
      </c>
      <c r="G1757" s="15"/>
      <c r="H1757" s="15"/>
      <c r="I1757" s="15"/>
      <c r="J1757" s="15"/>
      <c r="K1757" s="15"/>
      <c r="L1757" s="15"/>
      <c r="M1757" s="15"/>
      <c r="N1757" s="15"/>
      <c r="O1757" s="15"/>
      <c r="P1757" s="15"/>
      <c r="Q1757" s="15"/>
      <c r="R1757" s="15"/>
      <c r="S1757" s="15"/>
      <c r="T1757" s="15"/>
      <c r="U1757" s="15"/>
      <c r="V1757" s="15"/>
      <c r="W1757" s="15"/>
      <c r="X1757" s="15"/>
      <c r="Y1757" s="15"/>
      <c r="Z1757" s="15"/>
      <c r="AA1757" s="15"/>
      <c r="AB1757" s="15"/>
      <c r="AC1757" s="15"/>
      <c r="AD1757" s="15"/>
      <c r="AE1757" s="15"/>
      <c r="AF1757" s="15"/>
      <c r="AG1757" s="15"/>
      <c r="AH1757" s="15"/>
      <c r="AI1757" s="15"/>
      <c r="AJ1757" s="15"/>
      <c r="AK1757" s="15"/>
      <c r="AL1757" s="15"/>
      <c r="AM1757" s="15"/>
    </row>
    <row r="1758" ht="15.75" customHeight="1">
      <c r="A1758" s="15"/>
      <c r="B1758" s="12" t="s">
        <v>230</v>
      </c>
      <c r="C1758" s="15" t="s">
        <v>245</v>
      </c>
      <c r="D1758" s="15">
        <f t="shared" si="1"/>
        <v>1</v>
      </c>
      <c r="E1758" s="15">
        <f t="shared" si="2"/>
        <v>24</v>
      </c>
      <c r="F1758" s="13" t="str">
        <f t="shared" si="3"/>
        <v>"[INTERAÇÕES DIVERSAS]"</v>
      </c>
      <c r="G1758" s="15"/>
      <c r="H1758" s="15"/>
      <c r="I1758" s="15"/>
      <c r="J1758" s="15"/>
      <c r="K1758" s="15"/>
      <c r="L1758" s="15"/>
      <c r="M1758" s="15"/>
      <c r="N1758" s="15"/>
      <c r="O1758" s="15"/>
      <c r="P1758" s="15"/>
      <c r="Q1758" s="15"/>
      <c r="R1758" s="15"/>
      <c r="S1758" s="15"/>
      <c r="T1758" s="15"/>
      <c r="U1758" s="15"/>
      <c r="V1758" s="15"/>
      <c r="W1758" s="15"/>
      <c r="X1758" s="15"/>
      <c r="Y1758" s="15"/>
      <c r="Z1758" s="15"/>
      <c r="AA1758" s="15"/>
      <c r="AB1758" s="15"/>
      <c r="AC1758" s="15"/>
      <c r="AD1758" s="15"/>
      <c r="AE1758" s="15"/>
      <c r="AF1758" s="15"/>
      <c r="AG1758" s="15"/>
      <c r="AH1758" s="15"/>
      <c r="AI1758" s="15"/>
      <c r="AJ1758" s="15"/>
      <c r="AK1758" s="15"/>
      <c r="AL1758" s="15"/>
      <c r="AM1758" s="15"/>
    </row>
    <row r="1759" ht="15.75" customHeight="1">
      <c r="A1759" s="15"/>
      <c r="B1759" s="12" t="s">
        <v>230</v>
      </c>
      <c r="C1759" s="15" t="s">
        <v>259</v>
      </c>
      <c r="D1759" s="15">
        <f t="shared" si="1"/>
        <v>1</v>
      </c>
      <c r="E1759" s="15">
        <f t="shared" si="2"/>
        <v>0</v>
      </c>
      <c r="F1759" s="13" t="str">
        <f t="shared" si="3"/>
        <v>"[LOGÍSTICA]"</v>
      </c>
      <c r="G1759" s="15"/>
      <c r="H1759" s="15"/>
      <c r="I1759" s="15"/>
      <c r="J1759" s="15"/>
      <c r="K1759" s="15"/>
      <c r="L1759" s="15"/>
      <c r="M1759" s="15"/>
      <c r="N1759" s="15"/>
      <c r="O1759" s="15"/>
      <c r="P1759" s="15"/>
      <c r="Q1759" s="15"/>
      <c r="R1759" s="15"/>
      <c r="S1759" s="15"/>
      <c r="T1759" s="15"/>
      <c r="U1759" s="15"/>
      <c r="V1759" s="15"/>
      <c r="W1759" s="15"/>
      <c r="X1759" s="15"/>
      <c r="Y1759" s="15"/>
      <c r="Z1759" s="15"/>
      <c r="AA1759" s="15"/>
      <c r="AB1759" s="15"/>
      <c r="AC1759" s="15"/>
      <c r="AD1759" s="15"/>
      <c r="AE1759" s="15"/>
      <c r="AF1759" s="15"/>
      <c r="AG1759" s="15"/>
      <c r="AH1759" s="15"/>
      <c r="AI1759" s="15"/>
      <c r="AJ1759" s="15"/>
      <c r="AK1759" s="15"/>
      <c r="AL1759" s="15"/>
      <c r="AM1759" s="15"/>
    </row>
    <row r="1760" ht="15.75" customHeight="1">
      <c r="A1760" s="15"/>
      <c r="B1760" s="12" t="s">
        <v>230</v>
      </c>
      <c r="C1760" s="15" t="s">
        <v>246</v>
      </c>
      <c r="D1760" s="15">
        <f t="shared" si="1"/>
        <v>1</v>
      </c>
      <c r="E1760" s="15">
        <f t="shared" si="2"/>
        <v>14</v>
      </c>
      <c r="F1760" s="13" t="str">
        <f t="shared" si="3"/>
        <v>"[LOGÍSTICA]"</v>
      </c>
      <c r="G1760" s="15"/>
      <c r="H1760" s="15"/>
      <c r="I1760" s="15"/>
      <c r="J1760" s="15"/>
      <c r="K1760" s="15"/>
      <c r="L1760" s="15"/>
      <c r="M1760" s="15"/>
      <c r="N1760" s="15"/>
      <c r="O1760" s="15"/>
      <c r="P1760" s="15"/>
      <c r="Q1760" s="15"/>
      <c r="R1760" s="15"/>
      <c r="S1760" s="15"/>
      <c r="T1760" s="15"/>
      <c r="U1760" s="15"/>
      <c r="V1760" s="15"/>
      <c r="W1760" s="15"/>
      <c r="X1760" s="15"/>
      <c r="Y1760" s="15"/>
      <c r="Z1760" s="15"/>
      <c r="AA1760" s="15"/>
      <c r="AB1760" s="15"/>
      <c r="AC1760" s="15"/>
      <c r="AD1760" s="15"/>
      <c r="AE1760" s="15"/>
      <c r="AF1760" s="15"/>
      <c r="AG1760" s="15"/>
      <c r="AH1760" s="15"/>
      <c r="AI1760" s="15"/>
      <c r="AJ1760" s="15"/>
      <c r="AK1760" s="15"/>
      <c r="AL1760" s="15"/>
      <c r="AM1760" s="15"/>
    </row>
    <row r="1761" ht="15.75" customHeight="1">
      <c r="A1761" s="15"/>
      <c r="B1761" s="12" t="s">
        <v>230</v>
      </c>
      <c r="C1761" s="15" t="s">
        <v>246</v>
      </c>
      <c r="D1761" s="15">
        <f t="shared" si="1"/>
        <v>1</v>
      </c>
      <c r="E1761" s="15">
        <f t="shared" si="2"/>
        <v>14</v>
      </c>
      <c r="F1761" s="13" t="str">
        <f t="shared" si="3"/>
        <v>"[LOGÍSTICA]"</v>
      </c>
      <c r="G1761" s="15"/>
      <c r="H1761" s="15"/>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c r="AE1761" s="15"/>
      <c r="AF1761" s="15"/>
      <c r="AG1761" s="15"/>
      <c r="AH1761" s="15"/>
      <c r="AI1761" s="15"/>
      <c r="AJ1761" s="15"/>
      <c r="AK1761" s="15"/>
      <c r="AL1761" s="15"/>
      <c r="AM1761" s="15"/>
    </row>
    <row r="1762" ht="15.75" customHeight="1">
      <c r="A1762" s="15"/>
      <c r="B1762" s="12" t="s">
        <v>230</v>
      </c>
      <c r="C1762" s="15" t="s">
        <v>258</v>
      </c>
      <c r="D1762" s="15">
        <f t="shared" si="1"/>
        <v>1</v>
      </c>
      <c r="E1762" s="15">
        <f t="shared" si="2"/>
        <v>8</v>
      </c>
      <c r="F1762" s="13" t="str">
        <f t="shared" si="3"/>
        <v>"[CRC]"</v>
      </c>
      <c r="G1762" s="15"/>
      <c r="H1762" s="15"/>
      <c r="I1762" s="15"/>
      <c r="J1762" s="15"/>
      <c r="K1762" s="15"/>
      <c r="L1762" s="15"/>
      <c r="M1762" s="15"/>
      <c r="N1762" s="15"/>
      <c r="O1762" s="15"/>
      <c r="P1762" s="15"/>
      <c r="Q1762" s="15"/>
      <c r="R1762" s="15"/>
      <c r="S1762" s="15"/>
      <c r="T1762" s="15"/>
      <c r="U1762" s="15"/>
      <c r="V1762" s="15"/>
      <c r="W1762" s="15"/>
      <c r="X1762" s="15"/>
      <c r="Y1762" s="15"/>
      <c r="Z1762" s="15"/>
      <c r="AA1762" s="15"/>
      <c r="AB1762" s="15"/>
      <c r="AC1762" s="15"/>
      <c r="AD1762" s="15"/>
      <c r="AE1762" s="15"/>
      <c r="AF1762" s="15"/>
      <c r="AG1762" s="15"/>
      <c r="AH1762" s="15"/>
      <c r="AI1762" s="15"/>
      <c r="AJ1762" s="15"/>
      <c r="AK1762" s="15"/>
      <c r="AL1762" s="15"/>
      <c r="AM1762" s="15"/>
    </row>
    <row r="1763" ht="15.75" customHeight="1">
      <c r="A1763" s="15"/>
      <c r="B1763" s="12" t="s">
        <v>230</v>
      </c>
      <c r="C1763" s="15" t="s">
        <v>258</v>
      </c>
      <c r="D1763" s="15">
        <f t="shared" si="1"/>
        <v>1</v>
      </c>
      <c r="E1763" s="15">
        <f t="shared" si="2"/>
        <v>8</v>
      </c>
      <c r="F1763" s="13" t="str">
        <f t="shared" si="3"/>
        <v>"[CRC]"</v>
      </c>
      <c r="G1763" s="15"/>
      <c r="H1763" s="15"/>
      <c r="I1763" s="15"/>
      <c r="J1763" s="15"/>
      <c r="K1763" s="15"/>
      <c r="L1763" s="15"/>
      <c r="M1763" s="15"/>
      <c r="N1763" s="15"/>
      <c r="O1763" s="15"/>
      <c r="P1763" s="15"/>
      <c r="Q1763" s="15"/>
      <c r="R1763" s="15"/>
      <c r="S1763" s="15"/>
      <c r="T1763" s="15"/>
      <c r="U1763" s="15"/>
      <c r="V1763" s="15"/>
      <c r="W1763" s="15"/>
      <c r="X1763" s="15"/>
      <c r="Y1763" s="15"/>
      <c r="Z1763" s="15"/>
      <c r="AA1763" s="15"/>
      <c r="AB1763" s="15"/>
      <c r="AC1763" s="15"/>
      <c r="AD1763" s="15"/>
      <c r="AE1763" s="15"/>
      <c r="AF1763" s="15"/>
      <c r="AG1763" s="15"/>
      <c r="AH1763" s="15"/>
      <c r="AI1763" s="15"/>
      <c r="AJ1763" s="15"/>
      <c r="AK1763" s="15"/>
      <c r="AL1763" s="15"/>
      <c r="AM1763" s="15"/>
    </row>
    <row r="1764" ht="15.75" customHeight="1">
      <c r="A1764" s="15"/>
      <c r="B1764" s="12" t="s">
        <v>230</v>
      </c>
      <c r="C1764" s="15" t="s">
        <v>258</v>
      </c>
      <c r="D1764" s="15">
        <f t="shared" si="1"/>
        <v>1</v>
      </c>
      <c r="E1764" s="15">
        <f t="shared" si="2"/>
        <v>8</v>
      </c>
      <c r="F1764" s="13" t="str">
        <f t="shared" si="3"/>
        <v>"[CRC]"</v>
      </c>
      <c r="G1764" s="15"/>
      <c r="H1764" s="15"/>
      <c r="I1764" s="15"/>
      <c r="J1764" s="15"/>
      <c r="K1764" s="15"/>
      <c r="L1764" s="15"/>
      <c r="M1764" s="15"/>
      <c r="N1764" s="15"/>
      <c r="O1764" s="15"/>
      <c r="P1764" s="15"/>
      <c r="Q1764" s="15"/>
      <c r="R1764" s="15"/>
      <c r="S1764" s="15"/>
      <c r="T1764" s="15"/>
      <c r="U1764" s="15"/>
      <c r="V1764" s="15"/>
      <c r="W1764" s="15"/>
      <c r="X1764" s="15"/>
      <c r="Y1764" s="15"/>
      <c r="Z1764" s="15"/>
      <c r="AA1764" s="15"/>
      <c r="AB1764" s="15"/>
      <c r="AC1764" s="15"/>
      <c r="AD1764" s="15"/>
      <c r="AE1764" s="15"/>
      <c r="AF1764" s="15"/>
      <c r="AG1764" s="15"/>
      <c r="AH1764" s="15"/>
      <c r="AI1764" s="15"/>
      <c r="AJ1764" s="15"/>
      <c r="AK1764" s="15"/>
      <c r="AL1764" s="15"/>
      <c r="AM1764" s="15"/>
    </row>
    <row r="1765" ht="15.75" customHeight="1">
      <c r="A1765" s="15"/>
      <c r="B1765" s="12" t="s">
        <v>230</v>
      </c>
      <c r="C1765" s="15" t="s">
        <v>258</v>
      </c>
      <c r="D1765" s="15">
        <f t="shared" si="1"/>
        <v>1</v>
      </c>
      <c r="E1765" s="15">
        <f t="shared" si="2"/>
        <v>8</v>
      </c>
      <c r="F1765" s="13" t="str">
        <f t="shared" si="3"/>
        <v>"[CRC]"</v>
      </c>
      <c r="G1765" s="15"/>
      <c r="H1765" s="15"/>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c r="AG1765" s="15"/>
      <c r="AH1765" s="15"/>
      <c r="AI1765" s="15"/>
      <c r="AJ1765" s="15"/>
      <c r="AK1765" s="15"/>
      <c r="AL1765" s="15"/>
      <c r="AM1765" s="15"/>
    </row>
    <row r="1766" ht="15.75" customHeight="1">
      <c r="A1766" s="15"/>
      <c r="B1766" s="12" t="s">
        <v>230</v>
      </c>
      <c r="C1766" s="15" t="s">
        <v>258</v>
      </c>
      <c r="D1766" s="15">
        <f t="shared" si="1"/>
        <v>1</v>
      </c>
      <c r="E1766" s="15">
        <f t="shared" si="2"/>
        <v>8</v>
      </c>
      <c r="F1766" s="13" t="str">
        <f t="shared" si="3"/>
        <v>"[CRC]"</v>
      </c>
      <c r="G1766" s="15"/>
      <c r="H1766" s="15"/>
      <c r="I1766" s="15"/>
      <c r="J1766" s="15"/>
      <c r="K1766" s="15"/>
      <c r="L1766" s="15"/>
      <c r="M1766" s="15"/>
      <c r="N1766" s="15"/>
      <c r="O1766" s="15"/>
      <c r="P1766" s="15"/>
      <c r="Q1766" s="15"/>
      <c r="R1766" s="15"/>
      <c r="S1766" s="15"/>
      <c r="T1766" s="15"/>
      <c r="U1766" s="15"/>
      <c r="V1766" s="15"/>
      <c r="W1766" s="15"/>
      <c r="X1766" s="15"/>
      <c r="Y1766" s="15"/>
      <c r="Z1766" s="15"/>
      <c r="AA1766" s="15"/>
      <c r="AB1766" s="15"/>
      <c r="AC1766" s="15"/>
      <c r="AD1766" s="15"/>
      <c r="AE1766" s="15"/>
      <c r="AF1766" s="15"/>
      <c r="AG1766" s="15"/>
      <c r="AH1766" s="15"/>
      <c r="AI1766" s="15"/>
      <c r="AJ1766" s="15"/>
      <c r="AK1766" s="15"/>
      <c r="AL1766" s="15"/>
      <c r="AM1766" s="15"/>
    </row>
    <row r="1767" ht="15.75" customHeight="1">
      <c r="A1767" s="15"/>
      <c r="B1767" s="12" t="s">
        <v>230</v>
      </c>
      <c r="C1767" s="15" t="s">
        <v>258</v>
      </c>
      <c r="D1767" s="15">
        <f t="shared" si="1"/>
        <v>1</v>
      </c>
      <c r="E1767" s="15">
        <f t="shared" si="2"/>
        <v>8</v>
      </c>
      <c r="F1767" s="13" t="str">
        <f t="shared" si="3"/>
        <v>"[CRC]"</v>
      </c>
      <c r="G1767" s="15"/>
      <c r="H1767" s="15"/>
      <c r="I1767" s="15"/>
      <c r="J1767" s="15"/>
      <c r="K1767" s="15"/>
      <c r="L1767" s="15"/>
      <c r="M1767" s="15"/>
      <c r="N1767" s="15"/>
      <c r="O1767" s="15"/>
      <c r="P1767" s="15"/>
      <c r="Q1767" s="15"/>
      <c r="R1767" s="15"/>
      <c r="S1767" s="15"/>
      <c r="T1767" s="15"/>
      <c r="U1767" s="15"/>
      <c r="V1767" s="15"/>
      <c r="W1767" s="15"/>
      <c r="X1767" s="15"/>
      <c r="Y1767" s="15"/>
      <c r="Z1767" s="15"/>
      <c r="AA1767" s="15"/>
      <c r="AB1767" s="15"/>
      <c r="AC1767" s="15"/>
      <c r="AD1767" s="15"/>
      <c r="AE1767" s="15"/>
      <c r="AF1767" s="15"/>
      <c r="AG1767" s="15"/>
      <c r="AH1767" s="15"/>
      <c r="AI1767" s="15"/>
      <c r="AJ1767" s="15"/>
      <c r="AK1767" s="15"/>
      <c r="AL1767" s="15"/>
      <c r="AM1767" s="15"/>
    </row>
    <row r="1768" ht="15.75" customHeight="1">
      <c r="A1768" s="15"/>
      <c r="B1768" s="12" t="s">
        <v>230</v>
      </c>
      <c r="C1768" s="15" t="s">
        <v>258</v>
      </c>
      <c r="D1768" s="15">
        <f t="shared" si="1"/>
        <v>1</v>
      </c>
      <c r="E1768" s="15">
        <f t="shared" si="2"/>
        <v>8</v>
      </c>
      <c r="F1768" s="13" t="str">
        <f t="shared" si="3"/>
        <v>"[CRC]"</v>
      </c>
      <c r="G1768" s="15"/>
      <c r="H1768" s="15"/>
      <c r="I1768" s="15"/>
      <c r="J1768" s="15"/>
      <c r="K1768" s="15"/>
      <c r="L1768" s="15"/>
      <c r="M1768" s="15"/>
      <c r="N1768" s="15"/>
      <c r="O1768" s="15"/>
      <c r="P1768" s="15"/>
      <c r="Q1768" s="15"/>
      <c r="R1768" s="15"/>
      <c r="S1768" s="15"/>
      <c r="T1768" s="15"/>
      <c r="U1768" s="15"/>
      <c r="V1768" s="15"/>
      <c r="W1768" s="15"/>
      <c r="X1768" s="15"/>
      <c r="Y1768" s="15"/>
      <c r="Z1768" s="15"/>
      <c r="AA1768" s="15"/>
      <c r="AB1768" s="15"/>
      <c r="AC1768" s="15"/>
      <c r="AD1768" s="15"/>
      <c r="AE1768" s="15"/>
      <c r="AF1768" s="15"/>
      <c r="AG1768" s="15"/>
      <c r="AH1768" s="15"/>
      <c r="AI1768" s="15"/>
      <c r="AJ1768" s="15"/>
      <c r="AK1768" s="15"/>
      <c r="AL1768" s="15"/>
      <c r="AM1768" s="15"/>
    </row>
    <row r="1769" ht="15.75" customHeight="1">
      <c r="A1769" s="15"/>
      <c r="B1769" s="12" t="s">
        <v>230</v>
      </c>
      <c r="C1769" s="15" t="s">
        <v>258</v>
      </c>
      <c r="D1769" s="15">
        <f t="shared" si="1"/>
        <v>1</v>
      </c>
      <c r="E1769" s="15">
        <f t="shared" si="2"/>
        <v>8</v>
      </c>
      <c r="F1769" s="13" t="str">
        <f t="shared" si="3"/>
        <v>"[CRC]"</v>
      </c>
      <c r="G1769" s="15"/>
      <c r="H1769" s="15"/>
      <c r="I1769" s="15"/>
      <c r="J1769" s="15"/>
      <c r="K1769" s="15"/>
      <c r="L1769" s="15"/>
      <c r="M1769" s="15"/>
      <c r="N1769" s="15"/>
      <c r="O1769" s="15"/>
      <c r="P1769" s="15"/>
      <c r="Q1769" s="15"/>
      <c r="R1769" s="15"/>
      <c r="S1769" s="15"/>
      <c r="T1769" s="15"/>
      <c r="U1769" s="15"/>
      <c r="V1769" s="15"/>
      <c r="W1769" s="15"/>
      <c r="X1769" s="15"/>
      <c r="Y1769" s="15"/>
      <c r="Z1769" s="15"/>
      <c r="AA1769" s="15"/>
      <c r="AB1769" s="15"/>
      <c r="AC1769" s="15"/>
      <c r="AD1769" s="15"/>
      <c r="AE1769" s="15"/>
      <c r="AF1769" s="15"/>
      <c r="AG1769" s="15"/>
      <c r="AH1769" s="15"/>
      <c r="AI1769" s="15"/>
      <c r="AJ1769" s="15"/>
      <c r="AK1769" s="15"/>
      <c r="AL1769" s="15"/>
      <c r="AM1769" s="15"/>
    </row>
    <row r="1770" ht="15.75" customHeight="1">
      <c r="A1770" s="15"/>
      <c r="B1770" s="12" t="s">
        <v>248</v>
      </c>
      <c r="C1770" s="15" t="s">
        <v>260</v>
      </c>
      <c r="D1770" s="15">
        <f t="shared" si="1"/>
        <v>1</v>
      </c>
      <c r="E1770" s="15">
        <f t="shared" si="2"/>
        <v>14</v>
      </c>
      <c r="F1770" s="13" t="str">
        <f t="shared" si="3"/>
        <v>"[COMERCIAL]"</v>
      </c>
      <c r="G1770" s="15"/>
      <c r="H1770" s="15"/>
      <c r="I1770" s="15"/>
      <c r="J1770" s="15"/>
      <c r="K1770" s="15"/>
      <c r="L1770" s="15"/>
      <c r="M1770" s="15"/>
      <c r="N1770" s="15"/>
      <c r="O1770" s="15"/>
      <c r="P1770" s="15"/>
      <c r="Q1770" s="15"/>
      <c r="R1770" s="15"/>
      <c r="S1770" s="15"/>
      <c r="T1770" s="15"/>
      <c r="U1770" s="15"/>
      <c r="V1770" s="15"/>
      <c r="W1770" s="15"/>
      <c r="X1770" s="15"/>
      <c r="Y1770" s="15"/>
      <c r="Z1770" s="15"/>
      <c r="AA1770" s="15"/>
      <c r="AB1770" s="15"/>
      <c r="AC1770" s="15"/>
      <c r="AD1770" s="15"/>
      <c r="AE1770" s="15"/>
      <c r="AF1770" s="15"/>
      <c r="AG1770" s="15"/>
      <c r="AH1770" s="15"/>
      <c r="AI1770" s="15"/>
      <c r="AJ1770" s="15"/>
      <c r="AK1770" s="15"/>
      <c r="AL1770" s="15"/>
      <c r="AM1770" s="15"/>
    </row>
    <row r="1771" ht="15.75" customHeight="1">
      <c r="A1771" s="15"/>
      <c r="B1771" s="12" t="s">
        <v>249</v>
      </c>
      <c r="C1771" s="15" t="s">
        <v>259</v>
      </c>
      <c r="D1771" s="15">
        <f t="shared" si="1"/>
        <v>1</v>
      </c>
      <c r="E1771" s="15">
        <f t="shared" si="2"/>
        <v>0</v>
      </c>
      <c r="F1771" s="13" t="str">
        <f t="shared" si="3"/>
        <v>"[LOGÍSTICA]"</v>
      </c>
      <c r="G1771" s="15"/>
      <c r="H1771" s="15"/>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c r="AE1771" s="15"/>
      <c r="AF1771" s="15"/>
      <c r="AG1771" s="15"/>
      <c r="AH1771" s="15"/>
      <c r="AI1771" s="15"/>
      <c r="AJ1771" s="15"/>
      <c r="AK1771" s="15"/>
      <c r="AL1771" s="15"/>
      <c r="AM1771" s="15"/>
    </row>
    <row r="1772" ht="15.75" customHeight="1">
      <c r="A1772" s="15"/>
      <c r="B1772" s="12" t="s">
        <v>230</v>
      </c>
      <c r="C1772" s="15" t="s">
        <v>250</v>
      </c>
      <c r="D1772" s="15">
        <f t="shared" si="1"/>
        <v>0</v>
      </c>
      <c r="E1772" s="15">
        <f t="shared" si="2"/>
        <v>0</v>
      </c>
      <c r="F1772" s="13" t="str">
        <f t="shared" si="3"/>
        <v>[ ]</v>
      </c>
      <c r="G1772" s="15"/>
      <c r="H1772" s="15"/>
      <c r="I1772" s="15"/>
      <c r="J1772" s="15"/>
      <c r="K1772" s="15"/>
      <c r="L1772" s="15"/>
      <c r="M1772" s="15"/>
      <c r="N1772" s="15"/>
      <c r="O1772" s="15"/>
      <c r="P1772" s="15"/>
      <c r="Q1772" s="15"/>
      <c r="R1772" s="15"/>
      <c r="S1772" s="15"/>
      <c r="T1772" s="15"/>
      <c r="U1772" s="15"/>
      <c r="V1772" s="15"/>
      <c r="W1772" s="15"/>
      <c r="X1772" s="15"/>
      <c r="Y1772" s="15"/>
      <c r="Z1772" s="15"/>
      <c r="AA1772" s="15"/>
      <c r="AB1772" s="15"/>
      <c r="AC1772" s="15"/>
      <c r="AD1772" s="15"/>
      <c r="AE1772" s="15"/>
      <c r="AF1772" s="15"/>
      <c r="AG1772" s="15"/>
      <c r="AH1772" s="15"/>
      <c r="AI1772" s="15"/>
      <c r="AJ1772" s="15"/>
      <c r="AK1772" s="15"/>
      <c r="AL1772" s="15"/>
      <c r="AM1772" s="15"/>
    </row>
    <row r="1773" ht="15.75" customHeight="1">
      <c r="A1773" s="15"/>
      <c r="B1773" s="12" t="s">
        <v>230</v>
      </c>
      <c r="C1773" s="15" t="s">
        <v>231</v>
      </c>
      <c r="D1773" s="15">
        <f t="shared" si="1"/>
        <v>1</v>
      </c>
      <c r="E1773" s="15">
        <f t="shared" si="2"/>
        <v>14</v>
      </c>
      <c r="F1773" s="13" t="str">
        <f t="shared" si="3"/>
        <v>"[MARKETING]"</v>
      </c>
      <c r="G1773" s="15"/>
      <c r="H1773" s="15"/>
      <c r="I1773" s="15"/>
      <c r="J1773" s="15"/>
      <c r="K1773" s="15"/>
      <c r="L1773" s="15"/>
      <c r="M1773" s="15"/>
      <c r="N1773" s="15"/>
      <c r="O1773" s="15"/>
      <c r="P1773" s="15"/>
      <c r="Q1773" s="15"/>
      <c r="R1773" s="15"/>
      <c r="S1773" s="15"/>
      <c r="T1773" s="15"/>
      <c r="U1773" s="15"/>
      <c r="V1773" s="15"/>
      <c r="W1773" s="15"/>
      <c r="X1773" s="15"/>
      <c r="Y1773" s="15"/>
      <c r="Z1773" s="15"/>
      <c r="AA1773" s="15"/>
      <c r="AB1773" s="15"/>
      <c r="AC1773" s="15"/>
      <c r="AD1773" s="15"/>
      <c r="AE1773" s="15"/>
      <c r="AF1773" s="15"/>
      <c r="AG1773" s="15"/>
      <c r="AH1773" s="15"/>
      <c r="AI1773" s="15"/>
      <c r="AJ1773" s="15"/>
      <c r="AK1773" s="15"/>
      <c r="AL1773" s="15"/>
      <c r="AM1773" s="15"/>
    </row>
    <row r="1774" ht="15.75" customHeight="1">
      <c r="A1774" s="15"/>
      <c r="B1774" s="12" t="s">
        <v>230</v>
      </c>
      <c r="C1774" s="15" t="s">
        <v>246</v>
      </c>
      <c r="D1774" s="15">
        <f t="shared" si="1"/>
        <v>1</v>
      </c>
      <c r="E1774" s="15">
        <f t="shared" si="2"/>
        <v>14</v>
      </c>
      <c r="F1774" s="13" t="str">
        <f t="shared" si="3"/>
        <v>"[LOGÍSTICA]"</v>
      </c>
      <c r="G1774" s="15"/>
      <c r="H1774" s="15"/>
      <c r="I1774" s="15"/>
      <c r="J1774" s="15"/>
      <c r="K1774" s="15"/>
      <c r="L1774" s="15"/>
      <c r="M1774" s="15"/>
      <c r="N1774" s="15"/>
      <c r="O1774" s="15"/>
      <c r="P1774" s="15"/>
      <c r="Q1774" s="15"/>
      <c r="R1774" s="15"/>
      <c r="S1774" s="15"/>
      <c r="T1774" s="15"/>
      <c r="U1774" s="15"/>
      <c r="V1774" s="15"/>
      <c r="W1774" s="15"/>
      <c r="X1774" s="15"/>
      <c r="Y1774" s="15"/>
      <c r="Z1774" s="15"/>
      <c r="AA1774" s="15"/>
      <c r="AB1774" s="15"/>
      <c r="AC1774" s="15"/>
      <c r="AD1774" s="15"/>
      <c r="AE1774" s="15"/>
      <c r="AF1774" s="15"/>
      <c r="AG1774" s="15"/>
      <c r="AH1774" s="15"/>
      <c r="AI1774" s="15"/>
      <c r="AJ1774" s="15"/>
      <c r="AK1774" s="15"/>
      <c r="AL1774" s="15"/>
      <c r="AM1774" s="15"/>
    </row>
    <row r="1775" ht="15.75" customHeight="1">
      <c r="A1775" s="15"/>
      <c r="B1775" s="12" t="s">
        <v>230</v>
      </c>
      <c r="C1775" s="15" t="s">
        <v>258</v>
      </c>
      <c r="D1775" s="15">
        <f t="shared" si="1"/>
        <v>1</v>
      </c>
      <c r="E1775" s="15">
        <f t="shared" si="2"/>
        <v>8</v>
      </c>
      <c r="F1775" s="13" t="str">
        <f t="shared" si="3"/>
        <v>"[CRC]"</v>
      </c>
      <c r="G1775" s="15"/>
      <c r="H1775" s="15"/>
      <c r="I1775" s="15"/>
      <c r="J1775" s="15"/>
      <c r="K1775" s="15"/>
      <c r="L1775" s="15"/>
      <c r="M1775" s="15"/>
      <c r="N1775" s="15"/>
      <c r="O1775" s="15"/>
      <c r="P1775" s="15"/>
      <c r="Q1775" s="15"/>
      <c r="R1775" s="15"/>
      <c r="S1775" s="15"/>
      <c r="T1775" s="15"/>
      <c r="U1775" s="15"/>
      <c r="V1775" s="15"/>
      <c r="W1775" s="15"/>
      <c r="X1775" s="15"/>
      <c r="Y1775" s="15"/>
      <c r="Z1775" s="15"/>
      <c r="AA1775" s="15"/>
      <c r="AB1775" s="15"/>
      <c r="AC1775" s="15"/>
      <c r="AD1775" s="15"/>
      <c r="AE1775" s="15"/>
      <c r="AF1775" s="15"/>
      <c r="AG1775" s="15"/>
      <c r="AH1775" s="15"/>
      <c r="AI1775" s="15"/>
      <c r="AJ1775" s="15"/>
      <c r="AK1775" s="15"/>
      <c r="AL1775" s="15"/>
      <c r="AM1775" s="15"/>
    </row>
    <row r="1776" ht="15.75" customHeight="1">
      <c r="A1776" s="15"/>
      <c r="B1776" s="12" t="s">
        <v>230</v>
      </c>
      <c r="C1776" s="15" t="s">
        <v>250</v>
      </c>
      <c r="D1776" s="15">
        <f t="shared" si="1"/>
        <v>0</v>
      </c>
      <c r="E1776" s="15">
        <f t="shared" si="2"/>
        <v>0</v>
      </c>
      <c r="F1776" s="13" t="str">
        <f t="shared" si="3"/>
        <v>[ ]</v>
      </c>
      <c r="G1776" s="15"/>
      <c r="H1776" s="15"/>
      <c r="I1776" s="15"/>
      <c r="J1776" s="15"/>
      <c r="K1776" s="15"/>
      <c r="L1776" s="15"/>
      <c r="M1776" s="15"/>
      <c r="N1776" s="15"/>
      <c r="O1776" s="15"/>
      <c r="P1776" s="15"/>
      <c r="Q1776" s="15"/>
      <c r="R1776" s="15"/>
      <c r="S1776" s="15"/>
      <c r="T1776" s="15"/>
      <c r="U1776" s="15"/>
      <c r="V1776" s="15"/>
      <c r="W1776" s="15"/>
      <c r="X1776" s="15"/>
      <c r="Y1776" s="15"/>
      <c r="Z1776" s="15"/>
      <c r="AA1776" s="15"/>
      <c r="AB1776" s="15"/>
      <c r="AC1776" s="15"/>
      <c r="AD1776" s="15"/>
      <c r="AE1776" s="15"/>
      <c r="AF1776" s="15"/>
      <c r="AG1776" s="15"/>
      <c r="AH1776" s="15"/>
      <c r="AI1776" s="15"/>
      <c r="AJ1776" s="15"/>
      <c r="AK1776" s="15"/>
      <c r="AL1776" s="15"/>
      <c r="AM1776" s="15"/>
    </row>
    <row r="1777" ht="15.75" customHeight="1">
      <c r="A1777" s="15"/>
      <c r="B1777" s="12" t="s">
        <v>230</v>
      </c>
      <c r="C1777" s="15" t="s">
        <v>231</v>
      </c>
      <c r="D1777" s="15">
        <f t="shared" si="1"/>
        <v>1</v>
      </c>
      <c r="E1777" s="15">
        <f t="shared" si="2"/>
        <v>14</v>
      </c>
      <c r="F1777" s="13" t="str">
        <f t="shared" si="3"/>
        <v>"[MARKETING]"</v>
      </c>
      <c r="G1777" s="15"/>
      <c r="H1777" s="15"/>
      <c r="I1777" s="15"/>
      <c r="J1777" s="15"/>
      <c r="K1777" s="15"/>
      <c r="L1777" s="15"/>
      <c r="M1777" s="15"/>
      <c r="N1777" s="15"/>
      <c r="O1777" s="15"/>
      <c r="P1777" s="15"/>
      <c r="Q1777" s="15"/>
      <c r="R1777" s="15"/>
      <c r="S1777" s="15"/>
      <c r="T1777" s="15"/>
      <c r="U1777" s="15"/>
      <c r="V1777" s="15"/>
      <c r="W1777" s="15"/>
      <c r="X1777" s="15"/>
      <c r="Y1777" s="15"/>
      <c r="Z1777" s="15"/>
      <c r="AA1777" s="15"/>
      <c r="AB1777" s="15"/>
      <c r="AC1777" s="15"/>
      <c r="AD1777" s="15"/>
      <c r="AE1777" s="15"/>
      <c r="AF1777" s="15"/>
      <c r="AG1777" s="15"/>
      <c r="AH1777" s="15"/>
      <c r="AI1777" s="15"/>
      <c r="AJ1777" s="15"/>
      <c r="AK1777" s="15"/>
      <c r="AL1777" s="15"/>
      <c r="AM1777" s="15"/>
    </row>
    <row r="1778" ht="15.75" customHeight="1">
      <c r="A1778" s="15"/>
      <c r="B1778" s="12" t="s">
        <v>230</v>
      </c>
      <c r="C1778" s="15" t="s">
        <v>246</v>
      </c>
      <c r="D1778" s="15">
        <f t="shared" si="1"/>
        <v>1</v>
      </c>
      <c r="E1778" s="15">
        <f t="shared" si="2"/>
        <v>14</v>
      </c>
      <c r="F1778" s="13" t="str">
        <f t="shared" si="3"/>
        <v>"[LOGÍSTICA]"</v>
      </c>
      <c r="G1778" s="15"/>
      <c r="H1778" s="15"/>
      <c r="I1778" s="15"/>
      <c r="J1778" s="15"/>
      <c r="K1778" s="15"/>
      <c r="L1778" s="15"/>
      <c r="M1778" s="15"/>
      <c r="N1778" s="15"/>
      <c r="O1778" s="15"/>
      <c r="P1778" s="15"/>
      <c r="Q1778" s="15"/>
      <c r="R1778" s="15"/>
      <c r="S1778" s="15"/>
      <c r="T1778" s="15"/>
      <c r="U1778" s="15"/>
      <c r="V1778" s="15"/>
      <c r="W1778" s="15"/>
      <c r="X1778" s="15"/>
      <c r="Y1778" s="15"/>
      <c r="Z1778" s="15"/>
      <c r="AA1778" s="15"/>
      <c r="AB1778" s="15"/>
      <c r="AC1778" s="15"/>
      <c r="AD1778" s="15"/>
      <c r="AE1778" s="15"/>
      <c r="AF1778" s="15"/>
      <c r="AG1778" s="15"/>
      <c r="AH1778" s="15"/>
      <c r="AI1778" s="15"/>
      <c r="AJ1778" s="15"/>
      <c r="AK1778" s="15"/>
      <c r="AL1778" s="15"/>
      <c r="AM1778" s="15"/>
    </row>
    <row r="1779" ht="15.75" customHeight="1">
      <c r="A1779" s="15"/>
      <c r="B1779" s="12" t="s">
        <v>230</v>
      </c>
      <c r="C1779" s="15" t="s">
        <v>246</v>
      </c>
      <c r="D1779" s="15">
        <f t="shared" si="1"/>
        <v>1</v>
      </c>
      <c r="E1779" s="15">
        <f t="shared" si="2"/>
        <v>14</v>
      </c>
      <c r="F1779" s="13" t="str">
        <f t="shared" si="3"/>
        <v>"[LOGÍSTICA]"</v>
      </c>
      <c r="G1779" s="15"/>
      <c r="H1779" s="15"/>
      <c r="I1779" s="15"/>
      <c r="J1779" s="15"/>
      <c r="K1779" s="15"/>
      <c r="L1779" s="15"/>
      <c r="M1779" s="15"/>
      <c r="N1779" s="15"/>
      <c r="O1779" s="15"/>
      <c r="P1779" s="15"/>
      <c r="Q1779" s="15"/>
      <c r="R1779" s="15"/>
      <c r="S1779" s="15"/>
      <c r="T1779" s="15"/>
      <c r="U1779" s="15"/>
      <c r="V1779" s="15"/>
      <c r="W1779" s="15"/>
      <c r="X1779" s="15"/>
      <c r="Y1779" s="15"/>
      <c r="Z1779" s="15"/>
      <c r="AA1779" s="15"/>
      <c r="AB1779" s="15"/>
      <c r="AC1779" s="15"/>
      <c r="AD1779" s="15"/>
      <c r="AE1779" s="15"/>
      <c r="AF1779" s="15"/>
      <c r="AG1779" s="15"/>
      <c r="AH1779" s="15"/>
      <c r="AI1779" s="15"/>
      <c r="AJ1779" s="15"/>
      <c r="AK1779" s="15"/>
      <c r="AL1779" s="15"/>
      <c r="AM1779" s="15"/>
    </row>
    <row r="1780" ht="15.75" customHeight="1">
      <c r="A1780" s="15"/>
      <c r="B1780" s="12" t="s">
        <v>230</v>
      </c>
      <c r="C1780" s="15" t="s">
        <v>246</v>
      </c>
      <c r="D1780" s="15">
        <f t="shared" si="1"/>
        <v>1</v>
      </c>
      <c r="E1780" s="15">
        <f t="shared" si="2"/>
        <v>14</v>
      </c>
      <c r="F1780" s="13" t="str">
        <f t="shared" si="3"/>
        <v>"[LOGÍSTICA]"</v>
      </c>
      <c r="G1780" s="15"/>
      <c r="H1780" s="15"/>
      <c r="I1780" s="15"/>
      <c r="J1780" s="15"/>
      <c r="K1780" s="15"/>
      <c r="L1780" s="15"/>
      <c r="M1780" s="15"/>
      <c r="N1780" s="15"/>
      <c r="O1780" s="15"/>
      <c r="P1780" s="15"/>
      <c r="Q1780" s="15"/>
      <c r="R1780" s="15"/>
      <c r="S1780" s="15"/>
      <c r="T1780" s="15"/>
      <c r="U1780" s="15"/>
      <c r="V1780" s="15"/>
      <c r="W1780" s="15"/>
      <c r="X1780" s="15"/>
      <c r="Y1780" s="15"/>
      <c r="Z1780" s="15"/>
      <c r="AA1780" s="15"/>
      <c r="AB1780" s="15"/>
      <c r="AC1780" s="15"/>
      <c r="AD1780" s="15"/>
      <c r="AE1780" s="15"/>
      <c r="AF1780" s="15"/>
      <c r="AG1780" s="15"/>
      <c r="AH1780" s="15"/>
      <c r="AI1780" s="15"/>
      <c r="AJ1780" s="15"/>
      <c r="AK1780" s="15"/>
      <c r="AL1780" s="15"/>
      <c r="AM1780" s="15"/>
    </row>
    <row r="1781" ht="15.75" customHeight="1">
      <c r="A1781" s="15"/>
      <c r="B1781" s="12" t="s">
        <v>230</v>
      </c>
      <c r="C1781" s="15" t="s">
        <v>246</v>
      </c>
      <c r="D1781" s="15">
        <f t="shared" si="1"/>
        <v>1</v>
      </c>
      <c r="E1781" s="15">
        <f t="shared" si="2"/>
        <v>14</v>
      </c>
      <c r="F1781" s="13" t="str">
        <f t="shared" si="3"/>
        <v>"[LOGÍSTICA]"</v>
      </c>
      <c r="G1781" s="15"/>
      <c r="H1781" s="15"/>
      <c r="I1781" s="15"/>
      <c r="J1781" s="15"/>
      <c r="K1781" s="15"/>
      <c r="L1781" s="15"/>
      <c r="M1781" s="15"/>
      <c r="N1781" s="15"/>
      <c r="O1781" s="15"/>
      <c r="P1781" s="15"/>
      <c r="Q1781" s="15"/>
      <c r="R1781" s="15"/>
      <c r="S1781" s="15"/>
      <c r="T1781" s="15"/>
      <c r="U1781" s="15"/>
      <c r="V1781" s="15"/>
      <c r="W1781" s="15"/>
      <c r="X1781" s="15"/>
      <c r="Y1781" s="15"/>
      <c r="Z1781" s="15"/>
      <c r="AA1781" s="15"/>
      <c r="AB1781" s="15"/>
      <c r="AC1781" s="15"/>
      <c r="AD1781" s="15"/>
      <c r="AE1781" s="15"/>
      <c r="AF1781" s="15"/>
      <c r="AG1781" s="15"/>
      <c r="AH1781" s="15"/>
      <c r="AI1781" s="15"/>
      <c r="AJ1781" s="15"/>
      <c r="AK1781" s="15"/>
      <c r="AL1781" s="15"/>
      <c r="AM1781" s="15"/>
    </row>
    <row r="1782" ht="15.75" customHeight="1">
      <c r="A1782" s="15"/>
      <c r="B1782" s="12" t="s">
        <v>230</v>
      </c>
      <c r="C1782" s="15" t="s">
        <v>246</v>
      </c>
      <c r="D1782" s="15">
        <f t="shared" si="1"/>
        <v>1</v>
      </c>
      <c r="E1782" s="15">
        <f t="shared" si="2"/>
        <v>14</v>
      </c>
      <c r="F1782" s="13" t="str">
        <f t="shared" si="3"/>
        <v>"[LOGÍSTICA]"</v>
      </c>
      <c r="G1782" s="15"/>
      <c r="H1782" s="15"/>
      <c r="I1782" s="15"/>
      <c r="J1782" s="15"/>
      <c r="K1782" s="15"/>
      <c r="L1782" s="15"/>
      <c r="M1782" s="15"/>
      <c r="N1782" s="15"/>
      <c r="O1782" s="15"/>
      <c r="P1782" s="15"/>
      <c r="Q1782" s="15"/>
      <c r="R1782" s="15"/>
      <c r="S1782" s="15"/>
      <c r="T1782" s="15"/>
      <c r="U1782" s="15"/>
      <c r="V1782" s="15"/>
      <c r="W1782" s="15"/>
      <c r="X1782" s="15"/>
      <c r="Y1782" s="15"/>
      <c r="Z1782" s="15"/>
      <c r="AA1782" s="15"/>
      <c r="AB1782" s="15"/>
      <c r="AC1782" s="15"/>
      <c r="AD1782" s="15"/>
      <c r="AE1782" s="15"/>
      <c r="AF1782" s="15"/>
      <c r="AG1782" s="15"/>
      <c r="AH1782" s="15"/>
      <c r="AI1782" s="15"/>
      <c r="AJ1782" s="15"/>
      <c r="AK1782" s="15"/>
      <c r="AL1782" s="15"/>
      <c r="AM1782" s="15"/>
    </row>
    <row r="1783" ht="15.75" customHeight="1">
      <c r="A1783" s="15"/>
      <c r="B1783" s="12" t="s">
        <v>230</v>
      </c>
      <c r="C1783" s="15" t="s">
        <v>246</v>
      </c>
      <c r="D1783" s="15">
        <f t="shared" si="1"/>
        <v>1</v>
      </c>
      <c r="E1783" s="15">
        <f t="shared" si="2"/>
        <v>14</v>
      </c>
      <c r="F1783" s="13" t="str">
        <f t="shared" si="3"/>
        <v>"[LOGÍSTICA]"</v>
      </c>
      <c r="G1783" s="15"/>
      <c r="H1783" s="15"/>
      <c r="I1783" s="15"/>
      <c r="J1783" s="15"/>
      <c r="K1783" s="15"/>
      <c r="L1783" s="15"/>
      <c r="M1783" s="15"/>
      <c r="N1783" s="15"/>
      <c r="O1783" s="15"/>
      <c r="P1783" s="15"/>
      <c r="Q1783" s="15"/>
      <c r="R1783" s="15"/>
      <c r="S1783" s="15"/>
      <c r="T1783" s="15"/>
      <c r="U1783" s="15"/>
      <c r="V1783" s="15"/>
      <c r="W1783" s="15"/>
      <c r="X1783" s="15"/>
      <c r="Y1783" s="15"/>
      <c r="Z1783" s="15"/>
      <c r="AA1783" s="15"/>
      <c r="AB1783" s="15"/>
      <c r="AC1783" s="15"/>
      <c r="AD1783" s="15"/>
      <c r="AE1783" s="15"/>
      <c r="AF1783" s="15"/>
      <c r="AG1783" s="15"/>
      <c r="AH1783" s="15"/>
      <c r="AI1783" s="15"/>
      <c r="AJ1783" s="15"/>
      <c r="AK1783" s="15"/>
      <c r="AL1783" s="15"/>
      <c r="AM1783" s="15"/>
    </row>
    <row r="1784" ht="15.75" customHeight="1">
      <c r="A1784" s="15"/>
      <c r="B1784" s="12" t="s">
        <v>230</v>
      </c>
      <c r="C1784" s="15" t="s">
        <v>246</v>
      </c>
      <c r="D1784" s="15">
        <f t="shared" si="1"/>
        <v>1</v>
      </c>
      <c r="E1784" s="15">
        <f t="shared" si="2"/>
        <v>14</v>
      </c>
      <c r="F1784" s="13" t="str">
        <f t="shared" si="3"/>
        <v>"[LOGÍSTICA]"</v>
      </c>
      <c r="G1784" s="15"/>
      <c r="H1784" s="15"/>
      <c r="I1784" s="15"/>
      <c r="J1784" s="15"/>
      <c r="K1784" s="15"/>
      <c r="L1784" s="15"/>
      <c r="M1784" s="15"/>
      <c r="N1784" s="15"/>
      <c r="O1784" s="15"/>
      <c r="P1784" s="15"/>
      <c r="Q1784" s="15"/>
      <c r="R1784" s="15"/>
      <c r="S1784" s="15"/>
      <c r="T1784" s="15"/>
      <c r="U1784" s="15"/>
      <c r="V1784" s="15"/>
      <c r="W1784" s="15"/>
      <c r="X1784" s="15"/>
      <c r="Y1784" s="15"/>
      <c r="Z1784" s="15"/>
      <c r="AA1784" s="15"/>
      <c r="AB1784" s="15"/>
      <c r="AC1784" s="15"/>
      <c r="AD1784" s="15"/>
      <c r="AE1784" s="15"/>
      <c r="AF1784" s="15"/>
      <c r="AG1784" s="15"/>
      <c r="AH1784" s="15"/>
      <c r="AI1784" s="15"/>
      <c r="AJ1784" s="15"/>
      <c r="AK1784" s="15"/>
      <c r="AL1784" s="15"/>
      <c r="AM1784" s="15"/>
    </row>
    <row r="1785" ht="15.75" customHeight="1">
      <c r="A1785" s="15"/>
      <c r="B1785" s="12" t="s">
        <v>230</v>
      </c>
      <c r="C1785" s="15" t="s">
        <v>246</v>
      </c>
      <c r="D1785" s="15">
        <f t="shared" si="1"/>
        <v>1</v>
      </c>
      <c r="E1785" s="15">
        <f t="shared" si="2"/>
        <v>14</v>
      </c>
      <c r="F1785" s="13" t="str">
        <f t="shared" si="3"/>
        <v>"[LOGÍSTICA]"</v>
      </c>
      <c r="G1785" s="15"/>
      <c r="H1785" s="15"/>
      <c r="I1785" s="15"/>
      <c r="J1785" s="15"/>
      <c r="K1785" s="15"/>
      <c r="L1785" s="15"/>
      <c r="M1785" s="15"/>
      <c r="N1785" s="15"/>
      <c r="O1785" s="15"/>
      <c r="P1785" s="15"/>
      <c r="Q1785" s="15"/>
      <c r="R1785" s="15"/>
      <c r="S1785" s="15"/>
      <c r="T1785" s="15"/>
      <c r="U1785" s="15"/>
      <c r="V1785" s="15"/>
      <c r="W1785" s="15"/>
      <c r="X1785" s="15"/>
      <c r="Y1785" s="15"/>
      <c r="Z1785" s="15"/>
      <c r="AA1785" s="15"/>
      <c r="AB1785" s="15"/>
      <c r="AC1785" s="15"/>
      <c r="AD1785" s="15"/>
      <c r="AE1785" s="15"/>
      <c r="AF1785" s="15"/>
      <c r="AG1785" s="15"/>
      <c r="AH1785" s="15"/>
      <c r="AI1785" s="15"/>
      <c r="AJ1785" s="15"/>
      <c r="AK1785" s="15"/>
      <c r="AL1785" s="15"/>
      <c r="AM1785" s="15"/>
    </row>
    <row r="1786" ht="15.75" customHeight="1">
      <c r="A1786" s="15"/>
      <c r="B1786" s="12" t="s">
        <v>230</v>
      </c>
      <c r="C1786" s="15" t="s">
        <v>250</v>
      </c>
      <c r="D1786" s="15">
        <f t="shared" si="1"/>
        <v>0</v>
      </c>
      <c r="E1786" s="15">
        <f t="shared" si="2"/>
        <v>0</v>
      </c>
      <c r="F1786" s="13" t="str">
        <f t="shared" si="3"/>
        <v>[ ]</v>
      </c>
      <c r="G1786" s="15"/>
      <c r="H1786" s="15"/>
      <c r="I1786" s="15"/>
      <c r="J1786" s="15"/>
      <c r="K1786" s="15"/>
      <c r="L1786" s="15"/>
      <c r="M1786" s="15"/>
      <c r="N1786" s="15"/>
      <c r="O1786" s="15"/>
      <c r="P1786" s="15"/>
      <c r="Q1786" s="15"/>
      <c r="R1786" s="15"/>
      <c r="S1786" s="15"/>
      <c r="T1786" s="15"/>
      <c r="U1786" s="15"/>
      <c r="V1786" s="15"/>
      <c r="W1786" s="15"/>
      <c r="X1786" s="15"/>
      <c r="Y1786" s="15"/>
      <c r="Z1786" s="15"/>
      <c r="AA1786" s="15"/>
      <c r="AB1786" s="15"/>
      <c r="AC1786" s="15"/>
      <c r="AD1786" s="15"/>
      <c r="AE1786" s="15"/>
      <c r="AF1786" s="15"/>
      <c r="AG1786" s="15"/>
      <c r="AH1786" s="15"/>
      <c r="AI1786" s="15"/>
      <c r="AJ1786" s="15"/>
      <c r="AK1786" s="15"/>
      <c r="AL1786" s="15"/>
      <c r="AM1786" s="15"/>
    </row>
    <row r="1787" ht="15.75" customHeight="1">
      <c r="A1787" s="15"/>
      <c r="B1787" s="12" t="s">
        <v>230</v>
      </c>
      <c r="C1787" s="15" t="s">
        <v>250</v>
      </c>
      <c r="D1787" s="15">
        <f t="shared" si="1"/>
        <v>0</v>
      </c>
      <c r="E1787" s="15">
        <f t="shared" si="2"/>
        <v>0</v>
      </c>
      <c r="F1787" s="13" t="str">
        <f t="shared" si="3"/>
        <v>[ ]</v>
      </c>
      <c r="G1787" s="15"/>
      <c r="H1787" s="15"/>
      <c r="I1787" s="15"/>
      <c r="J1787" s="15"/>
      <c r="K1787" s="15"/>
      <c r="L1787" s="15"/>
      <c r="M1787" s="15"/>
      <c r="N1787" s="15"/>
      <c r="O1787" s="15"/>
      <c r="P1787" s="15"/>
      <c r="Q1787" s="15"/>
      <c r="R1787" s="15"/>
      <c r="S1787" s="15"/>
      <c r="T1787" s="15"/>
      <c r="U1787" s="15"/>
      <c r="V1787" s="15"/>
      <c r="W1787" s="15"/>
      <c r="X1787" s="15"/>
      <c r="Y1787" s="15"/>
      <c r="Z1787" s="15"/>
      <c r="AA1787" s="15"/>
      <c r="AB1787" s="15"/>
      <c r="AC1787" s="15"/>
      <c r="AD1787" s="15"/>
      <c r="AE1787" s="15"/>
      <c r="AF1787" s="15"/>
      <c r="AG1787" s="15"/>
      <c r="AH1787" s="15"/>
      <c r="AI1787" s="15"/>
      <c r="AJ1787" s="15"/>
      <c r="AK1787" s="15"/>
      <c r="AL1787" s="15"/>
      <c r="AM1787" s="15"/>
    </row>
    <row r="1788" ht="15.75" customHeight="1">
      <c r="A1788" s="15"/>
      <c r="B1788" s="12" t="s">
        <v>230</v>
      </c>
      <c r="C1788" s="15" t="s">
        <v>250</v>
      </c>
      <c r="D1788" s="15">
        <f t="shared" si="1"/>
        <v>0</v>
      </c>
      <c r="E1788" s="15">
        <f t="shared" si="2"/>
        <v>0</v>
      </c>
      <c r="F1788" s="13" t="str">
        <f t="shared" si="3"/>
        <v>[ ]</v>
      </c>
      <c r="G1788" s="15"/>
      <c r="H1788" s="15"/>
      <c r="I1788" s="15"/>
      <c r="J1788" s="15"/>
      <c r="K1788" s="15"/>
      <c r="L1788" s="15"/>
      <c r="M1788" s="15"/>
      <c r="N1788" s="15"/>
      <c r="O1788" s="15"/>
      <c r="P1788" s="15"/>
      <c r="Q1788" s="15"/>
      <c r="R1788" s="15"/>
      <c r="S1788" s="15"/>
      <c r="T1788" s="15"/>
      <c r="U1788" s="15"/>
      <c r="V1788" s="15"/>
      <c r="W1788" s="15"/>
      <c r="X1788" s="15"/>
      <c r="Y1788" s="15"/>
      <c r="Z1788" s="15"/>
      <c r="AA1788" s="15"/>
      <c r="AB1788" s="15"/>
      <c r="AC1788" s="15"/>
      <c r="AD1788" s="15"/>
      <c r="AE1788" s="15"/>
      <c r="AF1788" s="15"/>
      <c r="AG1788" s="15"/>
      <c r="AH1788" s="15"/>
      <c r="AI1788" s="15"/>
      <c r="AJ1788" s="15"/>
      <c r="AK1788" s="15"/>
      <c r="AL1788" s="15"/>
      <c r="AM1788" s="15"/>
    </row>
    <row r="1789" ht="15.75" customHeight="1">
      <c r="A1789" s="15"/>
      <c r="B1789" s="12" t="s">
        <v>230</v>
      </c>
      <c r="C1789" s="15" t="s">
        <v>258</v>
      </c>
      <c r="D1789" s="15">
        <f t="shared" si="1"/>
        <v>1</v>
      </c>
      <c r="E1789" s="15">
        <f t="shared" si="2"/>
        <v>8</v>
      </c>
      <c r="F1789" s="13" t="str">
        <f t="shared" si="3"/>
        <v>"[CRC]"</v>
      </c>
      <c r="G1789" s="15"/>
      <c r="H1789" s="15"/>
      <c r="I1789" s="15"/>
      <c r="J1789" s="15"/>
      <c r="K1789" s="15"/>
      <c r="L1789" s="15"/>
      <c r="M1789" s="15"/>
      <c r="N1789" s="15"/>
      <c r="O1789" s="15"/>
      <c r="P1789" s="15"/>
      <c r="Q1789" s="15"/>
      <c r="R1789" s="15"/>
      <c r="S1789" s="15"/>
      <c r="T1789" s="15"/>
      <c r="U1789" s="15"/>
      <c r="V1789" s="15"/>
      <c r="W1789" s="15"/>
      <c r="X1789" s="15"/>
      <c r="Y1789" s="15"/>
      <c r="Z1789" s="15"/>
      <c r="AA1789" s="15"/>
      <c r="AB1789" s="15"/>
      <c r="AC1789" s="15"/>
      <c r="AD1789" s="15"/>
      <c r="AE1789" s="15"/>
      <c r="AF1789" s="15"/>
      <c r="AG1789" s="15"/>
      <c r="AH1789" s="15"/>
      <c r="AI1789" s="15"/>
      <c r="AJ1789" s="15"/>
      <c r="AK1789" s="15"/>
      <c r="AL1789" s="15"/>
      <c r="AM1789" s="15"/>
    </row>
    <row r="1790" ht="15.75" customHeight="1">
      <c r="A1790" s="15"/>
      <c r="B1790" s="12" t="s">
        <v>230</v>
      </c>
      <c r="C1790" s="15" t="s">
        <v>255</v>
      </c>
      <c r="D1790" s="15">
        <f t="shared" si="1"/>
        <v>1</v>
      </c>
      <c r="E1790" s="15">
        <f t="shared" si="2"/>
        <v>0</v>
      </c>
      <c r="F1790" s="13" t="str">
        <f t="shared" si="3"/>
        <v>"[CRC]"</v>
      </c>
      <c r="G1790" s="15"/>
      <c r="H1790" s="15"/>
      <c r="I1790" s="15"/>
      <c r="J1790" s="15"/>
      <c r="K1790" s="15"/>
      <c r="L1790" s="15"/>
      <c r="M1790" s="15"/>
      <c r="N1790" s="15"/>
      <c r="O1790" s="15"/>
      <c r="P1790" s="15"/>
      <c r="Q1790" s="15"/>
      <c r="R1790" s="15"/>
      <c r="S1790" s="15"/>
      <c r="T1790" s="15"/>
      <c r="U1790" s="15"/>
      <c r="V1790" s="15"/>
      <c r="W1790" s="15"/>
      <c r="X1790" s="15"/>
      <c r="Y1790" s="15"/>
      <c r="Z1790" s="15"/>
      <c r="AA1790" s="15"/>
      <c r="AB1790" s="15"/>
      <c r="AC1790" s="15"/>
      <c r="AD1790" s="15"/>
      <c r="AE1790" s="15"/>
      <c r="AF1790" s="15"/>
      <c r="AG1790" s="15"/>
      <c r="AH1790" s="15"/>
      <c r="AI1790" s="15"/>
      <c r="AJ1790" s="15"/>
      <c r="AK1790" s="15"/>
      <c r="AL1790" s="15"/>
      <c r="AM1790" s="15"/>
    </row>
    <row r="1791" ht="15.75" customHeight="1">
      <c r="A1791" s="15"/>
      <c r="B1791" s="12" t="s">
        <v>230</v>
      </c>
      <c r="C1791" s="15" t="s">
        <v>250</v>
      </c>
      <c r="D1791" s="15">
        <f t="shared" si="1"/>
        <v>0</v>
      </c>
      <c r="E1791" s="15">
        <f t="shared" si="2"/>
        <v>0</v>
      </c>
      <c r="F1791" s="13" t="str">
        <f t="shared" si="3"/>
        <v>[ ]</v>
      </c>
      <c r="G1791" s="15"/>
      <c r="H1791" s="15"/>
      <c r="I1791" s="15"/>
      <c r="J1791" s="15"/>
      <c r="K1791" s="15"/>
      <c r="L1791" s="15"/>
      <c r="M1791" s="15"/>
      <c r="N1791" s="15"/>
      <c r="O1791" s="15"/>
      <c r="P1791" s="15"/>
      <c r="Q1791" s="15"/>
      <c r="R1791" s="15"/>
      <c r="S1791" s="15"/>
      <c r="T1791" s="15"/>
      <c r="U1791" s="15"/>
      <c r="V1791" s="15"/>
      <c r="W1791" s="15"/>
      <c r="X1791" s="15"/>
      <c r="Y1791" s="15"/>
      <c r="Z1791" s="15"/>
      <c r="AA1791" s="15"/>
      <c r="AB1791" s="15"/>
      <c r="AC1791" s="15"/>
      <c r="AD1791" s="15"/>
      <c r="AE1791" s="15"/>
      <c r="AF1791" s="15"/>
      <c r="AG1791" s="15"/>
      <c r="AH1791" s="15"/>
      <c r="AI1791" s="15"/>
      <c r="AJ1791" s="15"/>
      <c r="AK1791" s="15"/>
      <c r="AL1791" s="15"/>
      <c r="AM1791" s="15"/>
    </row>
    <row r="1792" ht="15.75" customHeight="1">
      <c r="A1792" s="15"/>
      <c r="B1792" s="12" t="s">
        <v>230</v>
      </c>
      <c r="C1792" s="15" t="s">
        <v>250</v>
      </c>
      <c r="D1792" s="15">
        <f t="shared" si="1"/>
        <v>0</v>
      </c>
      <c r="E1792" s="15">
        <f t="shared" si="2"/>
        <v>0</v>
      </c>
      <c r="F1792" s="13" t="str">
        <f t="shared" si="3"/>
        <v>[ ]</v>
      </c>
      <c r="G1792" s="15"/>
      <c r="H1792" s="15"/>
      <c r="I1792" s="15"/>
      <c r="J1792" s="15"/>
      <c r="K1792" s="15"/>
      <c r="L1792" s="15"/>
      <c r="M1792" s="15"/>
      <c r="N1792" s="15"/>
      <c r="O1792" s="15"/>
      <c r="P1792" s="15"/>
      <c r="Q1792" s="15"/>
      <c r="R1792" s="15"/>
      <c r="S1792" s="15"/>
      <c r="T1792" s="15"/>
      <c r="U1792" s="15"/>
      <c r="V1792" s="15"/>
      <c r="W1792" s="15"/>
      <c r="X1792" s="15"/>
      <c r="Y1792" s="15"/>
      <c r="Z1792" s="15"/>
      <c r="AA1792" s="15"/>
      <c r="AB1792" s="15"/>
      <c r="AC1792" s="15"/>
      <c r="AD1792" s="15"/>
      <c r="AE1792" s="15"/>
      <c r="AF1792" s="15"/>
      <c r="AG1792" s="15"/>
      <c r="AH1792" s="15"/>
      <c r="AI1792" s="15"/>
      <c r="AJ1792" s="15"/>
      <c r="AK1792" s="15"/>
      <c r="AL1792" s="15"/>
      <c r="AM1792" s="15"/>
    </row>
    <row r="1793" ht="15.75" customHeight="1">
      <c r="A1793" s="15"/>
      <c r="B1793" s="12" t="s">
        <v>230</v>
      </c>
      <c r="C1793" s="15" t="s">
        <v>258</v>
      </c>
      <c r="D1793" s="15">
        <f t="shared" si="1"/>
        <v>1</v>
      </c>
      <c r="E1793" s="15">
        <f t="shared" si="2"/>
        <v>8</v>
      </c>
      <c r="F1793" s="13" t="str">
        <f t="shared" si="3"/>
        <v>"[CRC]"</v>
      </c>
      <c r="G1793" s="15"/>
      <c r="H1793" s="15"/>
      <c r="I1793" s="15"/>
      <c r="J1793" s="15"/>
      <c r="K1793" s="15"/>
      <c r="L1793" s="15"/>
      <c r="M1793" s="15"/>
      <c r="N1793" s="15"/>
      <c r="O1793" s="15"/>
      <c r="P1793" s="15"/>
      <c r="Q1793" s="15"/>
      <c r="R1793" s="15"/>
      <c r="S1793" s="15"/>
      <c r="T1793" s="15"/>
      <c r="U1793" s="15"/>
      <c r="V1793" s="15"/>
      <c r="W1793" s="15"/>
      <c r="X1793" s="15"/>
      <c r="Y1793" s="15"/>
      <c r="Z1793" s="15"/>
      <c r="AA1793" s="15"/>
      <c r="AB1793" s="15"/>
      <c r="AC1793" s="15"/>
      <c r="AD1793" s="15"/>
      <c r="AE1793" s="15"/>
      <c r="AF1793" s="15"/>
      <c r="AG1793" s="15"/>
      <c r="AH1793" s="15"/>
      <c r="AI1793" s="15"/>
      <c r="AJ1793" s="15"/>
      <c r="AK1793" s="15"/>
      <c r="AL1793" s="15"/>
      <c r="AM1793" s="15"/>
    </row>
    <row r="1794" ht="15.75" customHeight="1">
      <c r="A1794" s="15"/>
      <c r="B1794" s="12" t="s">
        <v>230</v>
      </c>
      <c r="C1794" s="15" t="s">
        <v>250</v>
      </c>
      <c r="D1794" s="15">
        <f t="shared" si="1"/>
        <v>0</v>
      </c>
      <c r="E1794" s="15">
        <f t="shared" si="2"/>
        <v>0</v>
      </c>
      <c r="F1794" s="13" t="str">
        <f t="shared" si="3"/>
        <v>[ ]</v>
      </c>
      <c r="G1794" s="15"/>
      <c r="H1794" s="15"/>
      <c r="I1794" s="15"/>
      <c r="J1794" s="15"/>
      <c r="K1794" s="15"/>
      <c r="L1794" s="15"/>
      <c r="M1794" s="15"/>
      <c r="N1794" s="15"/>
      <c r="O1794" s="15"/>
      <c r="P1794" s="15"/>
      <c r="Q1794" s="15"/>
      <c r="R1794" s="15"/>
      <c r="S1794" s="15"/>
      <c r="T1794" s="15"/>
      <c r="U1794" s="15"/>
      <c r="V1794" s="15"/>
      <c r="W1794" s="15"/>
      <c r="X1794" s="15"/>
      <c r="Y1794" s="15"/>
      <c r="Z1794" s="15"/>
      <c r="AA1794" s="15"/>
      <c r="AB1794" s="15"/>
      <c r="AC1794" s="15"/>
      <c r="AD1794" s="15"/>
      <c r="AE1794" s="15"/>
      <c r="AF1794" s="15"/>
      <c r="AG1794" s="15"/>
      <c r="AH1794" s="15"/>
      <c r="AI1794" s="15"/>
      <c r="AJ1794" s="15"/>
      <c r="AK1794" s="15"/>
      <c r="AL1794" s="15"/>
      <c r="AM1794" s="15"/>
    </row>
    <row r="1795" ht="15.75" customHeight="1">
      <c r="A1795" s="15"/>
      <c r="B1795" s="12" t="s">
        <v>230</v>
      </c>
      <c r="C1795" s="15" t="s">
        <v>250</v>
      </c>
      <c r="D1795" s="15">
        <f t="shared" si="1"/>
        <v>0</v>
      </c>
      <c r="E1795" s="15">
        <f t="shared" si="2"/>
        <v>0</v>
      </c>
      <c r="F1795" s="13" t="str">
        <f t="shared" si="3"/>
        <v>[ ]</v>
      </c>
      <c r="G1795" s="15"/>
      <c r="H1795" s="15"/>
      <c r="I1795" s="15"/>
      <c r="J1795" s="15"/>
      <c r="K1795" s="15"/>
      <c r="L1795" s="15"/>
      <c r="M1795" s="15"/>
      <c r="N1795" s="15"/>
      <c r="O1795" s="15"/>
      <c r="P1795" s="15"/>
      <c r="Q1795" s="15"/>
      <c r="R1795" s="15"/>
      <c r="S1795" s="15"/>
      <c r="T1795" s="15"/>
      <c r="U1795" s="15"/>
      <c r="V1795" s="15"/>
      <c r="W1795" s="15"/>
      <c r="X1795" s="15"/>
      <c r="Y1795" s="15"/>
      <c r="Z1795" s="15"/>
      <c r="AA1795" s="15"/>
      <c r="AB1795" s="15"/>
      <c r="AC1795" s="15"/>
      <c r="AD1795" s="15"/>
      <c r="AE1795" s="15"/>
      <c r="AF1795" s="15"/>
      <c r="AG1795" s="15"/>
      <c r="AH1795" s="15"/>
      <c r="AI1795" s="15"/>
      <c r="AJ1795" s="15"/>
      <c r="AK1795" s="15"/>
      <c r="AL1795" s="15"/>
      <c r="AM1795" s="15"/>
    </row>
    <row r="1796" ht="15.75" customHeight="1">
      <c r="A1796" s="15"/>
      <c r="B1796" s="12" t="s">
        <v>230</v>
      </c>
      <c r="C1796" s="15" t="s">
        <v>250</v>
      </c>
      <c r="D1796" s="15">
        <f t="shared" si="1"/>
        <v>0</v>
      </c>
      <c r="E1796" s="15">
        <f t="shared" si="2"/>
        <v>0</v>
      </c>
      <c r="F1796" s="13" t="str">
        <f t="shared" si="3"/>
        <v>[ ]</v>
      </c>
      <c r="G1796" s="15"/>
      <c r="H1796" s="15"/>
      <c r="I1796" s="15"/>
      <c r="J1796" s="15"/>
      <c r="K1796" s="15"/>
      <c r="L1796" s="15"/>
      <c r="M1796" s="15"/>
      <c r="N1796" s="15"/>
      <c r="O1796" s="15"/>
      <c r="P1796" s="15"/>
      <c r="Q1796" s="15"/>
      <c r="R1796" s="15"/>
      <c r="S1796" s="15"/>
      <c r="T1796" s="15"/>
      <c r="U1796" s="15"/>
      <c r="V1796" s="15"/>
      <c r="W1796" s="15"/>
      <c r="X1796" s="15"/>
      <c r="Y1796" s="15"/>
      <c r="Z1796" s="15"/>
      <c r="AA1796" s="15"/>
      <c r="AB1796" s="15"/>
      <c r="AC1796" s="15"/>
      <c r="AD1796" s="15"/>
      <c r="AE1796" s="15"/>
      <c r="AF1796" s="15"/>
      <c r="AG1796" s="15"/>
      <c r="AH1796" s="15"/>
      <c r="AI1796" s="15"/>
      <c r="AJ1796" s="15"/>
      <c r="AK1796" s="15"/>
      <c r="AL1796" s="15"/>
      <c r="AM1796" s="15"/>
    </row>
    <row r="1797" ht="15.75" customHeight="1">
      <c r="A1797" s="15"/>
      <c r="B1797" s="12" t="s">
        <v>230</v>
      </c>
      <c r="C1797" s="15" t="s">
        <v>250</v>
      </c>
      <c r="D1797" s="15">
        <f t="shared" si="1"/>
        <v>0</v>
      </c>
      <c r="E1797" s="15">
        <f t="shared" si="2"/>
        <v>0</v>
      </c>
      <c r="F1797" s="13" t="str">
        <f t="shared" si="3"/>
        <v>[ ]</v>
      </c>
      <c r="G1797" s="15"/>
      <c r="H1797" s="15"/>
      <c r="I1797" s="15"/>
      <c r="J1797" s="15"/>
      <c r="K1797" s="15"/>
      <c r="L1797" s="15"/>
      <c r="M1797" s="15"/>
      <c r="N1797" s="15"/>
      <c r="O1797" s="15"/>
      <c r="P1797" s="15"/>
      <c r="Q1797" s="15"/>
      <c r="R1797" s="15"/>
      <c r="S1797" s="15"/>
      <c r="T1797" s="15"/>
      <c r="U1797" s="15"/>
      <c r="V1797" s="15"/>
      <c r="W1797" s="15"/>
      <c r="X1797" s="15"/>
      <c r="Y1797" s="15"/>
      <c r="Z1797" s="15"/>
      <c r="AA1797" s="15"/>
      <c r="AB1797" s="15"/>
      <c r="AC1797" s="15"/>
      <c r="AD1797" s="15"/>
      <c r="AE1797" s="15"/>
      <c r="AF1797" s="15"/>
      <c r="AG1797" s="15"/>
      <c r="AH1797" s="15"/>
      <c r="AI1797" s="15"/>
      <c r="AJ1797" s="15"/>
      <c r="AK1797" s="15"/>
      <c r="AL1797" s="15"/>
      <c r="AM1797" s="15"/>
    </row>
    <row r="1798" ht="15.75" customHeight="1">
      <c r="A1798" s="15"/>
      <c r="B1798" s="12" t="s">
        <v>230</v>
      </c>
      <c r="C1798" s="15" t="s">
        <v>250</v>
      </c>
      <c r="D1798" s="15">
        <f t="shared" si="1"/>
        <v>0</v>
      </c>
      <c r="E1798" s="15">
        <f t="shared" si="2"/>
        <v>0</v>
      </c>
      <c r="F1798" s="13" t="str">
        <f t="shared" si="3"/>
        <v>[ ]</v>
      </c>
      <c r="G1798" s="15"/>
      <c r="H1798" s="15"/>
      <c r="I1798" s="15"/>
      <c r="J1798" s="15"/>
      <c r="K1798" s="15"/>
      <c r="L1798" s="15"/>
      <c r="M1798" s="15"/>
      <c r="N1798" s="15"/>
      <c r="O1798" s="15"/>
      <c r="P1798" s="15"/>
      <c r="Q1798" s="15"/>
      <c r="R1798" s="15"/>
      <c r="S1798" s="15"/>
      <c r="T1798" s="15"/>
      <c r="U1798" s="15"/>
      <c r="V1798" s="15"/>
      <c r="W1798" s="15"/>
      <c r="X1798" s="15"/>
      <c r="Y1798" s="15"/>
      <c r="Z1798" s="15"/>
      <c r="AA1798" s="15"/>
      <c r="AB1798" s="15"/>
      <c r="AC1798" s="15"/>
      <c r="AD1798" s="15"/>
      <c r="AE1798" s="15"/>
      <c r="AF1798" s="15"/>
      <c r="AG1798" s="15"/>
      <c r="AH1798" s="15"/>
      <c r="AI1798" s="15"/>
      <c r="AJ1798" s="15"/>
      <c r="AK1798" s="15"/>
      <c r="AL1798" s="15"/>
      <c r="AM1798" s="15"/>
    </row>
    <row r="1799" ht="15.75" customHeight="1">
      <c r="A1799" s="15"/>
      <c r="B1799" s="12" t="s">
        <v>230</v>
      </c>
      <c r="C1799" s="15" t="s">
        <v>246</v>
      </c>
      <c r="D1799" s="15">
        <f t="shared" si="1"/>
        <v>1</v>
      </c>
      <c r="E1799" s="15">
        <f t="shared" si="2"/>
        <v>14</v>
      </c>
      <c r="F1799" s="13" t="str">
        <f t="shared" si="3"/>
        <v>"[LOGÍSTICA]"</v>
      </c>
      <c r="G1799" s="15"/>
      <c r="H1799" s="15"/>
      <c r="I1799" s="15"/>
      <c r="J1799" s="15"/>
      <c r="K1799" s="15"/>
      <c r="L1799" s="15"/>
      <c r="M1799" s="15"/>
      <c r="N1799" s="15"/>
      <c r="O1799" s="15"/>
      <c r="P1799" s="15"/>
      <c r="Q1799" s="15"/>
      <c r="R1799" s="15"/>
      <c r="S1799" s="15"/>
      <c r="T1799" s="15"/>
      <c r="U1799" s="15"/>
      <c r="V1799" s="15"/>
      <c r="W1799" s="15"/>
      <c r="X1799" s="15"/>
      <c r="Y1799" s="15"/>
      <c r="Z1799" s="15"/>
      <c r="AA1799" s="15"/>
      <c r="AB1799" s="15"/>
      <c r="AC1799" s="15"/>
      <c r="AD1799" s="15"/>
      <c r="AE1799" s="15"/>
      <c r="AF1799" s="15"/>
      <c r="AG1799" s="15"/>
      <c r="AH1799" s="15"/>
      <c r="AI1799" s="15"/>
      <c r="AJ1799" s="15"/>
      <c r="AK1799" s="15"/>
      <c r="AL1799" s="15"/>
      <c r="AM1799" s="15"/>
    </row>
    <row r="1800" ht="15.75" customHeight="1">
      <c r="A1800" s="15"/>
      <c r="B1800" s="12" t="s">
        <v>230</v>
      </c>
      <c r="C1800" s="15" t="s">
        <v>246</v>
      </c>
      <c r="D1800" s="15">
        <f t="shared" si="1"/>
        <v>1</v>
      </c>
      <c r="E1800" s="15">
        <f t="shared" si="2"/>
        <v>14</v>
      </c>
      <c r="F1800" s="13" t="str">
        <f t="shared" si="3"/>
        <v>"[LOGÍSTICA]"</v>
      </c>
      <c r="G1800" s="15"/>
      <c r="H1800" s="15"/>
      <c r="I1800" s="15"/>
      <c r="J1800" s="15"/>
      <c r="K1800" s="15"/>
      <c r="L1800" s="15"/>
      <c r="M1800" s="15"/>
      <c r="N1800" s="15"/>
      <c r="O1800" s="15"/>
      <c r="P1800" s="15"/>
      <c r="Q1800" s="15"/>
      <c r="R1800" s="15"/>
      <c r="S1800" s="15"/>
      <c r="T1800" s="15"/>
      <c r="U1800" s="15"/>
      <c r="V1800" s="15"/>
      <c r="W1800" s="15"/>
      <c r="X1800" s="15"/>
      <c r="Y1800" s="15"/>
      <c r="Z1800" s="15"/>
      <c r="AA1800" s="15"/>
      <c r="AB1800" s="15"/>
      <c r="AC1800" s="15"/>
      <c r="AD1800" s="15"/>
      <c r="AE1800" s="15"/>
      <c r="AF1800" s="15"/>
      <c r="AG1800" s="15"/>
      <c r="AH1800" s="15"/>
      <c r="AI1800" s="15"/>
      <c r="AJ1800" s="15"/>
      <c r="AK1800" s="15"/>
      <c r="AL1800" s="15"/>
      <c r="AM1800" s="15"/>
    </row>
    <row r="1801" ht="15.75" customHeight="1">
      <c r="A1801" s="15"/>
      <c r="B1801" s="12" t="s">
        <v>230</v>
      </c>
      <c r="C1801" s="15" t="s">
        <v>250</v>
      </c>
      <c r="D1801" s="15">
        <f t="shared" si="1"/>
        <v>0</v>
      </c>
      <c r="E1801" s="15">
        <f t="shared" si="2"/>
        <v>0</v>
      </c>
      <c r="F1801" s="13" t="str">
        <f t="shared" si="3"/>
        <v>[ ]</v>
      </c>
      <c r="G1801" s="15"/>
      <c r="H1801" s="15"/>
      <c r="I1801" s="15"/>
      <c r="J1801" s="15"/>
      <c r="K1801" s="15"/>
      <c r="L1801" s="15"/>
      <c r="M1801" s="15"/>
      <c r="N1801" s="15"/>
      <c r="O1801" s="15"/>
      <c r="P1801" s="15"/>
      <c r="Q1801" s="15"/>
      <c r="R1801" s="15"/>
      <c r="S1801" s="15"/>
      <c r="T1801" s="15"/>
      <c r="U1801" s="15"/>
      <c r="V1801" s="15"/>
      <c r="W1801" s="15"/>
      <c r="X1801" s="15"/>
      <c r="Y1801" s="15"/>
      <c r="Z1801" s="15"/>
      <c r="AA1801" s="15"/>
      <c r="AB1801" s="15"/>
      <c r="AC1801" s="15"/>
      <c r="AD1801" s="15"/>
      <c r="AE1801" s="15"/>
      <c r="AF1801" s="15"/>
      <c r="AG1801" s="15"/>
      <c r="AH1801" s="15"/>
      <c r="AI1801" s="15"/>
      <c r="AJ1801" s="15"/>
      <c r="AK1801" s="15"/>
      <c r="AL1801" s="15"/>
      <c r="AM1801" s="15"/>
    </row>
    <row r="1802" ht="15.75" customHeight="1">
      <c r="A1802" s="15"/>
      <c r="B1802" s="12" t="s">
        <v>230</v>
      </c>
      <c r="C1802" s="15" t="s">
        <v>258</v>
      </c>
      <c r="D1802" s="15">
        <f t="shared" si="1"/>
        <v>1</v>
      </c>
      <c r="E1802" s="15">
        <f t="shared" si="2"/>
        <v>8</v>
      </c>
      <c r="F1802" s="13" t="str">
        <f t="shared" si="3"/>
        <v>"[CRC]"</v>
      </c>
      <c r="G1802" s="15"/>
      <c r="H1802" s="15"/>
      <c r="I1802" s="15"/>
      <c r="J1802" s="15"/>
      <c r="K1802" s="15"/>
      <c r="L1802" s="15"/>
      <c r="M1802" s="15"/>
      <c r="N1802" s="15"/>
      <c r="O1802" s="15"/>
      <c r="P1802" s="15"/>
      <c r="Q1802" s="15"/>
      <c r="R1802" s="15"/>
      <c r="S1802" s="15"/>
      <c r="T1802" s="15"/>
      <c r="U1802" s="15"/>
      <c r="V1802" s="15"/>
      <c r="W1802" s="15"/>
      <c r="X1802" s="15"/>
      <c r="Y1802" s="15"/>
      <c r="Z1802" s="15"/>
      <c r="AA1802" s="15"/>
      <c r="AB1802" s="15"/>
      <c r="AC1802" s="15"/>
      <c r="AD1802" s="15"/>
      <c r="AE1802" s="15"/>
      <c r="AF1802" s="15"/>
      <c r="AG1802" s="15"/>
      <c r="AH1802" s="15"/>
      <c r="AI1802" s="15"/>
      <c r="AJ1802" s="15"/>
      <c r="AK1802" s="15"/>
      <c r="AL1802" s="15"/>
      <c r="AM1802" s="15"/>
    </row>
    <row r="1803" ht="15.75" customHeight="1">
      <c r="A1803" s="15"/>
      <c r="B1803" s="12" t="s">
        <v>248</v>
      </c>
      <c r="C1803" s="15" t="s">
        <v>260</v>
      </c>
      <c r="D1803" s="15">
        <f t="shared" si="1"/>
        <v>1</v>
      </c>
      <c r="E1803" s="15">
        <f t="shared" si="2"/>
        <v>14</v>
      </c>
      <c r="F1803" s="13" t="str">
        <f t="shared" si="3"/>
        <v>"[COMERCIAL]"</v>
      </c>
      <c r="G1803" s="15"/>
      <c r="H1803" s="15"/>
      <c r="I1803" s="15"/>
      <c r="J1803" s="15"/>
      <c r="K1803" s="15"/>
      <c r="L1803" s="15"/>
      <c r="M1803" s="15"/>
      <c r="N1803" s="15"/>
      <c r="O1803" s="15"/>
      <c r="P1803" s="15"/>
      <c r="Q1803" s="15"/>
      <c r="R1803" s="15"/>
      <c r="S1803" s="15"/>
      <c r="T1803" s="15"/>
      <c r="U1803" s="15"/>
      <c r="V1803" s="15"/>
      <c r="W1803" s="15"/>
      <c r="X1803" s="15"/>
      <c r="Y1803" s="15"/>
      <c r="Z1803" s="15"/>
      <c r="AA1803" s="15"/>
      <c r="AB1803" s="15"/>
      <c r="AC1803" s="15"/>
      <c r="AD1803" s="15"/>
      <c r="AE1803" s="15"/>
      <c r="AF1803" s="15"/>
      <c r="AG1803" s="15"/>
      <c r="AH1803" s="15"/>
      <c r="AI1803" s="15"/>
      <c r="AJ1803" s="15"/>
      <c r="AK1803" s="15"/>
      <c r="AL1803" s="15"/>
      <c r="AM1803" s="15"/>
    </row>
    <row r="1804" ht="15.75" customHeight="1">
      <c r="A1804" s="15"/>
      <c r="B1804" s="12" t="s">
        <v>230</v>
      </c>
      <c r="C1804" s="15" t="s">
        <v>255</v>
      </c>
      <c r="D1804" s="15">
        <f t="shared" si="1"/>
        <v>1</v>
      </c>
      <c r="E1804" s="15">
        <f t="shared" si="2"/>
        <v>0</v>
      </c>
      <c r="F1804" s="13" t="str">
        <f t="shared" si="3"/>
        <v>"[CRC]"</v>
      </c>
      <c r="G1804" s="15"/>
      <c r="H1804" s="15"/>
      <c r="I1804" s="15"/>
      <c r="J1804" s="15"/>
      <c r="K1804" s="15"/>
      <c r="L1804" s="15"/>
      <c r="M1804" s="15"/>
      <c r="N1804" s="15"/>
      <c r="O1804" s="15"/>
      <c r="P1804" s="15"/>
      <c r="Q1804" s="15"/>
      <c r="R1804" s="15"/>
      <c r="S1804" s="15"/>
      <c r="T1804" s="15"/>
      <c r="U1804" s="15"/>
      <c r="V1804" s="15"/>
      <c r="W1804" s="15"/>
      <c r="X1804" s="15"/>
      <c r="Y1804" s="15"/>
      <c r="Z1804" s="15"/>
      <c r="AA1804" s="15"/>
      <c r="AB1804" s="15"/>
      <c r="AC1804" s="15"/>
      <c r="AD1804" s="15"/>
      <c r="AE1804" s="15"/>
      <c r="AF1804" s="15"/>
      <c r="AG1804" s="15"/>
      <c r="AH1804" s="15"/>
      <c r="AI1804" s="15"/>
      <c r="AJ1804" s="15"/>
      <c r="AK1804" s="15"/>
      <c r="AL1804" s="15"/>
      <c r="AM1804" s="15"/>
    </row>
    <row r="1805" ht="15.75" customHeight="1">
      <c r="A1805" s="15"/>
      <c r="B1805" s="12" t="s">
        <v>230</v>
      </c>
      <c r="C1805" s="15" t="s">
        <v>262</v>
      </c>
      <c r="D1805" s="15">
        <f t="shared" si="1"/>
        <v>1</v>
      </c>
      <c r="E1805" s="15">
        <f t="shared" si="2"/>
        <v>0</v>
      </c>
      <c r="F1805" s="13" t="str">
        <f t="shared" si="3"/>
        <v>"[SITE]"</v>
      </c>
      <c r="G1805" s="15"/>
      <c r="H1805" s="15"/>
      <c r="I1805" s="15"/>
      <c r="J1805" s="15"/>
      <c r="K1805" s="15"/>
      <c r="L1805" s="15"/>
      <c r="M1805" s="15"/>
      <c r="N1805" s="15"/>
      <c r="O1805" s="15"/>
      <c r="P1805" s="15"/>
      <c r="Q1805" s="15"/>
      <c r="R1805" s="15"/>
      <c r="S1805" s="15"/>
      <c r="T1805" s="15"/>
      <c r="U1805" s="15"/>
      <c r="V1805" s="15"/>
      <c r="W1805" s="15"/>
      <c r="X1805" s="15"/>
      <c r="Y1805" s="15"/>
      <c r="Z1805" s="15"/>
      <c r="AA1805" s="15"/>
      <c r="AB1805" s="15"/>
      <c r="AC1805" s="15"/>
      <c r="AD1805" s="15"/>
      <c r="AE1805" s="15"/>
      <c r="AF1805" s="15"/>
      <c r="AG1805" s="15"/>
      <c r="AH1805" s="15"/>
      <c r="AI1805" s="15"/>
      <c r="AJ1805" s="15"/>
      <c r="AK1805" s="15"/>
      <c r="AL1805" s="15"/>
      <c r="AM1805" s="15"/>
    </row>
    <row r="1806" ht="15.75" customHeight="1">
      <c r="A1806" s="15"/>
      <c r="B1806" s="12" t="s">
        <v>230</v>
      </c>
      <c r="C1806" s="15" t="s">
        <v>250</v>
      </c>
      <c r="D1806" s="15">
        <f t="shared" si="1"/>
        <v>0</v>
      </c>
      <c r="E1806" s="15">
        <f t="shared" si="2"/>
        <v>0</v>
      </c>
      <c r="F1806" s="13" t="str">
        <f t="shared" si="3"/>
        <v>[ ]</v>
      </c>
      <c r="G1806" s="15"/>
      <c r="H1806" s="15"/>
      <c r="I1806" s="15"/>
      <c r="J1806" s="15"/>
      <c r="K1806" s="15"/>
      <c r="L1806" s="15"/>
      <c r="M1806" s="15"/>
      <c r="N1806" s="15"/>
      <c r="O1806" s="15"/>
      <c r="P1806" s="15"/>
      <c r="Q1806" s="15"/>
      <c r="R1806" s="15"/>
      <c r="S1806" s="15"/>
      <c r="T1806" s="15"/>
      <c r="U1806" s="15"/>
      <c r="V1806" s="15"/>
      <c r="W1806" s="15"/>
      <c r="X1806" s="15"/>
      <c r="Y1806" s="15"/>
      <c r="Z1806" s="15"/>
      <c r="AA1806" s="15"/>
      <c r="AB1806" s="15"/>
      <c r="AC1806" s="15"/>
      <c r="AD1806" s="15"/>
      <c r="AE1806" s="15"/>
      <c r="AF1806" s="15"/>
      <c r="AG1806" s="15"/>
      <c r="AH1806" s="15"/>
      <c r="AI1806" s="15"/>
      <c r="AJ1806" s="15"/>
      <c r="AK1806" s="15"/>
      <c r="AL1806" s="15"/>
      <c r="AM1806" s="15"/>
    </row>
    <row r="1807" ht="15.75" customHeight="1">
      <c r="A1807" s="15"/>
      <c r="B1807" s="12" t="s">
        <v>230</v>
      </c>
      <c r="C1807" s="15" t="s">
        <v>255</v>
      </c>
      <c r="D1807" s="15">
        <f t="shared" si="1"/>
        <v>1</v>
      </c>
      <c r="E1807" s="15">
        <f t="shared" si="2"/>
        <v>0</v>
      </c>
      <c r="F1807" s="13" t="str">
        <f t="shared" si="3"/>
        <v>"[CRC]"</v>
      </c>
      <c r="G1807" s="15"/>
      <c r="H1807" s="15"/>
      <c r="I1807" s="15"/>
      <c r="J1807" s="15"/>
      <c r="K1807" s="15"/>
      <c r="L1807" s="15"/>
      <c r="M1807" s="15"/>
      <c r="N1807" s="15"/>
      <c r="O1807" s="15"/>
      <c r="P1807" s="15"/>
      <c r="Q1807" s="15"/>
      <c r="R1807" s="15"/>
      <c r="S1807" s="15"/>
      <c r="T1807" s="15"/>
      <c r="U1807" s="15"/>
      <c r="V1807" s="15"/>
      <c r="W1807" s="15"/>
      <c r="X1807" s="15"/>
      <c r="Y1807" s="15"/>
      <c r="Z1807" s="15"/>
      <c r="AA1807" s="15"/>
      <c r="AB1807" s="15"/>
      <c r="AC1807" s="15"/>
      <c r="AD1807" s="15"/>
      <c r="AE1807" s="15"/>
      <c r="AF1807" s="15"/>
      <c r="AG1807" s="15"/>
      <c r="AH1807" s="15"/>
      <c r="AI1807" s="15"/>
      <c r="AJ1807" s="15"/>
      <c r="AK1807" s="15"/>
      <c r="AL1807" s="15"/>
      <c r="AM1807" s="15"/>
    </row>
    <row r="1808" ht="15.75" customHeight="1">
      <c r="A1808" s="15"/>
      <c r="B1808" s="12" t="s">
        <v>230</v>
      </c>
      <c r="C1808" s="15" t="s">
        <v>231</v>
      </c>
      <c r="D1808" s="15">
        <f t="shared" si="1"/>
        <v>1</v>
      </c>
      <c r="E1808" s="15">
        <f t="shared" si="2"/>
        <v>14</v>
      </c>
      <c r="F1808" s="13" t="str">
        <f t="shared" si="3"/>
        <v>"[MARKETING]"</v>
      </c>
      <c r="G1808" s="15"/>
      <c r="H1808" s="15"/>
      <c r="I1808" s="15"/>
      <c r="J1808" s="15"/>
      <c r="K1808" s="15"/>
      <c r="L1808" s="15"/>
      <c r="M1808" s="15"/>
      <c r="N1808" s="15"/>
      <c r="O1808" s="15"/>
      <c r="P1808" s="15"/>
      <c r="Q1808" s="15"/>
      <c r="R1808" s="15"/>
      <c r="S1808" s="15"/>
      <c r="T1808" s="15"/>
      <c r="U1808" s="15"/>
      <c r="V1808" s="15"/>
      <c r="W1808" s="15"/>
      <c r="X1808" s="15"/>
      <c r="Y1808" s="15"/>
      <c r="Z1808" s="15"/>
      <c r="AA1808" s="15"/>
      <c r="AB1808" s="15"/>
      <c r="AC1808" s="15"/>
      <c r="AD1808" s="15"/>
      <c r="AE1808" s="15"/>
      <c r="AF1808" s="15"/>
      <c r="AG1808" s="15"/>
      <c r="AH1808" s="15"/>
      <c r="AI1808" s="15"/>
      <c r="AJ1808" s="15"/>
      <c r="AK1808" s="15"/>
      <c r="AL1808" s="15"/>
      <c r="AM1808" s="15"/>
    </row>
    <row r="1809" ht="15.75" customHeight="1">
      <c r="A1809" s="15"/>
      <c r="B1809" s="12" t="s">
        <v>230</v>
      </c>
      <c r="C1809" s="15" t="s">
        <v>265</v>
      </c>
      <c r="D1809" s="15">
        <f t="shared" si="1"/>
        <v>1</v>
      </c>
      <c r="E1809" s="15">
        <f t="shared" si="2"/>
        <v>9</v>
      </c>
      <c r="F1809" s="13" t="str">
        <f t="shared" si="3"/>
        <v>"[SITE]"</v>
      </c>
      <c r="G1809" s="15"/>
      <c r="H1809" s="15"/>
      <c r="I1809" s="15"/>
      <c r="J1809" s="15"/>
      <c r="K1809" s="15"/>
      <c r="L1809" s="15"/>
      <c r="M1809" s="15"/>
      <c r="N1809" s="15"/>
      <c r="O1809" s="15"/>
      <c r="P1809" s="15"/>
      <c r="Q1809" s="15"/>
      <c r="R1809" s="15"/>
      <c r="S1809" s="15"/>
      <c r="T1809" s="15"/>
      <c r="U1809" s="15"/>
      <c r="V1809" s="15"/>
      <c r="W1809" s="15"/>
      <c r="X1809" s="15"/>
      <c r="Y1809" s="15"/>
      <c r="Z1809" s="15"/>
      <c r="AA1809" s="15"/>
      <c r="AB1809" s="15"/>
      <c r="AC1809" s="15"/>
      <c r="AD1809" s="15"/>
      <c r="AE1809" s="15"/>
      <c r="AF1809" s="15"/>
      <c r="AG1809" s="15"/>
      <c r="AH1809" s="15"/>
      <c r="AI1809" s="15"/>
      <c r="AJ1809" s="15"/>
      <c r="AK1809" s="15"/>
      <c r="AL1809" s="15"/>
      <c r="AM1809" s="15"/>
    </row>
    <row r="1810" ht="15.75" customHeight="1">
      <c r="A1810" s="15"/>
      <c r="B1810" s="12" t="s">
        <v>230</v>
      </c>
      <c r="C1810" s="15" t="s">
        <v>245</v>
      </c>
      <c r="D1810" s="15">
        <f t="shared" si="1"/>
        <v>1</v>
      </c>
      <c r="E1810" s="15">
        <f t="shared" si="2"/>
        <v>24</v>
      </c>
      <c r="F1810" s="13" t="str">
        <f t="shared" si="3"/>
        <v>"[INTERAÇÕES DIVERSAS]"</v>
      </c>
      <c r="G1810" s="15"/>
      <c r="H1810" s="15"/>
      <c r="I1810" s="15"/>
      <c r="J1810" s="15"/>
      <c r="K1810" s="15"/>
      <c r="L1810" s="15"/>
      <c r="M1810" s="15"/>
      <c r="N1810" s="15"/>
      <c r="O1810" s="15"/>
      <c r="P1810" s="15"/>
      <c r="Q1810" s="15"/>
      <c r="R1810" s="15"/>
      <c r="S1810" s="15"/>
      <c r="T1810" s="15"/>
      <c r="U1810" s="15"/>
      <c r="V1810" s="15"/>
      <c r="W1810" s="15"/>
      <c r="X1810" s="15"/>
      <c r="Y1810" s="15"/>
      <c r="Z1810" s="15"/>
      <c r="AA1810" s="15"/>
      <c r="AB1810" s="15"/>
      <c r="AC1810" s="15"/>
      <c r="AD1810" s="15"/>
      <c r="AE1810" s="15"/>
      <c r="AF1810" s="15"/>
      <c r="AG1810" s="15"/>
      <c r="AH1810" s="15"/>
      <c r="AI1810" s="15"/>
      <c r="AJ1810" s="15"/>
      <c r="AK1810" s="15"/>
      <c r="AL1810" s="15"/>
      <c r="AM1810" s="15"/>
    </row>
    <row r="1811" ht="15.75" customHeight="1">
      <c r="A1811" s="15"/>
      <c r="B1811" s="12" t="s">
        <v>248</v>
      </c>
      <c r="C1811" s="15" t="s">
        <v>255</v>
      </c>
      <c r="D1811" s="15">
        <f t="shared" si="1"/>
        <v>1</v>
      </c>
      <c r="E1811" s="15">
        <f t="shared" si="2"/>
        <v>0</v>
      </c>
      <c r="F1811" s="13" t="str">
        <f t="shared" si="3"/>
        <v>"[CRC]"</v>
      </c>
      <c r="G1811" s="15"/>
      <c r="H1811" s="15"/>
      <c r="I1811" s="15"/>
      <c r="J1811" s="15"/>
      <c r="K1811" s="15"/>
      <c r="L1811" s="15"/>
      <c r="M1811" s="15"/>
      <c r="N1811" s="15"/>
      <c r="O1811" s="15"/>
      <c r="P1811" s="15"/>
      <c r="Q1811" s="15"/>
      <c r="R1811" s="15"/>
      <c r="S1811" s="15"/>
      <c r="T1811" s="15"/>
      <c r="U1811" s="15"/>
      <c r="V1811" s="15"/>
      <c r="W1811" s="15"/>
      <c r="X1811" s="15"/>
      <c r="Y1811" s="15"/>
      <c r="Z1811" s="15"/>
      <c r="AA1811" s="15"/>
      <c r="AB1811" s="15"/>
      <c r="AC1811" s="15"/>
      <c r="AD1811" s="15"/>
      <c r="AE1811" s="15"/>
      <c r="AF1811" s="15"/>
      <c r="AG1811" s="15"/>
      <c r="AH1811" s="15"/>
      <c r="AI1811" s="15"/>
      <c r="AJ1811" s="15"/>
      <c r="AK1811" s="15"/>
      <c r="AL1811" s="15"/>
      <c r="AM1811" s="15"/>
    </row>
    <row r="1812" ht="15.75" customHeight="1">
      <c r="A1812" s="15"/>
      <c r="B1812" s="12" t="s">
        <v>230</v>
      </c>
      <c r="C1812" s="15" t="s">
        <v>246</v>
      </c>
      <c r="D1812" s="15">
        <f t="shared" si="1"/>
        <v>1</v>
      </c>
      <c r="E1812" s="15">
        <f t="shared" si="2"/>
        <v>14</v>
      </c>
      <c r="F1812" s="13" t="str">
        <f t="shared" si="3"/>
        <v>"[LOGÍSTICA]"</v>
      </c>
      <c r="G1812" s="15"/>
      <c r="H1812" s="15"/>
      <c r="I1812" s="15"/>
      <c r="J1812" s="15"/>
      <c r="K1812" s="15"/>
      <c r="L1812" s="15"/>
      <c r="M1812" s="15"/>
      <c r="N1812" s="15"/>
      <c r="O1812" s="15"/>
      <c r="P1812" s="15"/>
      <c r="Q1812" s="15"/>
      <c r="R1812" s="15"/>
      <c r="S1812" s="15"/>
      <c r="T1812" s="15"/>
      <c r="U1812" s="15"/>
      <c r="V1812" s="15"/>
      <c r="W1812" s="15"/>
      <c r="X1812" s="15"/>
      <c r="Y1812" s="15"/>
      <c r="Z1812" s="15"/>
      <c r="AA1812" s="15"/>
      <c r="AB1812" s="15"/>
      <c r="AC1812" s="15"/>
      <c r="AD1812" s="15"/>
      <c r="AE1812" s="15"/>
      <c r="AF1812" s="15"/>
      <c r="AG1812" s="15"/>
      <c r="AH1812" s="15"/>
      <c r="AI1812" s="15"/>
      <c r="AJ1812" s="15"/>
      <c r="AK1812" s="15"/>
      <c r="AL1812" s="15"/>
      <c r="AM1812" s="15"/>
    </row>
    <row r="1813" ht="15.75" customHeight="1">
      <c r="A1813" s="15"/>
      <c r="B1813" s="12" t="s">
        <v>230</v>
      </c>
      <c r="C1813" s="15" t="s">
        <v>250</v>
      </c>
      <c r="D1813" s="15">
        <f t="shared" si="1"/>
        <v>0</v>
      </c>
      <c r="E1813" s="15">
        <f t="shared" si="2"/>
        <v>0</v>
      </c>
      <c r="F1813" s="13" t="str">
        <f t="shared" si="3"/>
        <v>[ ]</v>
      </c>
      <c r="G1813" s="15"/>
      <c r="H1813" s="15"/>
      <c r="I1813" s="15"/>
      <c r="J1813" s="15"/>
      <c r="K1813" s="15"/>
      <c r="L1813" s="15"/>
      <c r="M1813" s="15"/>
      <c r="N1813" s="15"/>
      <c r="O1813" s="15"/>
      <c r="P1813" s="15"/>
      <c r="Q1813" s="15"/>
      <c r="R1813" s="15"/>
      <c r="S1813" s="15"/>
      <c r="T1813" s="15"/>
      <c r="U1813" s="15"/>
      <c r="V1813" s="15"/>
      <c r="W1813" s="15"/>
      <c r="X1813" s="15"/>
      <c r="Y1813" s="15"/>
      <c r="Z1813" s="15"/>
      <c r="AA1813" s="15"/>
      <c r="AB1813" s="15"/>
      <c r="AC1813" s="15"/>
      <c r="AD1813" s="15"/>
      <c r="AE1813" s="15"/>
      <c r="AF1813" s="15"/>
      <c r="AG1813" s="15"/>
      <c r="AH1813" s="15"/>
      <c r="AI1813" s="15"/>
      <c r="AJ1813" s="15"/>
      <c r="AK1813" s="15"/>
      <c r="AL1813" s="15"/>
      <c r="AM1813" s="15"/>
    </row>
    <row r="1814" ht="15.75" customHeight="1">
      <c r="A1814" s="15"/>
      <c r="B1814" s="12" t="s">
        <v>248</v>
      </c>
      <c r="C1814" s="15" t="s">
        <v>250</v>
      </c>
      <c r="D1814" s="15">
        <f t="shared" si="1"/>
        <v>0</v>
      </c>
      <c r="E1814" s="15">
        <f t="shared" si="2"/>
        <v>0</v>
      </c>
      <c r="F1814" s="13" t="str">
        <f t="shared" si="3"/>
        <v>[ ]</v>
      </c>
      <c r="G1814" s="15"/>
      <c r="H1814" s="15"/>
      <c r="I1814" s="15"/>
      <c r="J1814" s="15"/>
      <c r="K1814" s="15"/>
      <c r="L1814" s="15"/>
      <c r="M1814" s="15"/>
      <c r="N1814" s="15"/>
      <c r="O1814" s="15"/>
      <c r="P1814" s="15"/>
      <c r="Q1814" s="15"/>
      <c r="R1814" s="15"/>
      <c r="S1814" s="15"/>
      <c r="T1814" s="15"/>
      <c r="U1814" s="15"/>
      <c r="V1814" s="15"/>
      <c r="W1814" s="15"/>
      <c r="X1814" s="15"/>
      <c r="Y1814" s="15"/>
      <c r="Z1814" s="15"/>
      <c r="AA1814" s="15"/>
      <c r="AB1814" s="15"/>
      <c r="AC1814" s="15"/>
      <c r="AD1814" s="15"/>
      <c r="AE1814" s="15"/>
      <c r="AF1814" s="15"/>
      <c r="AG1814" s="15"/>
      <c r="AH1814" s="15"/>
      <c r="AI1814" s="15"/>
      <c r="AJ1814" s="15"/>
      <c r="AK1814" s="15"/>
      <c r="AL1814" s="15"/>
      <c r="AM1814" s="15"/>
    </row>
    <row r="1815" ht="15.75" customHeight="1">
      <c r="A1815" s="15"/>
      <c r="B1815" s="12" t="s">
        <v>230</v>
      </c>
      <c r="C1815" s="15" t="s">
        <v>250</v>
      </c>
      <c r="D1815" s="15">
        <f t="shared" si="1"/>
        <v>0</v>
      </c>
      <c r="E1815" s="15">
        <f t="shared" si="2"/>
        <v>0</v>
      </c>
      <c r="F1815" s="13" t="str">
        <f t="shared" si="3"/>
        <v>[ ]</v>
      </c>
      <c r="G1815" s="15"/>
      <c r="H1815" s="15"/>
      <c r="I1815" s="15"/>
      <c r="J1815" s="15"/>
      <c r="K1815" s="15"/>
      <c r="L1815" s="15"/>
      <c r="M1815" s="15"/>
      <c r="N1815" s="15"/>
      <c r="O1815" s="15"/>
      <c r="P1815" s="15"/>
      <c r="Q1815" s="15"/>
      <c r="R1815" s="15"/>
      <c r="S1815" s="15"/>
      <c r="T1815" s="15"/>
      <c r="U1815" s="15"/>
      <c r="V1815" s="15"/>
      <c r="W1815" s="15"/>
      <c r="X1815" s="15"/>
      <c r="Y1815" s="15"/>
      <c r="Z1815" s="15"/>
      <c r="AA1815" s="15"/>
      <c r="AB1815" s="15"/>
      <c r="AC1815" s="15"/>
      <c r="AD1815" s="15"/>
      <c r="AE1815" s="15"/>
      <c r="AF1815" s="15"/>
      <c r="AG1815" s="15"/>
      <c r="AH1815" s="15"/>
      <c r="AI1815" s="15"/>
      <c r="AJ1815" s="15"/>
      <c r="AK1815" s="15"/>
      <c r="AL1815" s="15"/>
      <c r="AM1815" s="15"/>
    </row>
    <row r="1816" ht="15.75" customHeight="1">
      <c r="A1816" s="15"/>
      <c r="B1816" s="12" t="s">
        <v>230</v>
      </c>
      <c r="C1816" s="15" t="s">
        <v>250</v>
      </c>
      <c r="D1816" s="15">
        <f t="shared" si="1"/>
        <v>0</v>
      </c>
      <c r="E1816" s="15">
        <f t="shared" si="2"/>
        <v>0</v>
      </c>
      <c r="F1816" s="13" t="str">
        <f t="shared" si="3"/>
        <v>[ ]</v>
      </c>
      <c r="G1816" s="15"/>
      <c r="H1816" s="15"/>
      <c r="I1816" s="15"/>
      <c r="J1816" s="15"/>
      <c r="K1816" s="15"/>
      <c r="L1816" s="15"/>
      <c r="M1816" s="15"/>
      <c r="N1816" s="15"/>
      <c r="O1816" s="15"/>
      <c r="P1816" s="15"/>
      <c r="Q1816" s="15"/>
      <c r="R1816" s="15"/>
      <c r="S1816" s="15"/>
      <c r="T1816" s="15"/>
      <c r="U1816" s="15"/>
      <c r="V1816" s="15"/>
      <c r="W1816" s="15"/>
      <c r="X1816" s="15"/>
      <c r="Y1816" s="15"/>
      <c r="Z1816" s="15"/>
      <c r="AA1816" s="15"/>
      <c r="AB1816" s="15"/>
      <c r="AC1816" s="15"/>
      <c r="AD1816" s="15"/>
      <c r="AE1816" s="15"/>
      <c r="AF1816" s="15"/>
      <c r="AG1816" s="15"/>
      <c r="AH1816" s="15"/>
      <c r="AI1816" s="15"/>
      <c r="AJ1816" s="15"/>
      <c r="AK1816" s="15"/>
      <c r="AL1816" s="15"/>
      <c r="AM1816" s="15"/>
    </row>
    <row r="1817" ht="15.75" customHeight="1">
      <c r="A1817" s="15"/>
      <c r="B1817" s="12" t="s">
        <v>230</v>
      </c>
      <c r="C1817" s="15" t="s">
        <v>250</v>
      </c>
      <c r="D1817" s="15">
        <f t="shared" si="1"/>
        <v>0</v>
      </c>
      <c r="E1817" s="15">
        <f t="shared" si="2"/>
        <v>0</v>
      </c>
      <c r="F1817" s="13" t="str">
        <f t="shared" si="3"/>
        <v>[ ]</v>
      </c>
      <c r="G1817" s="15"/>
      <c r="H1817" s="15"/>
      <c r="I1817" s="15"/>
      <c r="J1817" s="15"/>
      <c r="K1817" s="15"/>
      <c r="L1817" s="15"/>
      <c r="M1817" s="15"/>
      <c r="N1817" s="15"/>
      <c r="O1817" s="15"/>
      <c r="P1817" s="15"/>
      <c r="Q1817" s="15"/>
      <c r="R1817" s="15"/>
      <c r="S1817" s="15"/>
      <c r="T1817" s="15"/>
      <c r="U1817" s="15"/>
      <c r="V1817" s="15"/>
      <c r="W1817" s="15"/>
      <c r="X1817" s="15"/>
      <c r="Y1817" s="15"/>
      <c r="Z1817" s="15"/>
      <c r="AA1817" s="15"/>
      <c r="AB1817" s="15"/>
      <c r="AC1817" s="15"/>
      <c r="AD1817" s="15"/>
      <c r="AE1817" s="15"/>
      <c r="AF1817" s="15"/>
      <c r="AG1817" s="15"/>
      <c r="AH1817" s="15"/>
      <c r="AI1817" s="15"/>
      <c r="AJ1817" s="15"/>
      <c r="AK1817" s="15"/>
      <c r="AL1817" s="15"/>
      <c r="AM1817" s="15"/>
    </row>
    <row r="1818" ht="15.75" customHeight="1">
      <c r="A1818" s="15"/>
      <c r="B1818" s="12" t="s">
        <v>248</v>
      </c>
      <c r="C1818" s="15" t="s">
        <v>231</v>
      </c>
      <c r="D1818" s="15">
        <f t="shared" si="1"/>
        <v>1</v>
      </c>
      <c r="E1818" s="15">
        <f t="shared" si="2"/>
        <v>14</v>
      </c>
      <c r="F1818" s="13" t="str">
        <f t="shared" si="3"/>
        <v>"[MARKETING]"</v>
      </c>
      <c r="G1818" s="15"/>
      <c r="H1818" s="15"/>
      <c r="I1818" s="15"/>
      <c r="J1818" s="15"/>
      <c r="K1818" s="15"/>
      <c r="L1818" s="15"/>
      <c r="M1818" s="15"/>
      <c r="N1818" s="15"/>
      <c r="O1818" s="15"/>
      <c r="P1818" s="15"/>
      <c r="Q1818" s="15"/>
      <c r="R1818" s="15"/>
      <c r="S1818" s="15"/>
      <c r="T1818" s="15"/>
      <c r="U1818" s="15"/>
      <c r="V1818" s="15"/>
      <c r="W1818" s="15"/>
      <c r="X1818" s="15"/>
      <c r="Y1818" s="15"/>
      <c r="Z1818" s="15"/>
      <c r="AA1818" s="15"/>
      <c r="AB1818" s="15"/>
      <c r="AC1818" s="15"/>
      <c r="AD1818" s="15"/>
      <c r="AE1818" s="15"/>
      <c r="AF1818" s="15"/>
      <c r="AG1818" s="15"/>
      <c r="AH1818" s="15"/>
      <c r="AI1818" s="15"/>
      <c r="AJ1818" s="15"/>
      <c r="AK1818" s="15"/>
      <c r="AL1818" s="15"/>
      <c r="AM1818" s="15"/>
    </row>
    <row r="1819" ht="15.75" customHeight="1">
      <c r="A1819" s="15"/>
      <c r="B1819" s="12" t="s">
        <v>248</v>
      </c>
      <c r="C1819" s="15" t="s">
        <v>231</v>
      </c>
      <c r="D1819" s="15">
        <f t="shared" si="1"/>
        <v>1</v>
      </c>
      <c r="E1819" s="15">
        <f t="shared" si="2"/>
        <v>14</v>
      </c>
      <c r="F1819" s="13" t="str">
        <f t="shared" si="3"/>
        <v>"[MARKETING]"</v>
      </c>
      <c r="G1819" s="15"/>
      <c r="H1819" s="15"/>
      <c r="I1819" s="15"/>
      <c r="J1819" s="15"/>
      <c r="K1819" s="15"/>
      <c r="L1819" s="15"/>
      <c r="M1819" s="15"/>
      <c r="N1819" s="15"/>
      <c r="O1819" s="15"/>
      <c r="P1819" s="15"/>
      <c r="Q1819" s="15"/>
      <c r="R1819" s="15"/>
      <c r="S1819" s="15"/>
      <c r="T1819" s="15"/>
      <c r="U1819" s="15"/>
      <c r="V1819" s="15"/>
      <c r="W1819" s="15"/>
      <c r="X1819" s="15"/>
      <c r="Y1819" s="15"/>
      <c r="Z1819" s="15"/>
      <c r="AA1819" s="15"/>
      <c r="AB1819" s="15"/>
      <c r="AC1819" s="15"/>
      <c r="AD1819" s="15"/>
      <c r="AE1819" s="15"/>
      <c r="AF1819" s="15"/>
      <c r="AG1819" s="15"/>
      <c r="AH1819" s="15"/>
      <c r="AI1819" s="15"/>
      <c r="AJ1819" s="15"/>
      <c r="AK1819" s="15"/>
      <c r="AL1819" s="15"/>
      <c r="AM1819" s="15"/>
    </row>
    <row r="1820" ht="15.75" customHeight="1">
      <c r="A1820" s="15"/>
      <c r="B1820" s="12" t="s">
        <v>230</v>
      </c>
      <c r="C1820" s="15" t="s">
        <v>260</v>
      </c>
      <c r="D1820" s="15">
        <f t="shared" si="1"/>
        <v>1</v>
      </c>
      <c r="E1820" s="15">
        <f t="shared" si="2"/>
        <v>14</v>
      </c>
      <c r="F1820" s="13" t="str">
        <f t="shared" si="3"/>
        <v>"[COMERCIAL]"</v>
      </c>
      <c r="G1820" s="15"/>
      <c r="H1820" s="15"/>
      <c r="I1820" s="15"/>
      <c r="J1820" s="15"/>
      <c r="K1820" s="15"/>
      <c r="L1820" s="15"/>
      <c r="M1820" s="15"/>
      <c r="N1820" s="15"/>
      <c r="O1820" s="15"/>
      <c r="P1820" s="15"/>
      <c r="Q1820" s="15"/>
      <c r="R1820" s="15"/>
      <c r="S1820" s="15"/>
      <c r="T1820" s="15"/>
      <c r="U1820" s="15"/>
      <c r="V1820" s="15"/>
      <c r="W1820" s="15"/>
      <c r="X1820" s="15"/>
      <c r="Y1820" s="15"/>
      <c r="Z1820" s="15"/>
      <c r="AA1820" s="15"/>
      <c r="AB1820" s="15"/>
      <c r="AC1820" s="15"/>
      <c r="AD1820" s="15"/>
      <c r="AE1820" s="15"/>
      <c r="AF1820" s="15"/>
      <c r="AG1820" s="15"/>
      <c r="AH1820" s="15"/>
      <c r="AI1820" s="15"/>
      <c r="AJ1820" s="15"/>
      <c r="AK1820" s="15"/>
      <c r="AL1820" s="15"/>
      <c r="AM1820" s="15"/>
    </row>
    <row r="1821" ht="15.75" customHeight="1">
      <c r="A1821" s="15"/>
      <c r="B1821" s="12" t="s">
        <v>230</v>
      </c>
      <c r="C1821" s="15" t="s">
        <v>245</v>
      </c>
      <c r="D1821" s="15">
        <f t="shared" si="1"/>
        <v>1</v>
      </c>
      <c r="E1821" s="15">
        <f t="shared" si="2"/>
        <v>24</v>
      </c>
      <c r="F1821" s="13" t="str">
        <f t="shared" si="3"/>
        <v>"[INTERAÇÕES DIVERSAS]"</v>
      </c>
      <c r="G1821" s="15"/>
      <c r="H1821" s="15"/>
      <c r="I1821" s="15"/>
      <c r="J1821" s="15"/>
      <c r="K1821" s="15"/>
      <c r="L1821" s="15"/>
      <c r="M1821" s="15"/>
      <c r="N1821" s="15"/>
      <c r="O1821" s="15"/>
      <c r="P1821" s="15"/>
      <c r="Q1821" s="15"/>
      <c r="R1821" s="15"/>
      <c r="S1821" s="15"/>
      <c r="T1821" s="15"/>
      <c r="U1821" s="15"/>
      <c r="V1821" s="15"/>
      <c r="W1821" s="15"/>
      <c r="X1821" s="15"/>
      <c r="Y1821" s="15"/>
      <c r="Z1821" s="15"/>
      <c r="AA1821" s="15"/>
      <c r="AB1821" s="15"/>
      <c r="AC1821" s="15"/>
      <c r="AD1821" s="15"/>
      <c r="AE1821" s="15"/>
      <c r="AF1821" s="15"/>
      <c r="AG1821" s="15"/>
      <c r="AH1821" s="15"/>
      <c r="AI1821" s="15"/>
      <c r="AJ1821" s="15"/>
      <c r="AK1821" s="15"/>
      <c r="AL1821" s="15"/>
      <c r="AM1821" s="15"/>
    </row>
    <row r="1822" ht="15.75" customHeight="1">
      <c r="A1822" s="15"/>
      <c r="B1822" s="12" t="s">
        <v>230</v>
      </c>
      <c r="C1822" s="15" t="s">
        <v>250</v>
      </c>
      <c r="D1822" s="15">
        <f t="shared" si="1"/>
        <v>0</v>
      </c>
      <c r="E1822" s="15">
        <f t="shared" si="2"/>
        <v>0</v>
      </c>
      <c r="F1822" s="13" t="str">
        <f t="shared" si="3"/>
        <v>[ ]</v>
      </c>
      <c r="G1822" s="15"/>
      <c r="H1822" s="15"/>
      <c r="I1822" s="15"/>
      <c r="J1822" s="15"/>
      <c r="K1822" s="15"/>
      <c r="L1822" s="15"/>
      <c r="M1822" s="15"/>
      <c r="N1822" s="15"/>
      <c r="O1822" s="15"/>
      <c r="P1822" s="15"/>
      <c r="Q1822" s="15"/>
      <c r="R1822" s="15"/>
      <c r="S1822" s="15"/>
      <c r="T1822" s="15"/>
      <c r="U1822" s="15"/>
      <c r="V1822" s="15"/>
      <c r="W1822" s="15"/>
      <c r="X1822" s="15"/>
      <c r="Y1822" s="15"/>
      <c r="Z1822" s="15"/>
      <c r="AA1822" s="15"/>
      <c r="AB1822" s="15"/>
      <c r="AC1822" s="15"/>
      <c r="AD1822" s="15"/>
      <c r="AE1822" s="15"/>
      <c r="AF1822" s="15"/>
      <c r="AG1822" s="15"/>
      <c r="AH1822" s="15"/>
      <c r="AI1822" s="15"/>
      <c r="AJ1822" s="15"/>
      <c r="AK1822" s="15"/>
      <c r="AL1822" s="15"/>
      <c r="AM1822" s="15"/>
    </row>
    <row r="1823" ht="15.75" customHeight="1">
      <c r="A1823" s="15"/>
      <c r="B1823" s="12" t="s">
        <v>230</v>
      </c>
      <c r="C1823" s="15" t="s">
        <v>250</v>
      </c>
      <c r="D1823" s="15">
        <f t="shared" si="1"/>
        <v>0</v>
      </c>
      <c r="E1823" s="15">
        <f t="shared" si="2"/>
        <v>0</v>
      </c>
      <c r="F1823" s="13" t="str">
        <f t="shared" si="3"/>
        <v>[ ]</v>
      </c>
      <c r="G1823" s="15"/>
      <c r="H1823" s="15"/>
      <c r="I1823" s="15"/>
      <c r="J1823" s="15"/>
      <c r="K1823" s="15"/>
      <c r="L1823" s="15"/>
      <c r="M1823" s="15"/>
      <c r="N1823" s="15"/>
      <c r="O1823" s="15"/>
      <c r="P1823" s="15"/>
      <c r="Q1823" s="15"/>
      <c r="R1823" s="15"/>
      <c r="S1823" s="15"/>
      <c r="T1823" s="15"/>
      <c r="U1823" s="15"/>
      <c r="V1823" s="15"/>
      <c r="W1823" s="15"/>
      <c r="X1823" s="15"/>
      <c r="Y1823" s="15"/>
      <c r="Z1823" s="15"/>
      <c r="AA1823" s="15"/>
      <c r="AB1823" s="15"/>
      <c r="AC1823" s="15"/>
      <c r="AD1823" s="15"/>
      <c r="AE1823" s="15"/>
      <c r="AF1823" s="15"/>
      <c r="AG1823" s="15"/>
      <c r="AH1823" s="15"/>
      <c r="AI1823" s="15"/>
      <c r="AJ1823" s="15"/>
      <c r="AK1823" s="15"/>
      <c r="AL1823" s="15"/>
      <c r="AM1823" s="15"/>
    </row>
    <row r="1824" ht="15.75" customHeight="1">
      <c r="A1824" s="15"/>
      <c r="B1824" s="12" t="s">
        <v>230</v>
      </c>
      <c r="C1824" s="15" t="s">
        <v>259</v>
      </c>
      <c r="D1824" s="15">
        <f t="shared" si="1"/>
        <v>1</v>
      </c>
      <c r="E1824" s="15">
        <f t="shared" si="2"/>
        <v>0</v>
      </c>
      <c r="F1824" s="13" t="str">
        <f t="shared" si="3"/>
        <v>"[LOGÍSTICA]"</v>
      </c>
      <c r="G1824" s="15"/>
      <c r="H1824" s="15"/>
      <c r="I1824" s="15"/>
      <c r="J1824" s="15"/>
      <c r="K1824" s="15"/>
      <c r="L1824" s="15"/>
      <c r="M1824" s="15"/>
      <c r="N1824" s="15"/>
      <c r="O1824" s="15"/>
      <c r="P1824" s="15"/>
      <c r="Q1824" s="15"/>
      <c r="R1824" s="15"/>
      <c r="S1824" s="15"/>
      <c r="T1824" s="15"/>
      <c r="U1824" s="15"/>
      <c r="V1824" s="15"/>
      <c r="W1824" s="15"/>
      <c r="X1824" s="15"/>
      <c r="Y1824" s="15"/>
      <c r="Z1824" s="15"/>
      <c r="AA1824" s="15"/>
      <c r="AB1824" s="15"/>
      <c r="AC1824" s="15"/>
      <c r="AD1824" s="15"/>
      <c r="AE1824" s="15"/>
      <c r="AF1824" s="15"/>
      <c r="AG1824" s="15"/>
      <c r="AH1824" s="15"/>
      <c r="AI1824" s="15"/>
      <c r="AJ1824" s="15"/>
      <c r="AK1824" s="15"/>
      <c r="AL1824" s="15"/>
      <c r="AM1824" s="15"/>
    </row>
    <row r="1825" ht="15.75" customHeight="1">
      <c r="A1825" s="15"/>
      <c r="B1825" s="12" t="s">
        <v>230</v>
      </c>
      <c r="C1825" s="15" t="s">
        <v>231</v>
      </c>
      <c r="D1825" s="15">
        <f t="shared" si="1"/>
        <v>1</v>
      </c>
      <c r="E1825" s="15">
        <f t="shared" si="2"/>
        <v>14</v>
      </c>
      <c r="F1825" s="13" t="str">
        <f t="shared" si="3"/>
        <v>"[MARKETING]"</v>
      </c>
      <c r="G1825" s="15"/>
      <c r="H1825" s="15"/>
      <c r="I1825" s="15"/>
      <c r="J1825" s="15"/>
      <c r="K1825" s="15"/>
      <c r="L1825" s="15"/>
      <c r="M1825" s="15"/>
      <c r="N1825" s="15"/>
      <c r="O1825" s="15"/>
      <c r="P1825" s="15"/>
      <c r="Q1825" s="15"/>
      <c r="R1825" s="15"/>
      <c r="S1825" s="15"/>
      <c r="T1825" s="15"/>
      <c r="U1825" s="15"/>
      <c r="V1825" s="15"/>
      <c r="W1825" s="15"/>
      <c r="X1825" s="15"/>
      <c r="Y1825" s="15"/>
      <c r="Z1825" s="15"/>
      <c r="AA1825" s="15"/>
      <c r="AB1825" s="15"/>
      <c r="AC1825" s="15"/>
      <c r="AD1825" s="15"/>
      <c r="AE1825" s="15"/>
      <c r="AF1825" s="15"/>
      <c r="AG1825" s="15"/>
      <c r="AH1825" s="15"/>
      <c r="AI1825" s="15"/>
      <c r="AJ1825" s="15"/>
      <c r="AK1825" s="15"/>
      <c r="AL1825" s="15"/>
      <c r="AM1825" s="15"/>
    </row>
    <row r="1826" ht="15.75" customHeight="1">
      <c r="A1826" s="15"/>
      <c r="B1826" s="12" t="s">
        <v>230</v>
      </c>
      <c r="C1826" s="15" t="s">
        <v>250</v>
      </c>
      <c r="D1826" s="15">
        <f t="shared" si="1"/>
        <v>0</v>
      </c>
      <c r="E1826" s="15">
        <f t="shared" si="2"/>
        <v>0</v>
      </c>
      <c r="F1826" s="13" t="str">
        <f t="shared" si="3"/>
        <v>[ ]</v>
      </c>
      <c r="G1826" s="15"/>
      <c r="H1826" s="15"/>
      <c r="I1826" s="15"/>
      <c r="J1826" s="15"/>
      <c r="K1826" s="15"/>
      <c r="L1826" s="15"/>
      <c r="M1826" s="15"/>
      <c r="N1826" s="15"/>
      <c r="O1826" s="15"/>
      <c r="P1826" s="15"/>
      <c r="Q1826" s="15"/>
      <c r="R1826" s="15"/>
      <c r="S1826" s="15"/>
      <c r="T1826" s="15"/>
      <c r="U1826" s="15"/>
      <c r="V1826" s="15"/>
      <c r="W1826" s="15"/>
      <c r="X1826" s="15"/>
      <c r="Y1826" s="15"/>
      <c r="Z1826" s="15"/>
      <c r="AA1826" s="15"/>
      <c r="AB1826" s="15"/>
      <c r="AC1826" s="15"/>
      <c r="AD1826" s="15"/>
      <c r="AE1826" s="15"/>
      <c r="AF1826" s="15"/>
      <c r="AG1826" s="15"/>
      <c r="AH1826" s="15"/>
      <c r="AI1826" s="15"/>
      <c r="AJ1826" s="15"/>
      <c r="AK1826" s="15"/>
      <c r="AL1826" s="15"/>
      <c r="AM1826" s="15"/>
    </row>
    <row r="1827" ht="15.75" customHeight="1">
      <c r="A1827" s="15"/>
      <c r="B1827" s="12" t="s">
        <v>230</v>
      </c>
      <c r="C1827" s="15" t="s">
        <v>250</v>
      </c>
      <c r="D1827" s="15">
        <f t="shared" si="1"/>
        <v>0</v>
      </c>
      <c r="E1827" s="15">
        <f t="shared" si="2"/>
        <v>0</v>
      </c>
      <c r="F1827" s="13" t="str">
        <f t="shared" si="3"/>
        <v>[ ]</v>
      </c>
      <c r="G1827" s="15"/>
      <c r="H1827" s="15"/>
      <c r="I1827" s="15"/>
      <c r="J1827" s="15"/>
      <c r="K1827" s="15"/>
      <c r="L1827" s="15"/>
      <c r="M1827" s="15"/>
      <c r="N1827" s="15"/>
      <c r="O1827" s="15"/>
      <c r="P1827" s="15"/>
      <c r="Q1827" s="15"/>
      <c r="R1827" s="15"/>
      <c r="S1827" s="15"/>
      <c r="T1827" s="15"/>
      <c r="U1827" s="15"/>
      <c r="V1827" s="15"/>
      <c r="W1827" s="15"/>
      <c r="X1827" s="15"/>
      <c r="Y1827" s="15"/>
      <c r="Z1827" s="15"/>
      <c r="AA1827" s="15"/>
      <c r="AB1827" s="15"/>
      <c r="AC1827" s="15"/>
      <c r="AD1827" s="15"/>
      <c r="AE1827" s="15"/>
      <c r="AF1827" s="15"/>
      <c r="AG1827" s="15"/>
      <c r="AH1827" s="15"/>
      <c r="AI1827" s="15"/>
      <c r="AJ1827" s="15"/>
      <c r="AK1827" s="15"/>
      <c r="AL1827" s="15"/>
      <c r="AM1827" s="15"/>
    </row>
    <row r="1828" ht="15.75" customHeight="1">
      <c r="A1828" s="15"/>
      <c r="B1828" s="12" t="s">
        <v>230</v>
      </c>
      <c r="C1828" s="15" t="s">
        <v>266</v>
      </c>
      <c r="D1828" s="15">
        <f t="shared" si="1"/>
        <v>1</v>
      </c>
      <c r="E1828" s="15">
        <f t="shared" si="2"/>
        <v>0</v>
      </c>
      <c r="F1828" s="13" t="str">
        <f t="shared" si="3"/>
        <v>"[COMERCIAL]"</v>
      </c>
      <c r="G1828" s="15"/>
      <c r="H1828" s="15"/>
      <c r="I1828" s="15"/>
      <c r="J1828" s="15"/>
      <c r="K1828" s="15"/>
      <c r="L1828" s="15"/>
      <c r="M1828" s="15"/>
      <c r="N1828" s="15"/>
      <c r="O1828" s="15"/>
      <c r="P1828" s="15"/>
      <c r="Q1828" s="15"/>
      <c r="R1828" s="15"/>
      <c r="S1828" s="15"/>
      <c r="T1828" s="15"/>
      <c r="U1828" s="15"/>
      <c r="V1828" s="15"/>
      <c r="W1828" s="15"/>
      <c r="X1828" s="15"/>
      <c r="Y1828" s="15"/>
      <c r="Z1828" s="15"/>
      <c r="AA1828" s="15"/>
      <c r="AB1828" s="15"/>
      <c r="AC1828" s="15"/>
      <c r="AD1828" s="15"/>
      <c r="AE1828" s="15"/>
      <c r="AF1828" s="15"/>
      <c r="AG1828" s="15"/>
      <c r="AH1828" s="15"/>
      <c r="AI1828" s="15"/>
      <c r="AJ1828" s="15"/>
      <c r="AK1828" s="15"/>
      <c r="AL1828" s="15"/>
      <c r="AM1828" s="15"/>
    </row>
    <row r="1829" ht="15.75" customHeight="1">
      <c r="A1829" s="15"/>
      <c r="B1829" s="12" t="s">
        <v>230</v>
      </c>
      <c r="C1829" s="15" t="s">
        <v>250</v>
      </c>
      <c r="D1829" s="15">
        <f t="shared" si="1"/>
        <v>0</v>
      </c>
      <c r="E1829" s="15">
        <f t="shared" si="2"/>
        <v>0</v>
      </c>
      <c r="F1829" s="13" t="str">
        <f t="shared" si="3"/>
        <v>[ ]</v>
      </c>
      <c r="G1829" s="15"/>
      <c r="H1829" s="15"/>
      <c r="I1829" s="15"/>
      <c r="J1829" s="15"/>
      <c r="K1829" s="15"/>
      <c r="L1829" s="15"/>
      <c r="M1829" s="15"/>
      <c r="N1829" s="15"/>
      <c r="O1829" s="15"/>
      <c r="P1829" s="15"/>
      <c r="Q1829" s="15"/>
      <c r="R1829" s="15"/>
      <c r="S1829" s="15"/>
      <c r="T1829" s="15"/>
      <c r="U1829" s="15"/>
      <c r="V1829" s="15"/>
      <c r="W1829" s="15"/>
      <c r="X1829" s="15"/>
      <c r="Y1829" s="15"/>
      <c r="Z1829" s="15"/>
      <c r="AA1829" s="15"/>
      <c r="AB1829" s="15"/>
      <c r="AC1829" s="15"/>
      <c r="AD1829" s="15"/>
      <c r="AE1829" s="15"/>
      <c r="AF1829" s="15"/>
      <c r="AG1829" s="15"/>
      <c r="AH1829" s="15"/>
      <c r="AI1829" s="15"/>
      <c r="AJ1829" s="15"/>
      <c r="AK1829" s="15"/>
      <c r="AL1829" s="15"/>
      <c r="AM1829" s="15"/>
    </row>
    <row r="1830" ht="15.75" customHeight="1">
      <c r="A1830" s="15"/>
      <c r="B1830" s="12" t="s">
        <v>230</v>
      </c>
      <c r="C1830" s="15" t="s">
        <v>250</v>
      </c>
      <c r="D1830" s="15">
        <f t="shared" si="1"/>
        <v>0</v>
      </c>
      <c r="E1830" s="15">
        <f t="shared" si="2"/>
        <v>0</v>
      </c>
      <c r="F1830" s="13" t="str">
        <f t="shared" si="3"/>
        <v>[ ]</v>
      </c>
      <c r="G1830" s="15"/>
      <c r="H1830" s="15"/>
      <c r="I1830" s="15"/>
      <c r="J1830" s="15"/>
      <c r="K1830" s="15"/>
      <c r="L1830" s="15"/>
      <c r="M1830" s="15"/>
      <c r="N1830" s="15"/>
      <c r="O1830" s="15"/>
      <c r="P1830" s="15"/>
      <c r="Q1830" s="15"/>
      <c r="R1830" s="15"/>
      <c r="S1830" s="15"/>
      <c r="T1830" s="15"/>
      <c r="U1830" s="15"/>
      <c r="V1830" s="15"/>
      <c r="W1830" s="15"/>
      <c r="X1830" s="15"/>
      <c r="Y1830" s="15"/>
      <c r="Z1830" s="15"/>
      <c r="AA1830" s="15"/>
      <c r="AB1830" s="15"/>
      <c r="AC1830" s="15"/>
      <c r="AD1830" s="15"/>
      <c r="AE1830" s="15"/>
      <c r="AF1830" s="15"/>
      <c r="AG1830" s="15"/>
      <c r="AH1830" s="15"/>
      <c r="AI1830" s="15"/>
      <c r="AJ1830" s="15"/>
      <c r="AK1830" s="15"/>
      <c r="AL1830" s="15"/>
      <c r="AM1830" s="15"/>
    </row>
    <row r="1831" ht="15.75" customHeight="1">
      <c r="A1831" s="15"/>
      <c r="B1831" s="12" t="s">
        <v>230</v>
      </c>
      <c r="C1831" s="15" t="s">
        <v>245</v>
      </c>
      <c r="D1831" s="15">
        <f t="shared" si="1"/>
        <v>1</v>
      </c>
      <c r="E1831" s="15">
        <f t="shared" si="2"/>
        <v>24</v>
      </c>
      <c r="F1831" s="13" t="str">
        <f t="shared" si="3"/>
        <v>"[INTERAÇÕES DIVERSAS]"</v>
      </c>
      <c r="G1831" s="15"/>
      <c r="H1831" s="15"/>
      <c r="I1831" s="15"/>
      <c r="J1831" s="15"/>
      <c r="K1831" s="15"/>
      <c r="L1831" s="15"/>
      <c r="M1831" s="15"/>
      <c r="N1831" s="15"/>
      <c r="O1831" s="15"/>
      <c r="P1831" s="15"/>
      <c r="Q1831" s="15"/>
      <c r="R1831" s="15"/>
      <c r="S1831" s="15"/>
      <c r="T1831" s="15"/>
      <c r="U1831" s="15"/>
      <c r="V1831" s="15"/>
      <c r="W1831" s="15"/>
      <c r="X1831" s="15"/>
      <c r="Y1831" s="15"/>
      <c r="Z1831" s="15"/>
      <c r="AA1831" s="15"/>
      <c r="AB1831" s="15"/>
      <c r="AC1831" s="15"/>
      <c r="AD1831" s="15"/>
      <c r="AE1831" s="15"/>
      <c r="AF1831" s="15"/>
      <c r="AG1831" s="15"/>
      <c r="AH1831" s="15"/>
      <c r="AI1831" s="15"/>
      <c r="AJ1831" s="15"/>
      <c r="AK1831" s="15"/>
      <c r="AL1831" s="15"/>
      <c r="AM1831" s="15"/>
    </row>
    <row r="1832" ht="15.75" customHeight="1">
      <c r="A1832" s="15"/>
      <c r="B1832" s="12" t="s">
        <v>230</v>
      </c>
      <c r="C1832" s="15" t="s">
        <v>250</v>
      </c>
      <c r="D1832" s="15">
        <f t="shared" si="1"/>
        <v>0</v>
      </c>
      <c r="E1832" s="15">
        <f t="shared" si="2"/>
        <v>0</v>
      </c>
      <c r="F1832" s="13" t="str">
        <f t="shared" si="3"/>
        <v>[ ]</v>
      </c>
      <c r="G1832" s="15"/>
      <c r="H1832" s="15"/>
      <c r="I1832" s="15"/>
      <c r="J1832" s="15"/>
      <c r="K1832" s="15"/>
      <c r="L1832" s="15"/>
      <c r="M1832" s="15"/>
      <c r="N1832" s="15"/>
      <c r="O1832" s="15"/>
      <c r="P1832" s="15"/>
      <c r="Q1832" s="15"/>
      <c r="R1832" s="15"/>
      <c r="S1832" s="15"/>
      <c r="T1832" s="15"/>
      <c r="U1832" s="15"/>
      <c r="V1832" s="15"/>
      <c r="W1832" s="15"/>
      <c r="X1832" s="15"/>
      <c r="Y1832" s="15"/>
      <c r="Z1832" s="15"/>
      <c r="AA1832" s="15"/>
      <c r="AB1832" s="15"/>
      <c r="AC1832" s="15"/>
      <c r="AD1832" s="15"/>
      <c r="AE1832" s="15"/>
      <c r="AF1832" s="15"/>
      <c r="AG1832" s="15"/>
      <c r="AH1832" s="15"/>
      <c r="AI1832" s="15"/>
      <c r="AJ1832" s="15"/>
      <c r="AK1832" s="15"/>
      <c r="AL1832" s="15"/>
      <c r="AM1832" s="15"/>
    </row>
    <row r="1833" ht="15.75" customHeight="1">
      <c r="A1833" s="15"/>
      <c r="B1833" s="12" t="s">
        <v>230</v>
      </c>
      <c r="C1833" s="15" t="s">
        <v>245</v>
      </c>
      <c r="D1833" s="15">
        <f t="shared" si="1"/>
        <v>1</v>
      </c>
      <c r="E1833" s="15">
        <f t="shared" si="2"/>
        <v>24</v>
      </c>
      <c r="F1833" s="13" t="str">
        <f t="shared" si="3"/>
        <v>"[INTERAÇÕES DIVERSAS]"</v>
      </c>
      <c r="G1833" s="15"/>
      <c r="H1833" s="15"/>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c r="AE1833" s="15"/>
      <c r="AF1833" s="15"/>
      <c r="AG1833" s="15"/>
      <c r="AH1833" s="15"/>
      <c r="AI1833" s="15"/>
      <c r="AJ1833" s="15"/>
      <c r="AK1833" s="15"/>
      <c r="AL1833" s="15"/>
      <c r="AM1833" s="15"/>
    </row>
    <row r="1834" ht="15.75" customHeight="1">
      <c r="A1834" s="15"/>
      <c r="B1834" s="12" t="s">
        <v>230</v>
      </c>
      <c r="C1834" s="15" t="s">
        <v>246</v>
      </c>
      <c r="D1834" s="15">
        <f t="shared" si="1"/>
        <v>1</v>
      </c>
      <c r="E1834" s="15">
        <f t="shared" si="2"/>
        <v>14</v>
      </c>
      <c r="F1834" s="13" t="str">
        <f t="shared" si="3"/>
        <v>"[LOGÍSTICA]"</v>
      </c>
      <c r="G1834" s="15"/>
      <c r="H1834" s="15"/>
      <c r="I1834" s="15"/>
      <c r="J1834" s="15"/>
      <c r="K1834" s="15"/>
      <c r="L1834" s="15"/>
      <c r="M1834" s="15"/>
      <c r="N1834" s="15"/>
      <c r="O1834" s="15"/>
      <c r="P1834" s="15"/>
      <c r="Q1834" s="15"/>
      <c r="R1834" s="15"/>
      <c r="S1834" s="15"/>
      <c r="T1834" s="15"/>
      <c r="U1834" s="15"/>
      <c r="V1834" s="15"/>
      <c r="W1834" s="15"/>
      <c r="X1834" s="15"/>
      <c r="Y1834" s="15"/>
      <c r="Z1834" s="15"/>
      <c r="AA1834" s="15"/>
      <c r="AB1834" s="15"/>
      <c r="AC1834" s="15"/>
      <c r="AD1834" s="15"/>
      <c r="AE1834" s="15"/>
      <c r="AF1834" s="15"/>
      <c r="AG1834" s="15"/>
      <c r="AH1834" s="15"/>
      <c r="AI1834" s="15"/>
      <c r="AJ1834" s="15"/>
      <c r="AK1834" s="15"/>
      <c r="AL1834" s="15"/>
      <c r="AM1834" s="15"/>
    </row>
    <row r="1835" ht="15.75" customHeight="1">
      <c r="A1835" s="15"/>
      <c r="B1835" s="12" t="s">
        <v>230</v>
      </c>
      <c r="C1835" s="15" t="s">
        <v>268</v>
      </c>
      <c r="D1835" s="15">
        <f t="shared" si="1"/>
        <v>1</v>
      </c>
      <c r="E1835" s="15">
        <f t="shared" si="2"/>
        <v>15</v>
      </c>
      <c r="F1835" s="13" t="str">
        <f t="shared" si="3"/>
        <v>"[FINANCEIRO]"</v>
      </c>
      <c r="G1835" s="15"/>
      <c r="H1835" s="15"/>
      <c r="I1835" s="15"/>
      <c r="J1835" s="15"/>
      <c r="K1835" s="15"/>
      <c r="L1835" s="15"/>
      <c r="M1835" s="15"/>
      <c r="N1835" s="15"/>
      <c r="O1835" s="15"/>
      <c r="P1835" s="15"/>
      <c r="Q1835" s="15"/>
      <c r="R1835" s="15"/>
      <c r="S1835" s="15"/>
      <c r="T1835" s="15"/>
      <c r="U1835" s="15"/>
      <c r="V1835" s="15"/>
      <c r="W1835" s="15"/>
      <c r="X1835" s="15"/>
      <c r="Y1835" s="15"/>
      <c r="Z1835" s="15"/>
      <c r="AA1835" s="15"/>
      <c r="AB1835" s="15"/>
      <c r="AC1835" s="15"/>
      <c r="AD1835" s="15"/>
      <c r="AE1835" s="15"/>
      <c r="AF1835" s="15"/>
      <c r="AG1835" s="15"/>
      <c r="AH1835" s="15"/>
      <c r="AI1835" s="15"/>
      <c r="AJ1835" s="15"/>
      <c r="AK1835" s="15"/>
      <c r="AL1835" s="15"/>
      <c r="AM1835" s="15"/>
    </row>
    <row r="1836" ht="15.75" customHeight="1">
      <c r="A1836" s="15"/>
      <c r="B1836" s="12" t="s">
        <v>230</v>
      </c>
      <c r="C1836" s="15" t="s">
        <v>250</v>
      </c>
      <c r="D1836" s="15">
        <f t="shared" si="1"/>
        <v>0</v>
      </c>
      <c r="E1836" s="15">
        <f t="shared" si="2"/>
        <v>0</v>
      </c>
      <c r="F1836" s="13" t="str">
        <f t="shared" si="3"/>
        <v>[ ]</v>
      </c>
      <c r="G1836" s="15"/>
      <c r="H1836" s="15"/>
      <c r="I1836" s="15"/>
      <c r="J1836" s="15"/>
      <c r="K1836" s="15"/>
      <c r="L1836" s="15"/>
      <c r="M1836" s="15"/>
      <c r="N1836" s="15"/>
      <c r="O1836" s="15"/>
      <c r="P1836" s="15"/>
      <c r="Q1836" s="15"/>
      <c r="R1836" s="15"/>
      <c r="S1836" s="15"/>
      <c r="T1836" s="15"/>
      <c r="U1836" s="15"/>
      <c r="V1836" s="15"/>
      <c r="W1836" s="15"/>
      <c r="X1836" s="15"/>
      <c r="Y1836" s="15"/>
      <c r="Z1836" s="15"/>
      <c r="AA1836" s="15"/>
      <c r="AB1836" s="15"/>
      <c r="AC1836" s="15"/>
      <c r="AD1836" s="15"/>
      <c r="AE1836" s="15"/>
      <c r="AF1836" s="15"/>
      <c r="AG1836" s="15"/>
      <c r="AH1836" s="15"/>
      <c r="AI1836" s="15"/>
      <c r="AJ1836" s="15"/>
      <c r="AK1836" s="15"/>
      <c r="AL1836" s="15"/>
      <c r="AM1836" s="15"/>
    </row>
    <row r="1837" ht="15.75" customHeight="1">
      <c r="A1837" s="15"/>
      <c r="B1837" s="12" t="s">
        <v>230</v>
      </c>
      <c r="C1837" s="15" t="s">
        <v>250</v>
      </c>
      <c r="D1837" s="15">
        <f t="shared" si="1"/>
        <v>0</v>
      </c>
      <c r="E1837" s="15">
        <f t="shared" si="2"/>
        <v>0</v>
      </c>
      <c r="F1837" s="13" t="str">
        <f t="shared" si="3"/>
        <v>[ ]</v>
      </c>
      <c r="G1837" s="15"/>
      <c r="H1837" s="15"/>
      <c r="I1837" s="15"/>
      <c r="J1837" s="15"/>
      <c r="K1837" s="15"/>
      <c r="L1837" s="15"/>
      <c r="M1837" s="15"/>
      <c r="N1837" s="15"/>
      <c r="O1837" s="15"/>
      <c r="P1837" s="15"/>
      <c r="Q1837" s="15"/>
      <c r="R1837" s="15"/>
      <c r="S1837" s="15"/>
      <c r="T1837" s="15"/>
      <c r="U1837" s="15"/>
      <c r="V1837" s="15"/>
      <c r="W1837" s="15"/>
      <c r="X1837" s="15"/>
      <c r="Y1837" s="15"/>
      <c r="Z1837" s="15"/>
      <c r="AA1837" s="15"/>
      <c r="AB1837" s="15"/>
      <c r="AC1837" s="15"/>
      <c r="AD1837" s="15"/>
      <c r="AE1837" s="15"/>
      <c r="AF1837" s="15"/>
      <c r="AG1837" s="15"/>
      <c r="AH1837" s="15"/>
      <c r="AI1837" s="15"/>
      <c r="AJ1837" s="15"/>
      <c r="AK1837" s="15"/>
      <c r="AL1837" s="15"/>
      <c r="AM1837" s="15"/>
    </row>
    <row r="1838" ht="15.75" customHeight="1">
      <c r="A1838" s="15"/>
      <c r="B1838" s="12" t="s">
        <v>230</v>
      </c>
      <c r="C1838" s="15" t="s">
        <v>269</v>
      </c>
      <c r="D1838" s="15">
        <f t="shared" si="1"/>
        <v>1</v>
      </c>
      <c r="E1838" s="15">
        <f t="shared" si="2"/>
        <v>0</v>
      </c>
      <c r="F1838" s="13" t="str">
        <f t="shared" si="3"/>
        <v>"[APP]"</v>
      </c>
      <c r="G1838" s="15"/>
      <c r="H1838" s="15"/>
      <c r="I1838" s="15"/>
      <c r="J1838" s="15"/>
      <c r="K1838" s="15"/>
      <c r="L1838" s="15"/>
      <c r="M1838" s="15"/>
      <c r="N1838" s="15"/>
      <c r="O1838" s="15"/>
      <c r="P1838" s="15"/>
      <c r="Q1838" s="15"/>
      <c r="R1838" s="15"/>
      <c r="S1838" s="15"/>
      <c r="T1838" s="15"/>
      <c r="U1838" s="15"/>
      <c r="V1838" s="15"/>
      <c r="W1838" s="15"/>
      <c r="X1838" s="15"/>
      <c r="Y1838" s="15"/>
      <c r="Z1838" s="15"/>
      <c r="AA1838" s="15"/>
      <c r="AB1838" s="15"/>
      <c r="AC1838" s="15"/>
      <c r="AD1838" s="15"/>
      <c r="AE1838" s="15"/>
      <c r="AF1838" s="15"/>
      <c r="AG1838" s="15"/>
      <c r="AH1838" s="15"/>
      <c r="AI1838" s="15"/>
      <c r="AJ1838" s="15"/>
      <c r="AK1838" s="15"/>
      <c r="AL1838" s="15"/>
      <c r="AM1838" s="15"/>
    </row>
    <row r="1839" ht="15.75" customHeight="1">
      <c r="A1839" s="15"/>
      <c r="B1839" s="12" t="s">
        <v>247</v>
      </c>
      <c r="C1839" s="15" t="s">
        <v>246</v>
      </c>
      <c r="D1839" s="15">
        <f t="shared" si="1"/>
        <v>1</v>
      </c>
      <c r="E1839" s="15">
        <f t="shared" si="2"/>
        <v>14</v>
      </c>
      <c r="F1839" s="13" t="str">
        <f t="shared" si="3"/>
        <v>"[LOGÍSTICA]"</v>
      </c>
      <c r="G1839" s="15"/>
      <c r="H1839" s="15"/>
      <c r="I1839" s="15"/>
      <c r="J1839" s="15"/>
      <c r="K1839" s="15"/>
      <c r="L1839" s="15"/>
      <c r="M1839" s="15"/>
      <c r="N1839" s="15"/>
      <c r="O1839" s="15"/>
      <c r="P1839" s="15"/>
      <c r="Q1839" s="15"/>
      <c r="R1839" s="15"/>
      <c r="S1839" s="15"/>
      <c r="T1839" s="15"/>
      <c r="U1839" s="15"/>
      <c r="V1839" s="15"/>
      <c r="W1839" s="15"/>
      <c r="X1839" s="15"/>
      <c r="Y1839" s="15"/>
      <c r="Z1839" s="15"/>
      <c r="AA1839" s="15"/>
      <c r="AB1839" s="15"/>
      <c r="AC1839" s="15"/>
      <c r="AD1839" s="15"/>
      <c r="AE1839" s="15"/>
      <c r="AF1839" s="15"/>
      <c r="AG1839" s="15"/>
      <c r="AH1839" s="15"/>
      <c r="AI1839" s="15"/>
      <c r="AJ1839" s="15"/>
      <c r="AK1839" s="15"/>
      <c r="AL1839" s="15"/>
      <c r="AM1839" s="15"/>
    </row>
    <row r="1840" ht="15.75" customHeight="1">
      <c r="A1840" s="15"/>
      <c r="B1840" s="12" t="s">
        <v>230</v>
      </c>
      <c r="C1840" s="15" t="s">
        <v>231</v>
      </c>
      <c r="D1840" s="15">
        <f t="shared" si="1"/>
        <v>1</v>
      </c>
      <c r="E1840" s="15">
        <f t="shared" si="2"/>
        <v>14</v>
      </c>
      <c r="F1840" s="13" t="str">
        <f t="shared" si="3"/>
        <v>"[MARKETING]"</v>
      </c>
      <c r="G1840" s="15"/>
      <c r="H1840" s="15"/>
      <c r="I1840" s="15"/>
      <c r="J1840" s="15"/>
      <c r="K1840" s="15"/>
      <c r="L1840" s="15"/>
      <c r="M1840" s="15"/>
      <c r="N1840" s="15"/>
      <c r="O1840" s="15"/>
      <c r="P1840" s="15"/>
      <c r="Q1840" s="15"/>
      <c r="R1840" s="15"/>
      <c r="S1840" s="15"/>
      <c r="T1840" s="15"/>
      <c r="U1840" s="15"/>
      <c r="V1840" s="15"/>
      <c r="W1840" s="15"/>
      <c r="X1840" s="15"/>
      <c r="Y1840" s="15"/>
      <c r="Z1840" s="15"/>
      <c r="AA1840" s="15"/>
      <c r="AB1840" s="15"/>
      <c r="AC1840" s="15"/>
      <c r="AD1840" s="15"/>
      <c r="AE1840" s="15"/>
      <c r="AF1840" s="15"/>
      <c r="AG1840" s="15"/>
      <c r="AH1840" s="15"/>
      <c r="AI1840" s="15"/>
      <c r="AJ1840" s="15"/>
      <c r="AK1840" s="15"/>
      <c r="AL1840" s="15"/>
      <c r="AM1840" s="15"/>
    </row>
    <row r="1841" ht="15.75" customHeight="1">
      <c r="A1841" s="15"/>
      <c r="B1841" s="12" t="s">
        <v>247</v>
      </c>
      <c r="C1841" s="15" t="s">
        <v>246</v>
      </c>
      <c r="D1841" s="15">
        <f t="shared" si="1"/>
        <v>1</v>
      </c>
      <c r="E1841" s="15">
        <f t="shared" si="2"/>
        <v>14</v>
      </c>
      <c r="F1841" s="13" t="str">
        <f t="shared" si="3"/>
        <v>"[LOGÍSTICA]"</v>
      </c>
      <c r="G1841" s="15"/>
      <c r="H1841" s="15"/>
      <c r="I1841" s="15"/>
      <c r="J1841" s="15"/>
      <c r="K1841" s="15"/>
      <c r="L1841" s="15"/>
      <c r="M1841" s="15"/>
      <c r="N1841" s="15"/>
      <c r="O1841" s="15"/>
      <c r="P1841" s="15"/>
      <c r="Q1841" s="15"/>
      <c r="R1841" s="15"/>
      <c r="S1841" s="15"/>
      <c r="T1841" s="15"/>
      <c r="U1841" s="15"/>
      <c r="V1841" s="15"/>
      <c r="W1841" s="15"/>
      <c r="X1841" s="15"/>
      <c r="Y1841" s="15"/>
      <c r="Z1841" s="15"/>
      <c r="AA1841" s="15"/>
      <c r="AB1841" s="15"/>
      <c r="AC1841" s="15"/>
      <c r="AD1841" s="15"/>
      <c r="AE1841" s="15"/>
      <c r="AF1841" s="15"/>
      <c r="AG1841" s="15"/>
      <c r="AH1841" s="15"/>
      <c r="AI1841" s="15"/>
      <c r="AJ1841" s="15"/>
      <c r="AK1841" s="15"/>
      <c r="AL1841" s="15"/>
      <c r="AM1841" s="15"/>
    </row>
    <row r="1842" ht="15.75" customHeight="1">
      <c r="A1842" s="15"/>
      <c r="B1842" s="12" t="s">
        <v>230</v>
      </c>
      <c r="C1842" s="15" t="s">
        <v>250</v>
      </c>
      <c r="D1842" s="15">
        <f t="shared" si="1"/>
        <v>0</v>
      </c>
      <c r="E1842" s="15">
        <f t="shared" si="2"/>
        <v>0</v>
      </c>
      <c r="F1842" s="13" t="str">
        <f t="shared" si="3"/>
        <v>[ ]</v>
      </c>
      <c r="G1842" s="15"/>
      <c r="H1842" s="15"/>
      <c r="I1842" s="15"/>
      <c r="J1842" s="15"/>
      <c r="K1842" s="15"/>
      <c r="L1842" s="15"/>
      <c r="M1842" s="15"/>
      <c r="N1842" s="15"/>
      <c r="O1842" s="15"/>
      <c r="P1842" s="15"/>
      <c r="Q1842" s="15"/>
      <c r="R1842" s="15"/>
      <c r="S1842" s="15"/>
      <c r="T1842" s="15"/>
      <c r="U1842" s="15"/>
      <c r="V1842" s="15"/>
      <c r="W1842" s="15"/>
      <c r="X1842" s="15"/>
      <c r="Y1842" s="15"/>
      <c r="Z1842" s="15"/>
      <c r="AA1842" s="15"/>
      <c r="AB1842" s="15"/>
      <c r="AC1842" s="15"/>
      <c r="AD1842" s="15"/>
      <c r="AE1842" s="15"/>
      <c r="AF1842" s="15"/>
      <c r="AG1842" s="15"/>
      <c r="AH1842" s="15"/>
      <c r="AI1842" s="15"/>
      <c r="AJ1842" s="15"/>
      <c r="AK1842" s="15"/>
      <c r="AL1842" s="15"/>
      <c r="AM1842" s="15"/>
    </row>
    <row r="1843" ht="15.75" customHeight="1">
      <c r="A1843" s="15"/>
      <c r="B1843" s="12" t="s">
        <v>230</v>
      </c>
      <c r="C1843" s="15" t="s">
        <v>258</v>
      </c>
      <c r="D1843" s="15">
        <f t="shared" si="1"/>
        <v>1</v>
      </c>
      <c r="E1843" s="15">
        <f t="shared" si="2"/>
        <v>8</v>
      </c>
      <c r="F1843" s="13" t="str">
        <f t="shared" si="3"/>
        <v>"[CRC]"</v>
      </c>
      <c r="G1843" s="15"/>
      <c r="H1843" s="15"/>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c r="AE1843" s="15"/>
      <c r="AF1843" s="15"/>
      <c r="AG1843" s="15"/>
      <c r="AH1843" s="15"/>
      <c r="AI1843" s="15"/>
      <c r="AJ1843" s="15"/>
      <c r="AK1843" s="15"/>
      <c r="AL1843" s="15"/>
      <c r="AM1843" s="15"/>
    </row>
    <row r="1844" ht="15.75" customHeight="1">
      <c r="A1844" s="15"/>
      <c r="B1844" s="12" t="s">
        <v>230</v>
      </c>
      <c r="C1844" s="15" t="s">
        <v>250</v>
      </c>
      <c r="D1844" s="15">
        <f t="shared" si="1"/>
        <v>0</v>
      </c>
      <c r="E1844" s="15">
        <f t="shared" si="2"/>
        <v>0</v>
      </c>
      <c r="F1844" s="13" t="str">
        <f t="shared" si="3"/>
        <v>[ ]</v>
      </c>
      <c r="G1844" s="15"/>
      <c r="H1844" s="15"/>
      <c r="I1844" s="15"/>
      <c r="J1844" s="15"/>
      <c r="K1844" s="15"/>
      <c r="L1844" s="15"/>
      <c r="M1844" s="15"/>
      <c r="N1844" s="15"/>
      <c r="O1844" s="15"/>
      <c r="P1844" s="15"/>
      <c r="Q1844" s="15"/>
      <c r="R1844" s="15"/>
      <c r="S1844" s="15"/>
      <c r="T1844" s="15"/>
      <c r="U1844" s="15"/>
      <c r="V1844" s="15"/>
      <c r="W1844" s="15"/>
      <c r="X1844" s="15"/>
      <c r="Y1844" s="15"/>
      <c r="Z1844" s="15"/>
      <c r="AA1844" s="15"/>
      <c r="AB1844" s="15"/>
      <c r="AC1844" s="15"/>
      <c r="AD1844" s="15"/>
      <c r="AE1844" s="15"/>
      <c r="AF1844" s="15"/>
      <c r="AG1844" s="15"/>
      <c r="AH1844" s="15"/>
      <c r="AI1844" s="15"/>
      <c r="AJ1844" s="15"/>
      <c r="AK1844" s="15"/>
      <c r="AL1844" s="15"/>
      <c r="AM1844" s="15"/>
    </row>
    <row r="1845" ht="15.75" customHeight="1">
      <c r="A1845" s="15"/>
      <c r="B1845" s="12" t="s">
        <v>230</v>
      </c>
      <c r="C1845" s="15" t="s">
        <v>250</v>
      </c>
      <c r="D1845" s="15">
        <f t="shared" si="1"/>
        <v>0</v>
      </c>
      <c r="E1845" s="15">
        <f t="shared" si="2"/>
        <v>0</v>
      </c>
      <c r="F1845" s="13" t="str">
        <f t="shared" si="3"/>
        <v>[ ]</v>
      </c>
      <c r="G1845" s="15"/>
      <c r="H1845" s="15"/>
      <c r="I1845" s="15"/>
      <c r="J1845" s="15"/>
      <c r="K1845" s="15"/>
      <c r="L1845" s="15"/>
      <c r="M1845" s="15"/>
      <c r="N1845" s="15"/>
      <c r="O1845" s="15"/>
      <c r="P1845" s="15"/>
      <c r="Q1845" s="15"/>
      <c r="R1845" s="15"/>
      <c r="S1845" s="15"/>
      <c r="T1845" s="15"/>
      <c r="U1845" s="15"/>
      <c r="V1845" s="15"/>
      <c r="W1845" s="15"/>
      <c r="X1845" s="15"/>
      <c r="Y1845" s="15"/>
      <c r="Z1845" s="15"/>
      <c r="AA1845" s="15"/>
      <c r="AB1845" s="15"/>
      <c r="AC1845" s="15"/>
      <c r="AD1845" s="15"/>
      <c r="AE1845" s="15"/>
      <c r="AF1845" s="15"/>
      <c r="AG1845" s="15"/>
      <c r="AH1845" s="15"/>
      <c r="AI1845" s="15"/>
      <c r="AJ1845" s="15"/>
      <c r="AK1845" s="15"/>
      <c r="AL1845" s="15"/>
      <c r="AM1845" s="15"/>
    </row>
    <row r="1846" ht="15.75" customHeight="1">
      <c r="A1846" s="15"/>
      <c r="B1846" s="12" t="s">
        <v>230</v>
      </c>
      <c r="C1846" s="15" t="s">
        <v>231</v>
      </c>
      <c r="D1846" s="15">
        <f t="shared" si="1"/>
        <v>1</v>
      </c>
      <c r="E1846" s="15">
        <f t="shared" si="2"/>
        <v>14</v>
      </c>
      <c r="F1846" s="13" t="str">
        <f t="shared" si="3"/>
        <v>"[MARKETING]"</v>
      </c>
      <c r="G1846" s="15"/>
      <c r="H1846" s="15"/>
      <c r="I1846" s="15"/>
      <c r="J1846" s="15"/>
      <c r="K1846" s="15"/>
      <c r="L1846" s="15"/>
      <c r="M1846" s="15"/>
      <c r="N1846" s="15"/>
      <c r="O1846" s="15"/>
      <c r="P1846" s="15"/>
      <c r="Q1846" s="15"/>
      <c r="R1846" s="15"/>
      <c r="S1846" s="15"/>
      <c r="T1846" s="15"/>
      <c r="U1846" s="15"/>
      <c r="V1846" s="15"/>
      <c r="W1846" s="15"/>
      <c r="X1846" s="15"/>
      <c r="Y1846" s="15"/>
      <c r="Z1846" s="15"/>
      <c r="AA1846" s="15"/>
      <c r="AB1846" s="15"/>
      <c r="AC1846" s="15"/>
      <c r="AD1846" s="15"/>
      <c r="AE1846" s="15"/>
      <c r="AF1846" s="15"/>
      <c r="AG1846" s="15"/>
      <c r="AH1846" s="15"/>
      <c r="AI1846" s="15"/>
      <c r="AJ1846" s="15"/>
      <c r="AK1846" s="15"/>
      <c r="AL1846" s="15"/>
      <c r="AM1846" s="15"/>
    </row>
    <row r="1847" ht="15.75" customHeight="1">
      <c r="A1847" s="15"/>
      <c r="B1847" s="12" t="s">
        <v>230</v>
      </c>
      <c r="C1847" s="15" t="s">
        <v>268</v>
      </c>
      <c r="D1847" s="15">
        <f t="shared" si="1"/>
        <v>1</v>
      </c>
      <c r="E1847" s="15">
        <f t="shared" si="2"/>
        <v>15</v>
      </c>
      <c r="F1847" s="13" t="str">
        <f t="shared" si="3"/>
        <v>"[FINANCEIRO]"</v>
      </c>
      <c r="G1847" s="15"/>
      <c r="H1847" s="15"/>
      <c r="I1847" s="15"/>
      <c r="J1847" s="15"/>
      <c r="K1847" s="15"/>
      <c r="L1847" s="15"/>
      <c r="M1847" s="15"/>
      <c r="N1847" s="15"/>
      <c r="O1847" s="15"/>
      <c r="P1847" s="15"/>
      <c r="Q1847" s="15"/>
      <c r="R1847" s="15"/>
      <c r="S1847" s="15"/>
      <c r="T1847" s="15"/>
      <c r="U1847" s="15"/>
      <c r="V1847" s="15"/>
      <c r="W1847" s="15"/>
      <c r="X1847" s="15"/>
      <c r="Y1847" s="15"/>
      <c r="Z1847" s="15"/>
      <c r="AA1847" s="15"/>
      <c r="AB1847" s="15"/>
      <c r="AC1847" s="15"/>
      <c r="AD1847" s="15"/>
      <c r="AE1847" s="15"/>
      <c r="AF1847" s="15"/>
      <c r="AG1847" s="15"/>
      <c r="AH1847" s="15"/>
      <c r="AI1847" s="15"/>
      <c r="AJ1847" s="15"/>
      <c r="AK1847" s="15"/>
      <c r="AL1847" s="15"/>
      <c r="AM1847" s="15"/>
    </row>
    <row r="1848" ht="15.75" customHeight="1">
      <c r="A1848" s="15"/>
      <c r="B1848" s="12" t="s">
        <v>230</v>
      </c>
      <c r="C1848" s="15" t="s">
        <v>250</v>
      </c>
      <c r="D1848" s="15">
        <f t="shared" si="1"/>
        <v>0</v>
      </c>
      <c r="E1848" s="15">
        <f t="shared" si="2"/>
        <v>0</v>
      </c>
      <c r="F1848" s="13" t="str">
        <f t="shared" si="3"/>
        <v>[ ]</v>
      </c>
      <c r="G1848" s="15"/>
      <c r="H1848" s="15"/>
      <c r="I1848" s="15"/>
      <c r="J1848" s="15"/>
      <c r="K1848" s="15"/>
      <c r="L1848" s="15"/>
      <c r="M1848" s="15"/>
      <c r="N1848" s="15"/>
      <c r="O1848" s="15"/>
      <c r="P1848" s="15"/>
      <c r="Q1848" s="15"/>
      <c r="R1848" s="15"/>
      <c r="S1848" s="15"/>
      <c r="T1848" s="15"/>
      <c r="U1848" s="15"/>
      <c r="V1848" s="15"/>
      <c r="W1848" s="15"/>
      <c r="X1848" s="15"/>
      <c r="Y1848" s="15"/>
      <c r="Z1848" s="15"/>
      <c r="AA1848" s="15"/>
      <c r="AB1848" s="15"/>
      <c r="AC1848" s="15"/>
      <c r="AD1848" s="15"/>
      <c r="AE1848" s="15"/>
      <c r="AF1848" s="15"/>
      <c r="AG1848" s="15"/>
      <c r="AH1848" s="15"/>
      <c r="AI1848" s="15"/>
      <c r="AJ1848" s="15"/>
      <c r="AK1848" s="15"/>
      <c r="AL1848" s="15"/>
      <c r="AM1848" s="15"/>
    </row>
    <row r="1849" ht="15.75" customHeight="1">
      <c r="A1849" s="15"/>
      <c r="B1849" s="12" t="s">
        <v>230</v>
      </c>
      <c r="C1849" s="15" t="s">
        <v>231</v>
      </c>
      <c r="D1849" s="15">
        <f t="shared" si="1"/>
        <v>1</v>
      </c>
      <c r="E1849" s="15">
        <f t="shared" si="2"/>
        <v>14</v>
      </c>
      <c r="F1849" s="13" t="str">
        <f t="shared" si="3"/>
        <v>"[MARKETING]"</v>
      </c>
      <c r="G1849" s="15"/>
      <c r="H1849" s="15"/>
      <c r="I1849" s="15"/>
      <c r="J1849" s="15"/>
      <c r="K1849" s="15"/>
      <c r="L1849" s="15"/>
      <c r="M1849" s="15"/>
      <c r="N1849" s="15"/>
      <c r="O1849" s="15"/>
      <c r="P1849" s="15"/>
      <c r="Q1849" s="15"/>
      <c r="R1849" s="15"/>
      <c r="S1849" s="15"/>
      <c r="T1849" s="15"/>
      <c r="U1849" s="15"/>
      <c r="V1849" s="15"/>
      <c r="W1849" s="15"/>
      <c r="X1849" s="15"/>
      <c r="Y1849" s="15"/>
      <c r="Z1849" s="15"/>
      <c r="AA1849" s="15"/>
      <c r="AB1849" s="15"/>
      <c r="AC1849" s="15"/>
      <c r="AD1849" s="15"/>
      <c r="AE1849" s="15"/>
      <c r="AF1849" s="15"/>
      <c r="AG1849" s="15"/>
      <c r="AH1849" s="15"/>
      <c r="AI1849" s="15"/>
      <c r="AJ1849" s="15"/>
      <c r="AK1849" s="15"/>
      <c r="AL1849" s="15"/>
      <c r="AM1849" s="15"/>
    </row>
    <row r="1850" ht="15.75" customHeight="1">
      <c r="A1850" s="15"/>
      <c r="B1850" s="12" t="s">
        <v>230</v>
      </c>
      <c r="C1850" s="15" t="s">
        <v>268</v>
      </c>
      <c r="D1850" s="15">
        <f t="shared" si="1"/>
        <v>1</v>
      </c>
      <c r="E1850" s="15">
        <f t="shared" si="2"/>
        <v>15</v>
      </c>
      <c r="F1850" s="13" t="str">
        <f t="shared" si="3"/>
        <v>"[FINANCEIRO]"</v>
      </c>
      <c r="G1850" s="15"/>
      <c r="H1850" s="15"/>
      <c r="I1850" s="15"/>
      <c r="J1850" s="15"/>
      <c r="K1850" s="15"/>
      <c r="L1850" s="15"/>
      <c r="M1850" s="15"/>
      <c r="N1850" s="15"/>
      <c r="O1850" s="15"/>
      <c r="P1850" s="15"/>
      <c r="Q1850" s="15"/>
      <c r="R1850" s="15"/>
      <c r="S1850" s="15"/>
      <c r="T1850" s="15"/>
      <c r="U1850" s="15"/>
      <c r="V1850" s="15"/>
      <c r="W1850" s="15"/>
      <c r="X1850" s="15"/>
      <c r="Y1850" s="15"/>
      <c r="Z1850" s="15"/>
      <c r="AA1850" s="15"/>
      <c r="AB1850" s="15"/>
      <c r="AC1850" s="15"/>
      <c r="AD1850" s="15"/>
      <c r="AE1850" s="15"/>
      <c r="AF1850" s="15"/>
      <c r="AG1850" s="15"/>
      <c r="AH1850" s="15"/>
      <c r="AI1850" s="15"/>
      <c r="AJ1850" s="15"/>
      <c r="AK1850" s="15"/>
      <c r="AL1850" s="15"/>
      <c r="AM1850" s="15"/>
    </row>
    <row r="1851" ht="15.75" customHeight="1">
      <c r="A1851" s="15"/>
      <c r="B1851" s="12" t="s">
        <v>230</v>
      </c>
      <c r="C1851" s="15" t="s">
        <v>260</v>
      </c>
      <c r="D1851" s="15">
        <f t="shared" si="1"/>
        <v>1</v>
      </c>
      <c r="E1851" s="15">
        <f t="shared" si="2"/>
        <v>14</v>
      </c>
      <c r="F1851" s="13" t="str">
        <f t="shared" si="3"/>
        <v>"[COMERCIAL]"</v>
      </c>
      <c r="G1851" s="15"/>
      <c r="H1851" s="15"/>
      <c r="I1851" s="15"/>
      <c r="J1851" s="15"/>
      <c r="K1851" s="15"/>
      <c r="L1851" s="15"/>
      <c r="M1851" s="15"/>
      <c r="N1851" s="15"/>
      <c r="O1851" s="15"/>
      <c r="P1851" s="15"/>
      <c r="Q1851" s="15"/>
      <c r="R1851" s="15"/>
      <c r="S1851" s="15"/>
      <c r="T1851" s="15"/>
      <c r="U1851" s="15"/>
      <c r="V1851" s="15"/>
      <c r="W1851" s="15"/>
      <c r="X1851" s="15"/>
      <c r="Y1851" s="15"/>
      <c r="Z1851" s="15"/>
      <c r="AA1851" s="15"/>
      <c r="AB1851" s="15"/>
      <c r="AC1851" s="15"/>
      <c r="AD1851" s="15"/>
      <c r="AE1851" s="15"/>
      <c r="AF1851" s="15"/>
      <c r="AG1851" s="15"/>
      <c r="AH1851" s="15"/>
      <c r="AI1851" s="15"/>
      <c r="AJ1851" s="15"/>
      <c r="AK1851" s="15"/>
      <c r="AL1851" s="15"/>
      <c r="AM1851" s="15"/>
    </row>
    <row r="1852" ht="15.75" customHeight="1">
      <c r="A1852" s="15"/>
      <c r="B1852" s="12" t="s">
        <v>230</v>
      </c>
      <c r="C1852" s="15" t="s">
        <v>268</v>
      </c>
      <c r="D1852" s="15">
        <f t="shared" si="1"/>
        <v>1</v>
      </c>
      <c r="E1852" s="15">
        <f t="shared" si="2"/>
        <v>15</v>
      </c>
      <c r="F1852" s="13" t="str">
        <f t="shared" si="3"/>
        <v>"[FINANCEIRO]"</v>
      </c>
      <c r="G1852" s="15"/>
      <c r="H1852" s="15"/>
      <c r="I1852" s="15"/>
      <c r="J1852" s="15"/>
      <c r="K1852" s="15"/>
      <c r="L1852" s="15"/>
      <c r="M1852" s="15"/>
      <c r="N1852" s="15"/>
      <c r="O1852" s="15"/>
      <c r="P1852" s="15"/>
      <c r="Q1852" s="15"/>
      <c r="R1852" s="15"/>
      <c r="S1852" s="15"/>
      <c r="T1852" s="15"/>
      <c r="U1852" s="15"/>
      <c r="V1852" s="15"/>
      <c r="W1852" s="15"/>
      <c r="X1852" s="15"/>
      <c r="Y1852" s="15"/>
      <c r="Z1852" s="15"/>
      <c r="AA1852" s="15"/>
      <c r="AB1852" s="15"/>
      <c r="AC1852" s="15"/>
      <c r="AD1852" s="15"/>
      <c r="AE1852" s="15"/>
      <c r="AF1852" s="15"/>
      <c r="AG1852" s="15"/>
      <c r="AH1852" s="15"/>
      <c r="AI1852" s="15"/>
      <c r="AJ1852" s="15"/>
      <c r="AK1852" s="15"/>
      <c r="AL1852" s="15"/>
      <c r="AM1852" s="15"/>
    </row>
    <row r="1853" ht="15.75" customHeight="1">
      <c r="A1853" s="15"/>
      <c r="B1853" s="12" t="s">
        <v>230</v>
      </c>
      <c r="C1853" s="15" t="s">
        <v>246</v>
      </c>
      <c r="D1853" s="15">
        <f t="shared" si="1"/>
        <v>1</v>
      </c>
      <c r="E1853" s="15">
        <f t="shared" si="2"/>
        <v>14</v>
      </c>
      <c r="F1853" s="13" t="str">
        <f t="shared" si="3"/>
        <v>"[LOGÍSTICA]"</v>
      </c>
      <c r="G1853" s="15"/>
      <c r="H1853" s="15"/>
      <c r="I1853" s="15"/>
      <c r="J1853" s="15"/>
      <c r="K1853" s="15"/>
      <c r="L1853" s="15"/>
      <c r="M1853" s="15"/>
      <c r="N1853" s="15"/>
      <c r="O1853" s="15"/>
      <c r="P1853" s="15"/>
      <c r="Q1853" s="15"/>
      <c r="R1853" s="15"/>
      <c r="S1853" s="15"/>
      <c r="T1853" s="15"/>
      <c r="U1853" s="15"/>
      <c r="V1853" s="15"/>
      <c r="W1853" s="15"/>
      <c r="X1853" s="15"/>
      <c r="Y1853" s="15"/>
      <c r="Z1853" s="15"/>
      <c r="AA1853" s="15"/>
      <c r="AB1853" s="15"/>
      <c r="AC1853" s="15"/>
      <c r="AD1853" s="15"/>
      <c r="AE1853" s="15"/>
      <c r="AF1853" s="15"/>
      <c r="AG1853" s="15"/>
      <c r="AH1853" s="15"/>
      <c r="AI1853" s="15"/>
      <c r="AJ1853" s="15"/>
      <c r="AK1853" s="15"/>
      <c r="AL1853" s="15"/>
      <c r="AM1853" s="15"/>
    </row>
    <row r="1854" ht="15.75" customHeight="1">
      <c r="A1854" s="15"/>
      <c r="B1854" s="12" t="s">
        <v>230</v>
      </c>
      <c r="C1854" s="15" t="s">
        <v>246</v>
      </c>
      <c r="D1854" s="15">
        <f t="shared" si="1"/>
        <v>1</v>
      </c>
      <c r="E1854" s="15">
        <f t="shared" si="2"/>
        <v>14</v>
      </c>
      <c r="F1854" s="13" t="str">
        <f t="shared" si="3"/>
        <v>"[LOGÍSTICA]"</v>
      </c>
      <c r="G1854" s="15"/>
      <c r="H1854" s="15"/>
      <c r="I1854" s="15"/>
      <c r="J1854" s="15"/>
      <c r="K1854" s="15"/>
      <c r="L1854" s="15"/>
      <c r="M1854" s="15"/>
      <c r="N1854" s="15"/>
      <c r="O1854" s="15"/>
      <c r="P1854" s="15"/>
      <c r="Q1854" s="15"/>
      <c r="R1854" s="15"/>
      <c r="S1854" s="15"/>
      <c r="T1854" s="15"/>
      <c r="U1854" s="15"/>
      <c r="V1854" s="15"/>
      <c r="W1854" s="15"/>
      <c r="X1854" s="15"/>
      <c r="Y1854" s="15"/>
      <c r="Z1854" s="15"/>
      <c r="AA1854" s="15"/>
      <c r="AB1854" s="15"/>
      <c r="AC1854" s="15"/>
      <c r="AD1854" s="15"/>
      <c r="AE1854" s="15"/>
      <c r="AF1854" s="15"/>
      <c r="AG1854" s="15"/>
      <c r="AH1854" s="15"/>
      <c r="AI1854" s="15"/>
      <c r="AJ1854" s="15"/>
      <c r="AK1854" s="15"/>
      <c r="AL1854" s="15"/>
      <c r="AM1854" s="15"/>
    </row>
    <row r="1855" ht="15.75" customHeight="1">
      <c r="A1855" s="15"/>
      <c r="B1855" s="12" t="s">
        <v>230</v>
      </c>
      <c r="C1855" s="15" t="s">
        <v>257</v>
      </c>
      <c r="D1855" s="15">
        <f t="shared" si="1"/>
        <v>1</v>
      </c>
      <c r="E1855" s="15">
        <f t="shared" si="2"/>
        <v>0</v>
      </c>
      <c r="F1855" s="13" t="str">
        <f t="shared" si="3"/>
        <v>"[LOJA]"</v>
      </c>
      <c r="G1855" s="15"/>
      <c r="H1855" s="15"/>
      <c r="I1855" s="15"/>
      <c r="J1855" s="15"/>
      <c r="K1855" s="15"/>
      <c r="L1855" s="15"/>
      <c r="M1855" s="15"/>
      <c r="N1855" s="15"/>
      <c r="O1855" s="15"/>
      <c r="P1855" s="15"/>
      <c r="Q1855" s="15"/>
      <c r="R1855" s="15"/>
      <c r="S1855" s="15"/>
      <c r="T1855" s="15"/>
      <c r="U1855" s="15"/>
      <c r="V1855" s="15"/>
      <c r="W1855" s="15"/>
      <c r="X1855" s="15"/>
      <c r="Y1855" s="15"/>
      <c r="Z1855" s="15"/>
      <c r="AA1855" s="15"/>
      <c r="AB1855" s="15"/>
      <c r="AC1855" s="15"/>
      <c r="AD1855" s="15"/>
      <c r="AE1855" s="15"/>
      <c r="AF1855" s="15"/>
      <c r="AG1855" s="15"/>
      <c r="AH1855" s="15"/>
      <c r="AI1855" s="15"/>
      <c r="AJ1855" s="15"/>
      <c r="AK1855" s="15"/>
      <c r="AL1855" s="15"/>
      <c r="AM1855" s="15"/>
    </row>
    <row r="1856" ht="15.75" customHeight="1">
      <c r="A1856" s="15"/>
      <c r="B1856" s="12" t="s">
        <v>230</v>
      </c>
      <c r="C1856" s="15" t="s">
        <v>250</v>
      </c>
      <c r="D1856" s="15">
        <f t="shared" si="1"/>
        <v>0</v>
      </c>
      <c r="E1856" s="15">
        <f t="shared" si="2"/>
        <v>0</v>
      </c>
      <c r="F1856" s="13" t="str">
        <f t="shared" si="3"/>
        <v>[ ]</v>
      </c>
      <c r="G1856" s="15"/>
      <c r="H1856" s="15"/>
      <c r="I1856" s="15"/>
      <c r="J1856" s="15"/>
      <c r="K1856" s="15"/>
      <c r="L1856" s="15"/>
      <c r="M1856" s="15"/>
      <c r="N1856" s="15"/>
      <c r="O1856" s="15"/>
      <c r="P1856" s="15"/>
      <c r="Q1856" s="15"/>
      <c r="R1856" s="15"/>
      <c r="S1856" s="15"/>
      <c r="T1856" s="15"/>
      <c r="U1856" s="15"/>
      <c r="V1856" s="15"/>
      <c r="W1856" s="15"/>
      <c r="X1856" s="15"/>
      <c r="Y1856" s="15"/>
      <c r="Z1856" s="15"/>
      <c r="AA1856" s="15"/>
      <c r="AB1856" s="15"/>
      <c r="AC1856" s="15"/>
      <c r="AD1856" s="15"/>
      <c r="AE1856" s="15"/>
      <c r="AF1856" s="15"/>
      <c r="AG1856" s="15"/>
      <c r="AH1856" s="15"/>
      <c r="AI1856" s="15"/>
      <c r="AJ1856" s="15"/>
      <c r="AK1856" s="15"/>
      <c r="AL1856" s="15"/>
      <c r="AM1856" s="15"/>
    </row>
    <row r="1857" ht="15.75" customHeight="1">
      <c r="A1857" s="15"/>
      <c r="B1857" s="12" t="s">
        <v>230</v>
      </c>
      <c r="C1857" s="15" t="s">
        <v>250</v>
      </c>
      <c r="D1857" s="15">
        <f t="shared" si="1"/>
        <v>0</v>
      </c>
      <c r="E1857" s="15">
        <f t="shared" si="2"/>
        <v>0</v>
      </c>
      <c r="F1857" s="13" t="str">
        <f t="shared" si="3"/>
        <v>[ ]</v>
      </c>
      <c r="G1857" s="15"/>
      <c r="H1857" s="15"/>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c r="AG1857" s="15"/>
      <c r="AH1857" s="15"/>
      <c r="AI1857" s="15"/>
      <c r="AJ1857" s="15"/>
      <c r="AK1857" s="15"/>
      <c r="AL1857" s="15"/>
      <c r="AM1857" s="15"/>
    </row>
    <row r="1858" ht="15.75" customHeight="1">
      <c r="A1858" s="15"/>
      <c r="B1858" s="12" t="s">
        <v>230</v>
      </c>
      <c r="C1858" s="15" t="s">
        <v>250</v>
      </c>
      <c r="D1858" s="15">
        <f t="shared" si="1"/>
        <v>0</v>
      </c>
      <c r="E1858" s="15">
        <f t="shared" si="2"/>
        <v>0</v>
      </c>
      <c r="F1858" s="13" t="str">
        <f t="shared" si="3"/>
        <v>[ ]</v>
      </c>
      <c r="G1858" s="15"/>
      <c r="H1858" s="15"/>
      <c r="I1858" s="15"/>
      <c r="J1858" s="15"/>
      <c r="K1858" s="15"/>
      <c r="L1858" s="15"/>
      <c r="M1858" s="15"/>
      <c r="N1858" s="15"/>
      <c r="O1858" s="15"/>
      <c r="P1858" s="15"/>
      <c r="Q1858" s="15"/>
      <c r="R1858" s="15"/>
      <c r="S1858" s="15"/>
      <c r="T1858" s="15"/>
      <c r="U1858" s="15"/>
      <c r="V1858" s="15"/>
      <c r="W1858" s="15"/>
      <c r="X1858" s="15"/>
      <c r="Y1858" s="15"/>
      <c r="Z1858" s="15"/>
      <c r="AA1858" s="15"/>
      <c r="AB1858" s="15"/>
      <c r="AC1858" s="15"/>
      <c r="AD1858" s="15"/>
      <c r="AE1858" s="15"/>
      <c r="AF1858" s="15"/>
      <c r="AG1858" s="15"/>
      <c r="AH1858" s="15"/>
      <c r="AI1858" s="15"/>
      <c r="AJ1858" s="15"/>
      <c r="AK1858" s="15"/>
      <c r="AL1858" s="15"/>
      <c r="AM1858" s="15"/>
    </row>
    <row r="1859" ht="15.75" customHeight="1">
      <c r="A1859" s="15"/>
      <c r="B1859" s="12" t="s">
        <v>230</v>
      </c>
      <c r="C1859" s="15" t="s">
        <v>250</v>
      </c>
      <c r="D1859" s="15">
        <f t="shared" si="1"/>
        <v>0</v>
      </c>
      <c r="E1859" s="15">
        <f t="shared" si="2"/>
        <v>0</v>
      </c>
      <c r="F1859" s="13" t="str">
        <f t="shared" si="3"/>
        <v>[ ]</v>
      </c>
      <c r="G1859" s="15"/>
      <c r="H1859" s="15"/>
      <c r="I1859" s="15"/>
      <c r="J1859" s="15"/>
      <c r="K1859" s="15"/>
      <c r="L1859" s="15"/>
      <c r="M1859" s="15"/>
      <c r="N1859" s="15"/>
      <c r="O1859" s="15"/>
      <c r="P1859" s="15"/>
      <c r="Q1859" s="15"/>
      <c r="R1859" s="15"/>
      <c r="S1859" s="15"/>
      <c r="T1859" s="15"/>
      <c r="U1859" s="15"/>
      <c r="V1859" s="15"/>
      <c r="W1859" s="15"/>
      <c r="X1859" s="15"/>
      <c r="Y1859" s="15"/>
      <c r="Z1859" s="15"/>
      <c r="AA1859" s="15"/>
      <c r="AB1859" s="15"/>
      <c r="AC1859" s="15"/>
      <c r="AD1859" s="15"/>
      <c r="AE1859" s="15"/>
      <c r="AF1859" s="15"/>
      <c r="AG1859" s="15"/>
      <c r="AH1859" s="15"/>
      <c r="AI1859" s="15"/>
      <c r="AJ1859" s="15"/>
      <c r="AK1859" s="15"/>
      <c r="AL1859" s="15"/>
      <c r="AM1859" s="15"/>
    </row>
    <row r="1860" ht="15.75" customHeight="1">
      <c r="A1860" s="15"/>
      <c r="B1860" s="12" t="s">
        <v>230</v>
      </c>
      <c r="C1860" s="15" t="s">
        <v>246</v>
      </c>
      <c r="D1860" s="15">
        <f t="shared" si="1"/>
        <v>1</v>
      </c>
      <c r="E1860" s="15">
        <f t="shared" si="2"/>
        <v>14</v>
      </c>
      <c r="F1860" s="13" t="str">
        <f t="shared" si="3"/>
        <v>"[LOGÍSTICA]"</v>
      </c>
      <c r="G1860" s="15"/>
      <c r="H1860" s="15"/>
      <c r="I1860" s="15"/>
      <c r="J1860" s="15"/>
      <c r="K1860" s="15"/>
      <c r="L1860" s="15"/>
      <c r="M1860" s="15"/>
      <c r="N1860" s="15"/>
      <c r="O1860" s="15"/>
      <c r="P1860" s="15"/>
      <c r="Q1860" s="15"/>
      <c r="R1860" s="15"/>
      <c r="S1860" s="15"/>
      <c r="T1860" s="15"/>
      <c r="U1860" s="15"/>
      <c r="V1860" s="15"/>
      <c r="W1860" s="15"/>
      <c r="X1860" s="15"/>
      <c r="Y1860" s="15"/>
      <c r="Z1860" s="15"/>
      <c r="AA1860" s="15"/>
      <c r="AB1860" s="15"/>
      <c r="AC1860" s="15"/>
      <c r="AD1860" s="15"/>
      <c r="AE1860" s="15"/>
      <c r="AF1860" s="15"/>
      <c r="AG1860" s="15"/>
      <c r="AH1860" s="15"/>
      <c r="AI1860" s="15"/>
      <c r="AJ1860" s="15"/>
      <c r="AK1860" s="15"/>
      <c r="AL1860" s="15"/>
      <c r="AM1860" s="15"/>
    </row>
    <row r="1861" ht="15.75" customHeight="1">
      <c r="A1861" s="15"/>
      <c r="B1861" s="12" t="s">
        <v>247</v>
      </c>
      <c r="C1861" s="15" t="s">
        <v>231</v>
      </c>
      <c r="D1861" s="15">
        <f t="shared" si="1"/>
        <v>1</v>
      </c>
      <c r="E1861" s="15">
        <f t="shared" si="2"/>
        <v>14</v>
      </c>
      <c r="F1861" s="13" t="str">
        <f t="shared" si="3"/>
        <v>"[MARKETING]"</v>
      </c>
      <c r="G1861" s="15"/>
      <c r="H1861" s="15"/>
      <c r="I1861" s="15"/>
      <c r="J1861" s="15"/>
      <c r="K1861" s="15"/>
      <c r="L1861" s="15"/>
      <c r="M1861" s="15"/>
      <c r="N1861" s="15"/>
      <c r="O1861" s="15"/>
      <c r="P1861" s="15"/>
      <c r="Q1861" s="15"/>
      <c r="R1861" s="15"/>
      <c r="S1861" s="15"/>
      <c r="T1861" s="15"/>
      <c r="U1861" s="15"/>
      <c r="V1861" s="15"/>
      <c r="W1861" s="15"/>
      <c r="X1861" s="15"/>
      <c r="Y1861" s="15"/>
      <c r="Z1861" s="15"/>
      <c r="AA1861" s="15"/>
      <c r="AB1861" s="15"/>
      <c r="AC1861" s="15"/>
      <c r="AD1861" s="15"/>
      <c r="AE1861" s="15"/>
      <c r="AF1861" s="15"/>
      <c r="AG1861" s="15"/>
      <c r="AH1861" s="15"/>
      <c r="AI1861" s="15"/>
      <c r="AJ1861" s="15"/>
      <c r="AK1861" s="15"/>
      <c r="AL1861" s="15"/>
      <c r="AM1861" s="15"/>
    </row>
    <row r="1862" ht="15.75" customHeight="1">
      <c r="A1862" s="15"/>
      <c r="B1862" s="12" t="s">
        <v>230</v>
      </c>
      <c r="C1862" s="15" t="s">
        <v>250</v>
      </c>
      <c r="D1862" s="15">
        <f t="shared" si="1"/>
        <v>0</v>
      </c>
      <c r="E1862" s="15">
        <f t="shared" si="2"/>
        <v>0</v>
      </c>
      <c r="F1862" s="13" t="str">
        <f t="shared" si="3"/>
        <v>[ ]</v>
      </c>
      <c r="G1862" s="15"/>
      <c r="H1862" s="15"/>
      <c r="I1862" s="15"/>
      <c r="J1862" s="15"/>
      <c r="K1862" s="15"/>
      <c r="L1862" s="15"/>
      <c r="M1862" s="15"/>
      <c r="N1862" s="15"/>
      <c r="O1862" s="15"/>
      <c r="P1862" s="15"/>
      <c r="Q1862" s="15"/>
      <c r="R1862" s="15"/>
      <c r="S1862" s="15"/>
      <c r="T1862" s="15"/>
      <c r="U1862" s="15"/>
      <c r="V1862" s="15"/>
      <c r="W1862" s="15"/>
      <c r="X1862" s="15"/>
      <c r="Y1862" s="15"/>
      <c r="Z1862" s="15"/>
      <c r="AA1862" s="15"/>
      <c r="AB1862" s="15"/>
      <c r="AC1862" s="15"/>
      <c r="AD1862" s="15"/>
      <c r="AE1862" s="15"/>
      <c r="AF1862" s="15"/>
      <c r="AG1862" s="15"/>
      <c r="AH1862" s="15"/>
      <c r="AI1862" s="15"/>
      <c r="AJ1862" s="15"/>
      <c r="AK1862" s="15"/>
      <c r="AL1862" s="15"/>
      <c r="AM1862" s="15"/>
    </row>
    <row r="1863" ht="15.75" customHeight="1">
      <c r="A1863" s="15"/>
      <c r="B1863" s="12" t="s">
        <v>230</v>
      </c>
      <c r="C1863" s="15" t="s">
        <v>250</v>
      </c>
      <c r="D1863" s="15">
        <f t="shared" si="1"/>
        <v>0</v>
      </c>
      <c r="E1863" s="15">
        <f t="shared" si="2"/>
        <v>0</v>
      </c>
      <c r="F1863" s="13" t="str">
        <f t="shared" si="3"/>
        <v>[ ]</v>
      </c>
      <c r="G1863" s="15"/>
      <c r="H1863" s="15"/>
      <c r="I1863" s="15"/>
      <c r="J1863" s="15"/>
      <c r="K1863" s="15"/>
      <c r="L1863" s="15"/>
      <c r="M1863" s="15"/>
      <c r="N1863" s="15"/>
      <c r="O1863" s="15"/>
      <c r="P1863" s="15"/>
      <c r="Q1863" s="15"/>
      <c r="R1863" s="15"/>
      <c r="S1863" s="15"/>
      <c r="T1863" s="15"/>
      <c r="U1863" s="15"/>
      <c r="V1863" s="15"/>
      <c r="W1863" s="15"/>
      <c r="X1863" s="15"/>
      <c r="Y1863" s="15"/>
      <c r="Z1863" s="15"/>
      <c r="AA1863" s="15"/>
      <c r="AB1863" s="15"/>
      <c r="AC1863" s="15"/>
      <c r="AD1863" s="15"/>
      <c r="AE1863" s="15"/>
      <c r="AF1863" s="15"/>
      <c r="AG1863" s="15"/>
      <c r="AH1863" s="15"/>
      <c r="AI1863" s="15"/>
      <c r="AJ1863" s="15"/>
      <c r="AK1863" s="15"/>
      <c r="AL1863" s="15"/>
      <c r="AM1863" s="15"/>
    </row>
    <row r="1864" ht="15.75" customHeight="1">
      <c r="A1864" s="15"/>
      <c r="B1864" s="12" t="s">
        <v>230</v>
      </c>
      <c r="C1864" s="15" t="s">
        <v>250</v>
      </c>
      <c r="D1864" s="15">
        <f t="shared" si="1"/>
        <v>0</v>
      </c>
      <c r="E1864" s="15">
        <f t="shared" si="2"/>
        <v>0</v>
      </c>
      <c r="F1864" s="13" t="str">
        <f t="shared" si="3"/>
        <v>[ ]</v>
      </c>
      <c r="G1864" s="15"/>
      <c r="H1864" s="15"/>
      <c r="I1864" s="15"/>
      <c r="J1864" s="15"/>
      <c r="K1864" s="15"/>
      <c r="L1864" s="15"/>
      <c r="M1864" s="15"/>
      <c r="N1864" s="15"/>
      <c r="O1864" s="15"/>
      <c r="P1864" s="15"/>
      <c r="Q1864" s="15"/>
      <c r="R1864" s="15"/>
      <c r="S1864" s="15"/>
      <c r="T1864" s="15"/>
      <c r="U1864" s="15"/>
      <c r="V1864" s="15"/>
      <c r="W1864" s="15"/>
      <c r="X1864" s="15"/>
      <c r="Y1864" s="15"/>
      <c r="Z1864" s="15"/>
      <c r="AA1864" s="15"/>
      <c r="AB1864" s="15"/>
      <c r="AC1864" s="15"/>
      <c r="AD1864" s="15"/>
      <c r="AE1864" s="15"/>
      <c r="AF1864" s="15"/>
      <c r="AG1864" s="15"/>
      <c r="AH1864" s="15"/>
      <c r="AI1864" s="15"/>
      <c r="AJ1864" s="15"/>
      <c r="AK1864" s="15"/>
      <c r="AL1864" s="15"/>
      <c r="AM1864" s="15"/>
    </row>
    <row r="1865" ht="15.75" customHeight="1">
      <c r="A1865" s="15"/>
      <c r="B1865" s="12" t="s">
        <v>230</v>
      </c>
      <c r="C1865" s="15" t="s">
        <v>246</v>
      </c>
      <c r="D1865" s="15">
        <f t="shared" si="1"/>
        <v>1</v>
      </c>
      <c r="E1865" s="15">
        <f t="shared" si="2"/>
        <v>14</v>
      </c>
      <c r="F1865" s="13" t="str">
        <f t="shared" si="3"/>
        <v>"[LOGÍSTICA]"</v>
      </c>
      <c r="G1865" s="15"/>
      <c r="H1865" s="15"/>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c r="AF1865" s="15"/>
      <c r="AG1865" s="15"/>
      <c r="AH1865" s="15"/>
      <c r="AI1865" s="15"/>
      <c r="AJ1865" s="15"/>
      <c r="AK1865" s="15"/>
      <c r="AL1865" s="15"/>
      <c r="AM1865" s="15"/>
    </row>
    <row r="1866" ht="15.75" customHeight="1">
      <c r="A1866" s="15"/>
      <c r="B1866" s="12" t="s">
        <v>230</v>
      </c>
      <c r="C1866" s="15" t="s">
        <v>250</v>
      </c>
      <c r="D1866" s="15">
        <f t="shared" si="1"/>
        <v>0</v>
      </c>
      <c r="E1866" s="15">
        <f t="shared" si="2"/>
        <v>0</v>
      </c>
      <c r="F1866" s="13" t="str">
        <f t="shared" si="3"/>
        <v>[ ]</v>
      </c>
      <c r="G1866" s="15"/>
      <c r="H1866" s="15"/>
      <c r="I1866" s="15"/>
      <c r="J1866" s="15"/>
      <c r="K1866" s="15"/>
      <c r="L1866" s="15"/>
      <c r="M1866" s="15"/>
      <c r="N1866" s="15"/>
      <c r="O1866" s="15"/>
      <c r="P1866" s="15"/>
      <c r="Q1866" s="15"/>
      <c r="R1866" s="15"/>
      <c r="S1866" s="15"/>
      <c r="T1866" s="15"/>
      <c r="U1866" s="15"/>
      <c r="V1866" s="15"/>
      <c r="W1866" s="15"/>
      <c r="X1866" s="15"/>
      <c r="Y1866" s="15"/>
      <c r="Z1866" s="15"/>
      <c r="AA1866" s="15"/>
      <c r="AB1866" s="15"/>
      <c r="AC1866" s="15"/>
      <c r="AD1866" s="15"/>
      <c r="AE1866" s="15"/>
      <c r="AF1866" s="15"/>
      <c r="AG1866" s="15"/>
      <c r="AH1866" s="15"/>
      <c r="AI1866" s="15"/>
      <c r="AJ1866" s="15"/>
      <c r="AK1866" s="15"/>
      <c r="AL1866" s="15"/>
      <c r="AM1866" s="15"/>
    </row>
    <row r="1867" ht="15.75" customHeight="1">
      <c r="A1867" s="15"/>
      <c r="B1867" s="12" t="s">
        <v>230</v>
      </c>
      <c r="C1867" s="15" t="s">
        <v>250</v>
      </c>
      <c r="D1867" s="15">
        <f t="shared" si="1"/>
        <v>0</v>
      </c>
      <c r="E1867" s="15">
        <f t="shared" si="2"/>
        <v>0</v>
      </c>
      <c r="F1867" s="13" t="str">
        <f t="shared" si="3"/>
        <v>[ ]</v>
      </c>
      <c r="G1867" s="15"/>
      <c r="H1867" s="15"/>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c r="AG1867" s="15"/>
      <c r="AH1867" s="15"/>
      <c r="AI1867" s="15"/>
      <c r="AJ1867" s="15"/>
      <c r="AK1867" s="15"/>
      <c r="AL1867" s="15"/>
      <c r="AM1867" s="15"/>
    </row>
    <row r="1868" ht="15.75" customHeight="1">
      <c r="A1868" s="15"/>
      <c r="B1868" s="12" t="s">
        <v>230</v>
      </c>
      <c r="C1868" s="15" t="s">
        <v>258</v>
      </c>
      <c r="D1868" s="15">
        <f t="shared" si="1"/>
        <v>1</v>
      </c>
      <c r="E1868" s="15">
        <f t="shared" si="2"/>
        <v>8</v>
      </c>
      <c r="F1868" s="13" t="str">
        <f t="shared" si="3"/>
        <v>"[CRC]"</v>
      </c>
      <c r="G1868" s="15"/>
      <c r="H1868" s="15"/>
      <c r="I1868" s="15"/>
      <c r="J1868" s="15"/>
      <c r="K1868" s="15"/>
      <c r="L1868" s="15"/>
      <c r="M1868" s="15"/>
      <c r="N1868" s="15"/>
      <c r="O1868" s="15"/>
      <c r="P1868" s="15"/>
      <c r="Q1868" s="15"/>
      <c r="R1868" s="15"/>
      <c r="S1868" s="15"/>
      <c r="T1868" s="15"/>
      <c r="U1868" s="15"/>
      <c r="V1868" s="15"/>
      <c r="W1868" s="15"/>
      <c r="X1868" s="15"/>
      <c r="Y1868" s="15"/>
      <c r="Z1868" s="15"/>
      <c r="AA1868" s="15"/>
      <c r="AB1868" s="15"/>
      <c r="AC1868" s="15"/>
      <c r="AD1868" s="15"/>
      <c r="AE1868" s="15"/>
      <c r="AF1868" s="15"/>
      <c r="AG1868" s="15"/>
      <c r="AH1868" s="15"/>
      <c r="AI1868" s="15"/>
      <c r="AJ1868" s="15"/>
      <c r="AK1868" s="15"/>
      <c r="AL1868" s="15"/>
      <c r="AM1868" s="15"/>
    </row>
    <row r="1869" ht="15.75" customHeight="1">
      <c r="A1869" s="15"/>
      <c r="B1869" s="12" t="s">
        <v>230</v>
      </c>
      <c r="C1869" s="15" t="s">
        <v>250</v>
      </c>
      <c r="D1869" s="15">
        <f t="shared" si="1"/>
        <v>0</v>
      </c>
      <c r="E1869" s="15">
        <f t="shared" si="2"/>
        <v>0</v>
      </c>
      <c r="F1869" s="13" t="str">
        <f t="shared" si="3"/>
        <v>[ ]</v>
      </c>
      <c r="G1869" s="15"/>
      <c r="H1869" s="15"/>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c r="AF1869" s="15"/>
      <c r="AG1869" s="15"/>
      <c r="AH1869" s="15"/>
      <c r="AI1869" s="15"/>
      <c r="AJ1869" s="15"/>
      <c r="AK1869" s="15"/>
      <c r="AL1869" s="15"/>
      <c r="AM1869" s="15"/>
    </row>
    <row r="1870" ht="15.75" customHeight="1">
      <c r="A1870" s="15"/>
      <c r="B1870" s="12" t="s">
        <v>248</v>
      </c>
      <c r="C1870" s="15" t="s">
        <v>258</v>
      </c>
      <c r="D1870" s="15">
        <f t="shared" si="1"/>
        <v>1</v>
      </c>
      <c r="E1870" s="15">
        <f t="shared" si="2"/>
        <v>8</v>
      </c>
      <c r="F1870" s="13" t="str">
        <f t="shared" si="3"/>
        <v>"[CRC]"</v>
      </c>
      <c r="G1870" s="15"/>
      <c r="H1870" s="15"/>
      <c r="I1870" s="15"/>
      <c r="J1870" s="15"/>
      <c r="K1870" s="15"/>
      <c r="L1870" s="15"/>
      <c r="M1870" s="15"/>
      <c r="N1870" s="15"/>
      <c r="O1870" s="15"/>
      <c r="P1870" s="15"/>
      <c r="Q1870" s="15"/>
      <c r="R1870" s="15"/>
      <c r="S1870" s="15"/>
      <c r="T1870" s="15"/>
      <c r="U1870" s="15"/>
      <c r="V1870" s="15"/>
      <c r="W1870" s="15"/>
      <c r="X1870" s="15"/>
      <c r="Y1870" s="15"/>
      <c r="Z1870" s="15"/>
      <c r="AA1870" s="15"/>
      <c r="AB1870" s="15"/>
      <c r="AC1870" s="15"/>
      <c r="AD1870" s="15"/>
      <c r="AE1870" s="15"/>
      <c r="AF1870" s="15"/>
      <c r="AG1870" s="15"/>
      <c r="AH1870" s="15"/>
      <c r="AI1870" s="15"/>
      <c r="AJ1870" s="15"/>
      <c r="AK1870" s="15"/>
      <c r="AL1870" s="15"/>
      <c r="AM1870" s="15"/>
    </row>
    <row r="1871" ht="15.75" customHeight="1">
      <c r="A1871" s="15"/>
      <c r="B1871" s="12" t="s">
        <v>230</v>
      </c>
      <c r="C1871" s="15" t="s">
        <v>246</v>
      </c>
      <c r="D1871" s="15">
        <f t="shared" si="1"/>
        <v>1</v>
      </c>
      <c r="E1871" s="15">
        <f t="shared" si="2"/>
        <v>14</v>
      </c>
      <c r="F1871" s="13" t="str">
        <f t="shared" si="3"/>
        <v>"[LOGÍSTICA]"</v>
      </c>
      <c r="G1871" s="15"/>
      <c r="H1871" s="15"/>
      <c r="I1871" s="15"/>
      <c r="J1871" s="15"/>
      <c r="K1871" s="15"/>
      <c r="L1871" s="15"/>
      <c r="M1871" s="15"/>
      <c r="N1871" s="15"/>
      <c r="O1871" s="15"/>
      <c r="P1871" s="15"/>
      <c r="Q1871" s="15"/>
      <c r="R1871" s="15"/>
      <c r="S1871" s="15"/>
      <c r="T1871" s="15"/>
      <c r="U1871" s="15"/>
      <c r="V1871" s="15"/>
      <c r="W1871" s="15"/>
      <c r="X1871" s="15"/>
      <c r="Y1871" s="15"/>
      <c r="Z1871" s="15"/>
      <c r="AA1871" s="15"/>
      <c r="AB1871" s="15"/>
      <c r="AC1871" s="15"/>
      <c r="AD1871" s="15"/>
      <c r="AE1871" s="15"/>
      <c r="AF1871" s="15"/>
      <c r="AG1871" s="15"/>
      <c r="AH1871" s="15"/>
      <c r="AI1871" s="15"/>
      <c r="AJ1871" s="15"/>
      <c r="AK1871" s="15"/>
      <c r="AL1871" s="15"/>
      <c r="AM1871" s="15"/>
    </row>
    <row r="1872" ht="15.75" customHeight="1">
      <c r="A1872" s="15"/>
      <c r="B1872" s="12" t="s">
        <v>230</v>
      </c>
      <c r="C1872" s="15" t="s">
        <v>260</v>
      </c>
      <c r="D1872" s="15">
        <f t="shared" si="1"/>
        <v>1</v>
      </c>
      <c r="E1872" s="15">
        <f t="shared" si="2"/>
        <v>14</v>
      </c>
      <c r="F1872" s="13" t="str">
        <f t="shared" si="3"/>
        <v>"[COMERCIAL]"</v>
      </c>
      <c r="G1872" s="15"/>
      <c r="H1872" s="15"/>
      <c r="I1872" s="15"/>
      <c r="J1872" s="15"/>
      <c r="K1872" s="15"/>
      <c r="L1872" s="15"/>
      <c r="M1872" s="15"/>
      <c r="N1872" s="15"/>
      <c r="O1872" s="15"/>
      <c r="P1872" s="15"/>
      <c r="Q1872" s="15"/>
      <c r="R1872" s="15"/>
      <c r="S1872" s="15"/>
      <c r="T1872" s="15"/>
      <c r="U1872" s="15"/>
      <c r="V1872" s="15"/>
      <c r="W1872" s="15"/>
      <c r="X1872" s="15"/>
      <c r="Y1872" s="15"/>
      <c r="Z1872" s="15"/>
      <c r="AA1872" s="15"/>
      <c r="AB1872" s="15"/>
      <c r="AC1872" s="15"/>
      <c r="AD1872" s="15"/>
      <c r="AE1872" s="15"/>
      <c r="AF1872" s="15"/>
      <c r="AG1872" s="15"/>
      <c r="AH1872" s="15"/>
      <c r="AI1872" s="15"/>
      <c r="AJ1872" s="15"/>
      <c r="AK1872" s="15"/>
      <c r="AL1872" s="15"/>
      <c r="AM1872" s="15"/>
    </row>
    <row r="1873" ht="15.75" customHeight="1">
      <c r="A1873" s="15"/>
      <c r="B1873" s="12" t="s">
        <v>230</v>
      </c>
      <c r="C1873" s="15" t="s">
        <v>246</v>
      </c>
      <c r="D1873" s="15">
        <f t="shared" si="1"/>
        <v>1</v>
      </c>
      <c r="E1873" s="15">
        <f t="shared" si="2"/>
        <v>14</v>
      </c>
      <c r="F1873" s="13" t="str">
        <f t="shared" si="3"/>
        <v>"[LOGÍSTICA]"</v>
      </c>
      <c r="G1873" s="15"/>
      <c r="H1873" s="15"/>
      <c r="I1873" s="15"/>
      <c r="J1873" s="15"/>
      <c r="K1873" s="15"/>
      <c r="L1873" s="15"/>
      <c r="M1873" s="15"/>
      <c r="N1873" s="15"/>
      <c r="O1873" s="15"/>
      <c r="P1873" s="15"/>
      <c r="Q1873" s="15"/>
      <c r="R1873" s="15"/>
      <c r="S1873" s="15"/>
      <c r="T1873" s="15"/>
      <c r="U1873" s="15"/>
      <c r="V1873" s="15"/>
      <c r="W1873" s="15"/>
      <c r="X1873" s="15"/>
      <c r="Y1873" s="15"/>
      <c r="Z1873" s="15"/>
      <c r="AA1873" s="15"/>
      <c r="AB1873" s="15"/>
      <c r="AC1873" s="15"/>
      <c r="AD1873" s="15"/>
      <c r="AE1873" s="15"/>
      <c r="AF1873" s="15"/>
      <c r="AG1873" s="15"/>
      <c r="AH1873" s="15"/>
      <c r="AI1873" s="15"/>
      <c r="AJ1873" s="15"/>
      <c r="AK1873" s="15"/>
      <c r="AL1873" s="15"/>
      <c r="AM1873" s="15"/>
    </row>
    <row r="1874" ht="15.75" customHeight="1">
      <c r="A1874" s="15"/>
      <c r="B1874" s="12" t="s">
        <v>230</v>
      </c>
      <c r="C1874" s="15" t="s">
        <v>262</v>
      </c>
      <c r="D1874" s="15">
        <f t="shared" si="1"/>
        <v>1</v>
      </c>
      <c r="E1874" s="15">
        <f t="shared" si="2"/>
        <v>0</v>
      </c>
      <c r="F1874" s="13" t="str">
        <f t="shared" si="3"/>
        <v>"[SITE]"</v>
      </c>
      <c r="G1874" s="15"/>
      <c r="H1874" s="15"/>
      <c r="I1874" s="15"/>
      <c r="J1874" s="15"/>
      <c r="K1874" s="15"/>
      <c r="L1874" s="15"/>
      <c r="M1874" s="15"/>
      <c r="N1874" s="15"/>
      <c r="O1874" s="15"/>
      <c r="P1874" s="15"/>
      <c r="Q1874" s="15"/>
      <c r="R1874" s="15"/>
      <c r="S1874" s="15"/>
      <c r="T1874" s="15"/>
      <c r="U1874" s="15"/>
      <c r="V1874" s="15"/>
      <c r="W1874" s="15"/>
      <c r="X1874" s="15"/>
      <c r="Y1874" s="15"/>
      <c r="Z1874" s="15"/>
      <c r="AA1874" s="15"/>
      <c r="AB1874" s="15"/>
      <c r="AC1874" s="15"/>
      <c r="AD1874" s="15"/>
      <c r="AE1874" s="15"/>
      <c r="AF1874" s="15"/>
      <c r="AG1874" s="15"/>
      <c r="AH1874" s="15"/>
      <c r="AI1874" s="15"/>
      <c r="AJ1874" s="15"/>
      <c r="AK1874" s="15"/>
      <c r="AL1874" s="15"/>
      <c r="AM1874" s="15"/>
    </row>
    <row r="1875" ht="15.75" customHeight="1">
      <c r="A1875" s="15"/>
      <c r="B1875" s="12" t="s">
        <v>230</v>
      </c>
      <c r="C1875" s="15" t="s">
        <v>259</v>
      </c>
      <c r="D1875" s="15">
        <f t="shared" si="1"/>
        <v>1</v>
      </c>
      <c r="E1875" s="15">
        <f t="shared" si="2"/>
        <v>0</v>
      </c>
      <c r="F1875" s="13" t="str">
        <f t="shared" si="3"/>
        <v>"[LOGÍSTICA]"</v>
      </c>
      <c r="G1875" s="15"/>
      <c r="H1875" s="15"/>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c r="AG1875" s="15"/>
      <c r="AH1875" s="15"/>
      <c r="AI1875" s="15"/>
      <c r="AJ1875" s="15"/>
      <c r="AK1875" s="15"/>
      <c r="AL1875" s="15"/>
      <c r="AM1875" s="15"/>
    </row>
    <row r="1876" ht="15.75" customHeight="1">
      <c r="A1876" s="15"/>
      <c r="B1876" s="12" t="s">
        <v>230</v>
      </c>
      <c r="C1876" s="15" t="s">
        <v>259</v>
      </c>
      <c r="D1876" s="15">
        <f t="shared" si="1"/>
        <v>1</v>
      </c>
      <c r="E1876" s="15">
        <f t="shared" si="2"/>
        <v>0</v>
      </c>
      <c r="F1876" s="13" t="str">
        <f t="shared" si="3"/>
        <v>"[LOGÍSTICA]"</v>
      </c>
      <c r="G1876" s="15"/>
      <c r="H1876" s="15"/>
      <c r="I1876" s="15"/>
      <c r="J1876" s="15"/>
      <c r="K1876" s="15"/>
      <c r="L1876" s="15"/>
      <c r="M1876" s="15"/>
      <c r="N1876" s="15"/>
      <c r="O1876" s="15"/>
      <c r="P1876" s="15"/>
      <c r="Q1876" s="15"/>
      <c r="R1876" s="15"/>
      <c r="S1876" s="15"/>
      <c r="T1876" s="15"/>
      <c r="U1876" s="15"/>
      <c r="V1876" s="15"/>
      <c r="W1876" s="15"/>
      <c r="X1876" s="15"/>
      <c r="Y1876" s="15"/>
      <c r="Z1876" s="15"/>
      <c r="AA1876" s="15"/>
      <c r="AB1876" s="15"/>
      <c r="AC1876" s="15"/>
      <c r="AD1876" s="15"/>
      <c r="AE1876" s="15"/>
      <c r="AF1876" s="15"/>
      <c r="AG1876" s="15"/>
      <c r="AH1876" s="15"/>
      <c r="AI1876" s="15"/>
      <c r="AJ1876" s="15"/>
      <c r="AK1876" s="15"/>
      <c r="AL1876" s="15"/>
      <c r="AM1876" s="15"/>
    </row>
    <row r="1877" ht="15.75" customHeight="1">
      <c r="A1877" s="15"/>
      <c r="B1877" s="12" t="s">
        <v>230</v>
      </c>
      <c r="C1877" s="15" t="s">
        <v>246</v>
      </c>
      <c r="D1877" s="15">
        <f t="shared" si="1"/>
        <v>1</v>
      </c>
      <c r="E1877" s="15">
        <f t="shared" si="2"/>
        <v>14</v>
      </c>
      <c r="F1877" s="13" t="str">
        <f t="shared" si="3"/>
        <v>"[LOGÍSTICA]"</v>
      </c>
      <c r="G1877" s="15"/>
      <c r="H1877" s="15"/>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c r="AG1877" s="15"/>
      <c r="AH1877" s="15"/>
      <c r="AI1877" s="15"/>
      <c r="AJ1877" s="15"/>
      <c r="AK1877" s="15"/>
      <c r="AL1877" s="15"/>
      <c r="AM1877" s="15"/>
    </row>
    <row r="1878" ht="15.75" customHeight="1">
      <c r="A1878" s="15"/>
      <c r="B1878" s="12" t="s">
        <v>230</v>
      </c>
      <c r="C1878" s="15" t="s">
        <v>246</v>
      </c>
      <c r="D1878" s="15">
        <f t="shared" si="1"/>
        <v>1</v>
      </c>
      <c r="E1878" s="15">
        <f t="shared" si="2"/>
        <v>14</v>
      </c>
      <c r="F1878" s="13" t="str">
        <f t="shared" si="3"/>
        <v>"[LOGÍSTICA]"</v>
      </c>
      <c r="G1878" s="15"/>
      <c r="H1878" s="15"/>
      <c r="I1878" s="15"/>
      <c r="J1878" s="15"/>
      <c r="K1878" s="15"/>
      <c r="L1878" s="15"/>
      <c r="M1878" s="15"/>
      <c r="N1878" s="15"/>
      <c r="O1878" s="15"/>
      <c r="P1878" s="15"/>
      <c r="Q1878" s="15"/>
      <c r="R1878" s="15"/>
      <c r="S1878" s="15"/>
      <c r="T1878" s="15"/>
      <c r="U1878" s="15"/>
      <c r="V1878" s="15"/>
      <c r="W1878" s="15"/>
      <c r="X1878" s="15"/>
      <c r="Y1878" s="15"/>
      <c r="Z1878" s="15"/>
      <c r="AA1878" s="15"/>
      <c r="AB1878" s="15"/>
      <c r="AC1878" s="15"/>
      <c r="AD1878" s="15"/>
      <c r="AE1878" s="15"/>
      <c r="AF1878" s="15"/>
      <c r="AG1878" s="15"/>
      <c r="AH1878" s="15"/>
      <c r="AI1878" s="15"/>
      <c r="AJ1878" s="15"/>
      <c r="AK1878" s="15"/>
      <c r="AL1878" s="15"/>
      <c r="AM1878" s="15"/>
    </row>
    <row r="1879" ht="15.75" customHeight="1">
      <c r="A1879" s="15"/>
      <c r="B1879" s="12" t="s">
        <v>230</v>
      </c>
      <c r="C1879" s="15" t="s">
        <v>258</v>
      </c>
      <c r="D1879" s="15">
        <f t="shared" si="1"/>
        <v>1</v>
      </c>
      <c r="E1879" s="15">
        <f t="shared" si="2"/>
        <v>8</v>
      </c>
      <c r="F1879" s="13" t="str">
        <f t="shared" si="3"/>
        <v>"[CRC]"</v>
      </c>
      <c r="G1879" s="15"/>
      <c r="H1879" s="15"/>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c r="AG1879" s="15"/>
      <c r="AH1879" s="15"/>
      <c r="AI1879" s="15"/>
      <c r="AJ1879" s="15"/>
      <c r="AK1879" s="15"/>
      <c r="AL1879" s="15"/>
      <c r="AM1879" s="15"/>
    </row>
    <row r="1880" ht="15.75" customHeight="1">
      <c r="A1880" s="15"/>
      <c r="B1880" s="12" t="s">
        <v>230</v>
      </c>
      <c r="C1880" s="15" t="s">
        <v>258</v>
      </c>
      <c r="D1880" s="15">
        <f t="shared" si="1"/>
        <v>1</v>
      </c>
      <c r="E1880" s="15">
        <f t="shared" si="2"/>
        <v>8</v>
      </c>
      <c r="F1880" s="13" t="str">
        <f t="shared" si="3"/>
        <v>"[CRC]"</v>
      </c>
      <c r="G1880" s="15"/>
      <c r="H1880" s="15"/>
      <c r="I1880" s="15"/>
      <c r="J1880" s="15"/>
      <c r="K1880" s="15"/>
      <c r="L1880" s="15"/>
      <c r="M1880" s="15"/>
      <c r="N1880" s="15"/>
      <c r="O1880" s="15"/>
      <c r="P1880" s="15"/>
      <c r="Q1880" s="15"/>
      <c r="R1880" s="15"/>
      <c r="S1880" s="15"/>
      <c r="T1880" s="15"/>
      <c r="U1880" s="15"/>
      <c r="V1880" s="15"/>
      <c r="W1880" s="15"/>
      <c r="X1880" s="15"/>
      <c r="Y1880" s="15"/>
      <c r="Z1880" s="15"/>
      <c r="AA1880" s="15"/>
      <c r="AB1880" s="15"/>
      <c r="AC1880" s="15"/>
      <c r="AD1880" s="15"/>
      <c r="AE1880" s="15"/>
      <c r="AF1880" s="15"/>
      <c r="AG1880" s="15"/>
      <c r="AH1880" s="15"/>
      <c r="AI1880" s="15"/>
      <c r="AJ1880" s="15"/>
      <c r="AK1880" s="15"/>
      <c r="AL1880" s="15"/>
      <c r="AM1880" s="15"/>
    </row>
    <row r="1881" ht="15.75" customHeight="1">
      <c r="A1881" s="15"/>
      <c r="B1881" s="12" t="s">
        <v>248</v>
      </c>
      <c r="C1881" s="15" t="s">
        <v>246</v>
      </c>
      <c r="D1881" s="15">
        <f t="shared" si="1"/>
        <v>1</v>
      </c>
      <c r="E1881" s="15">
        <f t="shared" si="2"/>
        <v>14</v>
      </c>
      <c r="F1881" s="13" t="str">
        <f t="shared" si="3"/>
        <v>"[LOGÍSTICA]"</v>
      </c>
      <c r="G1881" s="15"/>
      <c r="H1881" s="15"/>
      <c r="I1881" s="15"/>
      <c r="J1881" s="15"/>
      <c r="K1881" s="15"/>
      <c r="L1881" s="15"/>
      <c r="M1881" s="15"/>
      <c r="N1881" s="15"/>
      <c r="O1881" s="15"/>
      <c r="P1881" s="15"/>
      <c r="Q1881" s="15"/>
      <c r="R1881" s="15"/>
      <c r="S1881" s="15"/>
      <c r="T1881" s="15"/>
      <c r="U1881" s="15"/>
      <c r="V1881" s="15"/>
      <c r="W1881" s="15"/>
      <c r="X1881" s="15"/>
      <c r="Y1881" s="15"/>
      <c r="Z1881" s="15"/>
      <c r="AA1881" s="15"/>
      <c r="AB1881" s="15"/>
      <c r="AC1881" s="15"/>
      <c r="AD1881" s="15"/>
      <c r="AE1881" s="15"/>
      <c r="AF1881" s="15"/>
      <c r="AG1881" s="15"/>
      <c r="AH1881" s="15"/>
      <c r="AI1881" s="15"/>
      <c r="AJ1881" s="15"/>
      <c r="AK1881" s="15"/>
      <c r="AL1881" s="15"/>
      <c r="AM1881" s="15"/>
    </row>
    <row r="1882" ht="15.75" customHeight="1">
      <c r="A1882" s="15"/>
      <c r="B1882" s="12" t="s">
        <v>248</v>
      </c>
      <c r="C1882" s="15" t="s">
        <v>246</v>
      </c>
      <c r="D1882" s="15">
        <f t="shared" si="1"/>
        <v>1</v>
      </c>
      <c r="E1882" s="15">
        <f t="shared" si="2"/>
        <v>14</v>
      </c>
      <c r="F1882" s="13" t="str">
        <f t="shared" si="3"/>
        <v>"[LOGÍSTICA]"</v>
      </c>
      <c r="G1882" s="15"/>
      <c r="H1882" s="15"/>
      <c r="I1882" s="15"/>
      <c r="J1882" s="15"/>
      <c r="K1882" s="15"/>
      <c r="L1882" s="15"/>
      <c r="M1882" s="15"/>
      <c r="N1882" s="15"/>
      <c r="O1882" s="15"/>
      <c r="P1882" s="15"/>
      <c r="Q1882" s="15"/>
      <c r="R1882" s="15"/>
      <c r="S1882" s="15"/>
      <c r="T1882" s="15"/>
      <c r="U1882" s="15"/>
      <c r="V1882" s="15"/>
      <c r="W1882" s="15"/>
      <c r="X1882" s="15"/>
      <c r="Y1882" s="15"/>
      <c r="Z1882" s="15"/>
      <c r="AA1882" s="15"/>
      <c r="AB1882" s="15"/>
      <c r="AC1882" s="15"/>
      <c r="AD1882" s="15"/>
      <c r="AE1882" s="15"/>
      <c r="AF1882" s="15"/>
      <c r="AG1882" s="15"/>
      <c r="AH1882" s="15"/>
      <c r="AI1882" s="15"/>
      <c r="AJ1882" s="15"/>
      <c r="AK1882" s="15"/>
      <c r="AL1882" s="15"/>
      <c r="AM1882" s="15"/>
    </row>
    <row r="1883" ht="15.75" customHeight="1">
      <c r="A1883" s="15"/>
      <c r="B1883" s="12" t="s">
        <v>230</v>
      </c>
      <c r="C1883" s="15" t="s">
        <v>263</v>
      </c>
      <c r="D1883" s="15">
        <f t="shared" si="1"/>
        <v>1</v>
      </c>
      <c r="E1883" s="15">
        <f t="shared" si="2"/>
        <v>9</v>
      </c>
      <c r="F1883" s="13" t="str">
        <f t="shared" si="3"/>
        <v>"[LOJA]"</v>
      </c>
      <c r="G1883" s="15"/>
      <c r="H1883" s="15"/>
      <c r="I1883" s="15"/>
      <c r="J1883" s="15"/>
      <c r="K1883" s="15"/>
      <c r="L1883" s="15"/>
      <c r="M1883" s="15"/>
      <c r="N1883" s="15"/>
      <c r="O1883" s="15"/>
      <c r="P1883" s="15"/>
      <c r="Q1883" s="15"/>
      <c r="R1883" s="15"/>
      <c r="S1883" s="15"/>
      <c r="T1883" s="15"/>
      <c r="U1883" s="15"/>
      <c r="V1883" s="15"/>
      <c r="W1883" s="15"/>
      <c r="X1883" s="15"/>
      <c r="Y1883" s="15"/>
      <c r="Z1883" s="15"/>
      <c r="AA1883" s="15"/>
      <c r="AB1883" s="15"/>
      <c r="AC1883" s="15"/>
      <c r="AD1883" s="15"/>
      <c r="AE1883" s="15"/>
      <c r="AF1883" s="15"/>
      <c r="AG1883" s="15"/>
      <c r="AH1883" s="15"/>
      <c r="AI1883" s="15"/>
      <c r="AJ1883" s="15"/>
      <c r="AK1883" s="15"/>
      <c r="AL1883" s="15"/>
      <c r="AM1883" s="15"/>
    </row>
    <row r="1884" ht="15.75" customHeight="1">
      <c r="A1884" s="15"/>
      <c r="B1884" s="12" t="s">
        <v>248</v>
      </c>
      <c r="C1884" s="15" t="s">
        <v>268</v>
      </c>
      <c r="D1884" s="15">
        <f t="shared" si="1"/>
        <v>1</v>
      </c>
      <c r="E1884" s="15">
        <f t="shared" si="2"/>
        <v>15</v>
      </c>
      <c r="F1884" s="13" t="str">
        <f t="shared" si="3"/>
        <v>"[FINANCEIRO]"</v>
      </c>
      <c r="G1884" s="15"/>
      <c r="H1884" s="15"/>
      <c r="I1884" s="15"/>
      <c r="J1884" s="15"/>
      <c r="K1884" s="15"/>
      <c r="L1884" s="15"/>
      <c r="M1884" s="15"/>
      <c r="N1884" s="15"/>
      <c r="O1884" s="15"/>
      <c r="P1884" s="15"/>
      <c r="Q1884" s="15"/>
      <c r="R1884" s="15"/>
      <c r="S1884" s="15"/>
      <c r="T1884" s="15"/>
      <c r="U1884" s="15"/>
      <c r="V1884" s="15"/>
      <c r="W1884" s="15"/>
      <c r="X1884" s="15"/>
      <c r="Y1884" s="15"/>
      <c r="Z1884" s="15"/>
      <c r="AA1884" s="15"/>
      <c r="AB1884" s="15"/>
      <c r="AC1884" s="15"/>
      <c r="AD1884" s="15"/>
      <c r="AE1884" s="15"/>
      <c r="AF1884" s="15"/>
      <c r="AG1884" s="15"/>
      <c r="AH1884" s="15"/>
      <c r="AI1884" s="15"/>
      <c r="AJ1884" s="15"/>
      <c r="AK1884" s="15"/>
      <c r="AL1884" s="15"/>
      <c r="AM1884" s="15"/>
    </row>
    <row r="1885" ht="15.75" customHeight="1">
      <c r="A1885" s="15"/>
      <c r="B1885" s="12" t="s">
        <v>248</v>
      </c>
      <c r="C1885" s="15" t="s">
        <v>255</v>
      </c>
      <c r="D1885" s="15">
        <f t="shared" si="1"/>
        <v>1</v>
      </c>
      <c r="E1885" s="15">
        <f t="shared" si="2"/>
        <v>0</v>
      </c>
      <c r="F1885" s="13" t="str">
        <f t="shared" si="3"/>
        <v>"[CRC]"</v>
      </c>
      <c r="G1885" s="15"/>
      <c r="H1885" s="15"/>
      <c r="I1885" s="15"/>
      <c r="J1885" s="15"/>
      <c r="K1885" s="15"/>
      <c r="L1885" s="15"/>
      <c r="M1885" s="15"/>
      <c r="N1885" s="15"/>
      <c r="O1885" s="15"/>
      <c r="P1885" s="15"/>
      <c r="Q1885" s="15"/>
      <c r="R1885" s="15"/>
      <c r="S1885" s="15"/>
      <c r="T1885" s="15"/>
      <c r="U1885" s="15"/>
      <c r="V1885" s="15"/>
      <c r="W1885" s="15"/>
      <c r="X1885" s="15"/>
      <c r="Y1885" s="15"/>
      <c r="Z1885" s="15"/>
      <c r="AA1885" s="15"/>
      <c r="AB1885" s="15"/>
      <c r="AC1885" s="15"/>
      <c r="AD1885" s="15"/>
      <c r="AE1885" s="15"/>
      <c r="AF1885" s="15"/>
      <c r="AG1885" s="15"/>
      <c r="AH1885" s="15"/>
      <c r="AI1885" s="15"/>
      <c r="AJ1885" s="15"/>
      <c r="AK1885" s="15"/>
      <c r="AL1885" s="15"/>
      <c r="AM1885" s="15"/>
    </row>
    <row r="1886" ht="15.75" customHeight="1">
      <c r="A1886" s="15"/>
      <c r="B1886" s="12" t="s">
        <v>230</v>
      </c>
      <c r="C1886" s="15" t="s">
        <v>250</v>
      </c>
      <c r="D1886" s="15">
        <f t="shared" si="1"/>
        <v>0</v>
      </c>
      <c r="E1886" s="15">
        <f t="shared" si="2"/>
        <v>0</v>
      </c>
      <c r="F1886" s="13" t="str">
        <f t="shared" si="3"/>
        <v>[ ]</v>
      </c>
      <c r="G1886" s="15"/>
      <c r="H1886" s="15"/>
      <c r="I1886" s="15"/>
      <c r="J1886" s="15"/>
      <c r="K1886" s="15"/>
      <c r="L1886" s="15"/>
      <c r="M1886" s="15"/>
      <c r="N1886" s="15"/>
      <c r="O1886" s="15"/>
      <c r="P1886" s="15"/>
      <c r="Q1886" s="15"/>
      <c r="R1886" s="15"/>
      <c r="S1886" s="15"/>
      <c r="T1886" s="15"/>
      <c r="U1886" s="15"/>
      <c r="V1886" s="15"/>
      <c r="W1886" s="15"/>
      <c r="X1886" s="15"/>
      <c r="Y1886" s="15"/>
      <c r="Z1886" s="15"/>
      <c r="AA1886" s="15"/>
      <c r="AB1886" s="15"/>
      <c r="AC1886" s="15"/>
      <c r="AD1886" s="15"/>
      <c r="AE1886" s="15"/>
      <c r="AF1886" s="15"/>
      <c r="AG1886" s="15"/>
      <c r="AH1886" s="15"/>
      <c r="AI1886" s="15"/>
      <c r="AJ1886" s="15"/>
      <c r="AK1886" s="15"/>
      <c r="AL1886" s="15"/>
      <c r="AM1886" s="15"/>
    </row>
    <row r="1887" ht="15.75" customHeight="1">
      <c r="A1887" s="15"/>
      <c r="B1887" s="12" t="s">
        <v>230</v>
      </c>
      <c r="C1887" s="15" t="s">
        <v>250</v>
      </c>
      <c r="D1887" s="15">
        <f t="shared" si="1"/>
        <v>0</v>
      </c>
      <c r="E1887" s="15">
        <f t="shared" si="2"/>
        <v>0</v>
      </c>
      <c r="F1887" s="13" t="str">
        <f t="shared" si="3"/>
        <v>[ ]</v>
      </c>
      <c r="G1887" s="15"/>
      <c r="H1887" s="15"/>
      <c r="I1887" s="15"/>
      <c r="J1887" s="15"/>
      <c r="K1887" s="15"/>
      <c r="L1887" s="15"/>
      <c r="M1887" s="15"/>
      <c r="N1887" s="15"/>
      <c r="O1887" s="15"/>
      <c r="P1887" s="15"/>
      <c r="Q1887" s="15"/>
      <c r="R1887" s="15"/>
      <c r="S1887" s="15"/>
      <c r="T1887" s="15"/>
      <c r="U1887" s="15"/>
      <c r="V1887" s="15"/>
      <c r="W1887" s="15"/>
      <c r="X1887" s="15"/>
      <c r="Y1887" s="15"/>
      <c r="Z1887" s="15"/>
      <c r="AA1887" s="15"/>
      <c r="AB1887" s="15"/>
      <c r="AC1887" s="15"/>
      <c r="AD1887" s="15"/>
      <c r="AE1887" s="15"/>
      <c r="AF1887" s="15"/>
      <c r="AG1887" s="15"/>
      <c r="AH1887" s="15"/>
      <c r="AI1887" s="15"/>
      <c r="AJ1887" s="15"/>
      <c r="AK1887" s="15"/>
      <c r="AL1887" s="15"/>
      <c r="AM1887" s="15"/>
    </row>
    <row r="1888" ht="15.75" customHeight="1">
      <c r="A1888" s="15"/>
      <c r="B1888" s="12" t="s">
        <v>248</v>
      </c>
      <c r="C1888" s="15" t="s">
        <v>246</v>
      </c>
      <c r="D1888" s="15">
        <f t="shared" si="1"/>
        <v>1</v>
      </c>
      <c r="E1888" s="15">
        <f t="shared" si="2"/>
        <v>14</v>
      </c>
      <c r="F1888" s="13" t="str">
        <f t="shared" si="3"/>
        <v>"[LOGÍSTICA]"</v>
      </c>
      <c r="G1888" s="15"/>
      <c r="H1888" s="15"/>
      <c r="I1888" s="15"/>
      <c r="J1888" s="15"/>
      <c r="K1888" s="15"/>
      <c r="L1888" s="15"/>
      <c r="M1888" s="15"/>
      <c r="N1888" s="15"/>
      <c r="O1888" s="15"/>
      <c r="P1888" s="15"/>
      <c r="Q1888" s="15"/>
      <c r="R1888" s="15"/>
      <c r="S1888" s="15"/>
      <c r="T1888" s="15"/>
      <c r="U1888" s="15"/>
      <c r="V1888" s="15"/>
      <c r="W1888" s="15"/>
      <c r="X1888" s="15"/>
      <c r="Y1888" s="15"/>
      <c r="Z1888" s="15"/>
      <c r="AA1888" s="15"/>
      <c r="AB1888" s="15"/>
      <c r="AC1888" s="15"/>
      <c r="AD1888" s="15"/>
      <c r="AE1888" s="15"/>
      <c r="AF1888" s="15"/>
      <c r="AG1888" s="15"/>
      <c r="AH1888" s="15"/>
      <c r="AI1888" s="15"/>
      <c r="AJ1888" s="15"/>
      <c r="AK1888" s="15"/>
      <c r="AL1888" s="15"/>
      <c r="AM1888" s="15"/>
    </row>
    <row r="1889" ht="15.75" customHeight="1">
      <c r="A1889" s="15"/>
      <c r="B1889" s="12" t="s">
        <v>230</v>
      </c>
      <c r="C1889" s="15" t="s">
        <v>255</v>
      </c>
      <c r="D1889" s="15">
        <f t="shared" si="1"/>
        <v>1</v>
      </c>
      <c r="E1889" s="15">
        <f t="shared" si="2"/>
        <v>0</v>
      </c>
      <c r="F1889" s="13" t="str">
        <f t="shared" si="3"/>
        <v>"[CRC]"</v>
      </c>
      <c r="G1889" s="15"/>
      <c r="H1889" s="15"/>
      <c r="I1889" s="15"/>
      <c r="J1889" s="15"/>
      <c r="K1889" s="15"/>
      <c r="L1889" s="15"/>
      <c r="M1889" s="15"/>
      <c r="N1889" s="15"/>
      <c r="O1889" s="15"/>
      <c r="P1889" s="15"/>
      <c r="Q1889" s="15"/>
      <c r="R1889" s="15"/>
      <c r="S1889" s="15"/>
      <c r="T1889" s="15"/>
      <c r="U1889" s="15"/>
      <c r="V1889" s="15"/>
      <c r="W1889" s="15"/>
      <c r="X1889" s="15"/>
      <c r="Y1889" s="15"/>
      <c r="Z1889" s="15"/>
      <c r="AA1889" s="15"/>
      <c r="AB1889" s="15"/>
      <c r="AC1889" s="15"/>
      <c r="AD1889" s="15"/>
      <c r="AE1889" s="15"/>
      <c r="AF1889" s="15"/>
      <c r="AG1889" s="15"/>
      <c r="AH1889" s="15"/>
      <c r="AI1889" s="15"/>
      <c r="AJ1889" s="15"/>
      <c r="AK1889" s="15"/>
      <c r="AL1889" s="15"/>
      <c r="AM1889" s="15"/>
    </row>
    <row r="1890" ht="15.75" customHeight="1">
      <c r="A1890" s="15"/>
      <c r="B1890" s="12" t="s">
        <v>248</v>
      </c>
      <c r="C1890" s="15" t="s">
        <v>255</v>
      </c>
      <c r="D1890" s="15">
        <f t="shared" si="1"/>
        <v>1</v>
      </c>
      <c r="E1890" s="15">
        <f t="shared" si="2"/>
        <v>0</v>
      </c>
      <c r="F1890" s="13" t="str">
        <f t="shared" si="3"/>
        <v>"[CRC]"</v>
      </c>
      <c r="G1890" s="15"/>
      <c r="H1890" s="15"/>
      <c r="I1890" s="15"/>
      <c r="J1890" s="15"/>
      <c r="K1890" s="15"/>
      <c r="L1890" s="15"/>
      <c r="M1890" s="15"/>
      <c r="N1890" s="15"/>
      <c r="O1890" s="15"/>
      <c r="P1890" s="15"/>
      <c r="Q1890" s="15"/>
      <c r="R1890" s="15"/>
      <c r="S1890" s="15"/>
      <c r="T1890" s="15"/>
      <c r="U1890" s="15"/>
      <c r="V1890" s="15"/>
      <c r="W1890" s="15"/>
      <c r="X1890" s="15"/>
      <c r="Y1890" s="15"/>
      <c r="Z1890" s="15"/>
      <c r="AA1890" s="15"/>
      <c r="AB1890" s="15"/>
      <c r="AC1890" s="15"/>
      <c r="AD1890" s="15"/>
      <c r="AE1890" s="15"/>
      <c r="AF1890" s="15"/>
      <c r="AG1890" s="15"/>
      <c r="AH1890" s="15"/>
      <c r="AI1890" s="15"/>
      <c r="AJ1890" s="15"/>
      <c r="AK1890" s="15"/>
      <c r="AL1890" s="15"/>
      <c r="AM1890" s="15"/>
    </row>
    <row r="1891" ht="15.75" customHeight="1">
      <c r="A1891" s="15"/>
      <c r="B1891" s="12" t="s">
        <v>230</v>
      </c>
      <c r="C1891" s="15" t="s">
        <v>269</v>
      </c>
      <c r="D1891" s="15">
        <f t="shared" si="1"/>
        <v>1</v>
      </c>
      <c r="E1891" s="15">
        <f t="shared" si="2"/>
        <v>0</v>
      </c>
      <c r="F1891" s="13" t="str">
        <f t="shared" si="3"/>
        <v>"[APP]"</v>
      </c>
      <c r="G1891" s="15"/>
      <c r="H1891" s="15"/>
      <c r="I1891" s="15"/>
      <c r="J1891" s="15"/>
      <c r="K1891" s="15"/>
      <c r="L1891" s="15"/>
      <c r="M1891" s="15"/>
      <c r="N1891" s="15"/>
      <c r="O1891" s="15"/>
      <c r="P1891" s="15"/>
      <c r="Q1891" s="15"/>
      <c r="R1891" s="15"/>
      <c r="S1891" s="15"/>
      <c r="T1891" s="15"/>
      <c r="U1891" s="15"/>
      <c r="V1891" s="15"/>
      <c r="W1891" s="15"/>
      <c r="X1891" s="15"/>
      <c r="Y1891" s="15"/>
      <c r="Z1891" s="15"/>
      <c r="AA1891" s="15"/>
      <c r="AB1891" s="15"/>
      <c r="AC1891" s="15"/>
      <c r="AD1891" s="15"/>
      <c r="AE1891" s="15"/>
      <c r="AF1891" s="15"/>
      <c r="AG1891" s="15"/>
      <c r="AH1891" s="15"/>
      <c r="AI1891" s="15"/>
      <c r="AJ1891" s="15"/>
      <c r="AK1891" s="15"/>
      <c r="AL1891" s="15"/>
      <c r="AM1891" s="15"/>
    </row>
    <row r="1892" ht="15.75" customHeight="1">
      <c r="A1892" s="15"/>
      <c r="B1892" s="12" t="s">
        <v>230</v>
      </c>
      <c r="C1892" s="15" t="s">
        <v>269</v>
      </c>
      <c r="D1892" s="15">
        <f t="shared" si="1"/>
        <v>1</v>
      </c>
      <c r="E1892" s="15">
        <f t="shared" si="2"/>
        <v>0</v>
      </c>
      <c r="F1892" s="13" t="str">
        <f t="shared" si="3"/>
        <v>"[APP]"</v>
      </c>
      <c r="G1892" s="15"/>
      <c r="H1892" s="15"/>
      <c r="I1892" s="15"/>
      <c r="J1892" s="15"/>
      <c r="K1892" s="15"/>
      <c r="L1892" s="15"/>
      <c r="M1892" s="15"/>
      <c r="N1892" s="15"/>
      <c r="O1892" s="15"/>
      <c r="P1892" s="15"/>
      <c r="Q1892" s="15"/>
      <c r="R1892" s="15"/>
      <c r="S1892" s="15"/>
      <c r="T1892" s="15"/>
      <c r="U1892" s="15"/>
      <c r="V1892" s="15"/>
      <c r="W1892" s="15"/>
      <c r="X1892" s="15"/>
      <c r="Y1892" s="15"/>
      <c r="Z1892" s="15"/>
      <c r="AA1892" s="15"/>
      <c r="AB1892" s="15"/>
      <c r="AC1892" s="15"/>
      <c r="AD1892" s="15"/>
      <c r="AE1892" s="15"/>
      <c r="AF1892" s="15"/>
      <c r="AG1892" s="15"/>
      <c r="AH1892" s="15"/>
      <c r="AI1892" s="15"/>
      <c r="AJ1892" s="15"/>
      <c r="AK1892" s="15"/>
      <c r="AL1892" s="15"/>
      <c r="AM1892" s="15"/>
    </row>
    <row r="1893" ht="15.75" customHeight="1">
      <c r="A1893" s="15"/>
      <c r="B1893" s="12" t="s">
        <v>230</v>
      </c>
      <c r="C1893" s="15" t="s">
        <v>246</v>
      </c>
      <c r="D1893" s="15">
        <f t="shared" si="1"/>
        <v>1</v>
      </c>
      <c r="E1893" s="15">
        <f t="shared" si="2"/>
        <v>14</v>
      </c>
      <c r="F1893" s="13" t="str">
        <f t="shared" si="3"/>
        <v>"[LOGÍSTICA]"</v>
      </c>
      <c r="G1893" s="15"/>
      <c r="H1893" s="15"/>
      <c r="I1893" s="15"/>
      <c r="J1893" s="15"/>
      <c r="K1893" s="15"/>
      <c r="L1893" s="15"/>
      <c r="M1893" s="15"/>
      <c r="N1893" s="15"/>
      <c r="O1893" s="15"/>
      <c r="P1893" s="15"/>
      <c r="Q1893" s="15"/>
      <c r="R1893" s="15"/>
      <c r="S1893" s="15"/>
      <c r="T1893" s="15"/>
      <c r="U1893" s="15"/>
      <c r="V1893" s="15"/>
      <c r="W1893" s="15"/>
      <c r="X1893" s="15"/>
      <c r="Y1893" s="15"/>
      <c r="Z1893" s="15"/>
      <c r="AA1893" s="15"/>
      <c r="AB1893" s="15"/>
      <c r="AC1893" s="15"/>
      <c r="AD1893" s="15"/>
      <c r="AE1893" s="15"/>
      <c r="AF1893" s="15"/>
      <c r="AG1893" s="15"/>
      <c r="AH1893" s="15"/>
      <c r="AI1893" s="15"/>
      <c r="AJ1893" s="15"/>
      <c r="AK1893" s="15"/>
      <c r="AL1893" s="15"/>
      <c r="AM1893" s="15"/>
    </row>
    <row r="1894" ht="15.75" customHeight="1">
      <c r="A1894" s="15"/>
      <c r="B1894" s="12" t="s">
        <v>230</v>
      </c>
      <c r="C1894" s="15" t="s">
        <v>258</v>
      </c>
      <c r="D1894" s="15">
        <f t="shared" si="1"/>
        <v>1</v>
      </c>
      <c r="E1894" s="15">
        <f t="shared" si="2"/>
        <v>8</v>
      </c>
      <c r="F1894" s="13" t="str">
        <f t="shared" si="3"/>
        <v>"[CRC]"</v>
      </c>
      <c r="G1894" s="15"/>
      <c r="H1894" s="15"/>
      <c r="I1894" s="15"/>
      <c r="J1894" s="15"/>
      <c r="K1894" s="15"/>
      <c r="L1894" s="15"/>
      <c r="M1894" s="15"/>
      <c r="N1894" s="15"/>
      <c r="O1894" s="15"/>
      <c r="P1894" s="15"/>
      <c r="Q1894" s="15"/>
      <c r="R1894" s="15"/>
      <c r="S1894" s="15"/>
      <c r="T1894" s="15"/>
      <c r="U1894" s="15"/>
      <c r="V1894" s="15"/>
      <c r="W1894" s="15"/>
      <c r="X1894" s="15"/>
      <c r="Y1894" s="15"/>
      <c r="Z1894" s="15"/>
      <c r="AA1894" s="15"/>
      <c r="AB1894" s="15"/>
      <c r="AC1894" s="15"/>
      <c r="AD1894" s="15"/>
      <c r="AE1894" s="15"/>
      <c r="AF1894" s="15"/>
      <c r="AG1894" s="15"/>
      <c r="AH1894" s="15"/>
      <c r="AI1894" s="15"/>
      <c r="AJ1894" s="15"/>
      <c r="AK1894" s="15"/>
      <c r="AL1894" s="15"/>
      <c r="AM1894" s="15"/>
    </row>
    <row r="1895" ht="15.75" customHeight="1">
      <c r="A1895" s="15"/>
      <c r="B1895" s="12" t="s">
        <v>230</v>
      </c>
      <c r="C1895" s="15" t="s">
        <v>255</v>
      </c>
      <c r="D1895" s="15">
        <f t="shared" si="1"/>
        <v>1</v>
      </c>
      <c r="E1895" s="15">
        <f t="shared" si="2"/>
        <v>0</v>
      </c>
      <c r="F1895" s="13" t="str">
        <f t="shared" si="3"/>
        <v>"[CRC]"</v>
      </c>
      <c r="G1895" s="15"/>
      <c r="H1895" s="15"/>
      <c r="I1895" s="15"/>
      <c r="J1895" s="15"/>
      <c r="K1895" s="15"/>
      <c r="L1895" s="15"/>
      <c r="M1895" s="15"/>
      <c r="N1895" s="15"/>
      <c r="O1895" s="15"/>
      <c r="P1895" s="15"/>
      <c r="Q1895" s="15"/>
      <c r="R1895" s="15"/>
      <c r="S1895" s="15"/>
      <c r="T1895" s="15"/>
      <c r="U1895" s="15"/>
      <c r="V1895" s="15"/>
      <c r="W1895" s="15"/>
      <c r="X1895" s="15"/>
      <c r="Y1895" s="15"/>
      <c r="Z1895" s="15"/>
      <c r="AA1895" s="15"/>
      <c r="AB1895" s="15"/>
      <c r="AC1895" s="15"/>
      <c r="AD1895" s="15"/>
      <c r="AE1895" s="15"/>
      <c r="AF1895" s="15"/>
      <c r="AG1895" s="15"/>
      <c r="AH1895" s="15"/>
      <c r="AI1895" s="15"/>
      <c r="AJ1895" s="15"/>
      <c r="AK1895" s="15"/>
      <c r="AL1895" s="15"/>
      <c r="AM1895" s="15"/>
    </row>
    <row r="1896" ht="15.75" customHeight="1">
      <c r="A1896" s="15"/>
      <c r="B1896" s="12" t="s">
        <v>248</v>
      </c>
      <c r="C1896" s="15" t="s">
        <v>262</v>
      </c>
      <c r="D1896" s="15">
        <f t="shared" si="1"/>
        <v>1</v>
      </c>
      <c r="E1896" s="15">
        <f t="shared" si="2"/>
        <v>0</v>
      </c>
      <c r="F1896" s="13" t="str">
        <f t="shared" si="3"/>
        <v>"[SITE]"</v>
      </c>
      <c r="G1896" s="15"/>
      <c r="H1896" s="15"/>
      <c r="I1896" s="15"/>
      <c r="J1896" s="15"/>
      <c r="K1896" s="15"/>
      <c r="L1896" s="15"/>
      <c r="M1896" s="15"/>
      <c r="N1896" s="15"/>
      <c r="O1896" s="15"/>
      <c r="P1896" s="15"/>
      <c r="Q1896" s="15"/>
      <c r="R1896" s="15"/>
      <c r="S1896" s="15"/>
      <c r="T1896" s="15"/>
      <c r="U1896" s="15"/>
      <c r="V1896" s="15"/>
      <c r="W1896" s="15"/>
      <c r="X1896" s="15"/>
      <c r="Y1896" s="15"/>
      <c r="Z1896" s="15"/>
      <c r="AA1896" s="15"/>
      <c r="AB1896" s="15"/>
      <c r="AC1896" s="15"/>
      <c r="AD1896" s="15"/>
      <c r="AE1896" s="15"/>
      <c r="AF1896" s="15"/>
      <c r="AG1896" s="15"/>
      <c r="AH1896" s="15"/>
      <c r="AI1896" s="15"/>
      <c r="AJ1896" s="15"/>
      <c r="AK1896" s="15"/>
      <c r="AL1896" s="15"/>
      <c r="AM1896" s="15"/>
    </row>
    <row r="1897" ht="15.75" customHeight="1">
      <c r="A1897" s="15"/>
      <c r="B1897" s="12" t="s">
        <v>230</v>
      </c>
      <c r="C1897" s="15" t="s">
        <v>266</v>
      </c>
      <c r="D1897" s="15">
        <f t="shared" si="1"/>
        <v>1</v>
      </c>
      <c r="E1897" s="15">
        <f t="shared" si="2"/>
        <v>0</v>
      </c>
      <c r="F1897" s="13" t="str">
        <f t="shared" si="3"/>
        <v>"[COMERCIAL]"</v>
      </c>
      <c r="G1897" s="15"/>
      <c r="H1897" s="15"/>
      <c r="I1897" s="15"/>
      <c r="J1897" s="15"/>
      <c r="K1897" s="15"/>
      <c r="L1897" s="15"/>
      <c r="M1897" s="15"/>
      <c r="N1897" s="15"/>
      <c r="O1897" s="15"/>
      <c r="P1897" s="15"/>
      <c r="Q1897" s="15"/>
      <c r="R1897" s="15"/>
      <c r="S1897" s="15"/>
      <c r="T1897" s="15"/>
      <c r="U1897" s="15"/>
      <c r="V1897" s="15"/>
      <c r="W1897" s="15"/>
      <c r="X1897" s="15"/>
      <c r="Y1897" s="15"/>
      <c r="Z1897" s="15"/>
      <c r="AA1897" s="15"/>
      <c r="AB1897" s="15"/>
      <c r="AC1897" s="15"/>
      <c r="AD1897" s="15"/>
      <c r="AE1897" s="15"/>
      <c r="AF1897" s="15"/>
      <c r="AG1897" s="15"/>
      <c r="AH1897" s="15"/>
      <c r="AI1897" s="15"/>
      <c r="AJ1897" s="15"/>
      <c r="AK1897" s="15"/>
      <c r="AL1897" s="15"/>
      <c r="AM1897" s="15"/>
    </row>
    <row r="1898" ht="15.75" customHeight="1">
      <c r="A1898" s="15"/>
      <c r="B1898" s="12" t="s">
        <v>230</v>
      </c>
      <c r="C1898" s="15" t="s">
        <v>259</v>
      </c>
      <c r="D1898" s="15">
        <f t="shared" si="1"/>
        <v>1</v>
      </c>
      <c r="E1898" s="15">
        <f t="shared" si="2"/>
        <v>0</v>
      </c>
      <c r="F1898" s="13" t="str">
        <f t="shared" si="3"/>
        <v>"[LOGÍSTICA]"</v>
      </c>
      <c r="G1898" s="15"/>
      <c r="H1898" s="15"/>
      <c r="I1898" s="15"/>
      <c r="J1898" s="15"/>
      <c r="K1898" s="15"/>
      <c r="L1898" s="15"/>
      <c r="M1898" s="15"/>
      <c r="N1898" s="15"/>
      <c r="O1898" s="15"/>
      <c r="P1898" s="15"/>
      <c r="Q1898" s="15"/>
      <c r="R1898" s="15"/>
      <c r="S1898" s="15"/>
      <c r="T1898" s="15"/>
      <c r="U1898" s="15"/>
      <c r="V1898" s="15"/>
      <c r="W1898" s="15"/>
      <c r="X1898" s="15"/>
      <c r="Y1898" s="15"/>
      <c r="Z1898" s="15"/>
      <c r="AA1898" s="15"/>
      <c r="AB1898" s="15"/>
      <c r="AC1898" s="15"/>
      <c r="AD1898" s="15"/>
      <c r="AE1898" s="15"/>
      <c r="AF1898" s="15"/>
      <c r="AG1898" s="15"/>
      <c r="AH1898" s="15"/>
      <c r="AI1898" s="15"/>
      <c r="AJ1898" s="15"/>
      <c r="AK1898" s="15"/>
      <c r="AL1898" s="15"/>
      <c r="AM1898" s="15"/>
    </row>
    <row r="1899" ht="15.75" customHeight="1">
      <c r="A1899" s="15"/>
      <c r="B1899" s="12" t="s">
        <v>230</v>
      </c>
      <c r="C1899" s="15" t="s">
        <v>262</v>
      </c>
      <c r="D1899" s="15">
        <f t="shared" si="1"/>
        <v>1</v>
      </c>
      <c r="E1899" s="15">
        <f t="shared" si="2"/>
        <v>0</v>
      </c>
      <c r="F1899" s="13" t="str">
        <f t="shared" si="3"/>
        <v>"[SITE]"</v>
      </c>
      <c r="G1899" s="15"/>
      <c r="H1899" s="15"/>
      <c r="I1899" s="15"/>
      <c r="J1899" s="15"/>
      <c r="K1899" s="15"/>
      <c r="L1899" s="15"/>
      <c r="M1899" s="15"/>
      <c r="N1899" s="15"/>
      <c r="O1899" s="15"/>
      <c r="P1899" s="15"/>
      <c r="Q1899" s="15"/>
      <c r="R1899" s="15"/>
      <c r="S1899" s="15"/>
      <c r="T1899" s="15"/>
      <c r="U1899" s="15"/>
      <c r="V1899" s="15"/>
      <c r="W1899" s="15"/>
      <c r="X1899" s="15"/>
      <c r="Y1899" s="15"/>
      <c r="Z1899" s="15"/>
      <c r="AA1899" s="15"/>
      <c r="AB1899" s="15"/>
      <c r="AC1899" s="15"/>
      <c r="AD1899" s="15"/>
      <c r="AE1899" s="15"/>
      <c r="AF1899" s="15"/>
      <c r="AG1899" s="15"/>
      <c r="AH1899" s="15"/>
      <c r="AI1899" s="15"/>
      <c r="AJ1899" s="15"/>
      <c r="AK1899" s="15"/>
      <c r="AL1899" s="15"/>
      <c r="AM1899" s="15"/>
    </row>
    <row r="1900" ht="15.75" customHeight="1">
      <c r="A1900" s="15"/>
      <c r="B1900" s="12" t="s">
        <v>230</v>
      </c>
      <c r="C1900" s="15" t="s">
        <v>262</v>
      </c>
      <c r="D1900" s="15">
        <f t="shared" si="1"/>
        <v>1</v>
      </c>
      <c r="E1900" s="15">
        <f t="shared" si="2"/>
        <v>0</v>
      </c>
      <c r="F1900" s="13" t="str">
        <f t="shared" si="3"/>
        <v>"[SITE]"</v>
      </c>
      <c r="G1900" s="15"/>
      <c r="H1900" s="15"/>
      <c r="I1900" s="15"/>
      <c r="J1900" s="15"/>
      <c r="K1900" s="15"/>
      <c r="L1900" s="15"/>
      <c r="M1900" s="15"/>
      <c r="N1900" s="15"/>
      <c r="O1900" s="15"/>
      <c r="P1900" s="15"/>
      <c r="Q1900" s="15"/>
      <c r="R1900" s="15"/>
      <c r="S1900" s="15"/>
      <c r="T1900" s="15"/>
      <c r="U1900" s="15"/>
      <c r="V1900" s="15"/>
      <c r="W1900" s="15"/>
      <c r="X1900" s="15"/>
      <c r="Y1900" s="15"/>
      <c r="Z1900" s="15"/>
      <c r="AA1900" s="15"/>
      <c r="AB1900" s="15"/>
      <c r="AC1900" s="15"/>
      <c r="AD1900" s="15"/>
      <c r="AE1900" s="15"/>
      <c r="AF1900" s="15"/>
      <c r="AG1900" s="15"/>
      <c r="AH1900" s="15"/>
      <c r="AI1900" s="15"/>
      <c r="AJ1900" s="15"/>
      <c r="AK1900" s="15"/>
      <c r="AL1900" s="15"/>
      <c r="AM1900" s="15"/>
    </row>
    <row r="1901" ht="15.75" customHeight="1">
      <c r="A1901" s="15"/>
      <c r="B1901" s="12" t="s">
        <v>230</v>
      </c>
      <c r="C1901" s="15" t="s">
        <v>262</v>
      </c>
      <c r="D1901" s="15">
        <f t="shared" si="1"/>
        <v>1</v>
      </c>
      <c r="E1901" s="15">
        <f t="shared" si="2"/>
        <v>0</v>
      </c>
      <c r="F1901" s="13" t="str">
        <f t="shared" si="3"/>
        <v>"[SITE]"</v>
      </c>
      <c r="G1901" s="15"/>
      <c r="H1901" s="15"/>
      <c r="I1901" s="15"/>
      <c r="J1901" s="15"/>
      <c r="K1901" s="15"/>
      <c r="L1901" s="15"/>
      <c r="M1901" s="15"/>
      <c r="N1901" s="15"/>
      <c r="O1901" s="15"/>
      <c r="P1901" s="15"/>
      <c r="Q1901" s="15"/>
      <c r="R1901" s="15"/>
      <c r="S1901" s="15"/>
      <c r="T1901" s="15"/>
      <c r="U1901" s="15"/>
      <c r="V1901" s="15"/>
      <c r="W1901" s="15"/>
      <c r="X1901" s="15"/>
      <c r="Y1901" s="15"/>
      <c r="Z1901" s="15"/>
      <c r="AA1901" s="15"/>
      <c r="AB1901" s="15"/>
      <c r="AC1901" s="15"/>
      <c r="AD1901" s="15"/>
      <c r="AE1901" s="15"/>
      <c r="AF1901" s="15"/>
      <c r="AG1901" s="15"/>
      <c r="AH1901" s="15"/>
      <c r="AI1901" s="15"/>
      <c r="AJ1901" s="15"/>
      <c r="AK1901" s="15"/>
      <c r="AL1901" s="15"/>
      <c r="AM1901" s="15"/>
    </row>
    <row r="1902" ht="15.75" customHeight="1">
      <c r="A1902" s="15"/>
      <c r="B1902" s="12" t="s">
        <v>230</v>
      </c>
      <c r="C1902" s="15" t="s">
        <v>259</v>
      </c>
      <c r="D1902" s="15">
        <f t="shared" si="1"/>
        <v>1</v>
      </c>
      <c r="E1902" s="15">
        <f t="shared" si="2"/>
        <v>0</v>
      </c>
      <c r="F1902" s="13" t="str">
        <f t="shared" si="3"/>
        <v>"[LOGÍSTICA]"</v>
      </c>
      <c r="G1902" s="15"/>
      <c r="H1902" s="15"/>
      <c r="I1902" s="15"/>
      <c r="J1902" s="15"/>
      <c r="K1902" s="15"/>
      <c r="L1902" s="15"/>
      <c r="M1902" s="15"/>
      <c r="N1902" s="15"/>
      <c r="O1902" s="15"/>
      <c r="P1902" s="15"/>
      <c r="Q1902" s="15"/>
      <c r="R1902" s="15"/>
      <c r="S1902" s="15"/>
      <c r="T1902" s="15"/>
      <c r="U1902" s="15"/>
      <c r="V1902" s="15"/>
      <c r="W1902" s="15"/>
      <c r="X1902" s="15"/>
      <c r="Y1902" s="15"/>
      <c r="Z1902" s="15"/>
      <c r="AA1902" s="15"/>
      <c r="AB1902" s="15"/>
      <c r="AC1902" s="15"/>
      <c r="AD1902" s="15"/>
      <c r="AE1902" s="15"/>
      <c r="AF1902" s="15"/>
      <c r="AG1902" s="15"/>
      <c r="AH1902" s="15"/>
      <c r="AI1902" s="15"/>
      <c r="AJ1902" s="15"/>
      <c r="AK1902" s="15"/>
      <c r="AL1902" s="15"/>
      <c r="AM1902" s="15"/>
    </row>
    <row r="1903" ht="15.75" customHeight="1">
      <c r="A1903" s="15"/>
      <c r="B1903" s="12" t="s">
        <v>248</v>
      </c>
      <c r="C1903" s="15" t="s">
        <v>246</v>
      </c>
      <c r="D1903" s="15">
        <f t="shared" si="1"/>
        <v>1</v>
      </c>
      <c r="E1903" s="15">
        <f t="shared" si="2"/>
        <v>14</v>
      </c>
      <c r="F1903" s="13" t="str">
        <f t="shared" si="3"/>
        <v>"[LOGÍSTICA]"</v>
      </c>
      <c r="G1903" s="15"/>
      <c r="H1903" s="15"/>
      <c r="I1903" s="15"/>
      <c r="J1903" s="15"/>
      <c r="K1903" s="15"/>
      <c r="L1903" s="15"/>
      <c r="M1903" s="15"/>
      <c r="N1903" s="15"/>
      <c r="O1903" s="15"/>
      <c r="P1903" s="15"/>
      <c r="Q1903" s="15"/>
      <c r="R1903" s="15"/>
      <c r="S1903" s="15"/>
      <c r="T1903" s="15"/>
      <c r="U1903" s="15"/>
      <c r="V1903" s="15"/>
      <c r="W1903" s="15"/>
      <c r="X1903" s="15"/>
      <c r="Y1903" s="15"/>
      <c r="Z1903" s="15"/>
      <c r="AA1903" s="15"/>
      <c r="AB1903" s="15"/>
      <c r="AC1903" s="15"/>
      <c r="AD1903" s="15"/>
      <c r="AE1903" s="15"/>
      <c r="AF1903" s="15"/>
      <c r="AG1903" s="15"/>
      <c r="AH1903" s="15"/>
      <c r="AI1903" s="15"/>
      <c r="AJ1903" s="15"/>
      <c r="AK1903" s="15"/>
      <c r="AL1903" s="15"/>
      <c r="AM1903" s="15"/>
    </row>
    <row r="1904" ht="15.75" customHeight="1">
      <c r="A1904" s="15"/>
      <c r="B1904" s="12" t="s">
        <v>230</v>
      </c>
      <c r="C1904" s="15" t="s">
        <v>259</v>
      </c>
      <c r="D1904" s="15">
        <f t="shared" si="1"/>
        <v>1</v>
      </c>
      <c r="E1904" s="15">
        <f t="shared" si="2"/>
        <v>0</v>
      </c>
      <c r="F1904" s="13" t="str">
        <f t="shared" si="3"/>
        <v>"[LOGÍSTICA]"</v>
      </c>
      <c r="G1904" s="15"/>
      <c r="H1904" s="15"/>
      <c r="I1904" s="15"/>
      <c r="J1904" s="15"/>
      <c r="K1904" s="15"/>
      <c r="L1904" s="15"/>
      <c r="M1904" s="15"/>
      <c r="N1904" s="15"/>
      <c r="O1904" s="15"/>
      <c r="P1904" s="15"/>
      <c r="Q1904" s="15"/>
      <c r="R1904" s="15"/>
      <c r="S1904" s="15"/>
      <c r="T1904" s="15"/>
      <c r="U1904" s="15"/>
      <c r="V1904" s="15"/>
      <c r="W1904" s="15"/>
      <c r="X1904" s="15"/>
      <c r="Y1904" s="15"/>
      <c r="Z1904" s="15"/>
      <c r="AA1904" s="15"/>
      <c r="AB1904" s="15"/>
      <c r="AC1904" s="15"/>
      <c r="AD1904" s="15"/>
      <c r="AE1904" s="15"/>
      <c r="AF1904" s="15"/>
      <c r="AG1904" s="15"/>
      <c r="AH1904" s="15"/>
      <c r="AI1904" s="15"/>
      <c r="AJ1904" s="15"/>
      <c r="AK1904" s="15"/>
      <c r="AL1904" s="15"/>
      <c r="AM1904" s="15"/>
    </row>
    <row r="1905" ht="15.75" customHeight="1">
      <c r="A1905" s="15"/>
      <c r="B1905" s="12" t="s">
        <v>230</v>
      </c>
      <c r="C1905" s="15" t="s">
        <v>259</v>
      </c>
      <c r="D1905" s="15">
        <f t="shared" si="1"/>
        <v>1</v>
      </c>
      <c r="E1905" s="15">
        <f t="shared" si="2"/>
        <v>0</v>
      </c>
      <c r="F1905" s="13" t="str">
        <f t="shared" si="3"/>
        <v>"[LOGÍSTICA]"</v>
      </c>
      <c r="G1905" s="15"/>
      <c r="H1905" s="15"/>
      <c r="I1905" s="15"/>
      <c r="J1905" s="15"/>
      <c r="K1905" s="15"/>
      <c r="L1905" s="15"/>
      <c r="M1905" s="15"/>
      <c r="N1905" s="15"/>
      <c r="O1905" s="15"/>
      <c r="P1905" s="15"/>
      <c r="Q1905" s="15"/>
      <c r="R1905" s="15"/>
      <c r="S1905" s="15"/>
      <c r="T1905" s="15"/>
      <c r="U1905" s="15"/>
      <c r="V1905" s="15"/>
      <c r="W1905" s="15"/>
      <c r="X1905" s="15"/>
      <c r="Y1905" s="15"/>
      <c r="Z1905" s="15"/>
      <c r="AA1905" s="15"/>
      <c r="AB1905" s="15"/>
      <c r="AC1905" s="15"/>
      <c r="AD1905" s="15"/>
      <c r="AE1905" s="15"/>
      <c r="AF1905" s="15"/>
      <c r="AG1905" s="15"/>
      <c r="AH1905" s="15"/>
      <c r="AI1905" s="15"/>
      <c r="AJ1905" s="15"/>
      <c r="AK1905" s="15"/>
      <c r="AL1905" s="15"/>
      <c r="AM1905" s="15"/>
    </row>
    <row r="1906" ht="15.75" customHeight="1">
      <c r="A1906" s="15"/>
      <c r="B1906" s="12" t="s">
        <v>230</v>
      </c>
      <c r="C1906" s="15" t="s">
        <v>246</v>
      </c>
      <c r="D1906" s="15">
        <f t="shared" si="1"/>
        <v>1</v>
      </c>
      <c r="E1906" s="15">
        <f t="shared" si="2"/>
        <v>14</v>
      </c>
      <c r="F1906" s="13" t="str">
        <f t="shared" si="3"/>
        <v>"[LOGÍSTICA]"</v>
      </c>
      <c r="G1906" s="15"/>
      <c r="H1906" s="15"/>
      <c r="I1906" s="15"/>
      <c r="J1906" s="15"/>
      <c r="K1906" s="15"/>
      <c r="L1906" s="15"/>
      <c r="M1906" s="15"/>
      <c r="N1906" s="15"/>
      <c r="O1906" s="15"/>
      <c r="P1906" s="15"/>
      <c r="Q1906" s="15"/>
      <c r="R1906" s="15"/>
      <c r="S1906" s="15"/>
      <c r="T1906" s="15"/>
      <c r="U1906" s="15"/>
      <c r="V1906" s="15"/>
      <c r="W1906" s="15"/>
      <c r="X1906" s="15"/>
      <c r="Y1906" s="15"/>
      <c r="Z1906" s="15"/>
      <c r="AA1906" s="15"/>
      <c r="AB1906" s="15"/>
      <c r="AC1906" s="15"/>
      <c r="AD1906" s="15"/>
      <c r="AE1906" s="15"/>
      <c r="AF1906" s="15"/>
      <c r="AG1906" s="15"/>
      <c r="AH1906" s="15"/>
      <c r="AI1906" s="15"/>
      <c r="AJ1906" s="15"/>
      <c r="AK1906" s="15"/>
      <c r="AL1906" s="15"/>
      <c r="AM1906" s="15"/>
    </row>
    <row r="1907" ht="15.75" customHeight="1">
      <c r="A1907" s="15"/>
      <c r="B1907" s="12" t="s">
        <v>230</v>
      </c>
      <c r="C1907" s="15" t="s">
        <v>246</v>
      </c>
      <c r="D1907" s="15">
        <f t="shared" si="1"/>
        <v>1</v>
      </c>
      <c r="E1907" s="15">
        <f t="shared" si="2"/>
        <v>14</v>
      </c>
      <c r="F1907" s="13" t="str">
        <f t="shared" si="3"/>
        <v>"[LOGÍSTICA]"</v>
      </c>
      <c r="G1907" s="15"/>
      <c r="H1907" s="15"/>
      <c r="I1907" s="15"/>
      <c r="J1907" s="15"/>
      <c r="K1907" s="15"/>
      <c r="L1907" s="15"/>
      <c r="M1907" s="15"/>
      <c r="N1907" s="15"/>
      <c r="O1907" s="15"/>
      <c r="P1907" s="15"/>
      <c r="Q1907" s="15"/>
      <c r="R1907" s="15"/>
      <c r="S1907" s="15"/>
      <c r="T1907" s="15"/>
      <c r="U1907" s="15"/>
      <c r="V1907" s="15"/>
      <c r="W1907" s="15"/>
      <c r="X1907" s="15"/>
      <c r="Y1907" s="15"/>
      <c r="Z1907" s="15"/>
      <c r="AA1907" s="15"/>
      <c r="AB1907" s="15"/>
      <c r="AC1907" s="15"/>
      <c r="AD1907" s="15"/>
      <c r="AE1907" s="15"/>
      <c r="AF1907" s="15"/>
      <c r="AG1907" s="15"/>
      <c r="AH1907" s="15"/>
      <c r="AI1907" s="15"/>
      <c r="AJ1907" s="15"/>
      <c r="AK1907" s="15"/>
      <c r="AL1907" s="15"/>
      <c r="AM1907" s="15"/>
    </row>
    <row r="1908" ht="15.75" customHeight="1">
      <c r="A1908" s="15"/>
      <c r="B1908" s="12" t="s">
        <v>230</v>
      </c>
      <c r="C1908" s="15" t="s">
        <v>246</v>
      </c>
      <c r="D1908" s="15">
        <f t="shared" si="1"/>
        <v>1</v>
      </c>
      <c r="E1908" s="15">
        <f t="shared" si="2"/>
        <v>14</v>
      </c>
      <c r="F1908" s="13" t="str">
        <f t="shared" si="3"/>
        <v>"[LOGÍSTICA]"</v>
      </c>
      <c r="G1908" s="15"/>
      <c r="H1908" s="15"/>
      <c r="I1908" s="15"/>
      <c r="J1908" s="15"/>
      <c r="K1908" s="15"/>
      <c r="L1908" s="15"/>
      <c r="M1908" s="15"/>
      <c r="N1908" s="15"/>
      <c r="O1908" s="15"/>
      <c r="P1908" s="15"/>
      <c r="Q1908" s="15"/>
      <c r="R1908" s="15"/>
      <c r="S1908" s="15"/>
      <c r="T1908" s="15"/>
      <c r="U1908" s="15"/>
      <c r="V1908" s="15"/>
      <c r="W1908" s="15"/>
      <c r="X1908" s="15"/>
      <c r="Y1908" s="15"/>
      <c r="Z1908" s="15"/>
      <c r="AA1908" s="15"/>
      <c r="AB1908" s="15"/>
      <c r="AC1908" s="15"/>
      <c r="AD1908" s="15"/>
      <c r="AE1908" s="15"/>
      <c r="AF1908" s="15"/>
      <c r="AG1908" s="15"/>
      <c r="AH1908" s="15"/>
      <c r="AI1908" s="15"/>
      <c r="AJ1908" s="15"/>
      <c r="AK1908" s="15"/>
      <c r="AL1908" s="15"/>
      <c r="AM1908" s="15"/>
    </row>
    <row r="1909" ht="15.75" customHeight="1">
      <c r="A1909" s="15"/>
      <c r="B1909" s="12" t="s">
        <v>230</v>
      </c>
      <c r="C1909" s="15" t="s">
        <v>246</v>
      </c>
      <c r="D1909" s="15">
        <f t="shared" si="1"/>
        <v>1</v>
      </c>
      <c r="E1909" s="15">
        <f t="shared" si="2"/>
        <v>14</v>
      </c>
      <c r="F1909" s="13" t="str">
        <f t="shared" si="3"/>
        <v>"[LOGÍSTICA]"</v>
      </c>
      <c r="G1909" s="15"/>
      <c r="H1909" s="15"/>
      <c r="I1909" s="15"/>
      <c r="J1909" s="15"/>
      <c r="K1909" s="15"/>
      <c r="L1909" s="15"/>
      <c r="M1909" s="15"/>
      <c r="N1909" s="15"/>
      <c r="O1909" s="15"/>
      <c r="P1909" s="15"/>
      <c r="Q1909" s="15"/>
      <c r="R1909" s="15"/>
      <c r="S1909" s="15"/>
      <c r="T1909" s="15"/>
      <c r="U1909" s="15"/>
      <c r="V1909" s="15"/>
      <c r="W1909" s="15"/>
      <c r="X1909" s="15"/>
      <c r="Y1909" s="15"/>
      <c r="Z1909" s="15"/>
      <c r="AA1909" s="15"/>
      <c r="AB1909" s="15"/>
      <c r="AC1909" s="15"/>
      <c r="AD1909" s="15"/>
      <c r="AE1909" s="15"/>
      <c r="AF1909" s="15"/>
      <c r="AG1909" s="15"/>
      <c r="AH1909" s="15"/>
      <c r="AI1909" s="15"/>
      <c r="AJ1909" s="15"/>
      <c r="AK1909" s="15"/>
      <c r="AL1909" s="15"/>
      <c r="AM1909" s="15"/>
    </row>
    <row r="1910" ht="15.75" customHeight="1">
      <c r="A1910" s="15"/>
      <c r="B1910" s="12" t="s">
        <v>230</v>
      </c>
      <c r="C1910" s="15" t="s">
        <v>262</v>
      </c>
      <c r="D1910" s="15">
        <f t="shared" si="1"/>
        <v>1</v>
      </c>
      <c r="E1910" s="15">
        <f t="shared" si="2"/>
        <v>0</v>
      </c>
      <c r="F1910" s="13" t="str">
        <f t="shared" si="3"/>
        <v>"[SITE]"</v>
      </c>
      <c r="G1910" s="15"/>
      <c r="H1910" s="15"/>
      <c r="I1910" s="15"/>
      <c r="J1910" s="15"/>
      <c r="K1910" s="15"/>
      <c r="L1910" s="15"/>
      <c r="M1910" s="15"/>
      <c r="N1910" s="15"/>
      <c r="O1910" s="15"/>
      <c r="P1910" s="15"/>
      <c r="Q1910" s="15"/>
      <c r="R1910" s="15"/>
      <c r="S1910" s="15"/>
      <c r="T1910" s="15"/>
      <c r="U1910" s="15"/>
      <c r="V1910" s="15"/>
      <c r="W1910" s="15"/>
      <c r="X1910" s="15"/>
      <c r="Y1910" s="15"/>
      <c r="Z1910" s="15"/>
      <c r="AA1910" s="15"/>
      <c r="AB1910" s="15"/>
      <c r="AC1910" s="15"/>
      <c r="AD1910" s="15"/>
      <c r="AE1910" s="15"/>
      <c r="AF1910" s="15"/>
      <c r="AG1910" s="15"/>
      <c r="AH1910" s="15"/>
      <c r="AI1910" s="15"/>
      <c r="AJ1910" s="15"/>
      <c r="AK1910" s="15"/>
      <c r="AL1910" s="15"/>
      <c r="AM1910" s="15"/>
    </row>
    <row r="1911" ht="15.75" customHeight="1">
      <c r="A1911" s="15"/>
      <c r="B1911" s="12" t="s">
        <v>230</v>
      </c>
      <c r="C1911" s="15" t="s">
        <v>246</v>
      </c>
      <c r="D1911" s="15">
        <f t="shared" si="1"/>
        <v>1</v>
      </c>
      <c r="E1911" s="15">
        <f t="shared" si="2"/>
        <v>14</v>
      </c>
      <c r="F1911" s="13" t="str">
        <f t="shared" si="3"/>
        <v>"[LOGÍSTICA]"</v>
      </c>
      <c r="G1911" s="15"/>
      <c r="H1911" s="15"/>
      <c r="I1911" s="15"/>
      <c r="J1911" s="15"/>
      <c r="K1911" s="15"/>
      <c r="L1911" s="15"/>
      <c r="M1911" s="15"/>
      <c r="N1911" s="15"/>
      <c r="O1911" s="15"/>
      <c r="P1911" s="15"/>
      <c r="Q1911" s="15"/>
      <c r="R1911" s="15"/>
      <c r="S1911" s="15"/>
      <c r="T1911" s="15"/>
      <c r="U1911" s="15"/>
      <c r="V1911" s="15"/>
      <c r="W1911" s="15"/>
      <c r="X1911" s="15"/>
      <c r="Y1911" s="15"/>
      <c r="Z1911" s="15"/>
      <c r="AA1911" s="15"/>
      <c r="AB1911" s="15"/>
      <c r="AC1911" s="15"/>
      <c r="AD1911" s="15"/>
      <c r="AE1911" s="15"/>
      <c r="AF1911" s="15"/>
      <c r="AG1911" s="15"/>
      <c r="AH1911" s="15"/>
      <c r="AI1911" s="15"/>
      <c r="AJ1911" s="15"/>
      <c r="AK1911" s="15"/>
      <c r="AL1911" s="15"/>
      <c r="AM1911" s="15"/>
    </row>
    <row r="1912" ht="15.75" customHeight="1">
      <c r="A1912" s="15"/>
      <c r="B1912" s="12" t="s">
        <v>230</v>
      </c>
      <c r="C1912" s="15" t="s">
        <v>246</v>
      </c>
      <c r="D1912" s="15">
        <f t="shared" si="1"/>
        <v>1</v>
      </c>
      <c r="E1912" s="15">
        <f t="shared" si="2"/>
        <v>14</v>
      </c>
      <c r="F1912" s="13" t="str">
        <f t="shared" si="3"/>
        <v>"[LOGÍSTICA]"</v>
      </c>
      <c r="G1912" s="15"/>
      <c r="H1912" s="15"/>
      <c r="I1912" s="15"/>
      <c r="J1912" s="15"/>
      <c r="K1912" s="15"/>
      <c r="L1912" s="15"/>
      <c r="M1912" s="15"/>
      <c r="N1912" s="15"/>
      <c r="O1912" s="15"/>
      <c r="P1912" s="15"/>
      <c r="Q1912" s="15"/>
      <c r="R1912" s="15"/>
      <c r="S1912" s="15"/>
      <c r="T1912" s="15"/>
      <c r="U1912" s="15"/>
      <c r="V1912" s="15"/>
      <c r="W1912" s="15"/>
      <c r="X1912" s="15"/>
      <c r="Y1912" s="15"/>
      <c r="Z1912" s="15"/>
      <c r="AA1912" s="15"/>
      <c r="AB1912" s="15"/>
      <c r="AC1912" s="15"/>
      <c r="AD1912" s="15"/>
      <c r="AE1912" s="15"/>
      <c r="AF1912" s="15"/>
      <c r="AG1912" s="15"/>
      <c r="AH1912" s="15"/>
      <c r="AI1912" s="15"/>
      <c r="AJ1912" s="15"/>
      <c r="AK1912" s="15"/>
      <c r="AL1912" s="15"/>
      <c r="AM1912" s="15"/>
    </row>
    <row r="1913" ht="15.75" customHeight="1">
      <c r="A1913" s="15"/>
      <c r="B1913" s="12" t="s">
        <v>230</v>
      </c>
      <c r="C1913" s="15" t="s">
        <v>252</v>
      </c>
      <c r="D1913" s="15">
        <f t="shared" si="1"/>
        <v>1</v>
      </c>
      <c r="E1913" s="15">
        <f t="shared" si="2"/>
        <v>0</v>
      </c>
      <c r="F1913" s="13" t="str">
        <f t="shared" si="3"/>
        <v>"[FINANCEIRO]"</v>
      </c>
      <c r="G1913" s="15"/>
      <c r="H1913" s="15"/>
      <c r="I1913" s="15"/>
      <c r="J1913" s="15"/>
      <c r="K1913" s="15"/>
      <c r="L1913" s="15"/>
      <c r="M1913" s="15"/>
      <c r="N1913" s="15"/>
      <c r="O1913" s="15"/>
      <c r="P1913" s="15"/>
      <c r="Q1913" s="15"/>
      <c r="R1913" s="15"/>
      <c r="S1913" s="15"/>
      <c r="T1913" s="15"/>
      <c r="U1913" s="15"/>
      <c r="V1913" s="15"/>
      <c r="W1913" s="15"/>
      <c r="X1913" s="15"/>
      <c r="Y1913" s="15"/>
      <c r="Z1913" s="15"/>
      <c r="AA1913" s="15"/>
      <c r="AB1913" s="15"/>
      <c r="AC1913" s="15"/>
      <c r="AD1913" s="15"/>
      <c r="AE1913" s="15"/>
      <c r="AF1913" s="15"/>
      <c r="AG1913" s="15"/>
      <c r="AH1913" s="15"/>
      <c r="AI1913" s="15"/>
      <c r="AJ1913" s="15"/>
      <c r="AK1913" s="15"/>
      <c r="AL1913" s="15"/>
      <c r="AM1913" s="15"/>
    </row>
    <row r="1914" ht="15.75" customHeight="1">
      <c r="A1914" s="15"/>
      <c r="B1914" s="12" t="s">
        <v>230</v>
      </c>
      <c r="C1914" s="15" t="s">
        <v>246</v>
      </c>
      <c r="D1914" s="15">
        <f t="shared" si="1"/>
        <v>1</v>
      </c>
      <c r="E1914" s="15">
        <f t="shared" si="2"/>
        <v>14</v>
      </c>
      <c r="F1914" s="13" t="str">
        <f t="shared" si="3"/>
        <v>"[LOGÍSTICA]"</v>
      </c>
      <c r="G1914" s="15"/>
      <c r="H1914" s="15"/>
      <c r="I1914" s="15"/>
      <c r="J1914" s="15"/>
      <c r="K1914" s="15"/>
      <c r="L1914" s="15"/>
      <c r="M1914" s="15"/>
      <c r="N1914" s="15"/>
      <c r="O1914" s="15"/>
      <c r="P1914" s="15"/>
      <c r="Q1914" s="15"/>
      <c r="R1914" s="15"/>
      <c r="S1914" s="15"/>
      <c r="T1914" s="15"/>
      <c r="U1914" s="15"/>
      <c r="V1914" s="15"/>
      <c r="W1914" s="15"/>
      <c r="X1914" s="15"/>
      <c r="Y1914" s="15"/>
      <c r="Z1914" s="15"/>
      <c r="AA1914" s="15"/>
      <c r="AB1914" s="15"/>
      <c r="AC1914" s="15"/>
      <c r="AD1914" s="15"/>
      <c r="AE1914" s="15"/>
      <c r="AF1914" s="15"/>
      <c r="AG1914" s="15"/>
      <c r="AH1914" s="15"/>
      <c r="AI1914" s="15"/>
      <c r="AJ1914" s="15"/>
      <c r="AK1914" s="15"/>
      <c r="AL1914" s="15"/>
      <c r="AM1914" s="15"/>
    </row>
    <row r="1915" ht="15.75" customHeight="1">
      <c r="A1915" s="15"/>
      <c r="B1915" s="12" t="s">
        <v>230</v>
      </c>
      <c r="C1915" s="15" t="s">
        <v>246</v>
      </c>
      <c r="D1915" s="15">
        <f t="shared" si="1"/>
        <v>1</v>
      </c>
      <c r="E1915" s="15">
        <f t="shared" si="2"/>
        <v>14</v>
      </c>
      <c r="F1915" s="13" t="str">
        <f t="shared" si="3"/>
        <v>"[LOGÍSTICA]"</v>
      </c>
      <c r="G1915" s="15"/>
      <c r="H1915" s="15"/>
      <c r="I1915" s="15"/>
      <c r="J1915" s="15"/>
      <c r="K1915" s="15"/>
      <c r="L1915" s="15"/>
      <c r="M1915" s="15"/>
      <c r="N1915" s="15"/>
      <c r="O1915" s="15"/>
      <c r="P1915" s="15"/>
      <c r="Q1915" s="15"/>
      <c r="R1915" s="15"/>
      <c r="S1915" s="15"/>
      <c r="T1915" s="15"/>
      <c r="U1915" s="15"/>
      <c r="V1915" s="15"/>
      <c r="W1915" s="15"/>
      <c r="X1915" s="15"/>
      <c r="Y1915" s="15"/>
      <c r="Z1915" s="15"/>
      <c r="AA1915" s="15"/>
      <c r="AB1915" s="15"/>
      <c r="AC1915" s="15"/>
      <c r="AD1915" s="15"/>
      <c r="AE1915" s="15"/>
      <c r="AF1915" s="15"/>
      <c r="AG1915" s="15"/>
      <c r="AH1915" s="15"/>
      <c r="AI1915" s="15"/>
      <c r="AJ1915" s="15"/>
      <c r="AK1915" s="15"/>
      <c r="AL1915" s="15"/>
      <c r="AM1915" s="15"/>
    </row>
    <row r="1916" ht="15.75" customHeight="1">
      <c r="A1916" s="15"/>
      <c r="B1916" s="12" t="s">
        <v>230</v>
      </c>
      <c r="C1916" s="15" t="s">
        <v>246</v>
      </c>
      <c r="D1916" s="15">
        <f t="shared" si="1"/>
        <v>1</v>
      </c>
      <c r="E1916" s="15">
        <f t="shared" si="2"/>
        <v>14</v>
      </c>
      <c r="F1916" s="13" t="str">
        <f t="shared" si="3"/>
        <v>"[LOGÍSTICA]"</v>
      </c>
      <c r="G1916" s="15"/>
      <c r="H1916" s="15"/>
      <c r="I1916" s="15"/>
      <c r="J1916" s="15"/>
      <c r="K1916" s="15"/>
      <c r="L1916" s="15"/>
      <c r="M1916" s="15"/>
      <c r="N1916" s="15"/>
      <c r="O1916" s="15"/>
      <c r="P1916" s="15"/>
      <c r="Q1916" s="15"/>
      <c r="R1916" s="15"/>
      <c r="S1916" s="15"/>
      <c r="T1916" s="15"/>
      <c r="U1916" s="15"/>
      <c r="V1916" s="15"/>
      <c r="W1916" s="15"/>
      <c r="X1916" s="15"/>
      <c r="Y1916" s="15"/>
      <c r="Z1916" s="15"/>
      <c r="AA1916" s="15"/>
      <c r="AB1916" s="15"/>
      <c r="AC1916" s="15"/>
      <c r="AD1916" s="15"/>
      <c r="AE1916" s="15"/>
      <c r="AF1916" s="15"/>
      <c r="AG1916" s="15"/>
      <c r="AH1916" s="15"/>
      <c r="AI1916" s="15"/>
      <c r="AJ1916" s="15"/>
      <c r="AK1916" s="15"/>
      <c r="AL1916" s="15"/>
      <c r="AM1916" s="15"/>
    </row>
    <row r="1917" ht="15.75" customHeight="1">
      <c r="A1917" s="15"/>
      <c r="B1917" s="12" t="s">
        <v>230</v>
      </c>
      <c r="C1917" s="15" t="s">
        <v>246</v>
      </c>
      <c r="D1917" s="15">
        <f t="shared" si="1"/>
        <v>1</v>
      </c>
      <c r="E1917" s="15">
        <f t="shared" si="2"/>
        <v>14</v>
      </c>
      <c r="F1917" s="13" t="str">
        <f t="shared" si="3"/>
        <v>"[LOGÍSTICA]"</v>
      </c>
      <c r="G1917" s="15"/>
      <c r="H1917" s="15"/>
      <c r="I1917" s="15"/>
      <c r="J1917" s="15"/>
      <c r="K1917" s="15"/>
      <c r="L1917" s="15"/>
      <c r="M1917" s="15"/>
      <c r="N1917" s="15"/>
      <c r="O1917" s="15"/>
      <c r="P1917" s="15"/>
      <c r="Q1917" s="15"/>
      <c r="R1917" s="15"/>
      <c r="S1917" s="15"/>
      <c r="T1917" s="15"/>
      <c r="U1917" s="15"/>
      <c r="V1917" s="15"/>
      <c r="W1917" s="15"/>
      <c r="X1917" s="15"/>
      <c r="Y1917" s="15"/>
      <c r="Z1917" s="15"/>
      <c r="AA1917" s="15"/>
      <c r="AB1917" s="15"/>
      <c r="AC1917" s="15"/>
      <c r="AD1917" s="15"/>
      <c r="AE1917" s="15"/>
      <c r="AF1917" s="15"/>
      <c r="AG1917" s="15"/>
      <c r="AH1917" s="15"/>
      <c r="AI1917" s="15"/>
      <c r="AJ1917" s="15"/>
      <c r="AK1917" s="15"/>
      <c r="AL1917" s="15"/>
      <c r="AM1917" s="15"/>
    </row>
    <row r="1918" ht="15.75" customHeight="1">
      <c r="A1918" s="15"/>
      <c r="B1918" s="12" t="s">
        <v>248</v>
      </c>
      <c r="C1918" s="15" t="s">
        <v>250</v>
      </c>
      <c r="D1918" s="15">
        <f t="shared" si="1"/>
        <v>0</v>
      </c>
      <c r="E1918" s="15">
        <f t="shared" si="2"/>
        <v>0</v>
      </c>
      <c r="F1918" s="13" t="str">
        <f t="shared" si="3"/>
        <v>[ ]</v>
      </c>
      <c r="G1918" s="15"/>
      <c r="H1918" s="15"/>
      <c r="I1918" s="15"/>
      <c r="J1918" s="15"/>
      <c r="K1918" s="15"/>
      <c r="L1918" s="15"/>
      <c r="M1918" s="15"/>
      <c r="N1918" s="15"/>
      <c r="O1918" s="15"/>
      <c r="P1918" s="15"/>
      <c r="Q1918" s="15"/>
      <c r="R1918" s="15"/>
      <c r="S1918" s="15"/>
      <c r="T1918" s="15"/>
      <c r="U1918" s="15"/>
      <c r="V1918" s="15"/>
      <c r="W1918" s="15"/>
      <c r="X1918" s="15"/>
      <c r="Y1918" s="15"/>
      <c r="Z1918" s="15"/>
      <c r="AA1918" s="15"/>
      <c r="AB1918" s="15"/>
      <c r="AC1918" s="15"/>
      <c r="AD1918" s="15"/>
      <c r="AE1918" s="15"/>
      <c r="AF1918" s="15"/>
      <c r="AG1918" s="15"/>
      <c r="AH1918" s="15"/>
      <c r="AI1918" s="15"/>
      <c r="AJ1918" s="15"/>
      <c r="AK1918" s="15"/>
      <c r="AL1918" s="15"/>
      <c r="AM1918" s="15"/>
    </row>
    <row r="1919" ht="15.75" customHeight="1">
      <c r="A1919" s="15"/>
      <c r="B1919" s="12" t="s">
        <v>230</v>
      </c>
      <c r="C1919" s="15" t="s">
        <v>255</v>
      </c>
      <c r="D1919" s="15">
        <f t="shared" si="1"/>
        <v>1</v>
      </c>
      <c r="E1919" s="15">
        <f t="shared" si="2"/>
        <v>0</v>
      </c>
      <c r="F1919" s="13" t="str">
        <f t="shared" si="3"/>
        <v>"[CRC]"</v>
      </c>
      <c r="G1919" s="15"/>
      <c r="H1919" s="15"/>
      <c r="I1919" s="15"/>
      <c r="J1919" s="15"/>
      <c r="K1919" s="15"/>
      <c r="L1919" s="15"/>
      <c r="M1919" s="15"/>
      <c r="N1919" s="15"/>
      <c r="O1919" s="15"/>
      <c r="P1919" s="15"/>
      <c r="Q1919" s="15"/>
      <c r="R1919" s="15"/>
      <c r="S1919" s="15"/>
      <c r="T1919" s="15"/>
      <c r="U1919" s="15"/>
      <c r="V1919" s="15"/>
      <c r="W1919" s="15"/>
      <c r="X1919" s="15"/>
      <c r="Y1919" s="15"/>
      <c r="Z1919" s="15"/>
      <c r="AA1919" s="15"/>
      <c r="AB1919" s="15"/>
      <c r="AC1919" s="15"/>
      <c r="AD1919" s="15"/>
      <c r="AE1919" s="15"/>
      <c r="AF1919" s="15"/>
      <c r="AG1919" s="15"/>
      <c r="AH1919" s="15"/>
      <c r="AI1919" s="15"/>
      <c r="AJ1919" s="15"/>
      <c r="AK1919" s="15"/>
      <c r="AL1919" s="15"/>
      <c r="AM1919" s="15"/>
    </row>
    <row r="1920" ht="15.75" customHeight="1">
      <c r="A1920" s="15"/>
      <c r="B1920" s="12" t="s">
        <v>230</v>
      </c>
      <c r="C1920" s="15" t="s">
        <v>255</v>
      </c>
      <c r="D1920" s="15">
        <f t="shared" si="1"/>
        <v>1</v>
      </c>
      <c r="E1920" s="15">
        <f t="shared" si="2"/>
        <v>0</v>
      </c>
      <c r="F1920" s="13" t="str">
        <f t="shared" si="3"/>
        <v>"[CRC]"</v>
      </c>
      <c r="G1920" s="15"/>
      <c r="H1920" s="15"/>
      <c r="I1920" s="15"/>
      <c r="J1920" s="15"/>
      <c r="K1920" s="15"/>
      <c r="L1920" s="15"/>
      <c r="M1920" s="15"/>
      <c r="N1920" s="15"/>
      <c r="O1920" s="15"/>
      <c r="P1920" s="15"/>
      <c r="Q1920" s="15"/>
      <c r="R1920" s="15"/>
      <c r="S1920" s="15"/>
      <c r="T1920" s="15"/>
      <c r="U1920" s="15"/>
      <c r="V1920" s="15"/>
      <c r="W1920" s="15"/>
      <c r="X1920" s="15"/>
      <c r="Y1920" s="15"/>
      <c r="Z1920" s="15"/>
      <c r="AA1920" s="15"/>
      <c r="AB1920" s="15"/>
      <c r="AC1920" s="15"/>
      <c r="AD1920" s="15"/>
      <c r="AE1920" s="15"/>
      <c r="AF1920" s="15"/>
      <c r="AG1920" s="15"/>
      <c r="AH1920" s="15"/>
      <c r="AI1920" s="15"/>
      <c r="AJ1920" s="15"/>
      <c r="AK1920" s="15"/>
      <c r="AL1920" s="15"/>
      <c r="AM1920" s="15"/>
    </row>
    <row r="1921" ht="15.75" customHeight="1">
      <c r="A1921" s="15"/>
      <c r="B1921" s="22" t="s">
        <v>248</v>
      </c>
      <c r="C1921" s="66" t="s">
        <v>231</v>
      </c>
      <c r="D1921" s="66">
        <f t="shared" si="1"/>
        <v>1</v>
      </c>
      <c r="E1921" s="66">
        <f t="shared" si="2"/>
        <v>14</v>
      </c>
      <c r="F1921" s="26" t="str">
        <f t="shared" si="3"/>
        <v>"[MARKETING]"</v>
      </c>
      <c r="G1921" s="15"/>
      <c r="H1921" s="15"/>
      <c r="I1921" s="15"/>
      <c r="J1921" s="15"/>
      <c r="K1921" s="15"/>
      <c r="L1921" s="15"/>
      <c r="M1921" s="15"/>
      <c r="N1921" s="15"/>
      <c r="O1921" s="15"/>
      <c r="P1921" s="15"/>
      <c r="Q1921" s="15"/>
      <c r="R1921" s="15"/>
      <c r="S1921" s="15"/>
      <c r="T1921" s="15"/>
      <c r="U1921" s="15"/>
      <c r="V1921" s="15"/>
      <c r="W1921" s="15"/>
      <c r="X1921" s="15"/>
      <c r="Y1921" s="15"/>
      <c r="Z1921" s="15"/>
      <c r="AA1921" s="15"/>
      <c r="AB1921" s="15"/>
      <c r="AC1921" s="15"/>
      <c r="AD1921" s="15"/>
      <c r="AE1921" s="15"/>
      <c r="AF1921" s="15"/>
      <c r="AG1921" s="15"/>
      <c r="AH1921" s="15"/>
      <c r="AI1921" s="15"/>
      <c r="AJ1921" s="15"/>
      <c r="AK1921" s="15"/>
      <c r="AL1921" s="15"/>
      <c r="AM1921" s="15"/>
    </row>
    <row r="1922" ht="15.75" customHeight="1">
      <c r="A1922" s="15"/>
      <c r="B1922" s="15"/>
      <c r="C1922" s="15" t="s">
        <v>254</v>
      </c>
      <c r="D1922" s="15">
        <f t="shared" si="1"/>
        <v>0</v>
      </c>
      <c r="E1922" s="15">
        <f t="shared" si="2"/>
        <v>13</v>
      </c>
      <c r="F1922" s="15" t="str">
        <f t="shared" si="3"/>
        <v>"[COMERCIAL]</v>
      </c>
      <c r="G1922" s="15"/>
      <c r="H1922" s="15"/>
      <c r="I1922" s="15"/>
      <c r="J1922" s="15"/>
      <c r="K1922" s="15"/>
      <c r="L1922" s="15"/>
      <c r="M1922" s="15"/>
      <c r="N1922" s="15"/>
      <c r="O1922" s="15"/>
      <c r="P1922" s="15"/>
      <c r="Q1922" s="15"/>
      <c r="R1922" s="15"/>
      <c r="S1922" s="15"/>
      <c r="T1922" s="15"/>
      <c r="U1922" s="15"/>
      <c r="V1922" s="15"/>
      <c r="W1922" s="15"/>
      <c r="X1922" s="15"/>
      <c r="Y1922" s="15"/>
      <c r="Z1922" s="15"/>
      <c r="AA1922" s="15"/>
      <c r="AB1922" s="15"/>
      <c r="AC1922" s="15"/>
      <c r="AD1922" s="15"/>
      <c r="AE1922" s="15"/>
      <c r="AF1922" s="15"/>
      <c r="AG1922" s="15"/>
      <c r="AH1922" s="15"/>
      <c r="AI1922" s="15"/>
      <c r="AJ1922" s="15"/>
      <c r="AK1922" s="15"/>
      <c r="AL1922" s="15"/>
      <c r="AM1922" s="15"/>
    </row>
    <row r="1923" ht="15.75" customHeight="1">
      <c r="A1923" s="15"/>
      <c r="B1923" s="15"/>
      <c r="C1923" s="15" t="s">
        <v>254</v>
      </c>
      <c r="D1923" s="15">
        <f t="shared" si="1"/>
        <v>0</v>
      </c>
      <c r="E1923" s="15">
        <f t="shared" si="2"/>
        <v>13</v>
      </c>
      <c r="F1923" s="15" t="str">
        <f t="shared" si="3"/>
        <v>"[COMERCIAL]</v>
      </c>
      <c r="G1923" s="15"/>
      <c r="H1923" s="15"/>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c r="AF1923" s="15"/>
      <c r="AG1923" s="15"/>
      <c r="AH1923" s="15"/>
      <c r="AI1923" s="15"/>
      <c r="AJ1923" s="15"/>
      <c r="AK1923" s="15"/>
      <c r="AL1923" s="15"/>
      <c r="AM1923" s="15"/>
    </row>
    <row r="1924" ht="15.75" customHeight="1">
      <c r="A1924" s="15"/>
      <c r="B1924" s="15" t="s">
        <v>230</v>
      </c>
      <c r="C1924" s="15" t="s">
        <v>273</v>
      </c>
      <c r="D1924" s="15">
        <f t="shared" si="1"/>
        <v>0</v>
      </c>
      <c r="E1924" s="15">
        <f t="shared" si="2"/>
        <v>13</v>
      </c>
      <c r="F1924" s="15" t="str">
        <f t="shared" si="3"/>
        <v>"[LOGÍSTICA]</v>
      </c>
      <c r="G1924" s="15"/>
      <c r="H1924" s="15"/>
      <c r="I1924" s="15"/>
      <c r="J1924" s="15"/>
      <c r="K1924" s="15"/>
      <c r="L1924" s="15"/>
      <c r="M1924" s="15"/>
      <c r="N1924" s="15"/>
      <c r="O1924" s="15"/>
      <c r="P1924" s="15"/>
      <c r="Q1924" s="15"/>
      <c r="R1924" s="15"/>
      <c r="S1924" s="15"/>
      <c r="T1924" s="15"/>
      <c r="U1924" s="15"/>
      <c r="V1924" s="15"/>
      <c r="W1924" s="15"/>
      <c r="X1924" s="15"/>
      <c r="Y1924" s="15"/>
      <c r="Z1924" s="15"/>
      <c r="AA1924" s="15"/>
      <c r="AB1924" s="15"/>
      <c r="AC1924" s="15"/>
      <c r="AD1924" s="15"/>
      <c r="AE1924" s="15"/>
      <c r="AF1924" s="15"/>
      <c r="AG1924" s="15"/>
      <c r="AH1924" s="15"/>
      <c r="AI1924" s="15"/>
      <c r="AJ1924" s="15"/>
      <c r="AK1924" s="15"/>
      <c r="AL1924" s="15"/>
      <c r="AM1924" s="15"/>
    </row>
    <row r="1925" ht="15.75" customHeight="1">
      <c r="A1925" s="15"/>
      <c r="B1925" s="15" t="s">
        <v>230</v>
      </c>
      <c r="C1925" s="15" t="s">
        <v>273</v>
      </c>
      <c r="D1925" s="15">
        <f t="shared" si="1"/>
        <v>0</v>
      </c>
      <c r="E1925" s="15">
        <f t="shared" si="2"/>
        <v>13</v>
      </c>
      <c r="F1925" s="15" t="str">
        <f t="shared" si="3"/>
        <v>"[LOGÍSTICA]</v>
      </c>
      <c r="G1925" s="15"/>
      <c r="H1925" s="15"/>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c r="AF1925" s="15"/>
      <c r="AG1925" s="15"/>
      <c r="AH1925" s="15"/>
      <c r="AI1925" s="15"/>
      <c r="AJ1925" s="15"/>
      <c r="AK1925" s="15"/>
      <c r="AL1925" s="15"/>
      <c r="AM1925" s="15"/>
    </row>
    <row r="1926" ht="15.75" customHeight="1">
      <c r="A1926" s="15"/>
      <c r="B1926" s="15" t="s">
        <v>230</v>
      </c>
      <c r="C1926" s="15" t="s">
        <v>253</v>
      </c>
      <c r="D1926" s="15">
        <f t="shared" si="1"/>
        <v>0</v>
      </c>
      <c r="E1926" s="15">
        <f t="shared" si="2"/>
        <v>0</v>
      </c>
      <c r="F1926" s="15" t="str">
        <f t="shared" si="3"/>
        <v>"[LOGÍSTICA]"</v>
      </c>
      <c r="G1926" s="15"/>
      <c r="H1926" s="15"/>
      <c r="I1926" s="15"/>
      <c r="J1926" s="15"/>
      <c r="K1926" s="15"/>
      <c r="L1926" s="15"/>
      <c r="M1926" s="15"/>
      <c r="N1926" s="15"/>
      <c r="O1926" s="15"/>
      <c r="P1926" s="15"/>
      <c r="Q1926" s="15"/>
      <c r="R1926" s="15"/>
      <c r="S1926" s="15"/>
      <c r="T1926" s="15"/>
      <c r="U1926" s="15"/>
      <c r="V1926" s="15"/>
      <c r="W1926" s="15"/>
      <c r="X1926" s="15"/>
      <c r="Y1926" s="15"/>
      <c r="Z1926" s="15"/>
      <c r="AA1926" s="15"/>
      <c r="AB1926" s="15"/>
      <c r="AC1926" s="15"/>
      <c r="AD1926" s="15"/>
      <c r="AE1926" s="15"/>
      <c r="AF1926" s="15"/>
      <c r="AG1926" s="15"/>
      <c r="AH1926" s="15"/>
      <c r="AI1926" s="15"/>
      <c r="AJ1926" s="15"/>
      <c r="AK1926" s="15"/>
      <c r="AL1926" s="15"/>
      <c r="AM1926" s="15"/>
    </row>
    <row r="1927" ht="15.75" customHeight="1">
      <c r="A1927" s="15"/>
      <c r="B1927" s="15" t="s">
        <v>230</v>
      </c>
      <c r="C1927" s="15" t="s">
        <v>253</v>
      </c>
      <c r="D1927" s="15">
        <f t="shared" si="1"/>
        <v>0</v>
      </c>
      <c r="E1927" s="15">
        <f t="shared" si="2"/>
        <v>0</v>
      </c>
      <c r="F1927" s="15" t="str">
        <f t="shared" si="3"/>
        <v>"[LOGÍSTICA]"</v>
      </c>
      <c r="G1927" s="15"/>
      <c r="H1927" s="15"/>
      <c r="I1927" s="15"/>
      <c r="J1927" s="15"/>
      <c r="K1927" s="15"/>
      <c r="L1927" s="15"/>
      <c r="M1927" s="15"/>
      <c r="N1927" s="15"/>
      <c r="O1927" s="15"/>
      <c r="P1927" s="15"/>
      <c r="Q1927" s="15"/>
      <c r="R1927" s="15"/>
      <c r="S1927" s="15"/>
      <c r="T1927" s="15"/>
      <c r="U1927" s="15"/>
      <c r="V1927" s="15"/>
      <c r="W1927" s="15"/>
      <c r="X1927" s="15"/>
      <c r="Y1927" s="15"/>
      <c r="Z1927" s="15"/>
      <c r="AA1927" s="15"/>
      <c r="AB1927" s="15"/>
      <c r="AC1927" s="15"/>
      <c r="AD1927" s="15"/>
      <c r="AE1927" s="15"/>
      <c r="AF1927" s="15"/>
      <c r="AG1927" s="15"/>
      <c r="AH1927" s="15"/>
      <c r="AI1927" s="15"/>
      <c r="AJ1927" s="15"/>
      <c r="AK1927" s="15"/>
      <c r="AL1927" s="15"/>
      <c r="AM1927" s="15"/>
    </row>
    <row r="1928" ht="15.75" customHeight="1">
      <c r="A1928" s="15"/>
      <c r="B1928" s="15" t="s">
        <v>248</v>
      </c>
      <c r="C1928" s="15" t="s">
        <v>274</v>
      </c>
      <c r="D1928" s="15">
        <f t="shared" si="1"/>
        <v>0</v>
      </c>
      <c r="E1928" s="15">
        <f t="shared" si="2"/>
        <v>8</v>
      </c>
      <c r="F1928" s="15" t="str">
        <f t="shared" si="3"/>
        <v>"[LOJA]</v>
      </c>
      <c r="G1928" s="15"/>
      <c r="H1928" s="15"/>
      <c r="I1928" s="15"/>
      <c r="J1928" s="15"/>
      <c r="K1928" s="15"/>
      <c r="L1928" s="15"/>
      <c r="M1928" s="15"/>
      <c r="N1928" s="15"/>
      <c r="O1928" s="15"/>
      <c r="P1928" s="15"/>
      <c r="Q1928" s="15"/>
      <c r="R1928" s="15"/>
      <c r="S1928" s="15"/>
      <c r="T1928" s="15"/>
      <c r="U1928" s="15"/>
      <c r="V1928" s="15"/>
      <c r="W1928" s="15"/>
      <c r="X1928" s="15"/>
      <c r="Y1928" s="15"/>
      <c r="Z1928" s="15"/>
      <c r="AA1928" s="15"/>
      <c r="AB1928" s="15"/>
      <c r="AC1928" s="15"/>
      <c r="AD1928" s="15"/>
      <c r="AE1928" s="15"/>
      <c r="AF1928" s="15"/>
      <c r="AG1928" s="15"/>
      <c r="AH1928" s="15"/>
      <c r="AI1928" s="15"/>
      <c r="AJ1928" s="15"/>
      <c r="AK1928" s="15"/>
      <c r="AL1928" s="15"/>
      <c r="AM1928" s="15"/>
    </row>
    <row r="1929" ht="15.75" customHeight="1">
      <c r="A1929" s="15"/>
      <c r="B1929" s="15" t="s">
        <v>230</v>
      </c>
      <c r="C1929" s="15" t="s">
        <v>275</v>
      </c>
      <c r="D1929" s="15">
        <f t="shared" si="1"/>
        <v>0</v>
      </c>
      <c r="E1929" s="15">
        <f t="shared" si="2"/>
        <v>7</v>
      </c>
      <c r="F1929" s="15" t="str">
        <f t="shared" si="3"/>
        <v>"[CRC]</v>
      </c>
      <c r="G1929" s="15"/>
      <c r="H1929" s="15"/>
      <c r="I1929" s="15"/>
      <c r="J1929" s="15"/>
      <c r="K1929" s="15"/>
      <c r="L1929" s="15"/>
      <c r="M1929" s="15"/>
      <c r="N1929" s="15"/>
      <c r="O1929" s="15"/>
      <c r="P1929" s="15"/>
      <c r="Q1929" s="15"/>
      <c r="R1929" s="15"/>
      <c r="S1929" s="15"/>
      <c r="T1929" s="15"/>
      <c r="U1929" s="15"/>
      <c r="V1929" s="15"/>
      <c r="W1929" s="15"/>
      <c r="X1929" s="15"/>
      <c r="Y1929" s="15"/>
      <c r="Z1929" s="15"/>
      <c r="AA1929" s="15"/>
      <c r="AB1929" s="15"/>
      <c r="AC1929" s="15"/>
      <c r="AD1929" s="15"/>
      <c r="AE1929" s="15"/>
      <c r="AF1929" s="15"/>
      <c r="AG1929" s="15"/>
      <c r="AH1929" s="15"/>
      <c r="AI1929" s="15"/>
      <c r="AJ1929" s="15"/>
      <c r="AK1929" s="15"/>
      <c r="AL1929" s="15"/>
      <c r="AM1929" s="15"/>
    </row>
    <row r="1930" ht="15.75" customHeight="1">
      <c r="A1930" s="15"/>
      <c r="B1930" s="15" t="s">
        <v>248</v>
      </c>
      <c r="C1930" s="15" t="s">
        <v>275</v>
      </c>
      <c r="D1930" s="15">
        <f t="shared" si="1"/>
        <v>0</v>
      </c>
      <c r="E1930" s="15">
        <f t="shared" si="2"/>
        <v>7</v>
      </c>
      <c r="F1930" s="15" t="str">
        <f t="shared" si="3"/>
        <v>"[CRC]</v>
      </c>
      <c r="G1930" s="15"/>
      <c r="H1930" s="15"/>
      <c r="I1930" s="15"/>
      <c r="J1930" s="15"/>
      <c r="K1930" s="15"/>
      <c r="L1930" s="15"/>
      <c r="M1930" s="15"/>
      <c r="N1930" s="15"/>
      <c r="O1930" s="15"/>
      <c r="P1930" s="15"/>
      <c r="Q1930" s="15"/>
      <c r="R1930" s="15"/>
      <c r="S1930" s="15"/>
      <c r="T1930" s="15"/>
      <c r="U1930" s="15"/>
      <c r="V1930" s="15"/>
      <c r="W1930" s="15"/>
      <c r="X1930" s="15"/>
      <c r="Y1930" s="15"/>
      <c r="Z1930" s="15"/>
      <c r="AA1930" s="15"/>
      <c r="AB1930" s="15"/>
      <c r="AC1930" s="15"/>
      <c r="AD1930" s="15"/>
      <c r="AE1930" s="15"/>
      <c r="AF1930" s="15"/>
      <c r="AG1930" s="15"/>
      <c r="AH1930" s="15"/>
      <c r="AI1930" s="15"/>
      <c r="AJ1930" s="15"/>
      <c r="AK1930" s="15"/>
      <c r="AL1930" s="15"/>
      <c r="AM1930" s="15"/>
    </row>
    <row r="1931" ht="15.75" customHeight="1">
      <c r="A1931" s="15"/>
      <c r="B1931" s="15" t="s">
        <v>230</v>
      </c>
      <c r="C1931" s="15" t="s">
        <v>273</v>
      </c>
      <c r="D1931" s="15">
        <f t="shared" si="1"/>
        <v>0</v>
      </c>
      <c r="E1931" s="15">
        <f t="shared" si="2"/>
        <v>13</v>
      </c>
      <c r="F1931" s="15" t="str">
        <f t="shared" si="3"/>
        <v>"[LOGÍSTICA]</v>
      </c>
      <c r="G1931" s="15"/>
      <c r="H1931" s="15"/>
      <c r="I1931" s="15"/>
      <c r="J1931" s="15"/>
      <c r="K1931" s="15"/>
      <c r="L1931" s="15"/>
      <c r="M1931" s="15"/>
      <c r="N1931" s="15"/>
      <c r="O1931" s="15"/>
      <c r="P1931" s="15"/>
      <c r="Q1931" s="15"/>
      <c r="R1931" s="15"/>
      <c r="S1931" s="15"/>
      <c r="T1931" s="15"/>
      <c r="U1931" s="15"/>
      <c r="V1931" s="15"/>
      <c r="W1931" s="15"/>
      <c r="X1931" s="15"/>
      <c r="Y1931" s="15"/>
      <c r="Z1931" s="15"/>
      <c r="AA1931" s="15"/>
      <c r="AB1931" s="15"/>
      <c r="AC1931" s="15"/>
      <c r="AD1931" s="15"/>
      <c r="AE1931" s="15"/>
      <c r="AF1931" s="15"/>
      <c r="AG1931" s="15"/>
      <c r="AH1931" s="15"/>
      <c r="AI1931" s="15"/>
      <c r="AJ1931" s="15"/>
      <c r="AK1931" s="15"/>
      <c r="AL1931" s="15"/>
      <c r="AM1931" s="15"/>
    </row>
    <row r="1932" ht="15.75" customHeight="1">
      <c r="A1932" s="15"/>
      <c r="B1932" s="15" t="s">
        <v>230</v>
      </c>
      <c r="C1932" s="15" t="s">
        <v>275</v>
      </c>
      <c r="D1932" s="15">
        <f t="shared" si="1"/>
        <v>0</v>
      </c>
      <c r="E1932" s="15">
        <f t="shared" si="2"/>
        <v>7</v>
      </c>
      <c r="F1932" s="15" t="str">
        <f t="shared" si="3"/>
        <v>"[CRC]</v>
      </c>
      <c r="G1932" s="15"/>
      <c r="H1932" s="15"/>
      <c r="I1932" s="15"/>
      <c r="J1932" s="15"/>
      <c r="K1932" s="15"/>
      <c r="L1932" s="15"/>
      <c r="M1932" s="15"/>
      <c r="N1932" s="15"/>
      <c r="O1932" s="15"/>
      <c r="P1932" s="15"/>
      <c r="Q1932" s="15"/>
      <c r="R1932" s="15"/>
      <c r="S1932" s="15"/>
      <c r="T1932" s="15"/>
      <c r="U1932" s="15"/>
      <c r="V1932" s="15"/>
      <c r="W1932" s="15"/>
      <c r="X1932" s="15"/>
      <c r="Y1932" s="15"/>
      <c r="Z1932" s="15"/>
      <c r="AA1932" s="15"/>
      <c r="AB1932" s="15"/>
      <c r="AC1932" s="15"/>
      <c r="AD1932" s="15"/>
      <c r="AE1932" s="15"/>
      <c r="AF1932" s="15"/>
      <c r="AG1932" s="15"/>
      <c r="AH1932" s="15"/>
      <c r="AI1932" s="15"/>
      <c r="AJ1932" s="15"/>
      <c r="AK1932" s="15"/>
      <c r="AL1932" s="15"/>
      <c r="AM1932" s="15"/>
    </row>
    <row r="1933" ht="15.75" customHeight="1">
      <c r="A1933" s="15"/>
      <c r="B1933" s="15" t="s">
        <v>248</v>
      </c>
      <c r="C1933" s="15" t="s">
        <v>254</v>
      </c>
      <c r="D1933" s="15">
        <f t="shared" si="1"/>
        <v>0</v>
      </c>
      <c r="E1933" s="15">
        <f t="shared" si="2"/>
        <v>13</v>
      </c>
      <c r="F1933" s="15" t="str">
        <f t="shared" si="3"/>
        <v>"[COMERCIAL]</v>
      </c>
      <c r="G1933" s="15"/>
      <c r="H1933" s="15"/>
      <c r="I1933" s="15"/>
      <c r="J1933" s="15"/>
      <c r="K1933" s="15"/>
      <c r="L1933" s="15"/>
      <c r="M1933" s="15"/>
      <c r="N1933" s="15"/>
      <c r="O1933" s="15"/>
      <c r="P1933" s="15"/>
      <c r="Q1933" s="15"/>
      <c r="R1933" s="15"/>
      <c r="S1933" s="15"/>
      <c r="T1933" s="15"/>
      <c r="U1933" s="15"/>
      <c r="V1933" s="15"/>
      <c r="W1933" s="15"/>
      <c r="X1933" s="15"/>
      <c r="Y1933" s="15"/>
      <c r="Z1933" s="15"/>
      <c r="AA1933" s="15"/>
      <c r="AB1933" s="15"/>
      <c r="AC1933" s="15"/>
      <c r="AD1933" s="15"/>
      <c r="AE1933" s="15"/>
      <c r="AF1933" s="15"/>
      <c r="AG1933" s="15"/>
      <c r="AH1933" s="15"/>
      <c r="AI1933" s="15"/>
      <c r="AJ1933" s="15"/>
      <c r="AK1933" s="15"/>
      <c r="AL1933" s="15"/>
      <c r="AM1933" s="15"/>
    </row>
    <row r="1934" ht="15.75" customHeight="1">
      <c r="A1934" s="15"/>
      <c r="B1934" s="15" t="s">
        <v>230</v>
      </c>
      <c r="C1934" s="15" t="s">
        <v>254</v>
      </c>
      <c r="D1934" s="15">
        <f t="shared" si="1"/>
        <v>0</v>
      </c>
      <c r="E1934" s="15">
        <f t="shared" si="2"/>
        <v>13</v>
      </c>
      <c r="F1934" s="15" t="str">
        <f t="shared" si="3"/>
        <v>"[COMERCIAL]</v>
      </c>
      <c r="G1934" s="15"/>
      <c r="H1934" s="15"/>
      <c r="I1934" s="15"/>
      <c r="J1934" s="15"/>
      <c r="K1934" s="15"/>
      <c r="L1934" s="15"/>
      <c r="M1934" s="15"/>
      <c r="N1934" s="15"/>
      <c r="O1934" s="15"/>
      <c r="P1934" s="15"/>
      <c r="Q1934" s="15"/>
      <c r="R1934" s="15"/>
      <c r="S1934" s="15"/>
      <c r="T1934" s="15"/>
      <c r="U1934" s="15"/>
      <c r="V1934" s="15"/>
      <c r="W1934" s="15"/>
      <c r="X1934" s="15"/>
      <c r="Y1934" s="15"/>
      <c r="Z1934" s="15"/>
      <c r="AA1934" s="15"/>
      <c r="AB1934" s="15"/>
      <c r="AC1934" s="15"/>
      <c r="AD1934" s="15"/>
      <c r="AE1934" s="15"/>
      <c r="AF1934" s="15"/>
      <c r="AG1934" s="15"/>
      <c r="AH1934" s="15"/>
      <c r="AI1934" s="15"/>
      <c r="AJ1934" s="15"/>
      <c r="AK1934" s="15"/>
      <c r="AL1934" s="15"/>
      <c r="AM1934" s="15"/>
    </row>
    <row r="1935" ht="15.75" customHeight="1">
      <c r="A1935" s="15"/>
      <c r="B1935" s="15" t="s">
        <v>230</v>
      </c>
      <c r="C1935" s="15" t="s">
        <v>275</v>
      </c>
      <c r="D1935" s="15">
        <f t="shared" si="1"/>
        <v>0</v>
      </c>
      <c r="E1935" s="15">
        <f t="shared" si="2"/>
        <v>7</v>
      </c>
      <c r="F1935" s="15" t="str">
        <f t="shared" si="3"/>
        <v>"[CRC]</v>
      </c>
      <c r="G1935" s="15"/>
      <c r="H1935" s="15"/>
      <c r="I1935" s="15"/>
      <c r="J1935" s="15"/>
      <c r="K1935" s="15"/>
      <c r="L1935" s="15"/>
      <c r="M1935" s="15"/>
      <c r="N1935" s="15"/>
      <c r="O1935" s="15"/>
      <c r="P1935" s="15"/>
      <c r="Q1935" s="15"/>
      <c r="R1935" s="15"/>
      <c r="S1935" s="15"/>
      <c r="T1935" s="15"/>
      <c r="U1935" s="15"/>
      <c r="V1935" s="15"/>
      <c r="W1935" s="15"/>
      <c r="X1935" s="15"/>
      <c r="Y1935" s="15"/>
      <c r="Z1935" s="15"/>
      <c r="AA1935" s="15"/>
      <c r="AB1935" s="15"/>
      <c r="AC1935" s="15"/>
      <c r="AD1935" s="15"/>
      <c r="AE1935" s="15"/>
      <c r="AF1935" s="15"/>
      <c r="AG1935" s="15"/>
      <c r="AH1935" s="15"/>
      <c r="AI1935" s="15"/>
      <c r="AJ1935" s="15"/>
      <c r="AK1935" s="15"/>
      <c r="AL1935" s="15"/>
      <c r="AM1935" s="15"/>
    </row>
    <row r="1936" ht="15.75" customHeight="1">
      <c r="A1936" s="15"/>
      <c r="B1936" s="15" t="s">
        <v>248</v>
      </c>
      <c r="C1936" s="15" t="s">
        <v>276</v>
      </c>
      <c r="D1936" s="15">
        <f t="shared" si="1"/>
        <v>0</v>
      </c>
      <c r="E1936" s="15">
        <f t="shared" si="2"/>
        <v>0</v>
      </c>
      <c r="F1936" s="15" t="str">
        <f t="shared" si="3"/>
        <v>"[FINANCEIRO]"</v>
      </c>
      <c r="G1936" s="15"/>
      <c r="H1936" s="15"/>
      <c r="I1936" s="15"/>
      <c r="J1936" s="15"/>
      <c r="K1936" s="15"/>
      <c r="L1936" s="15"/>
      <c r="M1936" s="15"/>
      <c r="N1936" s="15"/>
      <c r="O1936" s="15"/>
      <c r="P1936" s="15"/>
      <c r="Q1936" s="15"/>
      <c r="R1936" s="15"/>
      <c r="S1936" s="15"/>
      <c r="T1936" s="15"/>
      <c r="U1936" s="15"/>
      <c r="V1936" s="15"/>
      <c r="W1936" s="15"/>
      <c r="X1936" s="15"/>
      <c r="Y1936" s="15"/>
      <c r="Z1936" s="15"/>
      <c r="AA1936" s="15"/>
      <c r="AB1936" s="15"/>
      <c r="AC1936" s="15"/>
      <c r="AD1936" s="15"/>
      <c r="AE1936" s="15"/>
      <c r="AF1936" s="15"/>
      <c r="AG1936" s="15"/>
      <c r="AH1936" s="15"/>
      <c r="AI1936" s="15"/>
      <c r="AJ1936" s="15"/>
      <c r="AK1936" s="15"/>
      <c r="AL1936" s="15"/>
      <c r="AM1936" s="15"/>
    </row>
    <row r="1937" ht="15.75" customHeight="1">
      <c r="A1937" s="15"/>
      <c r="B1937" s="15" t="s">
        <v>248</v>
      </c>
      <c r="C1937" s="15" t="s">
        <v>253</v>
      </c>
      <c r="D1937" s="15">
        <f t="shared" si="1"/>
        <v>0</v>
      </c>
      <c r="E1937" s="15">
        <f t="shared" si="2"/>
        <v>0</v>
      </c>
      <c r="F1937" s="15" t="str">
        <f t="shared" si="3"/>
        <v>"[LOGÍSTICA]"</v>
      </c>
      <c r="G1937" s="15"/>
      <c r="H1937" s="15"/>
      <c r="I1937" s="15"/>
      <c r="J1937" s="15"/>
      <c r="K1937" s="15"/>
      <c r="L1937" s="15"/>
      <c r="M1937" s="15"/>
      <c r="N1937" s="15"/>
      <c r="O1937" s="15"/>
      <c r="P1937" s="15"/>
      <c r="Q1937" s="15"/>
      <c r="R1937" s="15"/>
      <c r="S1937" s="15"/>
      <c r="T1937" s="15"/>
      <c r="U1937" s="15"/>
      <c r="V1937" s="15"/>
      <c r="W1937" s="15"/>
      <c r="X1937" s="15"/>
      <c r="Y1937" s="15"/>
      <c r="Z1937" s="15"/>
      <c r="AA1937" s="15"/>
      <c r="AB1937" s="15"/>
      <c r="AC1937" s="15"/>
      <c r="AD1937" s="15"/>
      <c r="AE1937" s="15"/>
      <c r="AF1937" s="15"/>
      <c r="AG1937" s="15"/>
      <c r="AH1937" s="15"/>
      <c r="AI1937" s="15"/>
      <c r="AJ1937" s="15"/>
      <c r="AK1937" s="15"/>
      <c r="AL1937" s="15"/>
      <c r="AM1937" s="15"/>
    </row>
    <row r="1938" ht="15.75" customHeight="1">
      <c r="A1938" s="15"/>
      <c r="B1938" s="15" t="s">
        <v>248</v>
      </c>
      <c r="C1938" s="15" t="s">
        <v>277</v>
      </c>
      <c r="D1938" s="15">
        <f t="shared" si="1"/>
        <v>0</v>
      </c>
      <c r="E1938" s="15">
        <f t="shared" si="2"/>
        <v>0</v>
      </c>
      <c r="F1938" s="15" t="str">
        <f t="shared" si="3"/>
        <v>"[CRC]"</v>
      </c>
      <c r="G1938" s="15"/>
      <c r="H1938" s="15"/>
      <c r="I1938" s="15"/>
      <c r="J1938" s="15"/>
      <c r="K1938" s="15"/>
      <c r="L1938" s="15"/>
      <c r="M1938" s="15"/>
      <c r="N1938" s="15"/>
      <c r="O1938" s="15"/>
      <c r="P1938" s="15"/>
      <c r="Q1938" s="15"/>
      <c r="R1938" s="15"/>
      <c r="S1938" s="15"/>
      <c r="T1938" s="15"/>
      <c r="U1938" s="15"/>
      <c r="V1938" s="15"/>
      <c r="W1938" s="15"/>
      <c r="X1938" s="15"/>
      <c r="Y1938" s="15"/>
      <c r="Z1938" s="15"/>
      <c r="AA1938" s="15"/>
      <c r="AB1938" s="15"/>
      <c r="AC1938" s="15"/>
      <c r="AD1938" s="15"/>
      <c r="AE1938" s="15"/>
      <c r="AF1938" s="15"/>
      <c r="AG1938" s="15"/>
      <c r="AH1938" s="15"/>
      <c r="AI1938" s="15"/>
      <c r="AJ1938" s="15"/>
      <c r="AK1938" s="15"/>
      <c r="AL1938" s="15"/>
      <c r="AM1938" s="15"/>
    </row>
    <row r="1939" ht="15.75" customHeight="1">
      <c r="A1939" s="15"/>
      <c r="B1939" s="15" t="s">
        <v>247</v>
      </c>
      <c r="C1939" s="15" t="s">
        <v>273</v>
      </c>
      <c r="D1939" s="15">
        <f t="shared" si="1"/>
        <v>0</v>
      </c>
      <c r="E1939" s="15">
        <f t="shared" si="2"/>
        <v>13</v>
      </c>
      <c r="F1939" s="15" t="str">
        <f t="shared" si="3"/>
        <v>"[LOGÍSTICA]</v>
      </c>
      <c r="G1939" s="15"/>
      <c r="H1939" s="15"/>
      <c r="I1939" s="15"/>
      <c r="J1939" s="15"/>
      <c r="K1939" s="15"/>
      <c r="L1939" s="15"/>
      <c r="M1939" s="15"/>
      <c r="N1939" s="15"/>
      <c r="O1939" s="15"/>
      <c r="P1939" s="15"/>
      <c r="Q1939" s="15"/>
      <c r="R1939" s="15"/>
      <c r="S1939" s="15"/>
      <c r="T1939" s="15"/>
      <c r="U1939" s="15"/>
      <c r="V1939" s="15"/>
      <c r="W1939" s="15"/>
      <c r="X1939" s="15"/>
      <c r="Y1939" s="15"/>
      <c r="Z1939" s="15"/>
      <c r="AA1939" s="15"/>
      <c r="AB1939" s="15"/>
      <c r="AC1939" s="15"/>
      <c r="AD1939" s="15"/>
      <c r="AE1939" s="15"/>
      <c r="AF1939" s="15"/>
      <c r="AG1939" s="15"/>
      <c r="AH1939" s="15"/>
      <c r="AI1939" s="15"/>
      <c r="AJ1939" s="15"/>
      <c r="AK1939" s="15"/>
      <c r="AL1939" s="15"/>
      <c r="AM1939" s="15"/>
    </row>
    <row r="1940" ht="15.75" customHeight="1">
      <c r="A1940" s="15"/>
      <c r="B1940" s="15" t="s">
        <v>248</v>
      </c>
      <c r="C1940" s="15" t="s">
        <v>273</v>
      </c>
      <c r="D1940" s="15">
        <f t="shared" si="1"/>
        <v>0</v>
      </c>
      <c r="E1940" s="15">
        <f t="shared" si="2"/>
        <v>13</v>
      </c>
      <c r="F1940" s="15" t="str">
        <f t="shared" si="3"/>
        <v>"[LOGÍSTICA]</v>
      </c>
      <c r="G1940" s="15"/>
      <c r="H1940" s="15"/>
      <c r="I1940" s="15"/>
      <c r="J1940" s="15"/>
      <c r="K1940" s="15"/>
      <c r="L1940" s="15"/>
      <c r="M1940" s="15"/>
      <c r="N1940" s="15"/>
      <c r="O1940" s="15"/>
      <c r="P1940" s="15"/>
      <c r="Q1940" s="15"/>
      <c r="R1940" s="15"/>
      <c r="S1940" s="15"/>
      <c r="T1940" s="15"/>
      <c r="U1940" s="15"/>
      <c r="V1940" s="15"/>
      <c r="W1940" s="15"/>
      <c r="X1940" s="15"/>
      <c r="Y1940" s="15"/>
      <c r="Z1940" s="15"/>
      <c r="AA1940" s="15"/>
      <c r="AB1940" s="15"/>
      <c r="AC1940" s="15"/>
      <c r="AD1940" s="15"/>
      <c r="AE1940" s="15"/>
      <c r="AF1940" s="15"/>
      <c r="AG1940" s="15"/>
      <c r="AH1940" s="15"/>
      <c r="AI1940" s="15"/>
      <c r="AJ1940" s="15"/>
      <c r="AK1940" s="15"/>
      <c r="AL1940" s="15"/>
      <c r="AM1940" s="15"/>
    </row>
    <row r="1941" ht="15.75" customHeight="1">
      <c r="A1941" s="15"/>
      <c r="B1941" s="15" t="s">
        <v>230</v>
      </c>
      <c r="C1941" s="15" t="s">
        <v>253</v>
      </c>
      <c r="D1941" s="15">
        <f t="shared" si="1"/>
        <v>0</v>
      </c>
      <c r="E1941" s="15">
        <f t="shared" si="2"/>
        <v>0</v>
      </c>
      <c r="F1941" s="15" t="str">
        <f t="shared" si="3"/>
        <v>"[LOGÍSTICA]"</v>
      </c>
      <c r="G1941" s="15"/>
      <c r="H1941" s="15"/>
      <c r="I1941" s="15"/>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c r="AG1941" s="15"/>
      <c r="AH1941" s="15"/>
      <c r="AI1941" s="15"/>
      <c r="AJ1941" s="15"/>
      <c r="AK1941" s="15"/>
      <c r="AL1941" s="15"/>
      <c r="AM1941" s="15"/>
    </row>
    <row r="1942" ht="15.75" customHeight="1">
      <c r="A1942" s="15"/>
      <c r="B1942" s="15" t="s">
        <v>230</v>
      </c>
      <c r="C1942" s="15" t="s">
        <v>273</v>
      </c>
      <c r="D1942" s="15">
        <f t="shared" si="1"/>
        <v>0</v>
      </c>
      <c r="E1942" s="15">
        <f t="shared" si="2"/>
        <v>13</v>
      </c>
      <c r="F1942" s="15" t="str">
        <f t="shared" si="3"/>
        <v>"[LOGÍSTICA]</v>
      </c>
      <c r="G1942" s="15"/>
      <c r="H1942" s="15"/>
      <c r="I1942" s="15"/>
      <c r="J1942" s="15"/>
      <c r="K1942" s="15"/>
      <c r="L1942" s="15"/>
      <c r="M1942" s="15"/>
      <c r="N1942" s="15"/>
      <c r="O1942" s="15"/>
      <c r="P1942" s="15"/>
      <c r="Q1942" s="15"/>
      <c r="R1942" s="15"/>
      <c r="S1942" s="15"/>
      <c r="T1942" s="15"/>
      <c r="U1942" s="15"/>
      <c r="V1942" s="15"/>
      <c r="W1942" s="15"/>
      <c r="X1942" s="15"/>
      <c r="Y1942" s="15"/>
      <c r="Z1942" s="15"/>
      <c r="AA1942" s="15"/>
      <c r="AB1942" s="15"/>
      <c r="AC1942" s="15"/>
      <c r="AD1942" s="15"/>
      <c r="AE1942" s="15"/>
      <c r="AF1942" s="15"/>
      <c r="AG1942" s="15"/>
      <c r="AH1942" s="15"/>
      <c r="AI1942" s="15"/>
      <c r="AJ1942" s="15"/>
      <c r="AK1942" s="15"/>
      <c r="AL1942" s="15"/>
      <c r="AM1942" s="15"/>
    </row>
    <row r="1943" ht="15.75" customHeight="1">
      <c r="A1943" s="15"/>
      <c r="B1943" s="15" t="s">
        <v>230</v>
      </c>
      <c r="C1943" s="15" t="s">
        <v>273</v>
      </c>
      <c r="D1943" s="15">
        <f t="shared" si="1"/>
        <v>0</v>
      </c>
      <c r="E1943" s="15">
        <f t="shared" si="2"/>
        <v>13</v>
      </c>
      <c r="F1943" s="15" t="str">
        <f t="shared" si="3"/>
        <v>"[LOGÍSTICA]</v>
      </c>
      <c r="G1943" s="15"/>
      <c r="H1943" s="15"/>
      <c r="I1943" s="15"/>
      <c r="J1943" s="15"/>
      <c r="K1943" s="15"/>
      <c r="L1943" s="15"/>
      <c r="M1943" s="15"/>
      <c r="N1943" s="15"/>
      <c r="O1943" s="15"/>
      <c r="P1943" s="15"/>
      <c r="Q1943" s="15"/>
      <c r="R1943" s="15"/>
      <c r="S1943" s="15"/>
      <c r="T1943" s="15"/>
      <c r="U1943" s="15"/>
      <c r="V1943" s="15"/>
      <c r="W1943" s="15"/>
      <c r="X1943" s="15"/>
      <c r="Y1943" s="15"/>
      <c r="Z1943" s="15"/>
      <c r="AA1943" s="15"/>
      <c r="AB1943" s="15"/>
      <c r="AC1943" s="15"/>
      <c r="AD1943" s="15"/>
      <c r="AE1943" s="15"/>
      <c r="AF1943" s="15"/>
      <c r="AG1943" s="15"/>
      <c r="AH1943" s="15"/>
      <c r="AI1943" s="15"/>
      <c r="AJ1943" s="15"/>
      <c r="AK1943" s="15"/>
      <c r="AL1943" s="15"/>
      <c r="AM1943" s="15"/>
    </row>
    <row r="1944" ht="15.75" customHeight="1">
      <c r="A1944" s="15"/>
      <c r="B1944" s="15" t="s">
        <v>230</v>
      </c>
      <c r="C1944" s="15" t="s">
        <v>254</v>
      </c>
      <c r="D1944" s="15">
        <f t="shared" si="1"/>
        <v>0</v>
      </c>
      <c r="E1944" s="15">
        <f t="shared" si="2"/>
        <v>13</v>
      </c>
      <c r="F1944" s="15" t="str">
        <f t="shared" si="3"/>
        <v>"[COMERCIAL]</v>
      </c>
      <c r="G1944" s="15"/>
      <c r="H1944" s="15"/>
      <c r="I1944" s="15"/>
      <c r="J1944" s="15"/>
      <c r="K1944" s="15"/>
      <c r="L1944" s="15"/>
      <c r="M1944" s="15"/>
      <c r="N1944" s="15"/>
      <c r="O1944" s="15"/>
      <c r="P1944" s="15"/>
      <c r="Q1944" s="15"/>
      <c r="R1944" s="15"/>
      <c r="S1944" s="15"/>
      <c r="T1944" s="15"/>
      <c r="U1944" s="15"/>
      <c r="V1944" s="15"/>
      <c r="W1944" s="15"/>
      <c r="X1944" s="15"/>
      <c r="Y1944" s="15"/>
      <c r="Z1944" s="15"/>
      <c r="AA1944" s="15"/>
      <c r="AB1944" s="15"/>
      <c r="AC1944" s="15"/>
      <c r="AD1944" s="15"/>
      <c r="AE1944" s="15"/>
      <c r="AF1944" s="15"/>
      <c r="AG1944" s="15"/>
      <c r="AH1944" s="15"/>
      <c r="AI1944" s="15"/>
      <c r="AJ1944" s="15"/>
      <c r="AK1944" s="15"/>
      <c r="AL1944" s="15"/>
      <c r="AM1944" s="15"/>
    </row>
    <row r="1945" ht="15.75" customHeight="1">
      <c r="A1945" s="15"/>
      <c r="B1945" s="15" t="s">
        <v>230</v>
      </c>
      <c r="C1945" s="15" t="s">
        <v>273</v>
      </c>
      <c r="D1945" s="15">
        <f t="shared" si="1"/>
        <v>0</v>
      </c>
      <c r="E1945" s="15">
        <f t="shared" si="2"/>
        <v>13</v>
      </c>
      <c r="F1945" s="15" t="str">
        <f t="shared" si="3"/>
        <v>"[LOGÍSTICA]</v>
      </c>
      <c r="G1945" s="15"/>
      <c r="H1945" s="15"/>
      <c r="I1945" s="15"/>
      <c r="J1945" s="15"/>
      <c r="K1945" s="15"/>
      <c r="L1945" s="15"/>
      <c r="M1945" s="15"/>
      <c r="N1945" s="15"/>
      <c r="O1945" s="15"/>
      <c r="P1945" s="15"/>
      <c r="Q1945" s="15"/>
      <c r="R1945" s="15"/>
      <c r="S1945" s="15"/>
      <c r="T1945" s="15"/>
      <c r="U1945" s="15"/>
      <c r="V1945" s="15"/>
      <c r="W1945" s="15"/>
      <c r="X1945" s="15"/>
      <c r="Y1945" s="15"/>
      <c r="Z1945" s="15"/>
      <c r="AA1945" s="15"/>
      <c r="AB1945" s="15"/>
      <c r="AC1945" s="15"/>
      <c r="AD1945" s="15"/>
      <c r="AE1945" s="15"/>
      <c r="AF1945" s="15"/>
      <c r="AG1945" s="15"/>
      <c r="AH1945" s="15"/>
      <c r="AI1945" s="15"/>
      <c r="AJ1945" s="15"/>
      <c r="AK1945" s="15"/>
      <c r="AL1945" s="15"/>
      <c r="AM1945" s="15"/>
    </row>
    <row r="1946" ht="15.75" customHeight="1">
      <c r="A1946" s="15"/>
      <c r="B1946" s="15" t="s">
        <v>230</v>
      </c>
      <c r="C1946" s="15" t="s">
        <v>275</v>
      </c>
      <c r="D1946" s="15">
        <f t="shared" si="1"/>
        <v>0</v>
      </c>
      <c r="E1946" s="15">
        <f t="shared" si="2"/>
        <v>7</v>
      </c>
      <c r="F1946" s="15" t="str">
        <f t="shared" si="3"/>
        <v>"[CRC]</v>
      </c>
      <c r="G1946" s="15"/>
      <c r="H1946" s="15"/>
      <c r="I1946" s="15"/>
      <c r="J1946" s="15"/>
      <c r="K1946" s="15"/>
      <c r="L1946" s="15"/>
      <c r="M1946" s="15"/>
      <c r="N1946" s="15"/>
      <c r="O1946" s="15"/>
      <c r="P1946" s="15"/>
      <c r="Q1946" s="15"/>
      <c r="R1946" s="15"/>
      <c r="S1946" s="15"/>
      <c r="T1946" s="15"/>
      <c r="U1946" s="15"/>
      <c r="V1946" s="15"/>
      <c r="W1946" s="15"/>
      <c r="X1946" s="15"/>
      <c r="Y1946" s="15"/>
      <c r="Z1946" s="15"/>
      <c r="AA1946" s="15"/>
      <c r="AB1946" s="15"/>
      <c r="AC1946" s="15"/>
      <c r="AD1946" s="15"/>
      <c r="AE1946" s="15"/>
      <c r="AF1946" s="15"/>
      <c r="AG1946" s="15"/>
      <c r="AH1946" s="15"/>
      <c r="AI1946" s="15"/>
      <c r="AJ1946" s="15"/>
      <c r="AK1946" s="15"/>
      <c r="AL1946" s="15"/>
      <c r="AM1946" s="15"/>
    </row>
    <row r="1947" ht="15.75" customHeight="1">
      <c r="A1947" s="15"/>
      <c r="B1947" s="15" t="s">
        <v>230</v>
      </c>
      <c r="C1947" s="15" t="s">
        <v>278</v>
      </c>
      <c r="D1947" s="15">
        <f t="shared" si="1"/>
        <v>0</v>
      </c>
      <c r="E1947" s="15">
        <f t="shared" si="2"/>
        <v>0</v>
      </c>
      <c r="F1947" s="15" t="str">
        <f t="shared" si="3"/>
        <v>"[SITE]"</v>
      </c>
      <c r="G1947" s="15"/>
      <c r="H1947" s="15"/>
      <c r="I1947" s="15"/>
      <c r="J1947" s="15"/>
      <c r="K1947" s="15"/>
      <c r="L1947" s="15"/>
      <c r="M1947" s="15"/>
      <c r="N1947" s="15"/>
      <c r="O1947" s="15"/>
      <c r="P1947" s="15"/>
      <c r="Q1947" s="15"/>
      <c r="R1947" s="15"/>
      <c r="S1947" s="15"/>
      <c r="T1947" s="15"/>
      <c r="U1947" s="15"/>
      <c r="V1947" s="15"/>
      <c r="W1947" s="15"/>
      <c r="X1947" s="15"/>
      <c r="Y1947" s="15"/>
      <c r="Z1947" s="15"/>
      <c r="AA1947" s="15"/>
      <c r="AB1947" s="15"/>
      <c r="AC1947" s="15"/>
      <c r="AD1947" s="15"/>
      <c r="AE1947" s="15"/>
      <c r="AF1947" s="15"/>
      <c r="AG1947" s="15"/>
      <c r="AH1947" s="15"/>
      <c r="AI1947" s="15"/>
      <c r="AJ1947" s="15"/>
      <c r="AK1947" s="15"/>
      <c r="AL1947" s="15"/>
      <c r="AM1947" s="15"/>
    </row>
    <row r="1948" ht="15.75" customHeight="1">
      <c r="A1948" s="15"/>
      <c r="B1948" s="15" t="s">
        <v>230</v>
      </c>
      <c r="C1948" s="15" t="s">
        <v>273</v>
      </c>
      <c r="D1948" s="15">
        <f t="shared" si="1"/>
        <v>0</v>
      </c>
      <c r="E1948" s="15">
        <f t="shared" si="2"/>
        <v>13</v>
      </c>
      <c r="F1948" s="15" t="str">
        <f t="shared" si="3"/>
        <v>"[LOGÍSTICA]</v>
      </c>
      <c r="G1948" s="15"/>
      <c r="H1948" s="15"/>
      <c r="I1948" s="15"/>
      <c r="J1948" s="15"/>
      <c r="K1948" s="15"/>
      <c r="L1948" s="15"/>
      <c r="M1948" s="15"/>
      <c r="N1948" s="15"/>
      <c r="O1948" s="15"/>
      <c r="P1948" s="15"/>
      <c r="Q1948" s="15"/>
      <c r="R1948" s="15"/>
      <c r="S1948" s="15"/>
      <c r="T1948" s="15"/>
      <c r="U1948" s="15"/>
      <c r="V1948" s="15"/>
      <c r="W1948" s="15"/>
      <c r="X1948" s="15"/>
      <c r="Y1948" s="15"/>
      <c r="Z1948" s="15"/>
      <c r="AA1948" s="15"/>
      <c r="AB1948" s="15"/>
      <c r="AC1948" s="15"/>
      <c r="AD1948" s="15"/>
      <c r="AE1948" s="15"/>
      <c r="AF1948" s="15"/>
      <c r="AG1948" s="15"/>
      <c r="AH1948" s="15"/>
      <c r="AI1948" s="15"/>
      <c r="AJ1948" s="15"/>
      <c r="AK1948" s="15"/>
      <c r="AL1948" s="15"/>
      <c r="AM1948" s="15"/>
    </row>
    <row r="1949" ht="15.75" customHeight="1">
      <c r="A1949" s="15"/>
      <c r="B1949" s="15" t="s">
        <v>230</v>
      </c>
      <c r="C1949" s="15" t="s">
        <v>279</v>
      </c>
      <c r="D1949" s="15">
        <f t="shared" si="1"/>
        <v>0</v>
      </c>
      <c r="E1949" s="15">
        <f t="shared" si="2"/>
        <v>8</v>
      </c>
      <c r="F1949" s="15" t="str">
        <f t="shared" si="3"/>
        <v>"[SITE]</v>
      </c>
      <c r="G1949" s="15"/>
      <c r="H1949" s="15"/>
      <c r="I1949" s="15"/>
      <c r="J1949" s="15"/>
      <c r="K1949" s="15"/>
      <c r="L1949" s="15"/>
      <c r="M1949" s="15"/>
      <c r="N1949" s="15"/>
      <c r="O1949" s="15"/>
      <c r="P1949" s="15"/>
      <c r="Q1949" s="15"/>
      <c r="R1949" s="15"/>
      <c r="S1949" s="15"/>
      <c r="T1949" s="15"/>
      <c r="U1949" s="15"/>
      <c r="V1949" s="15"/>
      <c r="W1949" s="15"/>
      <c r="X1949" s="15"/>
      <c r="Y1949" s="15"/>
      <c r="Z1949" s="15"/>
      <c r="AA1949" s="15"/>
      <c r="AB1949" s="15"/>
      <c r="AC1949" s="15"/>
      <c r="AD1949" s="15"/>
      <c r="AE1949" s="15"/>
      <c r="AF1949" s="15"/>
      <c r="AG1949" s="15"/>
      <c r="AH1949" s="15"/>
      <c r="AI1949" s="15"/>
      <c r="AJ1949" s="15"/>
      <c r="AK1949" s="15"/>
      <c r="AL1949" s="15"/>
      <c r="AM1949" s="15"/>
    </row>
    <row r="1950" ht="15.75" customHeight="1">
      <c r="A1950" s="15"/>
      <c r="B1950" s="15" t="s">
        <v>230</v>
      </c>
      <c r="C1950" s="15" t="s">
        <v>279</v>
      </c>
      <c r="D1950" s="15">
        <f t="shared" si="1"/>
        <v>0</v>
      </c>
      <c r="E1950" s="15">
        <f t="shared" si="2"/>
        <v>8</v>
      </c>
      <c r="F1950" s="15" t="str">
        <f t="shared" si="3"/>
        <v>"[SITE]</v>
      </c>
      <c r="G1950" s="15"/>
      <c r="H1950" s="15"/>
      <c r="I1950" s="15"/>
      <c r="J1950" s="15"/>
      <c r="K1950" s="15"/>
      <c r="L1950" s="15"/>
      <c r="M1950" s="15"/>
      <c r="N1950" s="15"/>
      <c r="O1950" s="15"/>
      <c r="P1950" s="15"/>
      <c r="Q1950" s="15"/>
      <c r="R1950" s="15"/>
      <c r="S1950" s="15"/>
      <c r="T1950" s="15"/>
      <c r="U1950" s="15"/>
      <c r="V1950" s="15"/>
      <c r="W1950" s="15"/>
      <c r="X1950" s="15"/>
      <c r="Y1950" s="15"/>
      <c r="Z1950" s="15"/>
      <c r="AA1950" s="15"/>
      <c r="AB1950" s="15"/>
      <c r="AC1950" s="15"/>
      <c r="AD1950" s="15"/>
      <c r="AE1950" s="15"/>
      <c r="AF1950" s="15"/>
      <c r="AG1950" s="15"/>
      <c r="AH1950" s="15"/>
      <c r="AI1950" s="15"/>
      <c r="AJ1950" s="15"/>
      <c r="AK1950" s="15"/>
      <c r="AL1950" s="15"/>
      <c r="AM1950" s="15"/>
    </row>
    <row r="1951" ht="15.75" customHeight="1">
      <c r="A1951" s="15"/>
      <c r="B1951" s="15" t="s">
        <v>247</v>
      </c>
      <c r="C1951" s="15" t="s">
        <v>254</v>
      </c>
      <c r="D1951" s="15">
        <f t="shared" si="1"/>
        <v>0</v>
      </c>
      <c r="E1951" s="15">
        <f t="shared" si="2"/>
        <v>13</v>
      </c>
      <c r="F1951" s="15" t="str">
        <f t="shared" si="3"/>
        <v>"[COMERCIAL]</v>
      </c>
      <c r="G1951" s="15"/>
      <c r="H1951" s="15"/>
      <c r="I1951" s="15"/>
      <c r="J1951" s="15"/>
      <c r="K1951" s="15"/>
      <c r="L1951" s="15"/>
      <c r="M1951" s="15"/>
      <c r="N1951" s="15"/>
      <c r="O1951" s="15"/>
      <c r="P1951" s="15"/>
      <c r="Q1951" s="15"/>
      <c r="R1951" s="15"/>
      <c r="S1951" s="15"/>
      <c r="T1951" s="15"/>
      <c r="U1951" s="15"/>
      <c r="V1951" s="15"/>
      <c r="W1951" s="15"/>
      <c r="X1951" s="15"/>
      <c r="Y1951" s="15"/>
      <c r="Z1951" s="15"/>
      <c r="AA1951" s="15"/>
      <c r="AB1951" s="15"/>
      <c r="AC1951" s="15"/>
      <c r="AD1951" s="15"/>
      <c r="AE1951" s="15"/>
      <c r="AF1951" s="15"/>
      <c r="AG1951" s="15"/>
      <c r="AH1951" s="15"/>
      <c r="AI1951" s="15"/>
      <c r="AJ1951" s="15"/>
      <c r="AK1951" s="15"/>
      <c r="AL1951" s="15"/>
      <c r="AM1951" s="15"/>
    </row>
    <row r="1952" ht="15.75" customHeight="1">
      <c r="A1952" s="15"/>
      <c r="B1952" s="15" t="s">
        <v>247</v>
      </c>
      <c r="C1952" s="15" t="s">
        <v>273</v>
      </c>
      <c r="D1952" s="15">
        <f t="shared" si="1"/>
        <v>0</v>
      </c>
      <c r="E1952" s="15">
        <f t="shared" si="2"/>
        <v>13</v>
      </c>
      <c r="F1952" s="15" t="str">
        <f t="shared" si="3"/>
        <v>"[LOGÍSTICA]</v>
      </c>
      <c r="G1952" s="15"/>
      <c r="H1952" s="15"/>
      <c r="I1952" s="15"/>
      <c r="J1952" s="15"/>
      <c r="K1952" s="15"/>
      <c r="L1952" s="15"/>
      <c r="M1952" s="15"/>
      <c r="N1952" s="15"/>
      <c r="O1952" s="15"/>
      <c r="P1952" s="15"/>
      <c r="Q1952" s="15"/>
      <c r="R1952" s="15"/>
      <c r="S1952" s="15"/>
      <c r="T1952" s="15"/>
      <c r="U1952" s="15"/>
      <c r="V1952" s="15"/>
      <c r="W1952" s="15"/>
      <c r="X1952" s="15"/>
      <c r="Y1952" s="15"/>
      <c r="Z1952" s="15"/>
      <c r="AA1952" s="15"/>
      <c r="AB1952" s="15"/>
      <c r="AC1952" s="15"/>
      <c r="AD1952" s="15"/>
      <c r="AE1952" s="15"/>
      <c r="AF1952" s="15"/>
      <c r="AG1952" s="15"/>
      <c r="AH1952" s="15"/>
      <c r="AI1952" s="15"/>
      <c r="AJ1952" s="15"/>
      <c r="AK1952" s="15"/>
      <c r="AL1952" s="15"/>
      <c r="AM1952" s="15"/>
    </row>
    <row r="1953" ht="15.75" customHeight="1">
      <c r="A1953" s="15"/>
      <c r="B1953" s="15" t="s">
        <v>230</v>
      </c>
      <c r="C1953" s="15" t="s">
        <v>273</v>
      </c>
      <c r="D1953" s="15">
        <f t="shared" si="1"/>
        <v>0</v>
      </c>
      <c r="E1953" s="15">
        <f t="shared" si="2"/>
        <v>13</v>
      </c>
      <c r="F1953" s="15" t="str">
        <f t="shared" si="3"/>
        <v>"[LOGÍSTICA]</v>
      </c>
      <c r="G1953" s="15"/>
      <c r="H1953" s="15"/>
      <c r="I1953" s="15"/>
      <c r="J1953" s="15"/>
      <c r="K1953" s="15"/>
      <c r="L1953" s="15"/>
      <c r="M1953" s="15"/>
      <c r="N1953" s="15"/>
      <c r="O1953" s="15"/>
      <c r="P1953" s="15"/>
      <c r="Q1953" s="15"/>
      <c r="R1953" s="15"/>
      <c r="S1953" s="15"/>
      <c r="T1953" s="15"/>
      <c r="U1953" s="15"/>
      <c r="V1953" s="15"/>
      <c r="W1953" s="15"/>
      <c r="X1953" s="15"/>
      <c r="Y1953" s="15"/>
      <c r="Z1953" s="15"/>
      <c r="AA1953" s="15"/>
      <c r="AB1953" s="15"/>
      <c r="AC1953" s="15"/>
      <c r="AD1953" s="15"/>
      <c r="AE1953" s="15"/>
      <c r="AF1953" s="15"/>
      <c r="AG1953" s="15"/>
      <c r="AH1953" s="15"/>
      <c r="AI1953" s="15"/>
      <c r="AJ1953" s="15"/>
      <c r="AK1953" s="15"/>
      <c r="AL1953" s="15"/>
      <c r="AM1953" s="15"/>
    </row>
    <row r="1954" ht="15.75" customHeight="1">
      <c r="A1954" s="15"/>
      <c r="B1954" s="15" t="s">
        <v>248</v>
      </c>
      <c r="C1954" s="15" t="s">
        <v>273</v>
      </c>
      <c r="D1954" s="15">
        <f t="shared" si="1"/>
        <v>0</v>
      </c>
      <c r="E1954" s="15">
        <f t="shared" si="2"/>
        <v>13</v>
      </c>
      <c r="F1954" s="15" t="str">
        <f t="shared" si="3"/>
        <v>"[LOGÍSTICA]</v>
      </c>
      <c r="G1954" s="15"/>
      <c r="H1954" s="15"/>
      <c r="I1954" s="15"/>
      <c r="J1954" s="15"/>
      <c r="K1954" s="15"/>
      <c r="L1954" s="15"/>
      <c r="M1954" s="15"/>
      <c r="N1954" s="15"/>
      <c r="O1954" s="15"/>
      <c r="P1954" s="15"/>
      <c r="Q1954" s="15"/>
      <c r="R1954" s="15"/>
      <c r="S1954" s="15"/>
      <c r="T1954" s="15"/>
      <c r="U1954" s="15"/>
      <c r="V1954" s="15"/>
      <c r="W1954" s="15"/>
      <c r="X1954" s="15"/>
      <c r="Y1954" s="15"/>
      <c r="Z1954" s="15"/>
      <c r="AA1954" s="15"/>
      <c r="AB1954" s="15"/>
      <c r="AC1954" s="15"/>
      <c r="AD1954" s="15"/>
      <c r="AE1954" s="15"/>
      <c r="AF1954" s="15"/>
      <c r="AG1954" s="15"/>
      <c r="AH1954" s="15"/>
      <c r="AI1954" s="15"/>
      <c r="AJ1954" s="15"/>
      <c r="AK1954" s="15"/>
      <c r="AL1954" s="15"/>
      <c r="AM1954" s="15"/>
    </row>
    <row r="1955" ht="15.75" customHeight="1">
      <c r="A1955" s="15"/>
      <c r="B1955" s="15" t="s">
        <v>247</v>
      </c>
      <c r="C1955" s="15" t="s">
        <v>275</v>
      </c>
      <c r="D1955" s="15">
        <f t="shared" si="1"/>
        <v>0</v>
      </c>
      <c r="E1955" s="15">
        <f t="shared" si="2"/>
        <v>7</v>
      </c>
      <c r="F1955" s="15" t="str">
        <f t="shared" si="3"/>
        <v>"[CRC]</v>
      </c>
      <c r="G1955" s="15"/>
      <c r="H1955" s="15"/>
      <c r="I1955" s="15"/>
      <c r="J1955" s="15"/>
      <c r="K1955" s="15"/>
      <c r="L1955" s="15"/>
      <c r="M1955" s="15"/>
      <c r="N1955" s="15"/>
      <c r="O1955" s="15"/>
      <c r="P1955" s="15"/>
      <c r="Q1955" s="15"/>
      <c r="R1955" s="15"/>
      <c r="S1955" s="15"/>
      <c r="T1955" s="15"/>
      <c r="U1955" s="15"/>
      <c r="V1955" s="15"/>
      <c r="W1955" s="15"/>
      <c r="X1955" s="15"/>
      <c r="Y1955" s="15"/>
      <c r="Z1955" s="15"/>
      <c r="AA1955" s="15"/>
      <c r="AB1955" s="15"/>
      <c r="AC1955" s="15"/>
      <c r="AD1955" s="15"/>
      <c r="AE1955" s="15"/>
      <c r="AF1955" s="15"/>
      <c r="AG1955" s="15"/>
      <c r="AH1955" s="15"/>
      <c r="AI1955" s="15"/>
      <c r="AJ1955" s="15"/>
      <c r="AK1955" s="15"/>
      <c r="AL1955" s="15"/>
      <c r="AM1955" s="15"/>
    </row>
    <row r="1956" ht="15.75" customHeight="1">
      <c r="A1956" s="15"/>
      <c r="B1956" s="15" t="s">
        <v>247</v>
      </c>
      <c r="C1956" s="15" t="s">
        <v>275</v>
      </c>
      <c r="D1956" s="15">
        <f t="shared" si="1"/>
        <v>0</v>
      </c>
      <c r="E1956" s="15">
        <f t="shared" si="2"/>
        <v>7</v>
      </c>
      <c r="F1956" s="15" t="str">
        <f t="shared" si="3"/>
        <v>"[CRC]</v>
      </c>
      <c r="G1956" s="15"/>
      <c r="H1956" s="15"/>
      <c r="I1956" s="15"/>
      <c r="J1956" s="15"/>
      <c r="K1956" s="15"/>
      <c r="L1956" s="15"/>
      <c r="M1956" s="15"/>
      <c r="N1956" s="15"/>
      <c r="O1956" s="15"/>
      <c r="P1956" s="15"/>
      <c r="Q1956" s="15"/>
      <c r="R1956" s="15"/>
      <c r="S1956" s="15"/>
      <c r="T1956" s="15"/>
      <c r="U1956" s="15"/>
      <c r="V1956" s="15"/>
      <c r="W1956" s="15"/>
      <c r="X1956" s="15"/>
      <c r="Y1956" s="15"/>
      <c r="Z1956" s="15"/>
      <c r="AA1956" s="15"/>
      <c r="AB1956" s="15"/>
      <c r="AC1956" s="15"/>
      <c r="AD1956" s="15"/>
      <c r="AE1956" s="15"/>
      <c r="AF1956" s="15"/>
      <c r="AG1956" s="15"/>
      <c r="AH1956" s="15"/>
      <c r="AI1956" s="15"/>
      <c r="AJ1956" s="15"/>
      <c r="AK1956" s="15"/>
      <c r="AL1956" s="15"/>
      <c r="AM1956" s="15"/>
    </row>
    <row r="1957" ht="15.75" customHeight="1">
      <c r="A1957" s="15"/>
      <c r="B1957" s="15" t="s">
        <v>248</v>
      </c>
      <c r="C1957" s="15" t="s">
        <v>275</v>
      </c>
      <c r="D1957" s="15">
        <f t="shared" si="1"/>
        <v>0</v>
      </c>
      <c r="E1957" s="15">
        <f t="shared" si="2"/>
        <v>7</v>
      </c>
      <c r="F1957" s="15" t="str">
        <f t="shared" si="3"/>
        <v>"[CRC]</v>
      </c>
      <c r="G1957" s="15"/>
      <c r="H1957" s="15"/>
      <c r="I1957" s="15"/>
      <c r="J1957" s="15"/>
      <c r="K1957" s="15"/>
      <c r="L1957" s="15"/>
      <c r="M1957" s="15"/>
      <c r="N1957" s="15"/>
      <c r="O1957" s="15"/>
      <c r="P1957" s="15"/>
      <c r="Q1957" s="15"/>
      <c r="R1957" s="15"/>
      <c r="S1957" s="15"/>
      <c r="T1957" s="15"/>
      <c r="U1957" s="15"/>
      <c r="V1957" s="15"/>
      <c r="W1957" s="15"/>
      <c r="X1957" s="15"/>
      <c r="Y1957" s="15"/>
      <c r="Z1957" s="15"/>
      <c r="AA1957" s="15"/>
      <c r="AB1957" s="15"/>
      <c r="AC1957" s="15"/>
      <c r="AD1957" s="15"/>
      <c r="AE1957" s="15"/>
      <c r="AF1957" s="15"/>
      <c r="AG1957" s="15"/>
      <c r="AH1957" s="15"/>
      <c r="AI1957" s="15"/>
      <c r="AJ1957" s="15"/>
      <c r="AK1957" s="15"/>
      <c r="AL1957" s="15"/>
      <c r="AM1957" s="15"/>
    </row>
    <row r="1958" ht="15.75" customHeight="1">
      <c r="A1958" s="15"/>
      <c r="B1958" s="15" t="s">
        <v>230</v>
      </c>
      <c r="C1958" s="15" t="s">
        <v>274</v>
      </c>
      <c r="D1958" s="15">
        <f t="shared" si="1"/>
        <v>0</v>
      </c>
      <c r="E1958" s="15">
        <f t="shared" si="2"/>
        <v>8</v>
      </c>
      <c r="F1958" s="15" t="str">
        <f t="shared" si="3"/>
        <v>"[LOJA]</v>
      </c>
      <c r="G1958" s="15"/>
      <c r="H1958" s="15"/>
      <c r="I1958" s="15"/>
      <c r="J1958" s="15"/>
      <c r="K1958" s="15"/>
      <c r="L1958" s="15"/>
      <c r="M1958" s="15"/>
      <c r="N1958" s="15"/>
      <c r="O1958" s="15"/>
      <c r="P1958" s="15"/>
      <c r="Q1958" s="15"/>
      <c r="R1958" s="15"/>
      <c r="S1958" s="15"/>
      <c r="T1958" s="15"/>
      <c r="U1958" s="15"/>
      <c r="V1958" s="15"/>
      <c r="W1958" s="15"/>
      <c r="X1958" s="15"/>
      <c r="Y1958" s="15"/>
      <c r="Z1958" s="15"/>
      <c r="AA1958" s="15"/>
      <c r="AB1958" s="15"/>
      <c r="AC1958" s="15"/>
      <c r="AD1958" s="15"/>
      <c r="AE1958" s="15"/>
      <c r="AF1958" s="15"/>
      <c r="AG1958" s="15"/>
      <c r="AH1958" s="15"/>
      <c r="AI1958" s="15"/>
      <c r="AJ1958" s="15"/>
      <c r="AK1958" s="15"/>
      <c r="AL1958" s="15"/>
      <c r="AM1958" s="15"/>
    </row>
    <row r="1959" ht="15.75" customHeight="1">
      <c r="A1959" s="15"/>
      <c r="B1959" s="15" t="s">
        <v>248</v>
      </c>
      <c r="C1959" s="15" t="s">
        <v>253</v>
      </c>
      <c r="D1959" s="15">
        <f t="shared" si="1"/>
        <v>0</v>
      </c>
      <c r="E1959" s="15">
        <f t="shared" si="2"/>
        <v>0</v>
      </c>
      <c r="F1959" s="15" t="str">
        <f t="shared" si="3"/>
        <v>"[LOGÍSTICA]"</v>
      </c>
      <c r="G1959" s="15"/>
      <c r="H1959" s="15"/>
      <c r="I1959" s="15"/>
      <c r="J1959" s="15"/>
      <c r="K1959" s="15"/>
      <c r="L1959" s="15"/>
      <c r="M1959" s="15"/>
      <c r="N1959" s="15"/>
      <c r="O1959" s="15"/>
      <c r="P1959" s="15"/>
      <c r="Q1959" s="15"/>
      <c r="R1959" s="15"/>
      <c r="S1959" s="15"/>
      <c r="T1959" s="15"/>
      <c r="U1959" s="15"/>
      <c r="V1959" s="15"/>
      <c r="W1959" s="15"/>
      <c r="X1959" s="15"/>
      <c r="Y1959" s="15"/>
      <c r="Z1959" s="15"/>
      <c r="AA1959" s="15"/>
      <c r="AB1959" s="15"/>
      <c r="AC1959" s="15"/>
      <c r="AD1959" s="15"/>
      <c r="AE1959" s="15"/>
      <c r="AF1959" s="15"/>
      <c r="AG1959" s="15"/>
      <c r="AH1959" s="15"/>
      <c r="AI1959" s="15"/>
      <c r="AJ1959" s="15"/>
      <c r="AK1959" s="15"/>
      <c r="AL1959" s="15"/>
      <c r="AM1959" s="15"/>
    </row>
    <row r="1960" ht="15.75" customHeight="1">
      <c r="A1960" s="15"/>
      <c r="B1960" s="15" t="s">
        <v>230</v>
      </c>
      <c r="C1960" s="15" t="s">
        <v>280</v>
      </c>
      <c r="D1960" s="15">
        <f t="shared" si="1"/>
        <v>0</v>
      </c>
      <c r="E1960" s="15">
        <f t="shared" si="2"/>
        <v>0</v>
      </c>
      <c r="F1960" s="15" t="str">
        <f t="shared" si="3"/>
        <v>"CONTEÚDO"]</v>
      </c>
      <c r="G1960" s="15"/>
      <c r="H1960" s="15"/>
      <c r="I1960" s="15"/>
      <c r="J1960" s="15"/>
      <c r="K1960" s="15"/>
      <c r="L1960" s="15"/>
      <c r="M1960" s="15"/>
      <c r="N1960" s="15"/>
      <c r="O1960" s="15"/>
      <c r="P1960" s="15"/>
      <c r="Q1960" s="15"/>
      <c r="R1960" s="15"/>
      <c r="S1960" s="15"/>
      <c r="T1960" s="15"/>
      <c r="U1960" s="15"/>
      <c r="V1960" s="15"/>
      <c r="W1960" s="15"/>
      <c r="X1960" s="15"/>
      <c r="Y1960" s="15"/>
      <c r="Z1960" s="15"/>
      <c r="AA1960" s="15"/>
      <c r="AB1960" s="15"/>
      <c r="AC1960" s="15"/>
      <c r="AD1960" s="15"/>
      <c r="AE1960" s="15"/>
      <c r="AF1960" s="15"/>
      <c r="AG1960" s="15"/>
      <c r="AH1960" s="15"/>
      <c r="AI1960" s="15"/>
      <c r="AJ1960" s="15"/>
      <c r="AK1960" s="15"/>
      <c r="AL1960" s="15"/>
      <c r="AM1960" s="15"/>
    </row>
    <row r="1961" ht="15.75" customHeight="1">
      <c r="A1961" s="15"/>
      <c r="B1961" s="15" t="s">
        <v>230</v>
      </c>
      <c r="C1961" s="15" t="s">
        <v>281</v>
      </c>
      <c r="D1961" s="15">
        <f t="shared" si="1"/>
        <v>0</v>
      </c>
      <c r="E1961" s="15">
        <f t="shared" si="2"/>
        <v>0</v>
      </c>
      <c r="F1961" s="15" t="str">
        <f t="shared" si="3"/>
        <v>"[COMERCIAL]"</v>
      </c>
      <c r="G1961" s="15"/>
      <c r="H1961" s="15"/>
      <c r="I1961" s="15"/>
      <c r="J1961" s="15"/>
      <c r="K1961" s="15"/>
      <c r="L1961" s="15"/>
      <c r="M1961" s="15"/>
      <c r="N1961" s="15"/>
      <c r="O1961" s="15"/>
      <c r="P1961" s="15"/>
      <c r="Q1961" s="15"/>
      <c r="R1961" s="15"/>
      <c r="S1961" s="15"/>
      <c r="T1961" s="15"/>
      <c r="U1961" s="15"/>
      <c r="V1961" s="15"/>
      <c r="W1961" s="15"/>
      <c r="X1961" s="15"/>
      <c r="Y1961" s="15"/>
      <c r="Z1961" s="15"/>
      <c r="AA1961" s="15"/>
      <c r="AB1961" s="15"/>
      <c r="AC1961" s="15"/>
      <c r="AD1961" s="15"/>
      <c r="AE1961" s="15"/>
      <c r="AF1961" s="15"/>
      <c r="AG1961" s="15"/>
      <c r="AH1961" s="15"/>
      <c r="AI1961" s="15"/>
      <c r="AJ1961" s="15"/>
      <c r="AK1961" s="15"/>
      <c r="AL1961" s="15"/>
      <c r="AM1961" s="15"/>
    </row>
    <row r="1962" ht="15.75" customHeight="1">
      <c r="A1962" s="15"/>
      <c r="B1962" s="15" t="s">
        <v>230</v>
      </c>
      <c r="C1962" s="15" t="s">
        <v>281</v>
      </c>
      <c r="D1962" s="15">
        <f t="shared" si="1"/>
        <v>0</v>
      </c>
      <c r="E1962" s="15">
        <f t="shared" si="2"/>
        <v>0</v>
      </c>
      <c r="F1962" s="15" t="str">
        <f t="shared" si="3"/>
        <v>"[COMERCIAL]"</v>
      </c>
      <c r="G1962" s="15"/>
      <c r="H1962" s="15"/>
      <c r="I1962" s="15"/>
      <c r="J1962" s="15"/>
      <c r="K1962" s="15"/>
      <c r="L1962" s="15"/>
      <c r="M1962" s="15"/>
      <c r="N1962" s="15"/>
      <c r="O1962" s="15"/>
      <c r="P1962" s="15"/>
      <c r="Q1962" s="15"/>
      <c r="R1962" s="15"/>
      <c r="S1962" s="15"/>
      <c r="T1962" s="15"/>
      <c r="U1962" s="15"/>
      <c r="V1962" s="15"/>
      <c r="W1962" s="15"/>
      <c r="X1962" s="15"/>
      <c r="Y1962" s="15"/>
      <c r="Z1962" s="15"/>
      <c r="AA1962" s="15"/>
      <c r="AB1962" s="15"/>
      <c r="AC1962" s="15"/>
      <c r="AD1962" s="15"/>
      <c r="AE1962" s="15"/>
      <c r="AF1962" s="15"/>
      <c r="AG1962" s="15"/>
      <c r="AH1962" s="15"/>
      <c r="AI1962" s="15"/>
      <c r="AJ1962" s="15"/>
      <c r="AK1962" s="15"/>
      <c r="AL1962" s="15"/>
      <c r="AM1962" s="15"/>
    </row>
    <row r="1963" ht="15.75" customHeight="1">
      <c r="A1963" s="15"/>
      <c r="B1963" s="15" t="s">
        <v>230</v>
      </c>
      <c r="C1963" s="15" t="s">
        <v>254</v>
      </c>
      <c r="D1963" s="15">
        <f t="shared" si="1"/>
        <v>0</v>
      </c>
      <c r="E1963" s="15">
        <f t="shared" si="2"/>
        <v>13</v>
      </c>
      <c r="F1963" s="15" t="str">
        <f t="shared" si="3"/>
        <v>"[COMERCIAL]</v>
      </c>
      <c r="G1963" s="15"/>
      <c r="H1963" s="15"/>
      <c r="I1963" s="15"/>
      <c r="J1963" s="15"/>
      <c r="K1963" s="15"/>
      <c r="L1963" s="15"/>
      <c r="M1963" s="15"/>
      <c r="N1963" s="15"/>
      <c r="O1963" s="15"/>
      <c r="P1963" s="15"/>
      <c r="Q1963" s="15"/>
      <c r="R1963" s="15"/>
      <c r="S1963" s="15"/>
      <c r="T1963" s="15"/>
      <c r="U1963" s="15"/>
      <c r="V1963" s="15"/>
      <c r="W1963" s="15"/>
      <c r="X1963" s="15"/>
      <c r="Y1963" s="15"/>
      <c r="Z1963" s="15"/>
      <c r="AA1963" s="15"/>
      <c r="AB1963" s="15"/>
      <c r="AC1963" s="15"/>
      <c r="AD1963" s="15"/>
      <c r="AE1963" s="15"/>
      <c r="AF1963" s="15"/>
      <c r="AG1963" s="15"/>
      <c r="AH1963" s="15"/>
      <c r="AI1963" s="15"/>
      <c r="AJ1963" s="15"/>
      <c r="AK1963" s="15"/>
      <c r="AL1963" s="15"/>
      <c r="AM1963" s="15"/>
    </row>
    <row r="1964" ht="15.75" customHeight="1">
      <c r="A1964" s="15"/>
      <c r="B1964" s="15" t="s">
        <v>230</v>
      </c>
      <c r="C1964" s="15" t="s">
        <v>275</v>
      </c>
      <c r="D1964" s="15">
        <f t="shared" si="1"/>
        <v>0</v>
      </c>
      <c r="E1964" s="15">
        <f t="shared" si="2"/>
        <v>7</v>
      </c>
      <c r="F1964" s="15" t="str">
        <f t="shared" si="3"/>
        <v>"[CRC]</v>
      </c>
      <c r="G1964" s="15"/>
      <c r="H1964" s="15"/>
      <c r="I1964" s="15"/>
      <c r="J1964" s="15"/>
      <c r="K1964" s="15"/>
      <c r="L1964" s="15"/>
      <c r="M1964" s="15"/>
      <c r="N1964" s="15"/>
      <c r="O1964" s="15"/>
      <c r="P1964" s="15"/>
      <c r="Q1964" s="15"/>
      <c r="R1964" s="15"/>
      <c r="S1964" s="15"/>
      <c r="T1964" s="15"/>
      <c r="U1964" s="15"/>
      <c r="V1964" s="15"/>
      <c r="W1964" s="15"/>
      <c r="X1964" s="15"/>
      <c r="Y1964" s="15"/>
      <c r="Z1964" s="15"/>
      <c r="AA1964" s="15"/>
      <c r="AB1964" s="15"/>
      <c r="AC1964" s="15"/>
      <c r="AD1964" s="15"/>
      <c r="AE1964" s="15"/>
      <c r="AF1964" s="15"/>
      <c r="AG1964" s="15"/>
      <c r="AH1964" s="15"/>
      <c r="AI1964" s="15"/>
      <c r="AJ1964" s="15"/>
      <c r="AK1964" s="15"/>
      <c r="AL1964" s="15"/>
      <c r="AM1964" s="15"/>
    </row>
    <row r="1965" ht="15.75" customHeight="1">
      <c r="A1965" s="15"/>
      <c r="B1965" s="15" t="s">
        <v>248</v>
      </c>
      <c r="C1965" s="15" t="s">
        <v>254</v>
      </c>
      <c r="D1965" s="15">
        <f t="shared" si="1"/>
        <v>0</v>
      </c>
      <c r="E1965" s="15">
        <f t="shared" si="2"/>
        <v>13</v>
      </c>
      <c r="F1965" s="15" t="str">
        <f t="shared" si="3"/>
        <v>"[COMERCIAL]</v>
      </c>
      <c r="G1965" s="15"/>
      <c r="H1965" s="15"/>
      <c r="I1965" s="15"/>
      <c r="J1965" s="15"/>
      <c r="K1965" s="15"/>
      <c r="L1965" s="15"/>
      <c r="M1965" s="15"/>
      <c r="N1965" s="15"/>
      <c r="O1965" s="15"/>
      <c r="P1965" s="15"/>
      <c r="Q1965" s="15"/>
      <c r="R1965" s="15"/>
      <c r="S1965" s="15"/>
      <c r="T1965" s="15"/>
      <c r="U1965" s="15"/>
      <c r="V1965" s="15"/>
      <c r="W1965" s="15"/>
      <c r="X1965" s="15"/>
      <c r="Y1965" s="15"/>
      <c r="Z1965" s="15"/>
      <c r="AA1965" s="15"/>
      <c r="AB1965" s="15"/>
      <c r="AC1965" s="15"/>
      <c r="AD1965" s="15"/>
      <c r="AE1965" s="15"/>
      <c r="AF1965" s="15"/>
      <c r="AG1965" s="15"/>
      <c r="AH1965" s="15"/>
      <c r="AI1965" s="15"/>
      <c r="AJ1965" s="15"/>
      <c r="AK1965" s="15"/>
      <c r="AL1965" s="15"/>
      <c r="AM1965" s="15"/>
    </row>
    <row r="1966" ht="15.75" customHeight="1">
      <c r="A1966" s="15"/>
      <c r="B1966" s="15" t="s">
        <v>248</v>
      </c>
      <c r="C1966" s="15" t="s">
        <v>253</v>
      </c>
      <c r="D1966" s="15">
        <f t="shared" si="1"/>
        <v>0</v>
      </c>
      <c r="E1966" s="15">
        <f t="shared" si="2"/>
        <v>0</v>
      </c>
      <c r="F1966" s="15" t="str">
        <f t="shared" si="3"/>
        <v>"[LOGÍSTICA]"</v>
      </c>
      <c r="G1966" s="15"/>
      <c r="H1966" s="15"/>
      <c r="I1966" s="15"/>
      <c r="J1966" s="15"/>
      <c r="K1966" s="15"/>
      <c r="L1966" s="15"/>
      <c r="M1966" s="15"/>
      <c r="N1966" s="15"/>
      <c r="O1966" s="15"/>
      <c r="P1966" s="15"/>
      <c r="Q1966" s="15"/>
      <c r="R1966" s="15"/>
      <c r="S1966" s="15"/>
      <c r="T1966" s="15"/>
      <c r="U1966" s="15"/>
      <c r="V1966" s="15"/>
      <c r="W1966" s="15"/>
      <c r="X1966" s="15"/>
      <c r="Y1966" s="15"/>
      <c r="Z1966" s="15"/>
      <c r="AA1966" s="15"/>
      <c r="AB1966" s="15"/>
      <c r="AC1966" s="15"/>
      <c r="AD1966" s="15"/>
      <c r="AE1966" s="15"/>
      <c r="AF1966" s="15"/>
      <c r="AG1966" s="15"/>
      <c r="AH1966" s="15"/>
      <c r="AI1966" s="15"/>
      <c r="AJ1966" s="15"/>
      <c r="AK1966" s="15"/>
      <c r="AL1966" s="15"/>
      <c r="AM1966" s="15"/>
    </row>
    <row r="1967" ht="15.75" customHeight="1">
      <c r="A1967" s="15"/>
      <c r="B1967" s="15" t="s">
        <v>247</v>
      </c>
      <c r="C1967" s="15" t="s">
        <v>253</v>
      </c>
      <c r="D1967" s="15">
        <f t="shared" si="1"/>
        <v>0</v>
      </c>
      <c r="E1967" s="15">
        <f t="shared" si="2"/>
        <v>0</v>
      </c>
      <c r="F1967" s="15" t="str">
        <f t="shared" si="3"/>
        <v>"[LOGÍSTICA]"</v>
      </c>
      <c r="G1967" s="15"/>
      <c r="H1967" s="15"/>
      <c r="I1967" s="15"/>
      <c r="J1967" s="15"/>
      <c r="K1967" s="15"/>
      <c r="L1967" s="15"/>
      <c r="M1967" s="15"/>
      <c r="N1967" s="15"/>
      <c r="O1967" s="15"/>
      <c r="P1967" s="15"/>
      <c r="Q1967" s="15"/>
      <c r="R1967" s="15"/>
      <c r="S1967" s="15"/>
      <c r="T1967" s="15"/>
      <c r="U1967" s="15"/>
      <c r="V1967" s="15"/>
      <c r="W1967" s="15"/>
      <c r="X1967" s="15"/>
      <c r="Y1967" s="15"/>
      <c r="Z1967" s="15"/>
      <c r="AA1967" s="15"/>
      <c r="AB1967" s="15"/>
      <c r="AC1967" s="15"/>
      <c r="AD1967" s="15"/>
      <c r="AE1967" s="15"/>
      <c r="AF1967" s="15"/>
      <c r="AG1967" s="15"/>
      <c r="AH1967" s="15"/>
      <c r="AI1967" s="15"/>
      <c r="AJ1967" s="15"/>
      <c r="AK1967" s="15"/>
      <c r="AL1967" s="15"/>
      <c r="AM1967" s="15"/>
    </row>
    <row r="1968" ht="15.75" customHeight="1">
      <c r="A1968" s="15"/>
      <c r="B1968" s="15" t="s">
        <v>248</v>
      </c>
      <c r="C1968" s="15" t="s">
        <v>253</v>
      </c>
      <c r="D1968" s="15">
        <f t="shared" si="1"/>
        <v>0</v>
      </c>
      <c r="E1968" s="15">
        <f t="shared" si="2"/>
        <v>0</v>
      </c>
      <c r="F1968" s="15" t="str">
        <f t="shared" si="3"/>
        <v>"[LOGÍSTICA]"</v>
      </c>
      <c r="G1968" s="15"/>
      <c r="H1968" s="15"/>
      <c r="I1968" s="15"/>
      <c r="J1968" s="15"/>
      <c r="K1968" s="15"/>
      <c r="L1968" s="15"/>
      <c r="M1968" s="15"/>
      <c r="N1968" s="15"/>
      <c r="O1968" s="15"/>
      <c r="P1968" s="15"/>
      <c r="Q1968" s="15"/>
      <c r="R1968" s="15"/>
      <c r="S1968" s="15"/>
      <c r="T1968" s="15"/>
      <c r="U1968" s="15"/>
      <c r="V1968" s="15"/>
      <c r="W1968" s="15"/>
      <c r="X1968" s="15"/>
      <c r="Y1968" s="15"/>
      <c r="Z1968" s="15"/>
      <c r="AA1968" s="15"/>
      <c r="AB1968" s="15"/>
      <c r="AC1968" s="15"/>
      <c r="AD1968" s="15"/>
      <c r="AE1968" s="15"/>
      <c r="AF1968" s="15"/>
      <c r="AG1968" s="15"/>
      <c r="AH1968" s="15"/>
      <c r="AI1968" s="15"/>
      <c r="AJ1968" s="15"/>
      <c r="AK1968" s="15"/>
      <c r="AL1968" s="15"/>
      <c r="AM1968" s="15"/>
    </row>
    <row r="1969" ht="15.75" customHeight="1">
      <c r="A1969" s="15"/>
      <c r="B1969" s="15" t="s">
        <v>230</v>
      </c>
      <c r="C1969" s="15" t="s">
        <v>275</v>
      </c>
      <c r="D1969" s="15">
        <f t="shared" si="1"/>
        <v>0</v>
      </c>
      <c r="E1969" s="15">
        <f t="shared" si="2"/>
        <v>7</v>
      </c>
      <c r="F1969" s="15" t="str">
        <f t="shared" si="3"/>
        <v>"[CRC]</v>
      </c>
      <c r="G1969" s="15"/>
      <c r="H1969" s="15"/>
      <c r="I1969" s="15"/>
      <c r="J1969" s="15"/>
      <c r="K1969" s="15"/>
      <c r="L1969" s="15"/>
      <c r="M1969" s="15"/>
      <c r="N1969" s="15"/>
      <c r="O1969" s="15"/>
      <c r="P1969" s="15"/>
      <c r="Q1969" s="15"/>
      <c r="R1969" s="15"/>
      <c r="S1969" s="15"/>
      <c r="T1969" s="15"/>
      <c r="U1969" s="15"/>
      <c r="V1969" s="15"/>
      <c r="W1969" s="15"/>
      <c r="X1969" s="15"/>
      <c r="Y1969" s="15"/>
      <c r="Z1969" s="15"/>
      <c r="AA1969" s="15"/>
      <c r="AB1969" s="15"/>
      <c r="AC1969" s="15"/>
      <c r="AD1969" s="15"/>
      <c r="AE1969" s="15"/>
      <c r="AF1969" s="15"/>
      <c r="AG1969" s="15"/>
      <c r="AH1969" s="15"/>
      <c r="AI1969" s="15"/>
      <c r="AJ1969" s="15"/>
      <c r="AK1969" s="15"/>
      <c r="AL1969" s="15"/>
      <c r="AM1969" s="15"/>
    </row>
    <row r="1970" ht="15.75" customHeight="1">
      <c r="A1970" s="15"/>
      <c r="B1970" s="15" t="s">
        <v>230</v>
      </c>
      <c r="C1970" s="15" t="s">
        <v>282</v>
      </c>
      <c r="D1970" s="15">
        <f t="shared" si="1"/>
        <v>0</v>
      </c>
      <c r="E1970" s="15">
        <f t="shared" si="2"/>
        <v>13</v>
      </c>
      <c r="F1970" s="15" t="str">
        <f t="shared" si="3"/>
        <v>"[MARKETING]</v>
      </c>
      <c r="G1970" s="15"/>
      <c r="H1970" s="15"/>
      <c r="I1970" s="15"/>
      <c r="J1970" s="15"/>
      <c r="K1970" s="15"/>
      <c r="L1970" s="15"/>
      <c r="M1970" s="15"/>
      <c r="N1970" s="15"/>
      <c r="O1970" s="15"/>
      <c r="P1970" s="15"/>
      <c r="Q1970" s="15"/>
      <c r="R1970" s="15"/>
      <c r="S1970" s="15"/>
      <c r="T1970" s="15"/>
      <c r="U1970" s="15"/>
      <c r="V1970" s="15"/>
      <c r="W1970" s="15"/>
      <c r="X1970" s="15"/>
      <c r="Y1970" s="15"/>
      <c r="Z1970" s="15"/>
      <c r="AA1970" s="15"/>
      <c r="AB1970" s="15"/>
      <c r="AC1970" s="15"/>
      <c r="AD1970" s="15"/>
      <c r="AE1970" s="15"/>
      <c r="AF1970" s="15"/>
      <c r="AG1970" s="15"/>
      <c r="AH1970" s="15"/>
      <c r="AI1970" s="15"/>
      <c r="AJ1970" s="15"/>
      <c r="AK1970" s="15"/>
      <c r="AL1970" s="15"/>
      <c r="AM1970" s="15"/>
    </row>
    <row r="1971" ht="15.75" customHeight="1">
      <c r="A1971" s="15"/>
      <c r="B1971" s="15" t="s">
        <v>249</v>
      </c>
      <c r="C1971" s="15" t="s">
        <v>253</v>
      </c>
      <c r="D1971" s="15">
        <f t="shared" si="1"/>
        <v>0</v>
      </c>
      <c r="E1971" s="15">
        <f t="shared" si="2"/>
        <v>0</v>
      </c>
      <c r="F1971" s="15" t="str">
        <f t="shared" si="3"/>
        <v>"[LOGÍSTICA]"</v>
      </c>
      <c r="G1971" s="15"/>
      <c r="H1971" s="15"/>
      <c r="I1971" s="15"/>
      <c r="J1971" s="15"/>
      <c r="K1971" s="15"/>
      <c r="L1971" s="15"/>
      <c r="M1971" s="15"/>
      <c r="N1971" s="15"/>
      <c r="O1971" s="15"/>
      <c r="P1971" s="15"/>
      <c r="Q1971" s="15"/>
      <c r="R1971" s="15"/>
      <c r="S1971" s="15"/>
      <c r="T1971" s="15"/>
      <c r="U1971" s="15"/>
      <c r="V1971" s="15"/>
      <c r="W1971" s="15"/>
      <c r="X1971" s="15"/>
      <c r="Y1971" s="15"/>
      <c r="Z1971" s="15"/>
      <c r="AA1971" s="15"/>
      <c r="AB1971" s="15"/>
      <c r="AC1971" s="15"/>
      <c r="AD1971" s="15"/>
      <c r="AE1971" s="15"/>
      <c r="AF1971" s="15"/>
      <c r="AG1971" s="15"/>
      <c r="AH1971" s="15"/>
      <c r="AI1971" s="15"/>
      <c r="AJ1971" s="15"/>
      <c r="AK1971" s="15"/>
      <c r="AL1971" s="15"/>
      <c r="AM1971" s="15"/>
    </row>
    <row r="1972" ht="15.75" customHeight="1">
      <c r="A1972" s="15"/>
      <c r="B1972" s="15" t="s">
        <v>230</v>
      </c>
      <c r="C1972" s="15" t="s">
        <v>277</v>
      </c>
      <c r="D1972" s="15">
        <f t="shared" si="1"/>
        <v>0</v>
      </c>
      <c r="E1972" s="15">
        <f t="shared" si="2"/>
        <v>0</v>
      </c>
      <c r="F1972" s="15" t="str">
        <f t="shared" si="3"/>
        <v>"[CRC]"</v>
      </c>
      <c r="G1972" s="15"/>
      <c r="H1972" s="15"/>
      <c r="I1972" s="15"/>
      <c r="J1972" s="15"/>
      <c r="K1972" s="15"/>
      <c r="L1972" s="15"/>
      <c r="M1972" s="15"/>
      <c r="N1972" s="15"/>
      <c r="O1972" s="15"/>
      <c r="P1972" s="15"/>
      <c r="Q1972" s="15"/>
      <c r="R1972" s="15"/>
      <c r="S1972" s="15"/>
      <c r="T1972" s="15"/>
      <c r="U1972" s="15"/>
      <c r="V1972" s="15"/>
      <c r="W1972" s="15"/>
      <c r="X1972" s="15"/>
      <c r="Y1972" s="15"/>
      <c r="Z1972" s="15"/>
      <c r="AA1972" s="15"/>
      <c r="AB1972" s="15"/>
      <c r="AC1972" s="15"/>
      <c r="AD1972" s="15"/>
      <c r="AE1972" s="15"/>
      <c r="AF1972" s="15"/>
      <c r="AG1972" s="15"/>
      <c r="AH1972" s="15"/>
      <c r="AI1972" s="15"/>
      <c r="AJ1972" s="15"/>
      <c r="AK1972" s="15"/>
      <c r="AL1972" s="15"/>
      <c r="AM1972" s="15"/>
    </row>
    <row r="1973" ht="15.75" customHeight="1">
      <c r="A1973" s="15"/>
      <c r="B1973" s="15" t="s">
        <v>230</v>
      </c>
      <c r="C1973" s="15" t="s">
        <v>283</v>
      </c>
      <c r="D1973" s="15">
        <f t="shared" si="1"/>
        <v>0</v>
      </c>
      <c r="E1973" s="15">
        <f t="shared" si="2"/>
        <v>14</v>
      </c>
      <c r="F1973" s="15" t="str">
        <f t="shared" si="3"/>
        <v>"[FINANCEIRO]</v>
      </c>
      <c r="G1973" s="15"/>
      <c r="H1973" s="15"/>
      <c r="I1973" s="15"/>
      <c r="J1973" s="15"/>
      <c r="K1973" s="15"/>
      <c r="L1973" s="15"/>
      <c r="M1973" s="15"/>
      <c r="N1973" s="15"/>
      <c r="O1973" s="15"/>
      <c r="P1973" s="15"/>
      <c r="Q1973" s="15"/>
      <c r="R1973" s="15"/>
      <c r="S1973" s="15"/>
      <c r="T1973" s="15"/>
      <c r="U1973" s="15"/>
      <c r="V1973" s="15"/>
      <c r="W1973" s="15"/>
      <c r="X1973" s="15"/>
      <c r="Y1973" s="15"/>
      <c r="Z1973" s="15"/>
      <c r="AA1973" s="15"/>
      <c r="AB1973" s="15"/>
      <c r="AC1973" s="15"/>
      <c r="AD1973" s="15"/>
      <c r="AE1973" s="15"/>
      <c r="AF1973" s="15"/>
      <c r="AG1973" s="15"/>
      <c r="AH1973" s="15"/>
      <c r="AI1973" s="15"/>
      <c r="AJ1973" s="15"/>
      <c r="AK1973" s="15"/>
      <c r="AL1973" s="15"/>
      <c r="AM1973" s="15"/>
    </row>
    <row r="1974" ht="15.75" customHeight="1">
      <c r="A1974" s="15"/>
      <c r="B1974" s="15" t="s">
        <v>230</v>
      </c>
      <c r="C1974" s="15" t="s">
        <v>275</v>
      </c>
      <c r="D1974" s="15">
        <f t="shared" si="1"/>
        <v>0</v>
      </c>
      <c r="E1974" s="15">
        <f t="shared" si="2"/>
        <v>7</v>
      </c>
      <c r="F1974" s="15" t="str">
        <f t="shared" si="3"/>
        <v>"[CRC]</v>
      </c>
      <c r="G1974" s="15"/>
      <c r="H1974" s="15"/>
      <c r="I1974" s="15"/>
      <c r="J1974" s="15"/>
      <c r="K1974" s="15"/>
      <c r="L1974" s="15"/>
      <c r="M1974" s="15"/>
      <c r="N1974" s="15"/>
      <c r="O1974" s="15"/>
      <c r="P1974" s="15"/>
      <c r="Q1974" s="15"/>
      <c r="R1974" s="15"/>
      <c r="S1974" s="15"/>
      <c r="T1974" s="15"/>
      <c r="U1974" s="15"/>
      <c r="V1974" s="15"/>
      <c r="W1974" s="15"/>
      <c r="X1974" s="15"/>
      <c r="Y1974" s="15"/>
      <c r="Z1974" s="15"/>
      <c r="AA1974" s="15"/>
      <c r="AB1974" s="15"/>
      <c r="AC1974" s="15"/>
      <c r="AD1974" s="15"/>
      <c r="AE1974" s="15"/>
      <c r="AF1974" s="15"/>
      <c r="AG1974" s="15"/>
      <c r="AH1974" s="15"/>
      <c r="AI1974" s="15"/>
      <c r="AJ1974" s="15"/>
      <c r="AK1974" s="15"/>
      <c r="AL1974" s="15"/>
      <c r="AM1974" s="15"/>
    </row>
    <row r="1975" ht="15.75" customHeight="1">
      <c r="A1975" s="15"/>
      <c r="B1975" s="15" t="s">
        <v>230</v>
      </c>
      <c r="C1975" s="15" t="s">
        <v>275</v>
      </c>
      <c r="D1975" s="15">
        <f t="shared" si="1"/>
        <v>0</v>
      </c>
      <c r="E1975" s="15">
        <f t="shared" si="2"/>
        <v>7</v>
      </c>
      <c r="F1975" s="15" t="str">
        <f t="shared" si="3"/>
        <v>"[CRC]</v>
      </c>
      <c r="G1975" s="15"/>
      <c r="H1975" s="15"/>
      <c r="I1975" s="15"/>
      <c r="J1975" s="15"/>
      <c r="K1975" s="15"/>
      <c r="L1975" s="15"/>
      <c r="M1975" s="15"/>
      <c r="N1975" s="15"/>
      <c r="O1975" s="15"/>
      <c r="P1975" s="15"/>
      <c r="Q1975" s="15"/>
      <c r="R1975" s="15"/>
      <c r="S1975" s="15"/>
      <c r="T1975" s="15"/>
      <c r="U1975" s="15"/>
      <c r="V1975" s="15"/>
      <c r="W1975" s="15"/>
      <c r="X1975" s="15"/>
      <c r="Y1975" s="15"/>
      <c r="Z1975" s="15"/>
      <c r="AA1975" s="15"/>
      <c r="AB1975" s="15"/>
      <c r="AC1975" s="15"/>
      <c r="AD1975" s="15"/>
      <c r="AE1975" s="15"/>
      <c r="AF1975" s="15"/>
      <c r="AG1975" s="15"/>
      <c r="AH1975" s="15"/>
      <c r="AI1975" s="15"/>
      <c r="AJ1975" s="15"/>
      <c r="AK1975" s="15"/>
      <c r="AL1975" s="15"/>
      <c r="AM1975" s="15"/>
    </row>
    <row r="1976" ht="15.75" customHeight="1">
      <c r="A1976" s="15"/>
      <c r="B1976" s="15" t="s">
        <v>230</v>
      </c>
      <c r="C1976" s="15" t="s">
        <v>275</v>
      </c>
      <c r="D1976" s="15">
        <f t="shared" si="1"/>
        <v>0</v>
      </c>
      <c r="E1976" s="15">
        <f t="shared" si="2"/>
        <v>7</v>
      </c>
      <c r="F1976" s="15" t="str">
        <f t="shared" si="3"/>
        <v>"[CRC]</v>
      </c>
      <c r="G1976" s="15"/>
      <c r="H1976" s="15"/>
      <c r="I1976" s="15"/>
      <c r="J1976" s="15"/>
      <c r="K1976" s="15"/>
      <c r="L1976" s="15"/>
      <c r="M1976" s="15"/>
      <c r="N1976" s="15"/>
      <c r="O1976" s="15"/>
      <c r="P1976" s="15"/>
      <c r="Q1976" s="15"/>
      <c r="R1976" s="15"/>
      <c r="S1976" s="15"/>
      <c r="T1976" s="15"/>
      <c r="U1976" s="15"/>
      <c r="V1976" s="15"/>
      <c r="W1976" s="15"/>
      <c r="X1976" s="15"/>
      <c r="Y1976" s="15"/>
      <c r="Z1976" s="15"/>
      <c r="AA1976" s="15"/>
      <c r="AB1976" s="15"/>
      <c r="AC1976" s="15"/>
      <c r="AD1976" s="15"/>
      <c r="AE1976" s="15"/>
      <c r="AF1976" s="15"/>
      <c r="AG1976" s="15"/>
      <c r="AH1976" s="15"/>
      <c r="AI1976" s="15"/>
      <c r="AJ1976" s="15"/>
      <c r="AK1976" s="15"/>
      <c r="AL1976" s="15"/>
      <c r="AM1976" s="15"/>
    </row>
    <row r="1977" ht="15.75" customHeight="1">
      <c r="A1977" s="15"/>
      <c r="B1977" s="15" t="s">
        <v>248</v>
      </c>
      <c r="C1977" s="15" t="s">
        <v>273</v>
      </c>
      <c r="D1977" s="15">
        <f t="shared" si="1"/>
        <v>0</v>
      </c>
      <c r="E1977" s="15">
        <f t="shared" si="2"/>
        <v>13</v>
      </c>
      <c r="F1977" s="15" t="str">
        <f t="shared" si="3"/>
        <v>"[LOGÍSTICA]</v>
      </c>
      <c r="G1977" s="15"/>
      <c r="H1977" s="15"/>
      <c r="I1977" s="15"/>
      <c r="J1977" s="15"/>
      <c r="K1977" s="15"/>
      <c r="L1977" s="15"/>
      <c r="M1977" s="15"/>
      <c r="N1977" s="15"/>
      <c r="O1977" s="15"/>
      <c r="P1977" s="15"/>
      <c r="Q1977" s="15"/>
      <c r="R1977" s="15"/>
      <c r="S1977" s="15"/>
      <c r="T1977" s="15"/>
      <c r="U1977" s="15"/>
      <c r="V1977" s="15"/>
      <c r="W1977" s="15"/>
      <c r="X1977" s="15"/>
      <c r="Y1977" s="15"/>
      <c r="Z1977" s="15"/>
      <c r="AA1977" s="15"/>
      <c r="AB1977" s="15"/>
      <c r="AC1977" s="15"/>
      <c r="AD1977" s="15"/>
      <c r="AE1977" s="15"/>
      <c r="AF1977" s="15"/>
      <c r="AG1977" s="15"/>
      <c r="AH1977" s="15"/>
      <c r="AI1977" s="15"/>
      <c r="AJ1977" s="15"/>
      <c r="AK1977" s="15"/>
      <c r="AL1977" s="15"/>
      <c r="AM1977" s="15"/>
    </row>
    <row r="1978" ht="15.75" customHeight="1">
      <c r="A1978" s="15"/>
      <c r="B1978" s="15" t="s">
        <v>230</v>
      </c>
      <c r="C1978" s="15" t="s">
        <v>277</v>
      </c>
      <c r="D1978" s="15">
        <f t="shared" si="1"/>
        <v>0</v>
      </c>
      <c r="E1978" s="15">
        <f t="shared" si="2"/>
        <v>0</v>
      </c>
      <c r="F1978" s="15" t="str">
        <f t="shared" si="3"/>
        <v>"[CRC]"</v>
      </c>
      <c r="G1978" s="15"/>
      <c r="H1978" s="15"/>
      <c r="I1978" s="15"/>
      <c r="J1978" s="15"/>
      <c r="K1978" s="15"/>
      <c r="L1978" s="15"/>
      <c r="M1978" s="15"/>
      <c r="N1978" s="15"/>
      <c r="O1978" s="15"/>
      <c r="P1978" s="15"/>
      <c r="Q1978" s="15"/>
      <c r="R1978" s="15"/>
      <c r="S1978" s="15"/>
      <c r="T1978" s="15"/>
      <c r="U1978" s="15"/>
      <c r="V1978" s="15"/>
      <c r="W1978" s="15"/>
      <c r="X1978" s="15"/>
      <c r="Y1978" s="15"/>
      <c r="Z1978" s="15"/>
      <c r="AA1978" s="15"/>
      <c r="AB1978" s="15"/>
      <c r="AC1978" s="15"/>
      <c r="AD1978" s="15"/>
      <c r="AE1978" s="15"/>
      <c r="AF1978" s="15"/>
      <c r="AG1978" s="15"/>
      <c r="AH1978" s="15"/>
      <c r="AI1978" s="15"/>
      <c r="AJ1978" s="15"/>
      <c r="AK1978" s="15"/>
      <c r="AL1978" s="15"/>
      <c r="AM1978" s="15"/>
    </row>
    <row r="1979" ht="15.75" customHeight="1">
      <c r="A1979" s="15"/>
      <c r="B1979" s="15" t="s">
        <v>230</v>
      </c>
      <c r="C1979" s="15" t="s">
        <v>277</v>
      </c>
      <c r="D1979" s="15">
        <f t="shared" si="1"/>
        <v>0</v>
      </c>
      <c r="E1979" s="15">
        <f t="shared" si="2"/>
        <v>0</v>
      </c>
      <c r="F1979" s="15" t="str">
        <f t="shared" si="3"/>
        <v>"[CRC]"</v>
      </c>
      <c r="G1979" s="15"/>
      <c r="H1979" s="15"/>
      <c r="I1979" s="15"/>
      <c r="J1979" s="15"/>
      <c r="K1979" s="15"/>
      <c r="L1979" s="15"/>
      <c r="M1979" s="15"/>
      <c r="N1979" s="15"/>
      <c r="O1979" s="15"/>
      <c r="P1979" s="15"/>
      <c r="Q1979" s="15"/>
      <c r="R1979" s="15"/>
      <c r="S1979" s="15"/>
      <c r="T1979" s="15"/>
      <c r="U1979" s="15"/>
      <c r="V1979" s="15"/>
      <c r="W1979" s="15"/>
      <c r="X1979" s="15"/>
      <c r="Y1979" s="15"/>
      <c r="Z1979" s="15"/>
      <c r="AA1979" s="15"/>
      <c r="AB1979" s="15"/>
      <c r="AC1979" s="15"/>
      <c r="AD1979" s="15"/>
      <c r="AE1979" s="15"/>
      <c r="AF1979" s="15"/>
      <c r="AG1979" s="15"/>
      <c r="AH1979" s="15"/>
      <c r="AI1979" s="15"/>
      <c r="AJ1979" s="15"/>
      <c r="AK1979" s="15"/>
      <c r="AL1979" s="15"/>
      <c r="AM1979" s="15"/>
    </row>
    <row r="1980" ht="15.75" customHeight="1">
      <c r="A1980" s="15"/>
      <c r="B1980" s="15" t="s">
        <v>247</v>
      </c>
      <c r="C1980" s="15" t="s">
        <v>275</v>
      </c>
      <c r="D1980" s="15">
        <f t="shared" si="1"/>
        <v>0</v>
      </c>
      <c r="E1980" s="15">
        <f t="shared" si="2"/>
        <v>7</v>
      </c>
      <c r="F1980" s="15" t="str">
        <f t="shared" si="3"/>
        <v>"[CRC]</v>
      </c>
      <c r="G1980" s="15"/>
      <c r="H1980" s="15"/>
      <c r="I1980" s="15"/>
      <c r="J1980" s="15"/>
      <c r="K1980" s="15"/>
      <c r="L1980" s="15"/>
      <c r="M1980" s="15"/>
      <c r="N1980" s="15"/>
      <c r="O1980" s="15"/>
      <c r="P1980" s="15"/>
      <c r="Q1980" s="15"/>
      <c r="R1980" s="15"/>
      <c r="S1980" s="15"/>
      <c r="T1980" s="15"/>
      <c r="U1980" s="15"/>
      <c r="V1980" s="15"/>
      <c r="W1980" s="15"/>
      <c r="X1980" s="15"/>
      <c r="Y1980" s="15"/>
      <c r="Z1980" s="15"/>
      <c r="AA1980" s="15"/>
      <c r="AB1980" s="15"/>
      <c r="AC1980" s="15"/>
      <c r="AD1980" s="15"/>
      <c r="AE1980" s="15"/>
      <c r="AF1980" s="15"/>
      <c r="AG1980" s="15"/>
      <c r="AH1980" s="15"/>
      <c r="AI1980" s="15"/>
      <c r="AJ1980" s="15"/>
      <c r="AK1980" s="15"/>
      <c r="AL1980" s="15"/>
      <c r="AM1980" s="15"/>
    </row>
    <row r="1981" ht="15.75" customHeight="1">
      <c r="A1981" s="15"/>
      <c r="B1981" s="15" t="s">
        <v>230</v>
      </c>
      <c r="C1981" s="15" t="s">
        <v>273</v>
      </c>
      <c r="D1981" s="15">
        <f t="shared" si="1"/>
        <v>0</v>
      </c>
      <c r="E1981" s="15">
        <f t="shared" si="2"/>
        <v>13</v>
      </c>
      <c r="F1981" s="15" t="str">
        <f t="shared" si="3"/>
        <v>"[LOGÍSTICA]</v>
      </c>
      <c r="G1981" s="15"/>
      <c r="H1981" s="15"/>
      <c r="I1981" s="15"/>
      <c r="J1981" s="15"/>
      <c r="K1981" s="15"/>
      <c r="L1981" s="15"/>
      <c r="M1981" s="15"/>
      <c r="N1981" s="15"/>
      <c r="O1981" s="15"/>
      <c r="P1981" s="15"/>
      <c r="Q1981" s="15"/>
      <c r="R1981" s="15"/>
      <c r="S1981" s="15"/>
      <c r="T1981" s="15"/>
      <c r="U1981" s="15"/>
      <c r="V1981" s="15"/>
      <c r="W1981" s="15"/>
      <c r="X1981" s="15"/>
      <c r="Y1981" s="15"/>
      <c r="Z1981" s="15"/>
      <c r="AA1981" s="15"/>
      <c r="AB1981" s="15"/>
      <c r="AC1981" s="15"/>
      <c r="AD1981" s="15"/>
      <c r="AE1981" s="15"/>
      <c r="AF1981" s="15"/>
      <c r="AG1981" s="15"/>
      <c r="AH1981" s="15"/>
      <c r="AI1981" s="15"/>
      <c r="AJ1981" s="15"/>
      <c r="AK1981" s="15"/>
      <c r="AL1981" s="15"/>
      <c r="AM1981" s="15"/>
    </row>
    <row r="1982" ht="15.75" customHeight="1">
      <c r="A1982" s="15"/>
      <c r="B1982" s="15" t="s">
        <v>230</v>
      </c>
      <c r="C1982" s="15" t="s">
        <v>253</v>
      </c>
      <c r="D1982" s="15">
        <f t="shared" si="1"/>
        <v>0</v>
      </c>
      <c r="E1982" s="15">
        <f t="shared" si="2"/>
        <v>0</v>
      </c>
      <c r="F1982" s="15" t="str">
        <f t="shared" si="3"/>
        <v>"[LOGÍSTICA]"</v>
      </c>
      <c r="G1982" s="15"/>
      <c r="H1982" s="15"/>
      <c r="I1982" s="15"/>
      <c r="J1982" s="15"/>
      <c r="K1982" s="15"/>
      <c r="L1982" s="15"/>
      <c r="M1982" s="15"/>
      <c r="N1982" s="15"/>
      <c r="O1982" s="15"/>
      <c r="P1982" s="15"/>
      <c r="Q1982" s="15"/>
      <c r="R1982" s="15"/>
      <c r="S1982" s="15"/>
      <c r="T1982" s="15"/>
      <c r="U1982" s="15"/>
      <c r="V1982" s="15"/>
      <c r="W1982" s="15"/>
      <c r="X1982" s="15"/>
      <c r="Y1982" s="15"/>
      <c r="Z1982" s="15"/>
      <c r="AA1982" s="15"/>
      <c r="AB1982" s="15"/>
      <c r="AC1982" s="15"/>
      <c r="AD1982" s="15"/>
      <c r="AE1982" s="15"/>
      <c r="AF1982" s="15"/>
      <c r="AG1982" s="15"/>
      <c r="AH1982" s="15"/>
      <c r="AI1982" s="15"/>
      <c r="AJ1982" s="15"/>
      <c r="AK1982" s="15"/>
      <c r="AL1982" s="15"/>
      <c r="AM1982" s="15"/>
    </row>
    <row r="1983" ht="15.75" customHeight="1">
      <c r="A1983" s="15"/>
      <c r="B1983" s="15" t="s">
        <v>230</v>
      </c>
      <c r="C1983" s="15" t="s">
        <v>278</v>
      </c>
      <c r="D1983" s="15">
        <f t="shared" si="1"/>
        <v>0</v>
      </c>
      <c r="E1983" s="15">
        <f t="shared" si="2"/>
        <v>0</v>
      </c>
      <c r="F1983" s="15" t="str">
        <f t="shared" si="3"/>
        <v>"[SITE]"</v>
      </c>
      <c r="G1983" s="15"/>
      <c r="H1983" s="15"/>
      <c r="I1983" s="15"/>
      <c r="J1983" s="15"/>
      <c r="K1983" s="15"/>
      <c r="L1983" s="15"/>
      <c r="M1983" s="15"/>
      <c r="N1983" s="15"/>
      <c r="O1983" s="15"/>
      <c r="P1983" s="15"/>
      <c r="Q1983" s="15"/>
      <c r="R1983" s="15"/>
      <c r="S1983" s="15"/>
      <c r="T1983" s="15"/>
      <c r="U1983" s="15"/>
      <c r="V1983" s="15"/>
      <c r="W1983" s="15"/>
      <c r="X1983" s="15"/>
      <c r="Y1983" s="15"/>
      <c r="Z1983" s="15"/>
      <c r="AA1983" s="15"/>
      <c r="AB1983" s="15"/>
      <c r="AC1983" s="15"/>
      <c r="AD1983" s="15"/>
      <c r="AE1983" s="15"/>
      <c r="AF1983" s="15"/>
      <c r="AG1983" s="15"/>
      <c r="AH1983" s="15"/>
      <c r="AI1983" s="15"/>
      <c r="AJ1983" s="15"/>
      <c r="AK1983" s="15"/>
      <c r="AL1983" s="15"/>
      <c r="AM1983" s="15"/>
    </row>
    <row r="1984" ht="15.75" customHeight="1">
      <c r="A1984" s="15"/>
      <c r="B1984" s="15" t="s">
        <v>230</v>
      </c>
      <c r="C1984" s="15" t="s">
        <v>276</v>
      </c>
      <c r="D1984" s="15">
        <f t="shared" si="1"/>
        <v>0</v>
      </c>
      <c r="E1984" s="15">
        <f t="shared" si="2"/>
        <v>0</v>
      </c>
      <c r="F1984" s="15" t="str">
        <f t="shared" si="3"/>
        <v>"[FINANCEIRO]"</v>
      </c>
      <c r="G1984" s="15"/>
      <c r="H1984" s="15"/>
      <c r="I1984" s="15"/>
      <c r="J1984" s="15"/>
      <c r="K1984" s="15"/>
      <c r="L1984" s="15"/>
      <c r="M1984" s="15"/>
      <c r="N1984" s="15"/>
      <c r="O1984" s="15"/>
      <c r="P1984" s="15"/>
      <c r="Q1984" s="15"/>
      <c r="R1984" s="15"/>
      <c r="S1984" s="15"/>
      <c r="T1984" s="15"/>
      <c r="U1984" s="15"/>
      <c r="V1984" s="15"/>
      <c r="W1984" s="15"/>
      <c r="X1984" s="15"/>
      <c r="Y1984" s="15"/>
      <c r="Z1984" s="15"/>
      <c r="AA1984" s="15"/>
      <c r="AB1984" s="15"/>
      <c r="AC1984" s="15"/>
      <c r="AD1984" s="15"/>
      <c r="AE1984" s="15"/>
      <c r="AF1984" s="15"/>
      <c r="AG1984" s="15"/>
      <c r="AH1984" s="15"/>
      <c r="AI1984" s="15"/>
      <c r="AJ1984" s="15"/>
      <c r="AK1984" s="15"/>
      <c r="AL1984" s="15"/>
      <c r="AM1984" s="15"/>
    </row>
    <row r="1985" ht="15.75" customHeight="1">
      <c r="A1985" s="15"/>
      <c r="B1985" s="15" t="s">
        <v>247</v>
      </c>
      <c r="C1985" s="15" t="s">
        <v>275</v>
      </c>
      <c r="D1985" s="15">
        <f t="shared" si="1"/>
        <v>0</v>
      </c>
      <c r="E1985" s="15">
        <f t="shared" si="2"/>
        <v>7</v>
      </c>
      <c r="F1985" s="15" t="str">
        <f t="shared" si="3"/>
        <v>"[CRC]</v>
      </c>
      <c r="G1985" s="15"/>
      <c r="H1985" s="15"/>
      <c r="I1985" s="15"/>
      <c r="J1985" s="15"/>
      <c r="K1985" s="15"/>
      <c r="L1985" s="15"/>
      <c r="M1985" s="15"/>
      <c r="N1985" s="15"/>
      <c r="O1985" s="15"/>
      <c r="P1985" s="15"/>
      <c r="Q1985" s="15"/>
      <c r="R1985" s="15"/>
      <c r="S1985" s="15"/>
      <c r="T1985" s="15"/>
      <c r="U1985" s="15"/>
      <c r="V1985" s="15"/>
      <c r="W1985" s="15"/>
      <c r="X1985" s="15"/>
      <c r="Y1985" s="15"/>
      <c r="Z1985" s="15"/>
      <c r="AA1985" s="15"/>
      <c r="AB1985" s="15"/>
      <c r="AC1985" s="15"/>
      <c r="AD1985" s="15"/>
      <c r="AE1985" s="15"/>
      <c r="AF1985" s="15"/>
      <c r="AG1985" s="15"/>
      <c r="AH1985" s="15"/>
      <c r="AI1985" s="15"/>
      <c r="AJ1985" s="15"/>
      <c r="AK1985" s="15"/>
      <c r="AL1985" s="15"/>
      <c r="AM1985" s="15"/>
    </row>
    <row r="1986" ht="15.75" customHeight="1">
      <c r="A1986" s="15"/>
      <c r="B1986" s="15" t="s">
        <v>230</v>
      </c>
      <c r="C1986" s="15" t="s">
        <v>254</v>
      </c>
      <c r="D1986" s="15">
        <f t="shared" si="1"/>
        <v>0</v>
      </c>
      <c r="E1986" s="15">
        <f t="shared" si="2"/>
        <v>13</v>
      </c>
      <c r="F1986" s="15" t="str">
        <f t="shared" si="3"/>
        <v>"[COMERCIAL]</v>
      </c>
      <c r="G1986" s="15"/>
      <c r="H1986" s="15"/>
      <c r="I1986" s="15"/>
      <c r="J1986" s="15"/>
      <c r="K1986" s="15"/>
      <c r="L1986" s="15"/>
      <c r="M1986" s="15"/>
      <c r="N1986" s="15"/>
      <c r="O1986" s="15"/>
      <c r="P1986" s="15"/>
      <c r="Q1986" s="15"/>
      <c r="R1986" s="15"/>
      <c r="S1986" s="15"/>
      <c r="T1986" s="15"/>
      <c r="U1986" s="15"/>
      <c r="V1986" s="15"/>
      <c r="W1986" s="15"/>
      <c r="X1986" s="15"/>
      <c r="Y1986" s="15"/>
      <c r="Z1986" s="15"/>
      <c r="AA1986" s="15"/>
      <c r="AB1986" s="15"/>
      <c r="AC1986" s="15"/>
      <c r="AD1986" s="15"/>
      <c r="AE1986" s="15"/>
      <c r="AF1986" s="15"/>
      <c r="AG1986" s="15"/>
      <c r="AH1986" s="15"/>
      <c r="AI1986" s="15"/>
      <c r="AJ1986" s="15"/>
      <c r="AK1986" s="15"/>
      <c r="AL1986" s="15"/>
      <c r="AM1986" s="15"/>
    </row>
    <row r="1987" ht="15.75" customHeight="1">
      <c r="A1987" s="15"/>
      <c r="B1987" s="15" t="s">
        <v>230</v>
      </c>
      <c r="C1987" s="15" t="s">
        <v>254</v>
      </c>
      <c r="D1987" s="15">
        <f t="shared" si="1"/>
        <v>0</v>
      </c>
      <c r="E1987" s="15">
        <f t="shared" si="2"/>
        <v>13</v>
      </c>
      <c r="F1987" s="15" t="str">
        <f t="shared" si="3"/>
        <v>"[COMERCIAL]</v>
      </c>
      <c r="G1987" s="15"/>
      <c r="H1987" s="15"/>
      <c r="I1987" s="15"/>
      <c r="J1987" s="15"/>
      <c r="K1987" s="15"/>
      <c r="L1987" s="15"/>
      <c r="M1987" s="15"/>
      <c r="N1987" s="15"/>
      <c r="O1987" s="15"/>
      <c r="P1987" s="15"/>
      <c r="Q1987" s="15"/>
      <c r="R1987" s="15"/>
      <c r="S1987" s="15"/>
      <c r="T1987" s="15"/>
      <c r="U1987" s="15"/>
      <c r="V1987" s="15"/>
      <c r="W1987" s="15"/>
      <c r="X1987" s="15"/>
      <c r="Y1987" s="15"/>
      <c r="Z1987" s="15"/>
      <c r="AA1987" s="15"/>
      <c r="AB1987" s="15"/>
      <c r="AC1987" s="15"/>
      <c r="AD1987" s="15"/>
      <c r="AE1987" s="15"/>
      <c r="AF1987" s="15"/>
      <c r="AG1987" s="15"/>
      <c r="AH1987" s="15"/>
      <c r="AI1987" s="15"/>
      <c r="AJ1987" s="15"/>
      <c r="AK1987" s="15"/>
      <c r="AL1987" s="15"/>
      <c r="AM1987" s="15"/>
    </row>
    <row r="1988" ht="15.75" customHeight="1">
      <c r="A1988" s="15"/>
      <c r="B1988" s="15" t="s">
        <v>230</v>
      </c>
      <c r="C1988" s="15" t="s">
        <v>273</v>
      </c>
      <c r="D1988" s="15">
        <f t="shared" si="1"/>
        <v>0</v>
      </c>
      <c r="E1988" s="15">
        <f t="shared" si="2"/>
        <v>13</v>
      </c>
      <c r="F1988" s="15" t="str">
        <f t="shared" si="3"/>
        <v>"[LOGÍSTICA]</v>
      </c>
      <c r="G1988" s="15"/>
      <c r="H1988" s="15"/>
      <c r="I1988" s="15"/>
      <c r="J1988" s="15"/>
      <c r="K1988" s="15"/>
      <c r="L1988" s="15"/>
      <c r="M1988" s="15"/>
      <c r="N1988" s="15"/>
      <c r="O1988" s="15"/>
      <c r="P1988" s="15"/>
      <c r="Q1988" s="15"/>
      <c r="R1988" s="15"/>
      <c r="S1988" s="15"/>
      <c r="T1988" s="15"/>
      <c r="U1988" s="15"/>
      <c r="V1988" s="15"/>
      <c r="W1988" s="15"/>
      <c r="X1988" s="15"/>
      <c r="Y1988" s="15"/>
      <c r="Z1988" s="15"/>
      <c r="AA1988" s="15"/>
      <c r="AB1988" s="15"/>
      <c r="AC1988" s="15"/>
      <c r="AD1988" s="15"/>
      <c r="AE1988" s="15"/>
      <c r="AF1988" s="15"/>
      <c r="AG1988" s="15"/>
      <c r="AH1988" s="15"/>
      <c r="AI1988" s="15"/>
      <c r="AJ1988" s="15"/>
      <c r="AK1988" s="15"/>
      <c r="AL1988" s="15"/>
      <c r="AM1988" s="15"/>
    </row>
    <row r="1989" ht="15.75" customHeight="1">
      <c r="A1989" s="15"/>
      <c r="B1989" s="15" t="s">
        <v>230</v>
      </c>
      <c r="C1989" s="15" t="s">
        <v>273</v>
      </c>
      <c r="D1989" s="15">
        <f t="shared" si="1"/>
        <v>0</v>
      </c>
      <c r="E1989" s="15">
        <f t="shared" si="2"/>
        <v>13</v>
      </c>
      <c r="F1989" s="15" t="str">
        <f t="shared" si="3"/>
        <v>"[LOGÍSTICA]</v>
      </c>
      <c r="G1989" s="15"/>
      <c r="H1989" s="15"/>
      <c r="I1989" s="15"/>
      <c r="J1989" s="15"/>
      <c r="K1989" s="15"/>
      <c r="L1989" s="15"/>
      <c r="M1989" s="15"/>
      <c r="N1989" s="15"/>
      <c r="O1989" s="15"/>
      <c r="P1989" s="15"/>
      <c r="Q1989" s="15"/>
      <c r="R1989" s="15"/>
      <c r="S1989" s="15"/>
      <c r="T1989" s="15"/>
      <c r="U1989" s="15"/>
      <c r="V1989" s="15"/>
      <c r="W1989" s="15"/>
      <c r="X1989" s="15"/>
      <c r="Y1989" s="15"/>
      <c r="Z1989" s="15"/>
      <c r="AA1989" s="15"/>
      <c r="AB1989" s="15"/>
      <c r="AC1989" s="15"/>
      <c r="AD1989" s="15"/>
      <c r="AE1989" s="15"/>
      <c r="AF1989" s="15"/>
      <c r="AG1989" s="15"/>
      <c r="AH1989" s="15"/>
      <c r="AI1989" s="15"/>
      <c r="AJ1989" s="15"/>
      <c r="AK1989" s="15"/>
      <c r="AL1989" s="15"/>
      <c r="AM1989" s="15"/>
    </row>
    <row r="1990" ht="15.75" customHeight="1">
      <c r="A1990" s="15"/>
      <c r="B1990" s="15" t="s">
        <v>230</v>
      </c>
      <c r="C1990" s="15" t="s">
        <v>279</v>
      </c>
      <c r="D1990" s="15">
        <f t="shared" si="1"/>
        <v>0</v>
      </c>
      <c r="E1990" s="15">
        <f t="shared" si="2"/>
        <v>8</v>
      </c>
      <c r="F1990" s="15" t="str">
        <f t="shared" si="3"/>
        <v>"[SITE]</v>
      </c>
      <c r="G1990" s="15"/>
      <c r="H1990" s="15"/>
      <c r="I1990" s="15"/>
      <c r="J1990" s="15"/>
      <c r="K1990" s="15"/>
      <c r="L1990" s="15"/>
      <c r="M1990" s="15"/>
      <c r="N1990" s="15"/>
      <c r="O1990" s="15"/>
      <c r="P1990" s="15"/>
      <c r="Q1990" s="15"/>
      <c r="R1990" s="15"/>
      <c r="S1990" s="15"/>
      <c r="T1990" s="15"/>
      <c r="U1990" s="15"/>
      <c r="V1990" s="15"/>
      <c r="W1990" s="15"/>
      <c r="X1990" s="15"/>
      <c r="Y1990" s="15"/>
      <c r="Z1990" s="15"/>
      <c r="AA1990" s="15"/>
      <c r="AB1990" s="15"/>
      <c r="AC1990" s="15"/>
      <c r="AD1990" s="15"/>
      <c r="AE1990" s="15"/>
      <c r="AF1990" s="15"/>
      <c r="AG1990" s="15"/>
      <c r="AH1990" s="15"/>
      <c r="AI1990" s="15"/>
      <c r="AJ1990" s="15"/>
      <c r="AK1990" s="15"/>
      <c r="AL1990" s="15"/>
      <c r="AM1990" s="15"/>
    </row>
    <row r="1991" ht="15.75" customHeight="1">
      <c r="A1991" s="15"/>
      <c r="B1991" s="15" t="s">
        <v>230</v>
      </c>
      <c r="C1991" s="15" t="s">
        <v>253</v>
      </c>
      <c r="D1991" s="15">
        <f t="shared" si="1"/>
        <v>0</v>
      </c>
      <c r="E1991" s="15">
        <f t="shared" si="2"/>
        <v>0</v>
      </c>
      <c r="F1991" s="15" t="str">
        <f t="shared" si="3"/>
        <v>"[LOGÍSTICA]"</v>
      </c>
      <c r="G1991" s="15"/>
      <c r="H1991" s="15"/>
      <c r="I1991" s="15"/>
      <c r="J1991" s="15"/>
      <c r="K1991" s="15"/>
      <c r="L1991" s="15"/>
      <c r="M1991" s="15"/>
      <c r="N1991" s="15"/>
      <c r="O1991" s="15"/>
      <c r="P1991" s="15"/>
      <c r="Q1991" s="15"/>
      <c r="R1991" s="15"/>
      <c r="S1991" s="15"/>
      <c r="T1991" s="15"/>
      <c r="U1991" s="15"/>
      <c r="V1991" s="15"/>
      <c r="W1991" s="15"/>
      <c r="X1991" s="15"/>
      <c r="Y1991" s="15"/>
      <c r="Z1991" s="15"/>
      <c r="AA1991" s="15"/>
      <c r="AB1991" s="15"/>
      <c r="AC1991" s="15"/>
      <c r="AD1991" s="15"/>
      <c r="AE1991" s="15"/>
      <c r="AF1991" s="15"/>
      <c r="AG1991" s="15"/>
      <c r="AH1991" s="15"/>
      <c r="AI1991" s="15"/>
      <c r="AJ1991" s="15"/>
      <c r="AK1991" s="15"/>
      <c r="AL1991" s="15"/>
      <c r="AM1991" s="15"/>
    </row>
    <row r="1992" ht="15.75" customHeight="1">
      <c r="A1992" s="15"/>
      <c r="B1992" s="15" t="s">
        <v>230</v>
      </c>
      <c r="C1992" s="15" t="s">
        <v>273</v>
      </c>
      <c r="D1992" s="15">
        <f t="shared" si="1"/>
        <v>0</v>
      </c>
      <c r="E1992" s="15">
        <f t="shared" si="2"/>
        <v>13</v>
      </c>
      <c r="F1992" s="15" t="str">
        <f t="shared" si="3"/>
        <v>"[LOGÍSTICA]</v>
      </c>
      <c r="G1992" s="15"/>
      <c r="H1992" s="15"/>
      <c r="I1992" s="15"/>
      <c r="J1992" s="15"/>
      <c r="K1992" s="15"/>
      <c r="L1992" s="15"/>
      <c r="M1992" s="15"/>
      <c r="N1992" s="15"/>
      <c r="O1992" s="15"/>
      <c r="P1992" s="15"/>
      <c r="Q1992" s="15"/>
      <c r="R1992" s="15"/>
      <c r="S1992" s="15"/>
      <c r="T1992" s="15"/>
      <c r="U1992" s="15"/>
      <c r="V1992" s="15"/>
      <c r="W1992" s="15"/>
      <c r="X1992" s="15"/>
      <c r="Y1992" s="15"/>
      <c r="Z1992" s="15"/>
      <c r="AA1992" s="15"/>
      <c r="AB1992" s="15"/>
      <c r="AC1992" s="15"/>
      <c r="AD1992" s="15"/>
      <c r="AE1992" s="15"/>
      <c r="AF1992" s="15"/>
      <c r="AG1992" s="15"/>
      <c r="AH1992" s="15"/>
      <c r="AI1992" s="15"/>
      <c r="AJ1992" s="15"/>
      <c r="AK1992" s="15"/>
      <c r="AL1992" s="15"/>
      <c r="AM1992" s="15"/>
    </row>
    <row r="1993" ht="15.75" customHeight="1">
      <c r="A1993" s="15"/>
      <c r="B1993" s="15" t="s">
        <v>230</v>
      </c>
      <c r="C1993" s="15" t="s">
        <v>276</v>
      </c>
      <c r="D1993" s="15">
        <f t="shared" si="1"/>
        <v>0</v>
      </c>
      <c r="E1993" s="15">
        <f t="shared" si="2"/>
        <v>0</v>
      </c>
      <c r="F1993" s="15" t="str">
        <f t="shared" si="3"/>
        <v>"[FINANCEIRO]"</v>
      </c>
      <c r="G1993" s="15"/>
      <c r="H1993" s="15"/>
      <c r="I1993" s="15"/>
      <c r="J1993" s="15"/>
      <c r="K1993" s="15"/>
      <c r="L1993" s="15"/>
      <c r="M1993" s="15"/>
      <c r="N1993" s="15"/>
      <c r="O1993" s="15"/>
      <c r="P1993" s="15"/>
      <c r="Q1993" s="15"/>
      <c r="R1993" s="15"/>
      <c r="S1993" s="15"/>
      <c r="T1993" s="15"/>
      <c r="U1993" s="15"/>
      <c r="V1993" s="15"/>
      <c r="W1993" s="15"/>
      <c r="X1993" s="15"/>
      <c r="Y1993" s="15"/>
      <c r="Z1993" s="15"/>
      <c r="AA1993" s="15"/>
      <c r="AB1993" s="15"/>
      <c r="AC1993" s="15"/>
      <c r="AD1993" s="15"/>
      <c r="AE1993" s="15"/>
      <c r="AF1993" s="15"/>
      <c r="AG1993" s="15"/>
      <c r="AH1993" s="15"/>
      <c r="AI1993" s="15"/>
      <c r="AJ1993" s="15"/>
      <c r="AK1993" s="15"/>
      <c r="AL1993" s="15"/>
      <c r="AM1993" s="15"/>
    </row>
    <row r="1994" ht="15.75" customHeight="1">
      <c r="A1994" s="15"/>
      <c r="B1994" s="15" t="s">
        <v>248</v>
      </c>
      <c r="C1994" s="15" t="s">
        <v>284</v>
      </c>
      <c r="D1994" s="15">
        <f t="shared" si="1"/>
        <v>0</v>
      </c>
      <c r="E1994" s="15">
        <f t="shared" si="2"/>
        <v>7</v>
      </c>
      <c r="F1994" s="15" t="str">
        <f t="shared" si="3"/>
        <v>"[APP]</v>
      </c>
      <c r="G1994" s="15"/>
      <c r="H1994" s="15"/>
      <c r="I1994" s="15"/>
      <c r="J1994" s="15"/>
      <c r="K1994" s="15"/>
      <c r="L1994" s="15"/>
      <c r="M1994" s="15"/>
      <c r="N1994" s="15"/>
      <c r="O1994" s="15"/>
      <c r="P1994" s="15"/>
      <c r="Q1994" s="15"/>
      <c r="R1994" s="15"/>
      <c r="S1994" s="15"/>
      <c r="T1994" s="15"/>
      <c r="U1994" s="15"/>
      <c r="V1994" s="15"/>
      <c r="W1994" s="15"/>
      <c r="X1994" s="15"/>
      <c r="Y1994" s="15"/>
      <c r="Z1994" s="15"/>
      <c r="AA1994" s="15"/>
      <c r="AB1994" s="15"/>
      <c r="AC1994" s="15"/>
      <c r="AD1994" s="15"/>
      <c r="AE1994" s="15"/>
      <c r="AF1994" s="15"/>
      <c r="AG1994" s="15"/>
      <c r="AH1994" s="15"/>
      <c r="AI1994" s="15"/>
      <c r="AJ1994" s="15"/>
      <c r="AK1994" s="15"/>
      <c r="AL1994" s="15"/>
      <c r="AM1994" s="15"/>
    </row>
    <row r="1995" ht="15.75" customHeight="1">
      <c r="A1995" s="15"/>
      <c r="B1995" s="15" t="s">
        <v>249</v>
      </c>
      <c r="C1995" s="15" t="s">
        <v>285</v>
      </c>
      <c r="D1995" s="15">
        <f t="shared" si="1"/>
        <v>0</v>
      </c>
      <c r="E1995" s="15">
        <f t="shared" si="2"/>
        <v>0</v>
      </c>
      <c r="F1995" s="15" t="str">
        <f t="shared" si="3"/>
        <v>"[LOJA]"</v>
      </c>
      <c r="G1995" s="15"/>
      <c r="H1995" s="15"/>
      <c r="I1995" s="15"/>
      <c r="J1995" s="15"/>
      <c r="K1995" s="15"/>
      <c r="L1995" s="15"/>
      <c r="M1995" s="15"/>
      <c r="N1995" s="15"/>
      <c r="O1995" s="15"/>
      <c r="P1995" s="15"/>
      <c r="Q1995" s="15"/>
      <c r="R1995" s="15"/>
      <c r="S1995" s="15"/>
      <c r="T1995" s="15"/>
      <c r="U1995" s="15"/>
      <c r="V1995" s="15"/>
      <c r="W1995" s="15"/>
      <c r="X1995" s="15"/>
      <c r="Y1995" s="15"/>
      <c r="Z1995" s="15"/>
      <c r="AA1995" s="15"/>
      <c r="AB1995" s="15"/>
      <c r="AC1995" s="15"/>
      <c r="AD1995" s="15"/>
      <c r="AE1995" s="15"/>
      <c r="AF1995" s="15"/>
      <c r="AG1995" s="15"/>
      <c r="AH1995" s="15"/>
      <c r="AI1995" s="15"/>
      <c r="AJ1995" s="15"/>
      <c r="AK1995" s="15"/>
      <c r="AL1995" s="15"/>
      <c r="AM1995" s="15"/>
    </row>
    <row r="1996" ht="15.75" customHeight="1">
      <c r="A1996" s="15"/>
      <c r="B1996" s="15" t="s">
        <v>230</v>
      </c>
      <c r="C1996" s="15" t="s">
        <v>253</v>
      </c>
      <c r="D1996" s="15">
        <f t="shared" si="1"/>
        <v>0</v>
      </c>
      <c r="E1996" s="15">
        <f t="shared" si="2"/>
        <v>0</v>
      </c>
      <c r="F1996" s="15" t="str">
        <f t="shared" si="3"/>
        <v>"[LOGÍSTICA]"</v>
      </c>
      <c r="G1996" s="15"/>
      <c r="H1996" s="15"/>
      <c r="I1996" s="15"/>
      <c r="J1996" s="15"/>
      <c r="K1996" s="15"/>
      <c r="L1996" s="15"/>
      <c r="M1996" s="15"/>
      <c r="N1996" s="15"/>
      <c r="O1996" s="15"/>
      <c r="P1996" s="15"/>
      <c r="Q1996" s="15"/>
      <c r="R1996" s="15"/>
      <c r="S1996" s="15"/>
      <c r="T1996" s="15"/>
      <c r="U1996" s="15"/>
      <c r="V1996" s="15"/>
      <c r="W1996" s="15"/>
      <c r="X1996" s="15"/>
      <c r="Y1996" s="15"/>
      <c r="Z1996" s="15"/>
      <c r="AA1996" s="15"/>
      <c r="AB1996" s="15"/>
      <c r="AC1996" s="15"/>
      <c r="AD1996" s="15"/>
      <c r="AE1996" s="15"/>
      <c r="AF1996" s="15"/>
      <c r="AG1996" s="15"/>
      <c r="AH1996" s="15"/>
      <c r="AI1996" s="15"/>
      <c r="AJ1996" s="15"/>
      <c r="AK1996" s="15"/>
      <c r="AL1996" s="15"/>
      <c r="AM1996" s="15"/>
    </row>
    <row r="1997" ht="15.75" customHeight="1">
      <c r="A1997" s="15"/>
      <c r="B1997" s="15" t="s">
        <v>230</v>
      </c>
      <c r="C1997" s="15" t="s">
        <v>253</v>
      </c>
      <c r="D1997" s="15">
        <f t="shared" si="1"/>
        <v>0</v>
      </c>
      <c r="E1997" s="15">
        <f t="shared" si="2"/>
        <v>0</v>
      </c>
      <c r="F1997" s="15" t="str">
        <f t="shared" si="3"/>
        <v>"[LOGÍSTICA]"</v>
      </c>
      <c r="G1997" s="15"/>
      <c r="H1997" s="15"/>
      <c r="I1997" s="15"/>
      <c r="J1997" s="15"/>
      <c r="K1997" s="15"/>
      <c r="L1997" s="15"/>
      <c r="M1997" s="15"/>
      <c r="N1997" s="15"/>
      <c r="O1997" s="15"/>
      <c r="P1997" s="15"/>
      <c r="Q1997" s="15"/>
      <c r="R1997" s="15"/>
      <c r="S1997" s="15"/>
      <c r="T1997" s="15"/>
      <c r="U1997" s="15"/>
      <c r="V1997" s="15"/>
      <c r="W1997" s="15"/>
      <c r="X1997" s="15"/>
      <c r="Y1997" s="15"/>
      <c r="Z1997" s="15"/>
      <c r="AA1997" s="15"/>
      <c r="AB1997" s="15"/>
      <c r="AC1997" s="15"/>
      <c r="AD1997" s="15"/>
      <c r="AE1997" s="15"/>
      <c r="AF1997" s="15"/>
      <c r="AG1997" s="15"/>
      <c r="AH1997" s="15"/>
      <c r="AI1997" s="15"/>
      <c r="AJ1997" s="15"/>
      <c r="AK1997" s="15"/>
      <c r="AL1997" s="15"/>
      <c r="AM1997" s="15"/>
    </row>
    <row r="1998" ht="15.75" customHeight="1">
      <c r="A1998" s="15"/>
      <c r="B1998" s="15" t="s">
        <v>247</v>
      </c>
      <c r="C1998" s="15" t="s">
        <v>275</v>
      </c>
      <c r="D1998" s="15">
        <f t="shared" si="1"/>
        <v>0</v>
      </c>
      <c r="E1998" s="15">
        <f t="shared" si="2"/>
        <v>7</v>
      </c>
      <c r="F1998" s="15" t="str">
        <f t="shared" si="3"/>
        <v>"[CRC]</v>
      </c>
      <c r="G1998" s="15"/>
      <c r="H1998" s="15"/>
      <c r="I1998" s="15"/>
      <c r="J1998" s="15"/>
      <c r="K1998" s="15"/>
      <c r="L1998" s="15"/>
      <c r="M1998" s="15"/>
      <c r="N1998" s="15"/>
      <c r="O1998" s="15"/>
      <c r="P1998" s="15"/>
      <c r="Q1998" s="15"/>
      <c r="R1998" s="15"/>
      <c r="S1998" s="15"/>
      <c r="T1998" s="15"/>
      <c r="U1998" s="15"/>
      <c r="V1998" s="15"/>
      <c r="W1998" s="15"/>
      <c r="X1998" s="15"/>
      <c r="Y1998" s="15"/>
      <c r="Z1998" s="15"/>
      <c r="AA1998" s="15"/>
      <c r="AB1998" s="15"/>
      <c r="AC1998" s="15"/>
      <c r="AD1998" s="15"/>
      <c r="AE1998" s="15"/>
      <c r="AF1998" s="15"/>
      <c r="AG1998" s="15"/>
      <c r="AH1998" s="15"/>
      <c r="AI1998" s="15"/>
      <c r="AJ1998" s="15"/>
      <c r="AK1998" s="15"/>
      <c r="AL1998" s="15"/>
      <c r="AM1998" s="15"/>
    </row>
    <row r="1999" ht="15.75" customHeight="1">
      <c r="A1999" s="15"/>
      <c r="B1999" s="15" t="s">
        <v>249</v>
      </c>
      <c r="C1999" s="15" t="s">
        <v>285</v>
      </c>
      <c r="D1999" s="15">
        <f t="shared" si="1"/>
        <v>0</v>
      </c>
      <c r="E1999" s="15">
        <f t="shared" si="2"/>
        <v>0</v>
      </c>
      <c r="F1999" s="15" t="str">
        <f t="shared" si="3"/>
        <v>"[LOJA]"</v>
      </c>
      <c r="G1999" s="15"/>
      <c r="H1999" s="15"/>
      <c r="I1999" s="15"/>
      <c r="J1999" s="15"/>
      <c r="K1999" s="15"/>
      <c r="L1999" s="15"/>
      <c r="M1999" s="15"/>
      <c r="N1999" s="15"/>
      <c r="O1999" s="15"/>
      <c r="P1999" s="15"/>
      <c r="Q1999" s="15"/>
      <c r="R1999" s="15"/>
      <c r="S1999" s="15"/>
      <c r="T1999" s="15"/>
      <c r="U1999" s="15"/>
      <c r="V1999" s="15"/>
      <c r="W1999" s="15"/>
      <c r="X1999" s="15"/>
      <c r="Y1999" s="15"/>
      <c r="Z1999" s="15"/>
      <c r="AA1999" s="15"/>
      <c r="AB1999" s="15"/>
      <c r="AC1999" s="15"/>
      <c r="AD1999" s="15"/>
      <c r="AE1999" s="15"/>
      <c r="AF1999" s="15"/>
      <c r="AG1999" s="15"/>
      <c r="AH1999" s="15"/>
      <c r="AI1999" s="15"/>
      <c r="AJ1999" s="15"/>
      <c r="AK1999" s="15"/>
      <c r="AL1999" s="15"/>
      <c r="AM1999" s="15"/>
    </row>
    <row r="2000" ht="15.75" customHeight="1">
      <c r="A2000" s="15"/>
      <c r="B2000" s="15" t="s">
        <v>230</v>
      </c>
      <c r="C2000" s="15" t="s">
        <v>281</v>
      </c>
      <c r="D2000" s="15">
        <f t="shared" si="1"/>
        <v>0</v>
      </c>
      <c r="E2000" s="15">
        <f t="shared" si="2"/>
        <v>0</v>
      </c>
      <c r="F2000" s="15" t="str">
        <f t="shared" si="3"/>
        <v>"[COMERCIAL]"</v>
      </c>
      <c r="G2000" s="15"/>
      <c r="H2000" s="15"/>
      <c r="I2000" s="15"/>
      <c r="J2000" s="15"/>
      <c r="K2000" s="15"/>
      <c r="L2000" s="15"/>
      <c r="M2000" s="15"/>
      <c r="N2000" s="15"/>
      <c r="O2000" s="15"/>
      <c r="P2000" s="15"/>
      <c r="Q2000" s="15"/>
      <c r="R2000" s="15"/>
      <c r="S2000" s="15"/>
      <c r="T2000" s="15"/>
      <c r="U2000" s="15"/>
      <c r="V2000" s="15"/>
      <c r="W2000" s="15"/>
      <c r="X2000" s="15"/>
      <c r="Y2000" s="15"/>
      <c r="Z2000" s="15"/>
      <c r="AA2000" s="15"/>
      <c r="AB2000" s="15"/>
      <c r="AC2000" s="15"/>
      <c r="AD2000" s="15"/>
      <c r="AE2000" s="15"/>
      <c r="AF2000" s="15"/>
      <c r="AG2000" s="15"/>
      <c r="AH2000" s="15"/>
      <c r="AI2000" s="15"/>
      <c r="AJ2000" s="15"/>
      <c r="AK2000" s="15"/>
      <c r="AL2000" s="15"/>
      <c r="AM2000" s="15"/>
    </row>
    <row r="2001" ht="15.75" customHeight="1">
      <c r="A2001" s="15"/>
      <c r="B2001" s="15" t="s">
        <v>247</v>
      </c>
      <c r="C2001" s="15" t="s">
        <v>274</v>
      </c>
      <c r="D2001" s="15">
        <f t="shared" si="1"/>
        <v>0</v>
      </c>
      <c r="E2001" s="15">
        <f t="shared" si="2"/>
        <v>8</v>
      </c>
      <c r="F2001" s="15" t="str">
        <f t="shared" si="3"/>
        <v>"[LOJA]</v>
      </c>
      <c r="G2001" s="15"/>
      <c r="H2001" s="15"/>
      <c r="I2001" s="15"/>
      <c r="J2001" s="15"/>
      <c r="K2001" s="15"/>
      <c r="L2001" s="15"/>
      <c r="M2001" s="15"/>
      <c r="N2001" s="15"/>
      <c r="O2001" s="15"/>
      <c r="P2001" s="15"/>
      <c r="Q2001" s="15"/>
      <c r="R2001" s="15"/>
      <c r="S2001" s="15"/>
      <c r="T2001" s="15"/>
      <c r="U2001" s="15"/>
      <c r="V2001" s="15"/>
      <c r="W2001" s="15"/>
      <c r="X2001" s="15"/>
      <c r="Y2001" s="15"/>
      <c r="Z2001" s="15"/>
      <c r="AA2001" s="15"/>
      <c r="AB2001" s="15"/>
      <c r="AC2001" s="15"/>
      <c r="AD2001" s="15"/>
      <c r="AE2001" s="15"/>
      <c r="AF2001" s="15"/>
      <c r="AG2001" s="15"/>
      <c r="AH2001" s="15"/>
      <c r="AI2001" s="15"/>
      <c r="AJ2001" s="15"/>
      <c r="AK2001" s="15"/>
      <c r="AL2001" s="15"/>
      <c r="AM2001" s="15"/>
    </row>
    <row r="2002" ht="15.75" customHeight="1">
      <c r="A2002" s="15"/>
      <c r="B2002" s="15" t="s">
        <v>248</v>
      </c>
      <c r="C2002" s="15" t="s">
        <v>276</v>
      </c>
      <c r="D2002" s="15">
        <f t="shared" si="1"/>
        <v>0</v>
      </c>
      <c r="E2002" s="15">
        <f t="shared" si="2"/>
        <v>0</v>
      </c>
      <c r="F2002" s="15" t="str">
        <f t="shared" si="3"/>
        <v>"[FINANCEIRO]"</v>
      </c>
      <c r="G2002" s="15"/>
      <c r="H2002" s="15"/>
      <c r="I2002" s="15"/>
      <c r="J2002" s="15"/>
      <c r="K2002" s="15"/>
      <c r="L2002" s="15"/>
      <c r="M2002" s="15"/>
      <c r="N2002" s="15"/>
      <c r="O2002" s="15"/>
      <c r="P2002" s="15"/>
      <c r="Q2002" s="15"/>
      <c r="R2002" s="15"/>
      <c r="S2002" s="15"/>
      <c r="T2002" s="15"/>
      <c r="U2002" s="15"/>
      <c r="V2002" s="15"/>
      <c r="W2002" s="15"/>
      <c r="X2002" s="15"/>
      <c r="Y2002" s="15"/>
      <c r="Z2002" s="15"/>
      <c r="AA2002" s="15"/>
      <c r="AB2002" s="15"/>
      <c r="AC2002" s="15"/>
      <c r="AD2002" s="15"/>
      <c r="AE2002" s="15"/>
      <c r="AF2002" s="15"/>
      <c r="AG2002" s="15"/>
      <c r="AH2002" s="15"/>
      <c r="AI2002" s="15"/>
      <c r="AJ2002" s="15"/>
      <c r="AK2002" s="15"/>
      <c r="AL2002" s="15"/>
      <c r="AM2002" s="15"/>
    </row>
    <row r="2003" ht="15.75" customHeight="1">
      <c r="A2003" s="15"/>
      <c r="B2003" s="15" t="s">
        <v>230</v>
      </c>
      <c r="C2003" s="15" t="s">
        <v>253</v>
      </c>
      <c r="D2003" s="15">
        <f t="shared" si="1"/>
        <v>0</v>
      </c>
      <c r="E2003" s="15">
        <f t="shared" si="2"/>
        <v>0</v>
      </c>
      <c r="F2003" s="15" t="str">
        <f t="shared" si="3"/>
        <v>"[LOGÍSTICA]"</v>
      </c>
      <c r="G2003" s="15"/>
      <c r="H2003" s="15"/>
      <c r="I2003" s="15"/>
      <c r="J2003" s="15"/>
      <c r="K2003" s="15"/>
      <c r="L2003" s="15"/>
      <c r="M2003" s="15"/>
      <c r="N2003" s="15"/>
      <c r="O2003" s="15"/>
      <c r="P2003" s="15"/>
      <c r="Q2003" s="15"/>
      <c r="R2003" s="15"/>
      <c r="S2003" s="15"/>
      <c r="T2003" s="15"/>
      <c r="U2003" s="15"/>
      <c r="V2003" s="15"/>
      <c r="W2003" s="15"/>
      <c r="X2003" s="15"/>
      <c r="Y2003" s="15"/>
      <c r="Z2003" s="15"/>
      <c r="AA2003" s="15"/>
      <c r="AB2003" s="15"/>
      <c r="AC2003" s="15"/>
      <c r="AD2003" s="15"/>
      <c r="AE2003" s="15"/>
      <c r="AF2003" s="15"/>
      <c r="AG2003" s="15"/>
      <c r="AH2003" s="15"/>
      <c r="AI2003" s="15"/>
      <c r="AJ2003" s="15"/>
      <c r="AK2003" s="15"/>
      <c r="AL2003" s="15"/>
      <c r="AM2003" s="15"/>
    </row>
    <row r="2004" ht="15.75" customHeight="1">
      <c r="A2004" s="15"/>
      <c r="B2004" s="15" t="s">
        <v>248</v>
      </c>
      <c r="C2004" s="15" t="s">
        <v>281</v>
      </c>
      <c r="D2004" s="15">
        <f t="shared" si="1"/>
        <v>0</v>
      </c>
      <c r="E2004" s="15">
        <f t="shared" si="2"/>
        <v>0</v>
      </c>
      <c r="F2004" s="15" t="str">
        <f t="shared" si="3"/>
        <v>"[COMERCIAL]"</v>
      </c>
      <c r="G2004" s="15"/>
      <c r="H2004" s="15"/>
      <c r="I2004" s="15"/>
      <c r="J2004" s="15"/>
      <c r="K2004" s="15"/>
      <c r="L2004" s="15"/>
      <c r="M2004" s="15"/>
      <c r="N2004" s="15"/>
      <c r="O2004" s="15"/>
      <c r="P2004" s="15"/>
      <c r="Q2004" s="15"/>
      <c r="R2004" s="15"/>
      <c r="S2004" s="15"/>
      <c r="T2004" s="15"/>
      <c r="U2004" s="15"/>
      <c r="V2004" s="15"/>
      <c r="W2004" s="15"/>
      <c r="X2004" s="15"/>
      <c r="Y2004" s="15"/>
      <c r="Z2004" s="15"/>
      <c r="AA2004" s="15"/>
      <c r="AB2004" s="15"/>
      <c r="AC2004" s="15"/>
      <c r="AD2004" s="15"/>
      <c r="AE2004" s="15"/>
      <c r="AF2004" s="15"/>
      <c r="AG2004" s="15"/>
      <c r="AH2004" s="15"/>
      <c r="AI2004" s="15"/>
      <c r="AJ2004" s="15"/>
      <c r="AK2004" s="15"/>
      <c r="AL2004" s="15"/>
      <c r="AM2004" s="15"/>
    </row>
    <row r="2005" ht="15.75" customHeight="1">
      <c r="A2005" s="15"/>
      <c r="B2005" s="15" t="s">
        <v>230</v>
      </c>
      <c r="C2005" s="15" t="s">
        <v>278</v>
      </c>
      <c r="D2005" s="15">
        <f t="shared" si="1"/>
        <v>0</v>
      </c>
      <c r="E2005" s="15">
        <f t="shared" si="2"/>
        <v>0</v>
      </c>
      <c r="F2005" s="15" t="str">
        <f t="shared" si="3"/>
        <v>"[SITE]"</v>
      </c>
      <c r="G2005" s="15"/>
      <c r="H2005" s="15"/>
      <c r="I2005" s="15"/>
      <c r="J2005" s="15"/>
      <c r="K2005" s="15"/>
      <c r="L2005" s="15"/>
      <c r="M2005" s="15"/>
      <c r="N2005" s="15"/>
      <c r="O2005" s="15"/>
      <c r="P2005" s="15"/>
      <c r="Q2005" s="15"/>
      <c r="R2005" s="15"/>
      <c r="S2005" s="15"/>
      <c r="T2005" s="15"/>
      <c r="U2005" s="15"/>
      <c r="V2005" s="15"/>
      <c r="W2005" s="15"/>
      <c r="X2005" s="15"/>
      <c r="Y2005" s="15"/>
      <c r="Z2005" s="15"/>
      <c r="AA2005" s="15"/>
      <c r="AB2005" s="15"/>
      <c r="AC2005" s="15"/>
      <c r="AD2005" s="15"/>
      <c r="AE2005" s="15"/>
      <c r="AF2005" s="15"/>
      <c r="AG2005" s="15"/>
      <c r="AH2005" s="15"/>
      <c r="AI2005" s="15"/>
      <c r="AJ2005" s="15"/>
      <c r="AK2005" s="15"/>
      <c r="AL2005" s="15"/>
      <c r="AM2005" s="15"/>
    </row>
    <row r="2006" ht="15.75" customHeight="1">
      <c r="A2006" s="15"/>
      <c r="B2006" s="15" t="s">
        <v>248</v>
      </c>
      <c r="C2006" s="15" t="s">
        <v>283</v>
      </c>
      <c r="D2006" s="15">
        <f t="shared" si="1"/>
        <v>0</v>
      </c>
      <c r="E2006" s="15">
        <f t="shared" si="2"/>
        <v>14</v>
      </c>
      <c r="F2006" s="15" t="str">
        <f t="shared" si="3"/>
        <v>"[FINANCEIRO]</v>
      </c>
      <c r="G2006" s="15"/>
      <c r="H2006" s="15"/>
      <c r="I2006" s="15"/>
      <c r="J2006" s="15"/>
      <c r="K2006" s="15"/>
      <c r="L2006" s="15"/>
      <c r="M2006" s="15"/>
      <c r="N2006" s="15"/>
      <c r="O2006" s="15"/>
      <c r="P2006" s="15"/>
      <c r="Q2006" s="15"/>
      <c r="R2006" s="15"/>
      <c r="S2006" s="15"/>
      <c r="T2006" s="15"/>
      <c r="U2006" s="15"/>
      <c r="V2006" s="15"/>
      <c r="W2006" s="15"/>
      <c r="X2006" s="15"/>
      <c r="Y2006" s="15"/>
      <c r="Z2006" s="15"/>
      <c r="AA2006" s="15"/>
      <c r="AB2006" s="15"/>
      <c r="AC2006" s="15"/>
      <c r="AD2006" s="15"/>
      <c r="AE2006" s="15"/>
      <c r="AF2006" s="15"/>
      <c r="AG2006" s="15"/>
      <c r="AH2006" s="15"/>
      <c r="AI2006" s="15"/>
      <c r="AJ2006" s="15"/>
      <c r="AK2006" s="15"/>
      <c r="AL2006" s="15"/>
      <c r="AM2006" s="15"/>
    </row>
    <row r="2007" ht="15.75" customHeight="1">
      <c r="A2007" s="15"/>
      <c r="B2007" s="15" t="s">
        <v>230</v>
      </c>
      <c r="C2007" s="15" t="s">
        <v>273</v>
      </c>
      <c r="D2007" s="15">
        <f t="shared" si="1"/>
        <v>0</v>
      </c>
      <c r="E2007" s="15">
        <f t="shared" si="2"/>
        <v>13</v>
      </c>
      <c r="F2007" s="15" t="str">
        <f t="shared" si="3"/>
        <v>"[LOGÍSTICA]</v>
      </c>
      <c r="G2007" s="15"/>
      <c r="H2007" s="15"/>
      <c r="I2007" s="15"/>
      <c r="J2007" s="15"/>
      <c r="K2007" s="15"/>
      <c r="L2007" s="15"/>
      <c r="M2007" s="15"/>
      <c r="N2007" s="15"/>
      <c r="O2007" s="15"/>
      <c r="P2007" s="15"/>
      <c r="Q2007" s="15"/>
      <c r="R2007" s="15"/>
      <c r="S2007" s="15"/>
      <c r="T2007" s="15"/>
      <c r="U2007" s="15"/>
      <c r="V2007" s="15"/>
      <c r="W2007" s="15"/>
      <c r="X2007" s="15"/>
      <c r="Y2007" s="15"/>
      <c r="Z2007" s="15"/>
      <c r="AA2007" s="15"/>
      <c r="AB2007" s="15"/>
      <c r="AC2007" s="15"/>
      <c r="AD2007" s="15"/>
      <c r="AE2007" s="15"/>
      <c r="AF2007" s="15"/>
      <c r="AG2007" s="15"/>
      <c r="AH2007" s="15"/>
      <c r="AI2007" s="15"/>
      <c r="AJ2007" s="15"/>
      <c r="AK2007" s="15"/>
      <c r="AL2007" s="15"/>
      <c r="AM2007" s="15"/>
    </row>
    <row r="2008" ht="15.75" customHeight="1">
      <c r="A2008" s="15"/>
      <c r="B2008" s="15" t="s">
        <v>230</v>
      </c>
      <c r="C2008" s="15" t="s">
        <v>273</v>
      </c>
      <c r="D2008" s="15">
        <f t="shared" si="1"/>
        <v>0</v>
      </c>
      <c r="E2008" s="15">
        <f t="shared" si="2"/>
        <v>13</v>
      </c>
      <c r="F2008" s="15" t="str">
        <f t="shared" si="3"/>
        <v>"[LOGÍSTICA]</v>
      </c>
      <c r="G2008" s="15"/>
      <c r="H2008" s="15"/>
      <c r="I2008" s="15"/>
      <c r="J2008" s="15"/>
      <c r="K2008" s="15"/>
      <c r="L2008" s="15"/>
      <c r="M2008" s="15"/>
      <c r="N2008" s="15"/>
      <c r="O2008" s="15"/>
      <c r="P2008" s="15"/>
      <c r="Q2008" s="15"/>
      <c r="R2008" s="15"/>
      <c r="S2008" s="15"/>
      <c r="T2008" s="15"/>
      <c r="U2008" s="15"/>
      <c r="V2008" s="15"/>
      <c r="W2008" s="15"/>
      <c r="X2008" s="15"/>
      <c r="Y2008" s="15"/>
      <c r="Z2008" s="15"/>
      <c r="AA2008" s="15"/>
      <c r="AB2008" s="15"/>
      <c r="AC2008" s="15"/>
      <c r="AD2008" s="15"/>
      <c r="AE2008" s="15"/>
      <c r="AF2008" s="15"/>
      <c r="AG2008" s="15"/>
      <c r="AH2008" s="15"/>
      <c r="AI2008" s="15"/>
      <c r="AJ2008" s="15"/>
      <c r="AK2008" s="15"/>
      <c r="AL2008" s="15"/>
      <c r="AM2008" s="15"/>
    </row>
    <row r="2009" ht="15.75" customHeight="1">
      <c r="A2009" s="15"/>
      <c r="B2009" s="15" t="s">
        <v>230</v>
      </c>
      <c r="C2009" s="15" t="s">
        <v>281</v>
      </c>
      <c r="D2009" s="15">
        <f t="shared" si="1"/>
        <v>0</v>
      </c>
      <c r="E2009" s="15">
        <f t="shared" si="2"/>
        <v>0</v>
      </c>
      <c r="F2009" s="15" t="str">
        <f t="shared" si="3"/>
        <v>"[COMERCIAL]"</v>
      </c>
      <c r="G2009" s="15"/>
      <c r="H2009" s="15"/>
      <c r="I2009" s="15"/>
      <c r="J2009" s="15"/>
      <c r="K2009" s="15"/>
      <c r="L2009" s="15"/>
      <c r="M2009" s="15"/>
      <c r="N2009" s="15"/>
      <c r="O2009" s="15"/>
      <c r="P2009" s="15"/>
      <c r="Q2009" s="15"/>
      <c r="R2009" s="15"/>
      <c r="S2009" s="15"/>
      <c r="T2009" s="15"/>
      <c r="U2009" s="15"/>
      <c r="V2009" s="15"/>
      <c r="W2009" s="15"/>
      <c r="X2009" s="15"/>
      <c r="Y2009" s="15"/>
      <c r="Z2009" s="15"/>
      <c r="AA2009" s="15"/>
      <c r="AB2009" s="15"/>
      <c r="AC2009" s="15"/>
      <c r="AD2009" s="15"/>
      <c r="AE2009" s="15"/>
      <c r="AF2009" s="15"/>
      <c r="AG2009" s="15"/>
      <c r="AH2009" s="15"/>
      <c r="AI2009" s="15"/>
      <c r="AJ2009" s="15"/>
      <c r="AK2009" s="15"/>
      <c r="AL2009" s="15"/>
      <c r="AM2009" s="15"/>
    </row>
    <row r="2010" ht="15.75" customHeight="1">
      <c r="A2010" s="15"/>
      <c r="B2010" s="15" t="s">
        <v>230</v>
      </c>
      <c r="C2010" s="15" t="s">
        <v>273</v>
      </c>
      <c r="D2010" s="15">
        <f t="shared" si="1"/>
        <v>0</v>
      </c>
      <c r="E2010" s="15">
        <f t="shared" si="2"/>
        <v>13</v>
      </c>
      <c r="F2010" s="15" t="str">
        <f t="shared" si="3"/>
        <v>"[LOGÍSTICA]</v>
      </c>
      <c r="G2010" s="15"/>
      <c r="H2010" s="15"/>
      <c r="I2010" s="15"/>
      <c r="J2010" s="15"/>
      <c r="K2010" s="15"/>
      <c r="L2010" s="15"/>
      <c r="M2010" s="15"/>
      <c r="N2010" s="15"/>
      <c r="O2010" s="15"/>
      <c r="P2010" s="15"/>
      <c r="Q2010" s="15"/>
      <c r="R2010" s="15"/>
      <c r="S2010" s="15"/>
      <c r="T2010" s="15"/>
      <c r="U2010" s="15"/>
      <c r="V2010" s="15"/>
      <c r="W2010" s="15"/>
      <c r="X2010" s="15"/>
      <c r="Y2010" s="15"/>
      <c r="Z2010" s="15"/>
      <c r="AA2010" s="15"/>
      <c r="AB2010" s="15"/>
      <c r="AC2010" s="15"/>
      <c r="AD2010" s="15"/>
      <c r="AE2010" s="15"/>
      <c r="AF2010" s="15"/>
      <c r="AG2010" s="15"/>
      <c r="AH2010" s="15"/>
      <c r="AI2010" s="15"/>
      <c r="AJ2010" s="15"/>
      <c r="AK2010" s="15"/>
      <c r="AL2010" s="15"/>
      <c r="AM2010" s="15"/>
    </row>
    <row r="2011" ht="15.75" customHeight="1">
      <c r="A2011" s="15"/>
      <c r="B2011" s="15" t="s">
        <v>230</v>
      </c>
      <c r="C2011" s="15" t="s">
        <v>273</v>
      </c>
      <c r="D2011" s="15">
        <f t="shared" si="1"/>
        <v>0</v>
      </c>
      <c r="E2011" s="15">
        <f t="shared" si="2"/>
        <v>13</v>
      </c>
      <c r="F2011" s="15" t="str">
        <f t="shared" si="3"/>
        <v>"[LOGÍSTICA]</v>
      </c>
      <c r="G2011" s="15"/>
      <c r="H2011" s="15"/>
      <c r="I2011" s="15"/>
      <c r="J2011" s="15"/>
      <c r="K2011" s="15"/>
      <c r="L2011" s="15"/>
      <c r="M2011" s="15"/>
      <c r="N2011" s="15"/>
      <c r="O2011" s="15"/>
      <c r="P2011" s="15"/>
      <c r="Q2011" s="15"/>
      <c r="R2011" s="15"/>
      <c r="S2011" s="15"/>
      <c r="T2011" s="15"/>
      <c r="U2011" s="15"/>
      <c r="V2011" s="15"/>
      <c r="W2011" s="15"/>
      <c r="X2011" s="15"/>
      <c r="Y2011" s="15"/>
      <c r="Z2011" s="15"/>
      <c r="AA2011" s="15"/>
      <c r="AB2011" s="15"/>
      <c r="AC2011" s="15"/>
      <c r="AD2011" s="15"/>
      <c r="AE2011" s="15"/>
      <c r="AF2011" s="15"/>
      <c r="AG2011" s="15"/>
      <c r="AH2011" s="15"/>
      <c r="AI2011" s="15"/>
      <c r="AJ2011" s="15"/>
      <c r="AK2011" s="15"/>
      <c r="AL2011" s="15"/>
      <c r="AM2011" s="15"/>
    </row>
    <row r="2012" ht="15.75" customHeight="1">
      <c r="A2012" s="15"/>
      <c r="B2012" s="15" t="s">
        <v>230</v>
      </c>
      <c r="C2012" s="15" t="s">
        <v>275</v>
      </c>
      <c r="D2012" s="15">
        <f t="shared" si="1"/>
        <v>0</v>
      </c>
      <c r="E2012" s="15">
        <f t="shared" si="2"/>
        <v>7</v>
      </c>
      <c r="F2012" s="15" t="str">
        <f t="shared" si="3"/>
        <v>"[CRC]</v>
      </c>
      <c r="G2012" s="15"/>
      <c r="H2012" s="15"/>
      <c r="I2012" s="15"/>
      <c r="J2012" s="15"/>
      <c r="K2012" s="15"/>
      <c r="L2012" s="15"/>
      <c r="M2012" s="15"/>
      <c r="N2012" s="15"/>
      <c r="O2012" s="15"/>
      <c r="P2012" s="15"/>
      <c r="Q2012" s="15"/>
      <c r="R2012" s="15"/>
      <c r="S2012" s="15"/>
      <c r="T2012" s="15"/>
      <c r="U2012" s="15"/>
      <c r="V2012" s="15"/>
      <c r="W2012" s="15"/>
      <c r="X2012" s="15"/>
      <c r="Y2012" s="15"/>
      <c r="Z2012" s="15"/>
      <c r="AA2012" s="15"/>
      <c r="AB2012" s="15"/>
      <c r="AC2012" s="15"/>
      <c r="AD2012" s="15"/>
      <c r="AE2012" s="15"/>
      <c r="AF2012" s="15"/>
      <c r="AG2012" s="15"/>
      <c r="AH2012" s="15"/>
      <c r="AI2012" s="15"/>
      <c r="AJ2012" s="15"/>
      <c r="AK2012" s="15"/>
      <c r="AL2012" s="15"/>
      <c r="AM2012" s="15"/>
    </row>
    <row r="2013" ht="15.75" customHeight="1">
      <c r="A2013" s="15"/>
      <c r="B2013" s="15" t="s">
        <v>230</v>
      </c>
      <c r="C2013" s="15" t="s">
        <v>275</v>
      </c>
      <c r="D2013" s="15">
        <f t="shared" si="1"/>
        <v>0</v>
      </c>
      <c r="E2013" s="15">
        <f t="shared" si="2"/>
        <v>7</v>
      </c>
      <c r="F2013" s="15" t="str">
        <f t="shared" si="3"/>
        <v>"[CRC]</v>
      </c>
      <c r="G2013" s="15"/>
      <c r="H2013" s="15"/>
      <c r="I2013" s="15"/>
      <c r="J2013" s="15"/>
      <c r="K2013" s="15"/>
      <c r="L2013" s="15"/>
      <c r="M2013" s="15"/>
      <c r="N2013" s="15"/>
      <c r="O2013" s="15"/>
      <c r="P2013" s="15"/>
      <c r="Q2013" s="15"/>
      <c r="R2013" s="15"/>
      <c r="S2013" s="15"/>
      <c r="T2013" s="15"/>
      <c r="U2013" s="15"/>
      <c r="V2013" s="15"/>
      <c r="W2013" s="15"/>
      <c r="X2013" s="15"/>
      <c r="Y2013" s="15"/>
      <c r="Z2013" s="15"/>
      <c r="AA2013" s="15"/>
      <c r="AB2013" s="15"/>
      <c r="AC2013" s="15"/>
      <c r="AD2013" s="15"/>
      <c r="AE2013" s="15"/>
      <c r="AF2013" s="15"/>
      <c r="AG2013" s="15"/>
      <c r="AH2013" s="15"/>
      <c r="AI2013" s="15"/>
      <c r="AJ2013" s="15"/>
      <c r="AK2013" s="15"/>
      <c r="AL2013" s="15"/>
      <c r="AM2013" s="15"/>
    </row>
    <row r="2014" ht="15.75" customHeight="1">
      <c r="A2014" s="15"/>
      <c r="B2014" s="15" t="s">
        <v>230</v>
      </c>
      <c r="C2014" s="15" t="s">
        <v>278</v>
      </c>
      <c r="D2014" s="15">
        <f t="shared" si="1"/>
        <v>0</v>
      </c>
      <c r="E2014" s="15">
        <f t="shared" si="2"/>
        <v>0</v>
      </c>
      <c r="F2014" s="15" t="str">
        <f t="shared" si="3"/>
        <v>"[SITE]"</v>
      </c>
      <c r="G2014" s="15"/>
      <c r="H2014" s="15"/>
      <c r="I2014" s="15"/>
      <c r="J2014" s="15"/>
      <c r="K2014" s="15"/>
      <c r="L2014" s="15"/>
      <c r="M2014" s="15"/>
      <c r="N2014" s="15"/>
      <c r="O2014" s="15"/>
      <c r="P2014" s="15"/>
      <c r="Q2014" s="15"/>
      <c r="R2014" s="15"/>
      <c r="S2014" s="15"/>
      <c r="T2014" s="15"/>
      <c r="U2014" s="15"/>
      <c r="V2014" s="15"/>
      <c r="W2014" s="15"/>
      <c r="X2014" s="15"/>
      <c r="Y2014" s="15"/>
      <c r="Z2014" s="15"/>
      <c r="AA2014" s="15"/>
      <c r="AB2014" s="15"/>
      <c r="AC2014" s="15"/>
      <c r="AD2014" s="15"/>
      <c r="AE2014" s="15"/>
      <c r="AF2014" s="15"/>
      <c r="AG2014" s="15"/>
      <c r="AH2014" s="15"/>
      <c r="AI2014" s="15"/>
      <c r="AJ2014" s="15"/>
      <c r="AK2014" s="15"/>
      <c r="AL2014" s="15"/>
      <c r="AM2014" s="15"/>
    </row>
    <row r="2015" ht="15.75" customHeight="1">
      <c r="A2015" s="15"/>
      <c r="B2015" s="15" t="s">
        <v>230</v>
      </c>
      <c r="C2015" s="15" t="s">
        <v>254</v>
      </c>
      <c r="D2015" s="15">
        <f t="shared" si="1"/>
        <v>0</v>
      </c>
      <c r="E2015" s="15">
        <f t="shared" si="2"/>
        <v>13</v>
      </c>
      <c r="F2015" s="15" t="str">
        <f t="shared" si="3"/>
        <v>"[COMERCIAL]</v>
      </c>
      <c r="G2015" s="15"/>
      <c r="H2015" s="15"/>
      <c r="I2015" s="15"/>
      <c r="J2015" s="15"/>
      <c r="K2015" s="15"/>
      <c r="L2015" s="15"/>
      <c r="M2015" s="15"/>
      <c r="N2015" s="15"/>
      <c r="O2015" s="15"/>
      <c r="P2015" s="15"/>
      <c r="Q2015" s="15"/>
      <c r="R2015" s="15"/>
      <c r="S2015" s="15"/>
      <c r="T2015" s="15"/>
      <c r="U2015" s="15"/>
      <c r="V2015" s="15"/>
      <c r="W2015" s="15"/>
      <c r="X2015" s="15"/>
      <c r="Y2015" s="15"/>
      <c r="Z2015" s="15"/>
      <c r="AA2015" s="15"/>
      <c r="AB2015" s="15"/>
      <c r="AC2015" s="15"/>
      <c r="AD2015" s="15"/>
      <c r="AE2015" s="15"/>
      <c r="AF2015" s="15"/>
      <c r="AG2015" s="15"/>
      <c r="AH2015" s="15"/>
      <c r="AI2015" s="15"/>
      <c r="AJ2015" s="15"/>
      <c r="AK2015" s="15"/>
      <c r="AL2015" s="15"/>
      <c r="AM2015" s="15"/>
    </row>
    <row r="2016" ht="15.75" customHeight="1">
      <c r="A2016" s="15"/>
      <c r="B2016" s="15" t="s">
        <v>230</v>
      </c>
      <c r="C2016" s="15" t="s">
        <v>284</v>
      </c>
      <c r="D2016" s="15">
        <f t="shared" si="1"/>
        <v>0</v>
      </c>
      <c r="E2016" s="15">
        <f t="shared" si="2"/>
        <v>7</v>
      </c>
      <c r="F2016" s="15" t="str">
        <f t="shared" si="3"/>
        <v>"[APP]</v>
      </c>
      <c r="G2016" s="15"/>
      <c r="H2016" s="15"/>
      <c r="I2016" s="15"/>
      <c r="J2016" s="15"/>
      <c r="K2016" s="15"/>
      <c r="L2016" s="15"/>
      <c r="M2016" s="15"/>
      <c r="N2016" s="15"/>
      <c r="O2016" s="15"/>
      <c r="P2016" s="15"/>
      <c r="Q2016" s="15"/>
      <c r="R2016" s="15"/>
      <c r="S2016" s="15"/>
      <c r="T2016" s="15"/>
      <c r="U2016" s="15"/>
      <c r="V2016" s="15"/>
      <c r="W2016" s="15"/>
      <c r="X2016" s="15"/>
      <c r="Y2016" s="15"/>
      <c r="Z2016" s="15"/>
      <c r="AA2016" s="15"/>
      <c r="AB2016" s="15"/>
      <c r="AC2016" s="15"/>
      <c r="AD2016" s="15"/>
      <c r="AE2016" s="15"/>
      <c r="AF2016" s="15"/>
      <c r="AG2016" s="15"/>
      <c r="AH2016" s="15"/>
      <c r="AI2016" s="15"/>
      <c r="AJ2016" s="15"/>
      <c r="AK2016" s="15"/>
      <c r="AL2016" s="15"/>
      <c r="AM2016" s="15"/>
    </row>
    <row r="2017" ht="15.75" customHeight="1">
      <c r="A2017" s="15"/>
      <c r="B2017" s="15" t="s">
        <v>230</v>
      </c>
      <c r="C2017" s="15" t="s">
        <v>278</v>
      </c>
      <c r="D2017" s="15">
        <f t="shared" si="1"/>
        <v>0</v>
      </c>
      <c r="E2017" s="15">
        <f t="shared" si="2"/>
        <v>0</v>
      </c>
      <c r="F2017" s="15" t="str">
        <f t="shared" si="3"/>
        <v>"[SITE]"</v>
      </c>
      <c r="G2017" s="15"/>
      <c r="H2017" s="15"/>
      <c r="I2017" s="15"/>
      <c r="J2017" s="15"/>
      <c r="K2017" s="15"/>
      <c r="L2017" s="15"/>
      <c r="M2017" s="15"/>
      <c r="N2017" s="15"/>
      <c r="O2017" s="15"/>
      <c r="P2017" s="15"/>
      <c r="Q2017" s="15"/>
      <c r="R2017" s="15"/>
      <c r="S2017" s="15"/>
      <c r="T2017" s="15"/>
      <c r="U2017" s="15"/>
      <c r="V2017" s="15"/>
      <c r="W2017" s="15"/>
      <c r="X2017" s="15"/>
      <c r="Y2017" s="15"/>
      <c r="Z2017" s="15"/>
      <c r="AA2017" s="15"/>
      <c r="AB2017" s="15"/>
      <c r="AC2017" s="15"/>
      <c r="AD2017" s="15"/>
      <c r="AE2017" s="15"/>
      <c r="AF2017" s="15"/>
      <c r="AG2017" s="15"/>
      <c r="AH2017" s="15"/>
      <c r="AI2017" s="15"/>
      <c r="AJ2017" s="15"/>
      <c r="AK2017" s="15"/>
      <c r="AL2017" s="15"/>
      <c r="AM2017" s="15"/>
    </row>
    <row r="2018" ht="15.75" customHeight="1">
      <c r="A2018" s="15"/>
      <c r="B2018" s="15" t="s">
        <v>248</v>
      </c>
      <c r="C2018" s="15" t="s">
        <v>273</v>
      </c>
      <c r="D2018" s="15">
        <f t="shared" si="1"/>
        <v>0</v>
      </c>
      <c r="E2018" s="15">
        <f t="shared" si="2"/>
        <v>13</v>
      </c>
      <c r="F2018" s="15" t="str">
        <f t="shared" si="3"/>
        <v>"[LOGÍSTICA]</v>
      </c>
      <c r="G2018" s="15"/>
      <c r="H2018" s="15"/>
      <c r="I2018" s="15"/>
      <c r="J2018" s="15"/>
      <c r="K2018" s="15"/>
      <c r="L2018" s="15"/>
      <c r="M2018" s="15"/>
      <c r="N2018" s="15"/>
      <c r="O2018" s="15"/>
      <c r="P2018" s="15"/>
      <c r="Q2018" s="15"/>
      <c r="R2018" s="15"/>
      <c r="S2018" s="15"/>
      <c r="T2018" s="15"/>
      <c r="U2018" s="15"/>
      <c r="V2018" s="15"/>
      <c r="W2018" s="15"/>
      <c r="X2018" s="15"/>
      <c r="Y2018" s="15"/>
      <c r="Z2018" s="15"/>
      <c r="AA2018" s="15"/>
      <c r="AB2018" s="15"/>
      <c r="AC2018" s="15"/>
      <c r="AD2018" s="15"/>
      <c r="AE2018" s="15"/>
      <c r="AF2018" s="15"/>
      <c r="AG2018" s="15"/>
      <c r="AH2018" s="15"/>
      <c r="AI2018" s="15"/>
      <c r="AJ2018" s="15"/>
      <c r="AK2018" s="15"/>
      <c r="AL2018" s="15"/>
      <c r="AM2018" s="15"/>
    </row>
    <row r="2019" ht="15.75" customHeight="1">
      <c r="A2019" s="15"/>
      <c r="B2019" s="15" t="s">
        <v>248</v>
      </c>
      <c r="C2019" s="15" t="s">
        <v>276</v>
      </c>
      <c r="D2019" s="15">
        <f t="shared" si="1"/>
        <v>0</v>
      </c>
      <c r="E2019" s="15">
        <f t="shared" si="2"/>
        <v>0</v>
      </c>
      <c r="F2019" s="15" t="str">
        <f t="shared" si="3"/>
        <v>"[FINANCEIRO]"</v>
      </c>
      <c r="G2019" s="15"/>
      <c r="H2019" s="15"/>
      <c r="I2019" s="15"/>
      <c r="J2019" s="15"/>
      <c r="K2019" s="15"/>
      <c r="L2019" s="15"/>
      <c r="M2019" s="15"/>
      <c r="N2019" s="15"/>
      <c r="O2019" s="15"/>
      <c r="P2019" s="15"/>
      <c r="Q2019" s="15"/>
      <c r="R2019" s="15"/>
      <c r="S2019" s="15"/>
      <c r="T2019" s="15"/>
      <c r="U2019" s="15"/>
      <c r="V2019" s="15"/>
      <c r="W2019" s="15"/>
      <c r="X2019" s="15"/>
      <c r="Y2019" s="15"/>
      <c r="Z2019" s="15"/>
      <c r="AA2019" s="15"/>
      <c r="AB2019" s="15"/>
      <c r="AC2019" s="15"/>
      <c r="AD2019" s="15"/>
      <c r="AE2019" s="15"/>
      <c r="AF2019" s="15"/>
      <c r="AG2019" s="15"/>
      <c r="AH2019" s="15"/>
      <c r="AI2019" s="15"/>
      <c r="AJ2019" s="15"/>
      <c r="AK2019" s="15"/>
      <c r="AL2019" s="15"/>
      <c r="AM2019" s="15"/>
    </row>
    <row r="2020" ht="15.75" customHeight="1">
      <c r="A2020" s="15"/>
      <c r="B2020" s="15" t="s">
        <v>230</v>
      </c>
      <c r="C2020" s="15" t="s">
        <v>273</v>
      </c>
      <c r="D2020" s="15">
        <f t="shared" si="1"/>
        <v>0</v>
      </c>
      <c r="E2020" s="15">
        <f t="shared" si="2"/>
        <v>13</v>
      </c>
      <c r="F2020" s="15" t="str">
        <f t="shared" si="3"/>
        <v>"[LOGÍSTICA]</v>
      </c>
      <c r="G2020" s="15"/>
      <c r="H2020" s="15"/>
      <c r="I2020" s="15"/>
      <c r="J2020" s="15"/>
      <c r="K2020" s="15"/>
      <c r="L2020" s="15"/>
      <c r="M2020" s="15"/>
      <c r="N2020" s="15"/>
      <c r="O2020" s="15"/>
      <c r="P2020" s="15"/>
      <c r="Q2020" s="15"/>
      <c r="R2020" s="15"/>
      <c r="S2020" s="15"/>
      <c r="T2020" s="15"/>
      <c r="U2020" s="15"/>
      <c r="V2020" s="15"/>
      <c r="W2020" s="15"/>
      <c r="X2020" s="15"/>
      <c r="Y2020" s="15"/>
      <c r="Z2020" s="15"/>
      <c r="AA2020" s="15"/>
      <c r="AB2020" s="15"/>
      <c r="AC2020" s="15"/>
      <c r="AD2020" s="15"/>
      <c r="AE2020" s="15"/>
      <c r="AF2020" s="15"/>
      <c r="AG2020" s="15"/>
      <c r="AH2020" s="15"/>
      <c r="AI2020" s="15"/>
      <c r="AJ2020" s="15"/>
      <c r="AK2020" s="15"/>
      <c r="AL2020" s="15"/>
      <c r="AM2020" s="15"/>
    </row>
    <row r="2021" ht="15.75" customHeight="1">
      <c r="A2021" s="15"/>
      <c r="B2021" s="15" t="s">
        <v>248</v>
      </c>
      <c r="C2021" s="15" t="s">
        <v>273</v>
      </c>
      <c r="D2021" s="15">
        <f t="shared" si="1"/>
        <v>0</v>
      </c>
      <c r="E2021" s="15">
        <f t="shared" si="2"/>
        <v>13</v>
      </c>
      <c r="F2021" s="15" t="str">
        <f t="shared" si="3"/>
        <v>"[LOGÍSTICA]</v>
      </c>
      <c r="G2021" s="15"/>
      <c r="H2021" s="15"/>
      <c r="I2021" s="15"/>
      <c r="J2021" s="15"/>
      <c r="K2021" s="15"/>
      <c r="L2021" s="15"/>
      <c r="M2021" s="15"/>
      <c r="N2021" s="15"/>
      <c r="O2021" s="15"/>
      <c r="P2021" s="15"/>
      <c r="Q2021" s="15"/>
      <c r="R2021" s="15"/>
      <c r="S2021" s="15"/>
      <c r="T2021" s="15"/>
      <c r="U2021" s="15"/>
      <c r="V2021" s="15"/>
      <c r="W2021" s="15"/>
      <c r="X2021" s="15"/>
      <c r="Y2021" s="15"/>
      <c r="Z2021" s="15"/>
      <c r="AA2021" s="15"/>
      <c r="AB2021" s="15"/>
      <c r="AC2021" s="15"/>
      <c r="AD2021" s="15"/>
      <c r="AE2021" s="15"/>
      <c r="AF2021" s="15"/>
      <c r="AG2021" s="15"/>
      <c r="AH2021" s="15"/>
      <c r="AI2021" s="15"/>
      <c r="AJ2021" s="15"/>
      <c r="AK2021" s="15"/>
      <c r="AL2021" s="15"/>
      <c r="AM2021" s="15"/>
    </row>
    <row r="2022" ht="15.75" customHeight="1">
      <c r="A2022" s="15"/>
      <c r="B2022" s="15" t="s">
        <v>248</v>
      </c>
      <c r="C2022" s="15" t="s">
        <v>273</v>
      </c>
      <c r="D2022" s="15">
        <f t="shared" si="1"/>
        <v>0</v>
      </c>
      <c r="E2022" s="15">
        <f t="shared" si="2"/>
        <v>13</v>
      </c>
      <c r="F2022" s="15" t="str">
        <f t="shared" si="3"/>
        <v>"[LOGÍSTICA]</v>
      </c>
      <c r="G2022" s="15"/>
      <c r="H2022" s="15"/>
      <c r="I2022" s="15"/>
      <c r="J2022" s="15"/>
      <c r="K2022" s="15"/>
      <c r="L2022" s="15"/>
      <c r="M2022" s="15"/>
      <c r="N2022" s="15"/>
      <c r="O2022" s="15"/>
      <c r="P2022" s="15"/>
      <c r="Q2022" s="15"/>
      <c r="R2022" s="15"/>
      <c r="S2022" s="15"/>
      <c r="T2022" s="15"/>
      <c r="U2022" s="15"/>
      <c r="V2022" s="15"/>
      <c r="W2022" s="15"/>
      <c r="X2022" s="15"/>
      <c r="Y2022" s="15"/>
      <c r="Z2022" s="15"/>
      <c r="AA2022" s="15"/>
      <c r="AB2022" s="15"/>
      <c r="AC2022" s="15"/>
      <c r="AD2022" s="15"/>
      <c r="AE2022" s="15"/>
      <c r="AF2022" s="15"/>
      <c r="AG2022" s="15"/>
      <c r="AH2022" s="15"/>
      <c r="AI2022" s="15"/>
      <c r="AJ2022" s="15"/>
      <c r="AK2022" s="15"/>
      <c r="AL2022" s="15"/>
      <c r="AM2022" s="15"/>
    </row>
    <row r="2023" ht="15.75" customHeight="1">
      <c r="A2023" s="15"/>
      <c r="B2023" s="15" t="s">
        <v>248</v>
      </c>
      <c r="C2023" s="15" t="s">
        <v>273</v>
      </c>
      <c r="D2023" s="15">
        <f t="shared" si="1"/>
        <v>0</v>
      </c>
      <c r="E2023" s="15">
        <f t="shared" si="2"/>
        <v>13</v>
      </c>
      <c r="F2023" s="15" t="str">
        <f t="shared" si="3"/>
        <v>"[LOGÍSTICA]</v>
      </c>
      <c r="G2023" s="15"/>
      <c r="H2023" s="15"/>
      <c r="I2023" s="15"/>
      <c r="J2023" s="15"/>
      <c r="K2023" s="15"/>
      <c r="L2023" s="15"/>
      <c r="M2023" s="15"/>
      <c r="N2023" s="15"/>
      <c r="O2023" s="15"/>
      <c r="P2023" s="15"/>
      <c r="Q2023" s="15"/>
      <c r="R2023" s="15"/>
      <c r="S2023" s="15"/>
      <c r="T2023" s="15"/>
      <c r="U2023" s="15"/>
      <c r="V2023" s="15"/>
      <c r="W2023" s="15"/>
      <c r="X2023" s="15"/>
      <c r="Y2023" s="15"/>
      <c r="Z2023" s="15"/>
      <c r="AA2023" s="15"/>
      <c r="AB2023" s="15"/>
      <c r="AC2023" s="15"/>
      <c r="AD2023" s="15"/>
      <c r="AE2023" s="15"/>
      <c r="AF2023" s="15"/>
      <c r="AG2023" s="15"/>
      <c r="AH2023" s="15"/>
      <c r="AI2023" s="15"/>
      <c r="AJ2023" s="15"/>
      <c r="AK2023" s="15"/>
      <c r="AL2023" s="15"/>
      <c r="AM2023" s="15"/>
    </row>
    <row r="2024" ht="15.75" customHeight="1">
      <c r="A2024" s="15"/>
      <c r="B2024" s="15" t="s">
        <v>248</v>
      </c>
      <c r="C2024" s="15" t="s">
        <v>273</v>
      </c>
      <c r="D2024" s="15">
        <f t="shared" si="1"/>
        <v>0</v>
      </c>
      <c r="E2024" s="15">
        <f t="shared" si="2"/>
        <v>13</v>
      </c>
      <c r="F2024" s="15" t="str">
        <f t="shared" si="3"/>
        <v>"[LOGÍSTICA]</v>
      </c>
      <c r="G2024" s="15"/>
      <c r="H2024" s="15"/>
      <c r="I2024" s="15"/>
      <c r="J2024" s="15"/>
      <c r="K2024" s="15"/>
      <c r="L2024" s="15"/>
      <c r="M2024" s="15"/>
      <c r="N2024" s="15"/>
      <c r="O2024" s="15"/>
      <c r="P2024" s="15"/>
      <c r="Q2024" s="15"/>
      <c r="R2024" s="15"/>
      <c r="S2024" s="15"/>
      <c r="T2024" s="15"/>
      <c r="U2024" s="15"/>
      <c r="V2024" s="15"/>
      <c r="W2024" s="15"/>
      <c r="X2024" s="15"/>
      <c r="Y2024" s="15"/>
      <c r="Z2024" s="15"/>
      <c r="AA2024" s="15"/>
      <c r="AB2024" s="15"/>
      <c r="AC2024" s="15"/>
      <c r="AD2024" s="15"/>
      <c r="AE2024" s="15"/>
      <c r="AF2024" s="15"/>
      <c r="AG2024" s="15"/>
      <c r="AH2024" s="15"/>
      <c r="AI2024" s="15"/>
      <c r="AJ2024" s="15"/>
      <c r="AK2024" s="15"/>
      <c r="AL2024" s="15"/>
      <c r="AM2024" s="15"/>
    </row>
    <row r="2025" ht="15.75" customHeight="1">
      <c r="A2025" s="15"/>
      <c r="B2025" s="15" t="s">
        <v>248</v>
      </c>
      <c r="C2025" s="15" t="s">
        <v>273</v>
      </c>
      <c r="D2025" s="15">
        <f t="shared" si="1"/>
        <v>0</v>
      </c>
      <c r="E2025" s="15">
        <f t="shared" si="2"/>
        <v>13</v>
      </c>
      <c r="F2025" s="15" t="str">
        <f t="shared" si="3"/>
        <v>"[LOGÍSTICA]</v>
      </c>
      <c r="G2025" s="15"/>
      <c r="H2025" s="15"/>
      <c r="I2025" s="15"/>
      <c r="J2025" s="15"/>
      <c r="K2025" s="15"/>
      <c r="L2025" s="15"/>
      <c r="M2025" s="15"/>
      <c r="N2025" s="15"/>
      <c r="O2025" s="15"/>
      <c r="P2025" s="15"/>
      <c r="Q2025" s="15"/>
      <c r="R2025" s="15"/>
      <c r="S2025" s="15"/>
      <c r="T2025" s="15"/>
      <c r="U2025" s="15"/>
      <c r="V2025" s="15"/>
      <c r="W2025" s="15"/>
      <c r="X2025" s="15"/>
      <c r="Y2025" s="15"/>
      <c r="Z2025" s="15"/>
      <c r="AA2025" s="15"/>
      <c r="AB2025" s="15"/>
      <c r="AC2025" s="15"/>
      <c r="AD2025" s="15"/>
      <c r="AE2025" s="15"/>
      <c r="AF2025" s="15"/>
      <c r="AG2025" s="15"/>
      <c r="AH2025" s="15"/>
      <c r="AI2025" s="15"/>
      <c r="AJ2025" s="15"/>
      <c r="AK2025" s="15"/>
      <c r="AL2025" s="15"/>
      <c r="AM2025" s="15"/>
    </row>
    <row r="2026" ht="15.75" customHeight="1">
      <c r="A2026" s="15"/>
      <c r="B2026" s="15" t="s">
        <v>248</v>
      </c>
      <c r="C2026" s="15" t="s">
        <v>273</v>
      </c>
      <c r="D2026" s="15">
        <f t="shared" si="1"/>
        <v>0</v>
      </c>
      <c r="E2026" s="15">
        <f t="shared" si="2"/>
        <v>13</v>
      </c>
      <c r="F2026" s="15" t="str">
        <f t="shared" si="3"/>
        <v>"[LOGÍSTICA]</v>
      </c>
      <c r="G2026" s="15"/>
      <c r="H2026" s="15"/>
      <c r="I2026" s="15"/>
      <c r="J2026" s="15"/>
      <c r="K2026" s="15"/>
      <c r="L2026" s="15"/>
      <c r="M2026" s="15"/>
      <c r="N2026" s="15"/>
      <c r="O2026" s="15"/>
      <c r="P2026" s="15"/>
      <c r="Q2026" s="15"/>
      <c r="R2026" s="15"/>
      <c r="S2026" s="15"/>
      <c r="T2026" s="15"/>
      <c r="U2026" s="15"/>
      <c r="V2026" s="15"/>
      <c r="W2026" s="15"/>
      <c r="X2026" s="15"/>
      <c r="Y2026" s="15"/>
      <c r="Z2026" s="15"/>
      <c r="AA2026" s="15"/>
      <c r="AB2026" s="15"/>
      <c r="AC2026" s="15"/>
      <c r="AD2026" s="15"/>
      <c r="AE2026" s="15"/>
      <c r="AF2026" s="15"/>
      <c r="AG2026" s="15"/>
      <c r="AH2026" s="15"/>
      <c r="AI2026" s="15"/>
      <c r="AJ2026" s="15"/>
      <c r="AK2026" s="15"/>
      <c r="AL2026" s="15"/>
      <c r="AM2026" s="15"/>
    </row>
    <row r="2027" ht="15.75" customHeight="1">
      <c r="A2027" s="15"/>
      <c r="B2027" s="15" t="s">
        <v>230</v>
      </c>
      <c r="C2027" s="15" t="s">
        <v>273</v>
      </c>
      <c r="D2027" s="15">
        <f t="shared" si="1"/>
        <v>0</v>
      </c>
      <c r="E2027" s="15">
        <f t="shared" si="2"/>
        <v>13</v>
      </c>
      <c r="F2027" s="15" t="str">
        <f t="shared" si="3"/>
        <v>"[LOGÍSTICA]</v>
      </c>
      <c r="G2027" s="15"/>
      <c r="H2027" s="15"/>
      <c r="I2027" s="15"/>
      <c r="J2027" s="15"/>
      <c r="K2027" s="15"/>
      <c r="L2027" s="15"/>
      <c r="M2027" s="15"/>
      <c r="N2027" s="15"/>
      <c r="O2027" s="15"/>
      <c r="P2027" s="15"/>
      <c r="Q2027" s="15"/>
      <c r="R2027" s="15"/>
      <c r="S2027" s="15"/>
      <c r="T2027" s="15"/>
      <c r="U2027" s="15"/>
      <c r="V2027" s="15"/>
      <c r="W2027" s="15"/>
      <c r="X2027" s="15"/>
      <c r="Y2027" s="15"/>
      <c r="Z2027" s="15"/>
      <c r="AA2027" s="15"/>
      <c r="AB2027" s="15"/>
      <c r="AC2027" s="15"/>
      <c r="AD2027" s="15"/>
      <c r="AE2027" s="15"/>
      <c r="AF2027" s="15"/>
      <c r="AG2027" s="15"/>
      <c r="AH2027" s="15"/>
      <c r="AI2027" s="15"/>
      <c r="AJ2027" s="15"/>
      <c r="AK2027" s="15"/>
      <c r="AL2027" s="15"/>
      <c r="AM2027" s="15"/>
    </row>
    <row r="2028" ht="15.75" customHeight="1">
      <c r="A2028" s="15"/>
      <c r="B2028" s="15" t="s">
        <v>230</v>
      </c>
      <c r="C2028" s="15" t="s">
        <v>273</v>
      </c>
      <c r="D2028" s="15">
        <f t="shared" si="1"/>
        <v>0</v>
      </c>
      <c r="E2028" s="15">
        <f t="shared" si="2"/>
        <v>13</v>
      </c>
      <c r="F2028" s="15" t="str">
        <f t="shared" si="3"/>
        <v>"[LOGÍSTICA]</v>
      </c>
      <c r="G2028" s="15"/>
      <c r="H2028" s="15"/>
      <c r="I2028" s="15"/>
      <c r="J2028" s="15"/>
      <c r="K2028" s="15"/>
      <c r="L2028" s="15"/>
      <c r="M2028" s="15"/>
      <c r="N2028" s="15"/>
      <c r="O2028" s="15"/>
      <c r="P2028" s="15"/>
      <c r="Q2028" s="15"/>
      <c r="R2028" s="15"/>
      <c r="S2028" s="15"/>
      <c r="T2028" s="15"/>
      <c r="U2028" s="15"/>
      <c r="V2028" s="15"/>
      <c r="W2028" s="15"/>
      <c r="X2028" s="15"/>
      <c r="Y2028" s="15"/>
      <c r="Z2028" s="15"/>
      <c r="AA2028" s="15"/>
      <c r="AB2028" s="15"/>
      <c r="AC2028" s="15"/>
      <c r="AD2028" s="15"/>
      <c r="AE2028" s="15"/>
      <c r="AF2028" s="15"/>
      <c r="AG2028" s="15"/>
      <c r="AH2028" s="15"/>
      <c r="AI2028" s="15"/>
      <c r="AJ2028" s="15"/>
      <c r="AK2028" s="15"/>
      <c r="AL2028" s="15"/>
      <c r="AM2028" s="15"/>
    </row>
    <row r="2029" ht="15.75" customHeight="1">
      <c r="A2029" s="15"/>
      <c r="B2029" s="15" t="s">
        <v>230</v>
      </c>
      <c r="C2029" s="15" t="s">
        <v>253</v>
      </c>
      <c r="D2029" s="15">
        <f t="shared" si="1"/>
        <v>0</v>
      </c>
      <c r="E2029" s="15">
        <f t="shared" si="2"/>
        <v>0</v>
      </c>
      <c r="F2029" s="15" t="str">
        <f t="shared" si="3"/>
        <v>"[LOGÍSTICA]"</v>
      </c>
      <c r="G2029" s="15"/>
      <c r="H2029" s="15"/>
      <c r="I2029" s="15"/>
      <c r="J2029" s="15"/>
      <c r="K2029" s="15"/>
      <c r="L2029" s="15"/>
      <c r="M2029" s="15"/>
      <c r="N2029" s="15"/>
      <c r="O2029" s="15"/>
      <c r="P2029" s="15"/>
      <c r="Q2029" s="15"/>
      <c r="R2029" s="15"/>
      <c r="S2029" s="15"/>
      <c r="T2029" s="15"/>
      <c r="U2029" s="15"/>
      <c r="V2029" s="15"/>
      <c r="W2029" s="15"/>
      <c r="X2029" s="15"/>
      <c r="Y2029" s="15"/>
      <c r="Z2029" s="15"/>
      <c r="AA2029" s="15"/>
      <c r="AB2029" s="15"/>
      <c r="AC2029" s="15"/>
      <c r="AD2029" s="15"/>
      <c r="AE2029" s="15"/>
      <c r="AF2029" s="15"/>
      <c r="AG2029" s="15"/>
      <c r="AH2029" s="15"/>
      <c r="AI2029" s="15"/>
      <c r="AJ2029" s="15"/>
      <c r="AK2029" s="15"/>
      <c r="AL2029" s="15"/>
      <c r="AM2029" s="15"/>
    </row>
    <row r="2030" ht="15.75" customHeight="1">
      <c r="A2030" s="15"/>
      <c r="B2030" s="15" t="s">
        <v>230</v>
      </c>
      <c r="C2030" s="15" t="s">
        <v>254</v>
      </c>
      <c r="D2030" s="15">
        <f t="shared" si="1"/>
        <v>0</v>
      </c>
      <c r="E2030" s="15">
        <f t="shared" si="2"/>
        <v>13</v>
      </c>
      <c r="F2030" s="15" t="str">
        <f t="shared" si="3"/>
        <v>"[COMERCIAL]</v>
      </c>
      <c r="G2030" s="15"/>
      <c r="H2030" s="15"/>
      <c r="I2030" s="15"/>
      <c r="J2030" s="15"/>
      <c r="K2030" s="15"/>
      <c r="L2030" s="15"/>
      <c r="M2030" s="15"/>
      <c r="N2030" s="15"/>
      <c r="O2030" s="15"/>
      <c r="P2030" s="15"/>
      <c r="Q2030" s="15"/>
      <c r="R2030" s="15"/>
      <c r="S2030" s="15"/>
      <c r="T2030" s="15"/>
      <c r="U2030" s="15"/>
      <c r="V2030" s="15"/>
      <c r="W2030" s="15"/>
      <c r="X2030" s="15"/>
      <c r="Y2030" s="15"/>
      <c r="Z2030" s="15"/>
      <c r="AA2030" s="15"/>
      <c r="AB2030" s="15"/>
      <c r="AC2030" s="15"/>
      <c r="AD2030" s="15"/>
      <c r="AE2030" s="15"/>
      <c r="AF2030" s="15"/>
      <c r="AG2030" s="15"/>
      <c r="AH2030" s="15"/>
      <c r="AI2030" s="15"/>
      <c r="AJ2030" s="15"/>
      <c r="AK2030" s="15"/>
      <c r="AL2030" s="15"/>
      <c r="AM2030" s="15"/>
    </row>
    <row r="2031" ht="15.75" customHeight="1">
      <c r="A2031" s="15"/>
      <c r="B2031" s="15" t="s">
        <v>247</v>
      </c>
      <c r="C2031" s="15" t="s">
        <v>273</v>
      </c>
      <c r="D2031" s="15">
        <f t="shared" si="1"/>
        <v>0</v>
      </c>
      <c r="E2031" s="15">
        <f t="shared" si="2"/>
        <v>13</v>
      </c>
      <c r="F2031" s="15" t="str">
        <f t="shared" si="3"/>
        <v>"[LOGÍSTICA]</v>
      </c>
      <c r="G2031" s="15"/>
      <c r="H2031" s="15"/>
      <c r="I2031" s="15"/>
      <c r="J2031" s="15"/>
      <c r="K2031" s="15"/>
      <c r="L2031" s="15"/>
      <c r="M2031" s="15"/>
      <c r="N2031" s="15"/>
      <c r="O2031" s="15"/>
      <c r="P2031" s="15"/>
      <c r="Q2031" s="15"/>
      <c r="R2031" s="15"/>
      <c r="S2031" s="15"/>
      <c r="T2031" s="15"/>
      <c r="U2031" s="15"/>
      <c r="V2031" s="15"/>
      <c r="W2031" s="15"/>
      <c r="X2031" s="15"/>
      <c r="Y2031" s="15"/>
      <c r="Z2031" s="15"/>
      <c r="AA2031" s="15"/>
      <c r="AB2031" s="15"/>
      <c r="AC2031" s="15"/>
      <c r="AD2031" s="15"/>
      <c r="AE2031" s="15"/>
      <c r="AF2031" s="15"/>
      <c r="AG2031" s="15"/>
      <c r="AH2031" s="15"/>
      <c r="AI2031" s="15"/>
      <c r="AJ2031" s="15"/>
      <c r="AK2031" s="15"/>
      <c r="AL2031" s="15"/>
      <c r="AM2031" s="15"/>
    </row>
    <row r="2032" ht="15.75" customHeight="1">
      <c r="A2032" s="15"/>
      <c r="B2032" s="15" t="s">
        <v>230</v>
      </c>
      <c r="C2032" s="15" t="s">
        <v>275</v>
      </c>
      <c r="D2032" s="15">
        <f t="shared" si="1"/>
        <v>0</v>
      </c>
      <c r="E2032" s="15">
        <f t="shared" si="2"/>
        <v>7</v>
      </c>
      <c r="F2032" s="15" t="str">
        <f t="shared" si="3"/>
        <v>"[CRC]</v>
      </c>
      <c r="G2032" s="15"/>
      <c r="H2032" s="15"/>
      <c r="I2032" s="15"/>
      <c r="J2032" s="15"/>
      <c r="K2032" s="15"/>
      <c r="L2032" s="15"/>
      <c r="M2032" s="15"/>
      <c r="N2032" s="15"/>
      <c r="O2032" s="15"/>
      <c r="P2032" s="15"/>
      <c r="Q2032" s="15"/>
      <c r="R2032" s="15"/>
      <c r="S2032" s="15"/>
      <c r="T2032" s="15"/>
      <c r="U2032" s="15"/>
      <c r="V2032" s="15"/>
      <c r="W2032" s="15"/>
      <c r="X2032" s="15"/>
      <c r="Y2032" s="15"/>
      <c r="Z2032" s="15"/>
      <c r="AA2032" s="15"/>
      <c r="AB2032" s="15"/>
      <c r="AC2032" s="15"/>
      <c r="AD2032" s="15"/>
      <c r="AE2032" s="15"/>
      <c r="AF2032" s="15"/>
      <c r="AG2032" s="15"/>
      <c r="AH2032" s="15"/>
      <c r="AI2032" s="15"/>
      <c r="AJ2032" s="15"/>
      <c r="AK2032" s="15"/>
      <c r="AL2032" s="15"/>
      <c r="AM2032" s="15"/>
    </row>
    <row r="2033" ht="15.75" customHeight="1">
      <c r="A2033" s="15"/>
      <c r="B2033" s="15" t="s">
        <v>230</v>
      </c>
      <c r="C2033" s="15" t="s">
        <v>273</v>
      </c>
      <c r="D2033" s="15">
        <f t="shared" si="1"/>
        <v>0</v>
      </c>
      <c r="E2033" s="15">
        <f t="shared" si="2"/>
        <v>13</v>
      </c>
      <c r="F2033" s="15" t="str">
        <f t="shared" si="3"/>
        <v>"[LOGÍSTICA]</v>
      </c>
      <c r="G2033" s="15"/>
      <c r="H2033" s="15"/>
      <c r="I2033" s="15"/>
      <c r="J2033" s="15"/>
      <c r="K2033" s="15"/>
      <c r="L2033" s="15"/>
      <c r="M2033" s="15"/>
      <c r="N2033" s="15"/>
      <c r="O2033" s="15"/>
      <c r="P2033" s="15"/>
      <c r="Q2033" s="15"/>
      <c r="R2033" s="15"/>
      <c r="S2033" s="15"/>
      <c r="T2033" s="15"/>
      <c r="U2033" s="15"/>
      <c r="V2033" s="15"/>
      <c r="W2033" s="15"/>
      <c r="X2033" s="15"/>
      <c r="Y2033" s="15"/>
      <c r="Z2033" s="15"/>
      <c r="AA2033" s="15"/>
      <c r="AB2033" s="15"/>
      <c r="AC2033" s="15"/>
      <c r="AD2033" s="15"/>
      <c r="AE2033" s="15"/>
      <c r="AF2033" s="15"/>
      <c r="AG2033" s="15"/>
      <c r="AH2033" s="15"/>
      <c r="AI2033" s="15"/>
      <c r="AJ2033" s="15"/>
      <c r="AK2033" s="15"/>
      <c r="AL2033" s="15"/>
      <c r="AM2033" s="15"/>
    </row>
    <row r="2034" ht="15.75" customHeight="1">
      <c r="A2034" s="15"/>
      <c r="B2034" s="15" t="s">
        <v>230</v>
      </c>
      <c r="C2034" s="15" t="s">
        <v>275</v>
      </c>
      <c r="D2034" s="15">
        <f t="shared" si="1"/>
        <v>0</v>
      </c>
      <c r="E2034" s="15">
        <f t="shared" si="2"/>
        <v>7</v>
      </c>
      <c r="F2034" s="15" t="str">
        <f t="shared" si="3"/>
        <v>"[CRC]</v>
      </c>
      <c r="G2034" s="15"/>
      <c r="H2034" s="15"/>
      <c r="I2034" s="15"/>
      <c r="J2034" s="15"/>
      <c r="K2034" s="15"/>
      <c r="L2034" s="15"/>
      <c r="M2034" s="15"/>
      <c r="N2034" s="15"/>
      <c r="O2034" s="15"/>
      <c r="P2034" s="15"/>
      <c r="Q2034" s="15"/>
      <c r="R2034" s="15"/>
      <c r="S2034" s="15"/>
      <c r="T2034" s="15"/>
      <c r="U2034" s="15"/>
      <c r="V2034" s="15"/>
      <c r="W2034" s="15"/>
      <c r="X2034" s="15"/>
      <c r="Y2034" s="15"/>
      <c r="Z2034" s="15"/>
      <c r="AA2034" s="15"/>
      <c r="AB2034" s="15"/>
      <c r="AC2034" s="15"/>
      <c r="AD2034" s="15"/>
      <c r="AE2034" s="15"/>
      <c r="AF2034" s="15"/>
      <c r="AG2034" s="15"/>
      <c r="AH2034" s="15"/>
      <c r="AI2034" s="15"/>
      <c r="AJ2034" s="15"/>
      <c r="AK2034" s="15"/>
      <c r="AL2034" s="15"/>
      <c r="AM2034" s="15"/>
    </row>
    <row r="2035" ht="15.75" customHeight="1">
      <c r="A2035" s="15"/>
      <c r="B2035" s="15" t="s">
        <v>230</v>
      </c>
      <c r="C2035" s="15" t="s">
        <v>286</v>
      </c>
      <c r="D2035" s="15">
        <f t="shared" si="1"/>
        <v>0</v>
      </c>
      <c r="E2035" s="15">
        <f t="shared" si="2"/>
        <v>0</v>
      </c>
      <c r="F2035" s="15" t="str">
        <f t="shared" si="3"/>
        <v>"[APP]"</v>
      </c>
      <c r="G2035" s="15"/>
      <c r="H2035" s="15"/>
      <c r="I2035" s="15"/>
      <c r="J2035" s="15"/>
      <c r="K2035" s="15"/>
      <c r="L2035" s="15"/>
      <c r="M2035" s="15"/>
      <c r="N2035" s="15"/>
      <c r="O2035" s="15"/>
      <c r="P2035" s="15"/>
      <c r="Q2035" s="15"/>
      <c r="R2035" s="15"/>
      <c r="S2035" s="15"/>
      <c r="T2035" s="15"/>
      <c r="U2035" s="15"/>
      <c r="V2035" s="15"/>
      <c r="W2035" s="15"/>
      <c r="X2035" s="15"/>
      <c r="Y2035" s="15"/>
      <c r="Z2035" s="15"/>
      <c r="AA2035" s="15"/>
      <c r="AB2035" s="15"/>
      <c r="AC2035" s="15"/>
      <c r="AD2035" s="15"/>
      <c r="AE2035" s="15"/>
      <c r="AF2035" s="15"/>
      <c r="AG2035" s="15"/>
      <c r="AH2035" s="15"/>
      <c r="AI2035" s="15"/>
      <c r="AJ2035" s="15"/>
      <c r="AK2035" s="15"/>
      <c r="AL2035" s="15"/>
      <c r="AM2035" s="15"/>
    </row>
    <row r="2036" ht="15.75" customHeight="1">
      <c r="A2036" s="15"/>
      <c r="B2036" s="15" t="s">
        <v>230</v>
      </c>
      <c r="C2036" s="15" t="s">
        <v>278</v>
      </c>
      <c r="D2036" s="15">
        <f t="shared" si="1"/>
        <v>0</v>
      </c>
      <c r="E2036" s="15">
        <f t="shared" si="2"/>
        <v>0</v>
      </c>
      <c r="F2036" s="15" t="str">
        <f t="shared" si="3"/>
        <v>"[SITE]"</v>
      </c>
      <c r="G2036" s="15"/>
      <c r="H2036" s="15"/>
      <c r="I2036" s="15"/>
      <c r="J2036" s="15"/>
      <c r="K2036" s="15"/>
      <c r="L2036" s="15"/>
      <c r="M2036" s="15"/>
      <c r="N2036" s="15"/>
      <c r="O2036" s="15"/>
      <c r="P2036" s="15"/>
      <c r="Q2036" s="15"/>
      <c r="R2036" s="15"/>
      <c r="S2036" s="15"/>
      <c r="T2036" s="15"/>
      <c r="U2036" s="15"/>
      <c r="V2036" s="15"/>
      <c r="W2036" s="15"/>
      <c r="X2036" s="15"/>
      <c r="Y2036" s="15"/>
      <c r="Z2036" s="15"/>
      <c r="AA2036" s="15"/>
      <c r="AB2036" s="15"/>
      <c r="AC2036" s="15"/>
      <c r="AD2036" s="15"/>
      <c r="AE2036" s="15"/>
      <c r="AF2036" s="15"/>
      <c r="AG2036" s="15"/>
      <c r="AH2036" s="15"/>
      <c r="AI2036" s="15"/>
      <c r="AJ2036" s="15"/>
      <c r="AK2036" s="15"/>
      <c r="AL2036" s="15"/>
      <c r="AM2036" s="15"/>
    </row>
    <row r="2037" ht="15.75" customHeight="1">
      <c r="A2037" s="15"/>
      <c r="B2037" s="15" t="s">
        <v>248</v>
      </c>
      <c r="C2037" s="15" t="s">
        <v>273</v>
      </c>
      <c r="D2037" s="15">
        <f t="shared" si="1"/>
        <v>0</v>
      </c>
      <c r="E2037" s="15">
        <f t="shared" si="2"/>
        <v>13</v>
      </c>
      <c r="F2037" s="15" t="str">
        <f t="shared" si="3"/>
        <v>"[LOGÍSTICA]</v>
      </c>
      <c r="G2037" s="15"/>
      <c r="H2037" s="15"/>
      <c r="I2037" s="15"/>
      <c r="J2037" s="15"/>
      <c r="K2037" s="15"/>
      <c r="L2037" s="15"/>
      <c r="M2037" s="15"/>
      <c r="N2037" s="15"/>
      <c r="O2037" s="15"/>
      <c r="P2037" s="15"/>
      <c r="Q2037" s="15"/>
      <c r="R2037" s="15"/>
      <c r="S2037" s="15"/>
      <c r="T2037" s="15"/>
      <c r="U2037" s="15"/>
      <c r="V2037" s="15"/>
      <c r="W2037" s="15"/>
      <c r="X2037" s="15"/>
      <c r="Y2037" s="15"/>
      <c r="Z2037" s="15"/>
      <c r="AA2037" s="15"/>
      <c r="AB2037" s="15"/>
      <c r="AC2037" s="15"/>
      <c r="AD2037" s="15"/>
      <c r="AE2037" s="15"/>
      <c r="AF2037" s="15"/>
      <c r="AG2037" s="15"/>
      <c r="AH2037" s="15"/>
      <c r="AI2037" s="15"/>
      <c r="AJ2037" s="15"/>
      <c r="AK2037" s="15"/>
      <c r="AL2037" s="15"/>
      <c r="AM2037" s="15"/>
    </row>
    <row r="2038" ht="15.75" customHeight="1">
      <c r="A2038" s="15"/>
      <c r="B2038" s="15" t="s">
        <v>230</v>
      </c>
      <c r="C2038" s="15" t="s">
        <v>273</v>
      </c>
      <c r="D2038" s="15">
        <f t="shared" si="1"/>
        <v>0</v>
      </c>
      <c r="E2038" s="15">
        <f t="shared" si="2"/>
        <v>13</v>
      </c>
      <c r="F2038" s="15" t="str">
        <f t="shared" si="3"/>
        <v>"[LOGÍSTICA]</v>
      </c>
      <c r="G2038" s="15"/>
      <c r="H2038" s="15"/>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c r="AF2038" s="15"/>
      <c r="AG2038" s="15"/>
      <c r="AH2038" s="15"/>
      <c r="AI2038" s="15"/>
      <c r="AJ2038" s="15"/>
      <c r="AK2038" s="15"/>
      <c r="AL2038" s="15"/>
      <c r="AM2038" s="15"/>
    </row>
    <row r="2039" ht="15.75" customHeight="1">
      <c r="A2039" s="15"/>
      <c r="B2039" s="15" t="s">
        <v>230</v>
      </c>
      <c r="C2039" s="15" t="s">
        <v>273</v>
      </c>
      <c r="D2039" s="15">
        <f t="shared" si="1"/>
        <v>0</v>
      </c>
      <c r="E2039" s="15">
        <f t="shared" si="2"/>
        <v>13</v>
      </c>
      <c r="F2039" s="15" t="str">
        <f t="shared" si="3"/>
        <v>"[LOGÍSTICA]</v>
      </c>
      <c r="G2039" s="15"/>
      <c r="H2039" s="15"/>
      <c r="I2039" s="15"/>
      <c r="J2039" s="15"/>
      <c r="K2039" s="15"/>
      <c r="L2039" s="15"/>
      <c r="M2039" s="15"/>
      <c r="N2039" s="15"/>
      <c r="O2039" s="15"/>
      <c r="P2039" s="15"/>
      <c r="Q2039" s="15"/>
      <c r="R2039" s="15"/>
      <c r="S2039" s="15"/>
      <c r="T2039" s="15"/>
      <c r="U2039" s="15"/>
      <c r="V2039" s="15"/>
      <c r="W2039" s="15"/>
      <c r="X2039" s="15"/>
      <c r="Y2039" s="15"/>
      <c r="Z2039" s="15"/>
      <c r="AA2039" s="15"/>
      <c r="AB2039" s="15"/>
      <c r="AC2039" s="15"/>
      <c r="AD2039" s="15"/>
      <c r="AE2039" s="15"/>
      <c r="AF2039" s="15"/>
      <c r="AG2039" s="15"/>
      <c r="AH2039" s="15"/>
      <c r="AI2039" s="15"/>
      <c r="AJ2039" s="15"/>
      <c r="AK2039" s="15"/>
      <c r="AL2039" s="15"/>
      <c r="AM2039" s="15"/>
    </row>
    <row r="2040" ht="15.75" customHeight="1">
      <c r="A2040" s="15"/>
      <c r="B2040" s="15" t="s">
        <v>248</v>
      </c>
      <c r="C2040" s="15" t="s">
        <v>273</v>
      </c>
      <c r="D2040" s="15">
        <f t="shared" si="1"/>
        <v>0</v>
      </c>
      <c r="E2040" s="15">
        <f t="shared" si="2"/>
        <v>13</v>
      </c>
      <c r="F2040" s="15" t="str">
        <f t="shared" si="3"/>
        <v>"[LOGÍSTICA]</v>
      </c>
      <c r="G2040" s="15"/>
      <c r="H2040" s="15"/>
      <c r="I2040" s="15"/>
      <c r="J2040" s="15"/>
      <c r="K2040" s="15"/>
      <c r="L2040" s="15"/>
      <c r="M2040" s="15"/>
      <c r="N2040" s="15"/>
      <c r="O2040" s="15"/>
      <c r="P2040" s="15"/>
      <c r="Q2040" s="15"/>
      <c r="R2040" s="15"/>
      <c r="S2040" s="15"/>
      <c r="T2040" s="15"/>
      <c r="U2040" s="15"/>
      <c r="V2040" s="15"/>
      <c r="W2040" s="15"/>
      <c r="X2040" s="15"/>
      <c r="Y2040" s="15"/>
      <c r="Z2040" s="15"/>
      <c r="AA2040" s="15"/>
      <c r="AB2040" s="15"/>
      <c r="AC2040" s="15"/>
      <c r="AD2040" s="15"/>
      <c r="AE2040" s="15"/>
      <c r="AF2040" s="15"/>
      <c r="AG2040" s="15"/>
      <c r="AH2040" s="15"/>
      <c r="AI2040" s="15"/>
      <c r="AJ2040" s="15"/>
      <c r="AK2040" s="15"/>
      <c r="AL2040" s="15"/>
      <c r="AM2040" s="15"/>
    </row>
    <row r="2041" ht="15.75" customHeight="1">
      <c r="A2041" s="15"/>
      <c r="B2041" s="15" t="s">
        <v>248</v>
      </c>
      <c r="C2041" s="15" t="s">
        <v>273</v>
      </c>
      <c r="D2041" s="15">
        <f t="shared" si="1"/>
        <v>0</v>
      </c>
      <c r="E2041" s="15">
        <f t="shared" si="2"/>
        <v>13</v>
      </c>
      <c r="F2041" s="15" t="str">
        <f t="shared" si="3"/>
        <v>"[LOGÍSTICA]</v>
      </c>
      <c r="G2041" s="15"/>
      <c r="H2041" s="15"/>
      <c r="I2041" s="15"/>
      <c r="J2041" s="15"/>
      <c r="K2041" s="15"/>
      <c r="L2041" s="15"/>
      <c r="M2041" s="15"/>
      <c r="N2041" s="15"/>
      <c r="O2041" s="15"/>
      <c r="P2041" s="15"/>
      <c r="Q2041" s="15"/>
      <c r="R2041" s="15"/>
      <c r="S2041" s="15"/>
      <c r="T2041" s="15"/>
      <c r="U2041" s="15"/>
      <c r="V2041" s="15"/>
      <c r="W2041" s="15"/>
      <c r="X2041" s="15"/>
      <c r="Y2041" s="15"/>
      <c r="Z2041" s="15"/>
      <c r="AA2041" s="15"/>
      <c r="AB2041" s="15"/>
      <c r="AC2041" s="15"/>
      <c r="AD2041" s="15"/>
      <c r="AE2041" s="15"/>
      <c r="AF2041" s="15"/>
      <c r="AG2041" s="15"/>
      <c r="AH2041" s="15"/>
      <c r="AI2041" s="15"/>
      <c r="AJ2041" s="15"/>
      <c r="AK2041" s="15"/>
      <c r="AL2041" s="15"/>
      <c r="AM2041" s="15"/>
    </row>
    <row r="2042" ht="15.75" customHeight="1">
      <c r="A2042" s="15"/>
      <c r="B2042" s="15" t="s">
        <v>248</v>
      </c>
      <c r="C2042" s="15" t="s">
        <v>273</v>
      </c>
      <c r="D2042" s="15">
        <f t="shared" si="1"/>
        <v>0</v>
      </c>
      <c r="E2042" s="15">
        <f t="shared" si="2"/>
        <v>13</v>
      </c>
      <c r="F2042" s="15" t="str">
        <f t="shared" si="3"/>
        <v>"[LOGÍSTICA]</v>
      </c>
      <c r="G2042" s="15"/>
      <c r="H2042" s="15"/>
      <c r="I2042" s="15"/>
      <c r="J2042" s="15"/>
      <c r="K2042" s="15"/>
      <c r="L2042" s="15"/>
      <c r="M2042" s="15"/>
      <c r="N2042" s="15"/>
      <c r="O2042" s="15"/>
      <c r="P2042" s="15"/>
      <c r="Q2042" s="15"/>
      <c r="R2042" s="15"/>
      <c r="S2042" s="15"/>
      <c r="T2042" s="15"/>
      <c r="U2042" s="15"/>
      <c r="V2042" s="15"/>
      <c r="W2042" s="15"/>
      <c r="X2042" s="15"/>
      <c r="Y2042" s="15"/>
      <c r="Z2042" s="15"/>
      <c r="AA2042" s="15"/>
      <c r="AB2042" s="15"/>
      <c r="AC2042" s="15"/>
      <c r="AD2042" s="15"/>
      <c r="AE2042" s="15"/>
      <c r="AF2042" s="15"/>
      <c r="AG2042" s="15"/>
      <c r="AH2042" s="15"/>
      <c r="AI2042" s="15"/>
      <c r="AJ2042" s="15"/>
      <c r="AK2042" s="15"/>
      <c r="AL2042" s="15"/>
      <c r="AM2042" s="15"/>
    </row>
    <row r="2043" ht="15.75" customHeight="1">
      <c r="A2043" s="15"/>
      <c r="B2043" s="15" t="s">
        <v>248</v>
      </c>
      <c r="C2043" s="15" t="s">
        <v>273</v>
      </c>
      <c r="D2043" s="15">
        <f t="shared" si="1"/>
        <v>0</v>
      </c>
      <c r="E2043" s="15">
        <f t="shared" si="2"/>
        <v>13</v>
      </c>
      <c r="F2043" s="15" t="str">
        <f t="shared" si="3"/>
        <v>"[LOGÍSTICA]</v>
      </c>
      <c r="G2043" s="15"/>
      <c r="H2043" s="15"/>
      <c r="I2043" s="15"/>
      <c r="J2043" s="15"/>
      <c r="K2043" s="15"/>
      <c r="L2043" s="15"/>
      <c r="M2043" s="15"/>
      <c r="N2043" s="15"/>
      <c r="O2043" s="15"/>
      <c r="P2043" s="15"/>
      <c r="Q2043" s="15"/>
      <c r="R2043" s="15"/>
      <c r="S2043" s="15"/>
      <c r="T2043" s="15"/>
      <c r="U2043" s="15"/>
      <c r="V2043" s="15"/>
      <c r="W2043" s="15"/>
      <c r="X2043" s="15"/>
      <c r="Y2043" s="15"/>
      <c r="Z2043" s="15"/>
      <c r="AA2043" s="15"/>
      <c r="AB2043" s="15"/>
      <c r="AC2043" s="15"/>
      <c r="AD2043" s="15"/>
      <c r="AE2043" s="15"/>
      <c r="AF2043" s="15"/>
      <c r="AG2043" s="15"/>
      <c r="AH2043" s="15"/>
      <c r="AI2043" s="15"/>
      <c r="AJ2043" s="15"/>
      <c r="AK2043" s="15"/>
      <c r="AL2043" s="15"/>
      <c r="AM2043" s="15"/>
    </row>
    <row r="2044" ht="15.75" customHeight="1">
      <c r="A2044" s="15"/>
      <c r="B2044" s="15" t="s">
        <v>248</v>
      </c>
      <c r="C2044" s="15" t="s">
        <v>273</v>
      </c>
      <c r="D2044" s="15">
        <f t="shared" si="1"/>
        <v>0</v>
      </c>
      <c r="E2044" s="15">
        <f t="shared" si="2"/>
        <v>13</v>
      </c>
      <c r="F2044" s="15" t="str">
        <f t="shared" si="3"/>
        <v>"[LOGÍSTICA]</v>
      </c>
      <c r="G2044" s="15"/>
      <c r="H2044" s="15"/>
      <c r="I2044" s="15"/>
      <c r="J2044" s="15"/>
      <c r="K2044" s="15"/>
      <c r="L2044" s="15"/>
      <c r="M2044" s="15"/>
      <c r="N2044" s="15"/>
      <c r="O2044" s="15"/>
      <c r="P2044" s="15"/>
      <c r="Q2044" s="15"/>
      <c r="R2044" s="15"/>
      <c r="S2044" s="15"/>
      <c r="T2044" s="15"/>
      <c r="U2044" s="15"/>
      <c r="V2044" s="15"/>
      <c r="W2044" s="15"/>
      <c r="X2044" s="15"/>
      <c r="Y2044" s="15"/>
      <c r="Z2044" s="15"/>
      <c r="AA2044" s="15"/>
      <c r="AB2044" s="15"/>
      <c r="AC2044" s="15"/>
      <c r="AD2044" s="15"/>
      <c r="AE2044" s="15"/>
      <c r="AF2044" s="15"/>
      <c r="AG2044" s="15"/>
      <c r="AH2044" s="15"/>
      <c r="AI2044" s="15"/>
      <c r="AJ2044" s="15"/>
      <c r="AK2044" s="15"/>
      <c r="AL2044" s="15"/>
      <c r="AM2044" s="15"/>
    </row>
    <row r="2045" ht="15.75" customHeight="1">
      <c r="A2045" s="15"/>
      <c r="B2045" s="15" t="s">
        <v>248</v>
      </c>
      <c r="C2045" s="15" t="s">
        <v>273</v>
      </c>
      <c r="D2045" s="15">
        <f t="shared" si="1"/>
        <v>0</v>
      </c>
      <c r="E2045" s="15">
        <f t="shared" si="2"/>
        <v>13</v>
      </c>
      <c r="F2045" s="15" t="str">
        <f t="shared" si="3"/>
        <v>"[LOGÍSTICA]</v>
      </c>
      <c r="G2045" s="15"/>
      <c r="H2045" s="15"/>
      <c r="I2045" s="15"/>
      <c r="J2045" s="15"/>
      <c r="K2045" s="15"/>
      <c r="L2045" s="15"/>
      <c r="M2045" s="15"/>
      <c r="N2045" s="15"/>
      <c r="O2045" s="15"/>
      <c r="P2045" s="15"/>
      <c r="Q2045" s="15"/>
      <c r="R2045" s="15"/>
      <c r="S2045" s="15"/>
      <c r="T2045" s="15"/>
      <c r="U2045" s="15"/>
      <c r="V2045" s="15"/>
      <c r="W2045" s="15"/>
      <c r="X2045" s="15"/>
      <c r="Y2045" s="15"/>
      <c r="Z2045" s="15"/>
      <c r="AA2045" s="15"/>
      <c r="AB2045" s="15"/>
      <c r="AC2045" s="15"/>
      <c r="AD2045" s="15"/>
      <c r="AE2045" s="15"/>
      <c r="AF2045" s="15"/>
      <c r="AG2045" s="15"/>
      <c r="AH2045" s="15"/>
      <c r="AI2045" s="15"/>
      <c r="AJ2045" s="15"/>
      <c r="AK2045" s="15"/>
      <c r="AL2045" s="15"/>
      <c r="AM2045" s="15"/>
    </row>
    <row r="2046" ht="15.75" customHeight="1">
      <c r="A2046" s="15"/>
      <c r="B2046" s="15" t="s">
        <v>248</v>
      </c>
      <c r="C2046" s="15" t="s">
        <v>273</v>
      </c>
      <c r="D2046" s="15">
        <f t="shared" si="1"/>
        <v>0</v>
      </c>
      <c r="E2046" s="15">
        <f t="shared" si="2"/>
        <v>13</v>
      </c>
      <c r="F2046" s="15" t="str">
        <f t="shared" si="3"/>
        <v>"[LOGÍSTICA]</v>
      </c>
      <c r="G2046" s="15"/>
      <c r="H2046" s="15"/>
      <c r="I2046" s="15"/>
      <c r="J2046" s="15"/>
      <c r="K2046" s="15"/>
      <c r="L2046" s="15"/>
      <c r="M2046" s="15"/>
      <c r="N2046" s="15"/>
      <c r="O2046" s="15"/>
      <c r="P2046" s="15"/>
      <c r="Q2046" s="15"/>
      <c r="R2046" s="15"/>
      <c r="S2046" s="15"/>
      <c r="T2046" s="15"/>
      <c r="U2046" s="15"/>
      <c r="V2046" s="15"/>
      <c r="W2046" s="15"/>
      <c r="X2046" s="15"/>
      <c r="Y2046" s="15"/>
      <c r="Z2046" s="15"/>
      <c r="AA2046" s="15"/>
      <c r="AB2046" s="15"/>
      <c r="AC2046" s="15"/>
      <c r="AD2046" s="15"/>
      <c r="AE2046" s="15"/>
      <c r="AF2046" s="15"/>
      <c r="AG2046" s="15"/>
      <c r="AH2046" s="15"/>
      <c r="AI2046" s="15"/>
      <c r="AJ2046" s="15"/>
      <c r="AK2046" s="15"/>
      <c r="AL2046" s="15"/>
      <c r="AM2046" s="15"/>
    </row>
    <row r="2047" ht="15.75" customHeight="1">
      <c r="A2047" s="15"/>
      <c r="B2047" s="15" t="s">
        <v>248</v>
      </c>
      <c r="C2047" s="15" t="s">
        <v>273</v>
      </c>
      <c r="D2047" s="15">
        <f t="shared" si="1"/>
        <v>0</v>
      </c>
      <c r="E2047" s="15">
        <f t="shared" si="2"/>
        <v>13</v>
      </c>
      <c r="F2047" s="15" t="str">
        <f t="shared" si="3"/>
        <v>"[LOGÍSTICA]</v>
      </c>
      <c r="G2047" s="15"/>
      <c r="H2047" s="15"/>
      <c r="I2047" s="15"/>
      <c r="J2047" s="15"/>
      <c r="K2047" s="15"/>
      <c r="L2047" s="15"/>
      <c r="M2047" s="15"/>
      <c r="N2047" s="15"/>
      <c r="O2047" s="15"/>
      <c r="P2047" s="15"/>
      <c r="Q2047" s="15"/>
      <c r="R2047" s="15"/>
      <c r="S2047" s="15"/>
      <c r="T2047" s="15"/>
      <c r="U2047" s="15"/>
      <c r="V2047" s="15"/>
      <c r="W2047" s="15"/>
      <c r="X2047" s="15"/>
      <c r="Y2047" s="15"/>
      <c r="Z2047" s="15"/>
      <c r="AA2047" s="15"/>
      <c r="AB2047" s="15"/>
      <c r="AC2047" s="15"/>
      <c r="AD2047" s="15"/>
      <c r="AE2047" s="15"/>
      <c r="AF2047" s="15"/>
      <c r="AG2047" s="15"/>
      <c r="AH2047" s="15"/>
      <c r="AI2047" s="15"/>
      <c r="AJ2047" s="15"/>
      <c r="AK2047" s="15"/>
      <c r="AL2047" s="15"/>
      <c r="AM2047" s="15"/>
    </row>
    <row r="2048" ht="15.75" customHeight="1">
      <c r="A2048" s="15"/>
      <c r="B2048" s="15" t="s">
        <v>247</v>
      </c>
      <c r="C2048" s="15" t="s">
        <v>273</v>
      </c>
      <c r="D2048" s="15">
        <f t="shared" si="1"/>
        <v>0</v>
      </c>
      <c r="E2048" s="15">
        <f t="shared" si="2"/>
        <v>13</v>
      </c>
      <c r="F2048" s="15" t="str">
        <f t="shared" si="3"/>
        <v>"[LOGÍSTICA]</v>
      </c>
      <c r="G2048" s="15"/>
      <c r="H2048" s="15"/>
      <c r="I2048" s="15"/>
      <c r="J2048" s="15"/>
      <c r="K2048" s="15"/>
      <c r="L2048" s="15"/>
      <c r="M2048" s="15"/>
      <c r="N2048" s="15"/>
      <c r="O2048" s="15"/>
      <c r="P2048" s="15"/>
      <c r="Q2048" s="15"/>
      <c r="R2048" s="15"/>
      <c r="S2048" s="15"/>
      <c r="T2048" s="15"/>
      <c r="U2048" s="15"/>
      <c r="V2048" s="15"/>
      <c r="W2048" s="15"/>
      <c r="X2048" s="15"/>
      <c r="Y2048" s="15"/>
      <c r="Z2048" s="15"/>
      <c r="AA2048" s="15"/>
      <c r="AB2048" s="15"/>
      <c r="AC2048" s="15"/>
      <c r="AD2048" s="15"/>
      <c r="AE2048" s="15"/>
      <c r="AF2048" s="15"/>
      <c r="AG2048" s="15"/>
      <c r="AH2048" s="15"/>
      <c r="AI2048" s="15"/>
      <c r="AJ2048" s="15"/>
      <c r="AK2048" s="15"/>
      <c r="AL2048" s="15"/>
      <c r="AM2048" s="15"/>
    </row>
    <row r="2049" ht="15.75" customHeight="1">
      <c r="A2049" s="15"/>
      <c r="B2049" s="15" t="s">
        <v>230</v>
      </c>
      <c r="C2049" s="15" t="s">
        <v>273</v>
      </c>
      <c r="D2049" s="15">
        <f t="shared" si="1"/>
        <v>0</v>
      </c>
      <c r="E2049" s="15">
        <f t="shared" si="2"/>
        <v>13</v>
      </c>
      <c r="F2049" s="15" t="str">
        <f t="shared" si="3"/>
        <v>"[LOGÍSTICA]</v>
      </c>
      <c r="G2049" s="15"/>
      <c r="H2049" s="15"/>
      <c r="I2049" s="15"/>
      <c r="J2049" s="15"/>
      <c r="K2049" s="15"/>
      <c r="L2049" s="15"/>
      <c r="M2049" s="15"/>
      <c r="N2049" s="15"/>
      <c r="O2049" s="15"/>
      <c r="P2049" s="15"/>
      <c r="Q2049" s="15"/>
      <c r="R2049" s="15"/>
      <c r="S2049" s="15"/>
      <c r="T2049" s="15"/>
      <c r="U2049" s="15"/>
      <c r="V2049" s="15"/>
      <c r="W2049" s="15"/>
      <c r="X2049" s="15"/>
      <c r="Y2049" s="15"/>
      <c r="Z2049" s="15"/>
      <c r="AA2049" s="15"/>
      <c r="AB2049" s="15"/>
      <c r="AC2049" s="15"/>
      <c r="AD2049" s="15"/>
      <c r="AE2049" s="15"/>
      <c r="AF2049" s="15"/>
      <c r="AG2049" s="15"/>
      <c r="AH2049" s="15"/>
      <c r="AI2049" s="15"/>
      <c r="AJ2049" s="15"/>
      <c r="AK2049" s="15"/>
      <c r="AL2049" s="15"/>
      <c r="AM2049" s="15"/>
    </row>
    <row r="2050" ht="15.75" customHeight="1">
      <c r="A2050" s="15"/>
      <c r="B2050" s="15" t="s">
        <v>230</v>
      </c>
      <c r="C2050" s="15" t="s">
        <v>277</v>
      </c>
      <c r="D2050" s="15">
        <f t="shared" si="1"/>
        <v>0</v>
      </c>
      <c r="E2050" s="15">
        <f t="shared" si="2"/>
        <v>0</v>
      </c>
      <c r="F2050" s="15" t="str">
        <f t="shared" si="3"/>
        <v>"[CRC]"</v>
      </c>
      <c r="G2050" s="15"/>
      <c r="H2050" s="15"/>
      <c r="I2050" s="15"/>
      <c r="J2050" s="15"/>
      <c r="K2050" s="15"/>
      <c r="L2050" s="15"/>
      <c r="M2050" s="15"/>
      <c r="N2050" s="15"/>
      <c r="O2050" s="15"/>
      <c r="P2050" s="15"/>
      <c r="Q2050" s="15"/>
      <c r="R2050" s="15"/>
      <c r="S2050" s="15"/>
      <c r="T2050" s="15"/>
      <c r="U2050" s="15"/>
      <c r="V2050" s="15"/>
      <c r="W2050" s="15"/>
      <c r="X2050" s="15"/>
      <c r="Y2050" s="15"/>
      <c r="Z2050" s="15"/>
      <c r="AA2050" s="15"/>
      <c r="AB2050" s="15"/>
      <c r="AC2050" s="15"/>
      <c r="AD2050" s="15"/>
      <c r="AE2050" s="15"/>
      <c r="AF2050" s="15"/>
      <c r="AG2050" s="15"/>
      <c r="AH2050" s="15"/>
      <c r="AI2050" s="15"/>
      <c r="AJ2050" s="15"/>
      <c r="AK2050" s="15"/>
      <c r="AL2050" s="15"/>
      <c r="AM2050" s="15"/>
    </row>
    <row r="2051" ht="15.75" customHeight="1">
      <c r="A2051" s="15"/>
      <c r="B2051" s="15" t="s">
        <v>230</v>
      </c>
      <c r="C2051" s="15" t="s">
        <v>278</v>
      </c>
      <c r="D2051" s="15">
        <f t="shared" si="1"/>
        <v>0</v>
      </c>
      <c r="E2051" s="15">
        <f t="shared" si="2"/>
        <v>0</v>
      </c>
      <c r="F2051" s="15" t="str">
        <f t="shared" si="3"/>
        <v>"[SITE]"</v>
      </c>
      <c r="G2051" s="15"/>
      <c r="H2051" s="15"/>
      <c r="I2051" s="15"/>
      <c r="J2051" s="15"/>
      <c r="K2051" s="15"/>
      <c r="L2051" s="15"/>
      <c r="M2051" s="15"/>
      <c r="N2051" s="15"/>
      <c r="O2051" s="15"/>
      <c r="P2051" s="15"/>
      <c r="Q2051" s="15"/>
      <c r="R2051" s="15"/>
      <c r="S2051" s="15"/>
      <c r="T2051" s="15"/>
      <c r="U2051" s="15"/>
      <c r="V2051" s="15"/>
      <c r="W2051" s="15"/>
      <c r="X2051" s="15"/>
      <c r="Y2051" s="15"/>
      <c r="Z2051" s="15"/>
      <c r="AA2051" s="15"/>
      <c r="AB2051" s="15"/>
      <c r="AC2051" s="15"/>
      <c r="AD2051" s="15"/>
      <c r="AE2051" s="15"/>
      <c r="AF2051" s="15"/>
      <c r="AG2051" s="15"/>
      <c r="AH2051" s="15"/>
      <c r="AI2051" s="15"/>
      <c r="AJ2051" s="15"/>
      <c r="AK2051" s="15"/>
      <c r="AL2051" s="15"/>
      <c r="AM2051" s="15"/>
    </row>
    <row r="2052" ht="15.75" customHeight="1">
      <c r="A2052" s="15"/>
      <c r="B2052" s="15" t="s">
        <v>230</v>
      </c>
      <c r="C2052" s="15" t="s">
        <v>278</v>
      </c>
      <c r="D2052" s="15">
        <f t="shared" si="1"/>
        <v>0</v>
      </c>
      <c r="E2052" s="15">
        <f t="shared" si="2"/>
        <v>0</v>
      </c>
      <c r="F2052" s="15" t="str">
        <f t="shared" si="3"/>
        <v>"[SITE]"</v>
      </c>
      <c r="G2052" s="15"/>
      <c r="H2052" s="15"/>
      <c r="I2052" s="15"/>
      <c r="J2052" s="15"/>
      <c r="K2052" s="15"/>
      <c r="L2052" s="15"/>
      <c r="M2052" s="15"/>
      <c r="N2052" s="15"/>
      <c r="O2052" s="15"/>
      <c r="P2052" s="15"/>
      <c r="Q2052" s="15"/>
      <c r="R2052" s="15"/>
      <c r="S2052" s="15"/>
      <c r="T2052" s="15"/>
      <c r="U2052" s="15"/>
      <c r="V2052" s="15"/>
      <c r="W2052" s="15"/>
      <c r="X2052" s="15"/>
      <c r="Y2052" s="15"/>
      <c r="Z2052" s="15"/>
      <c r="AA2052" s="15"/>
      <c r="AB2052" s="15"/>
      <c r="AC2052" s="15"/>
      <c r="AD2052" s="15"/>
      <c r="AE2052" s="15"/>
      <c r="AF2052" s="15"/>
      <c r="AG2052" s="15"/>
      <c r="AH2052" s="15"/>
      <c r="AI2052" s="15"/>
      <c r="AJ2052" s="15"/>
      <c r="AK2052" s="15"/>
      <c r="AL2052" s="15"/>
      <c r="AM2052" s="15"/>
    </row>
    <row r="2053" ht="15.75" customHeight="1">
      <c r="A2053" s="15"/>
      <c r="B2053" s="15" t="s">
        <v>230</v>
      </c>
      <c r="C2053" s="15" t="s">
        <v>253</v>
      </c>
      <c r="D2053" s="15">
        <f t="shared" si="1"/>
        <v>0</v>
      </c>
      <c r="E2053" s="15">
        <f t="shared" si="2"/>
        <v>0</v>
      </c>
      <c r="F2053" s="15" t="str">
        <f t="shared" si="3"/>
        <v>"[LOGÍSTICA]"</v>
      </c>
      <c r="G2053" s="15"/>
      <c r="H2053" s="15"/>
      <c r="I2053" s="15"/>
      <c r="J2053" s="15"/>
      <c r="K2053" s="15"/>
      <c r="L2053" s="15"/>
      <c r="M2053" s="15"/>
      <c r="N2053" s="15"/>
      <c r="O2053" s="15"/>
      <c r="P2053" s="15"/>
      <c r="Q2053" s="15"/>
      <c r="R2053" s="15"/>
      <c r="S2053" s="15"/>
      <c r="T2053" s="15"/>
      <c r="U2053" s="15"/>
      <c r="V2053" s="15"/>
      <c r="W2053" s="15"/>
      <c r="X2053" s="15"/>
      <c r="Y2053" s="15"/>
      <c r="Z2053" s="15"/>
      <c r="AA2053" s="15"/>
      <c r="AB2053" s="15"/>
      <c r="AC2053" s="15"/>
      <c r="AD2053" s="15"/>
      <c r="AE2053" s="15"/>
      <c r="AF2053" s="15"/>
      <c r="AG2053" s="15"/>
      <c r="AH2053" s="15"/>
      <c r="AI2053" s="15"/>
      <c r="AJ2053" s="15"/>
      <c r="AK2053" s="15"/>
      <c r="AL2053" s="15"/>
      <c r="AM2053" s="15"/>
    </row>
    <row r="2054" ht="15.75" customHeight="1">
      <c r="A2054" s="15"/>
      <c r="B2054" s="15" t="s">
        <v>230</v>
      </c>
      <c r="C2054" s="15" t="s">
        <v>253</v>
      </c>
      <c r="D2054" s="15">
        <f t="shared" si="1"/>
        <v>0</v>
      </c>
      <c r="E2054" s="15">
        <f t="shared" si="2"/>
        <v>0</v>
      </c>
      <c r="F2054" s="15" t="str">
        <f t="shared" si="3"/>
        <v>"[LOGÍSTICA]"</v>
      </c>
      <c r="G2054" s="15"/>
      <c r="H2054" s="15"/>
      <c r="I2054" s="15"/>
      <c r="J2054" s="15"/>
      <c r="K2054" s="15"/>
      <c r="L2054" s="15"/>
      <c r="M2054" s="15"/>
      <c r="N2054" s="15"/>
      <c r="O2054" s="15"/>
      <c r="P2054" s="15"/>
      <c r="Q2054" s="15"/>
      <c r="R2054" s="15"/>
      <c r="S2054" s="15"/>
      <c r="T2054" s="15"/>
      <c r="U2054" s="15"/>
      <c r="V2054" s="15"/>
      <c r="W2054" s="15"/>
      <c r="X2054" s="15"/>
      <c r="Y2054" s="15"/>
      <c r="Z2054" s="15"/>
      <c r="AA2054" s="15"/>
      <c r="AB2054" s="15"/>
      <c r="AC2054" s="15"/>
      <c r="AD2054" s="15"/>
      <c r="AE2054" s="15"/>
      <c r="AF2054" s="15"/>
      <c r="AG2054" s="15"/>
      <c r="AH2054" s="15"/>
      <c r="AI2054" s="15"/>
      <c r="AJ2054" s="15"/>
      <c r="AK2054" s="15"/>
      <c r="AL2054" s="15"/>
      <c r="AM2054" s="15"/>
    </row>
    <row r="2055" ht="15.75" customHeight="1">
      <c r="A2055" s="15"/>
      <c r="B2055" s="15" t="s">
        <v>248</v>
      </c>
      <c r="C2055" s="15" t="s">
        <v>273</v>
      </c>
      <c r="D2055" s="15">
        <f t="shared" si="1"/>
        <v>0</v>
      </c>
      <c r="E2055" s="15">
        <f t="shared" si="2"/>
        <v>13</v>
      </c>
      <c r="F2055" s="15" t="str">
        <f t="shared" si="3"/>
        <v>"[LOGÍSTICA]</v>
      </c>
      <c r="G2055" s="15"/>
      <c r="H2055" s="15"/>
      <c r="I2055" s="15"/>
      <c r="J2055" s="15"/>
      <c r="K2055" s="15"/>
      <c r="L2055" s="15"/>
      <c r="M2055" s="15"/>
      <c r="N2055" s="15"/>
      <c r="O2055" s="15"/>
      <c r="P2055" s="15"/>
      <c r="Q2055" s="15"/>
      <c r="R2055" s="15"/>
      <c r="S2055" s="15"/>
      <c r="T2055" s="15"/>
      <c r="U2055" s="15"/>
      <c r="V2055" s="15"/>
      <c r="W2055" s="15"/>
      <c r="X2055" s="15"/>
      <c r="Y2055" s="15"/>
      <c r="Z2055" s="15"/>
      <c r="AA2055" s="15"/>
      <c r="AB2055" s="15"/>
      <c r="AC2055" s="15"/>
      <c r="AD2055" s="15"/>
      <c r="AE2055" s="15"/>
      <c r="AF2055" s="15"/>
      <c r="AG2055" s="15"/>
      <c r="AH2055" s="15"/>
      <c r="AI2055" s="15"/>
      <c r="AJ2055" s="15"/>
      <c r="AK2055" s="15"/>
      <c r="AL2055" s="15"/>
      <c r="AM2055" s="15"/>
    </row>
    <row r="2056" ht="15.75" customHeight="1">
      <c r="A2056" s="15"/>
      <c r="B2056" s="15" t="s">
        <v>230</v>
      </c>
      <c r="C2056" s="15" t="s">
        <v>253</v>
      </c>
      <c r="D2056" s="15">
        <f t="shared" si="1"/>
        <v>0</v>
      </c>
      <c r="E2056" s="15">
        <f t="shared" si="2"/>
        <v>0</v>
      </c>
      <c r="F2056" s="15" t="str">
        <f t="shared" si="3"/>
        <v>"[LOGÍSTICA]"</v>
      </c>
      <c r="G2056" s="15"/>
      <c r="H2056" s="15"/>
      <c r="I2056" s="15"/>
      <c r="J2056" s="15"/>
      <c r="K2056" s="15"/>
      <c r="L2056" s="15"/>
      <c r="M2056" s="15"/>
      <c r="N2056" s="15"/>
      <c r="O2056" s="15"/>
      <c r="P2056" s="15"/>
      <c r="Q2056" s="15"/>
      <c r="R2056" s="15"/>
      <c r="S2056" s="15"/>
      <c r="T2056" s="15"/>
      <c r="U2056" s="15"/>
      <c r="V2056" s="15"/>
      <c r="W2056" s="15"/>
      <c r="X2056" s="15"/>
      <c r="Y2056" s="15"/>
      <c r="Z2056" s="15"/>
      <c r="AA2056" s="15"/>
      <c r="AB2056" s="15"/>
      <c r="AC2056" s="15"/>
      <c r="AD2056" s="15"/>
      <c r="AE2056" s="15"/>
      <c r="AF2056" s="15"/>
      <c r="AG2056" s="15"/>
      <c r="AH2056" s="15"/>
      <c r="AI2056" s="15"/>
      <c r="AJ2056" s="15"/>
      <c r="AK2056" s="15"/>
      <c r="AL2056" s="15"/>
      <c r="AM2056" s="15"/>
    </row>
    <row r="2057" ht="15.75" customHeight="1">
      <c r="A2057" s="15"/>
      <c r="B2057" s="15" t="s">
        <v>230</v>
      </c>
      <c r="C2057" s="15" t="s">
        <v>253</v>
      </c>
      <c r="D2057" s="15">
        <f t="shared" si="1"/>
        <v>0</v>
      </c>
      <c r="E2057" s="15">
        <f t="shared" si="2"/>
        <v>0</v>
      </c>
      <c r="F2057" s="15" t="str">
        <f t="shared" si="3"/>
        <v>"[LOGÍSTICA]"</v>
      </c>
      <c r="G2057" s="15"/>
      <c r="H2057" s="15"/>
      <c r="I2057" s="15"/>
      <c r="J2057" s="15"/>
      <c r="K2057" s="15"/>
      <c r="L2057" s="15"/>
      <c r="M2057" s="15"/>
      <c r="N2057" s="15"/>
      <c r="O2057" s="15"/>
      <c r="P2057" s="15"/>
      <c r="Q2057" s="15"/>
      <c r="R2057" s="15"/>
      <c r="S2057" s="15"/>
      <c r="T2057" s="15"/>
      <c r="U2057" s="15"/>
      <c r="V2057" s="15"/>
      <c r="W2057" s="15"/>
      <c r="X2057" s="15"/>
      <c r="Y2057" s="15"/>
      <c r="Z2057" s="15"/>
      <c r="AA2057" s="15"/>
      <c r="AB2057" s="15"/>
      <c r="AC2057" s="15"/>
      <c r="AD2057" s="15"/>
      <c r="AE2057" s="15"/>
      <c r="AF2057" s="15"/>
      <c r="AG2057" s="15"/>
      <c r="AH2057" s="15"/>
      <c r="AI2057" s="15"/>
      <c r="AJ2057" s="15"/>
      <c r="AK2057" s="15"/>
      <c r="AL2057" s="15"/>
      <c r="AM2057" s="15"/>
    </row>
    <row r="2058" ht="15.75" customHeight="1">
      <c r="A2058" s="15"/>
      <c r="B2058" s="15" t="s">
        <v>247</v>
      </c>
      <c r="C2058" s="15" t="s">
        <v>284</v>
      </c>
      <c r="D2058" s="15">
        <f t="shared" si="1"/>
        <v>0</v>
      </c>
      <c r="E2058" s="15">
        <f t="shared" si="2"/>
        <v>7</v>
      </c>
      <c r="F2058" s="15" t="str">
        <f t="shared" si="3"/>
        <v>"[APP]</v>
      </c>
      <c r="G2058" s="15"/>
      <c r="H2058" s="15"/>
      <c r="I2058" s="15"/>
      <c r="J2058" s="15"/>
      <c r="K2058" s="15"/>
      <c r="L2058" s="15"/>
      <c r="M2058" s="15"/>
      <c r="N2058" s="15"/>
      <c r="O2058" s="15"/>
      <c r="P2058" s="15"/>
      <c r="Q2058" s="15"/>
      <c r="R2058" s="15"/>
      <c r="S2058" s="15"/>
      <c r="T2058" s="15"/>
      <c r="U2058" s="15"/>
      <c r="V2058" s="15"/>
      <c r="W2058" s="15"/>
      <c r="X2058" s="15"/>
      <c r="Y2058" s="15"/>
      <c r="Z2058" s="15"/>
      <c r="AA2058" s="15"/>
      <c r="AB2058" s="15"/>
      <c r="AC2058" s="15"/>
      <c r="AD2058" s="15"/>
      <c r="AE2058" s="15"/>
      <c r="AF2058" s="15"/>
      <c r="AG2058" s="15"/>
      <c r="AH2058" s="15"/>
      <c r="AI2058" s="15"/>
      <c r="AJ2058" s="15"/>
      <c r="AK2058" s="15"/>
      <c r="AL2058" s="15"/>
      <c r="AM2058" s="15"/>
    </row>
    <row r="2059" ht="15.75" customHeight="1">
      <c r="A2059" s="15"/>
      <c r="B2059" s="15" t="s">
        <v>248</v>
      </c>
      <c r="C2059" s="15" t="s">
        <v>254</v>
      </c>
      <c r="D2059" s="15">
        <f t="shared" si="1"/>
        <v>0</v>
      </c>
      <c r="E2059" s="15">
        <f t="shared" si="2"/>
        <v>13</v>
      </c>
      <c r="F2059" s="15" t="str">
        <f t="shared" si="3"/>
        <v>"[COMERCIAL]</v>
      </c>
      <c r="G2059" s="15"/>
      <c r="H2059" s="15"/>
      <c r="I2059" s="15"/>
      <c r="J2059" s="15"/>
      <c r="K2059" s="15"/>
      <c r="L2059" s="15"/>
      <c r="M2059" s="15"/>
      <c r="N2059" s="15"/>
      <c r="O2059" s="15"/>
      <c r="P2059" s="15"/>
      <c r="Q2059" s="15"/>
      <c r="R2059" s="15"/>
      <c r="S2059" s="15"/>
      <c r="T2059" s="15"/>
      <c r="U2059" s="15"/>
      <c r="V2059" s="15"/>
      <c r="W2059" s="15"/>
      <c r="X2059" s="15"/>
      <c r="Y2059" s="15"/>
      <c r="Z2059" s="15"/>
      <c r="AA2059" s="15"/>
      <c r="AB2059" s="15"/>
      <c r="AC2059" s="15"/>
      <c r="AD2059" s="15"/>
      <c r="AE2059" s="15"/>
      <c r="AF2059" s="15"/>
      <c r="AG2059" s="15"/>
      <c r="AH2059" s="15"/>
      <c r="AI2059" s="15"/>
      <c r="AJ2059" s="15"/>
      <c r="AK2059" s="15"/>
      <c r="AL2059" s="15"/>
      <c r="AM2059" s="15"/>
    </row>
    <row r="2060" ht="15.75" customHeight="1">
      <c r="A2060" s="15"/>
      <c r="B2060" s="15" t="s">
        <v>248</v>
      </c>
      <c r="C2060" s="15" t="s">
        <v>286</v>
      </c>
      <c r="D2060" s="15">
        <f t="shared" si="1"/>
        <v>0</v>
      </c>
      <c r="E2060" s="15">
        <f t="shared" si="2"/>
        <v>0</v>
      </c>
      <c r="F2060" s="15" t="str">
        <f t="shared" si="3"/>
        <v>"[APP]"</v>
      </c>
      <c r="G2060" s="15"/>
      <c r="H2060" s="15"/>
      <c r="I2060" s="15"/>
      <c r="J2060" s="15"/>
      <c r="K2060" s="15"/>
      <c r="L2060" s="15"/>
      <c r="M2060" s="15"/>
      <c r="N2060" s="15"/>
      <c r="O2060" s="15"/>
      <c r="P2060" s="15"/>
      <c r="Q2060" s="15"/>
      <c r="R2060" s="15"/>
      <c r="S2060" s="15"/>
      <c r="T2060" s="15"/>
      <c r="U2060" s="15"/>
      <c r="V2060" s="15"/>
      <c r="W2060" s="15"/>
      <c r="X2060" s="15"/>
      <c r="Y2060" s="15"/>
      <c r="Z2060" s="15"/>
      <c r="AA2060" s="15"/>
      <c r="AB2060" s="15"/>
      <c r="AC2060" s="15"/>
      <c r="AD2060" s="15"/>
      <c r="AE2060" s="15"/>
      <c r="AF2060" s="15"/>
      <c r="AG2060" s="15"/>
      <c r="AH2060" s="15"/>
      <c r="AI2060" s="15"/>
      <c r="AJ2060" s="15"/>
      <c r="AK2060" s="15"/>
      <c r="AL2060" s="15"/>
      <c r="AM2060" s="15"/>
    </row>
    <row r="2061" ht="15.75" customHeight="1">
      <c r="A2061" s="15"/>
      <c r="B2061" s="15" t="s">
        <v>230</v>
      </c>
      <c r="C2061" s="15" t="s">
        <v>284</v>
      </c>
      <c r="D2061" s="15">
        <f t="shared" si="1"/>
        <v>0</v>
      </c>
      <c r="E2061" s="15">
        <f t="shared" si="2"/>
        <v>7</v>
      </c>
      <c r="F2061" s="15" t="str">
        <f t="shared" si="3"/>
        <v>"[APP]</v>
      </c>
      <c r="G2061" s="15"/>
      <c r="H2061" s="15"/>
      <c r="I2061" s="15"/>
      <c r="J2061" s="15"/>
      <c r="K2061" s="15"/>
      <c r="L2061" s="15"/>
      <c r="M2061" s="15"/>
      <c r="N2061" s="15"/>
      <c r="O2061" s="15"/>
      <c r="P2061" s="15"/>
      <c r="Q2061" s="15"/>
      <c r="R2061" s="15"/>
      <c r="S2061" s="15"/>
      <c r="T2061" s="15"/>
      <c r="U2061" s="15"/>
      <c r="V2061" s="15"/>
      <c r="W2061" s="15"/>
      <c r="X2061" s="15"/>
      <c r="Y2061" s="15"/>
      <c r="Z2061" s="15"/>
      <c r="AA2061" s="15"/>
      <c r="AB2061" s="15"/>
      <c r="AC2061" s="15"/>
      <c r="AD2061" s="15"/>
      <c r="AE2061" s="15"/>
      <c r="AF2061" s="15"/>
      <c r="AG2061" s="15"/>
      <c r="AH2061" s="15"/>
      <c r="AI2061" s="15"/>
      <c r="AJ2061" s="15"/>
      <c r="AK2061" s="15"/>
      <c r="AL2061" s="15"/>
      <c r="AM2061" s="15"/>
    </row>
    <row r="2062" ht="15.75" customHeight="1">
      <c r="A2062" s="15"/>
      <c r="B2062" s="15" t="s">
        <v>230</v>
      </c>
      <c r="C2062" s="15" t="s">
        <v>284</v>
      </c>
      <c r="D2062" s="15">
        <f t="shared" si="1"/>
        <v>0</v>
      </c>
      <c r="E2062" s="15">
        <f t="shared" si="2"/>
        <v>7</v>
      </c>
      <c r="F2062" s="15" t="str">
        <f t="shared" si="3"/>
        <v>"[APP]</v>
      </c>
      <c r="G2062" s="15"/>
      <c r="H2062" s="15"/>
      <c r="I2062" s="15"/>
      <c r="J2062" s="15"/>
      <c r="K2062" s="15"/>
      <c r="L2062" s="15"/>
      <c r="M2062" s="15"/>
      <c r="N2062" s="15"/>
      <c r="O2062" s="15"/>
      <c r="P2062" s="15"/>
      <c r="Q2062" s="15"/>
      <c r="R2062" s="15"/>
      <c r="S2062" s="15"/>
      <c r="T2062" s="15"/>
      <c r="U2062" s="15"/>
      <c r="V2062" s="15"/>
      <c r="W2062" s="15"/>
      <c r="X2062" s="15"/>
      <c r="Y2062" s="15"/>
      <c r="Z2062" s="15"/>
      <c r="AA2062" s="15"/>
      <c r="AB2062" s="15"/>
      <c r="AC2062" s="15"/>
      <c r="AD2062" s="15"/>
      <c r="AE2062" s="15"/>
      <c r="AF2062" s="15"/>
      <c r="AG2062" s="15"/>
      <c r="AH2062" s="15"/>
      <c r="AI2062" s="15"/>
      <c r="AJ2062" s="15"/>
      <c r="AK2062" s="15"/>
      <c r="AL2062" s="15"/>
      <c r="AM2062" s="15"/>
    </row>
    <row r="2063" ht="15.75" customHeight="1">
      <c r="A2063" s="15"/>
      <c r="B2063" s="15" t="s">
        <v>230</v>
      </c>
      <c r="C2063" s="15" t="s">
        <v>273</v>
      </c>
      <c r="D2063" s="15">
        <f t="shared" si="1"/>
        <v>0</v>
      </c>
      <c r="E2063" s="15">
        <f t="shared" si="2"/>
        <v>13</v>
      </c>
      <c r="F2063" s="15" t="str">
        <f t="shared" si="3"/>
        <v>"[LOGÍSTICA]</v>
      </c>
      <c r="G2063" s="15"/>
      <c r="H2063" s="15"/>
      <c r="I2063" s="15"/>
      <c r="J2063" s="15"/>
      <c r="K2063" s="15"/>
      <c r="L2063" s="15"/>
      <c r="M2063" s="15"/>
      <c r="N2063" s="15"/>
      <c r="O2063" s="15"/>
      <c r="P2063" s="15"/>
      <c r="Q2063" s="15"/>
      <c r="R2063" s="15"/>
      <c r="S2063" s="15"/>
      <c r="T2063" s="15"/>
      <c r="U2063" s="15"/>
      <c r="V2063" s="15"/>
      <c r="W2063" s="15"/>
      <c r="X2063" s="15"/>
      <c r="Y2063" s="15"/>
      <c r="Z2063" s="15"/>
      <c r="AA2063" s="15"/>
      <c r="AB2063" s="15"/>
      <c r="AC2063" s="15"/>
      <c r="AD2063" s="15"/>
      <c r="AE2063" s="15"/>
      <c r="AF2063" s="15"/>
      <c r="AG2063" s="15"/>
      <c r="AH2063" s="15"/>
      <c r="AI2063" s="15"/>
      <c r="AJ2063" s="15"/>
      <c r="AK2063" s="15"/>
      <c r="AL2063" s="15"/>
      <c r="AM2063" s="15"/>
    </row>
    <row r="2064" ht="15.75" customHeight="1">
      <c r="A2064" s="15"/>
      <c r="B2064" s="15" t="s">
        <v>248</v>
      </c>
      <c r="C2064" s="15" t="s">
        <v>273</v>
      </c>
      <c r="D2064" s="15">
        <f t="shared" si="1"/>
        <v>0</v>
      </c>
      <c r="E2064" s="15">
        <f t="shared" si="2"/>
        <v>13</v>
      </c>
      <c r="F2064" s="15" t="str">
        <f t="shared" si="3"/>
        <v>"[LOGÍSTICA]</v>
      </c>
      <c r="G2064" s="15"/>
      <c r="H2064" s="15"/>
      <c r="I2064" s="15"/>
      <c r="J2064" s="15"/>
      <c r="K2064" s="15"/>
      <c r="L2064" s="15"/>
      <c r="M2064" s="15"/>
      <c r="N2064" s="15"/>
      <c r="O2064" s="15"/>
      <c r="P2064" s="15"/>
      <c r="Q2064" s="15"/>
      <c r="R2064" s="15"/>
      <c r="S2064" s="15"/>
      <c r="T2064" s="15"/>
      <c r="U2064" s="15"/>
      <c r="V2064" s="15"/>
      <c r="W2064" s="15"/>
      <c r="X2064" s="15"/>
      <c r="Y2064" s="15"/>
      <c r="Z2064" s="15"/>
      <c r="AA2064" s="15"/>
      <c r="AB2064" s="15"/>
      <c r="AC2064" s="15"/>
      <c r="AD2064" s="15"/>
      <c r="AE2064" s="15"/>
      <c r="AF2064" s="15"/>
      <c r="AG2064" s="15"/>
      <c r="AH2064" s="15"/>
      <c r="AI2064" s="15"/>
      <c r="AJ2064" s="15"/>
      <c r="AK2064" s="15"/>
      <c r="AL2064" s="15"/>
      <c r="AM2064" s="15"/>
    </row>
    <row r="2065" ht="15.75" customHeight="1">
      <c r="A2065" s="15"/>
      <c r="B2065" s="15" t="s">
        <v>230</v>
      </c>
      <c r="C2065" s="15" t="s">
        <v>278</v>
      </c>
      <c r="D2065" s="15">
        <f t="shared" si="1"/>
        <v>0</v>
      </c>
      <c r="E2065" s="15">
        <f t="shared" si="2"/>
        <v>0</v>
      </c>
      <c r="F2065" s="15" t="str">
        <f t="shared" si="3"/>
        <v>"[SITE]"</v>
      </c>
      <c r="G2065" s="15"/>
      <c r="H2065" s="15"/>
      <c r="I2065" s="15"/>
      <c r="J2065" s="15"/>
      <c r="K2065" s="15"/>
      <c r="L2065" s="15"/>
      <c r="M2065" s="15"/>
      <c r="N2065" s="15"/>
      <c r="O2065" s="15"/>
      <c r="P2065" s="15"/>
      <c r="Q2065" s="15"/>
      <c r="R2065" s="15"/>
      <c r="S2065" s="15"/>
      <c r="T2065" s="15"/>
      <c r="U2065" s="15"/>
      <c r="V2065" s="15"/>
      <c r="W2065" s="15"/>
      <c r="X2065" s="15"/>
      <c r="Y2065" s="15"/>
      <c r="Z2065" s="15"/>
      <c r="AA2065" s="15"/>
      <c r="AB2065" s="15"/>
      <c r="AC2065" s="15"/>
      <c r="AD2065" s="15"/>
      <c r="AE2065" s="15"/>
      <c r="AF2065" s="15"/>
      <c r="AG2065" s="15"/>
      <c r="AH2065" s="15"/>
      <c r="AI2065" s="15"/>
      <c r="AJ2065" s="15"/>
      <c r="AK2065" s="15"/>
      <c r="AL2065" s="15"/>
      <c r="AM2065" s="15"/>
    </row>
    <row r="2066" ht="15.75" customHeight="1">
      <c r="A2066" s="15"/>
      <c r="B2066" s="15" t="s">
        <v>248</v>
      </c>
      <c r="C2066" s="15" t="s">
        <v>282</v>
      </c>
      <c r="D2066" s="15">
        <f t="shared" si="1"/>
        <v>0</v>
      </c>
      <c r="E2066" s="15">
        <f t="shared" si="2"/>
        <v>13</v>
      </c>
      <c r="F2066" s="15" t="str">
        <f t="shared" si="3"/>
        <v>"[MARKETING]</v>
      </c>
      <c r="G2066" s="15"/>
      <c r="H2066" s="15"/>
      <c r="I2066" s="15"/>
      <c r="J2066" s="15"/>
      <c r="K2066" s="15"/>
      <c r="L2066" s="15"/>
      <c r="M2066" s="15"/>
      <c r="N2066" s="15"/>
      <c r="O2066" s="15"/>
      <c r="P2066" s="15"/>
      <c r="Q2066" s="15"/>
      <c r="R2066" s="15"/>
      <c r="S2066" s="15"/>
      <c r="T2066" s="15"/>
      <c r="U2066" s="15"/>
      <c r="V2066" s="15"/>
      <c r="W2066" s="15"/>
      <c r="X2066" s="15"/>
      <c r="Y2066" s="15"/>
      <c r="Z2066" s="15"/>
      <c r="AA2066" s="15"/>
      <c r="AB2066" s="15"/>
      <c r="AC2066" s="15"/>
      <c r="AD2066" s="15"/>
      <c r="AE2066" s="15"/>
      <c r="AF2066" s="15"/>
      <c r="AG2066" s="15"/>
      <c r="AH2066" s="15"/>
      <c r="AI2066" s="15"/>
      <c r="AJ2066" s="15"/>
      <c r="AK2066" s="15"/>
      <c r="AL2066" s="15"/>
      <c r="AM2066" s="15"/>
    </row>
    <row r="2067" ht="15.75" customHeight="1">
      <c r="A2067" s="15"/>
      <c r="B2067" s="15" t="s">
        <v>248</v>
      </c>
      <c r="C2067" s="15" t="s">
        <v>273</v>
      </c>
      <c r="D2067" s="15">
        <f t="shared" si="1"/>
        <v>0</v>
      </c>
      <c r="E2067" s="15">
        <f t="shared" si="2"/>
        <v>13</v>
      </c>
      <c r="F2067" s="15" t="str">
        <f t="shared" si="3"/>
        <v>"[LOGÍSTICA]</v>
      </c>
      <c r="G2067" s="15"/>
      <c r="H2067" s="15"/>
      <c r="I2067" s="15"/>
      <c r="J2067" s="15"/>
      <c r="K2067" s="15"/>
      <c r="L2067" s="15"/>
      <c r="M2067" s="15"/>
      <c r="N2067" s="15"/>
      <c r="O2067" s="15"/>
      <c r="P2067" s="15"/>
      <c r="Q2067" s="15"/>
      <c r="R2067" s="15"/>
      <c r="S2067" s="15"/>
      <c r="T2067" s="15"/>
      <c r="U2067" s="15"/>
      <c r="V2067" s="15"/>
      <c r="W2067" s="15"/>
      <c r="X2067" s="15"/>
      <c r="Y2067" s="15"/>
      <c r="Z2067" s="15"/>
      <c r="AA2067" s="15"/>
      <c r="AB2067" s="15"/>
      <c r="AC2067" s="15"/>
      <c r="AD2067" s="15"/>
      <c r="AE2067" s="15"/>
      <c r="AF2067" s="15"/>
      <c r="AG2067" s="15"/>
      <c r="AH2067" s="15"/>
      <c r="AI2067" s="15"/>
      <c r="AJ2067" s="15"/>
      <c r="AK2067" s="15"/>
      <c r="AL2067" s="15"/>
      <c r="AM2067" s="15"/>
    </row>
    <row r="2068" ht="15.75" customHeight="1">
      <c r="A2068" s="15"/>
      <c r="B2068" s="15" t="s">
        <v>230</v>
      </c>
      <c r="C2068" s="15" t="s">
        <v>275</v>
      </c>
      <c r="D2068" s="15">
        <f t="shared" si="1"/>
        <v>0</v>
      </c>
      <c r="E2068" s="15">
        <f t="shared" si="2"/>
        <v>7</v>
      </c>
      <c r="F2068" s="15" t="str">
        <f t="shared" si="3"/>
        <v>"[CRC]</v>
      </c>
      <c r="G2068" s="15"/>
      <c r="H2068" s="15"/>
      <c r="I2068" s="15"/>
      <c r="J2068" s="15"/>
      <c r="K2068" s="15"/>
      <c r="L2068" s="15"/>
      <c r="M2068" s="15"/>
      <c r="N2068" s="15"/>
      <c r="O2068" s="15"/>
      <c r="P2068" s="15"/>
      <c r="Q2068" s="15"/>
      <c r="R2068" s="15"/>
      <c r="S2068" s="15"/>
      <c r="T2068" s="15"/>
      <c r="U2068" s="15"/>
      <c r="V2068" s="15"/>
      <c r="W2068" s="15"/>
      <c r="X2068" s="15"/>
      <c r="Y2068" s="15"/>
      <c r="Z2068" s="15"/>
      <c r="AA2068" s="15"/>
      <c r="AB2068" s="15"/>
      <c r="AC2068" s="15"/>
      <c r="AD2068" s="15"/>
      <c r="AE2068" s="15"/>
      <c r="AF2068" s="15"/>
      <c r="AG2068" s="15"/>
      <c r="AH2068" s="15"/>
      <c r="AI2068" s="15"/>
      <c r="AJ2068" s="15"/>
      <c r="AK2068" s="15"/>
      <c r="AL2068" s="15"/>
      <c r="AM2068" s="15"/>
    </row>
    <row r="2069" ht="15.75" customHeight="1">
      <c r="A2069" s="15"/>
      <c r="B2069" s="15" t="s">
        <v>248</v>
      </c>
      <c r="C2069" s="15" t="s">
        <v>253</v>
      </c>
      <c r="D2069" s="15">
        <f t="shared" si="1"/>
        <v>0</v>
      </c>
      <c r="E2069" s="15">
        <f t="shared" si="2"/>
        <v>0</v>
      </c>
      <c r="F2069" s="15" t="str">
        <f t="shared" si="3"/>
        <v>"[LOGÍSTICA]"</v>
      </c>
      <c r="G2069" s="15"/>
      <c r="H2069" s="15"/>
      <c r="I2069" s="15"/>
      <c r="J2069" s="15"/>
      <c r="K2069" s="15"/>
      <c r="L2069" s="15"/>
      <c r="M2069" s="15"/>
      <c r="N2069" s="15"/>
      <c r="O2069" s="15"/>
      <c r="P2069" s="15"/>
      <c r="Q2069" s="15"/>
      <c r="R2069" s="15"/>
      <c r="S2069" s="15"/>
      <c r="T2069" s="15"/>
      <c r="U2069" s="15"/>
      <c r="V2069" s="15"/>
      <c r="W2069" s="15"/>
      <c r="X2069" s="15"/>
      <c r="Y2069" s="15"/>
      <c r="Z2069" s="15"/>
      <c r="AA2069" s="15"/>
      <c r="AB2069" s="15"/>
      <c r="AC2069" s="15"/>
      <c r="AD2069" s="15"/>
      <c r="AE2069" s="15"/>
      <c r="AF2069" s="15"/>
      <c r="AG2069" s="15"/>
      <c r="AH2069" s="15"/>
      <c r="AI2069" s="15"/>
      <c r="AJ2069" s="15"/>
      <c r="AK2069" s="15"/>
      <c r="AL2069" s="15"/>
      <c r="AM2069" s="15"/>
    </row>
    <row r="2070" ht="15.75" customHeight="1">
      <c r="A2070" s="15"/>
      <c r="B2070" s="15" t="s">
        <v>230</v>
      </c>
      <c r="C2070" s="15" t="s">
        <v>275</v>
      </c>
      <c r="D2070" s="15">
        <f t="shared" si="1"/>
        <v>0</v>
      </c>
      <c r="E2070" s="15">
        <f t="shared" si="2"/>
        <v>7</v>
      </c>
      <c r="F2070" s="15" t="str">
        <f t="shared" si="3"/>
        <v>"[CRC]</v>
      </c>
      <c r="G2070" s="15"/>
      <c r="H2070" s="15"/>
      <c r="I2070" s="15"/>
      <c r="J2070" s="15"/>
      <c r="K2070" s="15"/>
      <c r="L2070" s="15"/>
      <c r="M2070" s="15"/>
      <c r="N2070" s="15"/>
      <c r="O2070" s="15"/>
      <c r="P2070" s="15"/>
      <c r="Q2070" s="15"/>
      <c r="R2070" s="15"/>
      <c r="S2070" s="15"/>
      <c r="T2070" s="15"/>
      <c r="U2070" s="15"/>
      <c r="V2070" s="15"/>
      <c r="W2070" s="15"/>
      <c r="X2070" s="15"/>
      <c r="Y2070" s="15"/>
      <c r="Z2070" s="15"/>
      <c r="AA2070" s="15"/>
      <c r="AB2070" s="15"/>
      <c r="AC2070" s="15"/>
      <c r="AD2070" s="15"/>
      <c r="AE2070" s="15"/>
      <c r="AF2070" s="15"/>
      <c r="AG2070" s="15"/>
      <c r="AH2070" s="15"/>
      <c r="AI2070" s="15"/>
      <c r="AJ2070" s="15"/>
      <c r="AK2070" s="15"/>
      <c r="AL2070" s="15"/>
      <c r="AM2070" s="15"/>
    </row>
    <row r="2071" ht="15.75" customHeight="1">
      <c r="A2071" s="15"/>
      <c r="B2071" s="15" t="s">
        <v>230</v>
      </c>
      <c r="C2071" s="15" t="s">
        <v>283</v>
      </c>
      <c r="D2071" s="15">
        <f t="shared" si="1"/>
        <v>0</v>
      </c>
      <c r="E2071" s="15">
        <f t="shared" si="2"/>
        <v>14</v>
      </c>
      <c r="F2071" s="15" t="str">
        <f t="shared" si="3"/>
        <v>"[FINANCEIRO]</v>
      </c>
      <c r="G2071" s="15"/>
      <c r="H2071" s="15"/>
      <c r="I2071" s="15"/>
      <c r="J2071" s="15"/>
      <c r="K2071" s="15"/>
      <c r="L2071" s="15"/>
      <c r="M2071" s="15"/>
      <c r="N2071" s="15"/>
      <c r="O2071" s="15"/>
      <c r="P2071" s="15"/>
      <c r="Q2071" s="15"/>
      <c r="R2071" s="15"/>
      <c r="S2071" s="15"/>
      <c r="T2071" s="15"/>
      <c r="U2071" s="15"/>
      <c r="V2071" s="15"/>
      <c r="W2071" s="15"/>
      <c r="X2071" s="15"/>
      <c r="Y2071" s="15"/>
      <c r="Z2071" s="15"/>
      <c r="AA2071" s="15"/>
      <c r="AB2071" s="15"/>
      <c r="AC2071" s="15"/>
      <c r="AD2071" s="15"/>
      <c r="AE2071" s="15"/>
      <c r="AF2071" s="15"/>
      <c r="AG2071" s="15"/>
      <c r="AH2071" s="15"/>
      <c r="AI2071" s="15"/>
      <c r="AJ2071" s="15"/>
      <c r="AK2071" s="15"/>
      <c r="AL2071" s="15"/>
      <c r="AM2071" s="15"/>
    </row>
    <row r="2072" ht="15.75" customHeight="1">
      <c r="A2072" s="15"/>
      <c r="B2072" s="15" t="s">
        <v>230</v>
      </c>
      <c r="C2072" s="15" t="s">
        <v>278</v>
      </c>
      <c r="D2072" s="15">
        <f t="shared" si="1"/>
        <v>0</v>
      </c>
      <c r="E2072" s="15">
        <f t="shared" si="2"/>
        <v>0</v>
      </c>
      <c r="F2072" s="15" t="str">
        <f t="shared" si="3"/>
        <v>"[SITE]"</v>
      </c>
      <c r="G2072" s="15"/>
      <c r="H2072" s="15"/>
      <c r="I2072" s="15"/>
      <c r="J2072" s="15"/>
      <c r="K2072" s="15"/>
      <c r="L2072" s="15"/>
      <c r="M2072" s="15"/>
      <c r="N2072" s="15"/>
      <c r="O2072" s="15"/>
      <c r="P2072" s="15"/>
      <c r="Q2072" s="15"/>
      <c r="R2072" s="15"/>
      <c r="S2072" s="15"/>
      <c r="T2072" s="15"/>
      <c r="U2072" s="15"/>
      <c r="V2072" s="15"/>
      <c r="W2072" s="15"/>
      <c r="X2072" s="15"/>
      <c r="Y2072" s="15"/>
      <c r="Z2072" s="15"/>
      <c r="AA2072" s="15"/>
      <c r="AB2072" s="15"/>
      <c r="AC2072" s="15"/>
      <c r="AD2072" s="15"/>
      <c r="AE2072" s="15"/>
      <c r="AF2072" s="15"/>
      <c r="AG2072" s="15"/>
      <c r="AH2072" s="15"/>
      <c r="AI2072" s="15"/>
      <c r="AJ2072" s="15"/>
      <c r="AK2072" s="15"/>
      <c r="AL2072" s="15"/>
      <c r="AM2072" s="15"/>
    </row>
    <row r="2073" ht="15.75" customHeight="1">
      <c r="A2073" s="15"/>
      <c r="B2073" s="15" t="s">
        <v>230</v>
      </c>
      <c r="C2073" s="15" t="s">
        <v>277</v>
      </c>
      <c r="D2073" s="15">
        <f t="shared" si="1"/>
        <v>0</v>
      </c>
      <c r="E2073" s="15">
        <f t="shared" si="2"/>
        <v>0</v>
      </c>
      <c r="F2073" s="15" t="str">
        <f t="shared" si="3"/>
        <v>"[CRC]"</v>
      </c>
      <c r="G2073" s="15"/>
      <c r="H2073" s="15"/>
      <c r="I2073" s="15"/>
      <c r="J2073" s="15"/>
      <c r="K2073" s="15"/>
      <c r="L2073" s="15"/>
      <c r="M2073" s="15"/>
      <c r="N2073" s="15"/>
      <c r="O2073" s="15"/>
      <c r="P2073" s="15"/>
      <c r="Q2073" s="15"/>
      <c r="R2073" s="15"/>
      <c r="S2073" s="15"/>
      <c r="T2073" s="15"/>
      <c r="U2073" s="15"/>
      <c r="V2073" s="15"/>
      <c r="W2073" s="15"/>
      <c r="X2073" s="15"/>
      <c r="Y2073" s="15"/>
      <c r="Z2073" s="15"/>
      <c r="AA2073" s="15"/>
      <c r="AB2073" s="15"/>
      <c r="AC2073" s="15"/>
      <c r="AD2073" s="15"/>
      <c r="AE2073" s="15"/>
      <c r="AF2073" s="15"/>
      <c r="AG2073" s="15"/>
      <c r="AH2073" s="15"/>
      <c r="AI2073" s="15"/>
      <c r="AJ2073" s="15"/>
      <c r="AK2073" s="15"/>
      <c r="AL2073" s="15"/>
      <c r="AM2073" s="15"/>
    </row>
    <row r="2074" ht="15.75" customHeight="1">
      <c r="A2074" s="15"/>
      <c r="B2074" s="15" t="s">
        <v>230</v>
      </c>
      <c r="C2074" s="15" t="s">
        <v>275</v>
      </c>
      <c r="D2074" s="15">
        <f t="shared" si="1"/>
        <v>0</v>
      </c>
      <c r="E2074" s="15">
        <f t="shared" si="2"/>
        <v>7</v>
      </c>
      <c r="F2074" s="15" t="str">
        <f t="shared" si="3"/>
        <v>"[CRC]</v>
      </c>
      <c r="G2074" s="15"/>
      <c r="H2074" s="15"/>
      <c r="I2074" s="15"/>
      <c r="J2074" s="15"/>
      <c r="K2074" s="15"/>
      <c r="L2074" s="15"/>
      <c r="M2074" s="15"/>
      <c r="N2074" s="15"/>
      <c r="O2074" s="15"/>
      <c r="P2074" s="15"/>
      <c r="Q2074" s="15"/>
      <c r="R2074" s="15"/>
      <c r="S2074" s="15"/>
      <c r="T2074" s="15"/>
      <c r="U2074" s="15"/>
      <c r="V2074" s="15"/>
      <c r="W2074" s="15"/>
      <c r="X2074" s="15"/>
      <c r="Y2074" s="15"/>
      <c r="Z2074" s="15"/>
      <c r="AA2074" s="15"/>
      <c r="AB2074" s="15"/>
      <c r="AC2074" s="15"/>
      <c r="AD2074" s="15"/>
      <c r="AE2074" s="15"/>
      <c r="AF2074" s="15"/>
      <c r="AG2074" s="15"/>
      <c r="AH2074" s="15"/>
      <c r="AI2074" s="15"/>
      <c r="AJ2074" s="15"/>
      <c r="AK2074" s="15"/>
      <c r="AL2074" s="15"/>
      <c r="AM2074" s="15"/>
    </row>
    <row r="2075" ht="15.75" customHeight="1">
      <c r="A2075" s="15"/>
      <c r="B2075" s="15" t="s">
        <v>230</v>
      </c>
      <c r="C2075" s="15" t="s">
        <v>273</v>
      </c>
      <c r="D2075" s="15">
        <f t="shared" si="1"/>
        <v>0</v>
      </c>
      <c r="E2075" s="15">
        <f t="shared" si="2"/>
        <v>13</v>
      </c>
      <c r="F2075" s="15" t="str">
        <f t="shared" si="3"/>
        <v>"[LOGÍSTICA]</v>
      </c>
      <c r="G2075" s="15"/>
      <c r="H2075" s="15"/>
      <c r="I2075" s="15"/>
      <c r="J2075" s="15"/>
      <c r="K2075" s="15"/>
      <c r="L2075" s="15"/>
      <c r="M2075" s="15"/>
      <c r="N2075" s="15"/>
      <c r="O2075" s="15"/>
      <c r="P2075" s="15"/>
      <c r="Q2075" s="15"/>
      <c r="R2075" s="15"/>
      <c r="S2075" s="15"/>
      <c r="T2075" s="15"/>
      <c r="U2075" s="15"/>
      <c r="V2075" s="15"/>
      <c r="W2075" s="15"/>
      <c r="X2075" s="15"/>
      <c r="Y2075" s="15"/>
      <c r="Z2075" s="15"/>
      <c r="AA2075" s="15"/>
      <c r="AB2075" s="15"/>
      <c r="AC2075" s="15"/>
      <c r="AD2075" s="15"/>
      <c r="AE2075" s="15"/>
      <c r="AF2075" s="15"/>
      <c r="AG2075" s="15"/>
      <c r="AH2075" s="15"/>
      <c r="AI2075" s="15"/>
      <c r="AJ2075" s="15"/>
      <c r="AK2075" s="15"/>
      <c r="AL2075" s="15"/>
      <c r="AM2075" s="15"/>
    </row>
    <row r="2076" ht="15.75" customHeight="1">
      <c r="A2076" s="15"/>
      <c r="B2076" s="15" t="s">
        <v>248</v>
      </c>
      <c r="C2076" s="15" t="s">
        <v>254</v>
      </c>
      <c r="D2076" s="15">
        <f t="shared" si="1"/>
        <v>0</v>
      </c>
      <c r="E2076" s="15">
        <f t="shared" si="2"/>
        <v>13</v>
      </c>
      <c r="F2076" s="15" t="str">
        <f t="shared" si="3"/>
        <v>"[COMERCIAL]</v>
      </c>
      <c r="G2076" s="15"/>
      <c r="H2076" s="15"/>
      <c r="I2076" s="15"/>
      <c r="J2076" s="15"/>
      <c r="K2076" s="15"/>
      <c r="L2076" s="15"/>
      <c r="M2076" s="15"/>
      <c r="N2076" s="15"/>
      <c r="O2076" s="15"/>
      <c r="P2076" s="15"/>
      <c r="Q2076" s="15"/>
      <c r="R2076" s="15"/>
      <c r="S2076" s="15"/>
      <c r="T2076" s="15"/>
      <c r="U2076" s="15"/>
      <c r="V2076" s="15"/>
      <c r="W2076" s="15"/>
      <c r="X2076" s="15"/>
      <c r="Y2076" s="15"/>
      <c r="Z2076" s="15"/>
      <c r="AA2076" s="15"/>
      <c r="AB2076" s="15"/>
      <c r="AC2076" s="15"/>
      <c r="AD2076" s="15"/>
      <c r="AE2076" s="15"/>
      <c r="AF2076" s="15"/>
      <c r="AG2076" s="15"/>
      <c r="AH2076" s="15"/>
      <c r="AI2076" s="15"/>
      <c r="AJ2076" s="15"/>
      <c r="AK2076" s="15"/>
      <c r="AL2076" s="15"/>
      <c r="AM2076" s="15"/>
    </row>
    <row r="2077" ht="15.75" customHeight="1">
      <c r="A2077" s="15"/>
      <c r="B2077" s="15" t="s">
        <v>248</v>
      </c>
      <c r="C2077" s="15" t="s">
        <v>254</v>
      </c>
      <c r="D2077" s="15">
        <f t="shared" si="1"/>
        <v>0</v>
      </c>
      <c r="E2077" s="15">
        <f t="shared" si="2"/>
        <v>13</v>
      </c>
      <c r="F2077" s="15" t="str">
        <f t="shared" si="3"/>
        <v>"[COMERCIAL]</v>
      </c>
      <c r="G2077" s="15"/>
      <c r="H2077" s="15"/>
      <c r="I2077" s="15"/>
      <c r="J2077" s="15"/>
      <c r="K2077" s="15"/>
      <c r="L2077" s="15"/>
      <c r="M2077" s="15"/>
      <c r="N2077" s="15"/>
      <c r="O2077" s="15"/>
      <c r="P2077" s="15"/>
      <c r="Q2077" s="15"/>
      <c r="R2077" s="15"/>
      <c r="S2077" s="15"/>
      <c r="T2077" s="15"/>
      <c r="U2077" s="15"/>
      <c r="V2077" s="15"/>
      <c r="W2077" s="15"/>
      <c r="X2077" s="15"/>
      <c r="Y2077" s="15"/>
      <c r="Z2077" s="15"/>
      <c r="AA2077" s="15"/>
      <c r="AB2077" s="15"/>
      <c r="AC2077" s="15"/>
      <c r="AD2077" s="15"/>
      <c r="AE2077" s="15"/>
      <c r="AF2077" s="15"/>
      <c r="AG2077" s="15"/>
      <c r="AH2077" s="15"/>
      <c r="AI2077" s="15"/>
      <c r="AJ2077" s="15"/>
      <c r="AK2077" s="15"/>
      <c r="AL2077" s="15"/>
      <c r="AM2077" s="15"/>
    </row>
    <row r="2078" ht="15.75" customHeight="1">
      <c r="A2078" s="15"/>
      <c r="B2078" s="15" t="s">
        <v>248</v>
      </c>
      <c r="C2078" s="15" t="s">
        <v>254</v>
      </c>
      <c r="D2078" s="15">
        <f t="shared" si="1"/>
        <v>0</v>
      </c>
      <c r="E2078" s="15">
        <f t="shared" si="2"/>
        <v>13</v>
      </c>
      <c r="F2078" s="15" t="str">
        <f t="shared" si="3"/>
        <v>"[COMERCIAL]</v>
      </c>
      <c r="G2078" s="15"/>
      <c r="H2078" s="15"/>
      <c r="I2078" s="15"/>
      <c r="J2078" s="15"/>
      <c r="K2078" s="15"/>
      <c r="L2078" s="15"/>
      <c r="M2078" s="15"/>
      <c r="N2078" s="15"/>
      <c r="O2078" s="15"/>
      <c r="P2078" s="15"/>
      <c r="Q2078" s="15"/>
      <c r="R2078" s="15"/>
      <c r="S2078" s="15"/>
      <c r="T2078" s="15"/>
      <c r="U2078" s="15"/>
      <c r="V2078" s="15"/>
      <c r="W2078" s="15"/>
      <c r="X2078" s="15"/>
      <c r="Y2078" s="15"/>
      <c r="Z2078" s="15"/>
      <c r="AA2078" s="15"/>
      <c r="AB2078" s="15"/>
      <c r="AC2078" s="15"/>
      <c r="AD2078" s="15"/>
      <c r="AE2078" s="15"/>
      <c r="AF2078" s="15"/>
      <c r="AG2078" s="15"/>
      <c r="AH2078" s="15"/>
      <c r="AI2078" s="15"/>
      <c r="AJ2078" s="15"/>
      <c r="AK2078" s="15"/>
      <c r="AL2078" s="15"/>
      <c r="AM2078" s="15"/>
    </row>
    <row r="2079" ht="15.75" customHeight="1">
      <c r="A2079" s="15"/>
      <c r="B2079" s="15" t="s">
        <v>248</v>
      </c>
      <c r="C2079" s="15" t="s">
        <v>254</v>
      </c>
      <c r="D2079" s="15">
        <f t="shared" si="1"/>
        <v>0</v>
      </c>
      <c r="E2079" s="15">
        <f t="shared" si="2"/>
        <v>13</v>
      </c>
      <c r="F2079" s="15" t="str">
        <f t="shared" si="3"/>
        <v>"[COMERCIAL]</v>
      </c>
      <c r="G2079" s="15"/>
      <c r="H2079" s="15"/>
      <c r="I2079" s="15"/>
      <c r="J2079" s="15"/>
      <c r="K2079" s="15"/>
      <c r="L2079" s="15"/>
      <c r="M2079" s="15"/>
      <c r="N2079" s="15"/>
      <c r="O2079" s="15"/>
      <c r="P2079" s="15"/>
      <c r="Q2079" s="15"/>
      <c r="R2079" s="15"/>
      <c r="S2079" s="15"/>
      <c r="T2079" s="15"/>
      <c r="U2079" s="15"/>
      <c r="V2079" s="15"/>
      <c r="W2079" s="15"/>
      <c r="X2079" s="15"/>
      <c r="Y2079" s="15"/>
      <c r="Z2079" s="15"/>
      <c r="AA2079" s="15"/>
      <c r="AB2079" s="15"/>
      <c r="AC2079" s="15"/>
      <c r="AD2079" s="15"/>
      <c r="AE2079" s="15"/>
      <c r="AF2079" s="15"/>
      <c r="AG2079" s="15"/>
      <c r="AH2079" s="15"/>
      <c r="AI2079" s="15"/>
      <c r="AJ2079" s="15"/>
      <c r="AK2079" s="15"/>
      <c r="AL2079" s="15"/>
      <c r="AM2079" s="15"/>
    </row>
    <row r="2080" ht="15.75" customHeight="1">
      <c r="A2080" s="15"/>
      <c r="B2080" s="15" t="s">
        <v>248</v>
      </c>
      <c r="C2080" s="15" t="s">
        <v>254</v>
      </c>
      <c r="D2080" s="15">
        <f t="shared" si="1"/>
        <v>0</v>
      </c>
      <c r="E2080" s="15">
        <f t="shared" si="2"/>
        <v>13</v>
      </c>
      <c r="F2080" s="15" t="str">
        <f t="shared" si="3"/>
        <v>"[COMERCIAL]</v>
      </c>
      <c r="G2080" s="15"/>
      <c r="H2080" s="15"/>
      <c r="I2080" s="15"/>
      <c r="J2080" s="15"/>
      <c r="K2080" s="15"/>
      <c r="L2080" s="15"/>
      <c r="M2080" s="15"/>
      <c r="N2080" s="15"/>
      <c r="O2080" s="15"/>
      <c r="P2080" s="15"/>
      <c r="Q2080" s="15"/>
      <c r="R2080" s="15"/>
      <c r="S2080" s="15"/>
      <c r="T2080" s="15"/>
      <c r="U2080" s="15"/>
      <c r="V2080" s="15"/>
      <c r="W2080" s="15"/>
      <c r="X2080" s="15"/>
      <c r="Y2080" s="15"/>
      <c r="Z2080" s="15"/>
      <c r="AA2080" s="15"/>
      <c r="AB2080" s="15"/>
      <c r="AC2080" s="15"/>
      <c r="AD2080" s="15"/>
      <c r="AE2080" s="15"/>
      <c r="AF2080" s="15"/>
      <c r="AG2080" s="15"/>
      <c r="AH2080" s="15"/>
      <c r="AI2080" s="15"/>
      <c r="AJ2080" s="15"/>
      <c r="AK2080" s="15"/>
      <c r="AL2080" s="15"/>
      <c r="AM2080" s="15"/>
    </row>
    <row r="2081" ht="15.75" customHeight="1">
      <c r="A2081" s="15"/>
      <c r="B2081" s="15" t="s">
        <v>248</v>
      </c>
      <c r="C2081" s="15" t="s">
        <v>254</v>
      </c>
      <c r="D2081" s="15">
        <f t="shared" si="1"/>
        <v>0</v>
      </c>
      <c r="E2081" s="15">
        <f t="shared" si="2"/>
        <v>13</v>
      </c>
      <c r="F2081" s="15" t="str">
        <f t="shared" si="3"/>
        <v>"[COMERCIAL]</v>
      </c>
      <c r="G2081" s="15"/>
      <c r="H2081" s="15"/>
      <c r="I2081" s="15"/>
      <c r="J2081" s="15"/>
      <c r="K2081" s="15"/>
      <c r="L2081" s="15"/>
      <c r="M2081" s="15"/>
      <c r="N2081" s="15"/>
      <c r="O2081" s="15"/>
      <c r="P2081" s="15"/>
      <c r="Q2081" s="15"/>
      <c r="R2081" s="15"/>
      <c r="S2081" s="15"/>
      <c r="T2081" s="15"/>
      <c r="U2081" s="15"/>
      <c r="V2081" s="15"/>
      <c r="W2081" s="15"/>
      <c r="X2081" s="15"/>
      <c r="Y2081" s="15"/>
      <c r="Z2081" s="15"/>
      <c r="AA2081" s="15"/>
      <c r="AB2081" s="15"/>
      <c r="AC2081" s="15"/>
      <c r="AD2081" s="15"/>
      <c r="AE2081" s="15"/>
      <c r="AF2081" s="15"/>
      <c r="AG2081" s="15"/>
      <c r="AH2081" s="15"/>
      <c r="AI2081" s="15"/>
      <c r="AJ2081" s="15"/>
      <c r="AK2081" s="15"/>
      <c r="AL2081" s="15"/>
      <c r="AM2081" s="15"/>
    </row>
    <row r="2082" ht="15.75" customHeight="1">
      <c r="A2082" s="15"/>
      <c r="B2082" s="15" t="s">
        <v>248</v>
      </c>
      <c r="C2082" s="15" t="s">
        <v>254</v>
      </c>
      <c r="D2082" s="15">
        <f t="shared" si="1"/>
        <v>0</v>
      </c>
      <c r="E2082" s="15">
        <f t="shared" si="2"/>
        <v>13</v>
      </c>
      <c r="F2082" s="15" t="str">
        <f t="shared" si="3"/>
        <v>"[COMERCIAL]</v>
      </c>
      <c r="G2082" s="15"/>
      <c r="H2082" s="15"/>
      <c r="I2082" s="15"/>
      <c r="J2082" s="15"/>
      <c r="K2082" s="15"/>
      <c r="L2082" s="15"/>
      <c r="M2082" s="15"/>
      <c r="N2082" s="15"/>
      <c r="O2082" s="15"/>
      <c r="P2082" s="15"/>
      <c r="Q2082" s="15"/>
      <c r="R2082" s="15"/>
      <c r="S2082" s="15"/>
      <c r="T2082" s="15"/>
      <c r="U2082" s="15"/>
      <c r="V2082" s="15"/>
      <c r="W2082" s="15"/>
      <c r="X2082" s="15"/>
      <c r="Y2082" s="15"/>
      <c r="Z2082" s="15"/>
      <c r="AA2082" s="15"/>
      <c r="AB2082" s="15"/>
      <c r="AC2082" s="15"/>
      <c r="AD2082" s="15"/>
      <c r="AE2082" s="15"/>
      <c r="AF2082" s="15"/>
      <c r="AG2082" s="15"/>
      <c r="AH2082" s="15"/>
      <c r="AI2082" s="15"/>
      <c r="AJ2082" s="15"/>
      <c r="AK2082" s="15"/>
      <c r="AL2082" s="15"/>
      <c r="AM2082" s="15"/>
    </row>
    <row r="2083" ht="15.75" customHeight="1">
      <c r="A2083" s="15"/>
      <c r="B2083" s="15" t="s">
        <v>248</v>
      </c>
      <c r="C2083" s="15" t="s">
        <v>254</v>
      </c>
      <c r="D2083" s="15">
        <f t="shared" si="1"/>
        <v>0</v>
      </c>
      <c r="E2083" s="15">
        <f t="shared" si="2"/>
        <v>13</v>
      </c>
      <c r="F2083" s="15" t="str">
        <f t="shared" si="3"/>
        <v>"[COMERCIAL]</v>
      </c>
      <c r="G2083" s="15"/>
      <c r="H2083" s="15"/>
      <c r="I2083" s="15"/>
      <c r="J2083" s="15"/>
      <c r="K2083" s="15"/>
      <c r="L2083" s="15"/>
      <c r="M2083" s="15"/>
      <c r="N2083" s="15"/>
      <c r="O2083" s="15"/>
      <c r="P2083" s="15"/>
      <c r="Q2083" s="15"/>
      <c r="R2083" s="15"/>
      <c r="S2083" s="15"/>
      <c r="T2083" s="15"/>
      <c r="U2083" s="15"/>
      <c r="V2083" s="15"/>
      <c r="W2083" s="15"/>
      <c r="X2083" s="15"/>
      <c r="Y2083" s="15"/>
      <c r="Z2083" s="15"/>
      <c r="AA2083" s="15"/>
      <c r="AB2083" s="15"/>
      <c r="AC2083" s="15"/>
      <c r="AD2083" s="15"/>
      <c r="AE2083" s="15"/>
      <c r="AF2083" s="15"/>
      <c r="AG2083" s="15"/>
      <c r="AH2083" s="15"/>
      <c r="AI2083" s="15"/>
      <c r="AJ2083" s="15"/>
      <c r="AK2083" s="15"/>
      <c r="AL2083" s="15"/>
      <c r="AM2083" s="15"/>
    </row>
    <row r="2084" ht="15.75" customHeight="1">
      <c r="A2084" s="15"/>
      <c r="B2084" s="15" t="s">
        <v>247</v>
      </c>
      <c r="C2084" s="15" t="s">
        <v>274</v>
      </c>
      <c r="D2084" s="15">
        <f t="shared" si="1"/>
        <v>0</v>
      </c>
      <c r="E2084" s="15">
        <f t="shared" si="2"/>
        <v>8</v>
      </c>
      <c r="F2084" s="15" t="str">
        <f t="shared" si="3"/>
        <v>"[LOJA]</v>
      </c>
      <c r="G2084" s="15"/>
      <c r="H2084" s="15"/>
      <c r="I2084" s="15"/>
      <c r="J2084" s="15"/>
      <c r="K2084" s="15"/>
      <c r="L2084" s="15"/>
      <c r="M2084" s="15"/>
      <c r="N2084" s="15"/>
      <c r="O2084" s="15"/>
      <c r="P2084" s="15"/>
      <c r="Q2084" s="15"/>
      <c r="R2084" s="15"/>
      <c r="S2084" s="15"/>
      <c r="T2084" s="15"/>
      <c r="U2084" s="15"/>
      <c r="V2084" s="15"/>
      <c r="W2084" s="15"/>
      <c r="X2084" s="15"/>
      <c r="Y2084" s="15"/>
      <c r="Z2084" s="15"/>
      <c r="AA2084" s="15"/>
      <c r="AB2084" s="15"/>
      <c r="AC2084" s="15"/>
      <c r="AD2084" s="15"/>
      <c r="AE2084" s="15"/>
      <c r="AF2084" s="15"/>
      <c r="AG2084" s="15"/>
      <c r="AH2084" s="15"/>
      <c r="AI2084" s="15"/>
      <c r="AJ2084" s="15"/>
      <c r="AK2084" s="15"/>
      <c r="AL2084" s="15"/>
      <c r="AM2084" s="15"/>
    </row>
    <row r="2085" ht="15.75" customHeight="1">
      <c r="A2085" s="15"/>
      <c r="B2085" s="15" t="s">
        <v>248</v>
      </c>
      <c r="C2085" s="15" t="s">
        <v>253</v>
      </c>
      <c r="D2085" s="15">
        <f t="shared" si="1"/>
        <v>0</v>
      </c>
      <c r="E2085" s="15">
        <f t="shared" si="2"/>
        <v>0</v>
      </c>
      <c r="F2085" s="15" t="str">
        <f t="shared" si="3"/>
        <v>"[LOGÍSTICA]"</v>
      </c>
      <c r="G2085" s="15"/>
      <c r="H2085" s="15"/>
      <c r="I2085" s="15"/>
      <c r="J2085" s="15"/>
      <c r="K2085" s="15"/>
      <c r="L2085" s="15"/>
      <c r="M2085" s="15"/>
      <c r="N2085" s="15"/>
      <c r="O2085" s="15"/>
      <c r="P2085" s="15"/>
      <c r="Q2085" s="15"/>
      <c r="R2085" s="15"/>
      <c r="S2085" s="15"/>
      <c r="T2085" s="15"/>
      <c r="U2085" s="15"/>
      <c r="V2085" s="15"/>
      <c r="W2085" s="15"/>
      <c r="X2085" s="15"/>
      <c r="Y2085" s="15"/>
      <c r="Z2085" s="15"/>
      <c r="AA2085" s="15"/>
      <c r="AB2085" s="15"/>
      <c r="AC2085" s="15"/>
      <c r="AD2085" s="15"/>
      <c r="AE2085" s="15"/>
      <c r="AF2085" s="15"/>
      <c r="AG2085" s="15"/>
      <c r="AH2085" s="15"/>
      <c r="AI2085" s="15"/>
      <c r="AJ2085" s="15"/>
      <c r="AK2085" s="15"/>
      <c r="AL2085" s="15"/>
      <c r="AM2085" s="15"/>
    </row>
    <row r="2086" ht="15.75" customHeight="1">
      <c r="A2086" s="15"/>
      <c r="B2086" s="15" t="s">
        <v>230</v>
      </c>
      <c r="C2086" s="15" t="s">
        <v>275</v>
      </c>
      <c r="D2086" s="15">
        <f t="shared" si="1"/>
        <v>0</v>
      </c>
      <c r="E2086" s="15">
        <f t="shared" si="2"/>
        <v>7</v>
      </c>
      <c r="F2086" s="15" t="str">
        <f t="shared" si="3"/>
        <v>"[CRC]</v>
      </c>
      <c r="G2086" s="15"/>
      <c r="H2086" s="15"/>
      <c r="I2086" s="15"/>
      <c r="J2086" s="15"/>
      <c r="K2086" s="15"/>
      <c r="L2086" s="15"/>
      <c r="M2086" s="15"/>
      <c r="N2086" s="15"/>
      <c r="O2086" s="15"/>
      <c r="P2086" s="15"/>
      <c r="Q2086" s="15"/>
      <c r="R2086" s="15"/>
      <c r="S2086" s="15"/>
      <c r="T2086" s="15"/>
      <c r="U2086" s="15"/>
      <c r="V2086" s="15"/>
      <c r="W2086" s="15"/>
      <c r="X2086" s="15"/>
      <c r="Y2086" s="15"/>
      <c r="Z2086" s="15"/>
      <c r="AA2086" s="15"/>
      <c r="AB2086" s="15"/>
      <c r="AC2086" s="15"/>
      <c r="AD2086" s="15"/>
      <c r="AE2086" s="15"/>
      <c r="AF2086" s="15"/>
      <c r="AG2086" s="15"/>
      <c r="AH2086" s="15"/>
      <c r="AI2086" s="15"/>
      <c r="AJ2086" s="15"/>
      <c r="AK2086" s="15"/>
      <c r="AL2086" s="15"/>
      <c r="AM2086" s="15"/>
    </row>
    <row r="2087" ht="15.75" customHeight="1">
      <c r="A2087" s="15"/>
      <c r="B2087" s="15" t="s">
        <v>248</v>
      </c>
      <c r="C2087" s="15" t="s">
        <v>285</v>
      </c>
      <c r="D2087" s="15">
        <f t="shared" si="1"/>
        <v>0</v>
      </c>
      <c r="E2087" s="15">
        <f t="shared" si="2"/>
        <v>0</v>
      </c>
      <c r="F2087" s="15" t="str">
        <f t="shared" si="3"/>
        <v>"[LOJA]"</v>
      </c>
      <c r="G2087" s="15"/>
      <c r="H2087" s="15"/>
      <c r="I2087" s="15"/>
      <c r="J2087" s="15"/>
      <c r="K2087" s="15"/>
      <c r="L2087" s="15"/>
      <c r="M2087" s="15"/>
      <c r="N2087" s="15"/>
      <c r="O2087" s="15"/>
      <c r="P2087" s="15"/>
      <c r="Q2087" s="15"/>
      <c r="R2087" s="15"/>
      <c r="S2087" s="15"/>
      <c r="T2087" s="15"/>
      <c r="U2087" s="15"/>
      <c r="V2087" s="15"/>
      <c r="W2087" s="15"/>
      <c r="X2087" s="15"/>
      <c r="Y2087" s="15"/>
      <c r="Z2087" s="15"/>
      <c r="AA2087" s="15"/>
      <c r="AB2087" s="15"/>
      <c r="AC2087" s="15"/>
      <c r="AD2087" s="15"/>
      <c r="AE2087" s="15"/>
      <c r="AF2087" s="15"/>
      <c r="AG2087" s="15"/>
      <c r="AH2087" s="15"/>
      <c r="AI2087" s="15"/>
      <c r="AJ2087" s="15"/>
      <c r="AK2087" s="15"/>
      <c r="AL2087" s="15"/>
      <c r="AM2087" s="15"/>
    </row>
    <row r="2088" ht="15.75" customHeight="1">
      <c r="A2088" s="15"/>
      <c r="B2088" s="15" t="s">
        <v>248</v>
      </c>
      <c r="C2088" s="15" t="s">
        <v>254</v>
      </c>
      <c r="D2088" s="15">
        <f t="shared" si="1"/>
        <v>0</v>
      </c>
      <c r="E2088" s="15">
        <f t="shared" si="2"/>
        <v>13</v>
      </c>
      <c r="F2088" s="15" t="str">
        <f t="shared" si="3"/>
        <v>"[COMERCIAL]</v>
      </c>
      <c r="G2088" s="15"/>
      <c r="H2088" s="15"/>
      <c r="I2088" s="15"/>
      <c r="J2088" s="15"/>
      <c r="K2088" s="15"/>
      <c r="L2088" s="15"/>
      <c r="M2088" s="15"/>
      <c r="N2088" s="15"/>
      <c r="O2088" s="15"/>
      <c r="P2088" s="15"/>
      <c r="Q2088" s="15"/>
      <c r="R2088" s="15"/>
      <c r="S2088" s="15"/>
      <c r="T2088" s="15"/>
      <c r="U2088" s="15"/>
      <c r="V2088" s="15"/>
      <c r="W2088" s="15"/>
      <c r="X2088" s="15"/>
      <c r="Y2088" s="15"/>
      <c r="Z2088" s="15"/>
      <c r="AA2088" s="15"/>
      <c r="AB2088" s="15"/>
      <c r="AC2088" s="15"/>
      <c r="AD2088" s="15"/>
      <c r="AE2088" s="15"/>
      <c r="AF2088" s="15"/>
      <c r="AG2088" s="15"/>
      <c r="AH2088" s="15"/>
      <c r="AI2088" s="15"/>
      <c r="AJ2088" s="15"/>
      <c r="AK2088" s="15"/>
      <c r="AL2088" s="15"/>
      <c r="AM2088" s="15"/>
    </row>
    <row r="2089" ht="15.75" customHeight="1">
      <c r="A2089" s="15"/>
      <c r="B2089" s="15" t="s">
        <v>230</v>
      </c>
      <c r="C2089" s="15" t="s">
        <v>254</v>
      </c>
      <c r="D2089" s="15">
        <f t="shared" si="1"/>
        <v>0</v>
      </c>
      <c r="E2089" s="15">
        <f t="shared" si="2"/>
        <v>13</v>
      </c>
      <c r="F2089" s="15" t="str">
        <f t="shared" si="3"/>
        <v>"[COMERCIAL]</v>
      </c>
      <c r="G2089" s="15"/>
      <c r="H2089" s="15"/>
      <c r="I2089" s="15"/>
      <c r="J2089" s="15"/>
      <c r="K2089" s="15"/>
      <c r="L2089" s="15"/>
      <c r="M2089" s="15"/>
      <c r="N2089" s="15"/>
      <c r="O2089" s="15"/>
      <c r="P2089" s="15"/>
      <c r="Q2089" s="15"/>
      <c r="R2089" s="15"/>
      <c r="S2089" s="15"/>
      <c r="T2089" s="15"/>
      <c r="U2089" s="15"/>
      <c r="V2089" s="15"/>
      <c r="W2089" s="15"/>
      <c r="X2089" s="15"/>
      <c r="Y2089" s="15"/>
      <c r="Z2089" s="15"/>
      <c r="AA2089" s="15"/>
      <c r="AB2089" s="15"/>
      <c r="AC2089" s="15"/>
      <c r="AD2089" s="15"/>
      <c r="AE2089" s="15"/>
      <c r="AF2089" s="15"/>
      <c r="AG2089" s="15"/>
      <c r="AH2089" s="15"/>
      <c r="AI2089" s="15"/>
      <c r="AJ2089" s="15"/>
      <c r="AK2089" s="15"/>
      <c r="AL2089" s="15"/>
      <c r="AM2089" s="15"/>
    </row>
    <row r="2090" ht="15.75" customHeight="1">
      <c r="A2090" s="15"/>
      <c r="B2090" s="15" t="s">
        <v>230</v>
      </c>
      <c r="C2090" s="15" t="s">
        <v>283</v>
      </c>
      <c r="D2090" s="15">
        <f t="shared" si="1"/>
        <v>0</v>
      </c>
      <c r="E2090" s="15">
        <f t="shared" si="2"/>
        <v>14</v>
      </c>
      <c r="F2090" s="15" t="str">
        <f t="shared" si="3"/>
        <v>"[FINANCEIRO]</v>
      </c>
      <c r="G2090" s="15"/>
      <c r="H2090" s="15"/>
      <c r="I2090" s="15"/>
      <c r="J2090" s="15"/>
      <c r="K2090" s="15"/>
      <c r="L2090" s="15"/>
      <c r="M2090" s="15"/>
      <c r="N2090" s="15"/>
      <c r="O2090" s="15"/>
      <c r="P2090" s="15"/>
      <c r="Q2090" s="15"/>
      <c r="R2090" s="15"/>
      <c r="S2090" s="15"/>
      <c r="T2090" s="15"/>
      <c r="U2090" s="15"/>
      <c r="V2090" s="15"/>
      <c r="W2090" s="15"/>
      <c r="X2090" s="15"/>
      <c r="Y2090" s="15"/>
      <c r="Z2090" s="15"/>
      <c r="AA2090" s="15"/>
      <c r="AB2090" s="15"/>
      <c r="AC2090" s="15"/>
      <c r="AD2090" s="15"/>
      <c r="AE2090" s="15"/>
      <c r="AF2090" s="15"/>
      <c r="AG2090" s="15"/>
      <c r="AH2090" s="15"/>
      <c r="AI2090" s="15"/>
      <c r="AJ2090" s="15"/>
      <c r="AK2090" s="15"/>
      <c r="AL2090" s="15"/>
      <c r="AM2090" s="15"/>
    </row>
    <row r="2091" ht="15.75" customHeight="1">
      <c r="A2091" s="15"/>
      <c r="B2091" s="15" t="s">
        <v>230</v>
      </c>
      <c r="C2091" s="15" t="s">
        <v>281</v>
      </c>
      <c r="D2091" s="15">
        <f t="shared" si="1"/>
        <v>0</v>
      </c>
      <c r="E2091" s="15">
        <f t="shared" si="2"/>
        <v>0</v>
      </c>
      <c r="F2091" s="15" t="str">
        <f t="shared" si="3"/>
        <v>"[COMERCIAL]"</v>
      </c>
      <c r="G2091" s="15"/>
      <c r="H2091" s="15"/>
      <c r="I2091" s="15"/>
      <c r="J2091" s="15"/>
      <c r="K2091" s="15"/>
      <c r="L2091" s="15"/>
      <c r="M2091" s="15"/>
      <c r="N2091" s="15"/>
      <c r="O2091" s="15"/>
      <c r="P2091" s="15"/>
      <c r="Q2091" s="15"/>
      <c r="R2091" s="15"/>
      <c r="S2091" s="15"/>
      <c r="T2091" s="15"/>
      <c r="U2091" s="15"/>
      <c r="V2091" s="15"/>
      <c r="W2091" s="15"/>
      <c r="X2091" s="15"/>
      <c r="Y2091" s="15"/>
      <c r="Z2091" s="15"/>
      <c r="AA2091" s="15"/>
      <c r="AB2091" s="15"/>
      <c r="AC2091" s="15"/>
      <c r="AD2091" s="15"/>
      <c r="AE2091" s="15"/>
      <c r="AF2091" s="15"/>
      <c r="AG2091" s="15"/>
      <c r="AH2091" s="15"/>
      <c r="AI2091" s="15"/>
      <c r="AJ2091" s="15"/>
      <c r="AK2091" s="15"/>
      <c r="AL2091" s="15"/>
      <c r="AM2091" s="15"/>
    </row>
    <row r="2092" ht="15.75" customHeight="1">
      <c r="A2092" s="15"/>
      <c r="B2092" s="15" t="s">
        <v>230</v>
      </c>
      <c r="C2092" s="15" t="s">
        <v>281</v>
      </c>
      <c r="D2092" s="15">
        <f t="shared" si="1"/>
        <v>0</v>
      </c>
      <c r="E2092" s="15">
        <f t="shared" si="2"/>
        <v>0</v>
      </c>
      <c r="F2092" s="15" t="str">
        <f t="shared" si="3"/>
        <v>"[COMERCIAL]"</v>
      </c>
      <c r="G2092" s="15"/>
      <c r="H2092" s="15"/>
      <c r="I2092" s="15"/>
      <c r="J2092" s="15"/>
      <c r="K2092" s="15"/>
      <c r="L2092" s="15"/>
      <c r="M2092" s="15"/>
      <c r="N2092" s="15"/>
      <c r="O2092" s="15"/>
      <c r="P2092" s="15"/>
      <c r="Q2092" s="15"/>
      <c r="R2092" s="15"/>
      <c r="S2092" s="15"/>
      <c r="T2092" s="15"/>
      <c r="U2092" s="15"/>
      <c r="V2092" s="15"/>
      <c r="W2092" s="15"/>
      <c r="X2092" s="15"/>
      <c r="Y2092" s="15"/>
      <c r="Z2092" s="15"/>
      <c r="AA2092" s="15"/>
      <c r="AB2092" s="15"/>
      <c r="AC2092" s="15"/>
      <c r="AD2092" s="15"/>
      <c r="AE2092" s="15"/>
      <c r="AF2092" s="15"/>
      <c r="AG2092" s="15"/>
      <c r="AH2092" s="15"/>
      <c r="AI2092" s="15"/>
      <c r="AJ2092" s="15"/>
      <c r="AK2092" s="15"/>
      <c r="AL2092" s="15"/>
      <c r="AM2092" s="15"/>
    </row>
    <row r="2093" ht="15.75" customHeight="1">
      <c r="A2093" s="15"/>
      <c r="B2093" s="15" t="s">
        <v>230</v>
      </c>
      <c r="C2093" s="15" t="s">
        <v>283</v>
      </c>
      <c r="D2093" s="15">
        <f t="shared" si="1"/>
        <v>0</v>
      </c>
      <c r="E2093" s="15">
        <f t="shared" si="2"/>
        <v>14</v>
      </c>
      <c r="F2093" s="15" t="str">
        <f t="shared" si="3"/>
        <v>"[FINANCEIRO]</v>
      </c>
      <c r="G2093" s="15"/>
      <c r="H2093" s="15"/>
      <c r="I2093" s="15"/>
      <c r="J2093" s="15"/>
      <c r="K2093" s="15"/>
      <c r="L2093" s="15"/>
      <c r="M2093" s="15"/>
      <c r="N2093" s="15"/>
      <c r="O2093" s="15"/>
      <c r="P2093" s="15"/>
      <c r="Q2093" s="15"/>
      <c r="R2093" s="15"/>
      <c r="S2093" s="15"/>
      <c r="T2093" s="15"/>
      <c r="U2093" s="15"/>
      <c r="V2093" s="15"/>
      <c r="W2093" s="15"/>
      <c r="X2093" s="15"/>
      <c r="Y2093" s="15"/>
      <c r="Z2093" s="15"/>
      <c r="AA2093" s="15"/>
      <c r="AB2093" s="15"/>
      <c r="AC2093" s="15"/>
      <c r="AD2093" s="15"/>
      <c r="AE2093" s="15"/>
      <c r="AF2093" s="15"/>
      <c r="AG2093" s="15"/>
      <c r="AH2093" s="15"/>
      <c r="AI2093" s="15"/>
      <c r="AJ2093" s="15"/>
      <c r="AK2093" s="15"/>
      <c r="AL2093" s="15"/>
      <c r="AM2093" s="15"/>
    </row>
    <row r="2094" ht="15.75" customHeight="1">
      <c r="A2094" s="15"/>
      <c r="B2094" s="15" t="s">
        <v>230</v>
      </c>
      <c r="C2094" s="15" t="s">
        <v>254</v>
      </c>
      <c r="D2094" s="15">
        <f t="shared" si="1"/>
        <v>0</v>
      </c>
      <c r="E2094" s="15">
        <f t="shared" si="2"/>
        <v>13</v>
      </c>
      <c r="F2094" s="15" t="str">
        <f t="shared" si="3"/>
        <v>"[COMERCIAL]</v>
      </c>
      <c r="G2094" s="15"/>
      <c r="H2094" s="15"/>
      <c r="I2094" s="15"/>
      <c r="J2094" s="15"/>
      <c r="K2094" s="15"/>
      <c r="L2094" s="15"/>
      <c r="M2094" s="15"/>
      <c r="N2094" s="15"/>
      <c r="O2094" s="15"/>
      <c r="P2094" s="15"/>
      <c r="Q2094" s="15"/>
      <c r="R2094" s="15"/>
      <c r="S2094" s="15"/>
      <c r="T2094" s="15"/>
      <c r="U2094" s="15"/>
      <c r="V2094" s="15"/>
      <c r="W2094" s="15"/>
      <c r="X2094" s="15"/>
      <c r="Y2094" s="15"/>
      <c r="Z2094" s="15"/>
      <c r="AA2094" s="15"/>
      <c r="AB2094" s="15"/>
      <c r="AC2094" s="15"/>
      <c r="AD2094" s="15"/>
      <c r="AE2094" s="15"/>
      <c r="AF2094" s="15"/>
      <c r="AG2094" s="15"/>
      <c r="AH2094" s="15"/>
      <c r="AI2094" s="15"/>
      <c r="AJ2094" s="15"/>
      <c r="AK2094" s="15"/>
      <c r="AL2094" s="15"/>
      <c r="AM2094" s="15"/>
    </row>
    <row r="2095" ht="15.75" customHeight="1">
      <c r="A2095" s="15"/>
      <c r="B2095" s="15" t="s">
        <v>230</v>
      </c>
      <c r="C2095" s="15" t="s">
        <v>254</v>
      </c>
      <c r="D2095" s="15">
        <f t="shared" si="1"/>
        <v>0</v>
      </c>
      <c r="E2095" s="15">
        <f t="shared" si="2"/>
        <v>13</v>
      </c>
      <c r="F2095" s="15" t="str">
        <f t="shared" si="3"/>
        <v>"[COMERCIAL]</v>
      </c>
      <c r="G2095" s="15"/>
      <c r="H2095" s="15"/>
      <c r="I2095" s="15"/>
      <c r="J2095" s="15"/>
      <c r="K2095" s="15"/>
      <c r="L2095" s="15"/>
      <c r="M2095" s="15"/>
      <c r="N2095" s="15"/>
      <c r="O2095" s="15"/>
      <c r="P2095" s="15"/>
      <c r="Q2095" s="15"/>
      <c r="R2095" s="15"/>
      <c r="S2095" s="15"/>
      <c r="T2095" s="15"/>
      <c r="U2095" s="15"/>
      <c r="V2095" s="15"/>
      <c r="W2095" s="15"/>
      <c r="X2095" s="15"/>
      <c r="Y2095" s="15"/>
      <c r="Z2095" s="15"/>
      <c r="AA2095" s="15"/>
      <c r="AB2095" s="15"/>
      <c r="AC2095" s="15"/>
      <c r="AD2095" s="15"/>
      <c r="AE2095" s="15"/>
      <c r="AF2095" s="15"/>
      <c r="AG2095" s="15"/>
      <c r="AH2095" s="15"/>
      <c r="AI2095" s="15"/>
      <c r="AJ2095" s="15"/>
      <c r="AK2095" s="15"/>
      <c r="AL2095" s="15"/>
      <c r="AM2095" s="15"/>
    </row>
    <row r="2096" ht="15.75" customHeight="1">
      <c r="A2096" s="15"/>
      <c r="B2096" s="15" t="s">
        <v>230</v>
      </c>
      <c r="C2096" s="15" t="s">
        <v>277</v>
      </c>
      <c r="D2096" s="15">
        <f t="shared" si="1"/>
        <v>0</v>
      </c>
      <c r="E2096" s="15">
        <f t="shared" si="2"/>
        <v>0</v>
      </c>
      <c r="F2096" s="15" t="str">
        <f t="shared" si="3"/>
        <v>"[CRC]"</v>
      </c>
      <c r="G2096" s="15"/>
      <c r="H2096" s="15"/>
      <c r="I2096" s="15"/>
      <c r="J2096" s="15"/>
      <c r="K2096" s="15"/>
      <c r="L2096" s="15"/>
      <c r="M2096" s="15"/>
      <c r="N2096" s="15"/>
      <c r="O2096" s="15"/>
      <c r="P2096" s="15"/>
      <c r="Q2096" s="15"/>
      <c r="R2096" s="15"/>
      <c r="S2096" s="15"/>
      <c r="T2096" s="15"/>
      <c r="U2096" s="15"/>
      <c r="V2096" s="15"/>
      <c r="W2096" s="15"/>
      <c r="X2096" s="15"/>
      <c r="Y2096" s="15"/>
      <c r="Z2096" s="15"/>
      <c r="AA2096" s="15"/>
      <c r="AB2096" s="15"/>
      <c r="AC2096" s="15"/>
      <c r="AD2096" s="15"/>
      <c r="AE2096" s="15"/>
      <c r="AF2096" s="15"/>
      <c r="AG2096" s="15"/>
      <c r="AH2096" s="15"/>
      <c r="AI2096" s="15"/>
      <c r="AJ2096" s="15"/>
      <c r="AK2096" s="15"/>
      <c r="AL2096" s="15"/>
      <c r="AM2096" s="15"/>
    </row>
    <row r="2097" ht="15.75" customHeight="1">
      <c r="A2097" s="15"/>
      <c r="B2097" s="15" t="s">
        <v>230</v>
      </c>
      <c r="C2097" s="15" t="s">
        <v>284</v>
      </c>
      <c r="D2097" s="15">
        <f t="shared" si="1"/>
        <v>0</v>
      </c>
      <c r="E2097" s="15">
        <f t="shared" si="2"/>
        <v>7</v>
      </c>
      <c r="F2097" s="15" t="str">
        <f t="shared" si="3"/>
        <v>"[APP]</v>
      </c>
      <c r="G2097" s="15"/>
      <c r="H2097" s="15"/>
      <c r="I2097" s="15"/>
      <c r="J2097" s="15"/>
      <c r="K2097" s="15"/>
      <c r="L2097" s="15"/>
      <c r="M2097" s="15"/>
      <c r="N2097" s="15"/>
      <c r="O2097" s="15"/>
      <c r="P2097" s="15"/>
      <c r="Q2097" s="15"/>
      <c r="R2097" s="15"/>
      <c r="S2097" s="15"/>
      <c r="T2097" s="15"/>
      <c r="U2097" s="15"/>
      <c r="V2097" s="15"/>
      <c r="W2097" s="15"/>
      <c r="X2097" s="15"/>
      <c r="Y2097" s="15"/>
      <c r="Z2097" s="15"/>
      <c r="AA2097" s="15"/>
      <c r="AB2097" s="15"/>
      <c r="AC2097" s="15"/>
      <c r="AD2097" s="15"/>
      <c r="AE2097" s="15"/>
      <c r="AF2097" s="15"/>
      <c r="AG2097" s="15"/>
      <c r="AH2097" s="15"/>
      <c r="AI2097" s="15"/>
      <c r="AJ2097" s="15"/>
      <c r="AK2097" s="15"/>
      <c r="AL2097" s="15"/>
      <c r="AM2097" s="15"/>
    </row>
    <row r="2098" ht="15.75" customHeight="1">
      <c r="A2098" s="15"/>
      <c r="B2098" s="15" t="s">
        <v>230</v>
      </c>
      <c r="C2098" s="15" t="s">
        <v>284</v>
      </c>
      <c r="D2098" s="15">
        <f t="shared" si="1"/>
        <v>0</v>
      </c>
      <c r="E2098" s="15">
        <f t="shared" si="2"/>
        <v>7</v>
      </c>
      <c r="F2098" s="15" t="str">
        <f t="shared" si="3"/>
        <v>"[APP]</v>
      </c>
      <c r="G2098" s="15"/>
      <c r="H2098" s="15"/>
      <c r="I2098" s="15"/>
      <c r="J2098" s="15"/>
      <c r="K2098" s="15"/>
      <c r="L2098" s="15"/>
      <c r="M2098" s="15"/>
      <c r="N2098" s="15"/>
      <c r="O2098" s="15"/>
      <c r="P2098" s="15"/>
      <c r="Q2098" s="15"/>
      <c r="R2098" s="15"/>
      <c r="S2098" s="15"/>
      <c r="T2098" s="15"/>
      <c r="U2098" s="15"/>
      <c r="V2098" s="15"/>
      <c r="W2098" s="15"/>
      <c r="X2098" s="15"/>
      <c r="Y2098" s="15"/>
      <c r="Z2098" s="15"/>
      <c r="AA2098" s="15"/>
      <c r="AB2098" s="15"/>
      <c r="AC2098" s="15"/>
      <c r="AD2098" s="15"/>
      <c r="AE2098" s="15"/>
      <c r="AF2098" s="15"/>
      <c r="AG2098" s="15"/>
      <c r="AH2098" s="15"/>
      <c r="AI2098" s="15"/>
      <c r="AJ2098" s="15"/>
      <c r="AK2098" s="15"/>
      <c r="AL2098" s="15"/>
      <c r="AM2098" s="15"/>
    </row>
    <row r="2099" ht="15.75" customHeight="1">
      <c r="A2099" s="15"/>
      <c r="B2099" s="15" t="s">
        <v>230</v>
      </c>
      <c r="C2099" s="15" t="s">
        <v>284</v>
      </c>
      <c r="D2099" s="15">
        <f t="shared" si="1"/>
        <v>0</v>
      </c>
      <c r="E2099" s="15">
        <f t="shared" si="2"/>
        <v>7</v>
      </c>
      <c r="F2099" s="15" t="str">
        <f t="shared" si="3"/>
        <v>"[APP]</v>
      </c>
      <c r="G2099" s="15"/>
      <c r="H2099" s="15"/>
      <c r="I2099" s="15"/>
      <c r="J2099" s="15"/>
      <c r="K2099" s="15"/>
      <c r="L2099" s="15"/>
      <c r="M2099" s="15"/>
      <c r="N2099" s="15"/>
      <c r="O2099" s="15"/>
      <c r="P2099" s="15"/>
      <c r="Q2099" s="15"/>
      <c r="R2099" s="15"/>
      <c r="S2099" s="15"/>
      <c r="T2099" s="15"/>
      <c r="U2099" s="15"/>
      <c r="V2099" s="15"/>
      <c r="W2099" s="15"/>
      <c r="X2099" s="15"/>
      <c r="Y2099" s="15"/>
      <c r="Z2099" s="15"/>
      <c r="AA2099" s="15"/>
      <c r="AB2099" s="15"/>
      <c r="AC2099" s="15"/>
      <c r="AD2099" s="15"/>
      <c r="AE2099" s="15"/>
      <c r="AF2099" s="15"/>
      <c r="AG2099" s="15"/>
      <c r="AH2099" s="15"/>
      <c r="AI2099" s="15"/>
      <c r="AJ2099" s="15"/>
      <c r="AK2099" s="15"/>
      <c r="AL2099" s="15"/>
      <c r="AM2099" s="15"/>
    </row>
    <row r="2100" ht="15.75" customHeight="1">
      <c r="A2100" s="15"/>
      <c r="B2100" s="15" t="s">
        <v>230</v>
      </c>
      <c r="C2100" s="15" t="s">
        <v>254</v>
      </c>
      <c r="D2100" s="15">
        <f t="shared" si="1"/>
        <v>0</v>
      </c>
      <c r="E2100" s="15">
        <f t="shared" si="2"/>
        <v>13</v>
      </c>
      <c r="F2100" s="15" t="str">
        <f t="shared" si="3"/>
        <v>"[COMERCIAL]</v>
      </c>
      <c r="G2100" s="15"/>
      <c r="H2100" s="15"/>
      <c r="I2100" s="15"/>
      <c r="J2100" s="15"/>
      <c r="K2100" s="15"/>
      <c r="L2100" s="15"/>
      <c r="M2100" s="15"/>
      <c r="N2100" s="15"/>
      <c r="O2100" s="15"/>
      <c r="P2100" s="15"/>
      <c r="Q2100" s="15"/>
      <c r="R2100" s="15"/>
      <c r="S2100" s="15"/>
      <c r="T2100" s="15"/>
      <c r="U2100" s="15"/>
      <c r="V2100" s="15"/>
      <c r="W2100" s="15"/>
      <c r="X2100" s="15"/>
      <c r="Y2100" s="15"/>
      <c r="Z2100" s="15"/>
      <c r="AA2100" s="15"/>
      <c r="AB2100" s="15"/>
      <c r="AC2100" s="15"/>
      <c r="AD2100" s="15"/>
      <c r="AE2100" s="15"/>
      <c r="AF2100" s="15"/>
      <c r="AG2100" s="15"/>
      <c r="AH2100" s="15"/>
      <c r="AI2100" s="15"/>
      <c r="AJ2100" s="15"/>
      <c r="AK2100" s="15"/>
      <c r="AL2100" s="15"/>
      <c r="AM2100" s="15"/>
    </row>
    <row r="2101" ht="15.75" customHeight="1">
      <c r="A2101" s="15"/>
      <c r="B2101" s="15" t="s">
        <v>230</v>
      </c>
      <c r="C2101" s="15" t="s">
        <v>278</v>
      </c>
      <c r="D2101" s="15">
        <f t="shared" si="1"/>
        <v>0</v>
      </c>
      <c r="E2101" s="15">
        <f t="shared" si="2"/>
        <v>0</v>
      </c>
      <c r="F2101" s="15" t="str">
        <f t="shared" si="3"/>
        <v>"[SITE]"</v>
      </c>
      <c r="G2101" s="15"/>
      <c r="H2101" s="15"/>
      <c r="I2101" s="15"/>
      <c r="J2101" s="15"/>
      <c r="K2101" s="15"/>
      <c r="L2101" s="15"/>
      <c r="M2101" s="15"/>
      <c r="N2101" s="15"/>
      <c r="O2101" s="15"/>
      <c r="P2101" s="15"/>
      <c r="Q2101" s="15"/>
      <c r="R2101" s="15"/>
      <c r="S2101" s="15"/>
      <c r="T2101" s="15"/>
      <c r="U2101" s="15"/>
      <c r="V2101" s="15"/>
      <c r="W2101" s="15"/>
      <c r="X2101" s="15"/>
      <c r="Y2101" s="15"/>
      <c r="Z2101" s="15"/>
      <c r="AA2101" s="15"/>
      <c r="AB2101" s="15"/>
      <c r="AC2101" s="15"/>
      <c r="AD2101" s="15"/>
      <c r="AE2101" s="15"/>
      <c r="AF2101" s="15"/>
      <c r="AG2101" s="15"/>
      <c r="AH2101" s="15"/>
      <c r="AI2101" s="15"/>
      <c r="AJ2101" s="15"/>
      <c r="AK2101" s="15"/>
      <c r="AL2101" s="15"/>
      <c r="AM2101" s="15"/>
    </row>
    <row r="2102" ht="15.75" customHeight="1">
      <c r="A2102" s="15"/>
      <c r="B2102" s="15" t="s">
        <v>230</v>
      </c>
      <c r="C2102" s="15" t="s">
        <v>284</v>
      </c>
      <c r="D2102" s="15">
        <f t="shared" si="1"/>
        <v>0</v>
      </c>
      <c r="E2102" s="15">
        <f t="shared" si="2"/>
        <v>7</v>
      </c>
      <c r="F2102" s="15" t="str">
        <f t="shared" si="3"/>
        <v>"[APP]</v>
      </c>
      <c r="G2102" s="15"/>
      <c r="H2102" s="15"/>
      <c r="I2102" s="15"/>
      <c r="J2102" s="15"/>
      <c r="K2102" s="15"/>
      <c r="L2102" s="15"/>
      <c r="M2102" s="15"/>
      <c r="N2102" s="15"/>
      <c r="O2102" s="15"/>
      <c r="P2102" s="15"/>
      <c r="Q2102" s="15"/>
      <c r="R2102" s="15"/>
      <c r="S2102" s="15"/>
      <c r="T2102" s="15"/>
      <c r="U2102" s="15"/>
      <c r="V2102" s="15"/>
      <c r="W2102" s="15"/>
      <c r="X2102" s="15"/>
      <c r="Y2102" s="15"/>
      <c r="Z2102" s="15"/>
      <c r="AA2102" s="15"/>
      <c r="AB2102" s="15"/>
      <c r="AC2102" s="15"/>
      <c r="AD2102" s="15"/>
      <c r="AE2102" s="15"/>
      <c r="AF2102" s="15"/>
      <c r="AG2102" s="15"/>
      <c r="AH2102" s="15"/>
      <c r="AI2102" s="15"/>
      <c r="AJ2102" s="15"/>
      <c r="AK2102" s="15"/>
      <c r="AL2102" s="15"/>
      <c r="AM2102" s="15"/>
    </row>
    <row r="2103" ht="15.75" customHeight="1">
      <c r="A2103" s="15"/>
      <c r="B2103" s="15" t="s">
        <v>230</v>
      </c>
      <c r="C2103" s="15" t="s">
        <v>253</v>
      </c>
      <c r="D2103" s="15">
        <f t="shared" si="1"/>
        <v>0</v>
      </c>
      <c r="E2103" s="15">
        <f t="shared" si="2"/>
        <v>0</v>
      </c>
      <c r="F2103" s="15" t="str">
        <f t="shared" si="3"/>
        <v>"[LOGÍSTICA]"</v>
      </c>
      <c r="G2103" s="15"/>
      <c r="H2103" s="15"/>
      <c r="I2103" s="15"/>
      <c r="J2103" s="15"/>
      <c r="K2103" s="15"/>
      <c r="L2103" s="15"/>
      <c r="M2103" s="15"/>
      <c r="N2103" s="15"/>
      <c r="O2103" s="15"/>
      <c r="P2103" s="15"/>
      <c r="Q2103" s="15"/>
      <c r="R2103" s="15"/>
      <c r="S2103" s="15"/>
      <c r="T2103" s="15"/>
      <c r="U2103" s="15"/>
      <c r="V2103" s="15"/>
      <c r="W2103" s="15"/>
      <c r="X2103" s="15"/>
      <c r="Y2103" s="15"/>
      <c r="Z2103" s="15"/>
      <c r="AA2103" s="15"/>
      <c r="AB2103" s="15"/>
      <c r="AC2103" s="15"/>
      <c r="AD2103" s="15"/>
      <c r="AE2103" s="15"/>
      <c r="AF2103" s="15"/>
      <c r="AG2103" s="15"/>
      <c r="AH2103" s="15"/>
      <c r="AI2103" s="15"/>
      <c r="AJ2103" s="15"/>
      <c r="AK2103" s="15"/>
      <c r="AL2103" s="15"/>
      <c r="AM2103" s="15"/>
    </row>
    <row r="2104" ht="15.75" customHeight="1">
      <c r="A2104" s="15"/>
      <c r="B2104" s="15" t="s">
        <v>230</v>
      </c>
      <c r="C2104" s="15" t="s">
        <v>273</v>
      </c>
      <c r="D2104" s="15">
        <f t="shared" si="1"/>
        <v>0</v>
      </c>
      <c r="E2104" s="15">
        <f t="shared" si="2"/>
        <v>13</v>
      </c>
      <c r="F2104" s="15" t="str">
        <f t="shared" si="3"/>
        <v>"[LOGÍSTICA]</v>
      </c>
      <c r="G2104" s="15"/>
      <c r="H2104" s="15"/>
      <c r="I2104" s="15"/>
      <c r="J2104" s="15"/>
      <c r="K2104" s="15"/>
      <c r="L2104" s="15"/>
      <c r="M2104" s="15"/>
      <c r="N2104" s="15"/>
      <c r="O2104" s="15"/>
      <c r="P2104" s="15"/>
      <c r="Q2104" s="15"/>
      <c r="R2104" s="15"/>
      <c r="S2104" s="15"/>
      <c r="T2104" s="15"/>
      <c r="U2104" s="15"/>
      <c r="V2104" s="15"/>
      <c r="W2104" s="15"/>
      <c r="X2104" s="15"/>
      <c r="Y2104" s="15"/>
      <c r="Z2104" s="15"/>
      <c r="AA2104" s="15"/>
      <c r="AB2104" s="15"/>
      <c r="AC2104" s="15"/>
      <c r="AD2104" s="15"/>
      <c r="AE2104" s="15"/>
      <c r="AF2104" s="15"/>
      <c r="AG2104" s="15"/>
      <c r="AH2104" s="15"/>
      <c r="AI2104" s="15"/>
      <c r="AJ2104" s="15"/>
      <c r="AK2104" s="15"/>
      <c r="AL2104" s="15"/>
      <c r="AM2104" s="15"/>
    </row>
    <row r="2105" ht="15.75" customHeight="1">
      <c r="A2105" s="15"/>
      <c r="B2105" s="15" t="s">
        <v>230</v>
      </c>
      <c r="C2105" s="15" t="s">
        <v>282</v>
      </c>
      <c r="D2105" s="15">
        <f t="shared" si="1"/>
        <v>0</v>
      </c>
      <c r="E2105" s="15">
        <f t="shared" si="2"/>
        <v>13</v>
      </c>
      <c r="F2105" s="15" t="str">
        <f t="shared" si="3"/>
        <v>"[MARKETING]</v>
      </c>
      <c r="G2105" s="15"/>
      <c r="H2105" s="15"/>
      <c r="I2105" s="15"/>
      <c r="J2105" s="15"/>
      <c r="K2105" s="15"/>
      <c r="L2105" s="15"/>
      <c r="M2105" s="15"/>
      <c r="N2105" s="15"/>
      <c r="O2105" s="15"/>
      <c r="P2105" s="15"/>
      <c r="Q2105" s="15"/>
      <c r="R2105" s="15"/>
      <c r="S2105" s="15"/>
      <c r="T2105" s="15"/>
      <c r="U2105" s="15"/>
      <c r="V2105" s="15"/>
      <c r="W2105" s="15"/>
      <c r="X2105" s="15"/>
      <c r="Y2105" s="15"/>
      <c r="Z2105" s="15"/>
      <c r="AA2105" s="15"/>
      <c r="AB2105" s="15"/>
      <c r="AC2105" s="15"/>
      <c r="AD2105" s="15"/>
      <c r="AE2105" s="15"/>
      <c r="AF2105" s="15"/>
      <c r="AG2105" s="15"/>
      <c r="AH2105" s="15"/>
      <c r="AI2105" s="15"/>
      <c r="AJ2105" s="15"/>
      <c r="AK2105" s="15"/>
      <c r="AL2105" s="15"/>
      <c r="AM2105" s="15"/>
    </row>
    <row r="2106" ht="15.75" customHeight="1">
      <c r="A2106" s="15"/>
      <c r="B2106" s="15" t="s">
        <v>230</v>
      </c>
      <c r="C2106" s="15" t="s">
        <v>282</v>
      </c>
      <c r="D2106" s="15">
        <f t="shared" si="1"/>
        <v>0</v>
      </c>
      <c r="E2106" s="15">
        <f t="shared" si="2"/>
        <v>13</v>
      </c>
      <c r="F2106" s="15" t="str">
        <f t="shared" si="3"/>
        <v>"[MARKETING]</v>
      </c>
      <c r="G2106" s="15"/>
      <c r="H2106" s="15"/>
      <c r="I2106" s="15"/>
      <c r="J2106" s="15"/>
      <c r="K2106" s="15"/>
      <c r="L2106" s="15"/>
      <c r="M2106" s="15"/>
      <c r="N2106" s="15"/>
      <c r="O2106" s="15"/>
      <c r="P2106" s="15"/>
      <c r="Q2106" s="15"/>
      <c r="R2106" s="15"/>
      <c r="S2106" s="15"/>
      <c r="T2106" s="15"/>
      <c r="U2106" s="15"/>
      <c r="V2106" s="15"/>
      <c r="W2106" s="15"/>
      <c r="X2106" s="15"/>
      <c r="Y2106" s="15"/>
      <c r="Z2106" s="15"/>
      <c r="AA2106" s="15"/>
      <c r="AB2106" s="15"/>
      <c r="AC2106" s="15"/>
      <c r="AD2106" s="15"/>
      <c r="AE2106" s="15"/>
      <c r="AF2106" s="15"/>
      <c r="AG2106" s="15"/>
      <c r="AH2106" s="15"/>
      <c r="AI2106" s="15"/>
      <c r="AJ2106" s="15"/>
      <c r="AK2106" s="15"/>
      <c r="AL2106" s="15"/>
      <c r="AM2106" s="15"/>
    </row>
    <row r="2107" ht="15.75" customHeight="1">
      <c r="A2107" s="15"/>
      <c r="B2107" s="15" t="s">
        <v>230</v>
      </c>
      <c r="C2107" s="15" t="s">
        <v>282</v>
      </c>
      <c r="D2107" s="15">
        <f t="shared" si="1"/>
        <v>0</v>
      </c>
      <c r="E2107" s="15">
        <f t="shared" si="2"/>
        <v>13</v>
      </c>
      <c r="F2107" s="15" t="str">
        <f t="shared" si="3"/>
        <v>"[MARKETING]</v>
      </c>
      <c r="G2107" s="15"/>
      <c r="H2107" s="15"/>
      <c r="I2107" s="15"/>
      <c r="J2107" s="15"/>
      <c r="K2107" s="15"/>
      <c r="L2107" s="15"/>
      <c r="M2107" s="15"/>
      <c r="N2107" s="15"/>
      <c r="O2107" s="15"/>
      <c r="P2107" s="15"/>
      <c r="Q2107" s="15"/>
      <c r="R2107" s="15"/>
      <c r="S2107" s="15"/>
      <c r="T2107" s="15"/>
      <c r="U2107" s="15"/>
      <c r="V2107" s="15"/>
      <c r="W2107" s="15"/>
      <c r="X2107" s="15"/>
      <c r="Y2107" s="15"/>
      <c r="Z2107" s="15"/>
      <c r="AA2107" s="15"/>
      <c r="AB2107" s="15"/>
      <c r="AC2107" s="15"/>
      <c r="AD2107" s="15"/>
      <c r="AE2107" s="15"/>
      <c r="AF2107" s="15"/>
      <c r="AG2107" s="15"/>
      <c r="AH2107" s="15"/>
      <c r="AI2107" s="15"/>
      <c r="AJ2107" s="15"/>
      <c r="AK2107" s="15"/>
      <c r="AL2107" s="15"/>
      <c r="AM2107" s="15"/>
    </row>
    <row r="2108" ht="15.75" customHeight="1">
      <c r="A2108" s="15"/>
      <c r="B2108" s="15" t="s">
        <v>230</v>
      </c>
      <c r="C2108" s="15" t="s">
        <v>254</v>
      </c>
      <c r="D2108" s="15">
        <f t="shared" si="1"/>
        <v>0</v>
      </c>
      <c r="E2108" s="15">
        <f t="shared" si="2"/>
        <v>13</v>
      </c>
      <c r="F2108" s="15" t="str">
        <f t="shared" si="3"/>
        <v>"[COMERCIAL]</v>
      </c>
      <c r="G2108" s="15"/>
      <c r="H2108" s="15"/>
      <c r="I2108" s="15"/>
      <c r="J2108" s="15"/>
      <c r="K2108" s="15"/>
      <c r="L2108" s="15"/>
      <c r="M2108" s="15"/>
      <c r="N2108" s="15"/>
      <c r="O2108" s="15"/>
      <c r="P2108" s="15"/>
      <c r="Q2108" s="15"/>
      <c r="R2108" s="15"/>
      <c r="S2108" s="15"/>
      <c r="T2108" s="15"/>
      <c r="U2108" s="15"/>
      <c r="V2108" s="15"/>
      <c r="W2108" s="15"/>
      <c r="X2108" s="15"/>
      <c r="Y2108" s="15"/>
      <c r="Z2108" s="15"/>
      <c r="AA2108" s="15"/>
      <c r="AB2108" s="15"/>
      <c r="AC2108" s="15"/>
      <c r="AD2108" s="15"/>
      <c r="AE2108" s="15"/>
      <c r="AF2108" s="15"/>
      <c r="AG2108" s="15"/>
      <c r="AH2108" s="15"/>
      <c r="AI2108" s="15"/>
      <c r="AJ2108" s="15"/>
      <c r="AK2108" s="15"/>
      <c r="AL2108" s="15"/>
      <c r="AM2108" s="15"/>
    </row>
    <row r="2109" ht="15.75" customHeight="1">
      <c r="A2109" s="15"/>
      <c r="B2109" s="15" t="s">
        <v>230</v>
      </c>
      <c r="C2109" s="15" t="s">
        <v>283</v>
      </c>
      <c r="D2109" s="15">
        <f t="shared" si="1"/>
        <v>0</v>
      </c>
      <c r="E2109" s="15">
        <f t="shared" si="2"/>
        <v>14</v>
      </c>
      <c r="F2109" s="15" t="str">
        <f t="shared" si="3"/>
        <v>"[FINANCEIRO]</v>
      </c>
      <c r="G2109" s="15"/>
      <c r="H2109" s="15"/>
      <c r="I2109" s="15"/>
      <c r="J2109" s="15"/>
      <c r="K2109" s="15"/>
      <c r="L2109" s="15"/>
      <c r="M2109" s="15"/>
      <c r="N2109" s="15"/>
      <c r="O2109" s="15"/>
      <c r="P2109" s="15"/>
      <c r="Q2109" s="15"/>
      <c r="R2109" s="15"/>
      <c r="S2109" s="15"/>
      <c r="T2109" s="15"/>
      <c r="U2109" s="15"/>
      <c r="V2109" s="15"/>
      <c r="W2109" s="15"/>
      <c r="X2109" s="15"/>
      <c r="Y2109" s="15"/>
      <c r="Z2109" s="15"/>
      <c r="AA2109" s="15"/>
      <c r="AB2109" s="15"/>
      <c r="AC2109" s="15"/>
      <c r="AD2109" s="15"/>
      <c r="AE2109" s="15"/>
      <c r="AF2109" s="15"/>
      <c r="AG2109" s="15"/>
      <c r="AH2109" s="15"/>
      <c r="AI2109" s="15"/>
      <c r="AJ2109" s="15"/>
      <c r="AK2109" s="15"/>
      <c r="AL2109" s="15"/>
      <c r="AM2109" s="15"/>
    </row>
    <row r="2110" ht="15.75" customHeight="1">
      <c r="A2110" s="15"/>
      <c r="B2110" s="15" t="s">
        <v>247</v>
      </c>
      <c r="C2110" s="15" t="s">
        <v>254</v>
      </c>
      <c r="D2110" s="15">
        <f t="shared" si="1"/>
        <v>0</v>
      </c>
      <c r="E2110" s="15">
        <f t="shared" si="2"/>
        <v>13</v>
      </c>
      <c r="F2110" s="15" t="str">
        <f t="shared" si="3"/>
        <v>"[COMERCIAL]</v>
      </c>
      <c r="G2110" s="15"/>
      <c r="H2110" s="15"/>
      <c r="I2110" s="15"/>
      <c r="J2110" s="15"/>
      <c r="K2110" s="15"/>
      <c r="L2110" s="15"/>
      <c r="M2110" s="15"/>
      <c r="N2110" s="15"/>
      <c r="O2110" s="15"/>
      <c r="P2110" s="15"/>
      <c r="Q2110" s="15"/>
      <c r="R2110" s="15"/>
      <c r="S2110" s="15"/>
      <c r="T2110" s="15"/>
      <c r="U2110" s="15"/>
      <c r="V2110" s="15"/>
      <c r="W2110" s="15"/>
      <c r="X2110" s="15"/>
      <c r="Y2110" s="15"/>
      <c r="Z2110" s="15"/>
      <c r="AA2110" s="15"/>
      <c r="AB2110" s="15"/>
      <c r="AC2110" s="15"/>
      <c r="AD2110" s="15"/>
      <c r="AE2110" s="15"/>
      <c r="AF2110" s="15"/>
      <c r="AG2110" s="15"/>
      <c r="AH2110" s="15"/>
      <c r="AI2110" s="15"/>
      <c r="AJ2110" s="15"/>
      <c r="AK2110" s="15"/>
      <c r="AL2110" s="15"/>
      <c r="AM2110" s="15"/>
    </row>
    <row r="2111" ht="15.75" customHeight="1">
      <c r="A2111" s="15"/>
      <c r="B2111" s="15" t="s">
        <v>247</v>
      </c>
      <c r="C2111" s="15" t="s">
        <v>281</v>
      </c>
      <c r="D2111" s="15">
        <f t="shared" si="1"/>
        <v>0</v>
      </c>
      <c r="E2111" s="15">
        <f t="shared" si="2"/>
        <v>0</v>
      </c>
      <c r="F2111" s="15" t="str">
        <f t="shared" si="3"/>
        <v>"[COMERCIAL]"</v>
      </c>
      <c r="G2111" s="15"/>
      <c r="H2111" s="15"/>
      <c r="I2111" s="15"/>
      <c r="J2111" s="15"/>
      <c r="K2111" s="15"/>
      <c r="L2111" s="15"/>
      <c r="M2111" s="15"/>
      <c r="N2111" s="15"/>
      <c r="O2111" s="15"/>
      <c r="P2111" s="15"/>
      <c r="Q2111" s="15"/>
      <c r="R2111" s="15"/>
      <c r="S2111" s="15"/>
      <c r="T2111" s="15"/>
      <c r="U2111" s="15"/>
      <c r="V2111" s="15"/>
      <c r="W2111" s="15"/>
      <c r="X2111" s="15"/>
      <c r="Y2111" s="15"/>
      <c r="Z2111" s="15"/>
      <c r="AA2111" s="15"/>
      <c r="AB2111" s="15"/>
      <c r="AC2111" s="15"/>
      <c r="AD2111" s="15"/>
      <c r="AE2111" s="15"/>
      <c r="AF2111" s="15"/>
      <c r="AG2111" s="15"/>
      <c r="AH2111" s="15"/>
      <c r="AI2111" s="15"/>
      <c r="AJ2111" s="15"/>
      <c r="AK2111" s="15"/>
      <c r="AL2111" s="15"/>
      <c r="AM2111" s="15"/>
    </row>
    <row r="2112" ht="15.75" customHeight="1">
      <c r="A2112" s="15"/>
      <c r="B2112" s="15" t="s">
        <v>230</v>
      </c>
      <c r="C2112" s="15" t="s">
        <v>254</v>
      </c>
      <c r="D2112" s="15">
        <f t="shared" si="1"/>
        <v>0</v>
      </c>
      <c r="E2112" s="15">
        <f t="shared" si="2"/>
        <v>13</v>
      </c>
      <c r="F2112" s="15" t="str">
        <f t="shared" si="3"/>
        <v>"[COMERCIAL]</v>
      </c>
      <c r="G2112" s="15"/>
      <c r="H2112" s="15"/>
      <c r="I2112" s="15"/>
      <c r="J2112" s="15"/>
      <c r="K2112" s="15"/>
      <c r="L2112" s="15"/>
      <c r="M2112" s="15"/>
      <c r="N2112" s="15"/>
      <c r="O2112" s="15"/>
      <c r="P2112" s="15"/>
      <c r="Q2112" s="15"/>
      <c r="R2112" s="15"/>
      <c r="S2112" s="15"/>
      <c r="T2112" s="15"/>
      <c r="U2112" s="15"/>
      <c r="V2112" s="15"/>
      <c r="W2112" s="15"/>
      <c r="X2112" s="15"/>
      <c r="Y2112" s="15"/>
      <c r="Z2112" s="15"/>
      <c r="AA2112" s="15"/>
      <c r="AB2112" s="15"/>
      <c r="AC2112" s="15"/>
      <c r="AD2112" s="15"/>
      <c r="AE2112" s="15"/>
      <c r="AF2112" s="15"/>
      <c r="AG2112" s="15"/>
      <c r="AH2112" s="15"/>
      <c r="AI2112" s="15"/>
      <c r="AJ2112" s="15"/>
      <c r="AK2112" s="15"/>
      <c r="AL2112" s="15"/>
      <c r="AM2112" s="15"/>
    </row>
    <row r="2113" ht="15.75" customHeight="1">
      <c r="A2113" s="15"/>
      <c r="B2113" s="15" t="s">
        <v>230</v>
      </c>
      <c r="C2113" s="15" t="s">
        <v>275</v>
      </c>
      <c r="D2113" s="15">
        <f t="shared" si="1"/>
        <v>0</v>
      </c>
      <c r="E2113" s="15">
        <f t="shared" si="2"/>
        <v>7</v>
      </c>
      <c r="F2113" s="15" t="str">
        <f t="shared" si="3"/>
        <v>"[CRC]</v>
      </c>
      <c r="G2113" s="15"/>
      <c r="H2113" s="15"/>
      <c r="I2113" s="15"/>
      <c r="J2113" s="15"/>
      <c r="K2113" s="15"/>
      <c r="L2113" s="15"/>
      <c r="M2113" s="15"/>
      <c r="N2113" s="15"/>
      <c r="O2113" s="15"/>
      <c r="P2113" s="15"/>
      <c r="Q2113" s="15"/>
      <c r="R2113" s="15"/>
      <c r="S2113" s="15"/>
      <c r="T2113" s="15"/>
      <c r="U2113" s="15"/>
      <c r="V2113" s="15"/>
      <c r="W2113" s="15"/>
      <c r="X2113" s="15"/>
      <c r="Y2113" s="15"/>
      <c r="Z2113" s="15"/>
      <c r="AA2113" s="15"/>
      <c r="AB2113" s="15"/>
      <c r="AC2113" s="15"/>
      <c r="AD2113" s="15"/>
      <c r="AE2113" s="15"/>
      <c r="AF2113" s="15"/>
      <c r="AG2113" s="15"/>
      <c r="AH2113" s="15"/>
      <c r="AI2113" s="15"/>
      <c r="AJ2113" s="15"/>
      <c r="AK2113" s="15"/>
      <c r="AL2113" s="15"/>
      <c r="AM2113" s="15"/>
    </row>
    <row r="2114" ht="15.75" customHeight="1">
      <c r="A2114" s="15"/>
      <c r="B2114" s="15" t="s">
        <v>248</v>
      </c>
      <c r="C2114" s="15" t="s">
        <v>282</v>
      </c>
      <c r="D2114" s="15">
        <f t="shared" si="1"/>
        <v>0</v>
      </c>
      <c r="E2114" s="15">
        <f t="shared" si="2"/>
        <v>13</v>
      </c>
      <c r="F2114" s="15" t="str">
        <f t="shared" si="3"/>
        <v>"[MARKETING]</v>
      </c>
      <c r="G2114" s="15"/>
      <c r="H2114" s="15"/>
      <c r="I2114" s="15"/>
      <c r="J2114" s="15"/>
      <c r="K2114" s="15"/>
      <c r="L2114" s="15"/>
      <c r="M2114" s="15"/>
      <c r="N2114" s="15"/>
      <c r="O2114" s="15"/>
      <c r="P2114" s="15"/>
      <c r="Q2114" s="15"/>
      <c r="R2114" s="15"/>
      <c r="S2114" s="15"/>
      <c r="T2114" s="15"/>
      <c r="U2114" s="15"/>
      <c r="V2114" s="15"/>
      <c r="W2114" s="15"/>
      <c r="X2114" s="15"/>
      <c r="Y2114" s="15"/>
      <c r="Z2114" s="15"/>
      <c r="AA2114" s="15"/>
      <c r="AB2114" s="15"/>
      <c r="AC2114" s="15"/>
      <c r="AD2114" s="15"/>
      <c r="AE2114" s="15"/>
      <c r="AF2114" s="15"/>
      <c r="AG2114" s="15"/>
      <c r="AH2114" s="15"/>
      <c r="AI2114" s="15"/>
      <c r="AJ2114" s="15"/>
      <c r="AK2114" s="15"/>
      <c r="AL2114" s="15"/>
      <c r="AM2114" s="15"/>
    </row>
    <row r="2115" ht="15.75" customHeight="1">
      <c r="A2115" s="15"/>
      <c r="B2115" s="15" t="s">
        <v>230</v>
      </c>
      <c r="C2115" s="15" t="s">
        <v>287</v>
      </c>
      <c r="D2115" s="15">
        <f t="shared" si="1"/>
        <v>0</v>
      </c>
      <c r="E2115" s="15">
        <f t="shared" si="2"/>
        <v>6</v>
      </c>
      <c r="F2115" s="15" t="str">
        <f t="shared" si="3"/>
        <v>"[RH]</v>
      </c>
      <c r="G2115" s="15"/>
      <c r="H2115" s="15"/>
      <c r="I2115" s="15"/>
      <c r="J2115" s="15"/>
      <c r="K2115" s="15"/>
      <c r="L2115" s="15"/>
      <c r="M2115" s="15"/>
      <c r="N2115" s="15"/>
      <c r="O2115" s="15"/>
      <c r="P2115" s="15"/>
      <c r="Q2115" s="15"/>
      <c r="R2115" s="15"/>
      <c r="S2115" s="15"/>
      <c r="T2115" s="15"/>
      <c r="U2115" s="15"/>
      <c r="V2115" s="15"/>
      <c r="W2115" s="15"/>
      <c r="X2115" s="15"/>
      <c r="Y2115" s="15"/>
      <c r="Z2115" s="15"/>
      <c r="AA2115" s="15"/>
      <c r="AB2115" s="15"/>
      <c r="AC2115" s="15"/>
      <c r="AD2115" s="15"/>
      <c r="AE2115" s="15"/>
      <c r="AF2115" s="15"/>
      <c r="AG2115" s="15"/>
      <c r="AH2115" s="15"/>
      <c r="AI2115" s="15"/>
      <c r="AJ2115" s="15"/>
      <c r="AK2115" s="15"/>
      <c r="AL2115" s="15"/>
      <c r="AM2115" s="15"/>
    </row>
    <row r="2116" ht="15.75" customHeight="1">
      <c r="A2116" s="15"/>
      <c r="B2116" s="15" t="s">
        <v>230</v>
      </c>
      <c r="C2116" s="15" t="s">
        <v>287</v>
      </c>
      <c r="D2116" s="15">
        <f t="shared" si="1"/>
        <v>0</v>
      </c>
      <c r="E2116" s="15">
        <f t="shared" si="2"/>
        <v>6</v>
      </c>
      <c r="F2116" s="15" t="str">
        <f t="shared" si="3"/>
        <v>"[RH]</v>
      </c>
      <c r="G2116" s="15"/>
      <c r="H2116" s="15"/>
      <c r="I2116" s="15"/>
      <c r="J2116" s="15"/>
      <c r="K2116" s="15"/>
      <c r="L2116" s="15"/>
      <c r="M2116" s="15"/>
      <c r="N2116" s="15"/>
      <c r="O2116" s="15"/>
      <c r="P2116" s="15"/>
      <c r="Q2116" s="15"/>
      <c r="R2116" s="15"/>
      <c r="S2116" s="15"/>
      <c r="T2116" s="15"/>
      <c r="U2116" s="15"/>
      <c r="V2116" s="15"/>
      <c r="W2116" s="15"/>
      <c r="X2116" s="15"/>
      <c r="Y2116" s="15"/>
      <c r="Z2116" s="15"/>
      <c r="AA2116" s="15"/>
      <c r="AB2116" s="15"/>
      <c r="AC2116" s="15"/>
      <c r="AD2116" s="15"/>
      <c r="AE2116" s="15"/>
      <c r="AF2116" s="15"/>
      <c r="AG2116" s="15"/>
      <c r="AH2116" s="15"/>
      <c r="AI2116" s="15"/>
      <c r="AJ2116" s="15"/>
      <c r="AK2116" s="15"/>
      <c r="AL2116" s="15"/>
      <c r="AM2116" s="15"/>
    </row>
    <row r="2117" ht="15.75" customHeight="1">
      <c r="A2117" s="15"/>
      <c r="B2117" s="15" t="s">
        <v>248</v>
      </c>
      <c r="C2117" s="15" t="s">
        <v>254</v>
      </c>
      <c r="D2117" s="15">
        <f t="shared" si="1"/>
        <v>0</v>
      </c>
      <c r="E2117" s="15">
        <f t="shared" si="2"/>
        <v>13</v>
      </c>
      <c r="F2117" s="15" t="str">
        <f t="shared" si="3"/>
        <v>"[COMERCIAL]</v>
      </c>
      <c r="G2117" s="15"/>
      <c r="H2117" s="15"/>
      <c r="I2117" s="15"/>
      <c r="J2117" s="15"/>
      <c r="K2117" s="15"/>
      <c r="L2117" s="15"/>
      <c r="M2117" s="15"/>
      <c r="N2117" s="15"/>
      <c r="O2117" s="15"/>
      <c r="P2117" s="15"/>
      <c r="Q2117" s="15"/>
      <c r="R2117" s="15"/>
      <c r="S2117" s="15"/>
      <c r="T2117" s="15"/>
      <c r="U2117" s="15"/>
      <c r="V2117" s="15"/>
      <c r="W2117" s="15"/>
      <c r="X2117" s="15"/>
      <c r="Y2117" s="15"/>
      <c r="Z2117" s="15"/>
      <c r="AA2117" s="15"/>
      <c r="AB2117" s="15"/>
      <c r="AC2117" s="15"/>
      <c r="AD2117" s="15"/>
      <c r="AE2117" s="15"/>
      <c r="AF2117" s="15"/>
      <c r="AG2117" s="15"/>
      <c r="AH2117" s="15"/>
      <c r="AI2117" s="15"/>
      <c r="AJ2117" s="15"/>
      <c r="AK2117" s="15"/>
      <c r="AL2117" s="15"/>
      <c r="AM2117" s="15"/>
    </row>
    <row r="2118" ht="15.75" customHeight="1">
      <c r="A2118" s="15"/>
      <c r="B2118" s="15" t="s">
        <v>248</v>
      </c>
      <c r="C2118" s="15" t="s">
        <v>277</v>
      </c>
      <c r="D2118" s="15">
        <f t="shared" si="1"/>
        <v>0</v>
      </c>
      <c r="E2118" s="15">
        <f t="shared" si="2"/>
        <v>0</v>
      </c>
      <c r="F2118" s="15" t="str">
        <f t="shared" si="3"/>
        <v>"[CRC]"</v>
      </c>
      <c r="G2118" s="15"/>
      <c r="H2118" s="15"/>
      <c r="I2118" s="15"/>
      <c r="J2118" s="15"/>
      <c r="K2118" s="15"/>
      <c r="L2118" s="15"/>
      <c r="M2118" s="15"/>
      <c r="N2118" s="15"/>
      <c r="O2118" s="15"/>
      <c r="P2118" s="15"/>
      <c r="Q2118" s="15"/>
      <c r="R2118" s="15"/>
      <c r="S2118" s="15"/>
      <c r="T2118" s="15"/>
      <c r="U2118" s="15"/>
      <c r="V2118" s="15"/>
      <c r="W2118" s="15"/>
      <c r="X2118" s="15"/>
      <c r="Y2118" s="15"/>
      <c r="Z2118" s="15"/>
      <c r="AA2118" s="15"/>
      <c r="AB2118" s="15"/>
      <c r="AC2118" s="15"/>
      <c r="AD2118" s="15"/>
      <c r="AE2118" s="15"/>
      <c r="AF2118" s="15"/>
      <c r="AG2118" s="15"/>
      <c r="AH2118" s="15"/>
      <c r="AI2118" s="15"/>
      <c r="AJ2118" s="15"/>
      <c r="AK2118" s="15"/>
      <c r="AL2118" s="15"/>
      <c r="AM2118" s="15"/>
    </row>
    <row r="2119" ht="15.75" customHeight="1">
      <c r="A2119" s="15"/>
      <c r="B2119" s="15" t="s">
        <v>248</v>
      </c>
      <c r="C2119" s="15" t="s">
        <v>277</v>
      </c>
      <c r="D2119" s="15">
        <f t="shared" si="1"/>
        <v>0</v>
      </c>
      <c r="E2119" s="15">
        <f t="shared" si="2"/>
        <v>0</v>
      </c>
      <c r="F2119" s="15" t="str">
        <f t="shared" si="3"/>
        <v>"[CRC]"</v>
      </c>
      <c r="G2119" s="15"/>
      <c r="H2119" s="15"/>
      <c r="I2119" s="15"/>
      <c r="J2119" s="15"/>
      <c r="K2119" s="15"/>
      <c r="L2119" s="15"/>
      <c r="M2119" s="15"/>
      <c r="N2119" s="15"/>
      <c r="O2119" s="15"/>
      <c r="P2119" s="15"/>
      <c r="Q2119" s="15"/>
      <c r="R2119" s="15"/>
      <c r="S2119" s="15"/>
      <c r="T2119" s="15"/>
      <c r="U2119" s="15"/>
      <c r="V2119" s="15"/>
      <c r="W2119" s="15"/>
      <c r="X2119" s="15"/>
      <c r="Y2119" s="15"/>
      <c r="Z2119" s="15"/>
      <c r="AA2119" s="15"/>
      <c r="AB2119" s="15"/>
      <c r="AC2119" s="15"/>
      <c r="AD2119" s="15"/>
      <c r="AE2119" s="15"/>
      <c r="AF2119" s="15"/>
      <c r="AG2119" s="15"/>
      <c r="AH2119" s="15"/>
      <c r="AI2119" s="15"/>
      <c r="AJ2119" s="15"/>
      <c r="AK2119" s="15"/>
      <c r="AL2119" s="15"/>
      <c r="AM2119" s="15"/>
    </row>
    <row r="2120" ht="15.75" customHeight="1">
      <c r="A2120" s="15"/>
      <c r="B2120" s="15" t="s">
        <v>248</v>
      </c>
      <c r="C2120" s="15" t="s">
        <v>277</v>
      </c>
      <c r="D2120" s="15">
        <f t="shared" si="1"/>
        <v>0</v>
      </c>
      <c r="E2120" s="15">
        <f t="shared" si="2"/>
        <v>0</v>
      </c>
      <c r="F2120" s="15" t="str">
        <f t="shared" si="3"/>
        <v>"[CRC]"</v>
      </c>
      <c r="G2120" s="15"/>
      <c r="H2120" s="15"/>
      <c r="I2120" s="15"/>
      <c r="J2120" s="15"/>
      <c r="K2120" s="15"/>
      <c r="L2120" s="15"/>
      <c r="M2120" s="15"/>
      <c r="N2120" s="15"/>
      <c r="O2120" s="15"/>
      <c r="P2120" s="15"/>
      <c r="Q2120" s="15"/>
      <c r="R2120" s="15"/>
      <c r="S2120" s="15"/>
      <c r="T2120" s="15"/>
      <c r="U2120" s="15"/>
      <c r="V2120" s="15"/>
      <c r="W2120" s="15"/>
      <c r="X2120" s="15"/>
      <c r="Y2120" s="15"/>
      <c r="Z2120" s="15"/>
      <c r="AA2120" s="15"/>
      <c r="AB2120" s="15"/>
      <c r="AC2120" s="15"/>
      <c r="AD2120" s="15"/>
      <c r="AE2120" s="15"/>
      <c r="AF2120" s="15"/>
      <c r="AG2120" s="15"/>
      <c r="AH2120" s="15"/>
      <c r="AI2120" s="15"/>
      <c r="AJ2120" s="15"/>
      <c r="AK2120" s="15"/>
      <c r="AL2120" s="15"/>
      <c r="AM2120" s="15"/>
    </row>
    <row r="2121" ht="15.75" customHeight="1">
      <c r="A2121" s="15"/>
      <c r="B2121" s="15" t="s">
        <v>248</v>
      </c>
      <c r="C2121" s="15" t="s">
        <v>273</v>
      </c>
      <c r="D2121" s="15">
        <f t="shared" si="1"/>
        <v>0</v>
      </c>
      <c r="E2121" s="15">
        <f t="shared" si="2"/>
        <v>13</v>
      </c>
      <c r="F2121" s="15" t="str">
        <f t="shared" si="3"/>
        <v>"[LOGÍSTICA]</v>
      </c>
      <c r="G2121" s="15"/>
      <c r="H2121" s="15"/>
      <c r="I2121" s="15"/>
      <c r="J2121" s="15"/>
      <c r="K2121" s="15"/>
      <c r="L2121" s="15"/>
      <c r="M2121" s="15"/>
      <c r="N2121" s="15"/>
      <c r="O2121" s="15"/>
      <c r="P2121" s="15"/>
      <c r="Q2121" s="15"/>
      <c r="R2121" s="15"/>
      <c r="S2121" s="15"/>
      <c r="T2121" s="15"/>
      <c r="U2121" s="15"/>
      <c r="V2121" s="15"/>
      <c r="W2121" s="15"/>
      <c r="X2121" s="15"/>
      <c r="Y2121" s="15"/>
      <c r="Z2121" s="15"/>
      <c r="AA2121" s="15"/>
      <c r="AB2121" s="15"/>
      <c r="AC2121" s="15"/>
      <c r="AD2121" s="15"/>
      <c r="AE2121" s="15"/>
      <c r="AF2121" s="15"/>
      <c r="AG2121" s="15"/>
      <c r="AH2121" s="15"/>
      <c r="AI2121" s="15"/>
      <c r="AJ2121" s="15"/>
      <c r="AK2121" s="15"/>
      <c r="AL2121" s="15"/>
      <c r="AM2121" s="15"/>
    </row>
    <row r="2122" ht="15.75" customHeight="1">
      <c r="A2122" s="15"/>
      <c r="B2122" s="15" t="s">
        <v>248</v>
      </c>
      <c r="C2122" s="15" t="s">
        <v>275</v>
      </c>
      <c r="D2122" s="15">
        <f t="shared" si="1"/>
        <v>0</v>
      </c>
      <c r="E2122" s="15">
        <f t="shared" si="2"/>
        <v>7</v>
      </c>
      <c r="F2122" s="15" t="str">
        <f t="shared" si="3"/>
        <v>"[CRC]</v>
      </c>
      <c r="G2122" s="15"/>
      <c r="H2122" s="15"/>
      <c r="I2122" s="15"/>
      <c r="J2122" s="15"/>
      <c r="K2122" s="15"/>
      <c r="L2122" s="15"/>
      <c r="M2122" s="15"/>
      <c r="N2122" s="15"/>
      <c r="O2122" s="15"/>
      <c r="P2122" s="15"/>
      <c r="Q2122" s="15"/>
      <c r="R2122" s="15"/>
      <c r="S2122" s="15"/>
      <c r="T2122" s="15"/>
      <c r="U2122" s="15"/>
      <c r="V2122" s="15"/>
      <c r="W2122" s="15"/>
      <c r="X2122" s="15"/>
      <c r="Y2122" s="15"/>
      <c r="Z2122" s="15"/>
      <c r="AA2122" s="15"/>
      <c r="AB2122" s="15"/>
      <c r="AC2122" s="15"/>
      <c r="AD2122" s="15"/>
      <c r="AE2122" s="15"/>
      <c r="AF2122" s="15"/>
      <c r="AG2122" s="15"/>
      <c r="AH2122" s="15"/>
      <c r="AI2122" s="15"/>
      <c r="AJ2122" s="15"/>
      <c r="AK2122" s="15"/>
      <c r="AL2122" s="15"/>
      <c r="AM2122" s="15"/>
    </row>
    <row r="2123" ht="15.75" customHeight="1">
      <c r="A2123" s="15"/>
      <c r="B2123" s="15" t="s">
        <v>248</v>
      </c>
      <c r="C2123" s="15" t="s">
        <v>275</v>
      </c>
      <c r="D2123" s="15">
        <f t="shared" si="1"/>
        <v>0</v>
      </c>
      <c r="E2123" s="15">
        <f t="shared" si="2"/>
        <v>7</v>
      </c>
      <c r="F2123" s="15" t="str">
        <f t="shared" si="3"/>
        <v>"[CRC]</v>
      </c>
      <c r="G2123" s="15"/>
      <c r="H2123" s="15"/>
      <c r="I2123" s="15"/>
      <c r="J2123" s="15"/>
      <c r="K2123" s="15"/>
      <c r="L2123" s="15"/>
      <c r="M2123" s="15"/>
      <c r="N2123" s="15"/>
      <c r="O2123" s="15"/>
      <c r="P2123" s="15"/>
      <c r="Q2123" s="15"/>
      <c r="R2123" s="15"/>
      <c r="S2123" s="15"/>
      <c r="T2123" s="15"/>
      <c r="U2123" s="15"/>
      <c r="V2123" s="15"/>
      <c r="W2123" s="15"/>
      <c r="X2123" s="15"/>
      <c r="Y2123" s="15"/>
      <c r="Z2123" s="15"/>
      <c r="AA2123" s="15"/>
      <c r="AB2123" s="15"/>
      <c r="AC2123" s="15"/>
      <c r="AD2123" s="15"/>
      <c r="AE2123" s="15"/>
      <c r="AF2123" s="15"/>
      <c r="AG2123" s="15"/>
      <c r="AH2123" s="15"/>
      <c r="AI2123" s="15"/>
      <c r="AJ2123" s="15"/>
      <c r="AK2123" s="15"/>
      <c r="AL2123" s="15"/>
      <c r="AM2123" s="15"/>
    </row>
    <row r="2124" ht="15.75" customHeight="1">
      <c r="A2124" s="15"/>
      <c r="B2124" s="15" t="s">
        <v>230</v>
      </c>
      <c r="C2124" s="15" t="s">
        <v>274</v>
      </c>
      <c r="D2124" s="15">
        <f t="shared" si="1"/>
        <v>0</v>
      </c>
      <c r="E2124" s="15">
        <f t="shared" si="2"/>
        <v>8</v>
      </c>
      <c r="F2124" s="15" t="str">
        <f t="shared" si="3"/>
        <v>"[LOJA]</v>
      </c>
      <c r="G2124" s="15"/>
      <c r="H2124" s="15"/>
      <c r="I2124" s="15"/>
      <c r="J2124" s="15"/>
      <c r="K2124" s="15"/>
      <c r="L2124" s="15"/>
      <c r="M2124" s="15"/>
      <c r="N2124" s="15"/>
      <c r="O2124" s="15"/>
      <c r="P2124" s="15"/>
      <c r="Q2124" s="15"/>
      <c r="R2124" s="15"/>
      <c r="S2124" s="15"/>
      <c r="T2124" s="15"/>
      <c r="U2124" s="15"/>
      <c r="V2124" s="15"/>
      <c r="W2124" s="15"/>
      <c r="X2124" s="15"/>
      <c r="Y2124" s="15"/>
      <c r="Z2124" s="15"/>
      <c r="AA2124" s="15"/>
      <c r="AB2124" s="15"/>
      <c r="AC2124" s="15"/>
      <c r="AD2124" s="15"/>
      <c r="AE2124" s="15"/>
      <c r="AF2124" s="15"/>
      <c r="AG2124" s="15"/>
      <c r="AH2124" s="15"/>
      <c r="AI2124" s="15"/>
      <c r="AJ2124" s="15"/>
      <c r="AK2124" s="15"/>
      <c r="AL2124" s="15"/>
      <c r="AM2124" s="15"/>
    </row>
    <row r="2125" ht="15.75" customHeight="1">
      <c r="A2125" s="15"/>
      <c r="B2125" s="15" t="s">
        <v>230</v>
      </c>
      <c r="C2125" s="15" t="s">
        <v>273</v>
      </c>
      <c r="D2125" s="15">
        <f t="shared" si="1"/>
        <v>0</v>
      </c>
      <c r="E2125" s="15">
        <f t="shared" si="2"/>
        <v>13</v>
      </c>
      <c r="F2125" s="15" t="str">
        <f t="shared" si="3"/>
        <v>"[LOGÍSTICA]</v>
      </c>
      <c r="G2125" s="15"/>
      <c r="H2125" s="15"/>
      <c r="I2125" s="15"/>
      <c r="J2125" s="15"/>
      <c r="K2125" s="15"/>
      <c r="L2125" s="15"/>
      <c r="M2125" s="15"/>
      <c r="N2125" s="15"/>
      <c r="O2125" s="15"/>
      <c r="P2125" s="15"/>
      <c r="Q2125" s="15"/>
      <c r="R2125" s="15"/>
      <c r="S2125" s="15"/>
      <c r="T2125" s="15"/>
      <c r="U2125" s="15"/>
      <c r="V2125" s="15"/>
      <c r="W2125" s="15"/>
      <c r="X2125" s="15"/>
      <c r="Y2125" s="15"/>
      <c r="Z2125" s="15"/>
      <c r="AA2125" s="15"/>
      <c r="AB2125" s="15"/>
      <c r="AC2125" s="15"/>
      <c r="AD2125" s="15"/>
      <c r="AE2125" s="15"/>
      <c r="AF2125" s="15"/>
      <c r="AG2125" s="15"/>
      <c r="AH2125" s="15"/>
      <c r="AI2125" s="15"/>
      <c r="AJ2125" s="15"/>
      <c r="AK2125" s="15"/>
      <c r="AL2125" s="15"/>
      <c r="AM2125" s="15"/>
    </row>
    <row r="2126" ht="15.75" customHeight="1">
      <c r="A2126" s="15"/>
      <c r="B2126" s="15" t="s">
        <v>247</v>
      </c>
      <c r="C2126" s="15" t="s">
        <v>278</v>
      </c>
      <c r="D2126" s="15">
        <f t="shared" si="1"/>
        <v>0</v>
      </c>
      <c r="E2126" s="15">
        <f t="shared" si="2"/>
        <v>0</v>
      </c>
      <c r="F2126" s="15" t="str">
        <f t="shared" si="3"/>
        <v>"[SITE]"</v>
      </c>
      <c r="G2126" s="15"/>
      <c r="H2126" s="15"/>
      <c r="I2126" s="15"/>
      <c r="J2126" s="15"/>
      <c r="K2126" s="15"/>
      <c r="L2126" s="15"/>
      <c r="M2126" s="15"/>
      <c r="N2126" s="15"/>
      <c r="O2126" s="15"/>
      <c r="P2126" s="15"/>
      <c r="Q2126" s="15"/>
      <c r="R2126" s="15"/>
      <c r="S2126" s="15"/>
      <c r="T2126" s="15"/>
      <c r="U2126" s="15"/>
      <c r="V2126" s="15"/>
      <c r="W2126" s="15"/>
      <c r="X2126" s="15"/>
      <c r="Y2126" s="15"/>
      <c r="Z2126" s="15"/>
      <c r="AA2126" s="15"/>
      <c r="AB2126" s="15"/>
      <c r="AC2126" s="15"/>
      <c r="AD2126" s="15"/>
      <c r="AE2126" s="15"/>
      <c r="AF2126" s="15"/>
      <c r="AG2126" s="15"/>
      <c r="AH2126" s="15"/>
      <c r="AI2126" s="15"/>
      <c r="AJ2126" s="15"/>
      <c r="AK2126" s="15"/>
      <c r="AL2126" s="15"/>
      <c r="AM2126" s="15"/>
    </row>
    <row r="2127" ht="15.75" customHeight="1">
      <c r="A2127" s="15"/>
      <c r="B2127" s="15" t="s">
        <v>230</v>
      </c>
      <c r="C2127" s="15" t="s">
        <v>254</v>
      </c>
      <c r="D2127" s="15">
        <f t="shared" si="1"/>
        <v>0</v>
      </c>
      <c r="E2127" s="15">
        <f t="shared" si="2"/>
        <v>13</v>
      </c>
      <c r="F2127" s="15" t="str">
        <f t="shared" si="3"/>
        <v>"[COMERCIAL]</v>
      </c>
      <c r="G2127" s="15"/>
      <c r="H2127" s="15"/>
      <c r="I2127" s="15"/>
      <c r="J2127" s="15"/>
      <c r="K2127" s="15"/>
      <c r="L2127" s="15"/>
      <c r="M2127" s="15"/>
      <c r="N2127" s="15"/>
      <c r="O2127" s="15"/>
      <c r="P2127" s="15"/>
      <c r="Q2127" s="15"/>
      <c r="R2127" s="15"/>
      <c r="S2127" s="15"/>
      <c r="T2127" s="15"/>
      <c r="U2127" s="15"/>
      <c r="V2127" s="15"/>
      <c r="W2127" s="15"/>
      <c r="X2127" s="15"/>
      <c r="Y2127" s="15"/>
      <c r="Z2127" s="15"/>
      <c r="AA2127" s="15"/>
      <c r="AB2127" s="15"/>
      <c r="AC2127" s="15"/>
      <c r="AD2127" s="15"/>
      <c r="AE2127" s="15"/>
      <c r="AF2127" s="15"/>
      <c r="AG2127" s="15"/>
      <c r="AH2127" s="15"/>
      <c r="AI2127" s="15"/>
      <c r="AJ2127" s="15"/>
      <c r="AK2127" s="15"/>
      <c r="AL2127" s="15"/>
      <c r="AM2127" s="15"/>
    </row>
    <row r="2128" ht="15.75" customHeight="1">
      <c r="A2128" s="15"/>
      <c r="B2128" s="15" t="s">
        <v>230</v>
      </c>
      <c r="C2128" s="15" t="s">
        <v>279</v>
      </c>
      <c r="D2128" s="15">
        <f t="shared" si="1"/>
        <v>0</v>
      </c>
      <c r="E2128" s="15">
        <f t="shared" si="2"/>
        <v>8</v>
      </c>
      <c r="F2128" s="15" t="str">
        <f t="shared" si="3"/>
        <v>"[SITE]</v>
      </c>
      <c r="G2128" s="15"/>
      <c r="H2128" s="15"/>
      <c r="I2128" s="15"/>
      <c r="J2128" s="15"/>
      <c r="K2128" s="15"/>
      <c r="L2128" s="15"/>
      <c r="M2128" s="15"/>
      <c r="N2128" s="15"/>
      <c r="O2128" s="15"/>
      <c r="P2128" s="15"/>
      <c r="Q2128" s="15"/>
      <c r="R2128" s="15"/>
      <c r="S2128" s="15"/>
      <c r="T2128" s="15"/>
      <c r="U2128" s="15"/>
      <c r="V2128" s="15"/>
      <c r="W2128" s="15"/>
      <c r="X2128" s="15"/>
      <c r="Y2128" s="15"/>
      <c r="Z2128" s="15"/>
      <c r="AA2128" s="15"/>
      <c r="AB2128" s="15"/>
      <c r="AC2128" s="15"/>
      <c r="AD2128" s="15"/>
      <c r="AE2128" s="15"/>
      <c r="AF2128" s="15"/>
      <c r="AG2128" s="15"/>
      <c r="AH2128" s="15"/>
      <c r="AI2128" s="15"/>
      <c r="AJ2128" s="15"/>
      <c r="AK2128" s="15"/>
      <c r="AL2128" s="15"/>
      <c r="AM2128" s="15"/>
    </row>
    <row r="2129" ht="15.75" customHeight="1">
      <c r="A2129" s="15"/>
      <c r="B2129" s="15" t="s">
        <v>230</v>
      </c>
      <c r="C2129" s="15" t="s">
        <v>279</v>
      </c>
      <c r="D2129" s="15">
        <f t="shared" si="1"/>
        <v>0</v>
      </c>
      <c r="E2129" s="15">
        <f t="shared" si="2"/>
        <v>8</v>
      </c>
      <c r="F2129" s="15" t="str">
        <f t="shared" si="3"/>
        <v>"[SITE]</v>
      </c>
      <c r="G2129" s="15"/>
      <c r="H2129" s="15"/>
      <c r="I2129" s="15"/>
      <c r="J2129" s="15"/>
      <c r="K2129" s="15"/>
      <c r="L2129" s="15"/>
      <c r="M2129" s="15"/>
      <c r="N2129" s="15"/>
      <c r="O2129" s="15"/>
      <c r="P2129" s="15"/>
      <c r="Q2129" s="15"/>
      <c r="R2129" s="15"/>
      <c r="S2129" s="15"/>
      <c r="T2129" s="15"/>
      <c r="U2129" s="15"/>
      <c r="V2129" s="15"/>
      <c r="W2129" s="15"/>
      <c r="X2129" s="15"/>
      <c r="Y2129" s="15"/>
      <c r="Z2129" s="15"/>
      <c r="AA2129" s="15"/>
      <c r="AB2129" s="15"/>
      <c r="AC2129" s="15"/>
      <c r="AD2129" s="15"/>
      <c r="AE2129" s="15"/>
      <c r="AF2129" s="15"/>
      <c r="AG2129" s="15"/>
      <c r="AH2129" s="15"/>
      <c r="AI2129" s="15"/>
      <c r="AJ2129" s="15"/>
      <c r="AK2129" s="15"/>
      <c r="AL2129" s="15"/>
      <c r="AM2129" s="15"/>
    </row>
    <row r="2130" ht="15.75" customHeight="1">
      <c r="A2130" s="15"/>
      <c r="B2130" s="15" t="s">
        <v>230</v>
      </c>
      <c r="C2130" s="15" t="s">
        <v>279</v>
      </c>
      <c r="D2130" s="15">
        <f t="shared" si="1"/>
        <v>0</v>
      </c>
      <c r="E2130" s="15">
        <f t="shared" si="2"/>
        <v>8</v>
      </c>
      <c r="F2130" s="15" t="str">
        <f t="shared" si="3"/>
        <v>"[SITE]</v>
      </c>
      <c r="G2130" s="15"/>
      <c r="H2130" s="15"/>
      <c r="I2130" s="15"/>
      <c r="J2130" s="15"/>
      <c r="K2130" s="15"/>
      <c r="L2130" s="15"/>
      <c r="M2130" s="15"/>
      <c r="N2130" s="15"/>
      <c r="O2130" s="15"/>
      <c r="P2130" s="15"/>
      <c r="Q2130" s="15"/>
      <c r="R2130" s="15"/>
      <c r="S2130" s="15"/>
      <c r="T2130" s="15"/>
      <c r="U2130" s="15"/>
      <c r="V2130" s="15"/>
      <c r="W2130" s="15"/>
      <c r="X2130" s="15"/>
      <c r="Y2130" s="15"/>
      <c r="Z2130" s="15"/>
      <c r="AA2130" s="15"/>
      <c r="AB2130" s="15"/>
      <c r="AC2130" s="15"/>
      <c r="AD2130" s="15"/>
      <c r="AE2130" s="15"/>
      <c r="AF2130" s="15"/>
      <c r="AG2130" s="15"/>
      <c r="AH2130" s="15"/>
      <c r="AI2130" s="15"/>
      <c r="AJ2130" s="15"/>
      <c r="AK2130" s="15"/>
      <c r="AL2130" s="15"/>
      <c r="AM2130" s="15"/>
    </row>
    <row r="2131" ht="15.75" customHeight="1">
      <c r="A2131" s="15"/>
      <c r="B2131" s="15" t="s">
        <v>230</v>
      </c>
      <c r="C2131" s="15" t="s">
        <v>279</v>
      </c>
      <c r="D2131" s="15">
        <f t="shared" si="1"/>
        <v>0</v>
      </c>
      <c r="E2131" s="15">
        <f t="shared" si="2"/>
        <v>8</v>
      </c>
      <c r="F2131" s="15" t="str">
        <f t="shared" si="3"/>
        <v>"[SITE]</v>
      </c>
      <c r="G2131" s="15"/>
      <c r="H2131" s="15"/>
      <c r="I2131" s="15"/>
      <c r="J2131" s="15"/>
      <c r="K2131" s="15"/>
      <c r="L2131" s="15"/>
      <c r="M2131" s="15"/>
      <c r="N2131" s="15"/>
      <c r="O2131" s="15"/>
      <c r="P2131" s="15"/>
      <c r="Q2131" s="15"/>
      <c r="R2131" s="15"/>
      <c r="S2131" s="15"/>
      <c r="T2131" s="15"/>
      <c r="U2131" s="15"/>
      <c r="V2131" s="15"/>
      <c r="W2131" s="15"/>
      <c r="X2131" s="15"/>
      <c r="Y2131" s="15"/>
      <c r="Z2131" s="15"/>
      <c r="AA2131" s="15"/>
      <c r="AB2131" s="15"/>
      <c r="AC2131" s="15"/>
      <c r="AD2131" s="15"/>
      <c r="AE2131" s="15"/>
      <c r="AF2131" s="15"/>
      <c r="AG2131" s="15"/>
      <c r="AH2131" s="15"/>
      <c r="AI2131" s="15"/>
      <c r="AJ2131" s="15"/>
      <c r="AK2131" s="15"/>
      <c r="AL2131" s="15"/>
      <c r="AM2131" s="15"/>
    </row>
    <row r="2132" ht="15.75" customHeight="1">
      <c r="A2132" s="15"/>
      <c r="B2132" s="15" t="s">
        <v>230</v>
      </c>
      <c r="C2132" s="15" t="s">
        <v>279</v>
      </c>
      <c r="D2132" s="15">
        <f t="shared" si="1"/>
        <v>0</v>
      </c>
      <c r="E2132" s="15">
        <f t="shared" si="2"/>
        <v>8</v>
      </c>
      <c r="F2132" s="15" t="str">
        <f t="shared" si="3"/>
        <v>"[SITE]</v>
      </c>
      <c r="G2132" s="15"/>
      <c r="H2132" s="15"/>
      <c r="I2132" s="15"/>
      <c r="J2132" s="15"/>
      <c r="K2132" s="15"/>
      <c r="L2132" s="15"/>
      <c r="M2132" s="15"/>
      <c r="N2132" s="15"/>
      <c r="O2132" s="15"/>
      <c r="P2132" s="15"/>
      <c r="Q2132" s="15"/>
      <c r="R2132" s="15"/>
      <c r="S2132" s="15"/>
      <c r="T2132" s="15"/>
      <c r="U2132" s="15"/>
      <c r="V2132" s="15"/>
      <c r="W2132" s="15"/>
      <c r="X2132" s="15"/>
      <c r="Y2132" s="15"/>
      <c r="Z2132" s="15"/>
      <c r="AA2132" s="15"/>
      <c r="AB2132" s="15"/>
      <c r="AC2132" s="15"/>
      <c r="AD2132" s="15"/>
      <c r="AE2132" s="15"/>
      <c r="AF2132" s="15"/>
      <c r="AG2132" s="15"/>
      <c r="AH2132" s="15"/>
      <c r="AI2132" s="15"/>
      <c r="AJ2132" s="15"/>
      <c r="AK2132" s="15"/>
      <c r="AL2132" s="15"/>
      <c r="AM2132" s="15"/>
    </row>
    <row r="2133" ht="15.75" customHeight="1">
      <c r="A2133" s="15"/>
      <c r="B2133" s="15" t="s">
        <v>248</v>
      </c>
      <c r="C2133" s="15" t="s">
        <v>277</v>
      </c>
      <c r="D2133" s="15">
        <f t="shared" si="1"/>
        <v>0</v>
      </c>
      <c r="E2133" s="15">
        <f t="shared" si="2"/>
        <v>0</v>
      </c>
      <c r="F2133" s="15" t="str">
        <f t="shared" si="3"/>
        <v>"[CRC]"</v>
      </c>
      <c r="G2133" s="15"/>
      <c r="H2133" s="15"/>
      <c r="I2133" s="15"/>
      <c r="J2133" s="15"/>
      <c r="K2133" s="15"/>
      <c r="L2133" s="15"/>
      <c r="M2133" s="15"/>
      <c r="N2133" s="15"/>
      <c r="O2133" s="15"/>
      <c r="P2133" s="15"/>
      <c r="Q2133" s="15"/>
      <c r="R2133" s="15"/>
      <c r="S2133" s="15"/>
      <c r="T2133" s="15"/>
      <c r="U2133" s="15"/>
      <c r="V2133" s="15"/>
      <c r="W2133" s="15"/>
      <c r="X2133" s="15"/>
      <c r="Y2133" s="15"/>
      <c r="Z2133" s="15"/>
      <c r="AA2133" s="15"/>
      <c r="AB2133" s="15"/>
      <c r="AC2133" s="15"/>
      <c r="AD2133" s="15"/>
      <c r="AE2133" s="15"/>
      <c r="AF2133" s="15"/>
      <c r="AG2133" s="15"/>
      <c r="AH2133" s="15"/>
      <c r="AI2133" s="15"/>
      <c r="AJ2133" s="15"/>
      <c r="AK2133" s="15"/>
      <c r="AL2133" s="15"/>
      <c r="AM2133" s="15"/>
    </row>
    <row r="2134" ht="15.75" customHeight="1">
      <c r="A2134" s="15"/>
      <c r="B2134" s="15" t="s">
        <v>230</v>
      </c>
      <c r="C2134" s="15" t="s">
        <v>273</v>
      </c>
      <c r="D2134" s="15">
        <f t="shared" si="1"/>
        <v>0</v>
      </c>
      <c r="E2134" s="15">
        <f t="shared" si="2"/>
        <v>13</v>
      </c>
      <c r="F2134" s="15" t="str">
        <f t="shared" si="3"/>
        <v>"[LOGÍSTICA]</v>
      </c>
      <c r="G2134" s="15"/>
      <c r="H2134" s="15"/>
      <c r="I2134" s="15"/>
      <c r="J2134" s="15"/>
      <c r="K2134" s="15"/>
      <c r="L2134" s="15"/>
      <c r="M2134" s="15"/>
      <c r="N2134" s="15"/>
      <c r="O2134" s="15"/>
      <c r="P2134" s="15"/>
      <c r="Q2134" s="15"/>
      <c r="R2134" s="15"/>
      <c r="S2134" s="15"/>
      <c r="T2134" s="15"/>
      <c r="U2134" s="15"/>
      <c r="V2134" s="15"/>
      <c r="W2134" s="15"/>
      <c r="X2134" s="15"/>
      <c r="Y2134" s="15"/>
      <c r="Z2134" s="15"/>
      <c r="AA2134" s="15"/>
      <c r="AB2134" s="15"/>
      <c r="AC2134" s="15"/>
      <c r="AD2134" s="15"/>
      <c r="AE2134" s="15"/>
      <c r="AF2134" s="15"/>
      <c r="AG2134" s="15"/>
      <c r="AH2134" s="15"/>
      <c r="AI2134" s="15"/>
      <c r="AJ2134" s="15"/>
      <c r="AK2134" s="15"/>
      <c r="AL2134" s="15"/>
      <c r="AM2134" s="15"/>
    </row>
    <row r="2135" ht="15.75" customHeight="1">
      <c r="A2135" s="15"/>
      <c r="B2135" s="15" t="s">
        <v>230</v>
      </c>
      <c r="C2135" s="15" t="s">
        <v>273</v>
      </c>
      <c r="D2135" s="15">
        <f t="shared" si="1"/>
        <v>0</v>
      </c>
      <c r="E2135" s="15">
        <f t="shared" si="2"/>
        <v>13</v>
      </c>
      <c r="F2135" s="15" t="str">
        <f t="shared" si="3"/>
        <v>"[LOGÍSTICA]</v>
      </c>
      <c r="G2135" s="15"/>
      <c r="H2135" s="15"/>
      <c r="I2135" s="15"/>
      <c r="J2135" s="15"/>
      <c r="K2135" s="15"/>
      <c r="L2135" s="15"/>
      <c r="M2135" s="15"/>
      <c r="N2135" s="15"/>
      <c r="O2135" s="15"/>
      <c r="P2135" s="15"/>
      <c r="Q2135" s="15"/>
      <c r="R2135" s="15"/>
      <c r="S2135" s="15"/>
      <c r="T2135" s="15"/>
      <c r="U2135" s="15"/>
      <c r="V2135" s="15"/>
      <c r="W2135" s="15"/>
      <c r="X2135" s="15"/>
      <c r="Y2135" s="15"/>
      <c r="Z2135" s="15"/>
      <c r="AA2135" s="15"/>
      <c r="AB2135" s="15"/>
      <c r="AC2135" s="15"/>
      <c r="AD2135" s="15"/>
      <c r="AE2135" s="15"/>
      <c r="AF2135" s="15"/>
      <c r="AG2135" s="15"/>
      <c r="AH2135" s="15"/>
      <c r="AI2135" s="15"/>
      <c r="AJ2135" s="15"/>
      <c r="AK2135" s="15"/>
      <c r="AL2135" s="15"/>
      <c r="AM2135" s="15"/>
    </row>
    <row r="2136" ht="15.75" customHeight="1">
      <c r="A2136" s="15"/>
      <c r="B2136" s="15" t="s">
        <v>230</v>
      </c>
      <c r="C2136" s="15" t="s">
        <v>274</v>
      </c>
      <c r="D2136" s="15">
        <f t="shared" si="1"/>
        <v>0</v>
      </c>
      <c r="E2136" s="15">
        <f t="shared" si="2"/>
        <v>8</v>
      </c>
      <c r="F2136" s="15" t="str">
        <f t="shared" si="3"/>
        <v>"[LOJA]</v>
      </c>
      <c r="G2136" s="15"/>
      <c r="H2136" s="15"/>
      <c r="I2136" s="15"/>
      <c r="J2136" s="15"/>
      <c r="K2136" s="15"/>
      <c r="L2136" s="15"/>
      <c r="M2136" s="15"/>
      <c r="N2136" s="15"/>
      <c r="O2136" s="15"/>
      <c r="P2136" s="15"/>
      <c r="Q2136" s="15"/>
      <c r="R2136" s="15"/>
      <c r="S2136" s="15"/>
      <c r="T2136" s="15"/>
      <c r="U2136" s="15"/>
      <c r="V2136" s="15"/>
      <c r="W2136" s="15"/>
      <c r="X2136" s="15"/>
      <c r="Y2136" s="15"/>
      <c r="Z2136" s="15"/>
      <c r="AA2136" s="15"/>
      <c r="AB2136" s="15"/>
      <c r="AC2136" s="15"/>
      <c r="AD2136" s="15"/>
      <c r="AE2136" s="15"/>
      <c r="AF2136" s="15"/>
      <c r="AG2136" s="15"/>
      <c r="AH2136" s="15"/>
      <c r="AI2136" s="15"/>
      <c r="AJ2136" s="15"/>
      <c r="AK2136" s="15"/>
      <c r="AL2136" s="15"/>
      <c r="AM2136" s="15"/>
    </row>
    <row r="2137" ht="15.75" customHeight="1">
      <c r="A2137" s="15"/>
      <c r="B2137" s="15" t="s">
        <v>248</v>
      </c>
      <c r="C2137" s="15" t="s">
        <v>276</v>
      </c>
      <c r="D2137" s="15">
        <f t="shared" si="1"/>
        <v>0</v>
      </c>
      <c r="E2137" s="15">
        <f t="shared" si="2"/>
        <v>0</v>
      </c>
      <c r="F2137" s="15" t="str">
        <f t="shared" si="3"/>
        <v>"[FINANCEIRO]"</v>
      </c>
      <c r="G2137" s="15"/>
      <c r="H2137" s="15"/>
      <c r="I2137" s="15"/>
      <c r="J2137" s="15"/>
      <c r="K2137" s="15"/>
      <c r="L2137" s="15"/>
      <c r="M2137" s="15"/>
      <c r="N2137" s="15"/>
      <c r="O2137" s="15"/>
      <c r="P2137" s="15"/>
      <c r="Q2137" s="15"/>
      <c r="R2137" s="15"/>
      <c r="S2137" s="15"/>
      <c r="T2137" s="15"/>
      <c r="U2137" s="15"/>
      <c r="V2137" s="15"/>
      <c r="W2137" s="15"/>
      <c r="X2137" s="15"/>
      <c r="Y2137" s="15"/>
      <c r="Z2137" s="15"/>
      <c r="AA2137" s="15"/>
      <c r="AB2137" s="15"/>
      <c r="AC2137" s="15"/>
      <c r="AD2137" s="15"/>
      <c r="AE2137" s="15"/>
      <c r="AF2137" s="15"/>
      <c r="AG2137" s="15"/>
      <c r="AH2137" s="15"/>
      <c r="AI2137" s="15"/>
      <c r="AJ2137" s="15"/>
      <c r="AK2137" s="15"/>
      <c r="AL2137" s="15"/>
      <c r="AM2137" s="15"/>
    </row>
    <row r="2138" ht="15.75" customHeight="1">
      <c r="A2138" s="15"/>
      <c r="B2138" s="15" t="s">
        <v>248</v>
      </c>
      <c r="C2138" s="15" t="s">
        <v>276</v>
      </c>
      <c r="D2138" s="15">
        <f t="shared" si="1"/>
        <v>0</v>
      </c>
      <c r="E2138" s="15">
        <f t="shared" si="2"/>
        <v>0</v>
      </c>
      <c r="F2138" s="15" t="str">
        <f t="shared" si="3"/>
        <v>"[FINANCEIRO]"</v>
      </c>
      <c r="G2138" s="15"/>
      <c r="H2138" s="15"/>
      <c r="I2138" s="15"/>
      <c r="J2138" s="15"/>
      <c r="K2138" s="15"/>
      <c r="L2138" s="15"/>
      <c r="M2138" s="15"/>
      <c r="N2138" s="15"/>
      <c r="O2138" s="15"/>
      <c r="P2138" s="15"/>
      <c r="Q2138" s="15"/>
      <c r="R2138" s="15"/>
      <c r="S2138" s="15"/>
      <c r="T2138" s="15"/>
      <c r="U2138" s="15"/>
      <c r="V2138" s="15"/>
      <c r="W2138" s="15"/>
      <c r="X2138" s="15"/>
      <c r="Y2138" s="15"/>
      <c r="Z2138" s="15"/>
      <c r="AA2138" s="15"/>
      <c r="AB2138" s="15"/>
      <c r="AC2138" s="15"/>
      <c r="AD2138" s="15"/>
      <c r="AE2138" s="15"/>
      <c r="AF2138" s="15"/>
      <c r="AG2138" s="15"/>
      <c r="AH2138" s="15"/>
      <c r="AI2138" s="15"/>
      <c r="AJ2138" s="15"/>
      <c r="AK2138" s="15"/>
      <c r="AL2138" s="15"/>
      <c r="AM2138" s="15"/>
    </row>
    <row r="2139" ht="15.75" customHeight="1">
      <c r="A2139" s="15"/>
      <c r="B2139" s="15" t="s">
        <v>230</v>
      </c>
      <c r="C2139" s="15" t="s">
        <v>276</v>
      </c>
      <c r="D2139" s="15">
        <f t="shared" si="1"/>
        <v>0</v>
      </c>
      <c r="E2139" s="15">
        <f t="shared" si="2"/>
        <v>0</v>
      </c>
      <c r="F2139" s="15" t="str">
        <f t="shared" si="3"/>
        <v>"[FINANCEIRO]"</v>
      </c>
      <c r="G2139" s="15"/>
      <c r="H2139" s="15"/>
      <c r="I2139" s="15"/>
      <c r="J2139" s="15"/>
      <c r="K2139" s="15"/>
      <c r="L2139" s="15"/>
      <c r="M2139" s="15"/>
      <c r="N2139" s="15"/>
      <c r="O2139" s="15"/>
      <c r="P2139" s="15"/>
      <c r="Q2139" s="15"/>
      <c r="R2139" s="15"/>
      <c r="S2139" s="15"/>
      <c r="T2139" s="15"/>
      <c r="U2139" s="15"/>
      <c r="V2139" s="15"/>
      <c r="W2139" s="15"/>
      <c r="X2139" s="15"/>
      <c r="Y2139" s="15"/>
      <c r="Z2139" s="15"/>
      <c r="AA2139" s="15"/>
      <c r="AB2139" s="15"/>
      <c r="AC2139" s="15"/>
      <c r="AD2139" s="15"/>
      <c r="AE2139" s="15"/>
      <c r="AF2139" s="15"/>
      <c r="AG2139" s="15"/>
      <c r="AH2139" s="15"/>
      <c r="AI2139" s="15"/>
      <c r="AJ2139" s="15"/>
      <c r="AK2139" s="15"/>
      <c r="AL2139" s="15"/>
      <c r="AM2139" s="15"/>
    </row>
    <row r="2140" ht="15.75" customHeight="1">
      <c r="A2140" s="15"/>
      <c r="B2140" s="15" t="s">
        <v>230</v>
      </c>
      <c r="C2140" s="15" t="s">
        <v>276</v>
      </c>
      <c r="D2140" s="15">
        <f t="shared" si="1"/>
        <v>0</v>
      </c>
      <c r="E2140" s="15">
        <f t="shared" si="2"/>
        <v>0</v>
      </c>
      <c r="F2140" s="15" t="str">
        <f t="shared" si="3"/>
        <v>"[FINANCEIRO]"</v>
      </c>
      <c r="G2140" s="15"/>
      <c r="H2140" s="15"/>
      <c r="I2140" s="15"/>
      <c r="J2140" s="15"/>
      <c r="K2140" s="15"/>
      <c r="L2140" s="15"/>
      <c r="M2140" s="15"/>
      <c r="N2140" s="15"/>
      <c r="O2140" s="15"/>
      <c r="P2140" s="15"/>
      <c r="Q2140" s="15"/>
      <c r="R2140" s="15"/>
      <c r="S2140" s="15"/>
      <c r="T2140" s="15"/>
      <c r="U2140" s="15"/>
      <c r="V2140" s="15"/>
      <c r="W2140" s="15"/>
      <c r="X2140" s="15"/>
      <c r="Y2140" s="15"/>
      <c r="Z2140" s="15"/>
      <c r="AA2140" s="15"/>
      <c r="AB2140" s="15"/>
      <c r="AC2140" s="15"/>
      <c r="AD2140" s="15"/>
      <c r="AE2140" s="15"/>
      <c r="AF2140" s="15"/>
      <c r="AG2140" s="15"/>
      <c r="AH2140" s="15"/>
      <c r="AI2140" s="15"/>
      <c r="AJ2140" s="15"/>
      <c r="AK2140" s="15"/>
      <c r="AL2140" s="15"/>
      <c r="AM2140" s="15"/>
    </row>
    <row r="2141" ht="15.75" customHeight="1">
      <c r="A2141" s="15"/>
      <c r="B2141" s="15" t="s">
        <v>230</v>
      </c>
      <c r="C2141" s="15" t="s">
        <v>274</v>
      </c>
      <c r="D2141" s="15">
        <f t="shared" si="1"/>
        <v>0</v>
      </c>
      <c r="E2141" s="15">
        <f t="shared" si="2"/>
        <v>8</v>
      </c>
      <c r="F2141" s="15" t="str">
        <f t="shared" si="3"/>
        <v>"[LOJA]</v>
      </c>
      <c r="G2141" s="15"/>
      <c r="H2141" s="15"/>
      <c r="I2141" s="15"/>
      <c r="J2141" s="15"/>
      <c r="K2141" s="15"/>
      <c r="L2141" s="15"/>
      <c r="M2141" s="15"/>
      <c r="N2141" s="15"/>
      <c r="O2141" s="15"/>
      <c r="P2141" s="15"/>
      <c r="Q2141" s="15"/>
      <c r="R2141" s="15"/>
      <c r="S2141" s="15"/>
      <c r="T2141" s="15"/>
      <c r="U2141" s="15"/>
      <c r="V2141" s="15"/>
      <c r="W2141" s="15"/>
      <c r="X2141" s="15"/>
      <c r="Y2141" s="15"/>
      <c r="Z2141" s="15"/>
      <c r="AA2141" s="15"/>
      <c r="AB2141" s="15"/>
      <c r="AC2141" s="15"/>
      <c r="AD2141" s="15"/>
      <c r="AE2141" s="15"/>
      <c r="AF2141" s="15"/>
      <c r="AG2141" s="15"/>
      <c r="AH2141" s="15"/>
      <c r="AI2141" s="15"/>
      <c r="AJ2141" s="15"/>
      <c r="AK2141" s="15"/>
      <c r="AL2141" s="15"/>
      <c r="AM2141" s="15"/>
    </row>
    <row r="2142" ht="15.75" customHeight="1">
      <c r="A2142" s="15"/>
      <c r="B2142" s="15" t="s">
        <v>230</v>
      </c>
      <c r="C2142" s="15" t="s">
        <v>275</v>
      </c>
      <c r="D2142" s="15">
        <f t="shared" si="1"/>
        <v>0</v>
      </c>
      <c r="E2142" s="15">
        <f t="shared" si="2"/>
        <v>7</v>
      </c>
      <c r="F2142" s="15" t="str">
        <f t="shared" si="3"/>
        <v>"[CRC]</v>
      </c>
      <c r="G2142" s="15"/>
      <c r="H2142" s="15"/>
      <c r="I2142" s="15"/>
      <c r="J2142" s="15"/>
      <c r="K2142" s="15"/>
      <c r="L2142" s="15"/>
      <c r="M2142" s="15"/>
      <c r="N2142" s="15"/>
      <c r="O2142" s="15"/>
      <c r="P2142" s="15"/>
      <c r="Q2142" s="15"/>
      <c r="R2142" s="15"/>
      <c r="S2142" s="15"/>
      <c r="T2142" s="15"/>
      <c r="U2142" s="15"/>
      <c r="V2142" s="15"/>
      <c r="W2142" s="15"/>
      <c r="X2142" s="15"/>
      <c r="Y2142" s="15"/>
      <c r="Z2142" s="15"/>
      <c r="AA2142" s="15"/>
      <c r="AB2142" s="15"/>
      <c r="AC2142" s="15"/>
      <c r="AD2142" s="15"/>
      <c r="AE2142" s="15"/>
      <c r="AF2142" s="15"/>
      <c r="AG2142" s="15"/>
      <c r="AH2142" s="15"/>
      <c r="AI2142" s="15"/>
      <c r="AJ2142" s="15"/>
      <c r="AK2142" s="15"/>
      <c r="AL2142" s="15"/>
      <c r="AM2142" s="15"/>
    </row>
    <row r="2143" ht="15.75" customHeight="1">
      <c r="A2143" s="15"/>
      <c r="B2143" s="15" t="s">
        <v>248</v>
      </c>
      <c r="C2143" s="15" t="s">
        <v>274</v>
      </c>
      <c r="D2143" s="15">
        <f t="shared" si="1"/>
        <v>0</v>
      </c>
      <c r="E2143" s="15">
        <f t="shared" si="2"/>
        <v>8</v>
      </c>
      <c r="F2143" s="15" t="str">
        <f t="shared" si="3"/>
        <v>"[LOJA]</v>
      </c>
      <c r="G2143" s="15"/>
      <c r="H2143" s="15"/>
      <c r="I2143" s="15"/>
      <c r="J2143" s="15"/>
      <c r="K2143" s="15"/>
      <c r="L2143" s="15"/>
      <c r="M2143" s="15"/>
      <c r="N2143" s="15"/>
      <c r="O2143" s="15"/>
      <c r="P2143" s="15"/>
      <c r="Q2143" s="15"/>
      <c r="R2143" s="15"/>
      <c r="S2143" s="15"/>
      <c r="T2143" s="15"/>
      <c r="U2143" s="15"/>
      <c r="V2143" s="15"/>
      <c r="W2143" s="15"/>
      <c r="X2143" s="15"/>
      <c r="Y2143" s="15"/>
      <c r="Z2143" s="15"/>
      <c r="AA2143" s="15"/>
      <c r="AB2143" s="15"/>
      <c r="AC2143" s="15"/>
      <c r="AD2143" s="15"/>
      <c r="AE2143" s="15"/>
      <c r="AF2143" s="15"/>
      <c r="AG2143" s="15"/>
      <c r="AH2143" s="15"/>
      <c r="AI2143" s="15"/>
      <c r="AJ2143" s="15"/>
      <c r="AK2143" s="15"/>
      <c r="AL2143" s="15"/>
      <c r="AM2143" s="15"/>
    </row>
    <row r="2144" ht="15.75" customHeight="1">
      <c r="A2144" s="15"/>
      <c r="B2144" s="15" t="s">
        <v>230</v>
      </c>
      <c r="C2144" s="15" t="s">
        <v>253</v>
      </c>
      <c r="D2144" s="15">
        <f t="shared" si="1"/>
        <v>0</v>
      </c>
      <c r="E2144" s="15">
        <f t="shared" si="2"/>
        <v>0</v>
      </c>
      <c r="F2144" s="15" t="str">
        <f t="shared" si="3"/>
        <v>"[LOGÍSTICA]"</v>
      </c>
      <c r="G2144" s="15"/>
      <c r="H2144" s="15"/>
      <c r="I2144" s="15"/>
      <c r="J2144" s="15"/>
      <c r="K2144" s="15"/>
      <c r="L2144" s="15"/>
      <c r="M2144" s="15"/>
      <c r="N2144" s="15"/>
      <c r="O2144" s="15"/>
      <c r="P2144" s="15"/>
      <c r="Q2144" s="15"/>
      <c r="R2144" s="15"/>
      <c r="S2144" s="15"/>
      <c r="T2144" s="15"/>
      <c r="U2144" s="15"/>
      <c r="V2144" s="15"/>
      <c r="W2144" s="15"/>
      <c r="X2144" s="15"/>
      <c r="Y2144" s="15"/>
      <c r="Z2144" s="15"/>
      <c r="AA2144" s="15"/>
      <c r="AB2144" s="15"/>
      <c r="AC2144" s="15"/>
      <c r="AD2144" s="15"/>
      <c r="AE2144" s="15"/>
      <c r="AF2144" s="15"/>
      <c r="AG2144" s="15"/>
      <c r="AH2144" s="15"/>
      <c r="AI2144" s="15"/>
      <c r="AJ2144" s="15"/>
      <c r="AK2144" s="15"/>
      <c r="AL2144" s="15"/>
      <c r="AM2144" s="15"/>
    </row>
    <row r="2145" ht="15.75" customHeight="1">
      <c r="A2145" s="15"/>
      <c r="B2145" s="15" t="s">
        <v>230</v>
      </c>
      <c r="C2145" s="15" t="s">
        <v>253</v>
      </c>
      <c r="D2145" s="15">
        <f t="shared" si="1"/>
        <v>0</v>
      </c>
      <c r="E2145" s="15">
        <f t="shared" si="2"/>
        <v>0</v>
      </c>
      <c r="F2145" s="15" t="str">
        <f t="shared" si="3"/>
        <v>"[LOGÍSTICA]"</v>
      </c>
      <c r="G2145" s="15"/>
      <c r="H2145" s="15"/>
      <c r="I2145" s="15"/>
      <c r="J2145" s="15"/>
      <c r="K2145" s="15"/>
      <c r="L2145" s="15"/>
      <c r="M2145" s="15"/>
      <c r="N2145" s="15"/>
      <c r="O2145" s="15"/>
      <c r="P2145" s="15"/>
      <c r="Q2145" s="15"/>
      <c r="R2145" s="15"/>
      <c r="S2145" s="15"/>
      <c r="T2145" s="15"/>
      <c r="U2145" s="15"/>
      <c r="V2145" s="15"/>
      <c r="W2145" s="15"/>
      <c r="X2145" s="15"/>
      <c r="Y2145" s="15"/>
      <c r="Z2145" s="15"/>
      <c r="AA2145" s="15"/>
      <c r="AB2145" s="15"/>
      <c r="AC2145" s="15"/>
      <c r="AD2145" s="15"/>
      <c r="AE2145" s="15"/>
      <c r="AF2145" s="15"/>
      <c r="AG2145" s="15"/>
      <c r="AH2145" s="15"/>
      <c r="AI2145" s="15"/>
      <c r="AJ2145" s="15"/>
      <c r="AK2145" s="15"/>
      <c r="AL2145" s="15"/>
      <c r="AM2145" s="15"/>
    </row>
    <row r="2146" ht="15.75" customHeight="1">
      <c r="A2146" s="15"/>
      <c r="B2146" s="15" t="s">
        <v>230</v>
      </c>
      <c r="C2146" s="15" t="s">
        <v>275</v>
      </c>
      <c r="D2146" s="15">
        <f t="shared" si="1"/>
        <v>0</v>
      </c>
      <c r="E2146" s="15">
        <f t="shared" si="2"/>
        <v>7</v>
      </c>
      <c r="F2146" s="15" t="str">
        <f t="shared" si="3"/>
        <v>"[CRC]</v>
      </c>
      <c r="G2146" s="15"/>
      <c r="H2146" s="15"/>
      <c r="I2146" s="15"/>
      <c r="J2146" s="15"/>
      <c r="K2146" s="15"/>
      <c r="L2146" s="15"/>
      <c r="M2146" s="15"/>
      <c r="N2146" s="15"/>
      <c r="O2146" s="15"/>
      <c r="P2146" s="15"/>
      <c r="Q2146" s="15"/>
      <c r="R2146" s="15"/>
      <c r="S2146" s="15"/>
      <c r="T2146" s="15"/>
      <c r="U2146" s="15"/>
      <c r="V2146" s="15"/>
      <c r="W2146" s="15"/>
      <c r="X2146" s="15"/>
      <c r="Y2146" s="15"/>
      <c r="Z2146" s="15"/>
      <c r="AA2146" s="15"/>
      <c r="AB2146" s="15"/>
      <c r="AC2146" s="15"/>
      <c r="AD2146" s="15"/>
      <c r="AE2146" s="15"/>
      <c r="AF2146" s="15"/>
      <c r="AG2146" s="15"/>
      <c r="AH2146" s="15"/>
      <c r="AI2146" s="15"/>
      <c r="AJ2146" s="15"/>
      <c r="AK2146" s="15"/>
      <c r="AL2146" s="15"/>
      <c r="AM2146" s="15"/>
    </row>
    <row r="2147" ht="15.75" customHeight="1">
      <c r="A2147" s="15"/>
      <c r="B2147" s="15" t="s">
        <v>230</v>
      </c>
      <c r="C2147" s="15" t="s">
        <v>283</v>
      </c>
      <c r="D2147" s="15">
        <f t="shared" si="1"/>
        <v>0</v>
      </c>
      <c r="E2147" s="15">
        <f t="shared" si="2"/>
        <v>14</v>
      </c>
      <c r="F2147" s="15" t="str">
        <f t="shared" si="3"/>
        <v>"[FINANCEIRO]</v>
      </c>
      <c r="G2147" s="15"/>
      <c r="H2147" s="15"/>
      <c r="I2147" s="15"/>
      <c r="J2147" s="15"/>
      <c r="K2147" s="15"/>
      <c r="L2147" s="15"/>
      <c r="M2147" s="15"/>
      <c r="N2147" s="15"/>
      <c r="O2147" s="15"/>
      <c r="P2147" s="15"/>
      <c r="Q2147" s="15"/>
      <c r="R2147" s="15"/>
      <c r="S2147" s="15"/>
      <c r="T2147" s="15"/>
      <c r="U2147" s="15"/>
      <c r="V2147" s="15"/>
      <c r="W2147" s="15"/>
      <c r="X2147" s="15"/>
      <c r="Y2147" s="15"/>
      <c r="Z2147" s="15"/>
      <c r="AA2147" s="15"/>
      <c r="AB2147" s="15"/>
      <c r="AC2147" s="15"/>
      <c r="AD2147" s="15"/>
      <c r="AE2147" s="15"/>
      <c r="AF2147" s="15"/>
      <c r="AG2147" s="15"/>
      <c r="AH2147" s="15"/>
      <c r="AI2147" s="15"/>
      <c r="AJ2147" s="15"/>
      <c r="AK2147" s="15"/>
      <c r="AL2147" s="15"/>
      <c r="AM2147" s="15"/>
    </row>
    <row r="2148" ht="15.75" customHeight="1">
      <c r="A2148" s="15"/>
      <c r="B2148" s="15" t="s">
        <v>230</v>
      </c>
      <c r="C2148" s="15" t="s">
        <v>274</v>
      </c>
      <c r="D2148" s="15">
        <f t="shared" si="1"/>
        <v>0</v>
      </c>
      <c r="E2148" s="15">
        <f t="shared" si="2"/>
        <v>8</v>
      </c>
      <c r="F2148" s="15" t="str">
        <f t="shared" si="3"/>
        <v>"[LOJA]</v>
      </c>
      <c r="G2148" s="15"/>
      <c r="H2148" s="15"/>
      <c r="I2148" s="15"/>
      <c r="J2148" s="15"/>
      <c r="K2148" s="15"/>
      <c r="L2148" s="15"/>
      <c r="M2148" s="15"/>
      <c r="N2148" s="15"/>
      <c r="O2148" s="15"/>
      <c r="P2148" s="15"/>
      <c r="Q2148" s="15"/>
      <c r="R2148" s="15"/>
      <c r="S2148" s="15"/>
      <c r="T2148" s="15"/>
      <c r="U2148" s="15"/>
      <c r="V2148" s="15"/>
      <c r="W2148" s="15"/>
      <c r="X2148" s="15"/>
      <c r="Y2148" s="15"/>
      <c r="Z2148" s="15"/>
      <c r="AA2148" s="15"/>
      <c r="AB2148" s="15"/>
      <c r="AC2148" s="15"/>
      <c r="AD2148" s="15"/>
      <c r="AE2148" s="15"/>
      <c r="AF2148" s="15"/>
      <c r="AG2148" s="15"/>
      <c r="AH2148" s="15"/>
      <c r="AI2148" s="15"/>
      <c r="AJ2148" s="15"/>
      <c r="AK2148" s="15"/>
      <c r="AL2148" s="15"/>
      <c r="AM2148" s="15"/>
    </row>
    <row r="2149" ht="15.75" customHeight="1">
      <c r="A2149" s="15"/>
      <c r="B2149" s="15" t="s">
        <v>248</v>
      </c>
      <c r="C2149" s="15" t="s">
        <v>278</v>
      </c>
      <c r="D2149" s="15">
        <f t="shared" si="1"/>
        <v>0</v>
      </c>
      <c r="E2149" s="15">
        <f t="shared" si="2"/>
        <v>0</v>
      </c>
      <c r="F2149" s="15" t="str">
        <f t="shared" si="3"/>
        <v>"[SITE]"</v>
      </c>
      <c r="G2149" s="15"/>
      <c r="H2149" s="15"/>
      <c r="I2149" s="15"/>
      <c r="J2149" s="15"/>
      <c r="K2149" s="15"/>
      <c r="L2149" s="15"/>
      <c r="M2149" s="15"/>
      <c r="N2149" s="15"/>
      <c r="O2149" s="15"/>
      <c r="P2149" s="15"/>
      <c r="Q2149" s="15"/>
      <c r="R2149" s="15"/>
      <c r="S2149" s="15"/>
      <c r="T2149" s="15"/>
      <c r="U2149" s="15"/>
      <c r="V2149" s="15"/>
      <c r="W2149" s="15"/>
      <c r="X2149" s="15"/>
      <c r="Y2149" s="15"/>
      <c r="Z2149" s="15"/>
      <c r="AA2149" s="15"/>
      <c r="AB2149" s="15"/>
      <c r="AC2149" s="15"/>
      <c r="AD2149" s="15"/>
      <c r="AE2149" s="15"/>
      <c r="AF2149" s="15"/>
      <c r="AG2149" s="15"/>
      <c r="AH2149" s="15"/>
      <c r="AI2149" s="15"/>
      <c r="AJ2149" s="15"/>
      <c r="AK2149" s="15"/>
      <c r="AL2149" s="15"/>
      <c r="AM2149" s="15"/>
    </row>
    <row r="2150" ht="15.75" customHeight="1">
      <c r="A2150" s="15"/>
      <c r="B2150" s="15" t="s">
        <v>230</v>
      </c>
      <c r="C2150" s="15" t="s">
        <v>253</v>
      </c>
      <c r="D2150" s="15">
        <f t="shared" si="1"/>
        <v>0</v>
      </c>
      <c r="E2150" s="15">
        <f t="shared" si="2"/>
        <v>0</v>
      </c>
      <c r="F2150" s="15" t="str">
        <f t="shared" si="3"/>
        <v>"[LOGÍSTICA]"</v>
      </c>
      <c r="G2150" s="15"/>
      <c r="H2150" s="15"/>
      <c r="I2150" s="15"/>
      <c r="J2150" s="15"/>
      <c r="K2150" s="15"/>
      <c r="L2150" s="15"/>
      <c r="M2150" s="15"/>
      <c r="N2150" s="15"/>
      <c r="O2150" s="15"/>
      <c r="P2150" s="15"/>
      <c r="Q2150" s="15"/>
      <c r="R2150" s="15"/>
      <c r="S2150" s="15"/>
      <c r="T2150" s="15"/>
      <c r="U2150" s="15"/>
      <c r="V2150" s="15"/>
      <c r="W2150" s="15"/>
      <c r="X2150" s="15"/>
      <c r="Y2150" s="15"/>
      <c r="Z2150" s="15"/>
      <c r="AA2150" s="15"/>
      <c r="AB2150" s="15"/>
      <c r="AC2150" s="15"/>
      <c r="AD2150" s="15"/>
      <c r="AE2150" s="15"/>
      <c r="AF2150" s="15"/>
      <c r="AG2150" s="15"/>
      <c r="AH2150" s="15"/>
      <c r="AI2150" s="15"/>
      <c r="AJ2150" s="15"/>
      <c r="AK2150" s="15"/>
      <c r="AL2150" s="15"/>
      <c r="AM2150" s="15"/>
    </row>
    <row r="2151" ht="15.75" customHeight="1">
      <c r="A2151" s="15"/>
      <c r="B2151" s="15" t="s">
        <v>230</v>
      </c>
      <c r="C2151" s="15" t="s">
        <v>253</v>
      </c>
      <c r="D2151" s="15">
        <f t="shared" si="1"/>
        <v>0</v>
      </c>
      <c r="E2151" s="15">
        <f t="shared" si="2"/>
        <v>0</v>
      </c>
      <c r="F2151" s="15" t="str">
        <f t="shared" si="3"/>
        <v>"[LOGÍSTICA]"</v>
      </c>
      <c r="G2151" s="15"/>
      <c r="H2151" s="15"/>
      <c r="I2151" s="15"/>
      <c r="J2151" s="15"/>
      <c r="K2151" s="15"/>
      <c r="L2151" s="15"/>
      <c r="M2151" s="15"/>
      <c r="N2151" s="15"/>
      <c r="O2151" s="15"/>
      <c r="P2151" s="15"/>
      <c r="Q2151" s="15"/>
      <c r="R2151" s="15"/>
      <c r="S2151" s="15"/>
      <c r="T2151" s="15"/>
      <c r="U2151" s="15"/>
      <c r="V2151" s="15"/>
      <c r="W2151" s="15"/>
      <c r="X2151" s="15"/>
      <c r="Y2151" s="15"/>
      <c r="Z2151" s="15"/>
      <c r="AA2151" s="15"/>
      <c r="AB2151" s="15"/>
      <c r="AC2151" s="15"/>
      <c r="AD2151" s="15"/>
      <c r="AE2151" s="15"/>
      <c r="AF2151" s="15"/>
      <c r="AG2151" s="15"/>
      <c r="AH2151" s="15"/>
      <c r="AI2151" s="15"/>
      <c r="AJ2151" s="15"/>
      <c r="AK2151" s="15"/>
      <c r="AL2151" s="15"/>
      <c r="AM2151" s="15"/>
    </row>
    <row r="2152" ht="15.75" customHeight="1">
      <c r="A2152" s="15"/>
      <c r="B2152" s="15" t="s">
        <v>247</v>
      </c>
      <c r="C2152" s="15" t="s">
        <v>277</v>
      </c>
      <c r="D2152" s="15">
        <f t="shared" si="1"/>
        <v>0</v>
      </c>
      <c r="E2152" s="15">
        <f t="shared" si="2"/>
        <v>0</v>
      </c>
      <c r="F2152" s="15" t="str">
        <f t="shared" si="3"/>
        <v>"[CRC]"</v>
      </c>
      <c r="G2152" s="15"/>
      <c r="H2152" s="15"/>
      <c r="I2152" s="15"/>
      <c r="J2152" s="15"/>
      <c r="K2152" s="15"/>
      <c r="L2152" s="15"/>
      <c r="M2152" s="15"/>
      <c r="N2152" s="15"/>
      <c r="O2152" s="15"/>
      <c r="P2152" s="15"/>
      <c r="Q2152" s="15"/>
      <c r="R2152" s="15"/>
      <c r="S2152" s="15"/>
      <c r="T2152" s="15"/>
      <c r="U2152" s="15"/>
      <c r="V2152" s="15"/>
      <c r="W2152" s="15"/>
      <c r="X2152" s="15"/>
      <c r="Y2152" s="15"/>
      <c r="Z2152" s="15"/>
      <c r="AA2152" s="15"/>
      <c r="AB2152" s="15"/>
      <c r="AC2152" s="15"/>
      <c r="AD2152" s="15"/>
      <c r="AE2152" s="15"/>
      <c r="AF2152" s="15"/>
      <c r="AG2152" s="15"/>
      <c r="AH2152" s="15"/>
      <c r="AI2152" s="15"/>
      <c r="AJ2152" s="15"/>
      <c r="AK2152" s="15"/>
      <c r="AL2152" s="15"/>
      <c r="AM2152" s="15"/>
    </row>
    <row r="2153" ht="15.75" customHeight="1">
      <c r="A2153" s="15"/>
      <c r="B2153" s="15" t="s">
        <v>230</v>
      </c>
      <c r="C2153" s="15" t="s">
        <v>274</v>
      </c>
      <c r="D2153" s="15">
        <f t="shared" si="1"/>
        <v>0</v>
      </c>
      <c r="E2153" s="15">
        <f t="shared" si="2"/>
        <v>8</v>
      </c>
      <c r="F2153" s="15" t="str">
        <f t="shared" si="3"/>
        <v>"[LOJA]</v>
      </c>
      <c r="G2153" s="15"/>
      <c r="H2153" s="15"/>
      <c r="I2153" s="15"/>
      <c r="J2153" s="15"/>
      <c r="K2153" s="15"/>
      <c r="L2153" s="15"/>
      <c r="M2153" s="15"/>
      <c r="N2153" s="15"/>
      <c r="O2153" s="15"/>
      <c r="P2153" s="15"/>
      <c r="Q2153" s="15"/>
      <c r="R2153" s="15"/>
      <c r="S2153" s="15"/>
      <c r="T2153" s="15"/>
      <c r="U2153" s="15"/>
      <c r="V2153" s="15"/>
      <c r="W2153" s="15"/>
      <c r="X2153" s="15"/>
      <c r="Y2153" s="15"/>
      <c r="Z2153" s="15"/>
      <c r="AA2153" s="15"/>
      <c r="AB2153" s="15"/>
      <c r="AC2153" s="15"/>
      <c r="AD2153" s="15"/>
      <c r="AE2153" s="15"/>
      <c r="AF2153" s="15"/>
      <c r="AG2153" s="15"/>
      <c r="AH2153" s="15"/>
      <c r="AI2153" s="15"/>
      <c r="AJ2153" s="15"/>
      <c r="AK2153" s="15"/>
      <c r="AL2153" s="15"/>
      <c r="AM2153" s="15"/>
    </row>
    <row r="2154" ht="15.75" customHeight="1">
      <c r="A2154" s="15"/>
      <c r="B2154" s="15" t="s">
        <v>247</v>
      </c>
      <c r="C2154" s="15" t="s">
        <v>277</v>
      </c>
      <c r="D2154" s="15">
        <f t="shared" si="1"/>
        <v>0</v>
      </c>
      <c r="E2154" s="15">
        <f t="shared" si="2"/>
        <v>0</v>
      </c>
      <c r="F2154" s="15" t="str">
        <f t="shared" si="3"/>
        <v>"[CRC]"</v>
      </c>
      <c r="G2154" s="15"/>
      <c r="H2154" s="15"/>
      <c r="I2154" s="15"/>
      <c r="J2154" s="15"/>
      <c r="K2154" s="15"/>
      <c r="L2154" s="15"/>
      <c r="M2154" s="15"/>
      <c r="N2154" s="15"/>
      <c r="O2154" s="15"/>
      <c r="P2154" s="15"/>
      <c r="Q2154" s="15"/>
      <c r="R2154" s="15"/>
      <c r="S2154" s="15"/>
      <c r="T2154" s="15"/>
      <c r="U2154" s="15"/>
      <c r="V2154" s="15"/>
      <c r="W2154" s="15"/>
      <c r="X2154" s="15"/>
      <c r="Y2154" s="15"/>
      <c r="Z2154" s="15"/>
      <c r="AA2154" s="15"/>
      <c r="AB2154" s="15"/>
      <c r="AC2154" s="15"/>
      <c r="AD2154" s="15"/>
      <c r="AE2154" s="15"/>
      <c r="AF2154" s="15"/>
      <c r="AG2154" s="15"/>
      <c r="AH2154" s="15"/>
      <c r="AI2154" s="15"/>
      <c r="AJ2154" s="15"/>
      <c r="AK2154" s="15"/>
      <c r="AL2154" s="15"/>
      <c r="AM2154" s="15"/>
    </row>
    <row r="2155" ht="15.75" customHeight="1">
      <c r="A2155" s="15"/>
      <c r="B2155" s="15" t="s">
        <v>248</v>
      </c>
      <c r="C2155" s="15" t="s">
        <v>278</v>
      </c>
      <c r="D2155" s="15">
        <f t="shared" si="1"/>
        <v>0</v>
      </c>
      <c r="E2155" s="15">
        <f t="shared" si="2"/>
        <v>0</v>
      </c>
      <c r="F2155" s="15" t="str">
        <f t="shared" si="3"/>
        <v>"[SITE]"</v>
      </c>
      <c r="G2155" s="15"/>
      <c r="H2155" s="15"/>
      <c r="I2155" s="15"/>
      <c r="J2155" s="15"/>
      <c r="K2155" s="15"/>
      <c r="L2155" s="15"/>
      <c r="M2155" s="15"/>
      <c r="N2155" s="15"/>
      <c r="O2155" s="15"/>
      <c r="P2155" s="15"/>
      <c r="Q2155" s="15"/>
      <c r="R2155" s="15"/>
      <c r="S2155" s="15"/>
      <c r="T2155" s="15"/>
      <c r="U2155" s="15"/>
      <c r="V2155" s="15"/>
      <c r="W2155" s="15"/>
      <c r="X2155" s="15"/>
      <c r="Y2155" s="15"/>
      <c r="Z2155" s="15"/>
      <c r="AA2155" s="15"/>
      <c r="AB2155" s="15"/>
      <c r="AC2155" s="15"/>
      <c r="AD2155" s="15"/>
      <c r="AE2155" s="15"/>
      <c r="AF2155" s="15"/>
      <c r="AG2155" s="15"/>
      <c r="AH2155" s="15"/>
      <c r="AI2155" s="15"/>
      <c r="AJ2155" s="15"/>
      <c r="AK2155" s="15"/>
      <c r="AL2155" s="15"/>
      <c r="AM2155" s="15"/>
    </row>
    <row r="2156" ht="15.75" customHeight="1">
      <c r="A2156" s="15"/>
      <c r="B2156" s="15" t="s">
        <v>230</v>
      </c>
      <c r="C2156" s="15" t="s">
        <v>275</v>
      </c>
      <c r="D2156" s="15">
        <f t="shared" si="1"/>
        <v>0</v>
      </c>
      <c r="E2156" s="15">
        <f t="shared" si="2"/>
        <v>7</v>
      </c>
      <c r="F2156" s="15" t="str">
        <f t="shared" si="3"/>
        <v>"[CRC]</v>
      </c>
      <c r="G2156" s="15"/>
      <c r="H2156" s="15"/>
      <c r="I2156" s="15"/>
      <c r="J2156" s="15"/>
      <c r="K2156" s="15"/>
      <c r="L2156" s="15"/>
      <c r="M2156" s="15"/>
      <c r="N2156" s="15"/>
      <c r="O2156" s="15"/>
      <c r="P2156" s="15"/>
      <c r="Q2156" s="15"/>
      <c r="R2156" s="15"/>
      <c r="S2156" s="15"/>
      <c r="T2156" s="15"/>
      <c r="U2156" s="15"/>
      <c r="V2156" s="15"/>
      <c r="W2156" s="15"/>
      <c r="X2156" s="15"/>
      <c r="Y2156" s="15"/>
      <c r="Z2156" s="15"/>
      <c r="AA2156" s="15"/>
      <c r="AB2156" s="15"/>
      <c r="AC2156" s="15"/>
      <c r="AD2156" s="15"/>
      <c r="AE2156" s="15"/>
      <c r="AF2156" s="15"/>
      <c r="AG2156" s="15"/>
      <c r="AH2156" s="15"/>
      <c r="AI2156" s="15"/>
      <c r="AJ2156" s="15"/>
      <c r="AK2156" s="15"/>
      <c r="AL2156" s="15"/>
      <c r="AM2156" s="15"/>
    </row>
    <row r="2157" ht="15.75" customHeight="1">
      <c r="A2157" s="15"/>
      <c r="B2157" s="15" t="s">
        <v>230</v>
      </c>
      <c r="C2157" s="15" t="s">
        <v>281</v>
      </c>
      <c r="D2157" s="15">
        <f t="shared" si="1"/>
        <v>0</v>
      </c>
      <c r="E2157" s="15">
        <f t="shared" si="2"/>
        <v>0</v>
      </c>
      <c r="F2157" s="15" t="str">
        <f t="shared" si="3"/>
        <v>"[COMERCIAL]"</v>
      </c>
      <c r="G2157" s="15"/>
      <c r="H2157" s="15"/>
      <c r="I2157" s="15"/>
      <c r="J2157" s="15"/>
      <c r="K2157" s="15"/>
      <c r="L2157" s="15"/>
      <c r="M2157" s="15"/>
      <c r="N2157" s="15"/>
      <c r="O2157" s="15"/>
      <c r="P2157" s="15"/>
      <c r="Q2157" s="15"/>
      <c r="R2157" s="15"/>
      <c r="S2157" s="15"/>
      <c r="T2157" s="15"/>
      <c r="U2157" s="15"/>
      <c r="V2157" s="15"/>
      <c r="W2157" s="15"/>
      <c r="X2157" s="15"/>
      <c r="Y2157" s="15"/>
      <c r="Z2157" s="15"/>
      <c r="AA2157" s="15"/>
      <c r="AB2157" s="15"/>
      <c r="AC2157" s="15"/>
      <c r="AD2157" s="15"/>
      <c r="AE2157" s="15"/>
      <c r="AF2157" s="15"/>
      <c r="AG2157" s="15"/>
      <c r="AH2157" s="15"/>
      <c r="AI2157" s="15"/>
      <c r="AJ2157" s="15"/>
      <c r="AK2157" s="15"/>
      <c r="AL2157" s="15"/>
      <c r="AM2157" s="15"/>
    </row>
    <row r="2158" ht="15.75" customHeight="1">
      <c r="A2158" s="15"/>
      <c r="B2158" s="15" t="s">
        <v>230</v>
      </c>
      <c r="C2158" s="15" t="s">
        <v>281</v>
      </c>
      <c r="D2158" s="15">
        <f t="shared" si="1"/>
        <v>0</v>
      </c>
      <c r="E2158" s="15">
        <f t="shared" si="2"/>
        <v>0</v>
      </c>
      <c r="F2158" s="15" t="str">
        <f t="shared" si="3"/>
        <v>"[COMERCIAL]"</v>
      </c>
      <c r="G2158" s="15"/>
      <c r="H2158" s="15"/>
      <c r="I2158" s="15"/>
      <c r="J2158" s="15"/>
      <c r="K2158" s="15"/>
      <c r="L2158" s="15"/>
      <c r="M2158" s="15"/>
      <c r="N2158" s="15"/>
      <c r="O2158" s="15"/>
      <c r="P2158" s="15"/>
      <c r="Q2158" s="15"/>
      <c r="R2158" s="15"/>
      <c r="S2158" s="15"/>
      <c r="T2158" s="15"/>
      <c r="U2158" s="15"/>
      <c r="V2158" s="15"/>
      <c r="W2158" s="15"/>
      <c r="X2158" s="15"/>
      <c r="Y2158" s="15"/>
      <c r="Z2158" s="15"/>
      <c r="AA2158" s="15"/>
      <c r="AB2158" s="15"/>
      <c r="AC2158" s="15"/>
      <c r="AD2158" s="15"/>
      <c r="AE2158" s="15"/>
      <c r="AF2158" s="15"/>
      <c r="AG2158" s="15"/>
      <c r="AH2158" s="15"/>
      <c r="AI2158" s="15"/>
      <c r="AJ2158" s="15"/>
      <c r="AK2158" s="15"/>
      <c r="AL2158" s="15"/>
      <c r="AM2158" s="15"/>
    </row>
    <row r="2159" ht="15.75" customHeight="1">
      <c r="A2159" s="15"/>
      <c r="B2159" s="15" t="s">
        <v>247</v>
      </c>
      <c r="C2159" s="15" t="s">
        <v>254</v>
      </c>
      <c r="D2159" s="15">
        <f t="shared" si="1"/>
        <v>0</v>
      </c>
      <c r="E2159" s="15">
        <f t="shared" si="2"/>
        <v>13</v>
      </c>
      <c r="F2159" s="15" t="str">
        <f t="shared" si="3"/>
        <v>"[COMERCIAL]</v>
      </c>
      <c r="G2159" s="15"/>
      <c r="H2159" s="15"/>
      <c r="I2159" s="15"/>
      <c r="J2159" s="15"/>
      <c r="K2159" s="15"/>
      <c r="L2159" s="15"/>
      <c r="M2159" s="15"/>
      <c r="N2159" s="15"/>
      <c r="O2159" s="15"/>
      <c r="P2159" s="15"/>
      <c r="Q2159" s="15"/>
      <c r="R2159" s="15"/>
      <c r="S2159" s="15"/>
      <c r="T2159" s="15"/>
      <c r="U2159" s="15"/>
      <c r="V2159" s="15"/>
      <c r="W2159" s="15"/>
      <c r="X2159" s="15"/>
      <c r="Y2159" s="15"/>
      <c r="Z2159" s="15"/>
      <c r="AA2159" s="15"/>
      <c r="AB2159" s="15"/>
      <c r="AC2159" s="15"/>
      <c r="AD2159" s="15"/>
      <c r="AE2159" s="15"/>
      <c r="AF2159" s="15"/>
      <c r="AG2159" s="15"/>
      <c r="AH2159" s="15"/>
      <c r="AI2159" s="15"/>
      <c r="AJ2159" s="15"/>
      <c r="AK2159" s="15"/>
      <c r="AL2159" s="15"/>
      <c r="AM2159" s="15"/>
    </row>
    <row r="2160" ht="15.75" customHeight="1">
      <c r="A2160" s="15"/>
      <c r="B2160" s="15" t="s">
        <v>230</v>
      </c>
      <c r="C2160" s="15" t="s">
        <v>279</v>
      </c>
      <c r="D2160" s="15">
        <f t="shared" si="1"/>
        <v>0</v>
      </c>
      <c r="E2160" s="15">
        <f t="shared" si="2"/>
        <v>8</v>
      </c>
      <c r="F2160" s="15" t="str">
        <f t="shared" si="3"/>
        <v>"[SITE]</v>
      </c>
      <c r="G2160" s="15"/>
      <c r="H2160" s="15"/>
      <c r="I2160" s="15"/>
      <c r="J2160" s="15"/>
      <c r="K2160" s="15"/>
      <c r="L2160" s="15"/>
      <c r="M2160" s="15"/>
      <c r="N2160" s="15"/>
      <c r="O2160" s="15"/>
      <c r="P2160" s="15"/>
      <c r="Q2160" s="15"/>
      <c r="R2160" s="15"/>
      <c r="S2160" s="15"/>
      <c r="T2160" s="15"/>
      <c r="U2160" s="15"/>
      <c r="V2160" s="15"/>
      <c r="W2160" s="15"/>
      <c r="X2160" s="15"/>
      <c r="Y2160" s="15"/>
      <c r="Z2160" s="15"/>
      <c r="AA2160" s="15"/>
      <c r="AB2160" s="15"/>
      <c r="AC2160" s="15"/>
      <c r="AD2160" s="15"/>
      <c r="AE2160" s="15"/>
      <c r="AF2160" s="15"/>
      <c r="AG2160" s="15"/>
      <c r="AH2160" s="15"/>
      <c r="AI2160" s="15"/>
      <c r="AJ2160" s="15"/>
      <c r="AK2160" s="15"/>
      <c r="AL2160" s="15"/>
      <c r="AM2160" s="15"/>
    </row>
    <row r="2161" ht="15.75" customHeight="1">
      <c r="A2161" s="15"/>
      <c r="B2161" s="15" t="s">
        <v>230</v>
      </c>
      <c r="C2161" s="15" t="s">
        <v>277</v>
      </c>
      <c r="D2161" s="15">
        <f t="shared" si="1"/>
        <v>0</v>
      </c>
      <c r="E2161" s="15">
        <f t="shared" si="2"/>
        <v>0</v>
      </c>
      <c r="F2161" s="15" t="str">
        <f t="shared" si="3"/>
        <v>"[CRC]"</v>
      </c>
      <c r="G2161" s="15"/>
      <c r="H2161" s="15"/>
      <c r="I2161" s="15"/>
      <c r="J2161" s="15"/>
      <c r="K2161" s="15"/>
      <c r="L2161" s="15"/>
      <c r="M2161" s="15"/>
      <c r="N2161" s="15"/>
      <c r="O2161" s="15"/>
      <c r="P2161" s="15"/>
      <c r="Q2161" s="15"/>
      <c r="R2161" s="15"/>
      <c r="S2161" s="15"/>
      <c r="T2161" s="15"/>
      <c r="U2161" s="15"/>
      <c r="V2161" s="15"/>
      <c r="W2161" s="15"/>
      <c r="X2161" s="15"/>
      <c r="Y2161" s="15"/>
      <c r="Z2161" s="15"/>
      <c r="AA2161" s="15"/>
      <c r="AB2161" s="15"/>
      <c r="AC2161" s="15"/>
      <c r="AD2161" s="15"/>
      <c r="AE2161" s="15"/>
      <c r="AF2161" s="15"/>
      <c r="AG2161" s="15"/>
      <c r="AH2161" s="15"/>
      <c r="AI2161" s="15"/>
      <c r="AJ2161" s="15"/>
      <c r="AK2161" s="15"/>
      <c r="AL2161" s="15"/>
      <c r="AM2161" s="15"/>
    </row>
    <row r="2162" ht="15.75" customHeight="1">
      <c r="A2162" s="15"/>
      <c r="B2162" s="15" t="s">
        <v>230</v>
      </c>
      <c r="C2162" s="15" t="s">
        <v>275</v>
      </c>
      <c r="D2162" s="15">
        <f t="shared" si="1"/>
        <v>0</v>
      </c>
      <c r="E2162" s="15">
        <f t="shared" si="2"/>
        <v>7</v>
      </c>
      <c r="F2162" s="15" t="str">
        <f t="shared" si="3"/>
        <v>"[CRC]</v>
      </c>
      <c r="G2162" s="15"/>
      <c r="H2162" s="15"/>
      <c r="I2162" s="15"/>
      <c r="J2162" s="15"/>
      <c r="K2162" s="15"/>
      <c r="L2162" s="15"/>
      <c r="M2162" s="15"/>
      <c r="N2162" s="15"/>
      <c r="O2162" s="15"/>
      <c r="P2162" s="15"/>
      <c r="Q2162" s="15"/>
      <c r="R2162" s="15"/>
      <c r="S2162" s="15"/>
      <c r="T2162" s="15"/>
      <c r="U2162" s="15"/>
      <c r="V2162" s="15"/>
      <c r="W2162" s="15"/>
      <c r="X2162" s="15"/>
      <c r="Y2162" s="15"/>
      <c r="Z2162" s="15"/>
      <c r="AA2162" s="15"/>
      <c r="AB2162" s="15"/>
      <c r="AC2162" s="15"/>
      <c r="AD2162" s="15"/>
      <c r="AE2162" s="15"/>
      <c r="AF2162" s="15"/>
      <c r="AG2162" s="15"/>
      <c r="AH2162" s="15"/>
      <c r="AI2162" s="15"/>
      <c r="AJ2162" s="15"/>
      <c r="AK2162" s="15"/>
      <c r="AL2162" s="15"/>
      <c r="AM2162" s="15"/>
    </row>
    <row r="2163" ht="15.75" customHeight="1">
      <c r="A2163" s="15"/>
      <c r="B2163" s="15" t="s">
        <v>230</v>
      </c>
      <c r="C2163" s="15" t="s">
        <v>288</v>
      </c>
      <c r="D2163" s="15">
        <f t="shared" si="1"/>
        <v>0</v>
      </c>
      <c r="E2163" s="15">
        <f t="shared" si="2"/>
        <v>0</v>
      </c>
      <c r="F2163" s="15" t="str">
        <f t="shared" si="3"/>
        <v>"[MARKETING]"</v>
      </c>
      <c r="G2163" s="15"/>
      <c r="H2163" s="15"/>
      <c r="I2163" s="15"/>
      <c r="J2163" s="15"/>
      <c r="K2163" s="15"/>
      <c r="L2163" s="15"/>
      <c r="M2163" s="15"/>
      <c r="N2163" s="15"/>
      <c r="O2163" s="15"/>
      <c r="P2163" s="15"/>
      <c r="Q2163" s="15"/>
      <c r="R2163" s="15"/>
      <c r="S2163" s="15"/>
      <c r="T2163" s="15"/>
      <c r="U2163" s="15"/>
      <c r="V2163" s="15"/>
      <c r="W2163" s="15"/>
      <c r="X2163" s="15"/>
      <c r="Y2163" s="15"/>
      <c r="Z2163" s="15"/>
      <c r="AA2163" s="15"/>
      <c r="AB2163" s="15"/>
      <c r="AC2163" s="15"/>
      <c r="AD2163" s="15"/>
      <c r="AE2163" s="15"/>
      <c r="AF2163" s="15"/>
      <c r="AG2163" s="15"/>
      <c r="AH2163" s="15"/>
      <c r="AI2163" s="15"/>
      <c r="AJ2163" s="15"/>
      <c r="AK2163" s="15"/>
      <c r="AL2163" s="15"/>
      <c r="AM2163" s="15"/>
    </row>
    <row r="2164" ht="15.75" customHeight="1">
      <c r="A2164" s="15"/>
      <c r="B2164" s="15" t="s">
        <v>230</v>
      </c>
      <c r="C2164" s="15" t="s">
        <v>282</v>
      </c>
      <c r="D2164" s="15">
        <f t="shared" si="1"/>
        <v>0</v>
      </c>
      <c r="E2164" s="15">
        <f t="shared" si="2"/>
        <v>13</v>
      </c>
      <c r="F2164" s="15" t="str">
        <f t="shared" si="3"/>
        <v>"[MARKETING]</v>
      </c>
      <c r="G2164" s="15"/>
      <c r="H2164" s="15"/>
      <c r="I2164" s="15"/>
      <c r="J2164" s="15"/>
      <c r="K2164" s="15"/>
      <c r="L2164" s="15"/>
      <c r="M2164" s="15"/>
      <c r="N2164" s="15"/>
      <c r="O2164" s="15"/>
      <c r="P2164" s="15"/>
      <c r="Q2164" s="15"/>
      <c r="R2164" s="15"/>
      <c r="S2164" s="15"/>
      <c r="T2164" s="15"/>
      <c r="U2164" s="15"/>
      <c r="V2164" s="15"/>
      <c r="W2164" s="15"/>
      <c r="X2164" s="15"/>
      <c r="Y2164" s="15"/>
      <c r="Z2164" s="15"/>
      <c r="AA2164" s="15"/>
      <c r="AB2164" s="15"/>
      <c r="AC2164" s="15"/>
      <c r="AD2164" s="15"/>
      <c r="AE2164" s="15"/>
      <c r="AF2164" s="15"/>
      <c r="AG2164" s="15"/>
      <c r="AH2164" s="15"/>
      <c r="AI2164" s="15"/>
      <c r="AJ2164" s="15"/>
      <c r="AK2164" s="15"/>
      <c r="AL2164" s="15"/>
      <c r="AM2164" s="15"/>
    </row>
    <row r="2165" ht="15.75" customHeight="1">
      <c r="A2165" s="15"/>
      <c r="B2165" s="15" t="s">
        <v>248</v>
      </c>
      <c r="C2165" s="15" t="s">
        <v>277</v>
      </c>
      <c r="D2165" s="15">
        <f t="shared" si="1"/>
        <v>0</v>
      </c>
      <c r="E2165" s="15">
        <f t="shared" si="2"/>
        <v>0</v>
      </c>
      <c r="F2165" s="15" t="str">
        <f t="shared" si="3"/>
        <v>"[CRC]"</v>
      </c>
      <c r="G2165" s="15"/>
      <c r="H2165" s="15"/>
      <c r="I2165" s="15"/>
      <c r="J2165" s="15"/>
      <c r="K2165" s="15"/>
      <c r="L2165" s="15"/>
      <c r="M2165" s="15"/>
      <c r="N2165" s="15"/>
      <c r="O2165" s="15"/>
      <c r="P2165" s="15"/>
      <c r="Q2165" s="15"/>
      <c r="R2165" s="15"/>
      <c r="S2165" s="15"/>
      <c r="T2165" s="15"/>
      <c r="U2165" s="15"/>
      <c r="V2165" s="15"/>
      <c r="W2165" s="15"/>
      <c r="X2165" s="15"/>
      <c r="Y2165" s="15"/>
      <c r="Z2165" s="15"/>
      <c r="AA2165" s="15"/>
      <c r="AB2165" s="15"/>
      <c r="AC2165" s="15"/>
      <c r="AD2165" s="15"/>
      <c r="AE2165" s="15"/>
      <c r="AF2165" s="15"/>
      <c r="AG2165" s="15"/>
      <c r="AH2165" s="15"/>
      <c r="AI2165" s="15"/>
      <c r="AJ2165" s="15"/>
      <c r="AK2165" s="15"/>
      <c r="AL2165" s="15"/>
      <c r="AM2165" s="15"/>
    </row>
    <row r="2166" ht="15.75" customHeight="1">
      <c r="A2166" s="15"/>
      <c r="B2166" s="15" t="s">
        <v>230</v>
      </c>
      <c r="C2166" s="15" t="s">
        <v>254</v>
      </c>
      <c r="D2166" s="15">
        <f t="shared" si="1"/>
        <v>0</v>
      </c>
      <c r="E2166" s="15">
        <f t="shared" si="2"/>
        <v>13</v>
      </c>
      <c r="F2166" s="15" t="str">
        <f t="shared" si="3"/>
        <v>"[COMERCIAL]</v>
      </c>
      <c r="G2166" s="15"/>
      <c r="H2166" s="15"/>
      <c r="I2166" s="15"/>
      <c r="J2166" s="15"/>
      <c r="K2166" s="15"/>
      <c r="L2166" s="15"/>
      <c r="M2166" s="15"/>
      <c r="N2166" s="15"/>
      <c r="O2166" s="15"/>
      <c r="P2166" s="15"/>
      <c r="Q2166" s="15"/>
      <c r="R2166" s="15"/>
      <c r="S2166" s="15"/>
      <c r="T2166" s="15"/>
      <c r="U2166" s="15"/>
      <c r="V2166" s="15"/>
      <c r="W2166" s="15"/>
      <c r="X2166" s="15"/>
      <c r="Y2166" s="15"/>
      <c r="Z2166" s="15"/>
      <c r="AA2166" s="15"/>
      <c r="AB2166" s="15"/>
      <c r="AC2166" s="15"/>
      <c r="AD2166" s="15"/>
      <c r="AE2166" s="15"/>
      <c r="AF2166" s="15"/>
      <c r="AG2166" s="15"/>
      <c r="AH2166" s="15"/>
      <c r="AI2166" s="15"/>
      <c r="AJ2166" s="15"/>
      <c r="AK2166" s="15"/>
      <c r="AL2166" s="15"/>
      <c r="AM2166" s="15"/>
    </row>
    <row r="2167" ht="15.75" customHeight="1">
      <c r="A2167" s="15"/>
      <c r="B2167" s="15" t="s">
        <v>248</v>
      </c>
      <c r="C2167" s="15" t="s">
        <v>254</v>
      </c>
      <c r="D2167" s="15">
        <f t="shared" si="1"/>
        <v>0</v>
      </c>
      <c r="E2167" s="15">
        <f t="shared" si="2"/>
        <v>13</v>
      </c>
      <c r="F2167" s="15" t="str">
        <f t="shared" si="3"/>
        <v>"[COMERCIAL]</v>
      </c>
      <c r="G2167" s="15"/>
      <c r="H2167" s="15"/>
      <c r="I2167" s="15"/>
      <c r="J2167" s="15"/>
      <c r="K2167" s="15"/>
      <c r="L2167" s="15"/>
      <c r="M2167" s="15"/>
      <c r="N2167" s="15"/>
      <c r="O2167" s="15"/>
      <c r="P2167" s="15"/>
      <c r="Q2167" s="15"/>
      <c r="R2167" s="15"/>
      <c r="S2167" s="15"/>
      <c r="T2167" s="15"/>
      <c r="U2167" s="15"/>
      <c r="V2167" s="15"/>
      <c r="W2167" s="15"/>
      <c r="X2167" s="15"/>
      <c r="Y2167" s="15"/>
      <c r="Z2167" s="15"/>
      <c r="AA2167" s="15"/>
      <c r="AB2167" s="15"/>
      <c r="AC2167" s="15"/>
      <c r="AD2167" s="15"/>
      <c r="AE2167" s="15"/>
      <c r="AF2167" s="15"/>
      <c r="AG2167" s="15"/>
      <c r="AH2167" s="15"/>
      <c r="AI2167" s="15"/>
      <c r="AJ2167" s="15"/>
      <c r="AK2167" s="15"/>
      <c r="AL2167" s="15"/>
      <c r="AM2167" s="15"/>
    </row>
    <row r="2168" ht="15.75" customHeight="1">
      <c r="A2168" s="15"/>
      <c r="B2168" s="15" t="s">
        <v>230</v>
      </c>
      <c r="C2168" s="15" t="s">
        <v>273</v>
      </c>
      <c r="D2168" s="15">
        <f t="shared" si="1"/>
        <v>0</v>
      </c>
      <c r="E2168" s="15">
        <f t="shared" si="2"/>
        <v>13</v>
      </c>
      <c r="F2168" s="15" t="str">
        <f t="shared" si="3"/>
        <v>"[LOGÍSTICA]</v>
      </c>
      <c r="G2168" s="15"/>
      <c r="H2168" s="15"/>
      <c r="I2168" s="15"/>
      <c r="J2168" s="15"/>
      <c r="K2168" s="15"/>
      <c r="L2168" s="15"/>
      <c r="M2168" s="15"/>
      <c r="N2168" s="15"/>
      <c r="O2168" s="15"/>
      <c r="P2168" s="15"/>
      <c r="Q2168" s="15"/>
      <c r="R2168" s="15"/>
      <c r="S2168" s="15"/>
      <c r="T2168" s="15"/>
      <c r="U2168" s="15"/>
      <c r="V2168" s="15"/>
      <c r="W2168" s="15"/>
      <c r="X2168" s="15"/>
      <c r="Y2168" s="15"/>
      <c r="Z2168" s="15"/>
      <c r="AA2168" s="15"/>
      <c r="AB2168" s="15"/>
      <c r="AC2168" s="15"/>
      <c r="AD2168" s="15"/>
      <c r="AE2168" s="15"/>
      <c r="AF2168" s="15"/>
      <c r="AG2168" s="15"/>
      <c r="AH2168" s="15"/>
      <c r="AI2168" s="15"/>
      <c r="AJ2168" s="15"/>
      <c r="AK2168" s="15"/>
      <c r="AL2168" s="15"/>
      <c r="AM2168" s="15"/>
    </row>
    <row r="2169" ht="15.75" customHeight="1">
      <c r="A2169" s="15"/>
      <c r="B2169" s="15" t="s">
        <v>230</v>
      </c>
      <c r="C2169" s="15" t="s">
        <v>253</v>
      </c>
      <c r="D2169" s="15">
        <f t="shared" si="1"/>
        <v>0</v>
      </c>
      <c r="E2169" s="15">
        <f t="shared" si="2"/>
        <v>0</v>
      </c>
      <c r="F2169" s="15" t="str">
        <f t="shared" si="3"/>
        <v>"[LOGÍSTICA]"</v>
      </c>
      <c r="G2169" s="15"/>
      <c r="H2169" s="15"/>
      <c r="I2169" s="15"/>
      <c r="J2169" s="15"/>
      <c r="K2169" s="15"/>
      <c r="L2169" s="15"/>
      <c r="M2169" s="15"/>
      <c r="N2169" s="15"/>
      <c r="O2169" s="15"/>
      <c r="P2169" s="15"/>
      <c r="Q2169" s="15"/>
      <c r="R2169" s="15"/>
      <c r="S2169" s="15"/>
      <c r="T2169" s="15"/>
      <c r="U2169" s="15"/>
      <c r="V2169" s="15"/>
      <c r="W2169" s="15"/>
      <c r="X2169" s="15"/>
      <c r="Y2169" s="15"/>
      <c r="Z2169" s="15"/>
      <c r="AA2169" s="15"/>
      <c r="AB2169" s="15"/>
      <c r="AC2169" s="15"/>
      <c r="AD2169" s="15"/>
      <c r="AE2169" s="15"/>
      <c r="AF2169" s="15"/>
      <c r="AG2169" s="15"/>
      <c r="AH2169" s="15"/>
      <c r="AI2169" s="15"/>
      <c r="AJ2169" s="15"/>
      <c r="AK2169" s="15"/>
      <c r="AL2169" s="15"/>
      <c r="AM2169" s="15"/>
    </row>
    <row r="2170" ht="15.75" customHeight="1">
      <c r="A2170" s="15"/>
      <c r="B2170" s="15" t="s">
        <v>230</v>
      </c>
      <c r="C2170" s="15" t="s">
        <v>275</v>
      </c>
      <c r="D2170" s="15">
        <f t="shared" si="1"/>
        <v>0</v>
      </c>
      <c r="E2170" s="15">
        <f t="shared" si="2"/>
        <v>7</v>
      </c>
      <c r="F2170" s="15" t="str">
        <f t="shared" si="3"/>
        <v>"[CRC]</v>
      </c>
      <c r="G2170" s="15"/>
      <c r="H2170" s="15"/>
      <c r="I2170" s="15"/>
      <c r="J2170" s="15"/>
      <c r="K2170" s="15"/>
      <c r="L2170" s="15"/>
      <c r="M2170" s="15"/>
      <c r="N2170" s="15"/>
      <c r="O2170" s="15"/>
      <c r="P2170" s="15"/>
      <c r="Q2170" s="15"/>
      <c r="R2170" s="15"/>
      <c r="S2170" s="15"/>
      <c r="T2170" s="15"/>
      <c r="U2170" s="15"/>
      <c r="V2170" s="15"/>
      <c r="W2170" s="15"/>
      <c r="X2170" s="15"/>
      <c r="Y2170" s="15"/>
      <c r="Z2170" s="15"/>
      <c r="AA2170" s="15"/>
      <c r="AB2170" s="15"/>
      <c r="AC2170" s="15"/>
      <c r="AD2170" s="15"/>
      <c r="AE2170" s="15"/>
      <c r="AF2170" s="15"/>
      <c r="AG2170" s="15"/>
      <c r="AH2170" s="15"/>
      <c r="AI2170" s="15"/>
      <c r="AJ2170" s="15"/>
      <c r="AK2170" s="15"/>
      <c r="AL2170" s="15"/>
      <c r="AM2170" s="15"/>
    </row>
    <row r="2171" ht="15.75" customHeight="1">
      <c r="A2171" s="15"/>
      <c r="B2171" s="15" t="s">
        <v>230</v>
      </c>
      <c r="C2171" s="15" t="s">
        <v>273</v>
      </c>
      <c r="D2171" s="15">
        <f t="shared" si="1"/>
        <v>0</v>
      </c>
      <c r="E2171" s="15">
        <f t="shared" si="2"/>
        <v>13</v>
      </c>
      <c r="F2171" s="15" t="str">
        <f t="shared" si="3"/>
        <v>"[LOGÍSTICA]</v>
      </c>
      <c r="G2171" s="15"/>
      <c r="H2171" s="15"/>
      <c r="I2171" s="15"/>
      <c r="J2171" s="15"/>
      <c r="K2171" s="15"/>
      <c r="L2171" s="15"/>
      <c r="M2171" s="15"/>
      <c r="N2171" s="15"/>
      <c r="O2171" s="15"/>
      <c r="P2171" s="15"/>
      <c r="Q2171" s="15"/>
      <c r="R2171" s="15"/>
      <c r="S2171" s="15"/>
      <c r="T2171" s="15"/>
      <c r="U2171" s="15"/>
      <c r="V2171" s="15"/>
      <c r="W2171" s="15"/>
      <c r="X2171" s="15"/>
      <c r="Y2171" s="15"/>
      <c r="Z2171" s="15"/>
      <c r="AA2171" s="15"/>
      <c r="AB2171" s="15"/>
      <c r="AC2171" s="15"/>
      <c r="AD2171" s="15"/>
      <c r="AE2171" s="15"/>
      <c r="AF2171" s="15"/>
      <c r="AG2171" s="15"/>
      <c r="AH2171" s="15"/>
      <c r="AI2171" s="15"/>
      <c r="AJ2171" s="15"/>
      <c r="AK2171" s="15"/>
      <c r="AL2171" s="15"/>
      <c r="AM2171" s="15"/>
    </row>
    <row r="2172" ht="15.75" customHeight="1">
      <c r="A2172" s="15"/>
      <c r="B2172" s="15" t="s">
        <v>230</v>
      </c>
      <c r="C2172" s="15" t="s">
        <v>273</v>
      </c>
      <c r="D2172" s="15">
        <f t="shared" si="1"/>
        <v>0</v>
      </c>
      <c r="E2172" s="15">
        <f t="shared" si="2"/>
        <v>13</v>
      </c>
      <c r="F2172" s="15" t="str">
        <f t="shared" si="3"/>
        <v>"[LOGÍSTICA]</v>
      </c>
      <c r="G2172" s="15"/>
      <c r="H2172" s="15"/>
      <c r="I2172" s="15"/>
      <c r="J2172" s="15"/>
      <c r="K2172" s="15"/>
      <c r="L2172" s="15"/>
      <c r="M2172" s="15"/>
      <c r="N2172" s="15"/>
      <c r="O2172" s="15"/>
      <c r="P2172" s="15"/>
      <c r="Q2172" s="15"/>
      <c r="R2172" s="15"/>
      <c r="S2172" s="15"/>
      <c r="T2172" s="15"/>
      <c r="U2172" s="15"/>
      <c r="V2172" s="15"/>
      <c r="W2172" s="15"/>
      <c r="X2172" s="15"/>
      <c r="Y2172" s="15"/>
      <c r="Z2172" s="15"/>
      <c r="AA2172" s="15"/>
      <c r="AB2172" s="15"/>
      <c r="AC2172" s="15"/>
      <c r="AD2172" s="15"/>
      <c r="AE2172" s="15"/>
      <c r="AF2172" s="15"/>
      <c r="AG2172" s="15"/>
      <c r="AH2172" s="15"/>
      <c r="AI2172" s="15"/>
      <c r="AJ2172" s="15"/>
      <c r="AK2172" s="15"/>
      <c r="AL2172" s="15"/>
      <c r="AM2172" s="15"/>
    </row>
    <row r="2173" ht="15.75" customHeight="1">
      <c r="A2173" s="15"/>
      <c r="B2173" s="15" t="s">
        <v>230</v>
      </c>
      <c r="C2173" s="15" t="s">
        <v>273</v>
      </c>
      <c r="D2173" s="15">
        <f t="shared" si="1"/>
        <v>0</v>
      </c>
      <c r="E2173" s="15">
        <f t="shared" si="2"/>
        <v>13</v>
      </c>
      <c r="F2173" s="15" t="str">
        <f t="shared" si="3"/>
        <v>"[LOGÍSTICA]</v>
      </c>
      <c r="G2173" s="15"/>
      <c r="H2173" s="15"/>
      <c r="I2173" s="15"/>
      <c r="J2173" s="15"/>
      <c r="K2173" s="15"/>
      <c r="L2173" s="15"/>
      <c r="M2173" s="15"/>
      <c r="N2173" s="15"/>
      <c r="O2173" s="15"/>
      <c r="P2173" s="15"/>
      <c r="Q2173" s="15"/>
      <c r="R2173" s="15"/>
      <c r="S2173" s="15"/>
      <c r="T2173" s="15"/>
      <c r="U2173" s="15"/>
      <c r="V2173" s="15"/>
      <c r="W2173" s="15"/>
      <c r="X2173" s="15"/>
      <c r="Y2173" s="15"/>
      <c r="Z2173" s="15"/>
      <c r="AA2173" s="15"/>
      <c r="AB2173" s="15"/>
      <c r="AC2173" s="15"/>
      <c r="AD2173" s="15"/>
      <c r="AE2173" s="15"/>
      <c r="AF2173" s="15"/>
      <c r="AG2173" s="15"/>
      <c r="AH2173" s="15"/>
      <c r="AI2173" s="15"/>
      <c r="AJ2173" s="15"/>
      <c r="AK2173" s="15"/>
      <c r="AL2173" s="15"/>
      <c r="AM2173" s="15"/>
    </row>
    <row r="2174" ht="15.75" customHeight="1">
      <c r="A2174" s="15"/>
      <c r="B2174" s="15" t="s">
        <v>230</v>
      </c>
      <c r="C2174" s="15" t="s">
        <v>273</v>
      </c>
      <c r="D2174" s="15">
        <f t="shared" si="1"/>
        <v>0</v>
      </c>
      <c r="E2174" s="15">
        <f t="shared" si="2"/>
        <v>13</v>
      </c>
      <c r="F2174" s="15" t="str">
        <f t="shared" si="3"/>
        <v>"[LOGÍSTICA]</v>
      </c>
      <c r="G2174" s="15"/>
      <c r="H2174" s="15"/>
      <c r="I2174" s="15"/>
      <c r="J2174" s="15"/>
      <c r="K2174" s="15"/>
      <c r="L2174" s="15"/>
      <c r="M2174" s="15"/>
      <c r="N2174" s="15"/>
      <c r="O2174" s="15"/>
      <c r="P2174" s="15"/>
      <c r="Q2174" s="15"/>
      <c r="R2174" s="15"/>
      <c r="S2174" s="15"/>
      <c r="T2174" s="15"/>
      <c r="U2174" s="15"/>
      <c r="V2174" s="15"/>
      <c r="W2174" s="15"/>
      <c r="X2174" s="15"/>
      <c r="Y2174" s="15"/>
      <c r="Z2174" s="15"/>
      <c r="AA2174" s="15"/>
      <c r="AB2174" s="15"/>
      <c r="AC2174" s="15"/>
      <c r="AD2174" s="15"/>
      <c r="AE2174" s="15"/>
      <c r="AF2174" s="15"/>
      <c r="AG2174" s="15"/>
      <c r="AH2174" s="15"/>
      <c r="AI2174" s="15"/>
      <c r="AJ2174" s="15"/>
      <c r="AK2174" s="15"/>
      <c r="AL2174" s="15"/>
      <c r="AM2174" s="15"/>
    </row>
    <row r="2175" ht="15.75" customHeight="1">
      <c r="A2175" s="15"/>
      <c r="B2175" s="15" t="s">
        <v>230</v>
      </c>
      <c r="C2175" s="15" t="s">
        <v>273</v>
      </c>
      <c r="D2175" s="15">
        <f t="shared" si="1"/>
        <v>0</v>
      </c>
      <c r="E2175" s="15">
        <f t="shared" si="2"/>
        <v>13</v>
      </c>
      <c r="F2175" s="15" t="str">
        <f t="shared" si="3"/>
        <v>"[LOGÍSTICA]</v>
      </c>
      <c r="G2175" s="15"/>
      <c r="H2175" s="15"/>
      <c r="I2175" s="15"/>
      <c r="J2175" s="15"/>
      <c r="K2175" s="15"/>
      <c r="L2175" s="15"/>
      <c r="M2175" s="15"/>
      <c r="N2175" s="15"/>
      <c r="O2175" s="15"/>
      <c r="P2175" s="15"/>
      <c r="Q2175" s="15"/>
      <c r="R2175" s="15"/>
      <c r="S2175" s="15"/>
      <c r="T2175" s="15"/>
      <c r="U2175" s="15"/>
      <c r="V2175" s="15"/>
      <c r="W2175" s="15"/>
      <c r="X2175" s="15"/>
      <c r="Y2175" s="15"/>
      <c r="Z2175" s="15"/>
      <c r="AA2175" s="15"/>
      <c r="AB2175" s="15"/>
      <c r="AC2175" s="15"/>
      <c r="AD2175" s="15"/>
      <c r="AE2175" s="15"/>
      <c r="AF2175" s="15"/>
      <c r="AG2175" s="15"/>
      <c r="AH2175" s="15"/>
      <c r="AI2175" s="15"/>
      <c r="AJ2175" s="15"/>
      <c r="AK2175" s="15"/>
      <c r="AL2175" s="15"/>
      <c r="AM2175" s="15"/>
    </row>
    <row r="2176" ht="15.75" customHeight="1">
      <c r="A2176" s="15"/>
      <c r="B2176" s="15" t="s">
        <v>230</v>
      </c>
      <c r="C2176" s="15" t="s">
        <v>273</v>
      </c>
      <c r="D2176" s="15">
        <f t="shared" si="1"/>
        <v>0</v>
      </c>
      <c r="E2176" s="15">
        <f t="shared" si="2"/>
        <v>13</v>
      </c>
      <c r="F2176" s="15" t="str">
        <f t="shared" si="3"/>
        <v>"[LOGÍSTICA]</v>
      </c>
      <c r="G2176" s="15"/>
      <c r="H2176" s="15"/>
      <c r="I2176" s="15"/>
      <c r="J2176" s="15"/>
      <c r="K2176" s="15"/>
      <c r="L2176" s="15"/>
      <c r="M2176" s="15"/>
      <c r="N2176" s="15"/>
      <c r="O2176" s="15"/>
      <c r="P2176" s="15"/>
      <c r="Q2176" s="15"/>
      <c r="R2176" s="15"/>
      <c r="S2176" s="15"/>
      <c r="T2176" s="15"/>
      <c r="U2176" s="15"/>
      <c r="V2176" s="15"/>
      <c r="W2176" s="15"/>
      <c r="X2176" s="15"/>
      <c r="Y2176" s="15"/>
      <c r="Z2176" s="15"/>
      <c r="AA2176" s="15"/>
      <c r="AB2176" s="15"/>
      <c r="AC2176" s="15"/>
      <c r="AD2176" s="15"/>
      <c r="AE2176" s="15"/>
      <c r="AF2176" s="15"/>
      <c r="AG2176" s="15"/>
      <c r="AH2176" s="15"/>
      <c r="AI2176" s="15"/>
      <c r="AJ2176" s="15"/>
      <c r="AK2176" s="15"/>
      <c r="AL2176" s="15"/>
      <c r="AM2176" s="15"/>
    </row>
    <row r="2177" ht="15.75" customHeight="1">
      <c r="A2177" s="15"/>
      <c r="B2177" s="15" t="s">
        <v>230</v>
      </c>
      <c r="C2177" s="15" t="s">
        <v>273</v>
      </c>
      <c r="D2177" s="15">
        <f t="shared" si="1"/>
        <v>0</v>
      </c>
      <c r="E2177" s="15">
        <f t="shared" si="2"/>
        <v>13</v>
      </c>
      <c r="F2177" s="15" t="str">
        <f t="shared" si="3"/>
        <v>"[LOGÍSTICA]</v>
      </c>
      <c r="G2177" s="15"/>
      <c r="H2177" s="15"/>
      <c r="I2177" s="15"/>
      <c r="J2177" s="15"/>
      <c r="K2177" s="15"/>
      <c r="L2177" s="15"/>
      <c r="M2177" s="15"/>
      <c r="N2177" s="15"/>
      <c r="O2177" s="15"/>
      <c r="P2177" s="15"/>
      <c r="Q2177" s="15"/>
      <c r="R2177" s="15"/>
      <c r="S2177" s="15"/>
      <c r="T2177" s="15"/>
      <c r="U2177" s="15"/>
      <c r="V2177" s="15"/>
      <c r="W2177" s="15"/>
      <c r="X2177" s="15"/>
      <c r="Y2177" s="15"/>
      <c r="Z2177" s="15"/>
      <c r="AA2177" s="15"/>
      <c r="AB2177" s="15"/>
      <c r="AC2177" s="15"/>
      <c r="AD2177" s="15"/>
      <c r="AE2177" s="15"/>
      <c r="AF2177" s="15"/>
      <c r="AG2177" s="15"/>
      <c r="AH2177" s="15"/>
      <c r="AI2177" s="15"/>
      <c r="AJ2177" s="15"/>
      <c r="AK2177" s="15"/>
      <c r="AL2177" s="15"/>
      <c r="AM2177" s="15"/>
    </row>
    <row r="2178" ht="15.75" customHeight="1">
      <c r="A2178" s="15"/>
      <c r="B2178" s="15" t="s">
        <v>230</v>
      </c>
      <c r="C2178" s="15" t="s">
        <v>273</v>
      </c>
      <c r="D2178" s="15">
        <f t="shared" si="1"/>
        <v>0</v>
      </c>
      <c r="E2178" s="15">
        <f t="shared" si="2"/>
        <v>13</v>
      </c>
      <c r="F2178" s="15" t="str">
        <f t="shared" si="3"/>
        <v>"[LOGÍSTICA]</v>
      </c>
      <c r="G2178" s="15"/>
      <c r="H2178" s="15"/>
      <c r="I2178" s="15"/>
      <c r="J2178" s="15"/>
      <c r="K2178" s="15"/>
      <c r="L2178" s="15"/>
      <c r="M2178" s="15"/>
      <c r="N2178" s="15"/>
      <c r="O2178" s="15"/>
      <c r="P2178" s="15"/>
      <c r="Q2178" s="15"/>
      <c r="R2178" s="15"/>
      <c r="S2178" s="15"/>
      <c r="T2178" s="15"/>
      <c r="U2178" s="15"/>
      <c r="V2178" s="15"/>
      <c r="W2178" s="15"/>
      <c r="X2178" s="15"/>
      <c r="Y2178" s="15"/>
      <c r="Z2178" s="15"/>
      <c r="AA2178" s="15"/>
      <c r="AB2178" s="15"/>
      <c r="AC2178" s="15"/>
      <c r="AD2178" s="15"/>
      <c r="AE2178" s="15"/>
      <c r="AF2178" s="15"/>
      <c r="AG2178" s="15"/>
      <c r="AH2178" s="15"/>
      <c r="AI2178" s="15"/>
      <c r="AJ2178" s="15"/>
      <c r="AK2178" s="15"/>
      <c r="AL2178" s="15"/>
      <c r="AM2178" s="15"/>
    </row>
    <row r="2179" ht="15.75" customHeight="1">
      <c r="A2179" s="15"/>
      <c r="B2179" s="15" t="s">
        <v>230</v>
      </c>
      <c r="C2179" s="15" t="s">
        <v>273</v>
      </c>
      <c r="D2179" s="15">
        <f t="shared" si="1"/>
        <v>0</v>
      </c>
      <c r="E2179" s="15">
        <f t="shared" si="2"/>
        <v>13</v>
      </c>
      <c r="F2179" s="15" t="str">
        <f t="shared" si="3"/>
        <v>"[LOGÍSTICA]</v>
      </c>
      <c r="G2179" s="15"/>
      <c r="H2179" s="15"/>
      <c r="I2179" s="15"/>
      <c r="J2179" s="15"/>
      <c r="K2179" s="15"/>
      <c r="L2179" s="15"/>
      <c r="M2179" s="15"/>
      <c r="N2179" s="15"/>
      <c r="O2179" s="15"/>
      <c r="P2179" s="15"/>
      <c r="Q2179" s="15"/>
      <c r="R2179" s="15"/>
      <c r="S2179" s="15"/>
      <c r="T2179" s="15"/>
      <c r="U2179" s="15"/>
      <c r="V2179" s="15"/>
      <c r="W2179" s="15"/>
      <c r="X2179" s="15"/>
      <c r="Y2179" s="15"/>
      <c r="Z2179" s="15"/>
      <c r="AA2179" s="15"/>
      <c r="AB2179" s="15"/>
      <c r="AC2179" s="15"/>
      <c r="AD2179" s="15"/>
      <c r="AE2179" s="15"/>
      <c r="AF2179" s="15"/>
      <c r="AG2179" s="15"/>
      <c r="AH2179" s="15"/>
      <c r="AI2179" s="15"/>
      <c r="AJ2179" s="15"/>
      <c r="AK2179" s="15"/>
      <c r="AL2179" s="15"/>
      <c r="AM2179" s="15"/>
    </row>
    <row r="2180" ht="15.75" customHeight="1">
      <c r="A2180" s="15"/>
      <c r="B2180" s="15" t="s">
        <v>230</v>
      </c>
      <c r="C2180" s="15" t="s">
        <v>288</v>
      </c>
      <c r="D2180" s="15">
        <f t="shared" si="1"/>
        <v>0</v>
      </c>
      <c r="E2180" s="15">
        <f t="shared" si="2"/>
        <v>0</v>
      </c>
      <c r="F2180" s="15" t="str">
        <f t="shared" si="3"/>
        <v>"[MARKETING]"</v>
      </c>
      <c r="G2180" s="15"/>
      <c r="H2180" s="15"/>
      <c r="I2180" s="15"/>
      <c r="J2180" s="15"/>
      <c r="K2180" s="15"/>
      <c r="L2180" s="15"/>
      <c r="M2180" s="15"/>
      <c r="N2180" s="15"/>
      <c r="O2180" s="15"/>
      <c r="P2180" s="15"/>
      <c r="Q2180" s="15"/>
      <c r="R2180" s="15"/>
      <c r="S2180" s="15"/>
      <c r="T2180" s="15"/>
      <c r="U2180" s="15"/>
      <c r="V2180" s="15"/>
      <c r="W2180" s="15"/>
      <c r="X2180" s="15"/>
      <c r="Y2180" s="15"/>
      <c r="Z2180" s="15"/>
      <c r="AA2180" s="15"/>
      <c r="AB2180" s="15"/>
      <c r="AC2180" s="15"/>
      <c r="AD2180" s="15"/>
      <c r="AE2180" s="15"/>
      <c r="AF2180" s="15"/>
      <c r="AG2180" s="15"/>
      <c r="AH2180" s="15"/>
      <c r="AI2180" s="15"/>
      <c r="AJ2180" s="15"/>
      <c r="AK2180" s="15"/>
      <c r="AL2180" s="15"/>
      <c r="AM2180" s="15"/>
    </row>
    <row r="2181" ht="15.75" customHeight="1">
      <c r="A2181" s="15"/>
      <c r="B2181" s="15" t="s">
        <v>230</v>
      </c>
      <c r="C2181" s="15" t="s">
        <v>254</v>
      </c>
      <c r="D2181" s="15">
        <f t="shared" si="1"/>
        <v>0</v>
      </c>
      <c r="E2181" s="15">
        <f t="shared" si="2"/>
        <v>13</v>
      </c>
      <c r="F2181" s="15" t="str">
        <f t="shared" si="3"/>
        <v>"[COMERCIAL]</v>
      </c>
      <c r="G2181" s="15"/>
      <c r="H2181" s="15"/>
      <c r="I2181" s="15"/>
      <c r="J2181" s="15"/>
      <c r="K2181" s="15"/>
      <c r="L2181" s="15"/>
      <c r="M2181" s="15"/>
      <c r="N2181" s="15"/>
      <c r="O2181" s="15"/>
      <c r="P2181" s="15"/>
      <c r="Q2181" s="15"/>
      <c r="R2181" s="15"/>
      <c r="S2181" s="15"/>
      <c r="T2181" s="15"/>
      <c r="U2181" s="15"/>
      <c r="V2181" s="15"/>
      <c r="W2181" s="15"/>
      <c r="X2181" s="15"/>
      <c r="Y2181" s="15"/>
      <c r="Z2181" s="15"/>
      <c r="AA2181" s="15"/>
      <c r="AB2181" s="15"/>
      <c r="AC2181" s="15"/>
      <c r="AD2181" s="15"/>
      <c r="AE2181" s="15"/>
      <c r="AF2181" s="15"/>
      <c r="AG2181" s="15"/>
      <c r="AH2181" s="15"/>
      <c r="AI2181" s="15"/>
      <c r="AJ2181" s="15"/>
      <c r="AK2181" s="15"/>
      <c r="AL2181" s="15"/>
      <c r="AM2181" s="15"/>
    </row>
    <row r="2182" ht="15.75" customHeight="1">
      <c r="A2182" s="15"/>
      <c r="B2182" s="15" t="s">
        <v>230</v>
      </c>
      <c r="C2182" s="15" t="s">
        <v>281</v>
      </c>
      <c r="D2182" s="15">
        <f t="shared" si="1"/>
        <v>0</v>
      </c>
      <c r="E2182" s="15">
        <f t="shared" si="2"/>
        <v>0</v>
      </c>
      <c r="F2182" s="15" t="str">
        <f t="shared" si="3"/>
        <v>"[COMERCIAL]"</v>
      </c>
      <c r="G2182" s="15"/>
      <c r="H2182" s="15"/>
      <c r="I2182" s="15"/>
      <c r="J2182" s="15"/>
      <c r="K2182" s="15"/>
      <c r="L2182" s="15"/>
      <c r="M2182" s="15"/>
      <c r="N2182" s="15"/>
      <c r="O2182" s="15"/>
      <c r="P2182" s="15"/>
      <c r="Q2182" s="15"/>
      <c r="R2182" s="15"/>
      <c r="S2182" s="15"/>
      <c r="T2182" s="15"/>
      <c r="U2182" s="15"/>
      <c r="V2182" s="15"/>
      <c r="W2182" s="15"/>
      <c r="X2182" s="15"/>
      <c r="Y2182" s="15"/>
      <c r="Z2182" s="15"/>
      <c r="AA2182" s="15"/>
      <c r="AB2182" s="15"/>
      <c r="AC2182" s="15"/>
      <c r="AD2182" s="15"/>
      <c r="AE2182" s="15"/>
      <c r="AF2182" s="15"/>
      <c r="AG2182" s="15"/>
      <c r="AH2182" s="15"/>
      <c r="AI2182" s="15"/>
      <c r="AJ2182" s="15"/>
      <c r="AK2182" s="15"/>
      <c r="AL2182" s="15"/>
      <c r="AM2182" s="15"/>
    </row>
    <row r="2183" ht="15.75" customHeight="1">
      <c r="A2183" s="15"/>
      <c r="B2183" s="15" t="s">
        <v>230</v>
      </c>
      <c r="C2183" s="15" t="s">
        <v>278</v>
      </c>
      <c r="D2183" s="15">
        <f t="shared" si="1"/>
        <v>0</v>
      </c>
      <c r="E2183" s="15">
        <f t="shared" si="2"/>
        <v>0</v>
      </c>
      <c r="F2183" s="15" t="str">
        <f t="shared" si="3"/>
        <v>"[SITE]"</v>
      </c>
      <c r="G2183" s="15"/>
      <c r="H2183" s="15"/>
      <c r="I2183" s="15"/>
      <c r="J2183" s="15"/>
      <c r="K2183" s="15"/>
      <c r="L2183" s="15"/>
      <c r="M2183" s="15"/>
      <c r="N2183" s="15"/>
      <c r="O2183" s="15"/>
      <c r="P2183" s="15"/>
      <c r="Q2183" s="15"/>
      <c r="R2183" s="15"/>
      <c r="S2183" s="15"/>
      <c r="T2183" s="15"/>
      <c r="U2183" s="15"/>
      <c r="V2183" s="15"/>
      <c r="W2183" s="15"/>
      <c r="X2183" s="15"/>
      <c r="Y2183" s="15"/>
      <c r="Z2183" s="15"/>
      <c r="AA2183" s="15"/>
      <c r="AB2183" s="15"/>
      <c r="AC2183" s="15"/>
      <c r="AD2183" s="15"/>
      <c r="AE2183" s="15"/>
      <c r="AF2183" s="15"/>
      <c r="AG2183" s="15"/>
      <c r="AH2183" s="15"/>
      <c r="AI2183" s="15"/>
      <c r="AJ2183" s="15"/>
      <c r="AK2183" s="15"/>
      <c r="AL2183" s="15"/>
      <c r="AM2183" s="15"/>
    </row>
    <row r="2184" ht="15.75" customHeight="1">
      <c r="A2184" s="15"/>
      <c r="B2184" s="15" t="s">
        <v>230</v>
      </c>
      <c r="C2184" s="15" t="s">
        <v>273</v>
      </c>
      <c r="D2184" s="15">
        <f t="shared" si="1"/>
        <v>0</v>
      </c>
      <c r="E2184" s="15">
        <f t="shared" si="2"/>
        <v>13</v>
      </c>
      <c r="F2184" s="15" t="str">
        <f t="shared" si="3"/>
        <v>"[LOGÍSTICA]</v>
      </c>
      <c r="G2184" s="15"/>
      <c r="H2184" s="15"/>
      <c r="I2184" s="15"/>
      <c r="J2184" s="15"/>
      <c r="K2184" s="15"/>
      <c r="L2184" s="15"/>
      <c r="M2184" s="15"/>
      <c r="N2184" s="15"/>
      <c r="O2184" s="15"/>
      <c r="P2184" s="15"/>
      <c r="Q2184" s="15"/>
      <c r="R2184" s="15"/>
      <c r="S2184" s="15"/>
      <c r="T2184" s="15"/>
      <c r="U2184" s="15"/>
      <c r="V2184" s="15"/>
      <c r="W2184" s="15"/>
      <c r="X2184" s="15"/>
      <c r="Y2184" s="15"/>
      <c r="Z2184" s="15"/>
      <c r="AA2184" s="15"/>
      <c r="AB2184" s="15"/>
      <c r="AC2184" s="15"/>
      <c r="AD2184" s="15"/>
      <c r="AE2184" s="15"/>
      <c r="AF2184" s="15"/>
      <c r="AG2184" s="15"/>
      <c r="AH2184" s="15"/>
      <c r="AI2184" s="15"/>
      <c r="AJ2184" s="15"/>
      <c r="AK2184" s="15"/>
      <c r="AL2184" s="15"/>
      <c r="AM2184" s="15"/>
    </row>
    <row r="2185" ht="15.75" customHeight="1">
      <c r="A2185" s="15"/>
      <c r="B2185" s="15" t="s">
        <v>230</v>
      </c>
      <c r="C2185" s="15" t="s">
        <v>282</v>
      </c>
      <c r="D2185" s="15">
        <f t="shared" si="1"/>
        <v>0</v>
      </c>
      <c r="E2185" s="15">
        <f t="shared" si="2"/>
        <v>13</v>
      </c>
      <c r="F2185" s="15" t="str">
        <f t="shared" si="3"/>
        <v>"[MARKETING]</v>
      </c>
      <c r="G2185" s="15"/>
      <c r="H2185" s="15"/>
      <c r="I2185" s="15"/>
      <c r="J2185" s="15"/>
      <c r="K2185" s="15"/>
      <c r="L2185" s="15"/>
      <c r="M2185" s="15"/>
      <c r="N2185" s="15"/>
      <c r="O2185" s="15"/>
      <c r="P2185" s="15"/>
      <c r="Q2185" s="15"/>
      <c r="R2185" s="15"/>
      <c r="S2185" s="15"/>
      <c r="T2185" s="15"/>
      <c r="U2185" s="15"/>
      <c r="V2185" s="15"/>
      <c r="W2185" s="15"/>
      <c r="X2185" s="15"/>
      <c r="Y2185" s="15"/>
      <c r="Z2185" s="15"/>
      <c r="AA2185" s="15"/>
      <c r="AB2185" s="15"/>
      <c r="AC2185" s="15"/>
      <c r="AD2185" s="15"/>
      <c r="AE2185" s="15"/>
      <c r="AF2185" s="15"/>
      <c r="AG2185" s="15"/>
      <c r="AH2185" s="15"/>
      <c r="AI2185" s="15"/>
      <c r="AJ2185" s="15"/>
      <c r="AK2185" s="15"/>
      <c r="AL2185" s="15"/>
      <c r="AM2185" s="15"/>
    </row>
    <row r="2186" ht="15.75" customHeight="1">
      <c r="A2186" s="15"/>
      <c r="B2186" s="15" t="s">
        <v>230</v>
      </c>
      <c r="C2186" s="15" t="s">
        <v>273</v>
      </c>
      <c r="D2186" s="15">
        <f t="shared" si="1"/>
        <v>0</v>
      </c>
      <c r="E2186" s="15">
        <f t="shared" si="2"/>
        <v>13</v>
      </c>
      <c r="F2186" s="15" t="str">
        <f t="shared" si="3"/>
        <v>"[LOGÍSTICA]</v>
      </c>
      <c r="G2186" s="15"/>
      <c r="H2186" s="15"/>
      <c r="I2186" s="15"/>
      <c r="J2186" s="15"/>
      <c r="K2186" s="15"/>
      <c r="L2186" s="15"/>
      <c r="M2186" s="15"/>
      <c r="N2186" s="15"/>
      <c r="O2186" s="15"/>
      <c r="P2186" s="15"/>
      <c r="Q2186" s="15"/>
      <c r="R2186" s="15"/>
      <c r="S2186" s="15"/>
      <c r="T2186" s="15"/>
      <c r="U2186" s="15"/>
      <c r="V2186" s="15"/>
      <c r="W2186" s="15"/>
      <c r="X2186" s="15"/>
      <c r="Y2186" s="15"/>
      <c r="Z2186" s="15"/>
      <c r="AA2186" s="15"/>
      <c r="AB2186" s="15"/>
      <c r="AC2186" s="15"/>
      <c r="AD2186" s="15"/>
      <c r="AE2186" s="15"/>
      <c r="AF2186" s="15"/>
      <c r="AG2186" s="15"/>
      <c r="AH2186" s="15"/>
      <c r="AI2186" s="15"/>
      <c r="AJ2186" s="15"/>
      <c r="AK2186" s="15"/>
      <c r="AL2186" s="15"/>
      <c r="AM2186" s="15"/>
    </row>
    <row r="2187" ht="15.75" customHeight="1">
      <c r="A2187" s="15"/>
      <c r="B2187" s="15" t="s">
        <v>230</v>
      </c>
      <c r="C2187" s="15" t="s">
        <v>273</v>
      </c>
      <c r="D2187" s="15">
        <f t="shared" si="1"/>
        <v>0</v>
      </c>
      <c r="E2187" s="15">
        <f t="shared" si="2"/>
        <v>13</v>
      </c>
      <c r="F2187" s="15" t="str">
        <f t="shared" si="3"/>
        <v>"[LOGÍSTICA]</v>
      </c>
      <c r="G2187" s="15"/>
      <c r="H2187" s="15"/>
      <c r="I2187" s="15"/>
      <c r="J2187" s="15"/>
      <c r="K2187" s="15"/>
      <c r="L2187" s="15"/>
      <c r="M2187" s="15"/>
      <c r="N2187" s="15"/>
      <c r="O2187" s="15"/>
      <c r="P2187" s="15"/>
      <c r="Q2187" s="15"/>
      <c r="R2187" s="15"/>
      <c r="S2187" s="15"/>
      <c r="T2187" s="15"/>
      <c r="U2187" s="15"/>
      <c r="V2187" s="15"/>
      <c r="W2187" s="15"/>
      <c r="X2187" s="15"/>
      <c r="Y2187" s="15"/>
      <c r="Z2187" s="15"/>
      <c r="AA2187" s="15"/>
      <c r="AB2187" s="15"/>
      <c r="AC2187" s="15"/>
      <c r="AD2187" s="15"/>
      <c r="AE2187" s="15"/>
      <c r="AF2187" s="15"/>
      <c r="AG2187" s="15"/>
      <c r="AH2187" s="15"/>
      <c r="AI2187" s="15"/>
      <c r="AJ2187" s="15"/>
      <c r="AK2187" s="15"/>
      <c r="AL2187" s="15"/>
      <c r="AM2187" s="15"/>
    </row>
    <row r="2188" ht="15.75" customHeight="1">
      <c r="A2188" s="15"/>
      <c r="B2188" s="15" t="s">
        <v>230</v>
      </c>
      <c r="C2188" s="15" t="s">
        <v>286</v>
      </c>
      <c r="D2188" s="15">
        <f t="shared" si="1"/>
        <v>0</v>
      </c>
      <c r="E2188" s="15">
        <f t="shared" si="2"/>
        <v>0</v>
      </c>
      <c r="F2188" s="15" t="str">
        <f t="shared" si="3"/>
        <v>"[APP]"</v>
      </c>
      <c r="G2188" s="15"/>
      <c r="H2188" s="15"/>
      <c r="I2188" s="15"/>
      <c r="J2188" s="15"/>
      <c r="K2188" s="15"/>
      <c r="L2188" s="15"/>
      <c r="M2188" s="15"/>
      <c r="N2188" s="15"/>
      <c r="O2188" s="15"/>
      <c r="P2188" s="15"/>
      <c r="Q2188" s="15"/>
      <c r="R2188" s="15"/>
      <c r="S2188" s="15"/>
      <c r="T2188" s="15"/>
      <c r="U2188" s="15"/>
      <c r="V2188" s="15"/>
      <c r="W2188" s="15"/>
      <c r="X2188" s="15"/>
      <c r="Y2188" s="15"/>
      <c r="Z2188" s="15"/>
      <c r="AA2188" s="15"/>
      <c r="AB2188" s="15"/>
      <c r="AC2188" s="15"/>
      <c r="AD2188" s="15"/>
      <c r="AE2188" s="15"/>
      <c r="AF2188" s="15"/>
      <c r="AG2188" s="15"/>
      <c r="AH2188" s="15"/>
      <c r="AI2188" s="15"/>
      <c r="AJ2188" s="15"/>
      <c r="AK2188" s="15"/>
      <c r="AL2188" s="15"/>
      <c r="AM2188" s="15"/>
    </row>
    <row r="2189" ht="15.75" customHeight="1">
      <c r="A2189" s="15"/>
      <c r="B2189" s="15" t="s">
        <v>230</v>
      </c>
      <c r="C2189" s="15" t="s">
        <v>273</v>
      </c>
      <c r="D2189" s="15">
        <f t="shared" si="1"/>
        <v>0</v>
      </c>
      <c r="E2189" s="15">
        <f t="shared" si="2"/>
        <v>13</v>
      </c>
      <c r="F2189" s="15" t="str">
        <f t="shared" si="3"/>
        <v>"[LOGÍSTICA]</v>
      </c>
      <c r="G2189" s="15"/>
      <c r="H2189" s="15"/>
      <c r="I2189" s="15"/>
      <c r="J2189" s="15"/>
      <c r="K2189" s="15"/>
      <c r="L2189" s="15"/>
      <c r="M2189" s="15"/>
      <c r="N2189" s="15"/>
      <c r="O2189" s="15"/>
      <c r="P2189" s="15"/>
      <c r="Q2189" s="15"/>
      <c r="R2189" s="15"/>
      <c r="S2189" s="15"/>
      <c r="T2189" s="15"/>
      <c r="U2189" s="15"/>
      <c r="V2189" s="15"/>
      <c r="W2189" s="15"/>
      <c r="X2189" s="15"/>
      <c r="Y2189" s="15"/>
      <c r="Z2189" s="15"/>
      <c r="AA2189" s="15"/>
      <c r="AB2189" s="15"/>
      <c r="AC2189" s="15"/>
      <c r="AD2189" s="15"/>
      <c r="AE2189" s="15"/>
      <c r="AF2189" s="15"/>
      <c r="AG2189" s="15"/>
      <c r="AH2189" s="15"/>
      <c r="AI2189" s="15"/>
      <c r="AJ2189" s="15"/>
      <c r="AK2189" s="15"/>
      <c r="AL2189" s="15"/>
      <c r="AM2189" s="15"/>
    </row>
    <row r="2190" ht="15.75" customHeight="1">
      <c r="A2190" s="15"/>
      <c r="B2190" s="15" t="s">
        <v>230</v>
      </c>
      <c r="C2190" s="15" t="s">
        <v>278</v>
      </c>
      <c r="D2190" s="15">
        <f t="shared" si="1"/>
        <v>0</v>
      </c>
      <c r="E2190" s="15">
        <f t="shared" si="2"/>
        <v>0</v>
      </c>
      <c r="F2190" s="15" t="str">
        <f t="shared" si="3"/>
        <v>"[SITE]"</v>
      </c>
      <c r="G2190" s="15"/>
      <c r="H2190" s="15"/>
      <c r="I2190" s="15"/>
      <c r="J2190" s="15"/>
      <c r="K2190" s="15"/>
      <c r="L2190" s="15"/>
      <c r="M2190" s="15"/>
      <c r="N2190" s="15"/>
      <c r="O2190" s="15"/>
      <c r="P2190" s="15"/>
      <c r="Q2190" s="15"/>
      <c r="R2190" s="15"/>
      <c r="S2190" s="15"/>
      <c r="T2190" s="15"/>
      <c r="U2190" s="15"/>
      <c r="V2190" s="15"/>
      <c r="W2190" s="15"/>
      <c r="X2190" s="15"/>
      <c r="Y2190" s="15"/>
      <c r="Z2190" s="15"/>
      <c r="AA2190" s="15"/>
      <c r="AB2190" s="15"/>
      <c r="AC2190" s="15"/>
      <c r="AD2190" s="15"/>
      <c r="AE2190" s="15"/>
      <c r="AF2190" s="15"/>
      <c r="AG2190" s="15"/>
      <c r="AH2190" s="15"/>
      <c r="AI2190" s="15"/>
      <c r="AJ2190" s="15"/>
      <c r="AK2190" s="15"/>
      <c r="AL2190" s="15"/>
      <c r="AM2190" s="15"/>
    </row>
    <row r="2191" ht="15.75" customHeight="1">
      <c r="A2191" s="15"/>
      <c r="B2191" s="15" t="s">
        <v>230</v>
      </c>
      <c r="C2191" s="15" t="s">
        <v>273</v>
      </c>
      <c r="D2191" s="15">
        <f t="shared" si="1"/>
        <v>0</v>
      </c>
      <c r="E2191" s="15">
        <f t="shared" si="2"/>
        <v>13</v>
      </c>
      <c r="F2191" s="15" t="str">
        <f t="shared" si="3"/>
        <v>"[LOGÍSTICA]</v>
      </c>
      <c r="G2191" s="15"/>
      <c r="H2191" s="15"/>
      <c r="I2191" s="15"/>
      <c r="J2191" s="15"/>
      <c r="K2191" s="15"/>
      <c r="L2191" s="15"/>
      <c r="M2191" s="15"/>
      <c r="N2191" s="15"/>
      <c r="O2191" s="15"/>
      <c r="P2191" s="15"/>
      <c r="Q2191" s="15"/>
      <c r="R2191" s="15"/>
      <c r="S2191" s="15"/>
      <c r="T2191" s="15"/>
      <c r="U2191" s="15"/>
      <c r="V2191" s="15"/>
      <c r="W2191" s="15"/>
      <c r="X2191" s="15"/>
      <c r="Y2191" s="15"/>
      <c r="Z2191" s="15"/>
      <c r="AA2191" s="15"/>
      <c r="AB2191" s="15"/>
      <c r="AC2191" s="15"/>
      <c r="AD2191" s="15"/>
      <c r="AE2191" s="15"/>
      <c r="AF2191" s="15"/>
      <c r="AG2191" s="15"/>
      <c r="AH2191" s="15"/>
      <c r="AI2191" s="15"/>
      <c r="AJ2191" s="15"/>
      <c r="AK2191" s="15"/>
      <c r="AL2191" s="15"/>
      <c r="AM2191" s="15"/>
    </row>
    <row r="2192" ht="15.75" customHeight="1">
      <c r="A2192" s="15"/>
      <c r="B2192" s="15" t="s">
        <v>230</v>
      </c>
      <c r="C2192" s="15" t="s">
        <v>273</v>
      </c>
      <c r="D2192" s="15">
        <f t="shared" si="1"/>
        <v>0</v>
      </c>
      <c r="E2192" s="15">
        <f t="shared" si="2"/>
        <v>13</v>
      </c>
      <c r="F2192" s="15" t="str">
        <f t="shared" si="3"/>
        <v>"[LOGÍSTICA]</v>
      </c>
      <c r="G2192" s="15"/>
      <c r="H2192" s="15"/>
      <c r="I2192" s="15"/>
      <c r="J2192" s="15"/>
      <c r="K2192" s="15"/>
      <c r="L2192" s="15"/>
      <c r="M2192" s="15"/>
      <c r="N2192" s="15"/>
      <c r="O2192" s="15"/>
      <c r="P2192" s="15"/>
      <c r="Q2192" s="15"/>
      <c r="R2192" s="15"/>
      <c r="S2192" s="15"/>
      <c r="T2192" s="15"/>
      <c r="U2192" s="15"/>
      <c r="V2192" s="15"/>
      <c r="W2192" s="15"/>
      <c r="X2192" s="15"/>
      <c r="Y2192" s="15"/>
      <c r="Z2192" s="15"/>
      <c r="AA2192" s="15"/>
      <c r="AB2192" s="15"/>
      <c r="AC2192" s="15"/>
      <c r="AD2192" s="15"/>
      <c r="AE2192" s="15"/>
      <c r="AF2192" s="15"/>
      <c r="AG2192" s="15"/>
      <c r="AH2192" s="15"/>
      <c r="AI2192" s="15"/>
      <c r="AJ2192" s="15"/>
      <c r="AK2192" s="15"/>
      <c r="AL2192" s="15"/>
      <c r="AM2192" s="15"/>
    </row>
    <row r="2193" ht="15.75" customHeight="1">
      <c r="A2193" s="15"/>
      <c r="B2193" s="15" t="s">
        <v>230</v>
      </c>
      <c r="C2193" s="15" t="s">
        <v>273</v>
      </c>
      <c r="D2193" s="15">
        <f t="shared" si="1"/>
        <v>0</v>
      </c>
      <c r="E2193" s="15">
        <f t="shared" si="2"/>
        <v>13</v>
      </c>
      <c r="F2193" s="15" t="str">
        <f t="shared" si="3"/>
        <v>"[LOGÍSTICA]</v>
      </c>
      <c r="G2193" s="15"/>
      <c r="H2193" s="15"/>
      <c r="I2193" s="15"/>
      <c r="J2193" s="15"/>
      <c r="K2193" s="15"/>
      <c r="L2193" s="15"/>
      <c r="M2193" s="15"/>
      <c r="N2193" s="15"/>
      <c r="O2193" s="15"/>
      <c r="P2193" s="15"/>
      <c r="Q2193" s="15"/>
      <c r="R2193" s="15"/>
      <c r="S2193" s="15"/>
      <c r="T2193" s="15"/>
      <c r="U2193" s="15"/>
      <c r="V2193" s="15"/>
      <c r="W2193" s="15"/>
      <c r="X2193" s="15"/>
      <c r="Y2193" s="15"/>
      <c r="Z2193" s="15"/>
      <c r="AA2193" s="15"/>
      <c r="AB2193" s="15"/>
      <c r="AC2193" s="15"/>
      <c r="AD2193" s="15"/>
      <c r="AE2193" s="15"/>
      <c r="AF2193" s="15"/>
      <c r="AG2193" s="15"/>
      <c r="AH2193" s="15"/>
      <c r="AI2193" s="15"/>
      <c r="AJ2193" s="15"/>
      <c r="AK2193" s="15"/>
      <c r="AL2193" s="15"/>
      <c r="AM2193" s="15"/>
    </row>
    <row r="2194" ht="15.75" customHeight="1">
      <c r="A2194" s="15"/>
      <c r="B2194" s="15" t="s">
        <v>230</v>
      </c>
      <c r="C2194" s="15" t="s">
        <v>273</v>
      </c>
      <c r="D2194" s="15">
        <f t="shared" si="1"/>
        <v>0</v>
      </c>
      <c r="E2194" s="15">
        <f t="shared" si="2"/>
        <v>13</v>
      </c>
      <c r="F2194" s="15" t="str">
        <f t="shared" si="3"/>
        <v>"[LOGÍSTICA]</v>
      </c>
      <c r="G2194" s="15"/>
      <c r="H2194" s="15"/>
      <c r="I2194" s="15"/>
      <c r="J2194" s="15"/>
      <c r="K2194" s="15"/>
      <c r="L2194" s="15"/>
      <c r="M2194" s="15"/>
      <c r="N2194" s="15"/>
      <c r="O2194" s="15"/>
      <c r="P2194" s="15"/>
      <c r="Q2194" s="15"/>
      <c r="R2194" s="15"/>
      <c r="S2194" s="15"/>
      <c r="T2194" s="15"/>
      <c r="U2194" s="15"/>
      <c r="V2194" s="15"/>
      <c r="W2194" s="15"/>
      <c r="X2194" s="15"/>
      <c r="Y2194" s="15"/>
      <c r="Z2194" s="15"/>
      <c r="AA2194" s="15"/>
      <c r="AB2194" s="15"/>
      <c r="AC2194" s="15"/>
      <c r="AD2194" s="15"/>
      <c r="AE2194" s="15"/>
      <c r="AF2194" s="15"/>
      <c r="AG2194" s="15"/>
      <c r="AH2194" s="15"/>
      <c r="AI2194" s="15"/>
      <c r="AJ2194" s="15"/>
      <c r="AK2194" s="15"/>
      <c r="AL2194" s="15"/>
      <c r="AM2194" s="15"/>
    </row>
    <row r="2195" ht="15.75" customHeight="1">
      <c r="A2195" s="15"/>
      <c r="B2195" s="15" t="s">
        <v>230</v>
      </c>
      <c r="C2195" s="15" t="s">
        <v>275</v>
      </c>
      <c r="D2195" s="15">
        <f t="shared" si="1"/>
        <v>0</v>
      </c>
      <c r="E2195" s="15">
        <f t="shared" si="2"/>
        <v>7</v>
      </c>
      <c r="F2195" s="15" t="str">
        <f t="shared" si="3"/>
        <v>"[CRC]</v>
      </c>
      <c r="G2195" s="15"/>
      <c r="H2195" s="15"/>
      <c r="I2195" s="15"/>
      <c r="J2195" s="15"/>
      <c r="K2195" s="15"/>
      <c r="L2195" s="15"/>
      <c r="M2195" s="15"/>
      <c r="N2195" s="15"/>
      <c r="O2195" s="15"/>
      <c r="P2195" s="15"/>
      <c r="Q2195" s="15"/>
      <c r="R2195" s="15"/>
      <c r="S2195" s="15"/>
      <c r="T2195" s="15"/>
      <c r="U2195" s="15"/>
      <c r="V2195" s="15"/>
      <c r="W2195" s="15"/>
      <c r="X2195" s="15"/>
      <c r="Y2195" s="15"/>
      <c r="Z2195" s="15"/>
      <c r="AA2195" s="15"/>
      <c r="AB2195" s="15"/>
      <c r="AC2195" s="15"/>
      <c r="AD2195" s="15"/>
      <c r="AE2195" s="15"/>
      <c r="AF2195" s="15"/>
      <c r="AG2195" s="15"/>
      <c r="AH2195" s="15"/>
      <c r="AI2195" s="15"/>
      <c r="AJ2195" s="15"/>
      <c r="AK2195" s="15"/>
      <c r="AL2195" s="15"/>
      <c r="AM2195" s="15"/>
    </row>
    <row r="2196" ht="15.75" customHeight="1">
      <c r="A2196" s="15"/>
      <c r="B2196" s="15" t="s">
        <v>230</v>
      </c>
      <c r="C2196" s="15" t="s">
        <v>282</v>
      </c>
      <c r="D2196" s="15">
        <f t="shared" si="1"/>
        <v>0</v>
      </c>
      <c r="E2196" s="15">
        <f t="shared" si="2"/>
        <v>13</v>
      </c>
      <c r="F2196" s="15" t="str">
        <f t="shared" si="3"/>
        <v>"[MARKETING]</v>
      </c>
      <c r="G2196" s="15"/>
      <c r="H2196" s="15"/>
      <c r="I2196" s="15"/>
      <c r="J2196" s="15"/>
      <c r="K2196" s="15"/>
      <c r="L2196" s="15"/>
      <c r="M2196" s="15"/>
      <c r="N2196" s="15"/>
      <c r="O2196" s="15"/>
      <c r="P2196" s="15"/>
      <c r="Q2196" s="15"/>
      <c r="R2196" s="15"/>
      <c r="S2196" s="15"/>
      <c r="T2196" s="15"/>
      <c r="U2196" s="15"/>
      <c r="V2196" s="15"/>
      <c r="W2196" s="15"/>
      <c r="X2196" s="15"/>
      <c r="Y2196" s="15"/>
      <c r="Z2196" s="15"/>
      <c r="AA2196" s="15"/>
      <c r="AB2196" s="15"/>
      <c r="AC2196" s="15"/>
      <c r="AD2196" s="15"/>
      <c r="AE2196" s="15"/>
      <c r="AF2196" s="15"/>
      <c r="AG2196" s="15"/>
      <c r="AH2196" s="15"/>
      <c r="AI2196" s="15"/>
      <c r="AJ2196" s="15"/>
      <c r="AK2196" s="15"/>
      <c r="AL2196" s="15"/>
      <c r="AM2196" s="15"/>
    </row>
    <row r="2197" ht="15.75" customHeight="1">
      <c r="A2197" s="15"/>
      <c r="B2197" s="15" t="s">
        <v>230</v>
      </c>
      <c r="C2197" s="15" t="s">
        <v>253</v>
      </c>
      <c r="D2197" s="15">
        <f t="shared" si="1"/>
        <v>0</v>
      </c>
      <c r="E2197" s="15">
        <f t="shared" si="2"/>
        <v>0</v>
      </c>
      <c r="F2197" s="15" t="str">
        <f t="shared" si="3"/>
        <v>"[LOGÍSTICA]"</v>
      </c>
      <c r="G2197" s="15"/>
      <c r="H2197" s="15"/>
      <c r="I2197" s="15"/>
      <c r="J2197" s="15"/>
      <c r="K2197" s="15"/>
      <c r="L2197" s="15"/>
      <c r="M2197" s="15"/>
      <c r="N2197" s="15"/>
      <c r="O2197" s="15"/>
      <c r="P2197" s="15"/>
      <c r="Q2197" s="15"/>
      <c r="R2197" s="15"/>
      <c r="S2197" s="15"/>
      <c r="T2197" s="15"/>
      <c r="U2197" s="15"/>
      <c r="V2197" s="15"/>
      <c r="W2197" s="15"/>
      <c r="X2197" s="15"/>
      <c r="Y2197" s="15"/>
      <c r="Z2197" s="15"/>
      <c r="AA2197" s="15"/>
      <c r="AB2197" s="15"/>
      <c r="AC2197" s="15"/>
      <c r="AD2197" s="15"/>
      <c r="AE2197" s="15"/>
      <c r="AF2197" s="15"/>
      <c r="AG2197" s="15"/>
      <c r="AH2197" s="15"/>
      <c r="AI2197" s="15"/>
      <c r="AJ2197" s="15"/>
      <c r="AK2197" s="15"/>
      <c r="AL2197" s="15"/>
      <c r="AM2197" s="15"/>
    </row>
    <row r="2198" ht="15.75" customHeight="1">
      <c r="A2198" s="15"/>
      <c r="B2198" s="15" t="s">
        <v>230</v>
      </c>
      <c r="C2198" s="15" t="s">
        <v>253</v>
      </c>
      <c r="D2198" s="15">
        <f t="shared" si="1"/>
        <v>0</v>
      </c>
      <c r="E2198" s="15">
        <f t="shared" si="2"/>
        <v>0</v>
      </c>
      <c r="F2198" s="15" t="str">
        <f t="shared" si="3"/>
        <v>"[LOGÍSTICA]"</v>
      </c>
      <c r="G2198" s="15"/>
      <c r="H2198" s="15"/>
      <c r="I2198" s="15"/>
      <c r="J2198" s="15"/>
      <c r="K2198" s="15"/>
      <c r="L2198" s="15"/>
      <c r="M2198" s="15"/>
      <c r="N2198" s="15"/>
      <c r="O2198" s="15"/>
      <c r="P2198" s="15"/>
      <c r="Q2198" s="15"/>
      <c r="R2198" s="15"/>
      <c r="S2198" s="15"/>
      <c r="T2198" s="15"/>
      <c r="U2198" s="15"/>
      <c r="V2198" s="15"/>
      <c r="W2198" s="15"/>
      <c r="X2198" s="15"/>
      <c r="Y2198" s="15"/>
      <c r="Z2198" s="15"/>
      <c r="AA2198" s="15"/>
      <c r="AB2198" s="15"/>
      <c r="AC2198" s="15"/>
      <c r="AD2198" s="15"/>
      <c r="AE2198" s="15"/>
      <c r="AF2198" s="15"/>
      <c r="AG2198" s="15"/>
      <c r="AH2198" s="15"/>
      <c r="AI2198" s="15"/>
      <c r="AJ2198" s="15"/>
      <c r="AK2198" s="15"/>
      <c r="AL2198" s="15"/>
      <c r="AM2198" s="15"/>
    </row>
    <row r="2199" ht="15.75" customHeight="1">
      <c r="A2199" s="15"/>
      <c r="B2199" s="15" t="s">
        <v>230</v>
      </c>
      <c r="C2199" s="15" t="s">
        <v>277</v>
      </c>
      <c r="D2199" s="15">
        <f t="shared" si="1"/>
        <v>0</v>
      </c>
      <c r="E2199" s="15">
        <f t="shared" si="2"/>
        <v>0</v>
      </c>
      <c r="F2199" s="15" t="str">
        <f t="shared" si="3"/>
        <v>"[CRC]"</v>
      </c>
      <c r="G2199" s="15"/>
      <c r="H2199" s="15"/>
      <c r="I2199" s="15"/>
      <c r="J2199" s="15"/>
      <c r="K2199" s="15"/>
      <c r="L2199" s="15"/>
      <c r="M2199" s="15"/>
      <c r="N2199" s="15"/>
      <c r="O2199" s="15"/>
      <c r="P2199" s="15"/>
      <c r="Q2199" s="15"/>
      <c r="R2199" s="15"/>
      <c r="S2199" s="15"/>
      <c r="T2199" s="15"/>
      <c r="U2199" s="15"/>
      <c r="V2199" s="15"/>
      <c r="W2199" s="15"/>
      <c r="X2199" s="15"/>
      <c r="Y2199" s="15"/>
      <c r="Z2199" s="15"/>
      <c r="AA2199" s="15"/>
      <c r="AB2199" s="15"/>
      <c r="AC2199" s="15"/>
      <c r="AD2199" s="15"/>
      <c r="AE2199" s="15"/>
      <c r="AF2199" s="15"/>
      <c r="AG2199" s="15"/>
      <c r="AH2199" s="15"/>
      <c r="AI2199" s="15"/>
      <c r="AJ2199" s="15"/>
      <c r="AK2199" s="15"/>
      <c r="AL2199" s="15"/>
      <c r="AM2199" s="15"/>
    </row>
    <row r="2200" ht="15.75" customHeight="1">
      <c r="A2200" s="15"/>
      <c r="B2200" s="15" t="s">
        <v>230</v>
      </c>
      <c r="C2200" s="15" t="s">
        <v>275</v>
      </c>
      <c r="D2200" s="15">
        <f t="shared" si="1"/>
        <v>0</v>
      </c>
      <c r="E2200" s="15">
        <f t="shared" si="2"/>
        <v>7</v>
      </c>
      <c r="F2200" s="15" t="str">
        <f t="shared" si="3"/>
        <v>"[CRC]</v>
      </c>
      <c r="G2200" s="15"/>
      <c r="H2200" s="15"/>
      <c r="I2200" s="15"/>
      <c r="J2200" s="15"/>
      <c r="K2200" s="15"/>
      <c r="L2200" s="15"/>
      <c r="M2200" s="15"/>
      <c r="N2200" s="15"/>
      <c r="O2200" s="15"/>
      <c r="P2200" s="15"/>
      <c r="Q2200" s="15"/>
      <c r="R2200" s="15"/>
      <c r="S2200" s="15"/>
      <c r="T2200" s="15"/>
      <c r="U2200" s="15"/>
      <c r="V2200" s="15"/>
      <c r="W2200" s="15"/>
      <c r="X2200" s="15"/>
      <c r="Y2200" s="15"/>
      <c r="Z2200" s="15"/>
      <c r="AA2200" s="15"/>
      <c r="AB2200" s="15"/>
      <c r="AC2200" s="15"/>
      <c r="AD2200" s="15"/>
      <c r="AE2200" s="15"/>
      <c r="AF2200" s="15"/>
      <c r="AG2200" s="15"/>
      <c r="AH2200" s="15"/>
      <c r="AI2200" s="15"/>
      <c r="AJ2200" s="15"/>
      <c r="AK2200" s="15"/>
      <c r="AL2200" s="15"/>
      <c r="AM2200" s="15"/>
    </row>
    <row r="2201" ht="15.75" customHeight="1">
      <c r="A2201" s="15"/>
      <c r="B2201" s="15" t="s">
        <v>230</v>
      </c>
      <c r="C2201" s="15" t="s">
        <v>277</v>
      </c>
      <c r="D2201" s="15">
        <f t="shared" si="1"/>
        <v>0</v>
      </c>
      <c r="E2201" s="15">
        <f t="shared" si="2"/>
        <v>0</v>
      </c>
      <c r="F2201" s="15" t="str">
        <f t="shared" si="3"/>
        <v>"[CRC]"</v>
      </c>
      <c r="G2201" s="15"/>
      <c r="H2201" s="15"/>
      <c r="I2201" s="15"/>
      <c r="J2201" s="15"/>
      <c r="K2201" s="15"/>
      <c r="L2201" s="15"/>
      <c r="M2201" s="15"/>
      <c r="N2201" s="15"/>
      <c r="O2201" s="15"/>
      <c r="P2201" s="15"/>
      <c r="Q2201" s="15"/>
      <c r="R2201" s="15"/>
      <c r="S2201" s="15"/>
      <c r="T2201" s="15"/>
      <c r="U2201" s="15"/>
      <c r="V2201" s="15"/>
      <c r="W2201" s="15"/>
      <c r="X2201" s="15"/>
      <c r="Y2201" s="15"/>
      <c r="Z2201" s="15"/>
      <c r="AA2201" s="15"/>
      <c r="AB2201" s="15"/>
      <c r="AC2201" s="15"/>
      <c r="AD2201" s="15"/>
      <c r="AE2201" s="15"/>
      <c r="AF2201" s="15"/>
      <c r="AG2201" s="15"/>
      <c r="AH2201" s="15"/>
      <c r="AI2201" s="15"/>
      <c r="AJ2201" s="15"/>
      <c r="AK2201" s="15"/>
      <c r="AL2201" s="15"/>
      <c r="AM2201" s="15"/>
    </row>
    <row r="2202" ht="15.75" customHeight="1">
      <c r="A2202" s="15"/>
      <c r="B2202" s="15" t="s">
        <v>230</v>
      </c>
      <c r="C2202" s="15" t="s">
        <v>282</v>
      </c>
      <c r="D2202" s="15">
        <f t="shared" si="1"/>
        <v>0</v>
      </c>
      <c r="E2202" s="15">
        <f t="shared" si="2"/>
        <v>13</v>
      </c>
      <c r="F2202" s="15" t="str">
        <f t="shared" si="3"/>
        <v>"[MARKETING]</v>
      </c>
      <c r="G2202" s="15"/>
      <c r="H2202" s="15"/>
      <c r="I2202" s="15"/>
      <c r="J2202" s="15"/>
      <c r="K2202" s="15"/>
      <c r="L2202" s="15"/>
      <c r="M2202" s="15"/>
      <c r="N2202" s="15"/>
      <c r="O2202" s="15"/>
      <c r="P2202" s="15"/>
      <c r="Q2202" s="15"/>
      <c r="R2202" s="15"/>
      <c r="S2202" s="15"/>
      <c r="T2202" s="15"/>
      <c r="U2202" s="15"/>
      <c r="V2202" s="15"/>
      <c r="W2202" s="15"/>
      <c r="X2202" s="15"/>
      <c r="Y2202" s="15"/>
      <c r="Z2202" s="15"/>
      <c r="AA2202" s="15"/>
      <c r="AB2202" s="15"/>
      <c r="AC2202" s="15"/>
      <c r="AD2202" s="15"/>
      <c r="AE2202" s="15"/>
      <c r="AF2202" s="15"/>
      <c r="AG2202" s="15"/>
      <c r="AH2202" s="15"/>
      <c r="AI2202" s="15"/>
      <c r="AJ2202" s="15"/>
      <c r="AK2202" s="15"/>
      <c r="AL2202" s="15"/>
      <c r="AM2202" s="15"/>
    </row>
    <row r="2203" ht="15.75" customHeight="1">
      <c r="A2203" s="15"/>
      <c r="B2203" s="15" t="s">
        <v>230</v>
      </c>
      <c r="C2203" s="15" t="s">
        <v>274</v>
      </c>
      <c r="D2203" s="15">
        <f t="shared" si="1"/>
        <v>0</v>
      </c>
      <c r="E2203" s="15">
        <f t="shared" si="2"/>
        <v>8</v>
      </c>
      <c r="F2203" s="15" t="str">
        <f t="shared" si="3"/>
        <v>"[LOJA]</v>
      </c>
      <c r="G2203" s="15"/>
      <c r="H2203" s="15"/>
      <c r="I2203" s="15"/>
      <c r="J2203" s="15"/>
      <c r="K2203" s="15"/>
      <c r="L2203" s="15"/>
      <c r="M2203" s="15"/>
      <c r="N2203" s="15"/>
      <c r="O2203" s="15"/>
      <c r="P2203" s="15"/>
      <c r="Q2203" s="15"/>
      <c r="R2203" s="15"/>
      <c r="S2203" s="15"/>
      <c r="T2203" s="15"/>
      <c r="U2203" s="15"/>
      <c r="V2203" s="15"/>
      <c r="W2203" s="15"/>
      <c r="X2203" s="15"/>
      <c r="Y2203" s="15"/>
      <c r="Z2203" s="15"/>
      <c r="AA2203" s="15"/>
      <c r="AB2203" s="15"/>
      <c r="AC2203" s="15"/>
      <c r="AD2203" s="15"/>
      <c r="AE2203" s="15"/>
      <c r="AF2203" s="15"/>
      <c r="AG2203" s="15"/>
      <c r="AH2203" s="15"/>
      <c r="AI2203" s="15"/>
      <c r="AJ2203" s="15"/>
      <c r="AK2203" s="15"/>
      <c r="AL2203" s="15"/>
      <c r="AM2203" s="15"/>
    </row>
    <row r="2204" ht="15.75" customHeight="1">
      <c r="A2204" s="15"/>
      <c r="B2204" s="15" t="s">
        <v>230</v>
      </c>
      <c r="C2204" s="15" t="s">
        <v>275</v>
      </c>
      <c r="D2204" s="15">
        <f t="shared" si="1"/>
        <v>0</v>
      </c>
      <c r="E2204" s="15">
        <f t="shared" si="2"/>
        <v>7</v>
      </c>
      <c r="F2204" s="15" t="str">
        <f t="shared" si="3"/>
        <v>"[CRC]</v>
      </c>
      <c r="G2204" s="15"/>
      <c r="H2204" s="15"/>
      <c r="I2204" s="15"/>
      <c r="J2204" s="15"/>
      <c r="K2204" s="15"/>
      <c r="L2204" s="15"/>
      <c r="M2204" s="15"/>
      <c r="N2204" s="15"/>
      <c r="O2204" s="15"/>
      <c r="P2204" s="15"/>
      <c r="Q2204" s="15"/>
      <c r="R2204" s="15"/>
      <c r="S2204" s="15"/>
      <c r="T2204" s="15"/>
      <c r="U2204" s="15"/>
      <c r="V2204" s="15"/>
      <c r="W2204" s="15"/>
      <c r="X2204" s="15"/>
      <c r="Y2204" s="15"/>
      <c r="Z2204" s="15"/>
      <c r="AA2204" s="15"/>
      <c r="AB2204" s="15"/>
      <c r="AC2204" s="15"/>
      <c r="AD2204" s="15"/>
      <c r="AE2204" s="15"/>
      <c r="AF2204" s="15"/>
      <c r="AG2204" s="15"/>
      <c r="AH2204" s="15"/>
      <c r="AI2204" s="15"/>
      <c r="AJ2204" s="15"/>
      <c r="AK2204" s="15"/>
      <c r="AL2204" s="15"/>
      <c r="AM2204" s="15"/>
    </row>
    <row r="2205" ht="15.75" customHeight="1">
      <c r="A2205" s="15"/>
      <c r="B2205" s="15" t="s">
        <v>230</v>
      </c>
      <c r="C2205" s="15" t="s">
        <v>284</v>
      </c>
      <c r="D2205" s="15">
        <f t="shared" si="1"/>
        <v>0</v>
      </c>
      <c r="E2205" s="15">
        <f t="shared" si="2"/>
        <v>7</v>
      </c>
      <c r="F2205" s="15" t="str">
        <f t="shared" si="3"/>
        <v>"[APP]</v>
      </c>
      <c r="G2205" s="15"/>
      <c r="H2205" s="15"/>
      <c r="I2205" s="15"/>
      <c r="J2205" s="15"/>
      <c r="K2205" s="15"/>
      <c r="L2205" s="15"/>
      <c r="M2205" s="15"/>
      <c r="N2205" s="15"/>
      <c r="O2205" s="15"/>
      <c r="P2205" s="15"/>
      <c r="Q2205" s="15"/>
      <c r="R2205" s="15"/>
      <c r="S2205" s="15"/>
      <c r="T2205" s="15"/>
      <c r="U2205" s="15"/>
      <c r="V2205" s="15"/>
      <c r="W2205" s="15"/>
      <c r="X2205" s="15"/>
      <c r="Y2205" s="15"/>
      <c r="Z2205" s="15"/>
      <c r="AA2205" s="15"/>
      <c r="AB2205" s="15"/>
      <c r="AC2205" s="15"/>
      <c r="AD2205" s="15"/>
      <c r="AE2205" s="15"/>
      <c r="AF2205" s="15"/>
      <c r="AG2205" s="15"/>
      <c r="AH2205" s="15"/>
      <c r="AI2205" s="15"/>
      <c r="AJ2205" s="15"/>
      <c r="AK2205" s="15"/>
      <c r="AL2205" s="15"/>
      <c r="AM2205" s="15"/>
    </row>
    <row r="2206" ht="15.75" customHeight="1">
      <c r="A2206" s="15"/>
      <c r="B2206" s="15" t="s">
        <v>230</v>
      </c>
      <c r="C2206" s="15" t="s">
        <v>284</v>
      </c>
      <c r="D2206" s="15">
        <f t="shared" si="1"/>
        <v>0</v>
      </c>
      <c r="E2206" s="15">
        <f t="shared" si="2"/>
        <v>7</v>
      </c>
      <c r="F2206" s="15" t="str">
        <f t="shared" si="3"/>
        <v>"[APP]</v>
      </c>
      <c r="G2206" s="15"/>
      <c r="H2206" s="15"/>
      <c r="I2206" s="15"/>
      <c r="J2206" s="15"/>
      <c r="K2206" s="15"/>
      <c r="L2206" s="15"/>
      <c r="M2206" s="15"/>
      <c r="N2206" s="15"/>
      <c r="O2206" s="15"/>
      <c r="P2206" s="15"/>
      <c r="Q2206" s="15"/>
      <c r="R2206" s="15"/>
      <c r="S2206" s="15"/>
      <c r="T2206" s="15"/>
      <c r="U2206" s="15"/>
      <c r="V2206" s="15"/>
      <c r="W2206" s="15"/>
      <c r="X2206" s="15"/>
      <c r="Y2206" s="15"/>
      <c r="Z2206" s="15"/>
      <c r="AA2206" s="15"/>
      <c r="AB2206" s="15"/>
      <c r="AC2206" s="15"/>
      <c r="AD2206" s="15"/>
      <c r="AE2206" s="15"/>
      <c r="AF2206" s="15"/>
      <c r="AG2206" s="15"/>
      <c r="AH2206" s="15"/>
      <c r="AI2206" s="15"/>
      <c r="AJ2206" s="15"/>
      <c r="AK2206" s="15"/>
      <c r="AL2206" s="15"/>
      <c r="AM2206" s="15"/>
    </row>
    <row r="2207" ht="15.75" customHeight="1">
      <c r="A2207" s="15"/>
      <c r="B2207" s="15" t="s">
        <v>230</v>
      </c>
      <c r="C2207" s="15" t="s">
        <v>273</v>
      </c>
      <c r="D2207" s="15">
        <f t="shared" si="1"/>
        <v>0</v>
      </c>
      <c r="E2207" s="15">
        <f t="shared" si="2"/>
        <v>13</v>
      </c>
      <c r="F2207" s="15" t="str">
        <f t="shared" si="3"/>
        <v>"[LOGÍSTICA]</v>
      </c>
      <c r="G2207" s="15"/>
      <c r="H2207" s="15"/>
      <c r="I2207" s="15"/>
      <c r="J2207" s="15"/>
      <c r="K2207" s="15"/>
      <c r="L2207" s="15"/>
      <c r="M2207" s="15"/>
      <c r="N2207" s="15"/>
      <c r="O2207" s="15"/>
      <c r="P2207" s="15"/>
      <c r="Q2207" s="15"/>
      <c r="R2207" s="15"/>
      <c r="S2207" s="15"/>
      <c r="T2207" s="15"/>
      <c r="U2207" s="15"/>
      <c r="V2207" s="15"/>
      <c r="W2207" s="15"/>
      <c r="X2207" s="15"/>
      <c r="Y2207" s="15"/>
      <c r="Z2207" s="15"/>
      <c r="AA2207" s="15"/>
      <c r="AB2207" s="15"/>
      <c r="AC2207" s="15"/>
      <c r="AD2207" s="15"/>
      <c r="AE2207" s="15"/>
      <c r="AF2207" s="15"/>
      <c r="AG2207" s="15"/>
      <c r="AH2207" s="15"/>
      <c r="AI2207" s="15"/>
      <c r="AJ2207" s="15"/>
      <c r="AK2207" s="15"/>
      <c r="AL2207" s="15"/>
      <c r="AM2207" s="15"/>
    </row>
    <row r="2208" ht="15.75" customHeight="1">
      <c r="A2208" s="15"/>
      <c r="B2208" s="15" t="s">
        <v>247</v>
      </c>
      <c r="C2208" s="15" t="s">
        <v>279</v>
      </c>
      <c r="D2208" s="15">
        <f t="shared" si="1"/>
        <v>0</v>
      </c>
      <c r="E2208" s="15">
        <f t="shared" si="2"/>
        <v>8</v>
      </c>
      <c r="F2208" s="15" t="str">
        <f t="shared" si="3"/>
        <v>"[SITE]</v>
      </c>
      <c r="G2208" s="15"/>
      <c r="H2208" s="15"/>
      <c r="I2208" s="15"/>
      <c r="J2208" s="15"/>
      <c r="K2208" s="15"/>
      <c r="L2208" s="15"/>
      <c r="M2208" s="15"/>
      <c r="N2208" s="15"/>
      <c r="O2208" s="15"/>
      <c r="P2208" s="15"/>
      <c r="Q2208" s="15"/>
      <c r="R2208" s="15"/>
      <c r="S2208" s="15"/>
      <c r="T2208" s="15"/>
      <c r="U2208" s="15"/>
      <c r="V2208" s="15"/>
      <c r="W2208" s="15"/>
      <c r="X2208" s="15"/>
      <c r="Y2208" s="15"/>
      <c r="Z2208" s="15"/>
      <c r="AA2208" s="15"/>
      <c r="AB2208" s="15"/>
      <c r="AC2208" s="15"/>
      <c r="AD2208" s="15"/>
      <c r="AE2208" s="15"/>
      <c r="AF2208" s="15"/>
      <c r="AG2208" s="15"/>
      <c r="AH2208" s="15"/>
      <c r="AI2208" s="15"/>
      <c r="AJ2208" s="15"/>
      <c r="AK2208" s="15"/>
      <c r="AL2208" s="15"/>
      <c r="AM2208" s="15"/>
    </row>
    <row r="2209" ht="15.75" customHeight="1">
      <c r="A2209" s="15"/>
      <c r="B2209" s="15" t="s">
        <v>230</v>
      </c>
      <c r="C2209" s="15" t="s">
        <v>275</v>
      </c>
      <c r="D2209" s="15">
        <f t="shared" si="1"/>
        <v>0</v>
      </c>
      <c r="E2209" s="15">
        <f t="shared" si="2"/>
        <v>7</v>
      </c>
      <c r="F2209" s="15" t="str">
        <f t="shared" si="3"/>
        <v>"[CRC]</v>
      </c>
      <c r="G2209" s="15"/>
      <c r="H2209" s="15"/>
      <c r="I2209" s="15"/>
      <c r="J2209" s="15"/>
      <c r="K2209" s="15"/>
      <c r="L2209" s="15"/>
      <c r="M2209" s="15"/>
      <c r="N2209" s="15"/>
      <c r="O2209" s="15"/>
      <c r="P2209" s="15"/>
      <c r="Q2209" s="15"/>
      <c r="R2209" s="15"/>
      <c r="S2209" s="15"/>
      <c r="T2209" s="15"/>
      <c r="U2209" s="15"/>
      <c r="V2209" s="15"/>
      <c r="W2209" s="15"/>
      <c r="X2209" s="15"/>
      <c r="Y2209" s="15"/>
      <c r="Z2209" s="15"/>
      <c r="AA2209" s="15"/>
      <c r="AB2209" s="15"/>
      <c r="AC2209" s="15"/>
      <c r="AD2209" s="15"/>
      <c r="AE2209" s="15"/>
      <c r="AF2209" s="15"/>
      <c r="AG2209" s="15"/>
      <c r="AH2209" s="15"/>
      <c r="AI2209" s="15"/>
      <c r="AJ2209" s="15"/>
      <c r="AK2209" s="15"/>
      <c r="AL2209" s="15"/>
      <c r="AM2209" s="15"/>
    </row>
    <row r="2210" ht="15.75" customHeight="1">
      <c r="A2210" s="15"/>
      <c r="B2210" s="15" t="s">
        <v>248</v>
      </c>
      <c r="C2210" s="15" t="s">
        <v>273</v>
      </c>
      <c r="D2210" s="15">
        <f t="shared" si="1"/>
        <v>0</v>
      </c>
      <c r="E2210" s="15">
        <f t="shared" si="2"/>
        <v>13</v>
      </c>
      <c r="F2210" s="15" t="str">
        <f t="shared" si="3"/>
        <v>"[LOGÍSTICA]</v>
      </c>
      <c r="G2210" s="15"/>
      <c r="H2210" s="15"/>
      <c r="I2210" s="15"/>
      <c r="J2210" s="15"/>
      <c r="K2210" s="15"/>
      <c r="L2210" s="15"/>
      <c r="M2210" s="15"/>
      <c r="N2210" s="15"/>
      <c r="O2210" s="15"/>
      <c r="P2210" s="15"/>
      <c r="Q2210" s="15"/>
      <c r="R2210" s="15"/>
      <c r="S2210" s="15"/>
      <c r="T2210" s="15"/>
      <c r="U2210" s="15"/>
      <c r="V2210" s="15"/>
      <c r="W2210" s="15"/>
      <c r="X2210" s="15"/>
      <c r="Y2210" s="15"/>
      <c r="Z2210" s="15"/>
      <c r="AA2210" s="15"/>
      <c r="AB2210" s="15"/>
      <c r="AC2210" s="15"/>
      <c r="AD2210" s="15"/>
      <c r="AE2210" s="15"/>
      <c r="AF2210" s="15"/>
      <c r="AG2210" s="15"/>
      <c r="AH2210" s="15"/>
      <c r="AI2210" s="15"/>
      <c r="AJ2210" s="15"/>
      <c r="AK2210" s="15"/>
      <c r="AL2210" s="15"/>
      <c r="AM2210" s="15"/>
    </row>
    <row r="2211" ht="15.75" customHeight="1">
      <c r="A2211" s="15"/>
      <c r="B2211" s="15" t="s">
        <v>230</v>
      </c>
      <c r="C2211" s="15" t="s">
        <v>273</v>
      </c>
      <c r="D2211" s="15">
        <f t="shared" si="1"/>
        <v>0</v>
      </c>
      <c r="E2211" s="15">
        <f t="shared" si="2"/>
        <v>13</v>
      </c>
      <c r="F2211" s="15" t="str">
        <f t="shared" si="3"/>
        <v>"[LOGÍSTICA]</v>
      </c>
      <c r="G2211" s="15"/>
      <c r="H2211" s="15"/>
      <c r="I2211" s="15"/>
      <c r="J2211" s="15"/>
      <c r="K2211" s="15"/>
      <c r="L2211" s="15"/>
      <c r="M2211" s="15"/>
      <c r="N2211" s="15"/>
      <c r="O2211" s="15"/>
      <c r="P2211" s="15"/>
      <c r="Q2211" s="15"/>
      <c r="R2211" s="15"/>
      <c r="S2211" s="15"/>
      <c r="T2211" s="15"/>
      <c r="U2211" s="15"/>
      <c r="V2211" s="15"/>
      <c r="W2211" s="15"/>
      <c r="X2211" s="15"/>
      <c r="Y2211" s="15"/>
      <c r="Z2211" s="15"/>
      <c r="AA2211" s="15"/>
      <c r="AB2211" s="15"/>
      <c r="AC2211" s="15"/>
      <c r="AD2211" s="15"/>
      <c r="AE2211" s="15"/>
      <c r="AF2211" s="15"/>
      <c r="AG2211" s="15"/>
      <c r="AH2211" s="15"/>
      <c r="AI2211" s="15"/>
      <c r="AJ2211" s="15"/>
      <c r="AK2211" s="15"/>
      <c r="AL2211" s="15"/>
      <c r="AM2211" s="15"/>
    </row>
    <row r="2212" ht="15.75" customHeight="1">
      <c r="A2212" s="15"/>
      <c r="B2212" s="15" t="s">
        <v>248</v>
      </c>
      <c r="C2212" s="15" t="s">
        <v>285</v>
      </c>
      <c r="D2212" s="15">
        <f t="shared" si="1"/>
        <v>0</v>
      </c>
      <c r="E2212" s="15">
        <f t="shared" si="2"/>
        <v>0</v>
      </c>
      <c r="F2212" s="15" t="str">
        <f t="shared" si="3"/>
        <v>"[LOJA]"</v>
      </c>
      <c r="G2212" s="15"/>
      <c r="H2212" s="15"/>
      <c r="I2212" s="15"/>
      <c r="J2212" s="15"/>
      <c r="K2212" s="15"/>
      <c r="L2212" s="15"/>
      <c r="M2212" s="15"/>
      <c r="N2212" s="15"/>
      <c r="O2212" s="15"/>
      <c r="P2212" s="15"/>
      <c r="Q2212" s="15"/>
      <c r="R2212" s="15"/>
      <c r="S2212" s="15"/>
      <c r="T2212" s="15"/>
      <c r="U2212" s="15"/>
      <c r="V2212" s="15"/>
      <c r="W2212" s="15"/>
      <c r="X2212" s="15"/>
      <c r="Y2212" s="15"/>
      <c r="Z2212" s="15"/>
      <c r="AA2212" s="15"/>
      <c r="AB2212" s="15"/>
      <c r="AC2212" s="15"/>
      <c r="AD2212" s="15"/>
      <c r="AE2212" s="15"/>
      <c r="AF2212" s="15"/>
      <c r="AG2212" s="15"/>
      <c r="AH2212" s="15"/>
      <c r="AI2212" s="15"/>
      <c r="AJ2212" s="15"/>
      <c r="AK2212" s="15"/>
      <c r="AL2212" s="15"/>
      <c r="AM2212" s="15"/>
    </row>
    <row r="2213" ht="15.75" customHeight="1">
      <c r="A2213" s="15"/>
      <c r="B2213" s="15" t="s">
        <v>248</v>
      </c>
      <c r="C2213" s="15" t="s">
        <v>275</v>
      </c>
      <c r="D2213" s="15">
        <f t="shared" si="1"/>
        <v>0</v>
      </c>
      <c r="E2213" s="15">
        <f t="shared" si="2"/>
        <v>7</v>
      </c>
      <c r="F2213" s="15" t="str">
        <f t="shared" si="3"/>
        <v>"[CRC]</v>
      </c>
      <c r="G2213" s="15"/>
      <c r="H2213" s="15"/>
      <c r="I2213" s="15"/>
      <c r="J2213" s="15"/>
      <c r="K2213" s="15"/>
      <c r="L2213" s="15"/>
      <c r="M2213" s="15"/>
      <c r="N2213" s="15"/>
      <c r="O2213" s="15"/>
      <c r="P2213" s="15"/>
      <c r="Q2213" s="15"/>
      <c r="R2213" s="15"/>
      <c r="S2213" s="15"/>
      <c r="T2213" s="15"/>
      <c r="U2213" s="15"/>
      <c r="V2213" s="15"/>
      <c r="W2213" s="15"/>
      <c r="X2213" s="15"/>
      <c r="Y2213" s="15"/>
      <c r="Z2213" s="15"/>
      <c r="AA2213" s="15"/>
      <c r="AB2213" s="15"/>
      <c r="AC2213" s="15"/>
      <c r="AD2213" s="15"/>
      <c r="AE2213" s="15"/>
      <c r="AF2213" s="15"/>
      <c r="AG2213" s="15"/>
      <c r="AH2213" s="15"/>
      <c r="AI2213" s="15"/>
      <c r="AJ2213" s="15"/>
      <c r="AK2213" s="15"/>
      <c r="AL2213" s="15"/>
      <c r="AM2213" s="15"/>
    </row>
    <row r="2214" ht="15.75" customHeight="1">
      <c r="A2214" s="15"/>
      <c r="B2214" s="15" t="s">
        <v>230</v>
      </c>
      <c r="C2214" s="15" t="s">
        <v>273</v>
      </c>
      <c r="D2214" s="15">
        <f t="shared" si="1"/>
        <v>0</v>
      </c>
      <c r="E2214" s="15">
        <f t="shared" si="2"/>
        <v>13</v>
      </c>
      <c r="F2214" s="15" t="str">
        <f t="shared" si="3"/>
        <v>"[LOGÍSTICA]</v>
      </c>
      <c r="G2214" s="15"/>
      <c r="H2214" s="15"/>
      <c r="I2214" s="15"/>
      <c r="J2214" s="15"/>
      <c r="K2214" s="15"/>
      <c r="L2214" s="15"/>
      <c r="M2214" s="15"/>
      <c r="N2214" s="15"/>
      <c r="O2214" s="15"/>
      <c r="P2214" s="15"/>
      <c r="Q2214" s="15"/>
      <c r="R2214" s="15"/>
      <c r="S2214" s="15"/>
      <c r="T2214" s="15"/>
      <c r="U2214" s="15"/>
      <c r="V2214" s="15"/>
      <c r="W2214" s="15"/>
      <c r="X2214" s="15"/>
      <c r="Y2214" s="15"/>
      <c r="Z2214" s="15"/>
      <c r="AA2214" s="15"/>
      <c r="AB2214" s="15"/>
      <c r="AC2214" s="15"/>
      <c r="AD2214" s="15"/>
      <c r="AE2214" s="15"/>
      <c r="AF2214" s="15"/>
      <c r="AG2214" s="15"/>
      <c r="AH2214" s="15"/>
      <c r="AI2214" s="15"/>
      <c r="AJ2214" s="15"/>
      <c r="AK2214" s="15"/>
      <c r="AL2214" s="15"/>
      <c r="AM2214" s="15"/>
    </row>
    <row r="2215" ht="15.75" customHeight="1">
      <c r="A2215" s="15"/>
      <c r="B2215" s="15" t="s">
        <v>230</v>
      </c>
      <c r="C2215" s="15" t="s">
        <v>275</v>
      </c>
      <c r="D2215" s="15">
        <f t="shared" si="1"/>
        <v>0</v>
      </c>
      <c r="E2215" s="15">
        <f t="shared" si="2"/>
        <v>7</v>
      </c>
      <c r="F2215" s="15" t="str">
        <f t="shared" si="3"/>
        <v>"[CRC]</v>
      </c>
      <c r="G2215" s="15"/>
      <c r="H2215" s="15"/>
      <c r="I2215" s="15"/>
      <c r="J2215" s="15"/>
      <c r="K2215" s="15"/>
      <c r="L2215" s="15"/>
      <c r="M2215" s="15"/>
      <c r="N2215" s="15"/>
      <c r="O2215" s="15"/>
      <c r="P2215" s="15"/>
      <c r="Q2215" s="15"/>
      <c r="R2215" s="15"/>
      <c r="S2215" s="15"/>
      <c r="T2215" s="15"/>
      <c r="U2215" s="15"/>
      <c r="V2215" s="15"/>
      <c r="W2215" s="15"/>
      <c r="X2215" s="15"/>
      <c r="Y2215" s="15"/>
      <c r="Z2215" s="15"/>
      <c r="AA2215" s="15"/>
      <c r="AB2215" s="15"/>
      <c r="AC2215" s="15"/>
      <c r="AD2215" s="15"/>
      <c r="AE2215" s="15"/>
      <c r="AF2215" s="15"/>
      <c r="AG2215" s="15"/>
      <c r="AH2215" s="15"/>
      <c r="AI2215" s="15"/>
      <c r="AJ2215" s="15"/>
      <c r="AK2215" s="15"/>
      <c r="AL2215" s="15"/>
      <c r="AM2215" s="15"/>
    </row>
    <row r="2216" ht="15.75" customHeight="1">
      <c r="A2216" s="15"/>
      <c r="B2216" s="15" t="s">
        <v>248</v>
      </c>
      <c r="C2216" s="15" t="s">
        <v>254</v>
      </c>
      <c r="D2216" s="15">
        <f t="shared" si="1"/>
        <v>0</v>
      </c>
      <c r="E2216" s="15">
        <f t="shared" si="2"/>
        <v>13</v>
      </c>
      <c r="F2216" s="15" t="str">
        <f t="shared" si="3"/>
        <v>"[COMERCIAL]</v>
      </c>
      <c r="G2216" s="15"/>
      <c r="H2216" s="15"/>
      <c r="I2216" s="15"/>
      <c r="J2216" s="15"/>
      <c r="K2216" s="15"/>
      <c r="L2216" s="15"/>
      <c r="M2216" s="15"/>
      <c r="N2216" s="15"/>
      <c r="O2216" s="15"/>
      <c r="P2216" s="15"/>
      <c r="Q2216" s="15"/>
      <c r="R2216" s="15"/>
      <c r="S2216" s="15"/>
      <c r="T2216" s="15"/>
      <c r="U2216" s="15"/>
      <c r="V2216" s="15"/>
      <c r="W2216" s="15"/>
      <c r="X2216" s="15"/>
      <c r="Y2216" s="15"/>
      <c r="Z2216" s="15"/>
      <c r="AA2216" s="15"/>
      <c r="AB2216" s="15"/>
      <c r="AC2216" s="15"/>
      <c r="AD2216" s="15"/>
      <c r="AE2216" s="15"/>
      <c r="AF2216" s="15"/>
      <c r="AG2216" s="15"/>
      <c r="AH2216" s="15"/>
      <c r="AI2216" s="15"/>
      <c r="AJ2216" s="15"/>
      <c r="AK2216" s="15"/>
      <c r="AL2216" s="15"/>
      <c r="AM2216" s="15"/>
    </row>
    <row r="2217" ht="15.75" customHeight="1">
      <c r="A2217" s="15"/>
      <c r="B2217" s="15" t="s">
        <v>248</v>
      </c>
      <c r="C2217" s="15" t="s">
        <v>254</v>
      </c>
      <c r="D2217" s="15">
        <f t="shared" si="1"/>
        <v>0</v>
      </c>
      <c r="E2217" s="15">
        <f t="shared" si="2"/>
        <v>13</v>
      </c>
      <c r="F2217" s="15" t="str">
        <f t="shared" si="3"/>
        <v>"[COMERCIAL]</v>
      </c>
      <c r="G2217" s="15"/>
      <c r="H2217" s="15"/>
      <c r="I2217" s="15"/>
      <c r="J2217" s="15"/>
      <c r="K2217" s="15"/>
      <c r="L2217" s="15"/>
      <c r="M2217" s="15"/>
      <c r="N2217" s="15"/>
      <c r="O2217" s="15"/>
      <c r="P2217" s="15"/>
      <c r="Q2217" s="15"/>
      <c r="R2217" s="15"/>
      <c r="S2217" s="15"/>
      <c r="T2217" s="15"/>
      <c r="U2217" s="15"/>
      <c r="V2217" s="15"/>
      <c r="W2217" s="15"/>
      <c r="X2217" s="15"/>
      <c r="Y2217" s="15"/>
      <c r="Z2217" s="15"/>
      <c r="AA2217" s="15"/>
      <c r="AB2217" s="15"/>
      <c r="AC2217" s="15"/>
      <c r="AD2217" s="15"/>
      <c r="AE2217" s="15"/>
      <c r="AF2217" s="15"/>
      <c r="AG2217" s="15"/>
      <c r="AH2217" s="15"/>
      <c r="AI2217" s="15"/>
      <c r="AJ2217" s="15"/>
      <c r="AK2217" s="15"/>
      <c r="AL2217" s="15"/>
      <c r="AM2217" s="15"/>
    </row>
    <row r="2218" ht="15.75" customHeight="1">
      <c r="A2218" s="15"/>
      <c r="B2218" s="15" t="s">
        <v>248</v>
      </c>
      <c r="C2218" s="15" t="s">
        <v>254</v>
      </c>
      <c r="D2218" s="15">
        <f t="shared" si="1"/>
        <v>0</v>
      </c>
      <c r="E2218" s="15">
        <f t="shared" si="2"/>
        <v>13</v>
      </c>
      <c r="F2218" s="15" t="str">
        <f t="shared" si="3"/>
        <v>"[COMERCIAL]</v>
      </c>
      <c r="G2218" s="15"/>
      <c r="H2218" s="15"/>
      <c r="I2218" s="15"/>
      <c r="J2218" s="15"/>
      <c r="K2218" s="15"/>
      <c r="L2218" s="15"/>
      <c r="M2218" s="15"/>
      <c r="N2218" s="15"/>
      <c r="O2218" s="15"/>
      <c r="P2218" s="15"/>
      <c r="Q2218" s="15"/>
      <c r="R2218" s="15"/>
      <c r="S2218" s="15"/>
      <c r="T2218" s="15"/>
      <c r="U2218" s="15"/>
      <c r="V2218" s="15"/>
      <c r="W2218" s="15"/>
      <c r="X2218" s="15"/>
      <c r="Y2218" s="15"/>
      <c r="Z2218" s="15"/>
      <c r="AA2218" s="15"/>
      <c r="AB2218" s="15"/>
      <c r="AC2218" s="15"/>
      <c r="AD2218" s="15"/>
      <c r="AE2218" s="15"/>
      <c r="AF2218" s="15"/>
      <c r="AG2218" s="15"/>
      <c r="AH2218" s="15"/>
      <c r="AI2218" s="15"/>
      <c r="AJ2218" s="15"/>
      <c r="AK2218" s="15"/>
      <c r="AL2218" s="15"/>
      <c r="AM2218" s="15"/>
    </row>
    <row r="2219" ht="15.75" customHeight="1">
      <c r="A2219" s="15"/>
      <c r="B2219" s="15" t="s">
        <v>248</v>
      </c>
      <c r="C2219" s="15" t="s">
        <v>254</v>
      </c>
      <c r="D2219" s="15">
        <f t="shared" si="1"/>
        <v>0</v>
      </c>
      <c r="E2219" s="15">
        <f t="shared" si="2"/>
        <v>13</v>
      </c>
      <c r="F2219" s="15" t="str">
        <f t="shared" si="3"/>
        <v>"[COMERCIAL]</v>
      </c>
      <c r="G2219" s="15"/>
      <c r="H2219" s="15"/>
      <c r="I2219" s="15"/>
      <c r="J2219" s="15"/>
      <c r="K2219" s="15"/>
      <c r="L2219" s="15"/>
      <c r="M2219" s="15"/>
      <c r="N2219" s="15"/>
      <c r="O2219" s="15"/>
      <c r="P2219" s="15"/>
      <c r="Q2219" s="15"/>
      <c r="R2219" s="15"/>
      <c r="S2219" s="15"/>
      <c r="T2219" s="15"/>
      <c r="U2219" s="15"/>
      <c r="V2219" s="15"/>
      <c r="W2219" s="15"/>
      <c r="X2219" s="15"/>
      <c r="Y2219" s="15"/>
      <c r="Z2219" s="15"/>
      <c r="AA2219" s="15"/>
      <c r="AB2219" s="15"/>
      <c r="AC2219" s="15"/>
      <c r="AD2219" s="15"/>
      <c r="AE2219" s="15"/>
      <c r="AF2219" s="15"/>
      <c r="AG2219" s="15"/>
      <c r="AH2219" s="15"/>
      <c r="AI2219" s="15"/>
      <c r="AJ2219" s="15"/>
      <c r="AK2219" s="15"/>
      <c r="AL2219" s="15"/>
      <c r="AM2219" s="15"/>
    </row>
    <row r="2220" ht="15.75" customHeight="1">
      <c r="A2220" s="15"/>
      <c r="B2220" s="15" t="s">
        <v>248</v>
      </c>
      <c r="C2220" s="15" t="s">
        <v>254</v>
      </c>
      <c r="D2220" s="15">
        <f t="shared" si="1"/>
        <v>0</v>
      </c>
      <c r="E2220" s="15">
        <f t="shared" si="2"/>
        <v>13</v>
      </c>
      <c r="F2220" s="15" t="str">
        <f t="shared" si="3"/>
        <v>"[COMERCIAL]</v>
      </c>
      <c r="G2220" s="15"/>
      <c r="H2220" s="15"/>
      <c r="I2220" s="15"/>
      <c r="J2220" s="15"/>
      <c r="K2220" s="15"/>
      <c r="L2220" s="15"/>
      <c r="M2220" s="15"/>
      <c r="N2220" s="15"/>
      <c r="O2220" s="15"/>
      <c r="P2220" s="15"/>
      <c r="Q2220" s="15"/>
      <c r="R2220" s="15"/>
      <c r="S2220" s="15"/>
      <c r="T2220" s="15"/>
      <c r="U2220" s="15"/>
      <c r="V2220" s="15"/>
      <c r="W2220" s="15"/>
      <c r="X2220" s="15"/>
      <c r="Y2220" s="15"/>
      <c r="Z2220" s="15"/>
      <c r="AA2220" s="15"/>
      <c r="AB2220" s="15"/>
      <c r="AC2220" s="15"/>
      <c r="AD2220" s="15"/>
      <c r="AE2220" s="15"/>
      <c r="AF2220" s="15"/>
      <c r="AG2220" s="15"/>
      <c r="AH2220" s="15"/>
      <c r="AI2220" s="15"/>
      <c r="AJ2220" s="15"/>
      <c r="AK2220" s="15"/>
      <c r="AL2220" s="15"/>
      <c r="AM2220" s="15"/>
    </row>
    <row r="2221" ht="15.75" customHeight="1">
      <c r="A2221" s="15"/>
      <c r="B2221" s="15" t="s">
        <v>248</v>
      </c>
      <c r="C2221" s="15" t="s">
        <v>254</v>
      </c>
      <c r="D2221" s="15">
        <f t="shared" si="1"/>
        <v>0</v>
      </c>
      <c r="E2221" s="15">
        <f t="shared" si="2"/>
        <v>13</v>
      </c>
      <c r="F2221" s="15" t="str">
        <f t="shared" si="3"/>
        <v>"[COMERCIAL]</v>
      </c>
      <c r="G2221" s="15"/>
      <c r="H2221" s="15"/>
      <c r="I2221" s="15"/>
      <c r="J2221" s="15"/>
      <c r="K2221" s="15"/>
      <c r="L2221" s="15"/>
      <c r="M2221" s="15"/>
      <c r="N2221" s="15"/>
      <c r="O2221" s="15"/>
      <c r="P2221" s="15"/>
      <c r="Q2221" s="15"/>
      <c r="R2221" s="15"/>
      <c r="S2221" s="15"/>
      <c r="T2221" s="15"/>
      <c r="U2221" s="15"/>
      <c r="V2221" s="15"/>
      <c r="W2221" s="15"/>
      <c r="X2221" s="15"/>
      <c r="Y2221" s="15"/>
      <c r="Z2221" s="15"/>
      <c r="AA2221" s="15"/>
      <c r="AB2221" s="15"/>
      <c r="AC2221" s="15"/>
      <c r="AD2221" s="15"/>
      <c r="AE2221" s="15"/>
      <c r="AF2221" s="15"/>
      <c r="AG2221" s="15"/>
      <c r="AH2221" s="15"/>
      <c r="AI2221" s="15"/>
      <c r="AJ2221" s="15"/>
      <c r="AK2221" s="15"/>
      <c r="AL2221" s="15"/>
      <c r="AM2221" s="15"/>
    </row>
    <row r="2222" ht="15.75" customHeight="1">
      <c r="A2222" s="15"/>
      <c r="B2222" s="15" t="s">
        <v>248</v>
      </c>
      <c r="C2222" s="15" t="s">
        <v>254</v>
      </c>
      <c r="D2222" s="15">
        <f t="shared" si="1"/>
        <v>0</v>
      </c>
      <c r="E2222" s="15">
        <f t="shared" si="2"/>
        <v>13</v>
      </c>
      <c r="F2222" s="15" t="str">
        <f t="shared" si="3"/>
        <v>"[COMERCIAL]</v>
      </c>
      <c r="G2222" s="15"/>
      <c r="H2222" s="15"/>
      <c r="I2222" s="15"/>
      <c r="J2222" s="15"/>
      <c r="K2222" s="15"/>
      <c r="L2222" s="15"/>
      <c r="M2222" s="15"/>
      <c r="N2222" s="15"/>
      <c r="O2222" s="15"/>
      <c r="P2222" s="15"/>
      <c r="Q2222" s="15"/>
      <c r="R2222" s="15"/>
      <c r="S2222" s="15"/>
      <c r="T2222" s="15"/>
      <c r="U2222" s="15"/>
      <c r="V2222" s="15"/>
      <c r="W2222" s="15"/>
      <c r="X2222" s="15"/>
      <c r="Y2222" s="15"/>
      <c r="Z2222" s="15"/>
      <c r="AA2222" s="15"/>
      <c r="AB2222" s="15"/>
      <c r="AC2222" s="15"/>
      <c r="AD2222" s="15"/>
      <c r="AE2222" s="15"/>
      <c r="AF2222" s="15"/>
      <c r="AG2222" s="15"/>
      <c r="AH2222" s="15"/>
      <c r="AI2222" s="15"/>
      <c r="AJ2222" s="15"/>
      <c r="AK2222" s="15"/>
      <c r="AL2222" s="15"/>
      <c r="AM2222" s="15"/>
    </row>
    <row r="2223" ht="15.75" customHeight="1">
      <c r="A2223" s="15"/>
      <c r="B2223" s="15" t="s">
        <v>248</v>
      </c>
      <c r="C2223" s="15" t="s">
        <v>254</v>
      </c>
      <c r="D2223" s="15">
        <f t="shared" si="1"/>
        <v>0</v>
      </c>
      <c r="E2223" s="15">
        <f t="shared" si="2"/>
        <v>13</v>
      </c>
      <c r="F2223" s="15" t="str">
        <f t="shared" si="3"/>
        <v>"[COMERCIAL]</v>
      </c>
      <c r="G2223" s="15"/>
      <c r="H2223" s="15"/>
      <c r="I2223" s="15"/>
      <c r="J2223" s="15"/>
      <c r="K2223" s="15"/>
      <c r="L2223" s="15"/>
      <c r="M2223" s="15"/>
      <c r="N2223" s="15"/>
      <c r="O2223" s="15"/>
      <c r="P2223" s="15"/>
      <c r="Q2223" s="15"/>
      <c r="R2223" s="15"/>
      <c r="S2223" s="15"/>
      <c r="T2223" s="15"/>
      <c r="U2223" s="15"/>
      <c r="V2223" s="15"/>
      <c r="W2223" s="15"/>
      <c r="X2223" s="15"/>
      <c r="Y2223" s="15"/>
      <c r="Z2223" s="15"/>
      <c r="AA2223" s="15"/>
      <c r="AB2223" s="15"/>
      <c r="AC2223" s="15"/>
      <c r="AD2223" s="15"/>
      <c r="AE2223" s="15"/>
      <c r="AF2223" s="15"/>
      <c r="AG2223" s="15"/>
      <c r="AH2223" s="15"/>
      <c r="AI2223" s="15"/>
      <c r="AJ2223" s="15"/>
      <c r="AK2223" s="15"/>
      <c r="AL2223" s="15"/>
      <c r="AM2223" s="15"/>
    </row>
    <row r="2224" ht="15.75" customHeight="1">
      <c r="A2224" s="15"/>
      <c r="B2224" s="15" t="s">
        <v>248</v>
      </c>
      <c r="C2224" s="15" t="s">
        <v>254</v>
      </c>
      <c r="D2224" s="15">
        <f t="shared" si="1"/>
        <v>0</v>
      </c>
      <c r="E2224" s="15">
        <f t="shared" si="2"/>
        <v>13</v>
      </c>
      <c r="F2224" s="15" t="str">
        <f t="shared" si="3"/>
        <v>"[COMERCIAL]</v>
      </c>
      <c r="G2224" s="15"/>
      <c r="H2224" s="15"/>
      <c r="I2224" s="15"/>
      <c r="J2224" s="15"/>
      <c r="K2224" s="15"/>
      <c r="L2224" s="15"/>
      <c r="M2224" s="15"/>
      <c r="N2224" s="15"/>
      <c r="O2224" s="15"/>
      <c r="P2224" s="15"/>
      <c r="Q2224" s="15"/>
      <c r="R2224" s="15"/>
      <c r="S2224" s="15"/>
      <c r="T2224" s="15"/>
      <c r="U2224" s="15"/>
      <c r="V2224" s="15"/>
      <c r="W2224" s="15"/>
      <c r="X2224" s="15"/>
      <c r="Y2224" s="15"/>
      <c r="Z2224" s="15"/>
      <c r="AA2224" s="15"/>
      <c r="AB2224" s="15"/>
      <c r="AC2224" s="15"/>
      <c r="AD2224" s="15"/>
      <c r="AE2224" s="15"/>
      <c r="AF2224" s="15"/>
      <c r="AG2224" s="15"/>
      <c r="AH2224" s="15"/>
      <c r="AI2224" s="15"/>
      <c r="AJ2224" s="15"/>
      <c r="AK2224" s="15"/>
      <c r="AL2224" s="15"/>
      <c r="AM2224" s="15"/>
    </row>
    <row r="2225" ht="15.75" customHeight="1">
      <c r="A2225" s="15"/>
      <c r="B2225" s="15" t="s">
        <v>248</v>
      </c>
      <c r="C2225" s="15" t="s">
        <v>254</v>
      </c>
      <c r="D2225" s="15">
        <f t="shared" si="1"/>
        <v>0</v>
      </c>
      <c r="E2225" s="15">
        <f t="shared" si="2"/>
        <v>13</v>
      </c>
      <c r="F2225" s="15" t="str">
        <f t="shared" si="3"/>
        <v>"[COMERCIAL]</v>
      </c>
      <c r="G2225" s="15"/>
      <c r="H2225" s="15"/>
      <c r="I2225" s="15"/>
      <c r="J2225" s="15"/>
      <c r="K2225" s="15"/>
      <c r="L2225" s="15"/>
      <c r="M2225" s="15"/>
      <c r="N2225" s="15"/>
      <c r="O2225" s="15"/>
      <c r="P2225" s="15"/>
      <c r="Q2225" s="15"/>
      <c r="R2225" s="15"/>
      <c r="S2225" s="15"/>
      <c r="T2225" s="15"/>
      <c r="U2225" s="15"/>
      <c r="V2225" s="15"/>
      <c r="W2225" s="15"/>
      <c r="X2225" s="15"/>
      <c r="Y2225" s="15"/>
      <c r="Z2225" s="15"/>
      <c r="AA2225" s="15"/>
      <c r="AB2225" s="15"/>
      <c r="AC2225" s="15"/>
      <c r="AD2225" s="15"/>
      <c r="AE2225" s="15"/>
      <c r="AF2225" s="15"/>
      <c r="AG2225" s="15"/>
      <c r="AH2225" s="15"/>
      <c r="AI2225" s="15"/>
      <c r="AJ2225" s="15"/>
      <c r="AK2225" s="15"/>
      <c r="AL2225" s="15"/>
      <c r="AM2225" s="15"/>
    </row>
    <row r="2226" ht="15.75" customHeight="1">
      <c r="A2226" s="15"/>
      <c r="B2226" s="15" t="s">
        <v>248</v>
      </c>
      <c r="C2226" s="15" t="s">
        <v>254</v>
      </c>
      <c r="D2226" s="15">
        <f t="shared" si="1"/>
        <v>0</v>
      </c>
      <c r="E2226" s="15">
        <f t="shared" si="2"/>
        <v>13</v>
      </c>
      <c r="F2226" s="15" t="str">
        <f t="shared" si="3"/>
        <v>"[COMERCIAL]</v>
      </c>
      <c r="G2226" s="15"/>
      <c r="H2226" s="15"/>
      <c r="I2226" s="15"/>
      <c r="J2226" s="15"/>
      <c r="K2226" s="15"/>
      <c r="L2226" s="15"/>
      <c r="M2226" s="15"/>
      <c r="N2226" s="15"/>
      <c r="O2226" s="15"/>
      <c r="P2226" s="15"/>
      <c r="Q2226" s="15"/>
      <c r="R2226" s="15"/>
      <c r="S2226" s="15"/>
      <c r="T2226" s="15"/>
      <c r="U2226" s="15"/>
      <c r="V2226" s="15"/>
      <c r="W2226" s="15"/>
      <c r="X2226" s="15"/>
      <c r="Y2226" s="15"/>
      <c r="Z2226" s="15"/>
      <c r="AA2226" s="15"/>
      <c r="AB2226" s="15"/>
      <c r="AC2226" s="15"/>
      <c r="AD2226" s="15"/>
      <c r="AE2226" s="15"/>
      <c r="AF2226" s="15"/>
      <c r="AG2226" s="15"/>
      <c r="AH2226" s="15"/>
      <c r="AI2226" s="15"/>
      <c r="AJ2226" s="15"/>
      <c r="AK2226" s="15"/>
      <c r="AL2226" s="15"/>
      <c r="AM2226" s="15"/>
    </row>
    <row r="2227" ht="15.75" customHeight="1">
      <c r="A2227" s="15"/>
      <c r="B2227" s="15" t="s">
        <v>248</v>
      </c>
      <c r="C2227" s="15" t="s">
        <v>254</v>
      </c>
      <c r="D2227" s="15">
        <f t="shared" si="1"/>
        <v>0</v>
      </c>
      <c r="E2227" s="15">
        <f t="shared" si="2"/>
        <v>13</v>
      </c>
      <c r="F2227" s="15" t="str">
        <f t="shared" si="3"/>
        <v>"[COMERCIAL]</v>
      </c>
      <c r="G2227" s="15"/>
      <c r="H2227" s="15"/>
      <c r="I2227" s="15"/>
      <c r="J2227" s="15"/>
      <c r="K2227" s="15"/>
      <c r="L2227" s="15"/>
      <c r="M2227" s="15"/>
      <c r="N2227" s="15"/>
      <c r="O2227" s="15"/>
      <c r="P2227" s="15"/>
      <c r="Q2227" s="15"/>
      <c r="R2227" s="15"/>
      <c r="S2227" s="15"/>
      <c r="T2227" s="15"/>
      <c r="U2227" s="15"/>
      <c r="V2227" s="15"/>
      <c r="W2227" s="15"/>
      <c r="X2227" s="15"/>
      <c r="Y2227" s="15"/>
      <c r="Z2227" s="15"/>
      <c r="AA2227" s="15"/>
      <c r="AB2227" s="15"/>
      <c r="AC2227" s="15"/>
      <c r="AD2227" s="15"/>
      <c r="AE2227" s="15"/>
      <c r="AF2227" s="15"/>
      <c r="AG2227" s="15"/>
      <c r="AH2227" s="15"/>
      <c r="AI2227" s="15"/>
      <c r="AJ2227" s="15"/>
      <c r="AK2227" s="15"/>
      <c r="AL2227" s="15"/>
      <c r="AM2227" s="15"/>
    </row>
    <row r="2228" ht="15.75" customHeight="1">
      <c r="A2228" s="15"/>
      <c r="B2228" s="15" t="s">
        <v>248</v>
      </c>
      <c r="C2228" s="15" t="s">
        <v>254</v>
      </c>
      <c r="D2228" s="15">
        <f t="shared" si="1"/>
        <v>0</v>
      </c>
      <c r="E2228" s="15">
        <f t="shared" si="2"/>
        <v>13</v>
      </c>
      <c r="F2228" s="15" t="str">
        <f t="shared" si="3"/>
        <v>"[COMERCIAL]</v>
      </c>
      <c r="G2228" s="15"/>
      <c r="H2228" s="15"/>
      <c r="I2228" s="15"/>
      <c r="J2228" s="15"/>
      <c r="K2228" s="15"/>
      <c r="L2228" s="15"/>
      <c r="M2228" s="15"/>
      <c r="N2228" s="15"/>
      <c r="O2228" s="15"/>
      <c r="P2228" s="15"/>
      <c r="Q2228" s="15"/>
      <c r="R2228" s="15"/>
      <c r="S2228" s="15"/>
      <c r="T2228" s="15"/>
      <c r="U2228" s="15"/>
      <c r="V2228" s="15"/>
      <c r="W2228" s="15"/>
      <c r="X2228" s="15"/>
      <c r="Y2228" s="15"/>
      <c r="Z2228" s="15"/>
      <c r="AA2228" s="15"/>
      <c r="AB2228" s="15"/>
      <c r="AC2228" s="15"/>
      <c r="AD2228" s="15"/>
      <c r="AE2228" s="15"/>
      <c r="AF2228" s="15"/>
      <c r="AG2228" s="15"/>
      <c r="AH2228" s="15"/>
      <c r="AI2228" s="15"/>
      <c r="AJ2228" s="15"/>
      <c r="AK2228" s="15"/>
      <c r="AL2228" s="15"/>
      <c r="AM2228" s="15"/>
    </row>
    <row r="2229" ht="15.75" customHeight="1">
      <c r="A2229" s="15"/>
      <c r="B2229" s="15" t="s">
        <v>248</v>
      </c>
      <c r="C2229" s="15" t="s">
        <v>254</v>
      </c>
      <c r="D2229" s="15">
        <f t="shared" si="1"/>
        <v>0</v>
      </c>
      <c r="E2229" s="15">
        <f t="shared" si="2"/>
        <v>13</v>
      </c>
      <c r="F2229" s="15" t="str">
        <f t="shared" si="3"/>
        <v>"[COMERCIAL]</v>
      </c>
      <c r="G2229" s="15"/>
      <c r="H2229" s="15"/>
      <c r="I2229" s="15"/>
      <c r="J2229" s="15"/>
      <c r="K2229" s="15"/>
      <c r="L2229" s="15"/>
      <c r="M2229" s="15"/>
      <c r="N2229" s="15"/>
      <c r="O2229" s="15"/>
      <c r="P2229" s="15"/>
      <c r="Q2229" s="15"/>
      <c r="R2229" s="15"/>
      <c r="S2229" s="15"/>
      <c r="T2229" s="15"/>
      <c r="U2229" s="15"/>
      <c r="V2229" s="15"/>
      <c r="W2229" s="15"/>
      <c r="X2229" s="15"/>
      <c r="Y2229" s="15"/>
      <c r="Z2229" s="15"/>
      <c r="AA2229" s="15"/>
      <c r="AB2229" s="15"/>
      <c r="AC2229" s="15"/>
      <c r="AD2229" s="15"/>
      <c r="AE2229" s="15"/>
      <c r="AF2229" s="15"/>
      <c r="AG2229" s="15"/>
      <c r="AH2229" s="15"/>
      <c r="AI2229" s="15"/>
      <c r="AJ2229" s="15"/>
      <c r="AK2229" s="15"/>
      <c r="AL2229" s="15"/>
      <c r="AM2229" s="15"/>
    </row>
    <row r="2230" ht="15.75" customHeight="1">
      <c r="A2230" s="15"/>
      <c r="B2230" s="15" t="s">
        <v>248</v>
      </c>
      <c r="C2230" s="15" t="s">
        <v>254</v>
      </c>
      <c r="D2230" s="15">
        <f t="shared" si="1"/>
        <v>0</v>
      </c>
      <c r="E2230" s="15">
        <f t="shared" si="2"/>
        <v>13</v>
      </c>
      <c r="F2230" s="15" t="str">
        <f t="shared" si="3"/>
        <v>"[COMERCIAL]</v>
      </c>
      <c r="G2230" s="15"/>
      <c r="H2230" s="15"/>
      <c r="I2230" s="15"/>
      <c r="J2230" s="15"/>
      <c r="K2230" s="15"/>
      <c r="L2230" s="15"/>
      <c r="M2230" s="15"/>
      <c r="N2230" s="15"/>
      <c r="O2230" s="15"/>
      <c r="P2230" s="15"/>
      <c r="Q2230" s="15"/>
      <c r="R2230" s="15"/>
      <c r="S2230" s="15"/>
      <c r="T2230" s="15"/>
      <c r="U2230" s="15"/>
      <c r="V2230" s="15"/>
      <c r="W2230" s="15"/>
      <c r="X2230" s="15"/>
      <c r="Y2230" s="15"/>
      <c r="Z2230" s="15"/>
      <c r="AA2230" s="15"/>
      <c r="AB2230" s="15"/>
      <c r="AC2230" s="15"/>
      <c r="AD2230" s="15"/>
      <c r="AE2230" s="15"/>
      <c r="AF2230" s="15"/>
      <c r="AG2230" s="15"/>
      <c r="AH2230" s="15"/>
      <c r="AI2230" s="15"/>
      <c r="AJ2230" s="15"/>
      <c r="AK2230" s="15"/>
      <c r="AL2230" s="15"/>
      <c r="AM2230" s="15"/>
    </row>
    <row r="2231" ht="15.75" customHeight="1">
      <c r="A2231" s="15"/>
      <c r="B2231" s="15" t="s">
        <v>230</v>
      </c>
      <c r="C2231" s="15" t="s">
        <v>277</v>
      </c>
      <c r="D2231" s="15">
        <f t="shared" si="1"/>
        <v>0</v>
      </c>
      <c r="E2231" s="15">
        <f t="shared" si="2"/>
        <v>0</v>
      </c>
      <c r="F2231" s="15" t="str">
        <f t="shared" si="3"/>
        <v>"[CRC]"</v>
      </c>
      <c r="G2231" s="15"/>
      <c r="H2231" s="15"/>
      <c r="I2231" s="15"/>
      <c r="J2231" s="15"/>
      <c r="K2231" s="15"/>
      <c r="L2231" s="15"/>
      <c r="M2231" s="15"/>
      <c r="N2231" s="15"/>
      <c r="O2231" s="15"/>
      <c r="P2231" s="15"/>
      <c r="Q2231" s="15"/>
      <c r="R2231" s="15"/>
      <c r="S2231" s="15"/>
      <c r="T2231" s="15"/>
      <c r="U2231" s="15"/>
      <c r="V2231" s="15"/>
      <c r="W2231" s="15"/>
      <c r="X2231" s="15"/>
      <c r="Y2231" s="15"/>
      <c r="Z2231" s="15"/>
      <c r="AA2231" s="15"/>
      <c r="AB2231" s="15"/>
      <c r="AC2231" s="15"/>
      <c r="AD2231" s="15"/>
      <c r="AE2231" s="15"/>
      <c r="AF2231" s="15"/>
      <c r="AG2231" s="15"/>
      <c r="AH2231" s="15"/>
      <c r="AI2231" s="15"/>
      <c r="AJ2231" s="15"/>
      <c r="AK2231" s="15"/>
      <c r="AL2231" s="15"/>
      <c r="AM2231" s="15"/>
    </row>
    <row r="2232" ht="15.75" customHeight="1">
      <c r="A2232" s="15"/>
      <c r="B2232" s="15" t="s">
        <v>230</v>
      </c>
      <c r="C2232" s="15" t="s">
        <v>275</v>
      </c>
      <c r="D2232" s="15">
        <f t="shared" si="1"/>
        <v>0</v>
      </c>
      <c r="E2232" s="15">
        <f t="shared" si="2"/>
        <v>7</v>
      </c>
      <c r="F2232" s="15" t="str">
        <f t="shared" si="3"/>
        <v>"[CRC]</v>
      </c>
      <c r="G2232" s="15"/>
      <c r="H2232" s="15"/>
      <c r="I2232" s="15"/>
      <c r="J2232" s="15"/>
      <c r="K2232" s="15"/>
      <c r="L2232" s="15"/>
      <c r="M2232" s="15"/>
      <c r="N2232" s="15"/>
      <c r="O2232" s="15"/>
      <c r="P2232" s="15"/>
      <c r="Q2232" s="15"/>
      <c r="R2232" s="15"/>
      <c r="S2232" s="15"/>
      <c r="T2232" s="15"/>
      <c r="U2232" s="15"/>
      <c r="V2232" s="15"/>
      <c r="W2232" s="15"/>
      <c r="X2232" s="15"/>
      <c r="Y2232" s="15"/>
      <c r="Z2232" s="15"/>
      <c r="AA2232" s="15"/>
      <c r="AB2232" s="15"/>
      <c r="AC2232" s="15"/>
      <c r="AD2232" s="15"/>
      <c r="AE2232" s="15"/>
      <c r="AF2232" s="15"/>
      <c r="AG2232" s="15"/>
      <c r="AH2232" s="15"/>
      <c r="AI2232" s="15"/>
      <c r="AJ2232" s="15"/>
      <c r="AK2232" s="15"/>
      <c r="AL2232" s="15"/>
      <c r="AM2232" s="15"/>
    </row>
    <row r="2233" ht="15.75" customHeight="1">
      <c r="A2233" s="15"/>
      <c r="B2233" s="15" t="s">
        <v>247</v>
      </c>
      <c r="C2233" s="15" t="s">
        <v>275</v>
      </c>
      <c r="D2233" s="15">
        <f t="shared" si="1"/>
        <v>0</v>
      </c>
      <c r="E2233" s="15">
        <f t="shared" si="2"/>
        <v>7</v>
      </c>
      <c r="F2233" s="15" t="str">
        <f t="shared" si="3"/>
        <v>"[CRC]</v>
      </c>
      <c r="G2233" s="15"/>
      <c r="H2233" s="15"/>
      <c r="I2233" s="15"/>
      <c r="J2233" s="15"/>
      <c r="K2233" s="15"/>
      <c r="L2233" s="15"/>
      <c r="M2233" s="15"/>
      <c r="N2233" s="15"/>
      <c r="O2233" s="15"/>
      <c r="P2233" s="15"/>
      <c r="Q2233" s="15"/>
      <c r="R2233" s="15"/>
      <c r="S2233" s="15"/>
      <c r="T2233" s="15"/>
      <c r="U2233" s="15"/>
      <c r="V2233" s="15"/>
      <c r="W2233" s="15"/>
      <c r="X2233" s="15"/>
      <c r="Y2233" s="15"/>
      <c r="Z2233" s="15"/>
      <c r="AA2233" s="15"/>
      <c r="AB2233" s="15"/>
      <c r="AC2233" s="15"/>
      <c r="AD2233" s="15"/>
      <c r="AE2233" s="15"/>
      <c r="AF2233" s="15"/>
      <c r="AG2233" s="15"/>
      <c r="AH2233" s="15"/>
      <c r="AI2233" s="15"/>
      <c r="AJ2233" s="15"/>
      <c r="AK2233" s="15"/>
      <c r="AL2233" s="15"/>
      <c r="AM2233" s="15"/>
    </row>
    <row r="2234" ht="15.75" customHeight="1">
      <c r="A2234" s="15"/>
      <c r="B2234" s="15" t="s">
        <v>230</v>
      </c>
      <c r="C2234" s="15" t="s">
        <v>273</v>
      </c>
      <c r="D2234" s="15">
        <f t="shared" si="1"/>
        <v>0</v>
      </c>
      <c r="E2234" s="15">
        <f t="shared" si="2"/>
        <v>13</v>
      </c>
      <c r="F2234" s="15" t="str">
        <f t="shared" si="3"/>
        <v>"[LOGÍSTICA]</v>
      </c>
      <c r="G2234" s="15"/>
      <c r="H2234" s="15"/>
      <c r="I2234" s="15"/>
      <c r="J2234" s="15"/>
      <c r="K2234" s="15"/>
      <c r="L2234" s="15"/>
      <c r="M2234" s="15"/>
      <c r="N2234" s="15"/>
      <c r="O2234" s="15"/>
      <c r="P2234" s="15"/>
      <c r="Q2234" s="15"/>
      <c r="R2234" s="15"/>
      <c r="S2234" s="15"/>
      <c r="T2234" s="15"/>
      <c r="U2234" s="15"/>
      <c r="V2234" s="15"/>
      <c r="W2234" s="15"/>
      <c r="X2234" s="15"/>
      <c r="Y2234" s="15"/>
      <c r="Z2234" s="15"/>
      <c r="AA2234" s="15"/>
      <c r="AB2234" s="15"/>
      <c r="AC2234" s="15"/>
      <c r="AD2234" s="15"/>
      <c r="AE2234" s="15"/>
      <c r="AF2234" s="15"/>
      <c r="AG2234" s="15"/>
      <c r="AH2234" s="15"/>
      <c r="AI2234" s="15"/>
      <c r="AJ2234" s="15"/>
      <c r="AK2234" s="15"/>
      <c r="AL2234" s="15"/>
      <c r="AM2234" s="15"/>
    </row>
    <row r="2235" ht="15.75" customHeight="1">
      <c r="A2235" s="15"/>
      <c r="B2235" s="15" t="s">
        <v>230</v>
      </c>
      <c r="C2235" s="15" t="s">
        <v>273</v>
      </c>
      <c r="D2235" s="15">
        <f t="shared" si="1"/>
        <v>0</v>
      </c>
      <c r="E2235" s="15">
        <f t="shared" si="2"/>
        <v>13</v>
      </c>
      <c r="F2235" s="15" t="str">
        <f t="shared" si="3"/>
        <v>"[LOGÍSTICA]</v>
      </c>
      <c r="G2235" s="15"/>
      <c r="H2235" s="15"/>
      <c r="I2235" s="15"/>
      <c r="J2235" s="15"/>
      <c r="K2235" s="15"/>
      <c r="L2235" s="15"/>
      <c r="M2235" s="15"/>
      <c r="N2235" s="15"/>
      <c r="O2235" s="15"/>
      <c r="P2235" s="15"/>
      <c r="Q2235" s="15"/>
      <c r="R2235" s="15"/>
      <c r="S2235" s="15"/>
      <c r="T2235" s="15"/>
      <c r="U2235" s="15"/>
      <c r="V2235" s="15"/>
      <c r="W2235" s="15"/>
      <c r="X2235" s="15"/>
      <c r="Y2235" s="15"/>
      <c r="Z2235" s="15"/>
      <c r="AA2235" s="15"/>
      <c r="AB2235" s="15"/>
      <c r="AC2235" s="15"/>
      <c r="AD2235" s="15"/>
      <c r="AE2235" s="15"/>
      <c r="AF2235" s="15"/>
      <c r="AG2235" s="15"/>
      <c r="AH2235" s="15"/>
      <c r="AI2235" s="15"/>
      <c r="AJ2235" s="15"/>
      <c r="AK2235" s="15"/>
      <c r="AL2235" s="15"/>
      <c r="AM2235" s="15"/>
    </row>
    <row r="2236" ht="15.75" customHeight="1">
      <c r="A2236" s="15"/>
      <c r="B2236" s="15" t="s">
        <v>230</v>
      </c>
      <c r="C2236" s="15" t="s">
        <v>281</v>
      </c>
      <c r="D2236" s="15">
        <f t="shared" si="1"/>
        <v>0</v>
      </c>
      <c r="E2236" s="15">
        <f t="shared" si="2"/>
        <v>0</v>
      </c>
      <c r="F2236" s="15" t="str">
        <f t="shared" si="3"/>
        <v>"[COMERCIAL]"</v>
      </c>
      <c r="G2236" s="15"/>
      <c r="H2236" s="15"/>
      <c r="I2236" s="15"/>
      <c r="J2236" s="15"/>
      <c r="K2236" s="15"/>
      <c r="L2236" s="15"/>
      <c r="M2236" s="15"/>
      <c r="N2236" s="15"/>
      <c r="O2236" s="15"/>
      <c r="P2236" s="15"/>
      <c r="Q2236" s="15"/>
      <c r="R2236" s="15"/>
      <c r="S2236" s="15"/>
      <c r="T2236" s="15"/>
      <c r="U2236" s="15"/>
      <c r="V2236" s="15"/>
      <c r="W2236" s="15"/>
      <c r="X2236" s="15"/>
      <c r="Y2236" s="15"/>
      <c r="Z2236" s="15"/>
      <c r="AA2236" s="15"/>
      <c r="AB2236" s="15"/>
      <c r="AC2236" s="15"/>
      <c r="AD2236" s="15"/>
      <c r="AE2236" s="15"/>
      <c r="AF2236" s="15"/>
      <c r="AG2236" s="15"/>
      <c r="AH2236" s="15"/>
      <c r="AI2236" s="15"/>
      <c r="AJ2236" s="15"/>
      <c r="AK2236" s="15"/>
      <c r="AL2236" s="15"/>
      <c r="AM2236" s="15"/>
    </row>
    <row r="2237" ht="15.75" customHeight="1">
      <c r="A2237" s="15"/>
      <c r="B2237" s="15" t="s">
        <v>230</v>
      </c>
      <c r="C2237" s="15" t="s">
        <v>253</v>
      </c>
      <c r="D2237" s="15">
        <f t="shared" si="1"/>
        <v>0</v>
      </c>
      <c r="E2237" s="15">
        <f t="shared" si="2"/>
        <v>0</v>
      </c>
      <c r="F2237" s="15" t="str">
        <f t="shared" si="3"/>
        <v>"[LOGÍSTICA]"</v>
      </c>
      <c r="G2237" s="15"/>
      <c r="H2237" s="15"/>
      <c r="I2237" s="15"/>
      <c r="J2237" s="15"/>
      <c r="K2237" s="15"/>
      <c r="L2237" s="15"/>
      <c r="M2237" s="15"/>
      <c r="N2237" s="15"/>
      <c r="O2237" s="15"/>
      <c r="P2237" s="15"/>
      <c r="Q2237" s="15"/>
      <c r="R2237" s="15"/>
      <c r="S2237" s="15"/>
      <c r="T2237" s="15"/>
      <c r="U2237" s="15"/>
      <c r="V2237" s="15"/>
      <c r="W2237" s="15"/>
      <c r="X2237" s="15"/>
      <c r="Y2237" s="15"/>
      <c r="Z2237" s="15"/>
      <c r="AA2237" s="15"/>
      <c r="AB2237" s="15"/>
      <c r="AC2237" s="15"/>
      <c r="AD2237" s="15"/>
      <c r="AE2237" s="15"/>
      <c r="AF2237" s="15"/>
      <c r="AG2237" s="15"/>
      <c r="AH2237" s="15"/>
      <c r="AI2237" s="15"/>
      <c r="AJ2237" s="15"/>
      <c r="AK2237" s="15"/>
      <c r="AL2237" s="15"/>
      <c r="AM2237" s="15"/>
    </row>
    <row r="2238" ht="15.75" customHeight="1">
      <c r="A2238" s="15"/>
      <c r="B2238" s="15" t="s">
        <v>230</v>
      </c>
      <c r="C2238" s="15" t="s">
        <v>275</v>
      </c>
      <c r="D2238" s="15">
        <f t="shared" si="1"/>
        <v>0</v>
      </c>
      <c r="E2238" s="15">
        <f t="shared" si="2"/>
        <v>7</v>
      </c>
      <c r="F2238" s="15" t="str">
        <f t="shared" si="3"/>
        <v>"[CRC]</v>
      </c>
      <c r="G2238" s="15"/>
      <c r="H2238" s="15"/>
      <c r="I2238" s="15"/>
      <c r="J2238" s="15"/>
      <c r="K2238" s="15"/>
      <c r="L2238" s="15"/>
      <c r="M2238" s="15"/>
      <c r="N2238" s="15"/>
      <c r="O2238" s="15"/>
      <c r="P2238" s="15"/>
      <c r="Q2238" s="15"/>
      <c r="R2238" s="15"/>
      <c r="S2238" s="15"/>
      <c r="T2238" s="15"/>
      <c r="U2238" s="15"/>
      <c r="V2238" s="15"/>
      <c r="W2238" s="15"/>
      <c r="X2238" s="15"/>
      <c r="Y2238" s="15"/>
      <c r="Z2238" s="15"/>
      <c r="AA2238" s="15"/>
      <c r="AB2238" s="15"/>
      <c r="AC2238" s="15"/>
      <c r="AD2238" s="15"/>
      <c r="AE2238" s="15"/>
      <c r="AF2238" s="15"/>
      <c r="AG2238" s="15"/>
      <c r="AH2238" s="15"/>
      <c r="AI2238" s="15"/>
      <c r="AJ2238" s="15"/>
      <c r="AK2238" s="15"/>
      <c r="AL2238" s="15"/>
      <c r="AM2238" s="15"/>
    </row>
    <row r="2239" ht="15.75" customHeight="1">
      <c r="A2239" s="15"/>
      <c r="B2239" s="15" t="s">
        <v>230</v>
      </c>
      <c r="C2239" s="15" t="s">
        <v>273</v>
      </c>
      <c r="D2239" s="15">
        <f t="shared" si="1"/>
        <v>0</v>
      </c>
      <c r="E2239" s="15">
        <f t="shared" si="2"/>
        <v>13</v>
      </c>
      <c r="F2239" s="15" t="str">
        <f t="shared" si="3"/>
        <v>"[LOGÍSTICA]</v>
      </c>
      <c r="G2239" s="15"/>
      <c r="H2239" s="15"/>
      <c r="I2239" s="15"/>
      <c r="J2239" s="15"/>
      <c r="K2239" s="15"/>
      <c r="L2239" s="15"/>
      <c r="M2239" s="15"/>
      <c r="N2239" s="15"/>
      <c r="O2239" s="15"/>
      <c r="P2239" s="15"/>
      <c r="Q2239" s="15"/>
      <c r="R2239" s="15"/>
      <c r="S2239" s="15"/>
      <c r="T2239" s="15"/>
      <c r="U2239" s="15"/>
      <c r="V2239" s="15"/>
      <c r="W2239" s="15"/>
      <c r="X2239" s="15"/>
      <c r="Y2239" s="15"/>
      <c r="Z2239" s="15"/>
      <c r="AA2239" s="15"/>
      <c r="AB2239" s="15"/>
      <c r="AC2239" s="15"/>
      <c r="AD2239" s="15"/>
      <c r="AE2239" s="15"/>
      <c r="AF2239" s="15"/>
      <c r="AG2239" s="15"/>
      <c r="AH2239" s="15"/>
      <c r="AI2239" s="15"/>
      <c r="AJ2239" s="15"/>
      <c r="AK2239" s="15"/>
      <c r="AL2239" s="15"/>
      <c r="AM2239" s="15"/>
    </row>
    <row r="2240" ht="15.75" customHeight="1">
      <c r="A2240" s="15"/>
      <c r="B2240" s="15" t="s">
        <v>230</v>
      </c>
      <c r="C2240" s="15" t="s">
        <v>273</v>
      </c>
      <c r="D2240" s="15">
        <f t="shared" si="1"/>
        <v>0</v>
      </c>
      <c r="E2240" s="15">
        <f t="shared" si="2"/>
        <v>13</v>
      </c>
      <c r="F2240" s="15" t="str">
        <f t="shared" si="3"/>
        <v>"[LOGÍSTICA]</v>
      </c>
      <c r="G2240" s="15"/>
      <c r="H2240" s="15"/>
      <c r="I2240" s="15"/>
      <c r="J2240" s="15"/>
      <c r="K2240" s="15"/>
      <c r="L2240" s="15"/>
      <c r="M2240" s="15"/>
      <c r="N2240" s="15"/>
      <c r="O2240" s="15"/>
      <c r="P2240" s="15"/>
      <c r="Q2240" s="15"/>
      <c r="R2240" s="15"/>
      <c r="S2240" s="15"/>
      <c r="T2240" s="15"/>
      <c r="U2240" s="15"/>
      <c r="V2240" s="15"/>
      <c r="W2240" s="15"/>
      <c r="X2240" s="15"/>
      <c r="Y2240" s="15"/>
      <c r="Z2240" s="15"/>
      <c r="AA2240" s="15"/>
      <c r="AB2240" s="15"/>
      <c r="AC2240" s="15"/>
      <c r="AD2240" s="15"/>
      <c r="AE2240" s="15"/>
      <c r="AF2240" s="15"/>
      <c r="AG2240" s="15"/>
      <c r="AH2240" s="15"/>
      <c r="AI2240" s="15"/>
      <c r="AJ2240" s="15"/>
      <c r="AK2240" s="15"/>
      <c r="AL2240" s="15"/>
      <c r="AM2240" s="15"/>
    </row>
    <row r="2241" ht="15.75" customHeight="1">
      <c r="A2241" s="15"/>
      <c r="B2241" s="15" t="s">
        <v>248</v>
      </c>
      <c r="C2241" s="15" t="s">
        <v>273</v>
      </c>
      <c r="D2241" s="15">
        <f t="shared" si="1"/>
        <v>0</v>
      </c>
      <c r="E2241" s="15">
        <f t="shared" si="2"/>
        <v>13</v>
      </c>
      <c r="F2241" s="15" t="str">
        <f t="shared" si="3"/>
        <v>"[LOGÍSTICA]</v>
      </c>
      <c r="G2241" s="15"/>
      <c r="H2241" s="15"/>
      <c r="I2241" s="15"/>
      <c r="J2241" s="15"/>
      <c r="K2241" s="15"/>
      <c r="L2241" s="15"/>
      <c r="M2241" s="15"/>
      <c r="N2241" s="15"/>
      <c r="O2241" s="15"/>
      <c r="P2241" s="15"/>
      <c r="Q2241" s="15"/>
      <c r="R2241" s="15"/>
      <c r="S2241" s="15"/>
      <c r="T2241" s="15"/>
      <c r="U2241" s="15"/>
      <c r="V2241" s="15"/>
      <c r="W2241" s="15"/>
      <c r="X2241" s="15"/>
      <c r="Y2241" s="15"/>
      <c r="Z2241" s="15"/>
      <c r="AA2241" s="15"/>
      <c r="AB2241" s="15"/>
      <c r="AC2241" s="15"/>
      <c r="AD2241" s="15"/>
      <c r="AE2241" s="15"/>
      <c r="AF2241" s="15"/>
      <c r="AG2241" s="15"/>
      <c r="AH2241" s="15"/>
      <c r="AI2241" s="15"/>
      <c r="AJ2241" s="15"/>
      <c r="AK2241" s="15"/>
      <c r="AL2241" s="15"/>
      <c r="AM2241" s="15"/>
    </row>
    <row r="2242" ht="15.75" customHeight="1">
      <c r="A2242" s="15"/>
      <c r="B2242" s="15" t="s">
        <v>230</v>
      </c>
      <c r="C2242" s="15" t="s">
        <v>273</v>
      </c>
      <c r="D2242" s="15">
        <f t="shared" si="1"/>
        <v>0</v>
      </c>
      <c r="E2242" s="15">
        <f t="shared" si="2"/>
        <v>13</v>
      </c>
      <c r="F2242" s="15" t="str">
        <f t="shared" si="3"/>
        <v>"[LOGÍSTICA]</v>
      </c>
      <c r="G2242" s="15"/>
      <c r="H2242" s="15"/>
      <c r="I2242" s="15"/>
      <c r="J2242" s="15"/>
      <c r="K2242" s="15"/>
      <c r="L2242" s="15"/>
      <c r="M2242" s="15"/>
      <c r="N2242" s="15"/>
      <c r="O2242" s="15"/>
      <c r="P2242" s="15"/>
      <c r="Q2242" s="15"/>
      <c r="R2242" s="15"/>
      <c r="S2242" s="15"/>
      <c r="T2242" s="15"/>
      <c r="U2242" s="15"/>
      <c r="V2242" s="15"/>
      <c r="W2242" s="15"/>
      <c r="X2242" s="15"/>
      <c r="Y2242" s="15"/>
      <c r="Z2242" s="15"/>
      <c r="AA2242" s="15"/>
      <c r="AB2242" s="15"/>
      <c r="AC2242" s="15"/>
      <c r="AD2242" s="15"/>
      <c r="AE2242" s="15"/>
      <c r="AF2242" s="15"/>
      <c r="AG2242" s="15"/>
      <c r="AH2242" s="15"/>
      <c r="AI2242" s="15"/>
      <c r="AJ2242" s="15"/>
      <c r="AK2242" s="15"/>
      <c r="AL2242" s="15"/>
      <c r="AM2242" s="15"/>
    </row>
    <row r="2243" ht="15.75" customHeight="1">
      <c r="A2243" s="15"/>
      <c r="B2243" s="15" t="s">
        <v>230</v>
      </c>
      <c r="C2243" s="15" t="s">
        <v>275</v>
      </c>
      <c r="D2243" s="15">
        <f t="shared" si="1"/>
        <v>0</v>
      </c>
      <c r="E2243" s="15">
        <f t="shared" si="2"/>
        <v>7</v>
      </c>
      <c r="F2243" s="15" t="str">
        <f t="shared" si="3"/>
        <v>"[CRC]</v>
      </c>
      <c r="G2243" s="15"/>
      <c r="H2243" s="15"/>
      <c r="I2243" s="15"/>
      <c r="J2243" s="15"/>
      <c r="K2243" s="15"/>
      <c r="L2243" s="15"/>
      <c r="M2243" s="15"/>
      <c r="N2243" s="15"/>
      <c r="O2243" s="15"/>
      <c r="P2243" s="15"/>
      <c r="Q2243" s="15"/>
      <c r="R2243" s="15"/>
      <c r="S2243" s="15"/>
      <c r="T2243" s="15"/>
      <c r="U2243" s="15"/>
      <c r="V2243" s="15"/>
      <c r="W2243" s="15"/>
      <c r="X2243" s="15"/>
      <c r="Y2243" s="15"/>
      <c r="Z2243" s="15"/>
      <c r="AA2243" s="15"/>
      <c r="AB2243" s="15"/>
      <c r="AC2243" s="15"/>
      <c r="AD2243" s="15"/>
      <c r="AE2243" s="15"/>
      <c r="AF2243" s="15"/>
      <c r="AG2243" s="15"/>
      <c r="AH2243" s="15"/>
      <c r="AI2243" s="15"/>
      <c r="AJ2243" s="15"/>
      <c r="AK2243" s="15"/>
      <c r="AL2243" s="15"/>
      <c r="AM2243" s="15"/>
    </row>
    <row r="2244" ht="15.75" customHeight="1">
      <c r="A2244" s="15"/>
      <c r="B2244" s="15" t="s">
        <v>230</v>
      </c>
      <c r="C2244" s="15" t="s">
        <v>274</v>
      </c>
      <c r="D2244" s="15">
        <f t="shared" si="1"/>
        <v>0</v>
      </c>
      <c r="E2244" s="15">
        <f t="shared" si="2"/>
        <v>8</v>
      </c>
      <c r="F2244" s="15" t="str">
        <f t="shared" si="3"/>
        <v>"[LOJA]</v>
      </c>
      <c r="G2244" s="15"/>
      <c r="H2244" s="15"/>
      <c r="I2244" s="15"/>
      <c r="J2244" s="15"/>
      <c r="K2244" s="15"/>
      <c r="L2244" s="15"/>
      <c r="M2244" s="15"/>
      <c r="N2244" s="15"/>
      <c r="O2244" s="15"/>
      <c r="P2244" s="15"/>
      <c r="Q2244" s="15"/>
      <c r="R2244" s="15"/>
      <c r="S2244" s="15"/>
      <c r="T2244" s="15"/>
      <c r="U2244" s="15"/>
      <c r="V2244" s="15"/>
      <c r="W2244" s="15"/>
      <c r="X2244" s="15"/>
      <c r="Y2244" s="15"/>
      <c r="Z2244" s="15"/>
      <c r="AA2244" s="15"/>
      <c r="AB2244" s="15"/>
      <c r="AC2244" s="15"/>
      <c r="AD2244" s="15"/>
      <c r="AE2244" s="15"/>
      <c r="AF2244" s="15"/>
      <c r="AG2244" s="15"/>
      <c r="AH2244" s="15"/>
      <c r="AI2244" s="15"/>
      <c r="AJ2244" s="15"/>
      <c r="AK2244" s="15"/>
      <c r="AL2244" s="15"/>
      <c r="AM2244" s="15"/>
    </row>
    <row r="2245" ht="15.75" customHeight="1">
      <c r="A2245" s="15"/>
      <c r="B2245" s="15" t="s">
        <v>230</v>
      </c>
      <c r="C2245" s="15" t="s">
        <v>275</v>
      </c>
      <c r="D2245" s="15">
        <f t="shared" si="1"/>
        <v>0</v>
      </c>
      <c r="E2245" s="15">
        <f t="shared" si="2"/>
        <v>7</v>
      </c>
      <c r="F2245" s="15" t="str">
        <f t="shared" si="3"/>
        <v>"[CRC]</v>
      </c>
      <c r="G2245" s="15"/>
      <c r="H2245" s="15"/>
      <c r="I2245" s="15"/>
      <c r="J2245" s="15"/>
      <c r="K2245" s="15"/>
      <c r="L2245" s="15"/>
      <c r="M2245" s="15"/>
      <c r="N2245" s="15"/>
      <c r="O2245" s="15"/>
      <c r="P2245" s="15"/>
      <c r="Q2245" s="15"/>
      <c r="R2245" s="15"/>
      <c r="S2245" s="15"/>
      <c r="T2245" s="15"/>
      <c r="U2245" s="15"/>
      <c r="V2245" s="15"/>
      <c r="W2245" s="15"/>
      <c r="X2245" s="15"/>
      <c r="Y2245" s="15"/>
      <c r="Z2245" s="15"/>
      <c r="AA2245" s="15"/>
      <c r="AB2245" s="15"/>
      <c r="AC2245" s="15"/>
      <c r="AD2245" s="15"/>
      <c r="AE2245" s="15"/>
      <c r="AF2245" s="15"/>
      <c r="AG2245" s="15"/>
      <c r="AH2245" s="15"/>
      <c r="AI2245" s="15"/>
      <c r="AJ2245" s="15"/>
      <c r="AK2245" s="15"/>
      <c r="AL2245" s="15"/>
      <c r="AM2245" s="15"/>
    </row>
    <row r="2246" ht="15.75" customHeight="1">
      <c r="A2246" s="15"/>
      <c r="B2246" s="15" t="s">
        <v>230</v>
      </c>
      <c r="C2246" s="15" t="s">
        <v>274</v>
      </c>
      <c r="D2246" s="15">
        <f t="shared" si="1"/>
        <v>0</v>
      </c>
      <c r="E2246" s="15">
        <f t="shared" si="2"/>
        <v>8</v>
      </c>
      <c r="F2246" s="15" t="str">
        <f t="shared" si="3"/>
        <v>"[LOJA]</v>
      </c>
      <c r="G2246" s="15"/>
      <c r="H2246" s="15"/>
      <c r="I2246" s="15"/>
      <c r="J2246" s="15"/>
      <c r="K2246" s="15"/>
      <c r="L2246" s="15"/>
      <c r="M2246" s="15"/>
      <c r="N2246" s="15"/>
      <c r="O2246" s="15"/>
      <c r="P2246" s="15"/>
      <c r="Q2246" s="15"/>
      <c r="R2246" s="15"/>
      <c r="S2246" s="15"/>
      <c r="T2246" s="15"/>
      <c r="U2246" s="15"/>
      <c r="V2246" s="15"/>
      <c r="W2246" s="15"/>
      <c r="X2246" s="15"/>
      <c r="Y2246" s="15"/>
      <c r="Z2246" s="15"/>
      <c r="AA2246" s="15"/>
      <c r="AB2246" s="15"/>
      <c r="AC2246" s="15"/>
      <c r="AD2246" s="15"/>
      <c r="AE2246" s="15"/>
      <c r="AF2246" s="15"/>
      <c r="AG2246" s="15"/>
      <c r="AH2246" s="15"/>
      <c r="AI2246" s="15"/>
      <c r="AJ2246" s="15"/>
      <c r="AK2246" s="15"/>
      <c r="AL2246" s="15"/>
      <c r="AM2246" s="15"/>
    </row>
    <row r="2247" ht="15.75" customHeight="1">
      <c r="A2247" s="15"/>
      <c r="B2247" s="15" t="s">
        <v>230</v>
      </c>
      <c r="C2247" s="15" t="s">
        <v>253</v>
      </c>
      <c r="D2247" s="15">
        <f t="shared" si="1"/>
        <v>0</v>
      </c>
      <c r="E2247" s="15">
        <f t="shared" si="2"/>
        <v>0</v>
      </c>
      <c r="F2247" s="15" t="str">
        <f t="shared" si="3"/>
        <v>"[LOGÍSTICA]"</v>
      </c>
      <c r="G2247" s="15"/>
      <c r="H2247" s="15"/>
      <c r="I2247" s="15"/>
      <c r="J2247" s="15"/>
      <c r="K2247" s="15"/>
      <c r="L2247" s="15"/>
      <c r="M2247" s="15"/>
      <c r="N2247" s="15"/>
      <c r="O2247" s="15"/>
      <c r="P2247" s="15"/>
      <c r="Q2247" s="15"/>
      <c r="R2247" s="15"/>
      <c r="S2247" s="15"/>
      <c r="T2247" s="15"/>
      <c r="U2247" s="15"/>
      <c r="V2247" s="15"/>
      <c r="W2247" s="15"/>
      <c r="X2247" s="15"/>
      <c r="Y2247" s="15"/>
      <c r="Z2247" s="15"/>
      <c r="AA2247" s="15"/>
      <c r="AB2247" s="15"/>
      <c r="AC2247" s="15"/>
      <c r="AD2247" s="15"/>
      <c r="AE2247" s="15"/>
      <c r="AF2247" s="15"/>
      <c r="AG2247" s="15"/>
      <c r="AH2247" s="15"/>
      <c r="AI2247" s="15"/>
      <c r="AJ2247" s="15"/>
      <c r="AK2247" s="15"/>
      <c r="AL2247" s="15"/>
      <c r="AM2247" s="15"/>
    </row>
    <row r="2248" ht="15.75" customHeight="1">
      <c r="A2248" s="15"/>
      <c r="B2248" s="15" t="s">
        <v>230</v>
      </c>
      <c r="C2248" s="15" t="s">
        <v>274</v>
      </c>
      <c r="D2248" s="15">
        <f t="shared" si="1"/>
        <v>0</v>
      </c>
      <c r="E2248" s="15">
        <f t="shared" si="2"/>
        <v>8</v>
      </c>
      <c r="F2248" s="15" t="str">
        <f t="shared" si="3"/>
        <v>"[LOJA]</v>
      </c>
      <c r="G2248" s="15"/>
      <c r="H2248" s="15"/>
      <c r="I2248" s="15"/>
      <c r="J2248" s="15"/>
      <c r="K2248" s="15"/>
      <c r="L2248" s="15"/>
      <c r="M2248" s="15"/>
      <c r="N2248" s="15"/>
      <c r="O2248" s="15"/>
      <c r="P2248" s="15"/>
      <c r="Q2248" s="15"/>
      <c r="R2248" s="15"/>
      <c r="S2248" s="15"/>
      <c r="T2248" s="15"/>
      <c r="U2248" s="15"/>
      <c r="V2248" s="15"/>
      <c r="W2248" s="15"/>
      <c r="X2248" s="15"/>
      <c r="Y2248" s="15"/>
      <c r="Z2248" s="15"/>
      <c r="AA2248" s="15"/>
      <c r="AB2248" s="15"/>
      <c r="AC2248" s="15"/>
      <c r="AD2248" s="15"/>
      <c r="AE2248" s="15"/>
      <c r="AF2248" s="15"/>
      <c r="AG2248" s="15"/>
      <c r="AH2248" s="15"/>
      <c r="AI2248" s="15"/>
      <c r="AJ2248" s="15"/>
      <c r="AK2248" s="15"/>
      <c r="AL2248" s="15"/>
      <c r="AM2248" s="15"/>
    </row>
    <row r="2249" ht="15.75" customHeight="1">
      <c r="A2249" s="15"/>
      <c r="B2249" s="15" t="s">
        <v>230</v>
      </c>
      <c r="C2249" s="15" t="s">
        <v>253</v>
      </c>
      <c r="D2249" s="15">
        <f t="shared" si="1"/>
        <v>0</v>
      </c>
      <c r="E2249" s="15">
        <f t="shared" si="2"/>
        <v>0</v>
      </c>
      <c r="F2249" s="15" t="str">
        <f t="shared" si="3"/>
        <v>"[LOGÍSTICA]"</v>
      </c>
      <c r="G2249" s="15"/>
      <c r="H2249" s="15"/>
      <c r="I2249" s="15"/>
      <c r="J2249" s="15"/>
      <c r="K2249" s="15"/>
      <c r="L2249" s="15"/>
      <c r="M2249" s="15"/>
      <c r="N2249" s="15"/>
      <c r="O2249" s="15"/>
      <c r="P2249" s="15"/>
      <c r="Q2249" s="15"/>
      <c r="R2249" s="15"/>
      <c r="S2249" s="15"/>
      <c r="T2249" s="15"/>
      <c r="U2249" s="15"/>
      <c r="V2249" s="15"/>
      <c r="W2249" s="15"/>
      <c r="X2249" s="15"/>
      <c r="Y2249" s="15"/>
      <c r="Z2249" s="15"/>
      <c r="AA2249" s="15"/>
      <c r="AB2249" s="15"/>
      <c r="AC2249" s="15"/>
      <c r="AD2249" s="15"/>
      <c r="AE2249" s="15"/>
      <c r="AF2249" s="15"/>
      <c r="AG2249" s="15"/>
      <c r="AH2249" s="15"/>
      <c r="AI2249" s="15"/>
      <c r="AJ2249" s="15"/>
      <c r="AK2249" s="15"/>
      <c r="AL2249" s="15"/>
      <c r="AM2249" s="15"/>
    </row>
    <row r="2250" ht="15.75" customHeight="1">
      <c r="A2250" s="15"/>
      <c r="B2250" s="15" t="s">
        <v>230</v>
      </c>
      <c r="C2250" s="15" t="s">
        <v>273</v>
      </c>
      <c r="D2250" s="15">
        <f t="shared" si="1"/>
        <v>0</v>
      </c>
      <c r="E2250" s="15">
        <f t="shared" si="2"/>
        <v>13</v>
      </c>
      <c r="F2250" s="15" t="str">
        <f t="shared" si="3"/>
        <v>"[LOGÍSTICA]</v>
      </c>
      <c r="G2250" s="15"/>
      <c r="H2250" s="15"/>
      <c r="I2250" s="15"/>
      <c r="J2250" s="15"/>
      <c r="K2250" s="15"/>
      <c r="L2250" s="15"/>
      <c r="M2250" s="15"/>
      <c r="N2250" s="15"/>
      <c r="O2250" s="15"/>
      <c r="P2250" s="15"/>
      <c r="Q2250" s="15"/>
      <c r="R2250" s="15"/>
      <c r="S2250" s="15"/>
      <c r="T2250" s="15"/>
      <c r="U2250" s="15"/>
      <c r="V2250" s="15"/>
      <c r="W2250" s="15"/>
      <c r="X2250" s="15"/>
      <c r="Y2250" s="15"/>
      <c r="Z2250" s="15"/>
      <c r="AA2250" s="15"/>
      <c r="AB2250" s="15"/>
      <c r="AC2250" s="15"/>
      <c r="AD2250" s="15"/>
      <c r="AE2250" s="15"/>
      <c r="AF2250" s="15"/>
      <c r="AG2250" s="15"/>
      <c r="AH2250" s="15"/>
      <c r="AI2250" s="15"/>
      <c r="AJ2250" s="15"/>
      <c r="AK2250" s="15"/>
      <c r="AL2250" s="15"/>
      <c r="AM2250" s="15"/>
    </row>
    <row r="2251" ht="15.75" customHeight="1">
      <c r="A2251" s="15"/>
      <c r="B2251" s="15" t="s">
        <v>247</v>
      </c>
      <c r="C2251" s="15" t="s">
        <v>254</v>
      </c>
      <c r="D2251" s="15">
        <f t="shared" si="1"/>
        <v>0</v>
      </c>
      <c r="E2251" s="15">
        <f t="shared" si="2"/>
        <v>13</v>
      </c>
      <c r="F2251" s="15" t="str">
        <f t="shared" si="3"/>
        <v>"[COMERCIAL]</v>
      </c>
      <c r="G2251" s="15"/>
      <c r="H2251" s="15"/>
      <c r="I2251" s="15"/>
      <c r="J2251" s="15"/>
      <c r="K2251" s="15"/>
      <c r="L2251" s="15"/>
      <c r="M2251" s="15"/>
      <c r="N2251" s="15"/>
      <c r="O2251" s="15"/>
      <c r="P2251" s="15"/>
      <c r="Q2251" s="15"/>
      <c r="R2251" s="15"/>
      <c r="S2251" s="15"/>
      <c r="T2251" s="15"/>
      <c r="U2251" s="15"/>
      <c r="V2251" s="15"/>
      <c r="W2251" s="15"/>
      <c r="X2251" s="15"/>
      <c r="Y2251" s="15"/>
      <c r="Z2251" s="15"/>
      <c r="AA2251" s="15"/>
      <c r="AB2251" s="15"/>
      <c r="AC2251" s="15"/>
      <c r="AD2251" s="15"/>
      <c r="AE2251" s="15"/>
      <c r="AF2251" s="15"/>
      <c r="AG2251" s="15"/>
      <c r="AH2251" s="15"/>
      <c r="AI2251" s="15"/>
      <c r="AJ2251" s="15"/>
      <c r="AK2251" s="15"/>
      <c r="AL2251" s="15"/>
      <c r="AM2251" s="15"/>
    </row>
    <row r="2252" ht="15.75" customHeight="1">
      <c r="A2252" s="15"/>
      <c r="B2252" s="15" t="s">
        <v>248</v>
      </c>
      <c r="C2252" s="15" t="s">
        <v>277</v>
      </c>
      <c r="D2252" s="15">
        <f t="shared" si="1"/>
        <v>0</v>
      </c>
      <c r="E2252" s="15">
        <f t="shared" si="2"/>
        <v>0</v>
      </c>
      <c r="F2252" s="15" t="str">
        <f t="shared" si="3"/>
        <v>"[CRC]"</v>
      </c>
      <c r="G2252" s="15"/>
      <c r="H2252" s="15"/>
      <c r="I2252" s="15"/>
      <c r="J2252" s="15"/>
      <c r="K2252" s="15"/>
      <c r="L2252" s="15"/>
      <c r="M2252" s="15"/>
      <c r="N2252" s="15"/>
      <c r="O2252" s="15"/>
      <c r="P2252" s="15"/>
      <c r="Q2252" s="15"/>
      <c r="R2252" s="15"/>
      <c r="S2252" s="15"/>
      <c r="T2252" s="15"/>
      <c r="U2252" s="15"/>
      <c r="V2252" s="15"/>
      <c r="W2252" s="15"/>
      <c r="X2252" s="15"/>
      <c r="Y2252" s="15"/>
      <c r="Z2252" s="15"/>
      <c r="AA2252" s="15"/>
      <c r="AB2252" s="15"/>
      <c r="AC2252" s="15"/>
      <c r="AD2252" s="15"/>
      <c r="AE2252" s="15"/>
      <c r="AF2252" s="15"/>
      <c r="AG2252" s="15"/>
      <c r="AH2252" s="15"/>
      <c r="AI2252" s="15"/>
      <c r="AJ2252" s="15"/>
      <c r="AK2252" s="15"/>
      <c r="AL2252" s="15"/>
      <c r="AM2252" s="15"/>
    </row>
    <row r="2253" ht="15.75" customHeight="1">
      <c r="A2253" s="15"/>
      <c r="B2253" s="15" t="s">
        <v>230</v>
      </c>
      <c r="C2253" s="15" t="s">
        <v>286</v>
      </c>
      <c r="D2253" s="15">
        <f t="shared" si="1"/>
        <v>0</v>
      </c>
      <c r="E2253" s="15">
        <f t="shared" si="2"/>
        <v>0</v>
      </c>
      <c r="F2253" s="15" t="str">
        <f t="shared" si="3"/>
        <v>"[APP]"</v>
      </c>
      <c r="G2253" s="15"/>
      <c r="H2253" s="15"/>
      <c r="I2253" s="15"/>
      <c r="J2253" s="15"/>
      <c r="K2253" s="15"/>
      <c r="L2253" s="15"/>
      <c r="M2253" s="15"/>
      <c r="N2253" s="15"/>
      <c r="O2253" s="15"/>
      <c r="P2253" s="15"/>
      <c r="Q2253" s="15"/>
      <c r="R2253" s="15"/>
      <c r="S2253" s="15"/>
      <c r="T2253" s="15"/>
      <c r="U2253" s="15"/>
      <c r="V2253" s="15"/>
      <c r="W2253" s="15"/>
      <c r="X2253" s="15"/>
      <c r="Y2253" s="15"/>
      <c r="Z2253" s="15"/>
      <c r="AA2253" s="15"/>
      <c r="AB2253" s="15"/>
      <c r="AC2253" s="15"/>
      <c r="AD2253" s="15"/>
      <c r="AE2253" s="15"/>
      <c r="AF2253" s="15"/>
      <c r="AG2253" s="15"/>
      <c r="AH2253" s="15"/>
      <c r="AI2253" s="15"/>
      <c r="AJ2253" s="15"/>
      <c r="AK2253" s="15"/>
      <c r="AL2253" s="15"/>
      <c r="AM2253" s="15"/>
    </row>
    <row r="2254" ht="15.75" customHeight="1">
      <c r="A2254" s="15"/>
      <c r="B2254" s="15" t="s">
        <v>230</v>
      </c>
      <c r="C2254" s="15" t="s">
        <v>286</v>
      </c>
      <c r="D2254" s="15">
        <f t="shared" si="1"/>
        <v>0</v>
      </c>
      <c r="E2254" s="15">
        <f t="shared" si="2"/>
        <v>0</v>
      </c>
      <c r="F2254" s="15" t="str">
        <f t="shared" si="3"/>
        <v>"[APP]"</v>
      </c>
      <c r="G2254" s="15"/>
      <c r="H2254" s="15"/>
      <c r="I2254" s="15"/>
      <c r="J2254" s="15"/>
      <c r="K2254" s="15"/>
      <c r="L2254" s="15"/>
      <c r="M2254" s="15"/>
      <c r="N2254" s="15"/>
      <c r="O2254" s="15"/>
      <c r="P2254" s="15"/>
      <c r="Q2254" s="15"/>
      <c r="R2254" s="15"/>
      <c r="S2254" s="15"/>
      <c r="T2254" s="15"/>
      <c r="U2254" s="15"/>
      <c r="V2254" s="15"/>
      <c r="W2254" s="15"/>
      <c r="X2254" s="15"/>
      <c r="Y2254" s="15"/>
      <c r="Z2254" s="15"/>
      <c r="AA2254" s="15"/>
      <c r="AB2254" s="15"/>
      <c r="AC2254" s="15"/>
      <c r="AD2254" s="15"/>
      <c r="AE2254" s="15"/>
      <c r="AF2254" s="15"/>
      <c r="AG2254" s="15"/>
      <c r="AH2254" s="15"/>
      <c r="AI2254" s="15"/>
      <c r="AJ2254" s="15"/>
      <c r="AK2254" s="15"/>
      <c r="AL2254" s="15"/>
      <c r="AM2254" s="15"/>
    </row>
    <row r="2255" ht="15.75" customHeight="1">
      <c r="A2255" s="15"/>
      <c r="B2255" s="15" t="s">
        <v>230</v>
      </c>
      <c r="C2255" s="15" t="s">
        <v>273</v>
      </c>
      <c r="D2255" s="15">
        <f t="shared" si="1"/>
        <v>0</v>
      </c>
      <c r="E2255" s="15">
        <f t="shared" si="2"/>
        <v>13</v>
      </c>
      <c r="F2255" s="15" t="str">
        <f t="shared" si="3"/>
        <v>"[LOGÍSTICA]</v>
      </c>
      <c r="G2255" s="15"/>
      <c r="H2255" s="15"/>
      <c r="I2255" s="15"/>
      <c r="J2255" s="15"/>
      <c r="K2255" s="15"/>
      <c r="L2255" s="15"/>
      <c r="M2255" s="15"/>
      <c r="N2255" s="15"/>
      <c r="O2255" s="15"/>
      <c r="P2255" s="15"/>
      <c r="Q2255" s="15"/>
      <c r="R2255" s="15"/>
      <c r="S2255" s="15"/>
      <c r="T2255" s="15"/>
      <c r="U2255" s="15"/>
      <c r="V2255" s="15"/>
      <c r="W2255" s="15"/>
      <c r="X2255" s="15"/>
      <c r="Y2255" s="15"/>
      <c r="Z2255" s="15"/>
      <c r="AA2255" s="15"/>
      <c r="AB2255" s="15"/>
      <c r="AC2255" s="15"/>
      <c r="AD2255" s="15"/>
      <c r="AE2255" s="15"/>
      <c r="AF2255" s="15"/>
      <c r="AG2255" s="15"/>
      <c r="AH2255" s="15"/>
      <c r="AI2255" s="15"/>
      <c r="AJ2255" s="15"/>
      <c r="AK2255" s="15"/>
      <c r="AL2255" s="15"/>
      <c r="AM2255" s="15"/>
    </row>
    <row r="2256" ht="15.75" customHeight="1">
      <c r="A2256" s="15"/>
      <c r="B2256" s="15" t="s">
        <v>230</v>
      </c>
      <c r="C2256" s="15" t="s">
        <v>273</v>
      </c>
      <c r="D2256" s="15">
        <f t="shared" si="1"/>
        <v>0</v>
      </c>
      <c r="E2256" s="15">
        <f t="shared" si="2"/>
        <v>13</v>
      </c>
      <c r="F2256" s="15" t="str">
        <f t="shared" si="3"/>
        <v>"[LOGÍSTICA]</v>
      </c>
      <c r="G2256" s="15"/>
      <c r="H2256" s="15"/>
      <c r="I2256" s="15"/>
      <c r="J2256" s="15"/>
      <c r="K2256" s="15"/>
      <c r="L2256" s="15"/>
      <c r="M2256" s="15"/>
      <c r="N2256" s="15"/>
      <c r="O2256" s="15"/>
      <c r="P2256" s="15"/>
      <c r="Q2256" s="15"/>
      <c r="R2256" s="15"/>
      <c r="S2256" s="15"/>
      <c r="T2256" s="15"/>
      <c r="U2256" s="15"/>
      <c r="V2256" s="15"/>
      <c r="W2256" s="15"/>
      <c r="X2256" s="15"/>
      <c r="Y2256" s="15"/>
      <c r="Z2256" s="15"/>
      <c r="AA2256" s="15"/>
      <c r="AB2256" s="15"/>
      <c r="AC2256" s="15"/>
      <c r="AD2256" s="15"/>
      <c r="AE2256" s="15"/>
      <c r="AF2256" s="15"/>
      <c r="AG2256" s="15"/>
      <c r="AH2256" s="15"/>
      <c r="AI2256" s="15"/>
      <c r="AJ2256" s="15"/>
      <c r="AK2256" s="15"/>
      <c r="AL2256" s="15"/>
      <c r="AM2256" s="15"/>
    </row>
    <row r="2257" ht="15.75" customHeight="1">
      <c r="A2257" s="15"/>
      <c r="B2257" s="15" t="s">
        <v>230</v>
      </c>
      <c r="C2257" s="15" t="s">
        <v>273</v>
      </c>
      <c r="D2257" s="15">
        <f t="shared" si="1"/>
        <v>0</v>
      </c>
      <c r="E2257" s="15">
        <f t="shared" si="2"/>
        <v>13</v>
      </c>
      <c r="F2257" s="15" t="str">
        <f t="shared" si="3"/>
        <v>"[LOGÍSTICA]</v>
      </c>
      <c r="G2257" s="15"/>
      <c r="H2257" s="15"/>
      <c r="I2257" s="15"/>
      <c r="J2257" s="15"/>
      <c r="K2257" s="15"/>
      <c r="L2257" s="15"/>
      <c r="M2257" s="15"/>
      <c r="N2257" s="15"/>
      <c r="O2257" s="15"/>
      <c r="P2257" s="15"/>
      <c r="Q2257" s="15"/>
      <c r="R2257" s="15"/>
      <c r="S2257" s="15"/>
      <c r="T2257" s="15"/>
      <c r="U2257" s="15"/>
      <c r="V2257" s="15"/>
      <c r="W2257" s="15"/>
      <c r="X2257" s="15"/>
      <c r="Y2257" s="15"/>
      <c r="Z2257" s="15"/>
      <c r="AA2257" s="15"/>
      <c r="AB2257" s="15"/>
      <c r="AC2257" s="15"/>
      <c r="AD2257" s="15"/>
      <c r="AE2257" s="15"/>
      <c r="AF2257" s="15"/>
      <c r="AG2257" s="15"/>
      <c r="AH2257" s="15"/>
      <c r="AI2257" s="15"/>
      <c r="AJ2257" s="15"/>
      <c r="AK2257" s="15"/>
      <c r="AL2257" s="15"/>
      <c r="AM2257" s="15"/>
    </row>
    <row r="2258" ht="15.75" customHeight="1">
      <c r="A2258" s="15"/>
      <c r="B2258" s="15" t="s">
        <v>230</v>
      </c>
      <c r="C2258" s="15" t="s">
        <v>273</v>
      </c>
      <c r="D2258" s="15">
        <f t="shared" si="1"/>
        <v>0</v>
      </c>
      <c r="E2258" s="15">
        <f t="shared" si="2"/>
        <v>13</v>
      </c>
      <c r="F2258" s="15" t="str">
        <f t="shared" si="3"/>
        <v>"[LOGÍSTICA]</v>
      </c>
      <c r="G2258" s="15"/>
      <c r="H2258" s="15"/>
      <c r="I2258" s="15"/>
      <c r="J2258" s="15"/>
      <c r="K2258" s="15"/>
      <c r="L2258" s="15"/>
      <c r="M2258" s="15"/>
      <c r="N2258" s="15"/>
      <c r="O2258" s="15"/>
      <c r="P2258" s="15"/>
      <c r="Q2258" s="15"/>
      <c r="R2258" s="15"/>
      <c r="S2258" s="15"/>
      <c r="T2258" s="15"/>
      <c r="U2258" s="15"/>
      <c r="V2258" s="15"/>
      <c r="W2258" s="15"/>
      <c r="X2258" s="15"/>
      <c r="Y2258" s="15"/>
      <c r="Z2258" s="15"/>
      <c r="AA2258" s="15"/>
      <c r="AB2258" s="15"/>
      <c r="AC2258" s="15"/>
      <c r="AD2258" s="15"/>
      <c r="AE2258" s="15"/>
      <c r="AF2258" s="15"/>
      <c r="AG2258" s="15"/>
      <c r="AH2258" s="15"/>
      <c r="AI2258" s="15"/>
      <c r="AJ2258" s="15"/>
      <c r="AK2258" s="15"/>
      <c r="AL2258" s="15"/>
      <c r="AM2258" s="15"/>
    </row>
    <row r="2259" ht="15.75" customHeight="1">
      <c r="A2259" s="15"/>
      <c r="B2259" s="15" t="s">
        <v>230</v>
      </c>
      <c r="C2259" s="15" t="s">
        <v>273</v>
      </c>
      <c r="D2259" s="15">
        <f t="shared" si="1"/>
        <v>0</v>
      </c>
      <c r="E2259" s="15">
        <f t="shared" si="2"/>
        <v>13</v>
      </c>
      <c r="F2259" s="15" t="str">
        <f t="shared" si="3"/>
        <v>"[LOGÍSTICA]</v>
      </c>
      <c r="G2259" s="15"/>
      <c r="H2259" s="15"/>
      <c r="I2259" s="15"/>
      <c r="J2259" s="15"/>
      <c r="K2259" s="15"/>
      <c r="L2259" s="15"/>
      <c r="M2259" s="15"/>
      <c r="N2259" s="15"/>
      <c r="O2259" s="15"/>
      <c r="P2259" s="15"/>
      <c r="Q2259" s="15"/>
      <c r="R2259" s="15"/>
      <c r="S2259" s="15"/>
      <c r="T2259" s="15"/>
      <c r="U2259" s="15"/>
      <c r="V2259" s="15"/>
      <c r="W2259" s="15"/>
      <c r="X2259" s="15"/>
      <c r="Y2259" s="15"/>
      <c r="Z2259" s="15"/>
      <c r="AA2259" s="15"/>
      <c r="AB2259" s="15"/>
      <c r="AC2259" s="15"/>
      <c r="AD2259" s="15"/>
      <c r="AE2259" s="15"/>
      <c r="AF2259" s="15"/>
      <c r="AG2259" s="15"/>
      <c r="AH2259" s="15"/>
      <c r="AI2259" s="15"/>
      <c r="AJ2259" s="15"/>
      <c r="AK2259" s="15"/>
      <c r="AL2259" s="15"/>
      <c r="AM2259" s="15"/>
    </row>
    <row r="2260" ht="15.75" customHeight="1">
      <c r="A2260" s="15"/>
      <c r="B2260" s="15" t="s">
        <v>230</v>
      </c>
      <c r="C2260" s="15" t="s">
        <v>277</v>
      </c>
      <c r="D2260" s="15">
        <f t="shared" si="1"/>
        <v>0</v>
      </c>
      <c r="E2260" s="15">
        <f t="shared" si="2"/>
        <v>0</v>
      </c>
      <c r="F2260" s="15" t="str">
        <f t="shared" si="3"/>
        <v>"[CRC]"</v>
      </c>
      <c r="G2260" s="15"/>
      <c r="H2260" s="15"/>
      <c r="I2260" s="15"/>
      <c r="J2260" s="15"/>
      <c r="K2260" s="15"/>
      <c r="L2260" s="15"/>
      <c r="M2260" s="15"/>
      <c r="N2260" s="15"/>
      <c r="O2260" s="15"/>
      <c r="P2260" s="15"/>
      <c r="Q2260" s="15"/>
      <c r="R2260" s="15"/>
      <c r="S2260" s="15"/>
      <c r="T2260" s="15"/>
      <c r="U2260" s="15"/>
      <c r="V2260" s="15"/>
      <c r="W2260" s="15"/>
      <c r="X2260" s="15"/>
      <c r="Y2260" s="15"/>
      <c r="Z2260" s="15"/>
      <c r="AA2260" s="15"/>
      <c r="AB2260" s="15"/>
      <c r="AC2260" s="15"/>
      <c r="AD2260" s="15"/>
      <c r="AE2260" s="15"/>
      <c r="AF2260" s="15"/>
      <c r="AG2260" s="15"/>
      <c r="AH2260" s="15"/>
      <c r="AI2260" s="15"/>
      <c r="AJ2260" s="15"/>
      <c r="AK2260" s="15"/>
      <c r="AL2260" s="15"/>
      <c r="AM2260" s="15"/>
    </row>
    <row r="2261" ht="15.75" customHeight="1">
      <c r="A2261" s="15"/>
      <c r="B2261" s="15" t="s">
        <v>230</v>
      </c>
      <c r="C2261" s="15" t="s">
        <v>273</v>
      </c>
      <c r="D2261" s="15">
        <f t="shared" si="1"/>
        <v>0</v>
      </c>
      <c r="E2261" s="15">
        <f t="shared" si="2"/>
        <v>13</v>
      </c>
      <c r="F2261" s="15" t="str">
        <f t="shared" si="3"/>
        <v>"[LOGÍSTICA]</v>
      </c>
      <c r="G2261" s="15"/>
      <c r="H2261" s="15"/>
      <c r="I2261" s="15"/>
      <c r="J2261" s="15"/>
      <c r="K2261" s="15"/>
      <c r="L2261" s="15"/>
      <c r="M2261" s="15"/>
      <c r="N2261" s="15"/>
      <c r="O2261" s="15"/>
      <c r="P2261" s="15"/>
      <c r="Q2261" s="15"/>
      <c r="R2261" s="15"/>
      <c r="S2261" s="15"/>
      <c r="T2261" s="15"/>
      <c r="U2261" s="15"/>
      <c r="V2261" s="15"/>
      <c r="W2261" s="15"/>
      <c r="X2261" s="15"/>
      <c r="Y2261" s="15"/>
      <c r="Z2261" s="15"/>
      <c r="AA2261" s="15"/>
      <c r="AB2261" s="15"/>
      <c r="AC2261" s="15"/>
      <c r="AD2261" s="15"/>
      <c r="AE2261" s="15"/>
      <c r="AF2261" s="15"/>
      <c r="AG2261" s="15"/>
      <c r="AH2261" s="15"/>
      <c r="AI2261" s="15"/>
      <c r="AJ2261" s="15"/>
      <c r="AK2261" s="15"/>
      <c r="AL2261" s="15"/>
      <c r="AM2261" s="15"/>
    </row>
    <row r="2262" ht="15.75" customHeight="1">
      <c r="A2262" s="15"/>
      <c r="B2262" s="15" t="s">
        <v>230</v>
      </c>
      <c r="C2262" s="15" t="s">
        <v>275</v>
      </c>
      <c r="D2262" s="15">
        <f t="shared" si="1"/>
        <v>0</v>
      </c>
      <c r="E2262" s="15">
        <f t="shared" si="2"/>
        <v>7</v>
      </c>
      <c r="F2262" s="15" t="str">
        <f t="shared" si="3"/>
        <v>"[CRC]</v>
      </c>
      <c r="G2262" s="15"/>
      <c r="H2262" s="15"/>
      <c r="I2262" s="15"/>
      <c r="J2262" s="15"/>
      <c r="K2262" s="15"/>
      <c r="L2262" s="15"/>
      <c r="M2262" s="15"/>
      <c r="N2262" s="15"/>
      <c r="O2262" s="15"/>
      <c r="P2262" s="15"/>
      <c r="Q2262" s="15"/>
      <c r="R2262" s="15"/>
      <c r="S2262" s="15"/>
      <c r="T2262" s="15"/>
      <c r="U2262" s="15"/>
      <c r="V2262" s="15"/>
      <c r="W2262" s="15"/>
      <c r="X2262" s="15"/>
      <c r="Y2262" s="15"/>
      <c r="Z2262" s="15"/>
      <c r="AA2262" s="15"/>
      <c r="AB2262" s="15"/>
      <c r="AC2262" s="15"/>
      <c r="AD2262" s="15"/>
      <c r="AE2262" s="15"/>
      <c r="AF2262" s="15"/>
      <c r="AG2262" s="15"/>
      <c r="AH2262" s="15"/>
      <c r="AI2262" s="15"/>
      <c r="AJ2262" s="15"/>
      <c r="AK2262" s="15"/>
      <c r="AL2262" s="15"/>
      <c r="AM2262" s="15"/>
    </row>
    <row r="2263" ht="15.75" customHeight="1">
      <c r="A2263" s="15"/>
      <c r="B2263" s="15" t="s">
        <v>230</v>
      </c>
      <c r="C2263" s="15" t="s">
        <v>286</v>
      </c>
      <c r="D2263" s="15">
        <f t="shared" si="1"/>
        <v>0</v>
      </c>
      <c r="E2263" s="15">
        <f t="shared" si="2"/>
        <v>0</v>
      </c>
      <c r="F2263" s="15" t="str">
        <f t="shared" si="3"/>
        <v>"[APP]"</v>
      </c>
      <c r="G2263" s="15"/>
      <c r="H2263" s="15"/>
      <c r="I2263" s="15"/>
      <c r="J2263" s="15"/>
      <c r="K2263" s="15"/>
      <c r="L2263" s="15"/>
      <c r="M2263" s="15"/>
      <c r="N2263" s="15"/>
      <c r="O2263" s="15"/>
      <c r="P2263" s="15"/>
      <c r="Q2263" s="15"/>
      <c r="R2263" s="15"/>
      <c r="S2263" s="15"/>
      <c r="T2263" s="15"/>
      <c r="U2263" s="15"/>
      <c r="V2263" s="15"/>
      <c r="W2263" s="15"/>
      <c r="X2263" s="15"/>
      <c r="Y2263" s="15"/>
      <c r="Z2263" s="15"/>
      <c r="AA2263" s="15"/>
      <c r="AB2263" s="15"/>
      <c r="AC2263" s="15"/>
      <c r="AD2263" s="15"/>
      <c r="AE2263" s="15"/>
      <c r="AF2263" s="15"/>
      <c r="AG2263" s="15"/>
      <c r="AH2263" s="15"/>
      <c r="AI2263" s="15"/>
      <c r="AJ2263" s="15"/>
      <c r="AK2263" s="15"/>
      <c r="AL2263" s="15"/>
      <c r="AM2263" s="15"/>
    </row>
    <row r="2264" ht="15.75" customHeight="1">
      <c r="A2264" s="15"/>
      <c r="B2264" s="15" t="s">
        <v>230</v>
      </c>
      <c r="C2264" s="15" t="s">
        <v>283</v>
      </c>
      <c r="D2264" s="15">
        <f t="shared" si="1"/>
        <v>0</v>
      </c>
      <c r="E2264" s="15">
        <f t="shared" si="2"/>
        <v>14</v>
      </c>
      <c r="F2264" s="15" t="str">
        <f t="shared" si="3"/>
        <v>"[FINANCEIRO]</v>
      </c>
      <c r="G2264" s="15"/>
      <c r="H2264" s="15"/>
      <c r="I2264" s="15"/>
      <c r="J2264" s="15"/>
      <c r="K2264" s="15"/>
      <c r="L2264" s="15"/>
      <c r="M2264" s="15"/>
      <c r="N2264" s="15"/>
      <c r="O2264" s="15"/>
      <c r="P2264" s="15"/>
      <c r="Q2264" s="15"/>
      <c r="R2264" s="15"/>
      <c r="S2264" s="15"/>
      <c r="T2264" s="15"/>
      <c r="U2264" s="15"/>
      <c r="V2264" s="15"/>
      <c r="W2264" s="15"/>
      <c r="X2264" s="15"/>
      <c r="Y2264" s="15"/>
      <c r="Z2264" s="15"/>
      <c r="AA2264" s="15"/>
      <c r="AB2264" s="15"/>
      <c r="AC2264" s="15"/>
      <c r="AD2264" s="15"/>
      <c r="AE2264" s="15"/>
      <c r="AF2264" s="15"/>
      <c r="AG2264" s="15"/>
      <c r="AH2264" s="15"/>
      <c r="AI2264" s="15"/>
      <c r="AJ2264" s="15"/>
      <c r="AK2264" s="15"/>
      <c r="AL2264" s="15"/>
      <c r="AM2264" s="15"/>
    </row>
    <row r="2265" ht="15.75" customHeight="1">
      <c r="A2265" s="15"/>
      <c r="B2265" s="15" t="s">
        <v>230</v>
      </c>
      <c r="C2265" s="15" t="s">
        <v>254</v>
      </c>
      <c r="D2265" s="15">
        <f t="shared" si="1"/>
        <v>0</v>
      </c>
      <c r="E2265" s="15">
        <f t="shared" si="2"/>
        <v>13</v>
      </c>
      <c r="F2265" s="15" t="str">
        <f t="shared" si="3"/>
        <v>"[COMERCIAL]</v>
      </c>
      <c r="G2265" s="15"/>
      <c r="H2265" s="15"/>
      <c r="I2265" s="15"/>
      <c r="J2265" s="15"/>
      <c r="K2265" s="15"/>
      <c r="L2265" s="15"/>
      <c r="M2265" s="15"/>
      <c r="N2265" s="15"/>
      <c r="O2265" s="15"/>
      <c r="P2265" s="15"/>
      <c r="Q2265" s="15"/>
      <c r="R2265" s="15"/>
      <c r="S2265" s="15"/>
      <c r="T2265" s="15"/>
      <c r="U2265" s="15"/>
      <c r="V2265" s="15"/>
      <c r="W2265" s="15"/>
      <c r="X2265" s="15"/>
      <c r="Y2265" s="15"/>
      <c r="Z2265" s="15"/>
      <c r="AA2265" s="15"/>
      <c r="AB2265" s="15"/>
      <c r="AC2265" s="15"/>
      <c r="AD2265" s="15"/>
      <c r="AE2265" s="15"/>
      <c r="AF2265" s="15"/>
      <c r="AG2265" s="15"/>
      <c r="AH2265" s="15"/>
      <c r="AI2265" s="15"/>
      <c r="AJ2265" s="15"/>
      <c r="AK2265" s="15"/>
      <c r="AL2265" s="15"/>
      <c r="AM2265" s="15"/>
    </row>
    <row r="2266" ht="15.75" customHeight="1">
      <c r="A2266" s="15"/>
      <c r="B2266" s="15" t="s">
        <v>230</v>
      </c>
      <c r="C2266" s="15" t="s">
        <v>254</v>
      </c>
      <c r="D2266" s="15">
        <f t="shared" si="1"/>
        <v>0</v>
      </c>
      <c r="E2266" s="15">
        <f t="shared" si="2"/>
        <v>13</v>
      </c>
      <c r="F2266" s="15" t="str">
        <f t="shared" si="3"/>
        <v>"[COMERCIAL]</v>
      </c>
      <c r="G2266" s="15"/>
      <c r="H2266" s="15"/>
      <c r="I2266" s="15"/>
      <c r="J2266" s="15"/>
      <c r="K2266" s="15"/>
      <c r="L2266" s="15"/>
      <c r="M2266" s="15"/>
      <c r="N2266" s="15"/>
      <c r="O2266" s="15"/>
      <c r="P2266" s="15"/>
      <c r="Q2266" s="15"/>
      <c r="R2266" s="15"/>
      <c r="S2266" s="15"/>
      <c r="T2266" s="15"/>
      <c r="U2266" s="15"/>
      <c r="V2266" s="15"/>
      <c r="W2266" s="15"/>
      <c r="X2266" s="15"/>
      <c r="Y2266" s="15"/>
      <c r="Z2266" s="15"/>
      <c r="AA2266" s="15"/>
      <c r="AB2266" s="15"/>
      <c r="AC2266" s="15"/>
      <c r="AD2266" s="15"/>
      <c r="AE2266" s="15"/>
      <c r="AF2266" s="15"/>
      <c r="AG2266" s="15"/>
      <c r="AH2266" s="15"/>
      <c r="AI2266" s="15"/>
      <c r="AJ2266" s="15"/>
      <c r="AK2266" s="15"/>
      <c r="AL2266" s="15"/>
      <c r="AM2266" s="15"/>
    </row>
    <row r="2267" ht="15.75" customHeight="1">
      <c r="A2267" s="15"/>
      <c r="B2267" s="15" t="s">
        <v>230</v>
      </c>
      <c r="C2267" s="15" t="s">
        <v>285</v>
      </c>
      <c r="D2267" s="15">
        <f t="shared" si="1"/>
        <v>0</v>
      </c>
      <c r="E2267" s="15">
        <f t="shared" si="2"/>
        <v>0</v>
      </c>
      <c r="F2267" s="15" t="str">
        <f t="shared" si="3"/>
        <v>"[LOJA]"</v>
      </c>
      <c r="G2267" s="15"/>
      <c r="H2267" s="15"/>
      <c r="I2267" s="15"/>
      <c r="J2267" s="15"/>
      <c r="K2267" s="15"/>
      <c r="L2267" s="15"/>
      <c r="M2267" s="15"/>
      <c r="N2267" s="15"/>
      <c r="O2267" s="15"/>
      <c r="P2267" s="15"/>
      <c r="Q2267" s="15"/>
      <c r="R2267" s="15"/>
      <c r="S2267" s="15"/>
      <c r="T2267" s="15"/>
      <c r="U2267" s="15"/>
      <c r="V2267" s="15"/>
      <c r="W2267" s="15"/>
      <c r="X2267" s="15"/>
      <c r="Y2267" s="15"/>
      <c r="Z2267" s="15"/>
      <c r="AA2267" s="15"/>
      <c r="AB2267" s="15"/>
      <c r="AC2267" s="15"/>
      <c r="AD2267" s="15"/>
      <c r="AE2267" s="15"/>
      <c r="AF2267" s="15"/>
      <c r="AG2267" s="15"/>
      <c r="AH2267" s="15"/>
      <c r="AI2267" s="15"/>
      <c r="AJ2267" s="15"/>
      <c r="AK2267" s="15"/>
      <c r="AL2267" s="15"/>
      <c r="AM2267" s="15"/>
    </row>
    <row r="2268" ht="15.75" customHeight="1">
      <c r="A2268" s="15"/>
      <c r="B2268" s="15" t="s">
        <v>230</v>
      </c>
      <c r="C2268" s="15" t="s">
        <v>273</v>
      </c>
      <c r="D2268" s="15">
        <f t="shared" si="1"/>
        <v>0</v>
      </c>
      <c r="E2268" s="15">
        <f t="shared" si="2"/>
        <v>13</v>
      </c>
      <c r="F2268" s="15" t="str">
        <f t="shared" si="3"/>
        <v>"[LOGÍSTICA]</v>
      </c>
      <c r="G2268" s="15"/>
      <c r="H2268" s="15"/>
      <c r="I2268" s="15"/>
      <c r="J2268" s="15"/>
      <c r="K2268" s="15"/>
      <c r="L2268" s="15"/>
      <c r="M2268" s="15"/>
      <c r="N2268" s="15"/>
      <c r="O2268" s="15"/>
      <c r="P2268" s="15"/>
      <c r="Q2268" s="15"/>
      <c r="R2268" s="15"/>
      <c r="S2268" s="15"/>
      <c r="T2268" s="15"/>
      <c r="U2268" s="15"/>
      <c r="V2268" s="15"/>
      <c r="W2268" s="15"/>
      <c r="X2268" s="15"/>
      <c r="Y2268" s="15"/>
      <c r="Z2268" s="15"/>
      <c r="AA2268" s="15"/>
      <c r="AB2268" s="15"/>
      <c r="AC2268" s="15"/>
      <c r="AD2268" s="15"/>
      <c r="AE2268" s="15"/>
      <c r="AF2268" s="15"/>
      <c r="AG2268" s="15"/>
      <c r="AH2268" s="15"/>
      <c r="AI2268" s="15"/>
      <c r="AJ2268" s="15"/>
      <c r="AK2268" s="15"/>
      <c r="AL2268" s="15"/>
      <c r="AM2268" s="15"/>
    </row>
    <row r="2269" ht="15.75" customHeight="1">
      <c r="A2269" s="15"/>
      <c r="B2269" s="15" t="s">
        <v>230</v>
      </c>
      <c r="C2269" s="15" t="s">
        <v>275</v>
      </c>
      <c r="D2269" s="15">
        <f t="shared" si="1"/>
        <v>0</v>
      </c>
      <c r="E2269" s="15">
        <f t="shared" si="2"/>
        <v>7</v>
      </c>
      <c r="F2269" s="15" t="str">
        <f t="shared" si="3"/>
        <v>"[CRC]</v>
      </c>
      <c r="G2269" s="15"/>
      <c r="H2269" s="15"/>
      <c r="I2269" s="15"/>
      <c r="J2269" s="15"/>
      <c r="K2269" s="15"/>
      <c r="L2269" s="15"/>
      <c r="M2269" s="15"/>
      <c r="N2269" s="15"/>
      <c r="O2269" s="15"/>
      <c r="P2269" s="15"/>
      <c r="Q2269" s="15"/>
      <c r="R2269" s="15"/>
      <c r="S2269" s="15"/>
      <c r="T2269" s="15"/>
      <c r="U2269" s="15"/>
      <c r="V2269" s="15"/>
      <c r="W2269" s="15"/>
      <c r="X2269" s="15"/>
      <c r="Y2269" s="15"/>
      <c r="Z2269" s="15"/>
      <c r="AA2269" s="15"/>
      <c r="AB2269" s="15"/>
      <c r="AC2269" s="15"/>
      <c r="AD2269" s="15"/>
      <c r="AE2269" s="15"/>
      <c r="AF2269" s="15"/>
      <c r="AG2269" s="15"/>
      <c r="AH2269" s="15"/>
      <c r="AI2269" s="15"/>
      <c r="AJ2269" s="15"/>
      <c r="AK2269" s="15"/>
      <c r="AL2269" s="15"/>
      <c r="AM2269" s="15"/>
    </row>
    <row r="2270" ht="15.75" customHeight="1">
      <c r="A2270" s="15"/>
      <c r="B2270" s="15" t="s">
        <v>230</v>
      </c>
      <c r="C2270" s="15" t="s">
        <v>254</v>
      </c>
      <c r="D2270" s="15">
        <f t="shared" si="1"/>
        <v>0</v>
      </c>
      <c r="E2270" s="15">
        <f t="shared" si="2"/>
        <v>13</v>
      </c>
      <c r="F2270" s="15" t="str">
        <f t="shared" si="3"/>
        <v>"[COMERCIAL]</v>
      </c>
      <c r="G2270" s="15"/>
      <c r="H2270" s="15"/>
      <c r="I2270" s="15"/>
      <c r="J2270" s="15"/>
      <c r="K2270" s="15"/>
      <c r="L2270" s="15"/>
      <c r="M2270" s="15"/>
      <c r="N2270" s="15"/>
      <c r="O2270" s="15"/>
      <c r="P2270" s="15"/>
      <c r="Q2270" s="15"/>
      <c r="R2270" s="15"/>
      <c r="S2270" s="15"/>
      <c r="T2270" s="15"/>
      <c r="U2270" s="15"/>
      <c r="V2270" s="15"/>
      <c r="W2270" s="15"/>
      <c r="X2270" s="15"/>
      <c r="Y2270" s="15"/>
      <c r="Z2270" s="15"/>
      <c r="AA2270" s="15"/>
      <c r="AB2270" s="15"/>
      <c r="AC2270" s="15"/>
      <c r="AD2270" s="15"/>
      <c r="AE2270" s="15"/>
      <c r="AF2270" s="15"/>
      <c r="AG2270" s="15"/>
      <c r="AH2270" s="15"/>
      <c r="AI2270" s="15"/>
      <c r="AJ2270" s="15"/>
      <c r="AK2270" s="15"/>
      <c r="AL2270" s="15"/>
      <c r="AM2270" s="15"/>
    </row>
    <row r="2271" ht="15.75" customHeight="1">
      <c r="A2271" s="15"/>
      <c r="B2271" s="15" t="s">
        <v>248</v>
      </c>
      <c r="C2271" s="15" t="s">
        <v>275</v>
      </c>
      <c r="D2271" s="15">
        <f t="shared" si="1"/>
        <v>0</v>
      </c>
      <c r="E2271" s="15">
        <f t="shared" si="2"/>
        <v>7</v>
      </c>
      <c r="F2271" s="15" t="str">
        <f t="shared" si="3"/>
        <v>"[CRC]</v>
      </c>
      <c r="G2271" s="15"/>
      <c r="H2271" s="15"/>
      <c r="I2271" s="15"/>
      <c r="J2271" s="15"/>
      <c r="K2271" s="15"/>
      <c r="L2271" s="15"/>
      <c r="M2271" s="15"/>
      <c r="N2271" s="15"/>
      <c r="O2271" s="15"/>
      <c r="P2271" s="15"/>
      <c r="Q2271" s="15"/>
      <c r="R2271" s="15"/>
      <c r="S2271" s="15"/>
      <c r="T2271" s="15"/>
      <c r="U2271" s="15"/>
      <c r="V2271" s="15"/>
      <c r="W2271" s="15"/>
      <c r="X2271" s="15"/>
      <c r="Y2271" s="15"/>
      <c r="Z2271" s="15"/>
      <c r="AA2271" s="15"/>
      <c r="AB2271" s="15"/>
      <c r="AC2271" s="15"/>
      <c r="AD2271" s="15"/>
      <c r="AE2271" s="15"/>
      <c r="AF2271" s="15"/>
      <c r="AG2271" s="15"/>
      <c r="AH2271" s="15"/>
      <c r="AI2271" s="15"/>
      <c r="AJ2271" s="15"/>
      <c r="AK2271" s="15"/>
      <c r="AL2271" s="15"/>
      <c r="AM2271" s="15"/>
    </row>
    <row r="2272" ht="15.75" customHeight="1">
      <c r="A2272" s="15"/>
      <c r="B2272" s="15" t="s">
        <v>230</v>
      </c>
      <c r="C2272" s="15" t="s">
        <v>254</v>
      </c>
      <c r="D2272" s="15">
        <f t="shared" si="1"/>
        <v>0</v>
      </c>
      <c r="E2272" s="15">
        <f t="shared" si="2"/>
        <v>13</v>
      </c>
      <c r="F2272" s="15" t="str">
        <f t="shared" si="3"/>
        <v>"[COMERCIAL]</v>
      </c>
      <c r="G2272" s="15"/>
      <c r="H2272" s="15"/>
      <c r="I2272" s="15"/>
      <c r="J2272" s="15"/>
      <c r="K2272" s="15"/>
      <c r="L2272" s="15"/>
      <c r="M2272" s="15"/>
      <c r="N2272" s="15"/>
      <c r="O2272" s="15"/>
      <c r="P2272" s="15"/>
      <c r="Q2272" s="15"/>
      <c r="R2272" s="15"/>
      <c r="S2272" s="15"/>
      <c r="T2272" s="15"/>
      <c r="U2272" s="15"/>
      <c r="V2272" s="15"/>
      <c r="W2272" s="15"/>
      <c r="X2272" s="15"/>
      <c r="Y2272" s="15"/>
      <c r="Z2272" s="15"/>
      <c r="AA2272" s="15"/>
      <c r="AB2272" s="15"/>
      <c r="AC2272" s="15"/>
      <c r="AD2272" s="15"/>
      <c r="AE2272" s="15"/>
      <c r="AF2272" s="15"/>
      <c r="AG2272" s="15"/>
      <c r="AH2272" s="15"/>
      <c r="AI2272" s="15"/>
      <c r="AJ2272" s="15"/>
      <c r="AK2272" s="15"/>
      <c r="AL2272" s="15"/>
      <c r="AM2272" s="15"/>
    </row>
    <row r="2273" ht="15.75" customHeight="1">
      <c r="A2273" s="15"/>
      <c r="B2273" s="15" t="s">
        <v>230</v>
      </c>
      <c r="C2273" s="15" t="s">
        <v>254</v>
      </c>
      <c r="D2273" s="15">
        <f t="shared" si="1"/>
        <v>0</v>
      </c>
      <c r="E2273" s="15">
        <f t="shared" si="2"/>
        <v>13</v>
      </c>
      <c r="F2273" s="15" t="str">
        <f t="shared" si="3"/>
        <v>"[COMERCIAL]</v>
      </c>
      <c r="G2273" s="15"/>
      <c r="H2273" s="15"/>
      <c r="I2273" s="15"/>
      <c r="J2273" s="15"/>
      <c r="K2273" s="15"/>
      <c r="L2273" s="15"/>
      <c r="M2273" s="15"/>
      <c r="N2273" s="15"/>
      <c r="O2273" s="15"/>
      <c r="P2273" s="15"/>
      <c r="Q2273" s="15"/>
      <c r="R2273" s="15"/>
      <c r="S2273" s="15"/>
      <c r="T2273" s="15"/>
      <c r="U2273" s="15"/>
      <c r="V2273" s="15"/>
      <c r="W2273" s="15"/>
      <c r="X2273" s="15"/>
      <c r="Y2273" s="15"/>
      <c r="Z2273" s="15"/>
      <c r="AA2273" s="15"/>
      <c r="AB2273" s="15"/>
      <c r="AC2273" s="15"/>
      <c r="AD2273" s="15"/>
      <c r="AE2273" s="15"/>
      <c r="AF2273" s="15"/>
      <c r="AG2273" s="15"/>
      <c r="AH2273" s="15"/>
      <c r="AI2273" s="15"/>
      <c r="AJ2273" s="15"/>
      <c r="AK2273" s="15"/>
      <c r="AL2273" s="15"/>
      <c r="AM2273" s="15"/>
    </row>
    <row r="2274" ht="15.75" customHeight="1">
      <c r="A2274" s="15"/>
      <c r="B2274" s="15" t="s">
        <v>230</v>
      </c>
      <c r="C2274" s="15" t="s">
        <v>254</v>
      </c>
      <c r="D2274" s="15">
        <f t="shared" si="1"/>
        <v>0</v>
      </c>
      <c r="E2274" s="15">
        <f t="shared" si="2"/>
        <v>13</v>
      </c>
      <c r="F2274" s="15" t="str">
        <f t="shared" si="3"/>
        <v>"[COMERCIAL]</v>
      </c>
      <c r="G2274" s="15"/>
      <c r="H2274" s="15"/>
      <c r="I2274" s="15"/>
      <c r="J2274" s="15"/>
      <c r="K2274" s="15"/>
      <c r="L2274" s="15"/>
      <c r="M2274" s="15"/>
      <c r="N2274" s="15"/>
      <c r="O2274" s="15"/>
      <c r="P2274" s="15"/>
      <c r="Q2274" s="15"/>
      <c r="R2274" s="15"/>
      <c r="S2274" s="15"/>
      <c r="T2274" s="15"/>
      <c r="U2274" s="15"/>
      <c r="V2274" s="15"/>
      <c r="W2274" s="15"/>
      <c r="X2274" s="15"/>
      <c r="Y2274" s="15"/>
      <c r="Z2274" s="15"/>
      <c r="AA2274" s="15"/>
      <c r="AB2274" s="15"/>
      <c r="AC2274" s="15"/>
      <c r="AD2274" s="15"/>
      <c r="AE2274" s="15"/>
      <c r="AF2274" s="15"/>
      <c r="AG2274" s="15"/>
      <c r="AH2274" s="15"/>
      <c r="AI2274" s="15"/>
      <c r="AJ2274" s="15"/>
      <c r="AK2274" s="15"/>
      <c r="AL2274" s="15"/>
      <c r="AM2274" s="15"/>
    </row>
    <row r="2275" ht="15.75" customHeight="1">
      <c r="A2275" s="15"/>
      <c r="B2275" s="15" t="s">
        <v>247</v>
      </c>
      <c r="C2275" s="15" t="s">
        <v>277</v>
      </c>
      <c r="D2275" s="15">
        <f t="shared" si="1"/>
        <v>0</v>
      </c>
      <c r="E2275" s="15">
        <f t="shared" si="2"/>
        <v>0</v>
      </c>
      <c r="F2275" s="15" t="str">
        <f t="shared" si="3"/>
        <v>"[CRC]"</v>
      </c>
      <c r="G2275" s="15"/>
      <c r="H2275" s="15"/>
      <c r="I2275" s="15"/>
      <c r="J2275" s="15"/>
      <c r="K2275" s="15"/>
      <c r="L2275" s="15"/>
      <c r="M2275" s="15"/>
      <c r="N2275" s="15"/>
      <c r="O2275" s="15"/>
      <c r="P2275" s="15"/>
      <c r="Q2275" s="15"/>
      <c r="R2275" s="15"/>
      <c r="S2275" s="15"/>
      <c r="T2275" s="15"/>
      <c r="U2275" s="15"/>
      <c r="V2275" s="15"/>
      <c r="W2275" s="15"/>
      <c r="X2275" s="15"/>
      <c r="Y2275" s="15"/>
      <c r="Z2275" s="15"/>
      <c r="AA2275" s="15"/>
      <c r="AB2275" s="15"/>
      <c r="AC2275" s="15"/>
      <c r="AD2275" s="15"/>
      <c r="AE2275" s="15"/>
      <c r="AF2275" s="15"/>
      <c r="AG2275" s="15"/>
      <c r="AH2275" s="15"/>
      <c r="AI2275" s="15"/>
      <c r="AJ2275" s="15"/>
      <c r="AK2275" s="15"/>
      <c r="AL2275" s="15"/>
      <c r="AM2275" s="15"/>
    </row>
    <row r="2276" ht="15.75" customHeight="1">
      <c r="A2276" s="15"/>
      <c r="B2276" s="15" t="s">
        <v>230</v>
      </c>
      <c r="C2276" s="15" t="s">
        <v>286</v>
      </c>
      <c r="D2276" s="15">
        <f t="shared" si="1"/>
        <v>0</v>
      </c>
      <c r="E2276" s="15">
        <f t="shared" si="2"/>
        <v>0</v>
      </c>
      <c r="F2276" s="15" t="str">
        <f t="shared" si="3"/>
        <v>"[APP]"</v>
      </c>
      <c r="G2276" s="15"/>
      <c r="H2276" s="15"/>
      <c r="I2276" s="15"/>
      <c r="J2276" s="15"/>
      <c r="K2276" s="15"/>
      <c r="L2276" s="15"/>
      <c r="M2276" s="15"/>
      <c r="N2276" s="15"/>
      <c r="O2276" s="15"/>
      <c r="P2276" s="15"/>
      <c r="Q2276" s="15"/>
      <c r="R2276" s="15"/>
      <c r="S2276" s="15"/>
      <c r="T2276" s="15"/>
      <c r="U2276" s="15"/>
      <c r="V2276" s="15"/>
      <c r="W2276" s="15"/>
      <c r="X2276" s="15"/>
      <c r="Y2276" s="15"/>
      <c r="Z2276" s="15"/>
      <c r="AA2276" s="15"/>
      <c r="AB2276" s="15"/>
      <c r="AC2276" s="15"/>
      <c r="AD2276" s="15"/>
      <c r="AE2276" s="15"/>
      <c r="AF2276" s="15"/>
      <c r="AG2276" s="15"/>
      <c r="AH2276" s="15"/>
      <c r="AI2276" s="15"/>
      <c r="AJ2276" s="15"/>
      <c r="AK2276" s="15"/>
      <c r="AL2276" s="15"/>
      <c r="AM2276" s="15"/>
    </row>
    <row r="2277" ht="15.75" customHeight="1">
      <c r="A2277" s="15"/>
      <c r="B2277" s="15" t="s">
        <v>230</v>
      </c>
      <c r="C2277" s="15" t="s">
        <v>285</v>
      </c>
      <c r="D2277" s="15">
        <f t="shared" si="1"/>
        <v>0</v>
      </c>
      <c r="E2277" s="15">
        <f t="shared" si="2"/>
        <v>0</v>
      </c>
      <c r="F2277" s="15" t="str">
        <f t="shared" si="3"/>
        <v>"[LOJA]"</v>
      </c>
      <c r="G2277" s="15"/>
      <c r="H2277" s="15"/>
      <c r="I2277" s="15"/>
      <c r="J2277" s="15"/>
      <c r="K2277" s="15"/>
      <c r="L2277" s="15"/>
      <c r="M2277" s="15"/>
      <c r="N2277" s="15"/>
      <c r="O2277" s="15"/>
      <c r="P2277" s="15"/>
      <c r="Q2277" s="15"/>
      <c r="R2277" s="15"/>
      <c r="S2277" s="15"/>
      <c r="T2277" s="15"/>
      <c r="U2277" s="15"/>
      <c r="V2277" s="15"/>
      <c r="W2277" s="15"/>
      <c r="X2277" s="15"/>
      <c r="Y2277" s="15"/>
      <c r="Z2277" s="15"/>
      <c r="AA2277" s="15"/>
      <c r="AB2277" s="15"/>
      <c r="AC2277" s="15"/>
      <c r="AD2277" s="15"/>
      <c r="AE2277" s="15"/>
      <c r="AF2277" s="15"/>
      <c r="AG2277" s="15"/>
      <c r="AH2277" s="15"/>
      <c r="AI2277" s="15"/>
      <c r="AJ2277" s="15"/>
      <c r="AK2277" s="15"/>
      <c r="AL2277" s="15"/>
      <c r="AM2277" s="15"/>
    </row>
    <row r="2278" ht="15.75" customHeight="1">
      <c r="A2278" s="15"/>
      <c r="B2278" s="15" t="s">
        <v>230</v>
      </c>
      <c r="C2278" s="15" t="s">
        <v>288</v>
      </c>
      <c r="D2278" s="15">
        <f t="shared" si="1"/>
        <v>0</v>
      </c>
      <c r="E2278" s="15">
        <f t="shared" si="2"/>
        <v>0</v>
      </c>
      <c r="F2278" s="15" t="str">
        <f t="shared" si="3"/>
        <v>"[MARKETING]"</v>
      </c>
      <c r="G2278" s="15"/>
      <c r="H2278" s="15"/>
      <c r="I2278" s="15"/>
      <c r="J2278" s="15"/>
      <c r="K2278" s="15"/>
      <c r="L2278" s="15"/>
      <c r="M2278" s="15"/>
      <c r="N2278" s="15"/>
      <c r="O2278" s="15"/>
      <c r="P2278" s="15"/>
      <c r="Q2278" s="15"/>
      <c r="R2278" s="15"/>
      <c r="S2278" s="15"/>
      <c r="T2278" s="15"/>
      <c r="U2278" s="15"/>
      <c r="V2278" s="15"/>
      <c r="W2278" s="15"/>
      <c r="X2278" s="15"/>
      <c r="Y2278" s="15"/>
      <c r="Z2278" s="15"/>
      <c r="AA2278" s="15"/>
      <c r="AB2278" s="15"/>
      <c r="AC2278" s="15"/>
      <c r="AD2278" s="15"/>
      <c r="AE2278" s="15"/>
      <c r="AF2278" s="15"/>
      <c r="AG2278" s="15"/>
      <c r="AH2278" s="15"/>
      <c r="AI2278" s="15"/>
      <c r="AJ2278" s="15"/>
      <c r="AK2278" s="15"/>
      <c r="AL2278" s="15"/>
      <c r="AM2278" s="15"/>
    </row>
    <row r="2279" ht="15.75" customHeight="1">
      <c r="A2279" s="15"/>
      <c r="B2279" s="15" t="s">
        <v>248</v>
      </c>
      <c r="C2279" s="15" t="s">
        <v>288</v>
      </c>
      <c r="D2279" s="15">
        <f t="shared" si="1"/>
        <v>0</v>
      </c>
      <c r="E2279" s="15">
        <f t="shared" si="2"/>
        <v>0</v>
      </c>
      <c r="F2279" s="15" t="str">
        <f t="shared" si="3"/>
        <v>"[MARKETING]"</v>
      </c>
      <c r="G2279" s="15"/>
      <c r="H2279" s="15"/>
      <c r="I2279" s="15"/>
      <c r="J2279" s="15"/>
      <c r="K2279" s="15"/>
      <c r="L2279" s="15"/>
      <c r="M2279" s="15"/>
      <c r="N2279" s="15"/>
      <c r="O2279" s="15"/>
      <c r="P2279" s="15"/>
      <c r="Q2279" s="15"/>
      <c r="R2279" s="15"/>
      <c r="S2279" s="15"/>
      <c r="T2279" s="15"/>
      <c r="U2279" s="15"/>
      <c r="V2279" s="15"/>
      <c r="W2279" s="15"/>
      <c r="X2279" s="15"/>
      <c r="Y2279" s="15"/>
      <c r="Z2279" s="15"/>
      <c r="AA2279" s="15"/>
      <c r="AB2279" s="15"/>
      <c r="AC2279" s="15"/>
      <c r="AD2279" s="15"/>
      <c r="AE2279" s="15"/>
      <c r="AF2279" s="15"/>
      <c r="AG2279" s="15"/>
      <c r="AH2279" s="15"/>
      <c r="AI2279" s="15"/>
      <c r="AJ2279" s="15"/>
      <c r="AK2279" s="15"/>
      <c r="AL2279" s="15"/>
      <c r="AM2279" s="15"/>
    </row>
    <row r="2280" ht="15.75" customHeight="1">
      <c r="A2280" s="15"/>
      <c r="B2280" s="15" t="s">
        <v>247</v>
      </c>
      <c r="C2280" s="15" t="s">
        <v>273</v>
      </c>
      <c r="D2280" s="15">
        <f t="shared" si="1"/>
        <v>0</v>
      </c>
      <c r="E2280" s="15">
        <f t="shared" si="2"/>
        <v>13</v>
      </c>
      <c r="F2280" s="15" t="str">
        <f t="shared" si="3"/>
        <v>"[LOGÍSTICA]</v>
      </c>
      <c r="G2280" s="15"/>
      <c r="H2280" s="15"/>
      <c r="I2280" s="15"/>
      <c r="J2280" s="15"/>
      <c r="K2280" s="15"/>
      <c r="L2280" s="15"/>
      <c r="M2280" s="15"/>
      <c r="N2280" s="15"/>
      <c r="O2280" s="15"/>
      <c r="P2280" s="15"/>
      <c r="Q2280" s="15"/>
      <c r="R2280" s="15"/>
      <c r="S2280" s="15"/>
      <c r="T2280" s="15"/>
      <c r="U2280" s="15"/>
      <c r="V2280" s="15"/>
      <c r="W2280" s="15"/>
      <c r="X2280" s="15"/>
      <c r="Y2280" s="15"/>
      <c r="Z2280" s="15"/>
      <c r="AA2280" s="15"/>
      <c r="AB2280" s="15"/>
      <c r="AC2280" s="15"/>
      <c r="AD2280" s="15"/>
      <c r="AE2280" s="15"/>
      <c r="AF2280" s="15"/>
      <c r="AG2280" s="15"/>
      <c r="AH2280" s="15"/>
      <c r="AI2280" s="15"/>
      <c r="AJ2280" s="15"/>
      <c r="AK2280" s="15"/>
      <c r="AL2280" s="15"/>
      <c r="AM2280" s="15"/>
    </row>
    <row r="2281" ht="15.75" customHeight="1">
      <c r="A2281" s="15"/>
      <c r="B2281" s="15" t="s">
        <v>230</v>
      </c>
      <c r="C2281" s="15" t="s">
        <v>273</v>
      </c>
      <c r="D2281" s="15">
        <f t="shared" si="1"/>
        <v>0</v>
      </c>
      <c r="E2281" s="15">
        <f t="shared" si="2"/>
        <v>13</v>
      </c>
      <c r="F2281" s="15" t="str">
        <f t="shared" si="3"/>
        <v>"[LOGÍSTICA]</v>
      </c>
      <c r="G2281" s="15"/>
      <c r="H2281" s="15"/>
      <c r="I2281" s="15"/>
      <c r="J2281" s="15"/>
      <c r="K2281" s="15"/>
      <c r="L2281" s="15"/>
      <c r="M2281" s="15"/>
      <c r="N2281" s="15"/>
      <c r="O2281" s="15"/>
      <c r="P2281" s="15"/>
      <c r="Q2281" s="15"/>
      <c r="R2281" s="15"/>
      <c r="S2281" s="15"/>
      <c r="T2281" s="15"/>
      <c r="U2281" s="15"/>
      <c r="V2281" s="15"/>
      <c r="W2281" s="15"/>
      <c r="X2281" s="15"/>
      <c r="Y2281" s="15"/>
      <c r="Z2281" s="15"/>
      <c r="AA2281" s="15"/>
      <c r="AB2281" s="15"/>
      <c r="AC2281" s="15"/>
      <c r="AD2281" s="15"/>
      <c r="AE2281" s="15"/>
      <c r="AF2281" s="15"/>
      <c r="AG2281" s="15"/>
      <c r="AH2281" s="15"/>
      <c r="AI2281" s="15"/>
      <c r="AJ2281" s="15"/>
      <c r="AK2281" s="15"/>
      <c r="AL2281" s="15"/>
      <c r="AM2281" s="15"/>
    </row>
    <row r="2282" ht="15.75" customHeight="1">
      <c r="A2282" s="15"/>
      <c r="B2282" s="15" t="s">
        <v>230</v>
      </c>
      <c r="C2282" s="15" t="s">
        <v>273</v>
      </c>
      <c r="D2282" s="15">
        <f t="shared" si="1"/>
        <v>0</v>
      </c>
      <c r="E2282" s="15">
        <f t="shared" si="2"/>
        <v>13</v>
      </c>
      <c r="F2282" s="15" t="str">
        <f t="shared" si="3"/>
        <v>"[LOGÍSTICA]</v>
      </c>
      <c r="G2282" s="15"/>
      <c r="H2282" s="15"/>
      <c r="I2282" s="15"/>
      <c r="J2282" s="15"/>
      <c r="K2282" s="15"/>
      <c r="L2282" s="15"/>
      <c r="M2282" s="15"/>
      <c r="N2282" s="15"/>
      <c r="O2282" s="15"/>
      <c r="P2282" s="15"/>
      <c r="Q2282" s="15"/>
      <c r="R2282" s="15"/>
      <c r="S2282" s="15"/>
      <c r="T2282" s="15"/>
      <c r="U2282" s="15"/>
      <c r="V2282" s="15"/>
      <c r="W2282" s="15"/>
      <c r="X2282" s="15"/>
      <c r="Y2282" s="15"/>
      <c r="Z2282" s="15"/>
      <c r="AA2282" s="15"/>
      <c r="AB2282" s="15"/>
      <c r="AC2282" s="15"/>
      <c r="AD2282" s="15"/>
      <c r="AE2282" s="15"/>
      <c r="AF2282" s="15"/>
      <c r="AG2282" s="15"/>
      <c r="AH2282" s="15"/>
      <c r="AI2282" s="15"/>
      <c r="AJ2282" s="15"/>
      <c r="AK2282" s="15"/>
      <c r="AL2282" s="15"/>
      <c r="AM2282" s="15"/>
    </row>
    <row r="2283" ht="15.75" customHeight="1">
      <c r="A2283" s="15"/>
      <c r="B2283" s="15" t="s">
        <v>230</v>
      </c>
      <c r="C2283" s="15" t="s">
        <v>273</v>
      </c>
      <c r="D2283" s="15">
        <f t="shared" si="1"/>
        <v>0</v>
      </c>
      <c r="E2283" s="15">
        <f t="shared" si="2"/>
        <v>13</v>
      </c>
      <c r="F2283" s="15" t="str">
        <f t="shared" si="3"/>
        <v>"[LOGÍSTICA]</v>
      </c>
      <c r="G2283" s="15"/>
      <c r="H2283" s="15"/>
      <c r="I2283" s="15"/>
      <c r="J2283" s="15"/>
      <c r="K2283" s="15"/>
      <c r="L2283" s="15"/>
      <c r="M2283" s="15"/>
      <c r="N2283" s="15"/>
      <c r="O2283" s="15"/>
      <c r="P2283" s="15"/>
      <c r="Q2283" s="15"/>
      <c r="R2283" s="15"/>
      <c r="S2283" s="15"/>
      <c r="T2283" s="15"/>
      <c r="U2283" s="15"/>
      <c r="V2283" s="15"/>
      <c r="W2283" s="15"/>
      <c r="X2283" s="15"/>
      <c r="Y2283" s="15"/>
      <c r="Z2283" s="15"/>
      <c r="AA2283" s="15"/>
      <c r="AB2283" s="15"/>
      <c r="AC2283" s="15"/>
      <c r="AD2283" s="15"/>
      <c r="AE2283" s="15"/>
      <c r="AF2283" s="15"/>
      <c r="AG2283" s="15"/>
      <c r="AH2283" s="15"/>
      <c r="AI2283" s="15"/>
      <c r="AJ2283" s="15"/>
      <c r="AK2283" s="15"/>
      <c r="AL2283" s="15"/>
      <c r="AM2283" s="15"/>
    </row>
    <row r="2284" ht="15.75" customHeight="1">
      <c r="A2284" s="15"/>
      <c r="B2284" s="15" t="s">
        <v>230</v>
      </c>
      <c r="C2284" s="15" t="s">
        <v>273</v>
      </c>
      <c r="D2284" s="15">
        <f t="shared" si="1"/>
        <v>0</v>
      </c>
      <c r="E2284" s="15">
        <f t="shared" si="2"/>
        <v>13</v>
      </c>
      <c r="F2284" s="15" t="str">
        <f t="shared" si="3"/>
        <v>"[LOGÍSTICA]</v>
      </c>
      <c r="G2284" s="15"/>
      <c r="H2284" s="15"/>
      <c r="I2284" s="15"/>
      <c r="J2284" s="15"/>
      <c r="K2284" s="15"/>
      <c r="L2284" s="15"/>
      <c r="M2284" s="15"/>
      <c r="N2284" s="15"/>
      <c r="O2284" s="15"/>
      <c r="P2284" s="15"/>
      <c r="Q2284" s="15"/>
      <c r="R2284" s="15"/>
      <c r="S2284" s="15"/>
      <c r="T2284" s="15"/>
      <c r="U2284" s="15"/>
      <c r="V2284" s="15"/>
      <c r="W2284" s="15"/>
      <c r="X2284" s="15"/>
      <c r="Y2284" s="15"/>
      <c r="Z2284" s="15"/>
      <c r="AA2284" s="15"/>
      <c r="AB2284" s="15"/>
      <c r="AC2284" s="15"/>
      <c r="AD2284" s="15"/>
      <c r="AE2284" s="15"/>
      <c r="AF2284" s="15"/>
      <c r="AG2284" s="15"/>
      <c r="AH2284" s="15"/>
      <c r="AI2284" s="15"/>
      <c r="AJ2284" s="15"/>
      <c r="AK2284" s="15"/>
      <c r="AL2284" s="15"/>
      <c r="AM2284" s="15"/>
    </row>
    <row r="2285" ht="15.75" customHeight="1">
      <c r="A2285" s="15"/>
      <c r="B2285" s="15" t="s">
        <v>248</v>
      </c>
      <c r="C2285" s="15" t="s">
        <v>254</v>
      </c>
      <c r="D2285" s="15">
        <f t="shared" si="1"/>
        <v>0</v>
      </c>
      <c r="E2285" s="15">
        <f t="shared" si="2"/>
        <v>13</v>
      </c>
      <c r="F2285" s="15" t="str">
        <f t="shared" si="3"/>
        <v>"[COMERCIAL]</v>
      </c>
      <c r="G2285" s="15"/>
      <c r="H2285" s="15"/>
      <c r="I2285" s="15"/>
      <c r="J2285" s="15"/>
      <c r="K2285" s="15"/>
      <c r="L2285" s="15"/>
      <c r="M2285" s="15"/>
      <c r="N2285" s="15"/>
      <c r="O2285" s="15"/>
      <c r="P2285" s="15"/>
      <c r="Q2285" s="15"/>
      <c r="R2285" s="15"/>
      <c r="S2285" s="15"/>
      <c r="T2285" s="15"/>
      <c r="U2285" s="15"/>
      <c r="V2285" s="15"/>
      <c r="W2285" s="15"/>
      <c r="X2285" s="15"/>
      <c r="Y2285" s="15"/>
      <c r="Z2285" s="15"/>
      <c r="AA2285" s="15"/>
      <c r="AB2285" s="15"/>
      <c r="AC2285" s="15"/>
      <c r="AD2285" s="15"/>
      <c r="AE2285" s="15"/>
      <c r="AF2285" s="15"/>
      <c r="AG2285" s="15"/>
      <c r="AH2285" s="15"/>
      <c r="AI2285" s="15"/>
      <c r="AJ2285" s="15"/>
      <c r="AK2285" s="15"/>
      <c r="AL2285" s="15"/>
      <c r="AM2285" s="15"/>
    </row>
    <row r="2286" ht="15.75" customHeight="1">
      <c r="A2286" s="15"/>
      <c r="B2286" s="15" t="s">
        <v>248</v>
      </c>
      <c r="C2286" s="15" t="s">
        <v>278</v>
      </c>
      <c r="D2286" s="15">
        <f t="shared" si="1"/>
        <v>0</v>
      </c>
      <c r="E2286" s="15">
        <f t="shared" si="2"/>
        <v>0</v>
      </c>
      <c r="F2286" s="15" t="str">
        <f t="shared" si="3"/>
        <v>"[SITE]"</v>
      </c>
      <c r="G2286" s="15"/>
      <c r="H2286" s="15"/>
      <c r="I2286" s="15"/>
      <c r="J2286" s="15"/>
      <c r="K2286" s="15"/>
      <c r="L2286" s="15"/>
      <c r="M2286" s="15"/>
      <c r="N2286" s="15"/>
      <c r="O2286" s="15"/>
      <c r="P2286" s="15"/>
      <c r="Q2286" s="15"/>
      <c r="R2286" s="15"/>
      <c r="S2286" s="15"/>
      <c r="T2286" s="15"/>
      <c r="U2286" s="15"/>
      <c r="V2286" s="15"/>
      <c r="W2286" s="15"/>
      <c r="X2286" s="15"/>
      <c r="Y2286" s="15"/>
      <c r="Z2286" s="15"/>
      <c r="AA2286" s="15"/>
      <c r="AB2286" s="15"/>
      <c r="AC2286" s="15"/>
      <c r="AD2286" s="15"/>
      <c r="AE2286" s="15"/>
      <c r="AF2286" s="15"/>
      <c r="AG2286" s="15"/>
      <c r="AH2286" s="15"/>
      <c r="AI2286" s="15"/>
      <c r="AJ2286" s="15"/>
      <c r="AK2286" s="15"/>
      <c r="AL2286" s="15"/>
      <c r="AM2286" s="15"/>
    </row>
    <row r="2287" ht="15.75" customHeight="1">
      <c r="A2287" s="15"/>
      <c r="B2287" s="15" t="s">
        <v>230</v>
      </c>
      <c r="C2287" s="15" t="s">
        <v>275</v>
      </c>
      <c r="D2287" s="15">
        <f t="shared" si="1"/>
        <v>0</v>
      </c>
      <c r="E2287" s="15">
        <f t="shared" si="2"/>
        <v>7</v>
      </c>
      <c r="F2287" s="15" t="str">
        <f t="shared" si="3"/>
        <v>"[CRC]</v>
      </c>
      <c r="G2287" s="15"/>
      <c r="H2287" s="15"/>
      <c r="I2287" s="15"/>
      <c r="J2287" s="15"/>
      <c r="K2287" s="15"/>
      <c r="L2287" s="15"/>
      <c r="M2287" s="15"/>
      <c r="N2287" s="15"/>
      <c r="O2287" s="15"/>
      <c r="P2287" s="15"/>
      <c r="Q2287" s="15"/>
      <c r="R2287" s="15"/>
      <c r="S2287" s="15"/>
      <c r="T2287" s="15"/>
      <c r="U2287" s="15"/>
      <c r="V2287" s="15"/>
      <c r="W2287" s="15"/>
      <c r="X2287" s="15"/>
      <c r="Y2287" s="15"/>
      <c r="Z2287" s="15"/>
      <c r="AA2287" s="15"/>
      <c r="AB2287" s="15"/>
      <c r="AC2287" s="15"/>
      <c r="AD2287" s="15"/>
      <c r="AE2287" s="15"/>
      <c r="AF2287" s="15"/>
      <c r="AG2287" s="15"/>
      <c r="AH2287" s="15"/>
      <c r="AI2287" s="15"/>
      <c r="AJ2287" s="15"/>
      <c r="AK2287" s="15"/>
      <c r="AL2287" s="15"/>
      <c r="AM2287" s="15"/>
    </row>
    <row r="2288" ht="15.75" customHeight="1">
      <c r="A2288" s="15"/>
      <c r="B2288" s="15" t="s">
        <v>230</v>
      </c>
      <c r="C2288" s="15" t="s">
        <v>276</v>
      </c>
      <c r="D2288" s="15">
        <f t="shared" si="1"/>
        <v>0</v>
      </c>
      <c r="E2288" s="15">
        <f t="shared" si="2"/>
        <v>0</v>
      </c>
      <c r="F2288" s="15" t="str">
        <f t="shared" si="3"/>
        <v>"[FINANCEIRO]"</v>
      </c>
      <c r="G2288" s="15"/>
      <c r="H2288" s="15"/>
      <c r="I2288" s="15"/>
      <c r="J2288" s="15"/>
      <c r="K2288" s="15"/>
      <c r="L2288" s="15"/>
      <c r="M2288" s="15"/>
      <c r="N2288" s="15"/>
      <c r="O2288" s="15"/>
      <c r="P2288" s="15"/>
      <c r="Q2288" s="15"/>
      <c r="R2288" s="15"/>
      <c r="S2288" s="15"/>
      <c r="T2288" s="15"/>
      <c r="U2288" s="15"/>
      <c r="V2288" s="15"/>
      <c r="W2288" s="15"/>
      <c r="X2288" s="15"/>
      <c r="Y2288" s="15"/>
      <c r="Z2288" s="15"/>
      <c r="AA2288" s="15"/>
      <c r="AB2288" s="15"/>
      <c r="AC2288" s="15"/>
      <c r="AD2288" s="15"/>
      <c r="AE2288" s="15"/>
      <c r="AF2288" s="15"/>
      <c r="AG2288" s="15"/>
      <c r="AH2288" s="15"/>
      <c r="AI2288" s="15"/>
      <c r="AJ2288" s="15"/>
      <c r="AK2288" s="15"/>
      <c r="AL2288" s="15"/>
      <c r="AM2288" s="15"/>
    </row>
    <row r="2289" ht="15.75" customHeight="1">
      <c r="A2289" s="15"/>
      <c r="B2289" s="15" t="s">
        <v>230</v>
      </c>
      <c r="C2289" s="15" t="s">
        <v>278</v>
      </c>
      <c r="D2289" s="15">
        <f t="shared" si="1"/>
        <v>0</v>
      </c>
      <c r="E2289" s="15">
        <f t="shared" si="2"/>
        <v>0</v>
      </c>
      <c r="F2289" s="15" t="str">
        <f t="shared" si="3"/>
        <v>"[SITE]"</v>
      </c>
      <c r="G2289" s="15"/>
      <c r="H2289" s="15"/>
      <c r="I2289" s="15"/>
      <c r="J2289" s="15"/>
      <c r="K2289" s="15"/>
      <c r="L2289" s="15"/>
      <c r="M2289" s="15"/>
      <c r="N2289" s="15"/>
      <c r="O2289" s="15"/>
      <c r="P2289" s="15"/>
      <c r="Q2289" s="15"/>
      <c r="R2289" s="15"/>
      <c r="S2289" s="15"/>
      <c r="T2289" s="15"/>
      <c r="U2289" s="15"/>
      <c r="V2289" s="15"/>
      <c r="W2289" s="15"/>
      <c r="X2289" s="15"/>
      <c r="Y2289" s="15"/>
      <c r="Z2289" s="15"/>
      <c r="AA2289" s="15"/>
      <c r="AB2289" s="15"/>
      <c r="AC2289" s="15"/>
      <c r="AD2289" s="15"/>
      <c r="AE2289" s="15"/>
      <c r="AF2289" s="15"/>
      <c r="AG2289" s="15"/>
      <c r="AH2289" s="15"/>
      <c r="AI2289" s="15"/>
      <c r="AJ2289" s="15"/>
      <c r="AK2289" s="15"/>
      <c r="AL2289" s="15"/>
      <c r="AM2289" s="15"/>
    </row>
    <row r="2290" ht="15.75" customHeight="1">
      <c r="A2290" s="15"/>
      <c r="B2290" s="15" t="s">
        <v>230</v>
      </c>
      <c r="C2290" s="15" t="s">
        <v>288</v>
      </c>
      <c r="D2290" s="15">
        <f t="shared" si="1"/>
        <v>0</v>
      </c>
      <c r="E2290" s="15">
        <f t="shared" si="2"/>
        <v>0</v>
      </c>
      <c r="F2290" s="15" t="str">
        <f t="shared" si="3"/>
        <v>"[MARKETING]"</v>
      </c>
      <c r="G2290" s="15"/>
      <c r="H2290" s="15"/>
      <c r="I2290" s="15"/>
      <c r="J2290" s="15"/>
      <c r="K2290" s="15"/>
      <c r="L2290" s="15"/>
      <c r="M2290" s="15"/>
      <c r="N2290" s="15"/>
      <c r="O2290" s="15"/>
      <c r="P2290" s="15"/>
      <c r="Q2290" s="15"/>
      <c r="R2290" s="15"/>
      <c r="S2290" s="15"/>
      <c r="T2290" s="15"/>
      <c r="U2290" s="15"/>
      <c r="V2290" s="15"/>
      <c r="W2290" s="15"/>
      <c r="X2290" s="15"/>
      <c r="Y2290" s="15"/>
      <c r="Z2290" s="15"/>
      <c r="AA2290" s="15"/>
      <c r="AB2290" s="15"/>
      <c r="AC2290" s="15"/>
      <c r="AD2290" s="15"/>
      <c r="AE2290" s="15"/>
      <c r="AF2290" s="15"/>
      <c r="AG2290" s="15"/>
      <c r="AH2290" s="15"/>
      <c r="AI2290" s="15"/>
      <c r="AJ2290" s="15"/>
      <c r="AK2290" s="15"/>
      <c r="AL2290" s="15"/>
      <c r="AM2290" s="15"/>
    </row>
    <row r="2291" ht="15.75" customHeight="1">
      <c r="A2291" s="15"/>
      <c r="B2291" s="15" t="s">
        <v>230</v>
      </c>
      <c r="C2291" s="15" t="s">
        <v>276</v>
      </c>
      <c r="D2291" s="15">
        <f t="shared" si="1"/>
        <v>0</v>
      </c>
      <c r="E2291" s="15">
        <f t="shared" si="2"/>
        <v>0</v>
      </c>
      <c r="F2291" s="15" t="str">
        <f t="shared" si="3"/>
        <v>"[FINANCEIRO]"</v>
      </c>
      <c r="G2291" s="15"/>
      <c r="H2291" s="15"/>
      <c r="I2291" s="15"/>
      <c r="J2291" s="15"/>
      <c r="K2291" s="15"/>
      <c r="L2291" s="15"/>
      <c r="M2291" s="15"/>
      <c r="N2291" s="15"/>
      <c r="O2291" s="15"/>
      <c r="P2291" s="15"/>
      <c r="Q2291" s="15"/>
      <c r="R2291" s="15"/>
      <c r="S2291" s="15"/>
      <c r="T2291" s="15"/>
      <c r="U2291" s="15"/>
      <c r="V2291" s="15"/>
      <c r="W2291" s="15"/>
      <c r="X2291" s="15"/>
      <c r="Y2291" s="15"/>
      <c r="Z2291" s="15"/>
      <c r="AA2291" s="15"/>
      <c r="AB2291" s="15"/>
      <c r="AC2291" s="15"/>
      <c r="AD2291" s="15"/>
      <c r="AE2291" s="15"/>
      <c r="AF2291" s="15"/>
      <c r="AG2291" s="15"/>
      <c r="AH2291" s="15"/>
      <c r="AI2291" s="15"/>
      <c r="AJ2291" s="15"/>
      <c r="AK2291" s="15"/>
      <c r="AL2291" s="15"/>
      <c r="AM2291" s="15"/>
    </row>
    <row r="2292" ht="15.75" customHeight="1">
      <c r="A2292" s="15"/>
      <c r="B2292" s="15" t="s">
        <v>230</v>
      </c>
      <c r="C2292" s="15" t="s">
        <v>281</v>
      </c>
      <c r="D2292" s="15">
        <f t="shared" si="1"/>
        <v>0</v>
      </c>
      <c r="E2292" s="15">
        <f t="shared" si="2"/>
        <v>0</v>
      </c>
      <c r="F2292" s="15" t="str">
        <f t="shared" si="3"/>
        <v>"[COMERCIAL]"</v>
      </c>
      <c r="G2292" s="15"/>
      <c r="H2292" s="15"/>
      <c r="I2292" s="15"/>
      <c r="J2292" s="15"/>
      <c r="K2292" s="15"/>
      <c r="L2292" s="15"/>
      <c r="M2292" s="15"/>
      <c r="N2292" s="15"/>
      <c r="O2292" s="15"/>
      <c r="P2292" s="15"/>
      <c r="Q2292" s="15"/>
      <c r="R2292" s="15"/>
      <c r="S2292" s="15"/>
      <c r="T2292" s="15"/>
      <c r="U2292" s="15"/>
      <c r="V2292" s="15"/>
      <c r="W2292" s="15"/>
      <c r="X2292" s="15"/>
      <c r="Y2292" s="15"/>
      <c r="Z2292" s="15"/>
      <c r="AA2292" s="15"/>
      <c r="AB2292" s="15"/>
      <c r="AC2292" s="15"/>
      <c r="AD2292" s="15"/>
      <c r="AE2292" s="15"/>
      <c r="AF2292" s="15"/>
      <c r="AG2292" s="15"/>
      <c r="AH2292" s="15"/>
      <c r="AI2292" s="15"/>
      <c r="AJ2292" s="15"/>
      <c r="AK2292" s="15"/>
      <c r="AL2292" s="15"/>
      <c r="AM2292" s="15"/>
    </row>
    <row r="2293" ht="15.75" customHeight="1">
      <c r="A2293" s="15"/>
      <c r="B2293" s="15" t="s">
        <v>230</v>
      </c>
      <c r="C2293" s="15" t="s">
        <v>276</v>
      </c>
      <c r="D2293" s="15">
        <f t="shared" si="1"/>
        <v>0</v>
      </c>
      <c r="E2293" s="15">
        <f t="shared" si="2"/>
        <v>0</v>
      </c>
      <c r="F2293" s="15" t="str">
        <f t="shared" si="3"/>
        <v>"[FINANCEIRO]"</v>
      </c>
      <c r="G2293" s="15"/>
      <c r="H2293" s="15"/>
      <c r="I2293" s="15"/>
      <c r="J2293" s="15"/>
      <c r="K2293" s="15"/>
      <c r="L2293" s="15"/>
      <c r="M2293" s="15"/>
      <c r="N2293" s="15"/>
      <c r="O2293" s="15"/>
      <c r="P2293" s="15"/>
      <c r="Q2293" s="15"/>
      <c r="R2293" s="15"/>
      <c r="S2293" s="15"/>
      <c r="T2293" s="15"/>
      <c r="U2293" s="15"/>
      <c r="V2293" s="15"/>
      <c r="W2293" s="15"/>
      <c r="X2293" s="15"/>
      <c r="Y2293" s="15"/>
      <c r="Z2293" s="15"/>
      <c r="AA2293" s="15"/>
      <c r="AB2293" s="15"/>
      <c r="AC2293" s="15"/>
      <c r="AD2293" s="15"/>
      <c r="AE2293" s="15"/>
      <c r="AF2293" s="15"/>
      <c r="AG2293" s="15"/>
      <c r="AH2293" s="15"/>
      <c r="AI2293" s="15"/>
      <c r="AJ2293" s="15"/>
      <c r="AK2293" s="15"/>
      <c r="AL2293" s="15"/>
      <c r="AM2293" s="15"/>
    </row>
    <row r="2294" ht="15.75" customHeight="1">
      <c r="A2294" s="15"/>
      <c r="B2294" s="15" t="s">
        <v>230</v>
      </c>
      <c r="C2294" s="15" t="s">
        <v>276</v>
      </c>
      <c r="D2294" s="15">
        <f t="shared" si="1"/>
        <v>0</v>
      </c>
      <c r="E2294" s="15">
        <f t="shared" si="2"/>
        <v>0</v>
      </c>
      <c r="F2294" s="15" t="str">
        <f t="shared" si="3"/>
        <v>"[FINANCEIRO]"</v>
      </c>
      <c r="G2294" s="15"/>
      <c r="H2294" s="15"/>
      <c r="I2294" s="15"/>
      <c r="J2294" s="15"/>
      <c r="K2294" s="15"/>
      <c r="L2294" s="15"/>
      <c r="M2294" s="15"/>
      <c r="N2294" s="15"/>
      <c r="O2294" s="15"/>
      <c r="P2294" s="15"/>
      <c r="Q2294" s="15"/>
      <c r="R2294" s="15"/>
      <c r="S2294" s="15"/>
      <c r="T2294" s="15"/>
      <c r="U2294" s="15"/>
      <c r="V2294" s="15"/>
      <c r="W2294" s="15"/>
      <c r="X2294" s="15"/>
      <c r="Y2294" s="15"/>
      <c r="Z2294" s="15"/>
      <c r="AA2294" s="15"/>
      <c r="AB2294" s="15"/>
      <c r="AC2294" s="15"/>
      <c r="AD2294" s="15"/>
      <c r="AE2294" s="15"/>
      <c r="AF2294" s="15"/>
      <c r="AG2294" s="15"/>
      <c r="AH2294" s="15"/>
      <c r="AI2294" s="15"/>
      <c r="AJ2294" s="15"/>
      <c r="AK2294" s="15"/>
      <c r="AL2294" s="15"/>
      <c r="AM2294" s="15"/>
    </row>
    <row r="2295" ht="15.75" customHeight="1">
      <c r="A2295" s="15"/>
      <c r="B2295" s="15" t="s">
        <v>230</v>
      </c>
      <c r="C2295" s="15" t="s">
        <v>281</v>
      </c>
      <c r="D2295" s="15">
        <f t="shared" si="1"/>
        <v>0</v>
      </c>
      <c r="E2295" s="15">
        <f t="shared" si="2"/>
        <v>0</v>
      </c>
      <c r="F2295" s="15" t="str">
        <f t="shared" si="3"/>
        <v>"[COMERCIAL]"</v>
      </c>
      <c r="G2295" s="15"/>
      <c r="H2295" s="15"/>
      <c r="I2295" s="15"/>
      <c r="J2295" s="15"/>
      <c r="K2295" s="15"/>
      <c r="L2295" s="15"/>
      <c r="M2295" s="15"/>
      <c r="N2295" s="15"/>
      <c r="O2295" s="15"/>
      <c r="P2295" s="15"/>
      <c r="Q2295" s="15"/>
      <c r="R2295" s="15"/>
      <c r="S2295" s="15"/>
      <c r="T2295" s="15"/>
      <c r="U2295" s="15"/>
      <c r="V2295" s="15"/>
      <c r="W2295" s="15"/>
      <c r="X2295" s="15"/>
      <c r="Y2295" s="15"/>
      <c r="Z2295" s="15"/>
      <c r="AA2295" s="15"/>
      <c r="AB2295" s="15"/>
      <c r="AC2295" s="15"/>
      <c r="AD2295" s="15"/>
      <c r="AE2295" s="15"/>
      <c r="AF2295" s="15"/>
      <c r="AG2295" s="15"/>
      <c r="AH2295" s="15"/>
      <c r="AI2295" s="15"/>
      <c r="AJ2295" s="15"/>
      <c r="AK2295" s="15"/>
      <c r="AL2295" s="15"/>
      <c r="AM2295" s="15"/>
    </row>
    <row r="2296" ht="15.75" customHeight="1">
      <c r="A2296" s="15"/>
      <c r="B2296" s="15" t="s">
        <v>230</v>
      </c>
      <c r="C2296" s="15" t="s">
        <v>273</v>
      </c>
      <c r="D2296" s="15">
        <f t="shared" si="1"/>
        <v>0</v>
      </c>
      <c r="E2296" s="15">
        <f t="shared" si="2"/>
        <v>13</v>
      </c>
      <c r="F2296" s="15" t="str">
        <f t="shared" si="3"/>
        <v>"[LOGÍSTICA]</v>
      </c>
      <c r="G2296" s="15"/>
      <c r="H2296" s="15"/>
      <c r="I2296" s="15"/>
      <c r="J2296" s="15"/>
      <c r="K2296" s="15"/>
      <c r="L2296" s="15"/>
      <c r="M2296" s="15"/>
      <c r="N2296" s="15"/>
      <c r="O2296" s="15"/>
      <c r="P2296" s="15"/>
      <c r="Q2296" s="15"/>
      <c r="R2296" s="15"/>
      <c r="S2296" s="15"/>
      <c r="T2296" s="15"/>
      <c r="U2296" s="15"/>
      <c r="V2296" s="15"/>
      <c r="W2296" s="15"/>
      <c r="X2296" s="15"/>
      <c r="Y2296" s="15"/>
      <c r="Z2296" s="15"/>
      <c r="AA2296" s="15"/>
      <c r="AB2296" s="15"/>
      <c r="AC2296" s="15"/>
      <c r="AD2296" s="15"/>
      <c r="AE2296" s="15"/>
      <c r="AF2296" s="15"/>
      <c r="AG2296" s="15"/>
      <c r="AH2296" s="15"/>
      <c r="AI2296" s="15"/>
      <c r="AJ2296" s="15"/>
      <c r="AK2296" s="15"/>
      <c r="AL2296" s="15"/>
      <c r="AM2296" s="15"/>
    </row>
    <row r="2297" ht="15.75" customHeight="1">
      <c r="A2297" s="15"/>
      <c r="B2297" s="15" t="s">
        <v>230</v>
      </c>
      <c r="C2297" s="15" t="s">
        <v>273</v>
      </c>
      <c r="D2297" s="15">
        <f t="shared" si="1"/>
        <v>0</v>
      </c>
      <c r="E2297" s="15">
        <f t="shared" si="2"/>
        <v>13</v>
      </c>
      <c r="F2297" s="15" t="str">
        <f t="shared" si="3"/>
        <v>"[LOGÍSTICA]</v>
      </c>
      <c r="G2297" s="15"/>
      <c r="H2297" s="15"/>
      <c r="I2297" s="15"/>
      <c r="J2297" s="15"/>
      <c r="K2297" s="15"/>
      <c r="L2297" s="15"/>
      <c r="M2297" s="15"/>
      <c r="N2297" s="15"/>
      <c r="O2297" s="15"/>
      <c r="P2297" s="15"/>
      <c r="Q2297" s="15"/>
      <c r="R2297" s="15"/>
      <c r="S2297" s="15"/>
      <c r="T2297" s="15"/>
      <c r="U2297" s="15"/>
      <c r="V2297" s="15"/>
      <c r="W2297" s="15"/>
      <c r="X2297" s="15"/>
      <c r="Y2297" s="15"/>
      <c r="Z2297" s="15"/>
      <c r="AA2297" s="15"/>
      <c r="AB2297" s="15"/>
      <c r="AC2297" s="15"/>
      <c r="AD2297" s="15"/>
      <c r="AE2297" s="15"/>
      <c r="AF2297" s="15"/>
      <c r="AG2297" s="15"/>
      <c r="AH2297" s="15"/>
      <c r="AI2297" s="15"/>
      <c r="AJ2297" s="15"/>
      <c r="AK2297" s="15"/>
      <c r="AL2297" s="15"/>
      <c r="AM2297" s="15"/>
    </row>
    <row r="2298" ht="15.75" customHeight="1">
      <c r="A2298" s="15"/>
      <c r="B2298" s="15" t="s">
        <v>230</v>
      </c>
      <c r="C2298" s="15" t="s">
        <v>273</v>
      </c>
      <c r="D2298" s="15">
        <f t="shared" si="1"/>
        <v>0</v>
      </c>
      <c r="E2298" s="15">
        <f t="shared" si="2"/>
        <v>13</v>
      </c>
      <c r="F2298" s="15" t="str">
        <f t="shared" si="3"/>
        <v>"[LOGÍSTICA]</v>
      </c>
      <c r="G2298" s="15"/>
      <c r="H2298" s="15"/>
      <c r="I2298" s="15"/>
      <c r="J2298" s="15"/>
      <c r="K2298" s="15"/>
      <c r="L2298" s="15"/>
      <c r="M2298" s="15"/>
      <c r="N2298" s="15"/>
      <c r="O2298" s="15"/>
      <c r="P2298" s="15"/>
      <c r="Q2298" s="15"/>
      <c r="R2298" s="15"/>
      <c r="S2298" s="15"/>
      <c r="T2298" s="15"/>
      <c r="U2298" s="15"/>
      <c r="V2298" s="15"/>
      <c r="W2298" s="15"/>
      <c r="X2298" s="15"/>
      <c r="Y2298" s="15"/>
      <c r="Z2298" s="15"/>
      <c r="AA2298" s="15"/>
      <c r="AB2298" s="15"/>
      <c r="AC2298" s="15"/>
      <c r="AD2298" s="15"/>
      <c r="AE2298" s="15"/>
      <c r="AF2298" s="15"/>
      <c r="AG2298" s="15"/>
      <c r="AH2298" s="15"/>
      <c r="AI2298" s="15"/>
      <c r="AJ2298" s="15"/>
      <c r="AK2298" s="15"/>
      <c r="AL2298" s="15"/>
      <c r="AM2298" s="15"/>
    </row>
    <row r="2299" ht="15.75" customHeight="1">
      <c r="A2299" s="15"/>
      <c r="B2299" s="15" t="s">
        <v>230</v>
      </c>
      <c r="C2299" s="15" t="s">
        <v>273</v>
      </c>
      <c r="D2299" s="15">
        <f t="shared" si="1"/>
        <v>0</v>
      </c>
      <c r="E2299" s="15">
        <f t="shared" si="2"/>
        <v>13</v>
      </c>
      <c r="F2299" s="15" t="str">
        <f t="shared" si="3"/>
        <v>"[LOGÍSTICA]</v>
      </c>
      <c r="G2299" s="15"/>
      <c r="H2299" s="15"/>
      <c r="I2299" s="15"/>
      <c r="J2299" s="15"/>
      <c r="K2299" s="15"/>
      <c r="L2299" s="15"/>
      <c r="M2299" s="15"/>
      <c r="N2299" s="15"/>
      <c r="O2299" s="15"/>
      <c r="P2299" s="15"/>
      <c r="Q2299" s="15"/>
      <c r="R2299" s="15"/>
      <c r="S2299" s="15"/>
      <c r="T2299" s="15"/>
      <c r="U2299" s="15"/>
      <c r="V2299" s="15"/>
      <c r="W2299" s="15"/>
      <c r="X2299" s="15"/>
      <c r="Y2299" s="15"/>
      <c r="Z2299" s="15"/>
      <c r="AA2299" s="15"/>
      <c r="AB2299" s="15"/>
      <c r="AC2299" s="15"/>
      <c r="AD2299" s="15"/>
      <c r="AE2299" s="15"/>
      <c r="AF2299" s="15"/>
      <c r="AG2299" s="15"/>
      <c r="AH2299" s="15"/>
      <c r="AI2299" s="15"/>
      <c r="AJ2299" s="15"/>
      <c r="AK2299" s="15"/>
      <c r="AL2299" s="15"/>
      <c r="AM2299" s="15"/>
    </row>
    <row r="2300" ht="15.75" customHeight="1">
      <c r="A2300" s="15"/>
      <c r="B2300" s="15" t="s">
        <v>230</v>
      </c>
      <c r="C2300" s="15" t="s">
        <v>273</v>
      </c>
      <c r="D2300" s="15">
        <f t="shared" si="1"/>
        <v>0</v>
      </c>
      <c r="E2300" s="15">
        <f t="shared" si="2"/>
        <v>13</v>
      </c>
      <c r="F2300" s="15" t="str">
        <f t="shared" si="3"/>
        <v>"[LOGÍSTICA]</v>
      </c>
      <c r="G2300" s="15"/>
      <c r="H2300" s="15"/>
      <c r="I2300" s="15"/>
      <c r="J2300" s="15"/>
      <c r="K2300" s="15"/>
      <c r="L2300" s="15"/>
      <c r="M2300" s="15"/>
      <c r="N2300" s="15"/>
      <c r="O2300" s="15"/>
      <c r="P2300" s="15"/>
      <c r="Q2300" s="15"/>
      <c r="R2300" s="15"/>
      <c r="S2300" s="15"/>
      <c r="T2300" s="15"/>
      <c r="U2300" s="15"/>
      <c r="V2300" s="15"/>
      <c r="W2300" s="15"/>
      <c r="X2300" s="15"/>
      <c r="Y2300" s="15"/>
      <c r="Z2300" s="15"/>
      <c r="AA2300" s="15"/>
      <c r="AB2300" s="15"/>
      <c r="AC2300" s="15"/>
      <c r="AD2300" s="15"/>
      <c r="AE2300" s="15"/>
      <c r="AF2300" s="15"/>
      <c r="AG2300" s="15"/>
      <c r="AH2300" s="15"/>
      <c r="AI2300" s="15"/>
      <c r="AJ2300" s="15"/>
      <c r="AK2300" s="15"/>
      <c r="AL2300" s="15"/>
      <c r="AM2300" s="15"/>
    </row>
    <row r="2301" ht="15.75" customHeight="1">
      <c r="A2301" s="15"/>
      <c r="B2301" s="15" t="s">
        <v>230</v>
      </c>
      <c r="C2301" s="15" t="s">
        <v>276</v>
      </c>
      <c r="D2301" s="15">
        <f t="shared" si="1"/>
        <v>0</v>
      </c>
      <c r="E2301" s="15">
        <f t="shared" si="2"/>
        <v>0</v>
      </c>
      <c r="F2301" s="15" t="str">
        <f t="shared" si="3"/>
        <v>"[FINANCEIRO]"</v>
      </c>
      <c r="G2301" s="15"/>
      <c r="H2301" s="15"/>
      <c r="I2301" s="15"/>
      <c r="J2301" s="15"/>
      <c r="K2301" s="15"/>
      <c r="L2301" s="15"/>
      <c r="M2301" s="15"/>
      <c r="N2301" s="15"/>
      <c r="O2301" s="15"/>
      <c r="P2301" s="15"/>
      <c r="Q2301" s="15"/>
      <c r="R2301" s="15"/>
      <c r="S2301" s="15"/>
      <c r="T2301" s="15"/>
      <c r="U2301" s="15"/>
      <c r="V2301" s="15"/>
      <c r="W2301" s="15"/>
      <c r="X2301" s="15"/>
      <c r="Y2301" s="15"/>
      <c r="Z2301" s="15"/>
      <c r="AA2301" s="15"/>
      <c r="AB2301" s="15"/>
      <c r="AC2301" s="15"/>
      <c r="AD2301" s="15"/>
      <c r="AE2301" s="15"/>
      <c r="AF2301" s="15"/>
      <c r="AG2301" s="15"/>
      <c r="AH2301" s="15"/>
      <c r="AI2301" s="15"/>
      <c r="AJ2301" s="15"/>
      <c r="AK2301" s="15"/>
      <c r="AL2301" s="15"/>
      <c r="AM2301" s="15"/>
    </row>
    <row r="2302" ht="15.75" customHeight="1">
      <c r="A2302" s="15"/>
      <c r="B2302" s="15" t="s">
        <v>230</v>
      </c>
      <c r="C2302" s="15" t="s">
        <v>283</v>
      </c>
      <c r="D2302" s="15">
        <f t="shared" si="1"/>
        <v>0</v>
      </c>
      <c r="E2302" s="15">
        <f t="shared" si="2"/>
        <v>14</v>
      </c>
      <c r="F2302" s="15" t="str">
        <f t="shared" si="3"/>
        <v>"[FINANCEIRO]</v>
      </c>
      <c r="G2302" s="15"/>
      <c r="H2302" s="15"/>
      <c r="I2302" s="15"/>
      <c r="J2302" s="15"/>
      <c r="K2302" s="15"/>
      <c r="L2302" s="15"/>
      <c r="M2302" s="15"/>
      <c r="N2302" s="15"/>
      <c r="O2302" s="15"/>
      <c r="P2302" s="15"/>
      <c r="Q2302" s="15"/>
      <c r="R2302" s="15"/>
      <c r="S2302" s="15"/>
      <c r="T2302" s="15"/>
      <c r="U2302" s="15"/>
      <c r="V2302" s="15"/>
      <c r="W2302" s="15"/>
      <c r="X2302" s="15"/>
      <c r="Y2302" s="15"/>
      <c r="Z2302" s="15"/>
      <c r="AA2302" s="15"/>
      <c r="AB2302" s="15"/>
      <c r="AC2302" s="15"/>
      <c r="AD2302" s="15"/>
      <c r="AE2302" s="15"/>
      <c r="AF2302" s="15"/>
      <c r="AG2302" s="15"/>
      <c r="AH2302" s="15"/>
      <c r="AI2302" s="15"/>
      <c r="AJ2302" s="15"/>
      <c r="AK2302" s="15"/>
      <c r="AL2302" s="15"/>
      <c r="AM2302" s="15"/>
    </row>
    <row r="2303" ht="15.75" customHeight="1">
      <c r="A2303" s="15"/>
      <c r="B2303" s="15" t="s">
        <v>247</v>
      </c>
      <c r="C2303" s="15" t="s">
        <v>275</v>
      </c>
      <c r="D2303" s="15">
        <f t="shared" si="1"/>
        <v>0</v>
      </c>
      <c r="E2303" s="15">
        <f t="shared" si="2"/>
        <v>7</v>
      </c>
      <c r="F2303" s="15" t="str">
        <f t="shared" si="3"/>
        <v>"[CRC]</v>
      </c>
      <c r="G2303" s="15"/>
      <c r="H2303" s="15"/>
      <c r="I2303" s="15"/>
      <c r="J2303" s="15"/>
      <c r="K2303" s="15"/>
      <c r="L2303" s="15"/>
      <c r="M2303" s="15"/>
      <c r="N2303" s="15"/>
      <c r="O2303" s="15"/>
      <c r="P2303" s="15"/>
      <c r="Q2303" s="15"/>
      <c r="R2303" s="15"/>
      <c r="S2303" s="15"/>
      <c r="T2303" s="15"/>
      <c r="U2303" s="15"/>
      <c r="V2303" s="15"/>
      <c r="W2303" s="15"/>
      <c r="X2303" s="15"/>
      <c r="Y2303" s="15"/>
      <c r="Z2303" s="15"/>
      <c r="AA2303" s="15"/>
      <c r="AB2303" s="15"/>
      <c r="AC2303" s="15"/>
      <c r="AD2303" s="15"/>
      <c r="AE2303" s="15"/>
      <c r="AF2303" s="15"/>
      <c r="AG2303" s="15"/>
      <c r="AH2303" s="15"/>
      <c r="AI2303" s="15"/>
      <c r="AJ2303" s="15"/>
      <c r="AK2303" s="15"/>
      <c r="AL2303" s="15"/>
      <c r="AM2303" s="15"/>
    </row>
    <row r="2304" ht="15.75" customHeight="1">
      <c r="A2304" s="15"/>
      <c r="B2304" s="15" t="s">
        <v>230</v>
      </c>
      <c r="C2304" s="15" t="s">
        <v>273</v>
      </c>
      <c r="D2304" s="15">
        <f t="shared" si="1"/>
        <v>0</v>
      </c>
      <c r="E2304" s="15">
        <f t="shared" si="2"/>
        <v>13</v>
      </c>
      <c r="F2304" s="15" t="str">
        <f t="shared" si="3"/>
        <v>"[LOGÍSTICA]</v>
      </c>
      <c r="G2304" s="15"/>
      <c r="H2304" s="15"/>
      <c r="I2304" s="15"/>
      <c r="J2304" s="15"/>
      <c r="K2304" s="15"/>
      <c r="L2304" s="15"/>
      <c r="M2304" s="15"/>
      <c r="N2304" s="15"/>
      <c r="O2304" s="15"/>
      <c r="P2304" s="15"/>
      <c r="Q2304" s="15"/>
      <c r="R2304" s="15"/>
      <c r="S2304" s="15"/>
      <c r="T2304" s="15"/>
      <c r="U2304" s="15"/>
      <c r="V2304" s="15"/>
      <c r="W2304" s="15"/>
      <c r="X2304" s="15"/>
      <c r="Y2304" s="15"/>
      <c r="Z2304" s="15"/>
      <c r="AA2304" s="15"/>
      <c r="AB2304" s="15"/>
      <c r="AC2304" s="15"/>
      <c r="AD2304" s="15"/>
      <c r="AE2304" s="15"/>
      <c r="AF2304" s="15"/>
      <c r="AG2304" s="15"/>
      <c r="AH2304" s="15"/>
      <c r="AI2304" s="15"/>
      <c r="AJ2304" s="15"/>
      <c r="AK2304" s="15"/>
      <c r="AL2304" s="15"/>
      <c r="AM2304" s="15"/>
    </row>
    <row r="2305" ht="15.75" customHeight="1">
      <c r="A2305" s="15"/>
      <c r="B2305" s="15" t="s">
        <v>230</v>
      </c>
      <c r="C2305" s="15" t="s">
        <v>273</v>
      </c>
      <c r="D2305" s="15">
        <f t="shared" si="1"/>
        <v>0</v>
      </c>
      <c r="E2305" s="15">
        <f t="shared" si="2"/>
        <v>13</v>
      </c>
      <c r="F2305" s="15" t="str">
        <f t="shared" si="3"/>
        <v>"[LOGÍSTICA]</v>
      </c>
      <c r="G2305" s="15"/>
      <c r="H2305" s="15"/>
      <c r="I2305" s="15"/>
      <c r="J2305" s="15"/>
      <c r="K2305" s="15"/>
      <c r="L2305" s="15"/>
      <c r="M2305" s="15"/>
      <c r="N2305" s="15"/>
      <c r="O2305" s="15"/>
      <c r="P2305" s="15"/>
      <c r="Q2305" s="15"/>
      <c r="R2305" s="15"/>
      <c r="S2305" s="15"/>
      <c r="T2305" s="15"/>
      <c r="U2305" s="15"/>
      <c r="V2305" s="15"/>
      <c r="W2305" s="15"/>
      <c r="X2305" s="15"/>
      <c r="Y2305" s="15"/>
      <c r="Z2305" s="15"/>
      <c r="AA2305" s="15"/>
      <c r="AB2305" s="15"/>
      <c r="AC2305" s="15"/>
      <c r="AD2305" s="15"/>
      <c r="AE2305" s="15"/>
      <c r="AF2305" s="15"/>
      <c r="AG2305" s="15"/>
      <c r="AH2305" s="15"/>
      <c r="AI2305" s="15"/>
      <c r="AJ2305" s="15"/>
      <c r="AK2305" s="15"/>
      <c r="AL2305" s="15"/>
      <c r="AM2305" s="15"/>
    </row>
    <row r="2306" ht="15.75" customHeight="1">
      <c r="A2306" s="15"/>
      <c r="B2306" s="15" t="s">
        <v>248</v>
      </c>
      <c r="C2306" s="15" t="s">
        <v>253</v>
      </c>
      <c r="D2306" s="15">
        <f t="shared" si="1"/>
        <v>0</v>
      </c>
      <c r="E2306" s="15">
        <f t="shared" si="2"/>
        <v>0</v>
      </c>
      <c r="F2306" s="15" t="str">
        <f t="shared" si="3"/>
        <v>"[LOGÍSTICA]"</v>
      </c>
      <c r="G2306" s="15"/>
      <c r="H2306" s="15"/>
      <c r="I2306" s="15"/>
      <c r="J2306" s="15"/>
      <c r="K2306" s="15"/>
      <c r="L2306" s="15"/>
      <c r="M2306" s="15"/>
      <c r="N2306" s="15"/>
      <c r="O2306" s="15"/>
      <c r="P2306" s="15"/>
      <c r="Q2306" s="15"/>
      <c r="R2306" s="15"/>
      <c r="S2306" s="15"/>
      <c r="T2306" s="15"/>
      <c r="U2306" s="15"/>
      <c r="V2306" s="15"/>
      <c r="W2306" s="15"/>
      <c r="X2306" s="15"/>
      <c r="Y2306" s="15"/>
      <c r="Z2306" s="15"/>
      <c r="AA2306" s="15"/>
      <c r="AB2306" s="15"/>
      <c r="AC2306" s="15"/>
      <c r="AD2306" s="15"/>
      <c r="AE2306" s="15"/>
      <c r="AF2306" s="15"/>
      <c r="AG2306" s="15"/>
      <c r="AH2306" s="15"/>
      <c r="AI2306" s="15"/>
      <c r="AJ2306" s="15"/>
      <c r="AK2306" s="15"/>
      <c r="AL2306" s="15"/>
      <c r="AM2306" s="15"/>
    </row>
    <row r="2307" ht="15.75" customHeight="1">
      <c r="A2307" s="15"/>
      <c r="B2307" s="15" t="s">
        <v>230</v>
      </c>
      <c r="C2307" s="15" t="s">
        <v>282</v>
      </c>
      <c r="D2307" s="15">
        <f t="shared" si="1"/>
        <v>0</v>
      </c>
      <c r="E2307" s="15">
        <f t="shared" si="2"/>
        <v>13</v>
      </c>
      <c r="F2307" s="15" t="str">
        <f t="shared" si="3"/>
        <v>"[MARKETING]</v>
      </c>
      <c r="G2307" s="15"/>
      <c r="H2307" s="15"/>
      <c r="I2307" s="15"/>
      <c r="J2307" s="15"/>
      <c r="K2307" s="15"/>
      <c r="L2307" s="15"/>
      <c r="M2307" s="15"/>
      <c r="N2307" s="15"/>
      <c r="O2307" s="15"/>
      <c r="P2307" s="15"/>
      <c r="Q2307" s="15"/>
      <c r="R2307" s="15"/>
      <c r="S2307" s="15"/>
      <c r="T2307" s="15"/>
      <c r="U2307" s="15"/>
      <c r="V2307" s="15"/>
      <c r="W2307" s="15"/>
      <c r="X2307" s="15"/>
      <c r="Y2307" s="15"/>
      <c r="Z2307" s="15"/>
      <c r="AA2307" s="15"/>
      <c r="AB2307" s="15"/>
      <c r="AC2307" s="15"/>
      <c r="AD2307" s="15"/>
      <c r="AE2307" s="15"/>
      <c r="AF2307" s="15"/>
      <c r="AG2307" s="15"/>
      <c r="AH2307" s="15"/>
      <c r="AI2307" s="15"/>
      <c r="AJ2307" s="15"/>
      <c r="AK2307" s="15"/>
      <c r="AL2307" s="15"/>
      <c r="AM2307" s="15"/>
    </row>
    <row r="2308" ht="15.75" customHeight="1">
      <c r="A2308" s="15"/>
      <c r="B2308" s="15" t="s">
        <v>247</v>
      </c>
      <c r="C2308" s="15" t="s">
        <v>273</v>
      </c>
      <c r="D2308" s="15">
        <f t="shared" si="1"/>
        <v>0</v>
      </c>
      <c r="E2308" s="15">
        <f t="shared" si="2"/>
        <v>13</v>
      </c>
      <c r="F2308" s="15" t="str">
        <f t="shared" si="3"/>
        <v>"[LOGÍSTICA]</v>
      </c>
      <c r="G2308" s="15"/>
      <c r="H2308" s="15"/>
      <c r="I2308" s="15"/>
      <c r="J2308" s="15"/>
      <c r="K2308" s="15"/>
      <c r="L2308" s="15"/>
      <c r="M2308" s="15"/>
      <c r="N2308" s="15"/>
      <c r="O2308" s="15"/>
      <c r="P2308" s="15"/>
      <c r="Q2308" s="15"/>
      <c r="R2308" s="15"/>
      <c r="S2308" s="15"/>
      <c r="T2308" s="15"/>
      <c r="U2308" s="15"/>
      <c r="V2308" s="15"/>
      <c r="W2308" s="15"/>
      <c r="X2308" s="15"/>
      <c r="Y2308" s="15"/>
      <c r="Z2308" s="15"/>
      <c r="AA2308" s="15"/>
      <c r="AB2308" s="15"/>
      <c r="AC2308" s="15"/>
      <c r="AD2308" s="15"/>
      <c r="AE2308" s="15"/>
      <c r="AF2308" s="15"/>
      <c r="AG2308" s="15"/>
      <c r="AH2308" s="15"/>
      <c r="AI2308" s="15"/>
      <c r="AJ2308" s="15"/>
      <c r="AK2308" s="15"/>
      <c r="AL2308" s="15"/>
      <c r="AM2308" s="15"/>
    </row>
    <row r="2309" ht="15.75" customHeight="1">
      <c r="A2309" s="15"/>
      <c r="B2309" s="15" t="s">
        <v>230</v>
      </c>
      <c r="C2309" s="15" t="s">
        <v>253</v>
      </c>
      <c r="D2309" s="15">
        <f t="shared" si="1"/>
        <v>0</v>
      </c>
      <c r="E2309" s="15">
        <f t="shared" si="2"/>
        <v>0</v>
      </c>
      <c r="F2309" s="15" t="str">
        <f t="shared" si="3"/>
        <v>"[LOGÍSTICA]"</v>
      </c>
      <c r="G2309" s="15"/>
      <c r="H2309" s="15"/>
      <c r="I2309" s="15"/>
      <c r="J2309" s="15"/>
      <c r="K2309" s="15"/>
      <c r="L2309" s="15"/>
      <c r="M2309" s="15"/>
      <c r="N2309" s="15"/>
      <c r="O2309" s="15"/>
      <c r="P2309" s="15"/>
      <c r="Q2309" s="15"/>
      <c r="R2309" s="15"/>
      <c r="S2309" s="15"/>
      <c r="T2309" s="15"/>
      <c r="U2309" s="15"/>
      <c r="V2309" s="15"/>
      <c r="W2309" s="15"/>
      <c r="X2309" s="15"/>
      <c r="Y2309" s="15"/>
      <c r="Z2309" s="15"/>
      <c r="AA2309" s="15"/>
      <c r="AB2309" s="15"/>
      <c r="AC2309" s="15"/>
      <c r="AD2309" s="15"/>
      <c r="AE2309" s="15"/>
      <c r="AF2309" s="15"/>
      <c r="AG2309" s="15"/>
      <c r="AH2309" s="15"/>
      <c r="AI2309" s="15"/>
      <c r="AJ2309" s="15"/>
      <c r="AK2309" s="15"/>
      <c r="AL2309" s="15"/>
      <c r="AM2309" s="15"/>
    </row>
    <row r="2310" ht="15.75" customHeight="1">
      <c r="A2310" s="15"/>
      <c r="B2310" s="15" t="s">
        <v>230</v>
      </c>
      <c r="C2310" s="15" t="s">
        <v>253</v>
      </c>
      <c r="D2310" s="15">
        <f t="shared" si="1"/>
        <v>0</v>
      </c>
      <c r="E2310" s="15">
        <f t="shared" si="2"/>
        <v>0</v>
      </c>
      <c r="F2310" s="15" t="str">
        <f t="shared" si="3"/>
        <v>"[LOGÍSTICA]"</v>
      </c>
      <c r="G2310" s="15"/>
      <c r="H2310" s="15"/>
      <c r="I2310" s="15"/>
      <c r="J2310" s="15"/>
      <c r="K2310" s="15"/>
      <c r="L2310" s="15"/>
      <c r="M2310" s="15"/>
      <c r="N2310" s="15"/>
      <c r="O2310" s="15"/>
      <c r="P2310" s="15"/>
      <c r="Q2310" s="15"/>
      <c r="R2310" s="15"/>
      <c r="S2310" s="15"/>
      <c r="T2310" s="15"/>
      <c r="U2310" s="15"/>
      <c r="V2310" s="15"/>
      <c r="W2310" s="15"/>
      <c r="X2310" s="15"/>
      <c r="Y2310" s="15"/>
      <c r="Z2310" s="15"/>
      <c r="AA2310" s="15"/>
      <c r="AB2310" s="15"/>
      <c r="AC2310" s="15"/>
      <c r="AD2310" s="15"/>
      <c r="AE2310" s="15"/>
      <c r="AF2310" s="15"/>
      <c r="AG2310" s="15"/>
      <c r="AH2310" s="15"/>
      <c r="AI2310" s="15"/>
      <c r="AJ2310" s="15"/>
      <c r="AK2310" s="15"/>
      <c r="AL2310" s="15"/>
      <c r="AM2310" s="15"/>
    </row>
    <row r="2311" ht="15.75" customHeight="1">
      <c r="A2311" s="15"/>
      <c r="B2311" s="15" t="s">
        <v>230</v>
      </c>
      <c r="C2311" s="15" t="s">
        <v>273</v>
      </c>
      <c r="D2311" s="15">
        <f t="shared" si="1"/>
        <v>0</v>
      </c>
      <c r="E2311" s="15">
        <f t="shared" si="2"/>
        <v>13</v>
      </c>
      <c r="F2311" s="15" t="str">
        <f t="shared" si="3"/>
        <v>"[LOGÍSTICA]</v>
      </c>
      <c r="G2311" s="15"/>
      <c r="H2311" s="15"/>
      <c r="I2311" s="15"/>
      <c r="J2311" s="15"/>
      <c r="K2311" s="15"/>
      <c r="L2311" s="15"/>
      <c r="M2311" s="15"/>
      <c r="N2311" s="15"/>
      <c r="O2311" s="15"/>
      <c r="P2311" s="15"/>
      <c r="Q2311" s="15"/>
      <c r="R2311" s="15"/>
      <c r="S2311" s="15"/>
      <c r="T2311" s="15"/>
      <c r="U2311" s="15"/>
      <c r="V2311" s="15"/>
      <c r="W2311" s="15"/>
      <c r="X2311" s="15"/>
      <c r="Y2311" s="15"/>
      <c r="Z2311" s="15"/>
      <c r="AA2311" s="15"/>
      <c r="AB2311" s="15"/>
      <c r="AC2311" s="15"/>
      <c r="AD2311" s="15"/>
      <c r="AE2311" s="15"/>
      <c r="AF2311" s="15"/>
      <c r="AG2311" s="15"/>
      <c r="AH2311" s="15"/>
      <c r="AI2311" s="15"/>
      <c r="AJ2311" s="15"/>
      <c r="AK2311" s="15"/>
      <c r="AL2311" s="15"/>
      <c r="AM2311" s="15"/>
    </row>
    <row r="2312" ht="15.75" customHeight="1">
      <c r="A2312" s="15"/>
      <c r="B2312" s="15" t="s">
        <v>230</v>
      </c>
      <c r="C2312" s="15" t="s">
        <v>275</v>
      </c>
      <c r="D2312" s="15">
        <f t="shared" si="1"/>
        <v>0</v>
      </c>
      <c r="E2312" s="15">
        <f t="shared" si="2"/>
        <v>7</v>
      </c>
      <c r="F2312" s="15" t="str">
        <f t="shared" si="3"/>
        <v>"[CRC]</v>
      </c>
      <c r="G2312" s="15"/>
      <c r="H2312" s="15"/>
      <c r="I2312" s="15"/>
      <c r="J2312" s="15"/>
      <c r="K2312" s="15"/>
      <c r="L2312" s="15"/>
      <c r="M2312" s="15"/>
      <c r="N2312" s="15"/>
      <c r="O2312" s="15"/>
      <c r="P2312" s="15"/>
      <c r="Q2312" s="15"/>
      <c r="R2312" s="15"/>
      <c r="S2312" s="15"/>
      <c r="T2312" s="15"/>
      <c r="U2312" s="15"/>
      <c r="V2312" s="15"/>
      <c r="W2312" s="15"/>
      <c r="X2312" s="15"/>
      <c r="Y2312" s="15"/>
      <c r="Z2312" s="15"/>
      <c r="AA2312" s="15"/>
      <c r="AB2312" s="15"/>
      <c r="AC2312" s="15"/>
      <c r="AD2312" s="15"/>
      <c r="AE2312" s="15"/>
      <c r="AF2312" s="15"/>
      <c r="AG2312" s="15"/>
      <c r="AH2312" s="15"/>
      <c r="AI2312" s="15"/>
      <c r="AJ2312" s="15"/>
      <c r="AK2312" s="15"/>
      <c r="AL2312" s="15"/>
      <c r="AM2312" s="15"/>
    </row>
    <row r="2313" ht="15.75" customHeight="1">
      <c r="A2313" s="15"/>
      <c r="B2313" s="15" t="s">
        <v>230</v>
      </c>
      <c r="C2313" s="15" t="s">
        <v>281</v>
      </c>
      <c r="D2313" s="15">
        <f t="shared" si="1"/>
        <v>0</v>
      </c>
      <c r="E2313" s="15">
        <f t="shared" si="2"/>
        <v>0</v>
      </c>
      <c r="F2313" s="15" t="str">
        <f t="shared" si="3"/>
        <v>"[COMERCIAL]"</v>
      </c>
      <c r="G2313" s="15"/>
      <c r="H2313" s="15"/>
      <c r="I2313" s="15"/>
      <c r="J2313" s="15"/>
      <c r="K2313" s="15"/>
      <c r="L2313" s="15"/>
      <c r="M2313" s="15"/>
      <c r="N2313" s="15"/>
      <c r="O2313" s="15"/>
      <c r="P2313" s="15"/>
      <c r="Q2313" s="15"/>
      <c r="R2313" s="15"/>
      <c r="S2313" s="15"/>
      <c r="T2313" s="15"/>
      <c r="U2313" s="15"/>
      <c r="V2313" s="15"/>
      <c r="W2313" s="15"/>
      <c r="X2313" s="15"/>
      <c r="Y2313" s="15"/>
      <c r="Z2313" s="15"/>
      <c r="AA2313" s="15"/>
      <c r="AB2313" s="15"/>
      <c r="AC2313" s="15"/>
      <c r="AD2313" s="15"/>
      <c r="AE2313" s="15"/>
      <c r="AF2313" s="15"/>
      <c r="AG2313" s="15"/>
      <c r="AH2313" s="15"/>
      <c r="AI2313" s="15"/>
      <c r="AJ2313" s="15"/>
      <c r="AK2313" s="15"/>
      <c r="AL2313" s="15"/>
      <c r="AM2313" s="15"/>
    </row>
    <row r="2314" ht="15.75" customHeight="1">
      <c r="A2314" s="15"/>
      <c r="B2314" s="15" t="s">
        <v>230</v>
      </c>
      <c r="C2314" s="15" t="s">
        <v>273</v>
      </c>
      <c r="D2314" s="15">
        <f t="shared" si="1"/>
        <v>0</v>
      </c>
      <c r="E2314" s="15">
        <f t="shared" si="2"/>
        <v>13</v>
      </c>
      <c r="F2314" s="15" t="str">
        <f t="shared" si="3"/>
        <v>"[LOGÍSTICA]</v>
      </c>
      <c r="G2314" s="15"/>
      <c r="H2314" s="15"/>
      <c r="I2314" s="15"/>
      <c r="J2314" s="15"/>
      <c r="K2314" s="15"/>
      <c r="L2314" s="15"/>
      <c r="M2314" s="15"/>
      <c r="N2314" s="15"/>
      <c r="O2314" s="15"/>
      <c r="P2314" s="15"/>
      <c r="Q2314" s="15"/>
      <c r="R2314" s="15"/>
      <c r="S2314" s="15"/>
      <c r="T2314" s="15"/>
      <c r="U2314" s="15"/>
      <c r="V2314" s="15"/>
      <c r="W2314" s="15"/>
      <c r="X2314" s="15"/>
      <c r="Y2314" s="15"/>
      <c r="Z2314" s="15"/>
      <c r="AA2314" s="15"/>
      <c r="AB2314" s="15"/>
      <c r="AC2314" s="15"/>
      <c r="AD2314" s="15"/>
      <c r="AE2314" s="15"/>
      <c r="AF2314" s="15"/>
      <c r="AG2314" s="15"/>
      <c r="AH2314" s="15"/>
      <c r="AI2314" s="15"/>
      <c r="AJ2314" s="15"/>
      <c r="AK2314" s="15"/>
      <c r="AL2314" s="15"/>
      <c r="AM2314" s="15"/>
    </row>
    <row r="2315" ht="15.75" customHeight="1">
      <c r="A2315" s="15"/>
      <c r="B2315" s="15" t="s">
        <v>230</v>
      </c>
      <c r="C2315" s="15" t="s">
        <v>253</v>
      </c>
      <c r="D2315" s="15">
        <f t="shared" si="1"/>
        <v>0</v>
      </c>
      <c r="E2315" s="15">
        <f t="shared" si="2"/>
        <v>0</v>
      </c>
      <c r="F2315" s="15" t="str">
        <f t="shared" si="3"/>
        <v>"[LOGÍSTICA]"</v>
      </c>
      <c r="G2315" s="15"/>
      <c r="H2315" s="15"/>
      <c r="I2315" s="15"/>
      <c r="J2315" s="15"/>
      <c r="K2315" s="15"/>
      <c r="L2315" s="15"/>
      <c r="M2315" s="15"/>
      <c r="N2315" s="15"/>
      <c r="O2315" s="15"/>
      <c r="P2315" s="15"/>
      <c r="Q2315" s="15"/>
      <c r="R2315" s="15"/>
      <c r="S2315" s="15"/>
      <c r="T2315" s="15"/>
      <c r="U2315" s="15"/>
      <c r="V2315" s="15"/>
      <c r="W2315" s="15"/>
      <c r="X2315" s="15"/>
      <c r="Y2315" s="15"/>
      <c r="Z2315" s="15"/>
      <c r="AA2315" s="15"/>
      <c r="AB2315" s="15"/>
      <c r="AC2315" s="15"/>
      <c r="AD2315" s="15"/>
      <c r="AE2315" s="15"/>
      <c r="AF2315" s="15"/>
      <c r="AG2315" s="15"/>
      <c r="AH2315" s="15"/>
      <c r="AI2315" s="15"/>
      <c r="AJ2315" s="15"/>
      <c r="AK2315" s="15"/>
      <c r="AL2315" s="15"/>
      <c r="AM2315" s="15"/>
    </row>
    <row r="2316" ht="15.75" customHeight="1">
      <c r="A2316" s="15"/>
      <c r="B2316" s="15" t="s">
        <v>230</v>
      </c>
      <c r="C2316" s="15" t="s">
        <v>282</v>
      </c>
      <c r="D2316" s="15">
        <f t="shared" si="1"/>
        <v>0</v>
      </c>
      <c r="E2316" s="15">
        <f t="shared" si="2"/>
        <v>13</v>
      </c>
      <c r="F2316" s="15" t="str">
        <f t="shared" si="3"/>
        <v>"[MARKETING]</v>
      </c>
      <c r="G2316" s="15"/>
      <c r="H2316" s="15"/>
      <c r="I2316" s="15"/>
      <c r="J2316" s="15"/>
      <c r="K2316" s="15"/>
      <c r="L2316" s="15"/>
      <c r="M2316" s="15"/>
      <c r="N2316" s="15"/>
      <c r="O2316" s="15"/>
      <c r="P2316" s="15"/>
      <c r="Q2316" s="15"/>
      <c r="R2316" s="15"/>
      <c r="S2316" s="15"/>
      <c r="T2316" s="15"/>
      <c r="U2316" s="15"/>
      <c r="V2316" s="15"/>
      <c r="W2316" s="15"/>
      <c r="X2316" s="15"/>
      <c r="Y2316" s="15"/>
      <c r="Z2316" s="15"/>
      <c r="AA2316" s="15"/>
      <c r="AB2316" s="15"/>
      <c r="AC2316" s="15"/>
      <c r="AD2316" s="15"/>
      <c r="AE2316" s="15"/>
      <c r="AF2316" s="15"/>
      <c r="AG2316" s="15"/>
      <c r="AH2316" s="15"/>
      <c r="AI2316" s="15"/>
      <c r="AJ2316" s="15"/>
      <c r="AK2316" s="15"/>
      <c r="AL2316" s="15"/>
      <c r="AM2316" s="15"/>
    </row>
    <row r="2317" ht="15.75" customHeight="1">
      <c r="A2317" s="15"/>
      <c r="B2317" s="15" t="s">
        <v>230</v>
      </c>
      <c r="C2317" s="15" t="s">
        <v>278</v>
      </c>
      <c r="D2317" s="15">
        <f t="shared" si="1"/>
        <v>0</v>
      </c>
      <c r="E2317" s="15">
        <f t="shared" si="2"/>
        <v>0</v>
      </c>
      <c r="F2317" s="15" t="str">
        <f t="shared" si="3"/>
        <v>"[SITE]"</v>
      </c>
      <c r="G2317" s="15"/>
      <c r="H2317" s="15"/>
      <c r="I2317" s="15"/>
      <c r="J2317" s="15"/>
      <c r="K2317" s="15"/>
      <c r="L2317" s="15"/>
      <c r="M2317" s="15"/>
      <c r="N2317" s="15"/>
      <c r="O2317" s="15"/>
      <c r="P2317" s="15"/>
      <c r="Q2317" s="15"/>
      <c r="R2317" s="15"/>
      <c r="S2317" s="15"/>
      <c r="T2317" s="15"/>
      <c r="U2317" s="15"/>
      <c r="V2317" s="15"/>
      <c r="W2317" s="15"/>
      <c r="X2317" s="15"/>
      <c r="Y2317" s="15"/>
      <c r="Z2317" s="15"/>
      <c r="AA2317" s="15"/>
      <c r="AB2317" s="15"/>
      <c r="AC2317" s="15"/>
      <c r="AD2317" s="15"/>
      <c r="AE2317" s="15"/>
      <c r="AF2317" s="15"/>
      <c r="AG2317" s="15"/>
      <c r="AH2317" s="15"/>
      <c r="AI2317" s="15"/>
      <c r="AJ2317" s="15"/>
      <c r="AK2317" s="15"/>
      <c r="AL2317" s="15"/>
      <c r="AM2317" s="15"/>
    </row>
    <row r="2318" ht="15.75" customHeight="1">
      <c r="A2318" s="15"/>
      <c r="B2318" s="15" t="s">
        <v>230</v>
      </c>
      <c r="C2318" s="15" t="s">
        <v>284</v>
      </c>
      <c r="D2318" s="15">
        <f t="shared" si="1"/>
        <v>0</v>
      </c>
      <c r="E2318" s="15">
        <f t="shared" si="2"/>
        <v>7</v>
      </c>
      <c r="F2318" s="15" t="str">
        <f t="shared" si="3"/>
        <v>"[APP]</v>
      </c>
      <c r="G2318" s="15"/>
      <c r="H2318" s="15"/>
      <c r="I2318" s="15"/>
      <c r="J2318" s="15"/>
      <c r="K2318" s="15"/>
      <c r="L2318" s="15"/>
      <c r="M2318" s="15"/>
      <c r="N2318" s="15"/>
      <c r="O2318" s="15"/>
      <c r="P2318" s="15"/>
      <c r="Q2318" s="15"/>
      <c r="R2318" s="15"/>
      <c r="S2318" s="15"/>
      <c r="T2318" s="15"/>
      <c r="U2318" s="15"/>
      <c r="V2318" s="15"/>
      <c r="W2318" s="15"/>
      <c r="X2318" s="15"/>
      <c r="Y2318" s="15"/>
      <c r="Z2318" s="15"/>
      <c r="AA2318" s="15"/>
      <c r="AB2318" s="15"/>
      <c r="AC2318" s="15"/>
      <c r="AD2318" s="15"/>
      <c r="AE2318" s="15"/>
      <c r="AF2318" s="15"/>
      <c r="AG2318" s="15"/>
      <c r="AH2318" s="15"/>
      <c r="AI2318" s="15"/>
      <c r="AJ2318" s="15"/>
      <c r="AK2318" s="15"/>
      <c r="AL2318" s="15"/>
      <c r="AM2318" s="15"/>
    </row>
    <row r="2319" ht="15.75" customHeight="1">
      <c r="A2319" s="15"/>
      <c r="B2319" s="15" t="s">
        <v>230</v>
      </c>
      <c r="C2319" s="15" t="s">
        <v>278</v>
      </c>
      <c r="D2319" s="15">
        <f t="shared" si="1"/>
        <v>0</v>
      </c>
      <c r="E2319" s="15">
        <f t="shared" si="2"/>
        <v>0</v>
      </c>
      <c r="F2319" s="15" t="str">
        <f t="shared" si="3"/>
        <v>"[SITE]"</v>
      </c>
      <c r="G2319" s="15"/>
      <c r="H2319" s="15"/>
      <c r="I2319" s="15"/>
      <c r="J2319" s="15"/>
      <c r="K2319" s="15"/>
      <c r="L2319" s="15"/>
      <c r="M2319" s="15"/>
      <c r="N2319" s="15"/>
      <c r="O2319" s="15"/>
      <c r="P2319" s="15"/>
      <c r="Q2319" s="15"/>
      <c r="R2319" s="15"/>
      <c r="S2319" s="15"/>
      <c r="T2319" s="15"/>
      <c r="U2319" s="15"/>
      <c r="V2319" s="15"/>
      <c r="W2319" s="15"/>
      <c r="X2319" s="15"/>
      <c r="Y2319" s="15"/>
      <c r="Z2319" s="15"/>
      <c r="AA2319" s="15"/>
      <c r="AB2319" s="15"/>
      <c r="AC2319" s="15"/>
      <c r="AD2319" s="15"/>
      <c r="AE2319" s="15"/>
      <c r="AF2319" s="15"/>
      <c r="AG2319" s="15"/>
      <c r="AH2319" s="15"/>
      <c r="AI2319" s="15"/>
      <c r="AJ2319" s="15"/>
      <c r="AK2319" s="15"/>
      <c r="AL2319" s="15"/>
      <c r="AM2319" s="15"/>
    </row>
    <row r="2320" ht="15.75" customHeight="1">
      <c r="A2320" s="15"/>
      <c r="B2320" s="15" t="s">
        <v>249</v>
      </c>
      <c r="C2320" s="15" t="s">
        <v>275</v>
      </c>
      <c r="D2320" s="15">
        <f t="shared" si="1"/>
        <v>0</v>
      </c>
      <c r="E2320" s="15">
        <f t="shared" si="2"/>
        <v>7</v>
      </c>
      <c r="F2320" s="15" t="str">
        <f t="shared" si="3"/>
        <v>"[CRC]</v>
      </c>
      <c r="G2320" s="15"/>
      <c r="H2320" s="15"/>
      <c r="I2320" s="15"/>
      <c r="J2320" s="15"/>
      <c r="K2320" s="15"/>
      <c r="L2320" s="15"/>
      <c r="M2320" s="15"/>
      <c r="N2320" s="15"/>
      <c r="O2320" s="15"/>
      <c r="P2320" s="15"/>
      <c r="Q2320" s="15"/>
      <c r="R2320" s="15"/>
      <c r="S2320" s="15"/>
      <c r="T2320" s="15"/>
      <c r="U2320" s="15"/>
      <c r="V2320" s="15"/>
      <c r="W2320" s="15"/>
      <c r="X2320" s="15"/>
      <c r="Y2320" s="15"/>
      <c r="Z2320" s="15"/>
      <c r="AA2320" s="15"/>
      <c r="AB2320" s="15"/>
      <c r="AC2320" s="15"/>
      <c r="AD2320" s="15"/>
      <c r="AE2320" s="15"/>
      <c r="AF2320" s="15"/>
      <c r="AG2320" s="15"/>
      <c r="AH2320" s="15"/>
      <c r="AI2320" s="15"/>
      <c r="AJ2320" s="15"/>
      <c r="AK2320" s="15"/>
      <c r="AL2320" s="15"/>
      <c r="AM2320" s="15"/>
    </row>
    <row r="2321" ht="15.75" customHeight="1">
      <c r="A2321" s="15"/>
      <c r="B2321" s="15" t="s">
        <v>230</v>
      </c>
      <c r="C2321" s="15" t="s">
        <v>279</v>
      </c>
      <c r="D2321" s="15">
        <f t="shared" si="1"/>
        <v>0</v>
      </c>
      <c r="E2321" s="15">
        <f t="shared" si="2"/>
        <v>8</v>
      </c>
      <c r="F2321" s="15" t="str">
        <f t="shared" si="3"/>
        <v>"[SITE]</v>
      </c>
      <c r="G2321" s="15"/>
      <c r="H2321" s="15"/>
      <c r="I2321" s="15"/>
      <c r="J2321" s="15"/>
      <c r="K2321" s="15"/>
      <c r="L2321" s="15"/>
      <c r="M2321" s="15"/>
      <c r="N2321" s="15"/>
      <c r="O2321" s="15"/>
      <c r="P2321" s="15"/>
      <c r="Q2321" s="15"/>
      <c r="R2321" s="15"/>
      <c r="S2321" s="15"/>
      <c r="T2321" s="15"/>
      <c r="U2321" s="15"/>
      <c r="V2321" s="15"/>
      <c r="W2321" s="15"/>
      <c r="X2321" s="15"/>
      <c r="Y2321" s="15"/>
      <c r="Z2321" s="15"/>
      <c r="AA2321" s="15"/>
      <c r="AB2321" s="15"/>
      <c r="AC2321" s="15"/>
      <c r="AD2321" s="15"/>
      <c r="AE2321" s="15"/>
      <c r="AF2321" s="15"/>
      <c r="AG2321" s="15"/>
      <c r="AH2321" s="15"/>
      <c r="AI2321" s="15"/>
      <c r="AJ2321" s="15"/>
      <c r="AK2321" s="15"/>
      <c r="AL2321" s="15"/>
      <c r="AM2321" s="15"/>
    </row>
    <row r="2322" ht="15.75" customHeight="1">
      <c r="A2322" s="15"/>
      <c r="B2322" s="15" t="s">
        <v>230</v>
      </c>
      <c r="C2322" s="15" t="s">
        <v>273</v>
      </c>
      <c r="D2322" s="15">
        <f t="shared" si="1"/>
        <v>0</v>
      </c>
      <c r="E2322" s="15">
        <f t="shared" si="2"/>
        <v>13</v>
      </c>
      <c r="F2322" s="15" t="str">
        <f t="shared" si="3"/>
        <v>"[LOGÍSTICA]</v>
      </c>
      <c r="G2322" s="15"/>
      <c r="H2322" s="15"/>
      <c r="I2322" s="15"/>
      <c r="J2322" s="15"/>
      <c r="K2322" s="15"/>
      <c r="L2322" s="15"/>
      <c r="M2322" s="15"/>
      <c r="N2322" s="15"/>
      <c r="O2322" s="15"/>
      <c r="P2322" s="15"/>
      <c r="Q2322" s="15"/>
      <c r="R2322" s="15"/>
      <c r="S2322" s="15"/>
      <c r="T2322" s="15"/>
      <c r="U2322" s="15"/>
      <c r="V2322" s="15"/>
      <c r="W2322" s="15"/>
      <c r="X2322" s="15"/>
      <c r="Y2322" s="15"/>
      <c r="Z2322" s="15"/>
      <c r="AA2322" s="15"/>
      <c r="AB2322" s="15"/>
      <c r="AC2322" s="15"/>
      <c r="AD2322" s="15"/>
      <c r="AE2322" s="15"/>
      <c r="AF2322" s="15"/>
      <c r="AG2322" s="15"/>
      <c r="AH2322" s="15"/>
      <c r="AI2322" s="15"/>
      <c r="AJ2322" s="15"/>
      <c r="AK2322" s="15"/>
      <c r="AL2322" s="15"/>
      <c r="AM2322" s="15"/>
    </row>
    <row r="2323" ht="15.75" customHeight="1">
      <c r="A2323" s="15"/>
      <c r="B2323" s="15" t="s">
        <v>230</v>
      </c>
      <c r="C2323" s="15" t="s">
        <v>281</v>
      </c>
      <c r="D2323" s="15">
        <f t="shared" si="1"/>
        <v>0</v>
      </c>
      <c r="E2323" s="15">
        <f t="shared" si="2"/>
        <v>0</v>
      </c>
      <c r="F2323" s="15" t="str">
        <f t="shared" si="3"/>
        <v>"[COMERCIAL]"</v>
      </c>
      <c r="G2323" s="15"/>
      <c r="H2323" s="15"/>
      <c r="I2323" s="15"/>
      <c r="J2323" s="15"/>
      <c r="K2323" s="15"/>
      <c r="L2323" s="15"/>
      <c r="M2323" s="15"/>
      <c r="N2323" s="15"/>
      <c r="O2323" s="15"/>
      <c r="P2323" s="15"/>
      <c r="Q2323" s="15"/>
      <c r="R2323" s="15"/>
      <c r="S2323" s="15"/>
      <c r="T2323" s="15"/>
      <c r="U2323" s="15"/>
      <c r="V2323" s="15"/>
      <c r="W2323" s="15"/>
      <c r="X2323" s="15"/>
      <c r="Y2323" s="15"/>
      <c r="Z2323" s="15"/>
      <c r="AA2323" s="15"/>
      <c r="AB2323" s="15"/>
      <c r="AC2323" s="15"/>
      <c r="AD2323" s="15"/>
      <c r="AE2323" s="15"/>
      <c r="AF2323" s="15"/>
      <c r="AG2323" s="15"/>
      <c r="AH2323" s="15"/>
      <c r="AI2323" s="15"/>
      <c r="AJ2323" s="15"/>
      <c r="AK2323" s="15"/>
      <c r="AL2323" s="15"/>
      <c r="AM2323" s="15"/>
    </row>
    <row r="2324" ht="15.75" customHeight="1">
      <c r="A2324" s="15"/>
      <c r="B2324" s="15" t="s">
        <v>230</v>
      </c>
      <c r="C2324" s="15" t="s">
        <v>281</v>
      </c>
      <c r="D2324" s="15">
        <f t="shared" si="1"/>
        <v>0</v>
      </c>
      <c r="E2324" s="15">
        <f t="shared" si="2"/>
        <v>0</v>
      </c>
      <c r="F2324" s="15" t="str">
        <f t="shared" si="3"/>
        <v>"[COMERCIAL]"</v>
      </c>
      <c r="G2324" s="15"/>
      <c r="H2324" s="15"/>
      <c r="I2324" s="15"/>
      <c r="J2324" s="15"/>
      <c r="K2324" s="15"/>
      <c r="L2324" s="15"/>
      <c r="M2324" s="15"/>
      <c r="N2324" s="15"/>
      <c r="O2324" s="15"/>
      <c r="P2324" s="15"/>
      <c r="Q2324" s="15"/>
      <c r="R2324" s="15"/>
      <c r="S2324" s="15"/>
      <c r="T2324" s="15"/>
      <c r="U2324" s="15"/>
      <c r="V2324" s="15"/>
      <c r="W2324" s="15"/>
      <c r="X2324" s="15"/>
      <c r="Y2324" s="15"/>
      <c r="Z2324" s="15"/>
      <c r="AA2324" s="15"/>
      <c r="AB2324" s="15"/>
      <c r="AC2324" s="15"/>
      <c r="AD2324" s="15"/>
      <c r="AE2324" s="15"/>
      <c r="AF2324" s="15"/>
      <c r="AG2324" s="15"/>
      <c r="AH2324" s="15"/>
      <c r="AI2324" s="15"/>
      <c r="AJ2324" s="15"/>
      <c r="AK2324" s="15"/>
      <c r="AL2324" s="15"/>
      <c r="AM2324" s="15"/>
    </row>
    <row r="2325" ht="15.75" customHeight="1">
      <c r="A2325" s="15"/>
      <c r="B2325" s="15" t="s">
        <v>230</v>
      </c>
      <c r="C2325" s="15" t="s">
        <v>254</v>
      </c>
      <c r="D2325" s="15">
        <f t="shared" si="1"/>
        <v>0</v>
      </c>
      <c r="E2325" s="15">
        <f t="shared" si="2"/>
        <v>13</v>
      </c>
      <c r="F2325" s="15" t="str">
        <f t="shared" si="3"/>
        <v>"[COMERCIAL]</v>
      </c>
      <c r="G2325" s="15"/>
      <c r="H2325" s="15"/>
      <c r="I2325" s="15"/>
      <c r="J2325" s="15"/>
      <c r="K2325" s="15"/>
      <c r="L2325" s="15"/>
      <c r="M2325" s="15"/>
      <c r="N2325" s="15"/>
      <c r="O2325" s="15"/>
      <c r="P2325" s="15"/>
      <c r="Q2325" s="15"/>
      <c r="R2325" s="15"/>
      <c r="S2325" s="15"/>
      <c r="T2325" s="15"/>
      <c r="U2325" s="15"/>
      <c r="V2325" s="15"/>
      <c r="W2325" s="15"/>
      <c r="X2325" s="15"/>
      <c r="Y2325" s="15"/>
      <c r="Z2325" s="15"/>
      <c r="AA2325" s="15"/>
      <c r="AB2325" s="15"/>
      <c r="AC2325" s="15"/>
      <c r="AD2325" s="15"/>
      <c r="AE2325" s="15"/>
      <c r="AF2325" s="15"/>
      <c r="AG2325" s="15"/>
      <c r="AH2325" s="15"/>
      <c r="AI2325" s="15"/>
      <c r="AJ2325" s="15"/>
      <c r="AK2325" s="15"/>
      <c r="AL2325" s="15"/>
      <c r="AM2325" s="15"/>
    </row>
    <row r="2326" ht="15.75" customHeight="1">
      <c r="A2326" s="15"/>
      <c r="B2326" s="15" t="s">
        <v>230</v>
      </c>
      <c r="C2326" s="15" t="s">
        <v>278</v>
      </c>
      <c r="D2326" s="15">
        <f t="shared" si="1"/>
        <v>0</v>
      </c>
      <c r="E2326" s="15">
        <f t="shared" si="2"/>
        <v>0</v>
      </c>
      <c r="F2326" s="15" t="str">
        <f t="shared" si="3"/>
        <v>"[SITE]"</v>
      </c>
      <c r="G2326" s="15"/>
      <c r="H2326" s="15"/>
      <c r="I2326" s="15"/>
      <c r="J2326" s="15"/>
      <c r="K2326" s="15"/>
      <c r="L2326" s="15"/>
      <c r="M2326" s="15"/>
      <c r="N2326" s="15"/>
      <c r="O2326" s="15"/>
      <c r="P2326" s="15"/>
      <c r="Q2326" s="15"/>
      <c r="R2326" s="15"/>
      <c r="S2326" s="15"/>
      <c r="T2326" s="15"/>
      <c r="U2326" s="15"/>
      <c r="V2326" s="15"/>
      <c r="W2326" s="15"/>
      <c r="X2326" s="15"/>
      <c r="Y2326" s="15"/>
      <c r="Z2326" s="15"/>
      <c r="AA2326" s="15"/>
      <c r="AB2326" s="15"/>
      <c r="AC2326" s="15"/>
      <c r="AD2326" s="15"/>
      <c r="AE2326" s="15"/>
      <c r="AF2326" s="15"/>
      <c r="AG2326" s="15"/>
      <c r="AH2326" s="15"/>
      <c r="AI2326" s="15"/>
      <c r="AJ2326" s="15"/>
      <c r="AK2326" s="15"/>
      <c r="AL2326" s="15"/>
      <c r="AM2326" s="15"/>
    </row>
    <row r="2327" ht="15.75" customHeight="1">
      <c r="A2327" s="15"/>
      <c r="B2327" s="15" t="s">
        <v>248</v>
      </c>
      <c r="C2327" s="15" t="s">
        <v>254</v>
      </c>
      <c r="D2327" s="15">
        <f t="shared" si="1"/>
        <v>0</v>
      </c>
      <c r="E2327" s="15">
        <f t="shared" si="2"/>
        <v>13</v>
      </c>
      <c r="F2327" s="15" t="str">
        <f t="shared" si="3"/>
        <v>"[COMERCIAL]</v>
      </c>
      <c r="G2327" s="15"/>
      <c r="H2327" s="15"/>
      <c r="I2327" s="15"/>
      <c r="J2327" s="15"/>
      <c r="K2327" s="15"/>
      <c r="L2327" s="15"/>
      <c r="M2327" s="15"/>
      <c r="N2327" s="15"/>
      <c r="O2327" s="15"/>
      <c r="P2327" s="15"/>
      <c r="Q2327" s="15"/>
      <c r="R2327" s="15"/>
      <c r="S2327" s="15"/>
      <c r="T2327" s="15"/>
      <c r="U2327" s="15"/>
      <c r="V2327" s="15"/>
      <c r="W2327" s="15"/>
      <c r="X2327" s="15"/>
      <c r="Y2327" s="15"/>
      <c r="Z2327" s="15"/>
      <c r="AA2327" s="15"/>
      <c r="AB2327" s="15"/>
      <c r="AC2327" s="15"/>
      <c r="AD2327" s="15"/>
      <c r="AE2327" s="15"/>
      <c r="AF2327" s="15"/>
      <c r="AG2327" s="15"/>
      <c r="AH2327" s="15"/>
      <c r="AI2327" s="15"/>
      <c r="AJ2327" s="15"/>
      <c r="AK2327" s="15"/>
      <c r="AL2327" s="15"/>
      <c r="AM2327" s="15"/>
    </row>
    <row r="2328" ht="15.75" customHeight="1">
      <c r="A2328" s="15"/>
      <c r="B2328" s="15" t="s">
        <v>230</v>
      </c>
      <c r="C2328" s="15" t="s">
        <v>275</v>
      </c>
      <c r="D2328" s="15">
        <f t="shared" si="1"/>
        <v>0</v>
      </c>
      <c r="E2328" s="15">
        <f t="shared" si="2"/>
        <v>7</v>
      </c>
      <c r="F2328" s="15" t="str">
        <f t="shared" si="3"/>
        <v>"[CRC]</v>
      </c>
      <c r="G2328" s="15"/>
      <c r="H2328" s="15"/>
      <c r="I2328" s="15"/>
      <c r="J2328" s="15"/>
      <c r="K2328" s="15"/>
      <c r="L2328" s="15"/>
      <c r="M2328" s="15"/>
      <c r="N2328" s="15"/>
      <c r="O2328" s="15"/>
      <c r="P2328" s="15"/>
      <c r="Q2328" s="15"/>
      <c r="R2328" s="15"/>
      <c r="S2328" s="15"/>
      <c r="T2328" s="15"/>
      <c r="U2328" s="15"/>
      <c r="V2328" s="15"/>
      <c r="W2328" s="15"/>
      <c r="X2328" s="15"/>
      <c r="Y2328" s="15"/>
      <c r="Z2328" s="15"/>
      <c r="AA2328" s="15"/>
      <c r="AB2328" s="15"/>
      <c r="AC2328" s="15"/>
      <c r="AD2328" s="15"/>
      <c r="AE2328" s="15"/>
      <c r="AF2328" s="15"/>
      <c r="AG2328" s="15"/>
      <c r="AH2328" s="15"/>
      <c r="AI2328" s="15"/>
      <c r="AJ2328" s="15"/>
      <c r="AK2328" s="15"/>
      <c r="AL2328" s="15"/>
      <c r="AM2328" s="15"/>
    </row>
    <row r="2329" ht="15.75" customHeight="1">
      <c r="A2329" s="15"/>
      <c r="B2329" s="15" t="s">
        <v>230</v>
      </c>
      <c r="C2329" s="15" t="s">
        <v>277</v>
      </c>
      <c r="D2329" s="15">
        <f t="shared" si="1"/>
        <v>0</v>
      </c>
      <c r="E2329" s="15">
        <f t="shared" si="2"/>
        <v>0</v>
      </c>
      <c r="F2329" s="15" t="str">
        <f t="shared" si="3"/>
        <v>"[CRC]"</v>
      </c>
      <c r="G2329" s="15"/>
      <c r="H2329" s="15"/>
      <c r="I2329" s="15"/>
      <c r="J2329" s="15"/>
      <c r="K2329" s="15"/>
      <c r="L2329" s="15"/>
      <c r="M2329" s="15"/>
      <c r="N2329" s="15"/>
      <c r="O2329" s="15"/>
      <c r="P2329" s="15"/>
      <c r="Q2329" s="15"/>
      <c r="R2329" s="15"/>
      <c r="S2329" s="15"/>
      <c r="T2329" s="15"/>
      <c r="U2329" s="15"/>
      <c r="V2329" s="15"/>
      <c r="W2329" s="15"/>
      <c r="X2329" s="15"/>
      <c r="Y2329" s="15"/>
      <c r="Z2329" s="15"/>
      <c r="AA2329" s="15"/>
      <c r="AB2329" s="15"/>
      <c r="AC2329" s="15"/>
      <c r="AD2329" s="15"/>
      <c r="AE2329" s="15"/>
      <c r="AF2329" s="15"/>
      <c r="AG2329" s="15"/>
      <c r="AH2329" s="15"/>
      <c r="AI2329" s="15"/>
      <c r="AJ2329" s="15"/>
      <c r="AK2329" s="15"/>
      <c r="AL2329" s="15"/>
      <c r="AM2329" s="15"/>
    </row>
    <row r="2330" ht="15.75" customHeight="1">
      <c r="A2330" s="15"/>
      <c r="B2330" s="15" t="s">
        <v>230</v>
      </c>
      <c r="C2330" s="15" t="s">
        <v>254</v>
      </c>
      <c r="D2330" s="15">
        <f t="shared" si="1"/>
        <v>0</v>
      </c>
      <c r="E2330" s="15">
        <f t="shared" si="2"/>
        <v>13</v>
      </c>
      <c r="F2330" s="15" t="str">
        <f t="shared" si="3"/>
        <v>"[COMERCIAL]</v>
      </c>
      <c r="G2330" s="15"/>
      <c r="H2330" s="15"/>
      <c r="I2330" s="15"/>
      <c r="J2330" s="15"/>
      <c r="K2330" s="15"/>
      <c r="L2330" s="15"/>
      <c r="M2330" s="15"/>
      <c r="N2330" s="15"/>
      <c r="O2330" s="15"/>
      <c r="P2330" s="15"/>
      <c r="Q2330" s="15"/>
      <c r="R2330" s="15"/>
      <c r="S2330" s="15"/>
      <c r="T2330" s="15"/>
      <c r="U2330" s="15"/>
      <c r="V2330" s="15"/>
      <c r="W2330" s="15"/>
      <c r="X2330" s="15"/>
      <c r="Y2330" s="15"/>
      <c r="Z2330" s="15"/>
      <c r="AA2330" s="15"/>
      <c r="AB2330" s="15"/>
      <c r="AC2330" s="15"/>
      <c r="AD2330" s="15"/>
      <c r="AE2330" s="15"/>
      <c r="AF2330" s="15"/>
      <c r="AG2330" s="15"/>
      <c r="AH2330" s="15"/>
      <c r="AI2330" s="15"/>
      <c r="AJ2330" s="15"/>
      <c r="AK2330" s="15"/>
      <c r="AL2330" s="15"/>
      <c r="AM2330" s="15"/>
    </row>
    <row r="2331" ht="15.75" customHeight="1">
      <c r="A2331" s="15"/>
      <c r="B2331" s="15" t="s">
        <v>230</v>
      </c>
      <c r="C2331" s="15" t="s">
        <v>273</v>
      </c>
      <c r="D2331" s="15">
        <f t="shared" si="1"/>
        <v>0</v>
      </c>
      <c r="E2331" s="15">
        <f t="shared" si="2"/>
        <v>13</v>
      </c>
      <c r="F2331" s="15" t="str">
        <f t="shared" si="3"/>
        <v>"[LOGÍSTICA]</v>
      </c>
      <c r="G2331" s="15"/>
      <c r="H2331" s="15"/>
      <c r="I2331" s="15"/>
      <c r="J2331" s="15"/>
      <c r="K2331" s="15"/>
      <c r="L2331" s="15"/>
      <c r="M2331" s="15"/>
      <c r="N2331" s="15"/>
      <c r="O2331" s="15"/>
      <c r="P2331" s="15"/>
      <c r="Q2331" s="15"/>
      <c r="R2331" s="15"/>
      <c r="S2331" s="15"/>
      <c r="T2331" s="15"/>
      <c r="U2331" s="15"/>
      <c r="V2331" s="15"/>
      <c r="W2331" s="15"/>
      <c r="X2331" s="15"/>
      <c r="Y2331" s="15"/>
      <c r="Z2331" s="15"/>
      <c r="AA2331" s="15"/>
      <c r="AB2331" s="15"/>
      <c r="AC2331" s="15"/>
      <c r="AD2331" s="15"/>
      <c r="AE2331" s="15"/>
      <c r="AF2331" s="15"/>
      <c r="AG2331" s="15"/>
      <c r="AH2331" s="15"/>
      <c r="AI2331" s="15"/>
      <c r="AJ2331" s="15"/>
      <c r="AK2331" s="15"/>
      <c r="AL2331" s="15"/>
      <c r="AM2331" s="15"/>
    </row>
    <row r="2332" ht="15.75" customHeight="1">
      <c r="A2332" s="15"/>
      <c r="B2332" s="15" t="s">
        <v>230</v>
      </c>
      <c r="C2332" s="15" t="s">
        <v>254</v>
      </c>
      <c r="D2332" s="15">
        <f t="shared" si="1"/>
        <v>0</v>
      </c>
      <c r="E2332" s="15">
        <f t="shared" si="2"/>
        <v>13</v>
      </c>
      <c r="F2332" s="15" t="str">
        <f t="shared" si="3"/>
        <v>"[COMERCIAL]</v>
      </c>
      <c r="G2332" s="15"/>
      <c r="H2332" s="15"/>
      <c r="I2332" s="15"/>
      <c r="J2332" s="15"/>
      <c r="K2332" s="15"/>
      <c r="L2332" s="15"/>
      <c r="M2332" s="15"/>
      <c r="N2332" s="15"/>
      <c r="O2332" s="15"/>
      <c r="P2332" s="15"/>
      <c r="Q2332" s="15"/>
      <c r="R2332" s="15"/>
      <c r="S2332" s="15"/>
      <c r="T2332" s="15"/>
      <c r="U2332" s="15"/>
      <c r="V2332" s="15"/>
      <c r="W2332" s="15"/>
      <c r="X2332" s="15"/>
      <c r="Y2332" s="15"/>
      <c r="Z2332" s="15"/>
      <c r="AA2332" s="15"/>
      <c r="AB2332" s="15"/>
      <c r="AC2332" s="15"/>
      <c r="AD2332" s="15"/>
      <c r="AE2332" s="15"/>
      <c r="AF2332" s="15"/>
      <c r="AG2332" s="15"/>
      <c r="AH2332" s="15"/>
      <c r="AI2332" s="15"/>
      <c r="AJ2332" s="15"/>
      <c r="AK2332" s="15"/>
      <c r="AL2332" s="15"/>
      <c r="AM2332" s="15"/>
    </row>
    <row r="2333" ht="15.75" customHeight="1">
      <c r="A2333" s="15"/>
      <c r="B2333" s="15" t="s">
        <v>230</v>
      </c>
      <c r="C2333" s="15" t="s">
        <v>286</v>
      </c>
      <c r="D2333" s="15">
        <f t="shared" si="1"/>
        <v>0</v>
      </c>
      <c r="E2333" s="15">
        <f t="shared" si="2"/>
        <v>0</v>
      </c>
      <c r="F2333" s="15" t="str">
        <f t="shared" si="3"/>
        <v>"[APP]"</v>
      </c>
      <c r="G2333" s="15"/>
      <c r="H2333" s="15"/>
      <c r="I2333" s="15"/>
      <c r="J2333" s="15"/>
      <c r="K2333" s="15"/>
      <c r="L2333" s="15"/>
      <c r="M2333" s="15"/>
      <c r="N2333" s="15"/>
      <c r="O2333" s="15"/>
      <c r="P2333" s="15"/>
      <c r="Q2333" s="15"/>
      <c r="R2333" s="15"/>
      <c r="S2333" s="15"/>
      <c r="T2333" s="15"/>
      <c r="U2333" s="15"/>
      <c r="V2333" s="15"/>
      <c r="W2333" s="15"/>
      <c r="X2333" s="15"/>
      <c r="Y2333" s="15"/>
      <c r="Z2333" s="15"/>
      <c r="AA2333" s="15"/>
      <c r="AB2333" s="15"/>
      <c r="AC2333" s="15"/>
      <c r="AD2333" s="15"/>
      <c r="AE2333" s="15"/>
      <c r="AF2333" s="15"/>
      <c r="AG2333" s="15"/>
      <c r="AH2333" s="15"/>
      <c r="AI2333" s="15"/>
      <c r="AJ2333" s="15"/>
      <c r="AK2333" s="15"/>
      <c r="AL2333" s="15"/>
      <c r="AM2333" s="15"/>
    </row>
    <row r="2334" ht="15.75" customHeight="1">
      <c r="A2334" s="15"/>
      <c r="B2334" s="15" t="s">
        <v>230</v>
      </c>
      <c r="C2334" s="15" t="s">
        <v>278</v>
      </c>
      <c r="D2334" s="15">
        <f t="shared" si="1"/>
        <v>0</v>
      </c>
      <c r="E2334" s="15">
        <f t="shared" si="2"/>
        <v>0</v>
      </c>
      <c r="F2334" s="15" t="str">
        <f t="shared" si="3"/>
        <v>"[SITE]"</v>
      </c>
      <c r="G2334" s="15"/>
      <c r="H2334" s="15"/>
      <c r="I2334" s="15"/>
      <c r="J2334" s="15"/>
      <c r="K2334" s="15"/>
      <c r="L2334" s="15"/>
      <c r="M2334" s="15"/>
      <c r="N2334" s="15"/>
      <c r="O2334" s="15"/>
      <c r="P2334" s="15"/>
      <c r="Q2334" s="15"/>
      <c r="R2334" s="15"/>
      <c r="S2334" s="15"/>
      <c r="T2334" s="15"/>
      <c r="U2334" s="15"/>
      <c r="V2334" s="15"/>
      <c r="W2334" s="15"/>
      <c r="X2334" s="15"/>
      <c r="Y2334" s="15"/>
      <c r="Z2334" s="15"/>
      <c r="AA2334" s="15"/>
      <c r="AB2334" s="15"/>
      <c r="AC2334" s="15"/>
      <c r="AD2334" s="15"/>
      <c r="AE2334" s="15"/>
      <c r="AF2334" s="15"/>
      <c r="AG2334" s="15"/>
      <c r="AH2334" s="15"/>
      <c r="AI2334" s="15"/>
      <c r="AJ2334" s="15"/>
      <c r="AK2334" s="15"/>
      <c r="AL2334" s="15"/>
      <c r="AM2334" s="15"/>
    </row>
    <row r="2335" ht="15.75" customHeight="1">
      <c r="A2335" s="15"/>
      <c r="B2335" s="15" t="s">
        <v>230</v>
      </c>
      <c r="C2335" s="15" t="s">
        <v>278</v>
      </c>
      <c r="D2335" s="15">
        <f t="shared" si="1"/>
        <v>0</v>
      </c>
      <c r="E2335" s="15">
        <f t="shared" si="2"/>
        <v>0</v>
      </c>
      <c r="F2335" s="15" t="str">
        <f t="shared" si="3"/>
        <v>"[SITE]"</v>
      </c>
      <c r="G2335" s="15"/>
      <c r="H2335" s="15"/>
      <c r="I2335" s="15"/>
      <c r="J2335" s="15"/>
      <c r="K2335" s="15"/>
      <c r="L2335" s="15"/>
      <c r="M2335" s="15"/>
      <c r="N2335" s="15"/>
      <c r="O2335" s="15"/>
      <c r="P2335" s="15"/>
      <c r="Q2335" s="15"/>
      <c r="R2335" s="15"/>
      <c r="S2335" s="15"/>
      <c r="T2335" s="15"/>
      <c r="U2335" s="15"/>
      <c r="V2335" s="15"/>
      <c r="W2335" s="15"/>
      <c r="X2335" s="15"/>
      <c r="Y2335" s="15"/>
      <c r="Z2335" s="15"/>
      <c r="AA2335" s="15"/>
      <c r="AB2335" s="15"/>
      <c r="AC2335" s="15"/>
      <c r="AD2335" s="15"/>
      <c r="AE2335" s="15"/>
      <c r="AF2335" s="15"/>
      <c r="AG2335" s="15"/>
      <c r="AH2335" s="15"/>
      <c r="AI2335" s="15"/>
      <c r="AJ2335" s="15"/>
      <c r="AK2335" s="15"/>
      <c r="AL2335" s="15"/>
      <c r="AM2335" s="15"/>
    </row>
    <row r="2336" ht="15.75" customHeight="1">
      <c r="A2336" s="15"/>
      <c r="B2336" s="15" t="s">
        <v>230</v>
      </c>
      <c r="C2336" s="15" t="s">
        <v>277</v>
      </c>
      <c r="D2336" s="15">
        <f t="shared" si="1"/>
        <v>0</v>
      </c>
      <c r="E2336" s="15">
        <f t="shared" si="2"/>
        <v>0</v>
      </c>
      <c r="F2336" s="15" t="str">
        <f t="shared" si="3"/>
        <v>"[CRC]"</v>
      </c>
      <c r="G2336" s="15"/>
      <c r="H2336" s="15"/>
      <c r="I2336" s="15"/>
      <c r="J2336" s="15"/>
      <c r="K2336" s="15"/>
      <c r="L2336" s="15"/>
      <c r="M2336" s="15"/>
      <c r="N2336" s="15"/>
      <c r="O2336" s="15"/>
      <c r="P2336" s="15"/>
      <c r="Q2336" s="15"/>
      <c r="R2336" s="15"/>
      <c r="S2336" s="15"/>
      <c r="T2336" s="15"/>
      <c r="U2336" s="15"/>
      <c r="V2336" s="15"/>
      <c r="W2336" s="15"/>
      <c r="X2336" s="15"/>
      <c r="Y2336" s="15"/>
      <c r="Z2336" s="15"/>
      <c r="AA2336" s="15"/>
      <c r="AB2336" s="15"/>
      <c r="AC2336" s="15"/>
      <c r="AD2336" s="15"/>
      <c r="AE2336" s="15"/>
      <c r="AF2336" s="15"/>
      <c r="AG2336" s="15"/>
      <c r="AH2336" s="15"/>
      <c r="AI2336" s="15"/>
      <c r="AJ2336" s="15"/>
      <c r="AK2336" s="15"/>
      <c r="AL2336" s="15"/>
      <c r="AM2336" s="15"/>
    </row>
    <row r="2337" ht="15.75" customHeight="1">
      <c r="A2337" s="15"/>
      <c r="B2337" s="15" t="s">
        <v>230</v>
      </c>
      <c r="C2337" s="15" t="s">
        <v>275</v>
      </c>
      <c r="D2337" s="15">
        <f t="shared" si="1"/>
        <v>0</v>
      </c>
      <c r="E2337" s="15">
        <f t="shared" si="2"/>
        <v>7</v>
      </c>
      <c r="F2337" s="15" t="str">
        <f t="shared" si="3"/>
        <v>"[CRC]</v>
      </c>
      <c r="G2337" s="15"/>
      <c r="H2337" s="15"/>
      <c r="I2337" s="15"/>
      <c r="J2337" s="15"/>
      <c r="K2337" s="15"/>
      <c r="L2337" s="15"/>
      <c r="M2337" s="15"/>
      <c r="N2337" s="15"/>
      <c r="O2337" s="15"/>
      <c r="P2337" s="15"/>
      <c r="Q2337" s="15"/>
      <c r="R2337" s="15"/>
      <c r="S2337" s="15"/>
      <c r="T2337" s="15"/>
      <c r="U2337" s="15"/>
      <c r="V2337" s="15"/>
      <c r="W2337" s="15"/>
      <c r="X2337" s="15"/>
      <c r="Y2337" s="15"/>
      <c r="Z2337" s="15"/>
      <c r="AA2337" s="15"/>
      <c r="AB2337" s="15"/>
      <c r="AC2337" s="15"/>
      <c r="AD2337" s="15"/>
      <c r="AE2337" s="15"/>
      <c r="AF2337" s="15"/>
      <c r="AG2337" s="15"/>
      <c r="AH2337" s="15"/>
      <c r="AI2337" s="15"/>
      <c r="AJ2337" s="15"/>
      <c r="AK2337" s="15"/>
      <c r="AL2337" s="15"/>
      <c r="AM2337" s="15"/>
    </row>
    <row r="2338" ht="15.75" customHeight="1">
      <c r="A2338" s="15"/>
      <c r="B2338" s="15" t="s">
        <v>230</v>
      </c>
      <c r="C2338" s="15" t="s">
        <v>253</v>
      </c>
      <c r="D2338" s="15">
        <f t="shared" si="1"/>
        <v>0</v>
      </c>
      <c r="E2338" s="15">
        <f t="shared" si="2"/>
        <v>0</v>
      </c>
      <c r="F2338" s="15" t="str">
        <f t="shared" si="3"/>
        <v>"[LOGÍSTICA]"</v>
      </c>
      <c r="G2338" s="15"/>
      <c r="H2338" s="15"/>
      <c r="I2338" s="15"/>
      <c r="J2338" s="15"/>
      <c r="K2338" s="15"/>
      <c r="L2338" s="15"/>
      <c r="M2338" s="15"/>
      <c r="N2338" s="15"/>
      <c r="O2338" s="15"/>
      <c r="P2338" s="15"/>
      <c r="Q2338" s="15"/>
      <c r="R2338" s="15"/>
      <c r="S2338" s="15"/>
      <c r="T2338" s="15"/>
      <c r="U2338" s="15"/>
      <c r="V2338" s="15"/>
      <c r="W2338" s="15"/>
      <c r="X2338" s="15"/>
      <c r="Y2338" s="15"/>
      <c r="Z2338" s="15"/>
      <c r="AA2338" s="15"/>
      <c r="AB2338" s="15"/>
      <c r="AC2338" s="15"/>
      <c r="AD2338" s="15"/>
      <c r="AE2338" s="15"/>
      <c r="AF2338" s="15"/>
      <c r="AG2338" s="15"/>
      <c r="AH2338" s="15"/>
      <c r="AI2338" s="15"/>
      <c r="AJ2338" s="15"/>
      <c r="AK2338" s="15"/>
      <c r="AL2338" s="15"/>
      <c r="AM2338" s="15"/>
    </row>
    <row r="2339" ht="15.75" customHeight="1">
      <c r="A2339" s="15"/>
      <c r="B2339" s="15" t="s">
        <v>230</v>
      </c>
      <c r="C2339" s="15" t="s">
        <v>276</v>
      </c>
      <c r="D2339" s="15">
        <f t="shared" si="1"/>
        <v>0</v>
      </c>
      <c r="E2339" s="15">
        <f t="shared" si="2"/>
        <v>0</v>
      </c>
      <c r="F2339" s="15" t="str">
        <f t="shared" si="3"/>
        <v>"[FINANCEIRO]"</v>
      </c>
      <c r="G2339" s="15"/>
      <c r="H2339" s="15"/>
      <c r="I2339" s="15"/>
      <c r="J2339" s="15"/>
      <c r="K2339" s="15"/>
      <c r="L2339" s="15"/>
      <c r="M2339" s="15"/>
      <c r="N2339" s="15"/>
      <c r="O2339" s="15"/>
      <c r="P2339" s="15"/>
      <c r="Q2339" s="15"/>
      <c r="R2339" s="15"/>
      <c r="S2339" s="15"/>
      <c r="T2339" s="15"/>
      <c r="U2339" s="15"/>
      <c r="V2339" s="15"/>
      <c r="W2339" s="15"/>
      <c r="X2339" s="15"/>
      <c r="Y2339" s="15"/>
      <c r="Z2339" s="15"/>
      <c r="AA2339" s="15"/>
      <c r="AB2339" s="15"/>
      <c r="AC2339" s="15"/>
      <c r="AD2339" s="15"/>
      <c r="AE2339" s="15"/>
      <c r="AF2339" s="15"/>
      <c r="AG2339" s="15"/>
      <c r="AH2339" s="15"/>
      <c r="AI2339" s="15"/>
      <c r="AJ2339" s="15"/>
      <c r="AK2339" s="15"/>
      <c r="AL2339" s="15"/>
      <c r="AM2339" s="15"/>
    </row>
    <row r="2340" ht="15.75" customHeight="1">
      <c r="A2340" s="15"/>
      <c r="B2340" s="15" t="s">
        <v>230</v>
      </c>
      <c r="C2340" s="15" t="s">
        <v>287</v>
      </c>
      <c r="D2340" s="15">
        <f t="shared" si="1"/>
        <v>0</v>
      </c>
      <c r="E2340" s="15">
        <f t="shared" si="2"/>
        <v>6</v>
      </c>
      <c r="F2340" s="15" t="str">
        <f t="shared" si="3"/>
        <v>"[RH]</v>
      </c>
      <c r="G2340" s="15"/>
      <c r="H2340" s="15"/>
      <c r="I2340" s="15"/>
      <c r="J2340" s="15"/>
      <c r="K2340" s="15"/>
      <c r="L2340" s="15"/>
      <c r="M2340" s="15"/>
      <c r="N2340" s="15"/>
      <c r="O2340" s="15"/>
      <c r="P2340" s="15"/>
      <c r="Q2340" s="15"/>
      <c r="R2340" s="15"/>
      <c r="S2340" s="15"/>
      <c r="T2340" s="15"/>
      <c r="U2340" s="15"/>
      <c r="V2340" s="15"/>
      <c r="W2340" s="15"/>
      <c r="X2340" s="15"/>
      <c r="Y2340" s="15"/>
      <c r="Z2340" s="15"/>
      <c r="AA2340" s="15"/>
      <c r="AB2340" s="15"/>
      <c r="AC2340" s="15"/>
      <c r="AD2340" s="15"/>
      <c r="AE2340" s="15"/>
      <c r="AF2340" s="15"/>
      <c r="AG2340" s="15"/>
      <c r="AH2340" s="15"/>
      <c r="AI2340" s="15"/>
      <c r="AJ2340" s="15"/>
      <c r="AK2340" s="15"/>
      <c r="AL2340" s="15"/>
      <c r="AM2340" s="15"/>
    </row>
    <row r="2341" ht="15.75" customHeight="1">
      <c r="A2341" s="15"/>
      <c r="B2341" s="15" t="s">
        <v>230</v>
      </c>
      <c r="C2341" s="15" t="s">
        <v>287</v>
      </c>
      <c r="D2341" s="15">
        <f t="shared" si="1"/>
        <v>0</v>
      </c>
      <c r="E2341" s="15">
        <f t="shared" si="2"/>
        <v>6</v>
      </c>
      <c r="F2341" s="15" t="str">
        <f t="shared" si="3"/>
        <v>"[RH]</v>
      </c>
      <c r="G2341" s="15"/>
      <c r="H2341" s="15"/>
      <c r="I2341" s="15"/>
      <c r="J2341" s="15"/>
      <c r="K2341" s="15"/>
      <c r="L2341" s="15"/>
      <c r="M2341" s="15"/>
      <c r="N2341" s="15"/>
      <c r="O2341" s="15"/>
      <c r="P2341" s="15"/>
      <c r="Q2341" s="15"/>
      <c r="R2341" s="15"/>
      <c r="S2341" s="15"/>
      <c r="T2341" s="15"/>
      <c r="U2341" s="15"/>
      <c r="V2341" s="15"/>
      <c r="W2341" s="15"/>
      <c r="X2341" s="15"/>
      <c r="Y2341" s="15"/>
      <c r="Z2341" s="15"/>
      <c r="AA2341" s="15"/>
      <c r="AB2341" s="15"/>
      <c r="AC2341" s="15"/>
      <c r="AD2341" s="15"/>
      <c r="AE2341" s="15"/>
      <c r="AF2341" s="15"/>
      <c r="AG2341" s="15"/>
      <c r="AH2341" s="15"/>
      <c r="AI2341" s="15"/>
      <c r="AJ2341" s="15"/>
      <c r="AK2341" s="15"/>
      <c r="AL2341" s="15"/>
      <c r="AM2341" s="15"/>
    </row>
    <row r="2342" ht="15.75" customHeight="1">
      <c r="A2342" s="15"/>
      <c r="B2342" s="15" t="s">
        <v>230</v>
      </c>
      <c r="C2342" s="15" t="s">
        <v>277</v>
      </c>
      <c r="D2342" s="15">
        <f t="shared" si="1"/>
        <v>0</v>
      </c>
      <c r="E2342" s="15">
        <f t="shared" si="2"/>
        <v>0</v>
      </c>
      <c r="F2342" s="15" t="str">
        <f t="shared" si="3"/>
        <v>"[CRC]"</v>
      </c>
      <c r="G2342" s="15"/>
      <c r="H2342" s="15"/>
      <c r="I2342" s="15"/>
      <c r="J2342" s="15"/>
      <c r="K2342" s="15"/>
      <c r="L2342" s="15"/>
      <c r="M2342" s="15"/>
      <c r="N2342" s="15"/>
      <c r="O2342" s="15"/>
      <c r="P2342" s="15"/>
      <c r="Q2342" s="15"/>
      <c r="R2342" s="15"/>
      <c r="S2342" s="15"/>
      <c r="T2342" s="15"/>
      <c r="U2342" s="15"/>
      <c r="V2342" s="15"/>
      <c r="W2342" s="15"/>
      <c r="X2342" s="15"/>
      <c r="Y2342" s="15"/>
      <c r="Z2342" s="15"/>
      <c r="AA2342" s="15"/>
      <c r="AB2342" s="15"/>
      <c r="AC2342" s="15"/>
      <c r="AD2342" s="15"/>
      <c r="AE2342" s="15"/>
      <c r="AF2342" s="15"/>
      <c r="AG2342" s="15"/>
      <c r="AH2342" s="15"/>
      <c r="AI2342" s="15"/>
      <c r="AJ2342" s="15"/>
      <c r="AK2342" s="15"/>
      <c r="AL2342" s="15"/>
      <c r="AM2342" s="15"/>
    </row>
    <row r="2343" ht="15.75" customHeight="1">
      <c r="A2343" s="15"/>
      <c r="B2343" s="15" t="s">
        <v>230</v>
      </c>
      <c r="C2343" s="15" t="s">
        <v>285</v>
      </c>
      <c r="D2343" s="15">
        <f t="shared" si="1"/>
        <v>0</v>
      </c>
      <c r="E2343" s="15">
        <f t="shared" si="2"/>
        <v>0</v>
      </c>
      <c r="F2343" s="15" t="str">
        <f t="shared" si="3"/>
        <v>"[LOJA]"</v>
      </c>
      <c r="G2343" s="15"/>
      <c r="H2343" s="15"/>
      <c r="I2343" s="15"/>
      <c r="J2343" s="15"/>
      <c r="K2343" s="15"/>
      <c r="L2343" s="15"/>
      <c r="M2343" s="15"/>
      <c r="N2343" s="15"/>
      <c r="O2343" s="15"/>
      <c r="P2343" s="15"/>
      <c r="Q2343" s="15"/>
      <c r="R2343" s="15"/>
      <c r="S2343" s="15"/>
      <c r="T2343" s="15"/>
      <c r="U2343" s="15"/>
      <c r="V2343" s="15"/>
      <c r="W2343" s="15"/>
      <c r="X2343" s="15"/>
      <c r="Y2343" s="15"/>
      <c r="Z2343" s="15"/>
      <c r="AA2343" s="15"/>
      <c r="AB2343" s="15"/>
      <c r="AC2343" s="15"/>
      <c r="AD2343" s="15"/>
      <c r="AE2343" s="15"/>
      <c r="AF2343" s="15"/>
      <c r="AG2343" s="15"/>
      <c r="AH2343" s="15"/>
      <c r="AI2343" s="15"/>
      <c r="AJ2343" s="15"/>
      <c r="AK2343" s="15"/>
      <c r="AL2343" s="15"/>
      <c r="AM2343" s="15"/>
    </row>
    <row r="2344" ht="15.75" customHeight="1">
      <c r="A2344" s="15"/>
      <c r="B2344" s="15" t="s">
        <v>230</v>
      </c>
      <c r="C2344" s="15" t="s">
        <v>254</v>
      </c>
      <c r="D2344" s="15">
        <f t="shared" si="1"/>
        <v>0</v>
      </c>
      <c r="E2344" s="15">
        <f t="shared" si="2"/>
        <v>13</v>
      </c>
      <c r="F2344" s="15" t="str">
        <f t="shared" si="3"/>
        <v>"[COMERCIAL]</v>
      </c>
      <c r="G2344" s="15"/>
      <c r="H2344" s="15"/>
      <c r="I2344" s="15"/>
      <c r="J2344" s="15"/>
      <c r="K2344" s="15"/>
      <c r="L2344" s="15"/>
      <c r="M2344" s="15"/>
      <c r="N2344" s="15"/>
      <c r="O2344" s="15"/>
      <c r="P2344" s="15"/>
      <c r="Q2344" s="15"/>
      <c r="R2344" s="15"/>
      <c r="S2344" s="15"/>
      <c r="T2344" s="15"/>
      <c r="U2344" s="15"/>
      <c r="V2344" s="15"/>
      <c r="W2344" s="15"/>
      <c r="X2344" s="15"/>
      <c r="Y2344" s="15"/>
      <c r="Z2344" s="15"/>
      <c r="AA2344" s="15"/>
      <c r="AB2344" s="15"/>
      <c r="AC2344" s="15"/>
      <c r="AD2344" s="15"/>
      <c r="AE2344" s="15"/>
      <c r="AF2344" s="15"/>
      <c r="AG2344" s="15"/>
      <c r="AH2344" s="15"/>
      <c r="AI2344" s="15"/>
      <c r="AJ2344" s="15"/>
      <c r="AK2344" s="15"/>
      <c r="AL2344" s="15"/>
      <c r="AM2344" s="15"/>
    </row>
    <row r="2345" ht="15.75" customHeight="1">
      <c r="A2345" s="15"/>
      <c r="B2345" s="15" t="s">
        <v>230</v>
      </c>
      <c r="C2345" s="15" t="s">
        <v>254</v>
      </c>
      <c r="D2345" s="15">
        <f t="shared" si="1"/>
        <v>0</v>
      </c>
      <c r="E2345" s="15">
        <f t="shared" si="2"/>
        <v>13</v>
      </c>
      <c r="F2345" s="15" t="str">
        <f t="shared" si="3"/>
        <v>"[COMERCIAL]</v>
      </c>
      <c r="G2345" s="15"/>
      <c r="H2345" s="15"/>
      <c r="I2345" s="15"/>
      <c r="J2345" s="15"/>
      <c r="K2345" s="15"/>
      <c r="L2345" s="15"/>
      <c r="M2345" s="15"/>
      <c r="N2345" s="15"/>
      <c r="O2345" s="15"/>
      <c r="P2345" s="15"/>
      <c r="Q2345" s="15"/>
      <c r="R2345" s="15"/>
      <c r="S2345" s="15"/>
      <c r="T2345" s="15"/>
      <c r="U2345" s="15"/>
      <c r="V2345" s="15"/>
      <c r="W2345" s="15"/>
      <c r="X2345" s="15"/>
      <c r="Y2345" s="15"/>
      <c r="Z2345" s="15"/>
      <c r="AA2345" s="15"/>
      <c r="AB2345" s="15"/>
      <c r="AC2345" s="15"/>
      <c r="AD2345" s="15"/>
      <c r="AE2345" s="15"/>
      <c r="AF2345" s="15"/>
      <c r="AG2345" s="15"/>
      <c r="AH2345" s="15"/>
      <c r="AI2345" s="15"/>
      <c r="AJ2345" s="15"/>
      <c r="AK2345" s="15"/>
      <c r="AL2345" s="15"/>
      <c r="AM2345" s="15"/>
    </row>
    <row r="2346" ht="15.75" customHeight="1">
      <c r="A2346" s="15"/>
      <c r="B2346" s="15" t="s">
        <v>230</v>
      </c>
      <c r="C2346" s="15" t="s">
        <v>254</v>
      </c>
      <c r="D2346" s="15">
        <f t="shared" si="1"/>
        <v>0</v>
      </c>
      <c r="E2346" s="15">
        <f t="shared" si="2"/>
        <v>13</v>
      </c>
      <c r="F2346" s="15" t="str">
        <f t="shared" si="3"/>
        <v>"[COMERCIAL]</v>
      </c>
      <c r="G2346" s="15"/>
      <c r="H2346" s="15"/>
      <c r="I2346" s="15"/>
      <c r="J2346" s="15"/>
      <c r="K2346" s="15"/>
      <c r="L2346" s="15"/>
      <c r="M2346" s="15"/>
      <c r="N2346" s="15"/>
      <c r="O2346" s="15"/>
      <c r="P2346" s="15"/>
      <c r="Q2346" s="15"/>
      <c r="R2346" s="15"/>
      <c r="S2346" s="15"/>
      <c r="T2346" s="15"/>
      <c r="U2346" s="15"/>
      <c r="V2346" s="15"/>
      <c r="W2346" s="15"/>
      <c r="X2346" s="15"/>
      <c r="Y2346" s="15"/>
      <c r="Z2346" s="15"/>
      <c r="AA2346" s="15"/>
      <c r="AB2346" s="15"/>
      <c r="AC2346" s="15"/>
      <c r="AD2346" s="15"/>
      <c r="AE2346" s="15"/>
      <c r="AF2346" s="15"/>
      <c r="AG2346" s="15"/>
      <c r="AH2346" s="15"/>
      <c r="AI2346" s="15"/>
      <c r="AJ2346" s="15"/>
      <c r="AK2346" s="15"/>
      <c r="AL2346" s="15"/>
      <c r="AM2346" s="15"/>
    </row>
    <row r="2347" ht="15.75" customHeight="1">
      <c r="A2347" s="15"/>
      <c r="B2347" s="15" t="s">
        <v>230</v>
      </c>
      <c r="C2347" s="15" t="s">
        <v>286</v>
      </c>
      <c r="D2347" s="15">
        <f t="shared" si="1"/>
        <v>0</v>
      </c>
      <c r="E2347" s="15">
        <f t="shared" si="2"/>
        <v>0</v>
      </c>
      <c r="F2347" s="15" t="str">
        <f t="shared" si="3"/>
        <v>"[APP]"</v>
      </c>
      <c r="G2347" s="15"/>
      <c r="H2347" s="15"/>
      <c r="I2347" s="15"/>
      <c r="J2347" s="15"/>
      <c r="K2347" s="15"/>
      <c r="L2347" s="15"/>
      <c r="M2347" s="15"/>
      <c r="N2347" s="15"/>
      <c r="O2347" s="15"/>
      <c r="P2347" s="15"/>
      <c r="Q2347" s="15"/>
      <c r="R2347" s="15"/>
      <c r="S2347" s="15"/>
      <c r="T2347" s="15"/>
      <c r="U2347" s="15"/>
      <c r="V2347" s="15"/>
      <c r="W2347" s="15"/>
      <c r="X2347" s="15"/>
      <c r="Y2347" s="15"/>
      <c r="Z2347" s="15"/>
      <c r="AA2347" s="15"/>
      <c r="AB2347" s="15"/>
      <c r="AC2347" s="15"/>
      <c r="AD2347" s="15"/>
      <c r="AE2347" s="15"/>
      <c r="AF2347" s="15"/>
      <c r="AG2347" s="15"/>
      <c r="AH2347" s="15"/>
      <c r="AI2347" s="15"/>
      <c r="AJ2347" s="15"/>
      <c r="AK2347" s="15"/>
      <c r="AL2347" s="15"/>
      <c r="AM2347" s="15"/>
    </row>
    <row r="2348" ht="15.75" customHeight="1">
      <c r="A2348" s="15"/>
      <c r="B2348" s="15" t="s">
        <v>230</v>
      </c>
      <c r="C2348" s="15" t="s">
        <v>286</v>
      </c>
      <c r="D2348" s="15">
        <f t="shared" si="1"/>
        <v>0</v>
      </c>
      <c r="E2348" s="15">
        <f t="shared" si="2"/>
        <v>0</v>
      </c>
      <c r="F2348" s="15" t="str">
        <f t="shared" si="3"/>
        <v>"[APP]"</v>
      </c>
      <c r="G2348" s="15"/>
      <c r="H2348" s="15"/>
      <c r="I2348" s="15"/>
      <c r="J2348" s="15"/>
      <c r="K2348" s="15"/>
      <c r="L2348" s="15"/>
      <c r="M2348" s="15"/>
      <c r="N2348" s="15"/>
      <c r="O2348" s="15"/>
      <c r="P2348" s="15"/>
      <c r="Q2348" s="15"/>
      <c r="R2348" s="15"/>
      <c r="S2348" s="15"/>
      <c r="T2348" s="15"/>
      <c r="U2348" s="15"/>
      <c r="V2348" s="15"/>
      <c r="W2348" s="15"/>
      <c r="X2348" s="15"/>
      <c r="Y2348" s="15"/>
      <c r="Z2348" s="15"/>
      <c r="AA2348" s="15"/>
      <c r="AB2348" s="15"/>
      <c r="AC2348" s="15"/>
      <c r="AD2348" s="15"/>
      <c r="AE2348" s="15"/>
      <c r="AF2348" s="15"/>
      <c r="AG2348" s="15"/>
      <c r="AH2348" s="15"/>
      <c r="AI2348" s="15"/>
      <c r="AJ2348" s="15"/>
      <c r="AK2348" s="15"/>
      <c r="AL2348" s="15"/>
      <c r="AM2348" s="15"/>
    </row>
    <row r="2349" ht="15.75" customHeight="1">
      <c r="A2349" s="15"/>
      <c r="B2349" s="15" t="s">
        <v>230</v>
      </c>
      <c r="C2349" s="15" t="s">
        <v>278</v>
      </c>
      <c r="D2349" s="15">
        <f t="shared" si="1"/>
        <v>0</v>
      </c>
      <c r="E2349" s="15">
        <f t="shared" si="2"/>
        <v>0</v>
      </c>
      <c r="F2349" s="15" t="str">
        <f t="shared" si="3"/>
        <v>"[SITE]"</v>
      </c>
      <c r="G2349" s="15"/>
      <c r="H2349" s="15"/>
      <c r="I2349" s="15"/>
      <c r="J2349" s="15"/>
      <c r="K2349" s="15"/>
      <c r="L2349" s="15"/>
      <c r="M2349" s="15"/>
      <c r="N2349" s="15"/>
      <c r="O2349" s="15"/>
      <c r="P2349" s="15"/>
      <c r="Q2349" s="15"/>
      <c r="R2349" s="15"/>
      <c r="S2349" s="15"/>
      <c r="T2349" s="15"/>
      <c r="U2349" s="15"/>
      <c r="V2349" s="15"/>
      <c r="W2349" s="15"/>
      <c r="X2349" s="15"/>
      <c r="Y2349" s="15"/>
      <c r="Z2349" s="15"/>
      <c r="AA2349" s="15"/>
      <c r="AB2349" s="15"/>
      <c r="AC2349" s="15"/>
      <c r="AD2349" s="15"/>
      <c r="AE2349" s="15"/>
      <c r="AF2349" s="15"/>
      <c r="AG2349" s="15"/>
      <c r="AH2349" s="15"/>
      <c r="AI2349" s="15"/>
      <c r="AJ2349" s="15"/>
      <c r="AK2349" s="15"/>
      <c r="AL2349" s="15"/>
      <c r="AM2349" s="15"/>
    </row>
    <row r="2350" ht="15.75" customHeight="1">
      <c r="A2350" s="15"/>
      <c r="B2350" s="15" t="s">
        <v>230</v>
      </c>
      <c r="C2350" s="15" t="s">
        <v>281</v>
      </c>
      <c r="D2350" s="15">
        <f t="shared" si="1"/>
        <v>0</v>
      </c>
      <c r="E2350" s="15">
        <f t="shared" si="2"/>
        <v>0</v>
      </c>
      <c r="F2350" s="15" t="str">
        <f t="shared" si="3"/>
        <v>"[COMERCIAL]"</v>
      </c>
      <c r="G2350" s="15"/>
      <c r="H2350" s="15"/>
      <c r="I2350" s="15"/>
      <c r="J2350" s="15"/>
      <c r="K2350" s="15"/>
      <c r="L2350" s="15"/>
      <c r="M2350" s="15"/>
      <c r="N2350" s="15"/>
      <c r="O2350" s="15"/>
      <c r="P2350" s="15"/>
      <c r="Q2350" s="15"/>
      <c r="R2350" s="15"/>
      <c r="S2350" s="15"/>
      <c r="T2350" s="15"/>
      <c r="U2350" s="15"/>
      <c r="V2350" s="15"/>
      <c r="W2350" s="15"/>
      <c r="X2350" s="15"/>
      <c r="Y2350" s="15"/>
      <c r="Z2350" s="15"/>
      <c r="AA2350" s="15"/>
      <c r="AB2350" s="15"/>
      <c r="AC2350" s="15"/>
      <c r="AD2350" s="15"/>
      <c r="AE2350" s="15"/>
      <c r="AF2350" s="15"/>
      <c r="AG2350" s="15"/>
      <c r="AH2350" s="15"/>
      <c r="AI2350" s="15"/>
      <c r="AJ2350" s="15"/>
      <c r="AK2350" s="15"/>
      <c r="AL2350" s="15"/>
      <c r="AM2350" s="15"/>
    </row>
    <row r="2351" ht="15.75" customHeight="1">
      <c r="A2351" s="15"/>
      <c r="B2351" s="15" t="s">
        <v>230</v>
      </c>
      <c r="C2351" s="15" t="s">
        <v>278</v>
      </c>
      <c r="D2351" s="15">
        <f t="shared" si="1"/>
        <v>0</v>
      </c>
      <c r="E2351" s="15">
        <f t="shared" si="2"/>
        <v>0</v>
      </c>
      <c r="F2351" s="15" t="str">
        <f t="shared" si="3"/>
        <v>"[SITE]"</v>
      </c>
      <c r="G2351" s="15"/>
      <c r="H2351" s="15"/>
      <c r="I2351" s="15"/>
      <c r="J2351" s="15"/>
      <c r="K2351" s="15"/>
      <c r="L2351" s="15"/>
      <c r="M2351" s="15"/>
      <c r="N2351" s="15"/>
      <c r="O2351" s="15"/>
      <c r="P2351" s="15"/>
      <c r="Q2351" s="15"/>
      <c r="R2351" s="15"/>
      <c r="S2351" s="15"/>
      <c r="T2351" s="15"/>
      <c r="U2351" s="15"/>
      <c r="V2351" s="15"/>
      <c r="W2351" s="15"/>
      <c r="X2351" s="15"/>
      <c r="Y2351" s="15"/>
      <c r="Z2351" s="15"/>
      <c r="AA2351" s="15"/>
      <c r="AB2351" s="15"/>
      <c r="AC2351" s="15"/>
      <c r="AD2351" s="15"/>
      <c r="AE2351" s="15"/>
      <c r="AF2351" s="15"/>
      <c r="AG2351" s="15"/>
      <c r="AH2351" s="15"/>
      <c r="AI2351" s="15"/>
      <c r="AJ2351" s="15"/>
      <c r="AK2351" s="15"/>
      <c r="AL2351" s="15"/>
      <c r="AM2351" s="15"/>
    </row>
    <row r="2352" ht="15.75" customHeight="1">
      <c r="A2352" s="15"/>
      <c r="B2352" s="15" t="s">
        <v>230</v>
      </c>
      <c r="C2352" s="15" t="s">
        <v>275</v>
      </c>
      <c r="D2352" s="15">
        <f t="shared" si="1"/>
        <v>0</v>
      </c>
      <c r="E2352" s="15">
        <f t="shared" si="2"/>
        <v>7</v>
      </c>
      <c r="F2352" s="15" t="str">
        <f t="shared" si="3"/>
        <v>"[CRC]</v>
      </c>
      <c r="G2352" s="15"/>
      <c r="H2352" s="15"/>
      <c r="I2352" s="15"/>
      <c r="J2352" s="15"/>
      <c r="K2352" s="15"/>
      <c r="L2352" s="15"/>
      <c r="M2352" s="15"/>
      <c r="N2352" s="15"/>
      <c r="O2352" s="15"/>
      <c r="P2352" s="15"/>
      <c r="Q2352" s="15"/>
      <c r="R2352" s="15"/>
      <c r="S2352" s="15"/>
      <c r="T2352" s="15"/>
      <c r="U2352" s="15"/>
      <c r="V2352" s="15"/>
      <c r="W2352" s="15"/>
      <c r="X2352" s="15"/>
      <c r="Y2352" s="15"/>
      <c r="Z2352" s="15"/>
      <c r="AA2352" s="15"/>
      <c r="AB2352" s="15"/>
      <c r="AC2352" s="15"/>
      <c r="AD2352" s="15"/>
      <c r="AE2352" s="15"/>
      <c r="AF2352" s="15"/>
      <c r="AG2352" s="15"/>
      <c r="AH2352" s="15"/>
      <c r="AI2352" s="15"/>
      <c r="AJ2352" s="15"/>
      <c r="AK2352" s="15"/>
      <c r="AL2352" s="15"/>
      <c r="AM2352" s="15"/>
    </row>
    <row r="2353" ht="15.75" customHeight="1">
      <c r="A2353" s="15"/>
      <c r="B2353" s="15" t="s">
        <v>230</v>
      </c>
      <c r="C2353" s="15" t="s">
        <v>275</v>
      </c>
      <c r="D2353" s="15">
        <f t="shared" si="1"/>
        <v>0</v>
      </c>
      <c r="E2353" s="15">
        <f t="shared" si="2"/>
        <v>7</v>
      </c>
      <c r="F2353" s="15" t="str">
        <f t="shared" si="3"/>
        <v>"[CRC]</v>
      </c>
      <c r="G2353" s="15"/>
      <c r="H2353" s="15"/>
      <c r="I2353" s="15"/>
      <c r="J2353" s="15"/>
      <c r="K2353" s="15"/>
      <c r="L2353" s="15"/>
      <c r="M2353" s="15"/>
      <c r="N2353" s="15"/>
      <c r="O2353" s="15"/>
      <c r="P2353" s="15"/>
      <c r="Q2353" s="15"/>
      <c r="R2353" s="15"/>
      <c r="S2353" s="15"/>
      <c r="T2353" s="15"/>
      <c r="U2353" s="15"/>
      <c r="V2353" s="15"/>
      <c r="W2353" s="15"/>
      <c r="X2353" s="15"/>
      <c r="Y2353" s="15"/>
      <c r="Z2353" s="15"/>
      <c r="AA2353" s="15"/>
      <c r="AB2353" s="15"/>
      <c r="AC2353" s="15"/>
      <c r="AD2353" s="15"/>
      <c r="AE2353" s="15"/>
      <c r="AF2353" s="15"/>
      <c r="AG2353" s="15"/>
      <c r="AH2353" s="15"/>
      <c r="AI2353" s="15"/>
      <c r="AJ2353" s="15"/>
      <c r="AK2353" s="15"/>
      <c r="AL2353" s="15"/>
      <c r="AM2353" s="15"/>
    </row>
    <row r="2354" ht="15.75" customHeight="1">
      <c r="A2354" s="15"/>
      <c r="B2354" s="15" t="s">
        <v>230</v>
      </c>
      <c r="C2354" s="15" t="s">
        <v>273</v>
      </c>
      <c r="D2354" s="15">
        <f t="shared" si="1"/>
        <v>0</v>
      </c>
      <c r="E2354" s="15">
        <f t="shared" si="2"/>
        <v>13</v>
      </c>
      <c r="F2354" s="15" t="str">
        <f t="shared" si="3"/>
        <v>"[LOGÍSTICA]</v>
      </c>
      <c r="G2354" s="15"/>
      <c r="H2354" s="15"/>
      <c r="I2354" s="15"/>
      <c r="J2354" s="15"/>
      <c r="K2354" s="15"/>
      <c r="L2354" s="15"/>
      <c r="M2354" s="15"/>
      <c r="N2354" s="15"/>
      <c r="O2354" s="15"/>
      <c r="P2354" s="15"/>
      <c r="Q2354" s="15"/>
      <c r="R2354" s="15"/>
      <c r="S2354" s="15"/>
      <c r="T2354" s="15"/>
      <c r="U2354" s="15"/>
      <c r="V2354" s="15"/>
      <c r="W2354" s="15"/>
      <c r="X2354" s="15"/>
      <c r="Y2354" s="15"/>
      <c r="Z2354" s="15"/>
      <c r="AA2354" s="15"/>
      <c r="AB2354" s="15"/>
      <c r="AC2354" s="15"/>
      <c r="AD2354" s="15"/>
      <c r="AE2354" s="15"/>
      <c r="AF2354" s="15"/>
      <c r="AG2354" s="15"/>
      <c r="AH2354" s="15"/>
      <c r="AI2354" s="15"/>
      <c r="AJ2354" s="15"/>
      <c r="AK2354" s="15"/>
      <c r="AL2354" s="15"/>
      <c r="AM2354" s="15"/>
    </row>
    <row r="2355" ht="15.75" customHeight="1">
      <c r="A2355" s="15"/>
      <c r="B2355" s="15" t="s">
        <v>230</v>
      </c>
      <c r="C2355" s="15" t="s">
        <v>273</v>
      </c>
      <c r="D2355" s="15">
        <f t="shared" si="1"/>
        <v>0</v>
      </c>
      <c r="E2355" s="15">
        <f t="shared" si="2"/>
        <v>13</v>
      </c>
      <c r="F2355" s="15" t="str">
        <f t="shared" si="3"/>
        <v>"[LOGÍSTICA]</v>
      </c>
      <c r="G2355" s="15"/>
      <c r="H2355" s="15"/>
      <c r="I2355" s="15"/>
      <c r="J2355" s="15"/>
      <c r="K2355" s="15"/>
      <c r="L2355" s="15"/>
      <c r="M2355" s="15"/>
      <c r="N2355" s="15"/>
      <c r="O2355" s="15"/>
      <c r="P2355" s="15"/>
      <c r="Q2355" s="15"/>
      <c r="R2355" s="15"/>
      <c r="S2355" s="15"/>
      <c r="T2355" s="15"/>
      <c r="U2355" s="15"/>
      <c r="V2355" s="15"/>
      <c r="W2355" s="15"/>
      <c r="X2355" s="15"/>
      <c r="Y2355" s="15"/>
      <c r="Z2355" s="15"/>
      <c r="AA2355" s="15"/>
      <c r="AB2355" s="15"/>
      <c r="AC2355" s="15"/>
      <c r="AD2355" s="15"/>
      <c r="AE2355" s="15"/>
      <c r="AF2355" s="15"/>
      <c r="AG2355" s="15"/>
      <c r="AH2355" s="15"/>
      <c r="AI2355" s="15"/>
      <c r="AJ2355" s="15"/>
      <c r="AK2355" s="15"/>
      <c r="AL2355" s="15"/>
      <c r="AM2355" s="15"/>
    </row>
    <row r="2356" ht="15.75" customHeight="1">
      <c r="A2356" s="15"/>
      <c r="B2356" s="15" t="s">
        <v>230</v>
      </c>
      <c r="C2356" s="15" t="s">
        <v>273</v>
      </c>
      <c r="D2356" s="15">
        <f t="shared" si="1"/>
        <v>0</v>
      </c>
      <c r="E2356" s="15">
        <f t="shared" si="2"/>
        <v>13</v>
      </c>
      <c r="F2356" s="15" t="str">
        <f t="shared" si="3"/>
        <v>"[LOGÍSTICA]</v>
      </c>
      <c r="G2356" s="15"/>
      <c r="H2356" s="15"/>
      <c r="I2356" s="15"/>
      <c r="J2356" s="15"/>
      <c r="K2356" s="15"/>
      <c r="L2356" s="15"/>
      <c r="M2356" s="15"/>
      <c r="N2356" s="15"/>
      <c r="O2356" s="15"/>
      <c r="P2356" s="15"/>
      <c r="Q2356" s="15"/>
      <c r="R2356" s="15"/>
      <c r="S2356" s="15"/>
      <c r="T2356" s="15"/>
      <c r="U2356" s="15"/>
      <c r="V2356" s="15"/>
      <c r="W2356" s="15"/>
      <c r="X2356" s="15"/>
      <c r="Y2356" s="15"/>
      <c r="Z2356" s="15"/>
      <c r="AA2356" s="15"/>
      <c r="AB2356" s="15"/>
      <c r="AC2356" s="15"/>
      <c r="AD2356" s="15"/>
      <c r="AE2356" s="15"/>
      <c r="AF2356" s="15"/>
      <c r="AG2356" s="15"/>
      <c r="AH2356" s="15"/>
      <c r="AI2356" s="15"/>
      <c r="AJ2356" s="15"/>
      <c r="AK2356" s="15"/>
      <c r="AL2356" s="15"/>
      <c r="AM2356" s="15"/>
    </row>
    <row r="2357" ht="15.75" customHeight="1">
      <c r="A2357" s="15"/>
      <c r="B2357" s="15" t="s">
        <v>230</v>
      </c>
      <c r="C2357" s="15" t="s">
        <v>254</v>
      </c>
      <c r="D2357" s="15">
        <f t="shared" si="1"/>
        <v>0</v>
      </c>
      <c r="E2357" s="15">
        <f t="shared" si="2"/>
        <v>13</v>
      </c>
      <c r="F2357" s="15" t="str">
        <f t="shared" si="3"/>
        <v>"[COMERCIAL]</v>
      </c>
      <c r="G2357" s="15"/>
      <c r="H2357" s="15"/>
      <c r="I2357" s="15"/>
      <c r="J2357" s="15"/>
      <c r="K2357" s="15"/>
      <c r="L2357" s="15"/>
      <c r="M2357" s="15"/>
      <c r="N2357" s="15"/>
      <c r="O2357" s="15"/>
      <c r="P2357" s="15"/>
      <c r="Q2357" s="15"/>
      <c r="R2357" s="15"/>
      <c r="S2357" s="15"/>
      <c r="T2357" s="15"/>
      <c r="U2357" s="15"/>
      <c r="V2357" s="15"/>
      <c r="W2357" s="15"/>
      <c r="X2357" s="15"/>
      <c r="Y2357" s="15"/>
      <c r="Z2357" s="15"/>
      <c r="AA2357" s="15"/>
      <c r="AB2357" s="15"/>
      <c r="AC2357" s="15"/>
      <c r="AD2357" s="15"/>
      <c r="AE2357" s="15"/>
      <c r="AF2357" s="15"/>
      <c r="AG2357" s="15"/>
      <c r="AH2357" s="15"/>
      <c r="AI2357" s="15"/>
      <c r="AJ2357" s="15"/>
      <c r="AK2357" s="15"/>
      <c r="AL2357" s="15"/>
      <c r="AM2357" s="15"/>
    </row>
    <row r="2358" ht="15.75" customHeight="1">
      <c r="A2358" s="15"/>
      <c r="B2358" s="15" t="s">
        <v>248</v>
      </c>
      <c r="C2358" s="15" t="s">
        <v>278</v>
      </c>
      <c r="D2358" s="15">
        <f t="shared" si="1"/>
        <v>0</v>
      </c>
      <c r="E2358" s="15">
        <f t="shared" si="2"/>
        <v>0</v>
      </c>
      <c r="F2358" s="15" t="str">
        <f t="shared" si="3"/>
        <v>"[SITE]"</v>
      </c>
      <c r="G2358" s="15"/>
      <c r="H2358" s="15"/>
      <c r="I2358" s="15"/>
      <c r="J2358" s="15"/>
      <c r="K2358" s="15"/>
      <c r="L2358" s="15"/>
      <c r="M2358" s="15"/>
      <c r="N2358" s="15"/>
      <c r="O2358" s="15"/>
      <c r="P2358" s="15"/>
      <c r="Q2358" s="15"/>
      <c r="R2358" s="15"/>
      <c r="S2358" s="15"/>
      <c r="T2358" s="15"/>
      <c r="U2358" s="15"/>
      <c r="V2358" s="15"/>
      <c r="W2358" s="15"/>
      <c r="X2358" s="15"/>
      <c r="Y2358" s="15"/>
      <c r="Z2358" s="15"/>
      <c r="AA2358" s="15"/>
      <c r="AB2358" s="15"/>
      <c r="AC2358" s="15"/>
      <c r="AD2358" s="15"/>
      <c r="AE2358" s="15"/>
      <c r="AF2358" s="15"/>
      <c r="AG2358" s="15"/>
      <c r="AH2358" s="15"/>
      <c r="AI2358" s="15"/>
      <c r="AJ2358" s="15"/>
      <c r="AK2358" s="15"/>
      <c r="AL2358" s="15"/>
      <c r="AM2358" s="15"/>
    </row>
    <row r="2359" ht="15.75" customHeight="1">
      <c r="A2359" s="15"/>
      <c r="B2359" s="15" t="s">
        <v>248</v>
      </c>
      <c r="C2359" s="15" t="s">
        <v>284</v>
      </c>
      <c r="D2359" s="15">
        <f t="shared" si="1"/>
        <v>0</v>
      </c>
      <c r="E2359" s="15">
        <f t="shared" si="2"/>
        <v>7</v>
      </c>
      <c r="F2359" s="15" t="str">
        <f t="shared" si="3"/>
        <v>"[APP]</v>
      </c>
      <c r="G2359" s="15"/>
      <c r="H2359" s="15"/>
      <c r="I2359" s="15"/>
      <c r="J2359" s="15"/>
      <c r="K2359" s="15"/>
      <c r="L2359" s="15"/>
      <c r="M2359" s="15"/>
      <c r="N2359" s="15"/>
      <c r="O2359" s="15"/>
      <c r="P2359" s="15"/>
      <c r="Q2359" s="15"/>
      <c r="R2359" s="15"/>
      <c r="S2359" s="15"/>
      <c r="T2359" s="15"/>
      <c r="U2359" s="15"/>
      <c r="V2359" s="15"/>
      <c r="W2359" s="15"/>
      <c r="X2359" s="15"/>
      <c r="Y2359" s="15"/>
      <c r="Z2359" s="15"/>
      <c r="AA2359" s="15"/>
      <c r="AB2359" s="15"/>
      <c r="AC2359" s="15"/>
      <c r="AD2359" s="15"/>
      <c r="AE2359" s="15"/>
      <c r="AF2359" s="15"/>
      <c r="AG2359" s="15"/>
      <c r="AH2359" s="15"/>
      <c r="AI2359" s="15"/>
      <c r="AJ2359" s="15"/>
      <c r="AK2359" s="15"/>
      <c r="AL2359" s="15"/>
      <c r="AM2359" s="15"/>
    </row>
    <row r="2360" ht="15.75" customHeight="1">
      <c r="A2360" s="15"/>
      <c r="B2360" s="15" t="s">
        <v>248</v>
      </c>
      <c r="C2360" s="15" t="s">
        <v>273</v>
      </c>
      <c r="D2360" s="15">
        <f t="shared" si="1"/>
        <v>0</v>
      </c>
      <c r="E2360" s="15">
        <f t="shared" si="2"/>
        <v>13</v>
      </c>
      <c r="F2360" s="15" t="str">
        <f t="shared" si="3"/>
        <v>"[LOGÍSTICA]</v>
      </c>
      <c r="G2360" s="15"/>
      <c r="H2360" s="15"/>
      <c r="I2360" s="15"/>
      <c r="J2360" s="15"/>
      <c r="K2360" s="15"/>
      <c r="L2360" s="15"/>
      <c r="M2360" s="15"/>
      <c r="N2360" s="15"/>
      <c r="O2360" s="15"/>
      <c r="P2360" s="15"/>
      <c r="Q2360" s="15"/>
      <c r="R2360" s="15"/>
      <c r="S2360" s="15"/>
      <c r="T2360" s="15"/>
      <c r="U2360" s="15"/>
      <c r="V2360" s="15"/>
      <c r="W2360" s="15"/>
      <c r="X2360" s="15"/>
      <c r="Y2360" s="15"/>
      <c r="Z2360" s="15"/>
      <c r="AA2360" s="15"/>
      <c r="AB2360" s="15"/>
      <c r="AC2360" s="15"/>
      <c r="AD2360" s="15"/>
      <c r="AE2360" s="15"/>
      <c r="AF2360" s="15"/>
      <c r="AG2360" s="15"/>
      <c r="AH2360" s="15"/>
      <c r="AI2360" s="15"/>
      <c r="AJ2360" s="15"/>
      <c r="AK2360" s="15"/>
      <c r="AL2360" s="15"/>
      <c r="AM2360" s="15"/>
    </row>
    <row r="2361" ht="15.75" customHeight="1">
      <c r="A2361" s="15"/>
      <c r="B2361" s="15" t="s">
        <v>248</v>
      </c>
      <c r="C2361" s="15" t="s">
        <v>273</v>
      </c>
      <c r="D2361" s="15">
        <f t="shared" si="1"/>
        <v>0</v>
      </c>
      <c r="E2361" s="15">
        <f t="shared" si="2"/>
        <v>13</v>
      </c>
      <c r="F2361" s="15" t="str">
        <f t="shared" si="3"/>
        <v>"[LOGÍSTICA]</v>
      </c>
      <c r="G2361" s="15"/>
      <c r="H2361" s="15"/>
      <c r="I2361" s="15"/>
      <c r="J2361" s="15"/>
      <c r="K2361" s="15"/>
      <c r="L2361" s="15"/>
      <c r="M2361" s="15"/>
      <c r="N2361" s="15"/>
      <c r="O2361" s="15"/>
      <c r="P2361" s="15"/>
      <c r="Q2361" s="15"/>
      <c r="R2361" s="15"/>
      <c r="S2361" s="15"/>
      <c r="T2361" s="15"/>
      <c r="U2361" s="15"/>
      <c r="V2361" s="15"/>
      <c r="W2361" s="15"/>
      <c r="X2361" s="15"/>
      <c r="Y2361" s="15"/>
      <c r="Z2361" s="15"/>
      <c r="AA2361" s="15"/>
      <c r="AB2361" s="15"/>
      <c r="AC2361" s="15"/>
      <c r="AD2361" s="15"/>
      <c r="AE2361" s="15"/>
      <c r="AF2361" s="15"/>
      <c r="AG2361" s="15"/>
      <c r="AH2361" s="15"/>
      <c r="AI2361" s="15"/>
      <c r="AJ2361" s="15"/>
      <c r="AK2361" s="15"/>
      <c r="AL2361" s="15"/>
      <c r="AM2361" s="15"/>
    </row>
    <row r="2362" ht="15.75" customHeight="1">
      <c r="A2362" s="15"/>
      <c r="B2362" s="15" t="s">
        <v>248</v>
      </c>
      <c r="C2362" s="15" t="s">
        <v>273</v>
      </c>
      <c r="D2362" s="15">
        <f t="shared" si="1"/>
        <v>0</v>
      </c>
      <c r="E2362" s="15">
        <f t="shared" si="2"/>
        <v>13</v>
      </c>
      <c r="F2362" s="15" t="str">
        <f t="shared" si="3"/>
        <v>"[LOGÍSTICA]</v>
      </c>
      <c r="G2362" s="15"/>
      <c r="H2362" s="15"/>
      <c r="I2362" s="15"/>
      <c r="J2362" s="15"/>
      <c r="K2362" s="15"/>
      <c r="L2362" s="15"/>
      <c r="M2362" s="15"/>
      <c r="N2362" s="15"/>
      <c r="O2362" s="15"/>
      <c r="P2362" s="15"/>
      <c r="Q2362" s="15"/>
      <c r="R2362" s="15"/>
      <c r="S2362" s="15"/>
      <c r="T2362" s="15"/>
      <c r="U2362" s="15"/>
      <c r="V2362" s="15"/>
      <c r="W2362" s="15"/>
      <c r="X2362" s="15"/>
      <c r="Y2362" s="15"/>
      <c r="Z2362" s="15"/>
      <c r="AA2362" s="15"/>
      <c r="AB2362" s="15"/>
      <c r="AC2362" s="15"/>
      <c r="AD2362" s="15"/>
      <c r="AE2362" s="15"/>
      <c r="AF2362" s="15"/>
      <c r="AG2362" s="15"/>
      <c r="AH2362" s="15"/>
      <c r="AI2362" s="15"/>
      <c r="AJ2362" s="15"/>
      <c r="AK2362" s="15"/>
      <c r="AL2362" s="15"/>
      <c r="AM2362" s="15"/>
    </row>
    <row r="2363" ht="15.75" customHeight="1">
      <c r="A2363" s="15"/>
      <c r="B2363" s="15" t="s">
        <v>230</v>
      </c>
      <c r="C2363" s="15" t="s">
        <v>273</v>
      </c>
      <c r="D2363" s="15">
        <f t="shared" si="1"/>
        <v>0</v>
      </c>
      <c r="E2363" s="15">
        <f t="shared" si="2"/>
        <v>13</v>
      </c>
      <c r="F2363" s="15" t="str">
        <f t="shared" si="3"/>
        <v>"[LOGÍSTICA]</v>
      </c>
      <c r="G2363" s="15"/>
      <c r="H2363" s="15"/>
      <c r="I2363" s="15"/>
      <c r="J2363" s="15"/>
      <c r="K2363" s="15"/>
      <c r="L2363" s="15"/>
      <c r="M2363" s="15"/>
      <c r="N2363" s="15"/>
      <c r="O2363" s="15"/>
      <c r="P2363" s="15"/>
      <c r="Q2363" s="15"/>
      <c r="R2363" s="15"/>
      <c r="S2363" s="15"/>
      <c r="T2363" s="15"/>
      <c r="U2363" s="15"/>
      <c r="V2363" s="15"/>
      <c r="W2363" s="15"/>
      <c r="X2363" s="15"/>
      <c r="Y2363" s="15"/>
      <c r="Z2363" s="15"/>
      <c r="AA2363" s="15"/>
      <c r="AB2363" s="15"/>
      <c r="AC2363" s="15"/>
      <c r="AD2363" s="15"/>
      <c r="AE2363" s="15"/>
      <c r="AF2363" s="15"/>
      <c r="AG2363" s="15"/>
      <c r="AH2363" s="15"/>
      <c r="AI2363" s="15"/>
      <c r="AJ2363" s="15"/>
      <c r="AK2363" s="15"/>
      <c r="AL2363" s="15"/>
      <c r="AM2363" s="15"/>
    </row>
    <row r="2364" ht="15.75" customHeight="1">
      <c r="A2364" s="15"/>
      <c r="B2364" s="15" t="s">
        <v>230</v>
      </c>
      <c r="C2364" s="15" t="s">
        <v>273</v>
      </c>
      <c r="D2364" s="15">
        <f t="shared" si="1"/>
        <v>0</v>
      </c>
      <c r="E2364" s="15">
        <f t="shared" si="2"/>
        <v>13</v>
      </c>
      <c r="F2364" s="15" t="str">
        <f t="shared" si="3"/>
        <v>"[LOGÍSTICA]</v>
      </c>
      <c r="G2364" s="15"/>
      <c r="H2364" s="15"/>
      <c r="I2364" s="15"/>
      <c r="J2364" s="15"/>
      <c r="K2364" s="15"/>
      <c r="L2364" s="15"/>
      <c r="M2364" s="15"/>
      <c r="N2364" s="15"/>
      <c r="O2364" s="15"/>
      <c r="P2364" s="15"/>
      <c r="Q2364" s="15"/>
      <c r="R2364" s="15"/>
      <c r="S2364" s="15"/>
      <c r="T2364" s="15"/>
      <c r="U2364" s="15"/>
      <c r="V2364" s="15"/>
      <c r="W2364" s="15"/>
      <c r="X2364" s="15"/>
      <c r="Y2364" s="15"/>
      <c r="Z2364" s="15"/>
      <c r="AA2364" s="15"/>
      <c r="AB2364" s="15"/>
      <c r="AC2364" s="15"/>
      <c r="AD2364" s="15"/>
      <c r="AE2364" s="15"/>
      <c r="AF2364" s="15"/>
      <c r="AG2364" s="15"/>
      <c r="AH2364" s="15"/>
      <c r="AI2364" s="15"/>
      <c r="AJ2364" s="15"/>
      <c r="AK2364" s="15"/>
      <c r="AL2364" s="15"/>
      <c r="AM2364" s="15"/>
    </row>
    <row r="2365" ht="15.75" customHeight="1">
      <c r="A2365" s="15"/>
      <c r="B2365" s="15" t="s">
        <v>230</v>
      </c>
      <c r="C2365" s="15" t="s">
        <v>277</v>
      </c>
      <c r="D2365" s="15">
        <f t="shared" si="1"/>
        <v>0</v>
      </c>
      <c r="E2365" s="15">
        <f t="shared" si="2"/>
        <v>0</v>
      </c>
      <c r="F2365" s="15" t="str">
        <f t="shared" si="3"/>
        <v>"[CRC]"</v>
      </c>
      <c r="G2365" s="15"/>
      <c r="H2365" s="15"/>
      <c r="I2365" s="15"/>
      <c r="J2365" s="15"/>
      <c r="K2365" s="15"/>
      <c r="L2365" s="15"/>
      <c r="M2365" s="15"/>
      <c r="N2365" s="15"/>
      <c r="O2365" s="15"/>
      <c r="P2365" s="15"/>
      <c r="Q2365" s="15"/>
      <c r="R2365" s="15"/>
      <c r="S2365" s="15"/>
      <c r="T2365" s="15"/>
      <c r="U2365" s="15"/>
      <c r="V2365" s="15"/>
      <c r="W2365" s="15"/>
      <c r="X2365" s="15"/>
      <c r="Y2365" s="15"/>
      <c r="Z2365" s="15"/>
      <c r="AA2365" s="15"/>
      <c r="AB2365" s="15"/>
      <c r="AC2365" s="15"/>
      <c r="AD2365" s="15"/>
      <c r="AE2365" s="15"/>
      <c r="AF2365" s="15"/>
      <c r="AG2365" s="15"/>
      <c r="AH2365" s="15"/>
      <c r="AI2365" s="15"/>
      <c r="AJ2365" s="15"/>
      <c r="AK2365" s="15"/>
      <c r="AL2365" s="15"/>
      <c r="AM2365" s="15"/>
    </row>
    <row r="2366" ht="15.75" customHeight="1">
      <c r="A2366" s="15"/>
      <c r="B2366" s="15" t="s">
        <v>230</v>
      </c>
      <c r="C2366" s="15" t="s">
        <v>277</v>
      </c>
      <c r="D2366" s="15">
        <f t="shared" si="1"/>
        <v>0</v>
      </c>
      <c r="E2366" s="15">
        <f t="shared" si="2"/>
        <v>0</v>
      </c>
      <c r="F2366" s="15" t="str">
        <f t="shared" si="3"/>
        <v>"[CRC]"</v>
      </c>
      <c r="G2366" s="15"/>
      <c r="H2366" s="15"/>
      <c r="I2366" s="15"/>
      <c r="J2366" s="15"/>
      <c r="K2366" s="15"/>
      <c r="L2366" s="15"/>
      <c r="M2366" s="15"/>
      <c r="N2366" s="15"/>
      <c r="O2366" s="15"/>
      <c r="P2366" s="15"/>
      <c r="Q2366" s="15"/>
      <c r="R2366" s="15"/>
      <c r="S2366" s="15"/>
      <c r="T2366" s="15"/>
      <c r="U2366" s="15"/>
      <c r="V2366" s="15"/>
      <c r="W2366" s="15"/>
      <c r="X2366" s="15"/>
      <c r="Y2366" s="15"/>
      <c r="Z2366" s="15"/>
      <c r="AA2366" s="15"/>
      <c r="AB2366" s="15"/>
      <c r="AC2366" s="15"/>
      <c r="AD2366" s="15"/>
      <c r="AE2366" s="15"/>
      <c r="AF2366" s="15"/>
      <c r="AG2366" s="15"/>
      <c r="AH2366" s="15"/>
      <c r="AI2366" s="15"/>
      <c r="AJ2366" s="15"/>
      <c r="AK2366" s="15"/>
      <c r="AL2366" s="15"/>
      <c r="AM2366" s="15"/>
    </row>
    <row r="2367" ht="15.75" customHeight="1">
      <c r="A2367" s="15"/>
      <c r="B2367" s="15" t="s">
        <v>230</v>
      </c>
      <c r="C2367" s="15" t="s">
        <v>273</v>
      </c>
      <c r="D2367" s="15">
        <f t="shared" si="1"/>
        <v>0</v>
      </c>
      <c r="E2367" s="15">
        <f t="shared" si="2"/>
        <v>13</v>
      </c>
      <c r="F2367" s="15" t="str">
        <f t="shared" si="3"/>
        <v>"[LOGÍSTICA]</v>
      </c>
      <c r="G2367" s="15"/>
      <c r="H2367" s="15"/>
      <c r="I2367" s="15"/>
      <c r="J2367" s="15"/>
      <c r="K2367" s="15"/>
      <c r="L2367" s="15"/>
      <c r="M2367" s="15"/>
      <c r="N2367" s="15"/>
      <c r="O2367" s="15"/>
      <c r="P2367" s="15"/>
      <c r="Q2367" s="15"/>
      <c r="R2367" s="15"/>
      <c r="S2367" s="15"/>
      <c r="T2367" s="15"/>
      <c r="U2367" s="15"/>
      <c r="V2367" s="15"/>
      <c r="W2367" s="15"/>
      <c r="X2367" s="15"/>
      <c r="Y2367" s="15"/>
      <c r="Z2367" s="15"/>
      <c r="AA2367" s="15"/>
      <c r="AB2367" s="15"/>
      <c r="AC2367" s="15"/>
      <c r="AD2367" s="15"/>
      <c r="AE2367" s="15"/>
      <c r="AF2367" s="15"/>
      <c r="AG2367" s="15"/>
      <c r="AH2367" s="15"/>
      <c r="AI2367" s="15"/>
      <c r="AJ2367" s="15"/>
      <c r="AK2367" s="15"/>
      <c r="AL2367" s="15"/>
      <c r="AM2367" s="15"/>
    </row>
    <row r="2368" ht="15.75" customHeight="1">
      <c r="A2368" s="15"/>
      <c r="B2368" s="15" t="s">
        <v>230</v>
      </c>
      <c r="C2368" s="15" t="s">
        <v>274</v>
      </c>
      <c r="D2368" s="15">
        <f t="shared" si="1"/>
        <v>0</v>
      </c>
      <c r="E2368" s="15">
        <f t="shared" si="2"/>
        <v>8</v>
      </c>
      <c r="F2368" s="15" t="str">
        <f t="shared" si="3"/>
        <v>"[LOJA]</v>
      </c>
      <c r="G2368" s="15"/>
      <c r="H2368" s="15"/>
      <c r="I2368" s="15"/>
      <c r="J2368" s="15"/>
      <c r="K2368" s="15"/>
      <c r="L2368" s="15"/>
      <c r="M2368" s="15"/>
      <c r="N2368" s="15"/>
      <c r="O2368" s="15"/>
      <c r="P2368" s="15"/>
      <c r="Q2368" s="15"/>
      <c r="R2368" s="15"/>
      <c r="S2368" s="15"/>
      <c r="T2368" s="15"/>
      <c r="U2368" s="15"/>
      <c r="V2368" s="15"/>
      <c r="W2368" s="15"/>
      <c r="X2368" s="15"/>
      <c r="Y2368" s="15"/>
      <c r="Z2368" s="15"/>
      <c r="AA2368" s="15"/>
      <c r="AB2368" s="15"/>
      <c r="AC2368" s="15"/>
      <c r="AD2368" s="15"/>
      <c r="AE2368" s="15"/>
      <c r="AF2368" s="15"/>
      <c r="AG2368" s="15"/>
      <c r="AH2368" s="15"/>
      <c r="AI2368" s="15"/>
      <c r="AJ2368" s="15"/>
      <c r="AK2368" s="15"/>
      <c r="AL2368" s="15"/>
      <c r="AM2368" s="15"/>
    </row>
    <row r="2369" ht="15.75" customHeight="1">
      <c r="A2369" s="15"/>
      <c r="B2369" s="15" t="s">
        <v>230</v>
      </c>
      <c r="C2369" s="15" t="s">
        <v>274</v>
      </c>
      <c r="D2369" s="15">
        <f t="shared" si="1"/>
        <v>0</v>
      </c>
      <c r="E2369" s="15">
        <f t="shared" si="2"/>
        <v>8</v>
      </c>
      <c r="F2369" s="15" t="str">
        <f t="shared" si="3"/>
        <v>"[LOJA]</v>
      </c>
      <c r="G2369" s="15"/>
      <c r="H2369" s="15"/>
      <c r="I2369" s="15"/>
      <c r="J2369" s="15"/>
      <c r="K2369" s="15"/>
      <c r="L2369" s="15"/>
      <c r="M2369" s="15"/>
      <c r="N2369" s="15"/>
      <c r="O2369" s="15"/>
      <c r="P2369" s="15"/>
      <c r="Q2369" s="15"/>
      <c r="R2369" s="15"/>
      <c r="S2369" s="15"/>
      <c r="T2369" s="15"/>
      <c r="U2369" s="15"/>
      <c r="V2369" s="15"/>
      <c r="W2369" s="15"/>
      <c r="X2369" s="15"/>
      <c r="Y2369" s="15"/>
      <c r="Z2369" s="15"/>
      <c r="AA2369" s="15"/>
      <c r="AB2369" s="15"/>
      <c r="AC2369" s="15"/>
      <c r="AD2369" s="15"/>
      <c r="AE2369" s="15"/>
      <c r="AF2369" s="15"/>
      <c r="AG2369" s="15"/>
      <c r="AH2369" s="15"/>
      <c r="AI2369" s="15"/>
      <c r="AJ2369" s="15"/>
      <c r="AK2369" s="15"/>
      <c r="AL2369" s="15"/>
      <c r="AM2369" s="15"/>
    </row>
    <row r="2370" ht="15.75" customHeight="1">
      <c r="A2370" s="15"/>
      <c r="B2370" s="15" t="s">
        <v>230</v>
      </c>
      <c r="C2370" s="15" t="s">
        <v>273</v>
      </c>
      <c r="D2370" s="15">
        <f t="shared" si="1"/>
        <v>0</v>
      </c>
      <c r="E2370" s="15">
        <f t="shared" si="2"/>
        <v>13</v>
      </c>
      <c r="F2370" s="15" t="str">
        <f t="shared" si="3"/>
        <v>"[LOGÍSTICA]</v>
      </c>
      <c r="G2370" s="15"/>
      <c r="H2370" s="15"/>
      <c r="I2370" s="15"/>
      <c r="J2370" s="15"/>
      <c r="K2370" s="15"/>
      <c r="L2370" s="15"/>
      <c r="M2370" s="15"/>
      <c r="N2370" s="15"/>
      <c r="O2370" s="15"/>
      <c r="P2370" s="15"/>
      <c r="Q2370" s="15"/>
      <c r="R2370" s="15"/>
      <c r="S2370" s="15"/>
      <c r="T2370" s="15"/>
      <c r="U2370" s="15"/>
      <c r="V2370" s="15"/>
      <c r="W2370" s="15"/>
      <c r="X2370" s="15"/>
      <c r="Y2370" s="15"/>
      <c r="Z2370" s="15"/>
      <c r="AA2370" s="15"/>
      <c r="AB2370" s="15"/>
      <c r="AC2370" s="15"/>
      <c r="AD2370" s="15"/>
      <c r="AE2370" s="15"/>
      <c r="AF2370" s="15"/>
      <c r="AG2370" s="15"/>
      <c r="AH2370" s="15"/>
      <c r="AI2370" s="15"/>
      <c r="AJ2370" s="15"/>
      <c r="AK2370" s="15"/>
      <c r="AL2370" s="15"/>
      <c r="AM2370" s="15"/>
    </row>
    <row r="2371" ht="15.75" customHeight="1">
      <c r="A2371" s="15"/>
      <c r="B2371" s="15" t="s">
        <v>248</v>
      </c>
      <c r="C2371" s="15" t="s">
        <v>274</v>
      </c>
      <c r="D2371" s="15">
        <f t="shared" si="1"/>
        <v>0</v>
      </c>
      <c r="E2371" s="15">
        <f t="shared" si="2"/>
        <v>8</v>
      </c>
      <c r="F2371" s="15" t="str">
        <f t="shared" si="3"/>
        <v>"[LOJA]</v>
      </c>
      <c r="G2371" s="15"/>
      <c r="H2371" s="15"/>
      <c r="I2371" s="15"/>
      <c r="J2371" s="15"/>
      <c r="K2371" s="15"/>
      <c r="L2371" s="15"/>
      <c r="M2371" s="15"/>
      <c r="N2371" s="15"/>
      <c r="O2371" s="15"/>
      <c r="P2371" s="15"/>
      <c r="Q2371" s="15"/>
      <c r="R2371" s="15"/>
      <c r="S2371" s="15"/>
      <c r="T2371" s="15"/>
      <c r="U2371" s="15"/>
      <c r="V2371" s="15"/>
      <c r="W2371" s="15"/>
      <c r="X2371" s="15"/>
      <c r="Y2371" s="15"/>
      <c r="Z2371" s="15"/>
      <c r="AA2371" s="15"/>
      <c r="AB2371" s="15"/>
      <c r="AC2371" s="15"/>
      <c r="AD2371" s="15"/>
      <c r="AE2371" s="15"/>
      <c r="AF2371" s="15"/>
      <c r="AG2371" s="15"/>
      <c r="AH2371" s="15"/>
      <c r="AI2371" s="15"/>
      <c r="AJ2371" s="15"/>
      <c r="AK2371" s="15"/>
      <c r="AL2371" s="15"/>
      <c r="AM2371" s="15"/>
    </row>
    <row r="2372" ht="15.75" customHeight="1">
      <c r="A2372" s="15"/>
      <c r="B2372" s="15" t="s">
        <v>248</v>
      </c>
      <c r="C2372" s="15" t="s">
        <v>275</v>
      </c>
      <c r="D2372" s="15">
        <f t="shared" si="1"/>
        <v>0</v>
      </c>
      <c r="E2372" s="15">
        <f t="shared" si="2"/>
        <v>7</v>
      </c>
      <c r="F2372" s="15" t="str">
        <f t="shared" si="3"/>
        <v>"[CRC]</v>
      </c>
      <c r="G2372" s="15"/>
      <c r="H2372" s="15"/>
      <c r="I2372" s="15"/>
      <c r="J2372" s="15"/>
      <c r="K2372" s="15"/>
      <c r="L2372" s="15"/>
      <c r="M2372" s="15"/>
      <c r="N2372" s="15"/>
      <c r="O2372" s="15"/>
      <c r="P2372" s="15"/>
      <c r="Q2372" s="15"/>
      <c r="R2372" s="15"/>
      <c r="S2372" s="15"/>
      <c r="T2372" s="15"/>
      <c r="U2372" s="15"/>
      <c r="V2372" s="15"/>
      <c r="W2372" s="15"/>
      <c r="X2372" s="15"/>
      <c r="Y2372" s="15"/>
      <c r="Z2372" s="15"/>
      <c r="AA2372" s="15"/>
      <c r="AB2372" s="15"/>
      <c r="AC2372" s="15"/>
      <c r="AD2372" s="15"/>
      <c r="AE2372" s="15"/>
      <c r="AF2372" s="15"/>
      <c r="AG2372" s="15"/>
      <c r="AH2372" s="15"/>
      <c r="AI2372" s="15"/>
      <c r="AJ2372" s="15"/>
      <c r="AK2372" s="15"/>
      <c r="AL2372" s="15"/>
      <c r="AM2372" s="15"/>
    </row>
    <row r="2373" ht="15.75" customHeight="1">
      <c r="A2373" s="15"/>
      <c r="B2373" s="15" t="s">
        <v>248</v>
      </c>
      <c r="C2373" s="15" t="s">
        <v>275</v>
      </c>
      <c r="D2373" s="15">
        <f t="shared" si="1"/>
        <v>0</v>
      </c>
      <c r="E2373" s="15">
        <f t="shared" si="2"/>
        <v>7</v>
      </c>
      <c r="F2373" s="15" t="str">
        <f t="shared" si="3"/>
        <v>"[CRC]</v>
      </c>
      <c r="G2373" s="15"/>
      <c r="H2373" s="15"/>
      <c r="I2373" s="15"/>
      <c r="J2373" s="15"/>
      <c r="K2373" s="15"/>
      <c r="L2373" s="15"/>
      <c r="M2373" s="15"/>
      <c r="N2373" s="15"/>
      <c r="O2373" s="15"/>
      <c r="P2373" s="15"/>
      <c r="Q2373" s="15"/>
      <c r="R2373" s="15"/>
      <c r="S2373" s="15"/>
      <c r="T2373" s="15"/>
      <c r="U2373" s="15"/>
      <c r="V2373" s="15"/>
      <c r="W2373" s="15"/>
      <c r="X2373" s="15"/>
      <c r="Y2373" s="15"/>
      <c r="Z2373" s="15"/>
      <c r="AA2373" s="15"/>
      <c r="AB2373" s="15"/>
      <c r="AC2373" s="15"/>
      <c r="AD2373" s="15"/>
      <c r="AE2373" s="15"/>
      <c r="AF2373" s="15"/>
      <c r="AG2373" s="15"/>
      <c r="AH2373" s="15"/>
      <c r="AI2373" s="15"/>
      <c r="AJ2373" s="15"/>
      <c r="AK2373" s="15"/>
      <c r="AL2373" s="15"/>
      <c r="AM2373" s="15"/>
    </row>
    <row r="2374" ht="15.75" customHeight="1">
      <c r="A2374" s="15"/>
      <c r="B2374" s="15" t="s">
        <v>230</v>
      </c>
      <c r="C2374" s="15" t="s">
        <v>277</v>
      </c>
      <c r="D2374" s="15">
        <f t="shared" si="1"/>
        <v>0</v>
      </c>
      <c r="E2374" s="15">
        <f t="shared" si="2"/>
        <v>0</v>
      </c>
      <c r="F2374" s="15" t="str">
        <f t="shared" si="3"/>
        <v>"[CRC]"</v>
      </c>
      <c r="G2374" s="15"/>
      <c r="H2374" s="15"/>
      <c r="I2374" s="15"/>
      <c r="J2374" s="15"/>
      <c r="K2374" s="15"/>
      <c r="L2374" s="15"/>
      <c r="M2374" s="15"/>
      <c r="N2374" s="15"/>
      <c r="O2374" s="15"/>
      <c r="P2374" s="15"/>
      <c r="Q2374" s="15"/>
      <c r="R2374" s="15"/>
      <c r="S2374" s="15"/>
      <c r="T2374" s="15"/>
      <c r="U2374" s="15"/>
      <c r="V2374" s="15"/>
      <c r="W2374" s="15"/>
      <c r="X2374" s="15"/>
      <c r="Y2374" s="15"/>
      <c r="Z2374" s="15"/>
      <c r="AA2374" s="15"/>
      <c r="AB2374" s="15"/>
      <c r="AC2374" s="15"/>
      <c r="AD2374" s="15"/>
      <c r="AE2374" s="15"/>
      <c r="AF2374" s="15"/>
      <c r="AG2374" s="15"/>
      <c r="AH2374" s="15"/>
      <c r="AI2374" s="15"/>
      <c r="AJ2374" s="15"/>
      <c r="AK2374" s="15"/>
      <c r="AL2374" s="15"/>
      <c r="AM2374" s="15"/>
    </row>
    <row r="2375" ht="15.75" customHeight="1">
      <c r="A2375" s="15"/>
      <c r="B2375" s="15" t="s">
        <v>248</v>
      </c>
      <c r="C2375" s="15" t="s">
        <v>284</v>
      </c>
      <c r="D2375" s="15">
        <f t="shared" si="1"/>
        <v>0</v>
      </c>
      <c r="E2375" s="15">
        <f t="shared" si="2"/>
        <v>7</v>
      </c>
      <c r="F2375" s="15" t="str">
        <f t="shared" si="3"/>
        <v>"[APP]</v>
      </c>
      <c r="G2375" s="15"/>
      <c r="H2375" s="15"/>
      <c r="I2375" s="15"/>
      <c r="J2375" s="15"/>
      <c r="K2375" s="15"/>
      <c r="L2375" s="15"/>
      <c r="M2375" s="15"/>
      <c r="N2375" s="15"/>
      <c r="O2375" s="15"/>
      <c r="P2375" s="15"/>
      <c r="Q2375" s="15"/>
      <c r="R2375" s="15"/>
      <c r="S2375" s="15"/>
      <c r="T2375" s="15"/>
      <c r="U2375" s="15"/>
      <c r="V2375" s="15"/>
      <c r="W2375" s="15"/>
      <c r="X2375" s="15"/>
      <c r="Y2375" s="15"/>
      <c r="Z2375" s="15"/>
      <c r="AA2375" s="15"/>
      <c r="AB2375" s="15"/>
      <c r="AC2375" s="15"/>
      <c r="AD2375" s="15"/>
      <c r="AE2375" s="15"/>
      <c r="AF2375" s="15"/>
      <c r="AG2375" s="15"/>
      <c r="AH2375" s="15"/>
      <c r="AI2375" s="15"/>
      <c r="AJ2375" s="15"/>
      <c r="AK2375" s="15"/>
      <c r="AL2375" s="15"/>
      <c r="AM2375" s="15"/>
    </row>
    <row r="2376" ht="15.75" customHeight="1">
      <c r="A2376" s="15"/>
      <c r="B2376" s="15" t="s">
        <v>230</v>
      </c>
      <c r="C2376" s="15" t="s">
        <v>273</v>
      </c>
      <c r="D2376" s="15">
        <f t="shared" si="1"/>
        <v>0</v>
      </c>
      <c r="E2376" s="15">
        <f t="shared" si="2"/>
        <v>13</v>
      </c>
      <c r="F2376" s="15" t="str">
        <f t="shared" si="3"/>
        <v>"[LOGÍSTICA]</v>
      </c>
      <c r="G2376" s="15"/>
      <c r="H2376" s="15"/>
      <c r="I2376" s="15"/>
      <c r="J2376" s="15"/>
      <c r="K2376" s="15"/>
      <c r="L2376" s="15"/>
      <c r="M2376" s="15"/>
      <c r="N2376" s="15"/>
      <c r="O2376" s="15"/>
      <c r="P2376" s="15"/>
      <c r="Q2376" s="15"/>
      <c r="R2376" s="15"/>
      <c r="S2376" s="15"/>
      <c r="T2376" s="15"/>
      <c r="U2376" s="15"/>
      <c r="V2376" s="15"/>
      <c r="W2376" s="15"/>
      <c r="X2376" s="15"/>
      <c r="Y2376" s="15"/>
      <c r="Z2376" s="15"/>
      <c r="AA2376" s="15"/>
      <c r="AB2376" s="15"/>
      <c r="AC2376" s="15"/>
      <c r="AD2376" s="15"/>
      <c r="AE2376" s="15"/>
      <c r="AF2376" s="15"/>
      <c r="AG2376" s="15"/>
      <c r="AH2376" s="15"/>
      <c r="AI2376" s="15"/>
      <c r="AJ2376" s="15"/>
      <c r="AK2376" s="15"/>
      <c r="AL2376" s="15"/>
      <c r="AM2376" s="15"/>
    </row>
    <row r="2377" ht="15.75" customHeight="1">
      <c r="A2377" s="15"/>
      <c r="B2377" s="15" t="s">
        <v>230</v>
      </c>
      <c r="C2377" s="15" t="s">
        <v>273</v>
      </c>
      <c r="D2377" s="15">
        <f t="shared" si="1"/>
        <v>0</v>
      </c>
      <c r="E2377" s="15">
        <f t="shared" si="2"/>
        <v>13</v>
      </c>
      <c r="F2377" s="15" t="str">
        <f t="shared" si="3"/>
        <v>"[LOGÍSTICA]</v>
      </c>
      <c r="G2377" s="15"/>
      <c r="H2377" s="15"/>
      <c r="I2377" s="15"/>
      <c r="J2377" s="15"/>
      <c r="K2377" s="15"/>
      <c r="L2377" s="15"/>
      <c r="M2377" s="15"/>
      <c r="N2377" s="15"/>
      <c r="O2377" s="15"/>
      <c r="P2377" s="15"/>
      <c r="Q2377" s="15"/>
      <c r="R2377" s="15"/>
      <c r="S2377" s="15"/>
      <c r="T2377" s="15"/>
      <c r="U2377" s="15"/>
      <c r="V2377" s="15"/>
      <c r="W2377" s="15"/>
      <c r="X2377" s="15"/>
      <c r="Y2377" s="15"/>
      <c r="Z2377" s="15"/>
      <c r="AA2377" s="15"/>
      <c r="AB2377" s="15"/>
      <c r="AC2377" s="15"/>
      <c r="AD2377" s="15"/>
      <c r="AE2377" s="15"/>
      <c r="AF2377" s="15"/>
      <c r="AG2377" s="15"/>
      <c r="AH2377" s="15"/>
      <c r="AI2377" s="15"/>
      <c r="AJ2377" s="15"/>
      <c r="AK2377" s="15"/>
      <c r="AL2377" s="15"/>
      <c r="AM2377" s="15"/>
    </row>
    <row r="2378" ht="15.75" customHeight="1">
      <c r="A2378" s="15"/>
      <c r="B2378" s="15" t="s">
        <v>230</v>
      </c>
      <c r="C2378" s="15" t="s">
        <v>273</v>
      </c>
      <c r="D2378" s="15">
        <f t="shared" si="1"/>
        <v>0</v>
      </c>
      <c r="E2378" s="15">
        <f t="shared" si="2"/>
        <v>13</v>
      </c>
      <c r="F2378" s="15" t="str">
        <f t="shared" si="3"/>
        <v>"[LOGÍSTICA]</v>
      </c>
      <c r="G2378" s="15"/>
      <c r="H2378" s="15"/>
      <c r="I2378" s="15"/>
      <c r="J2378" s="15"/>
      <c r="K2378" s="15"/>
      <c r="L2378" s="15"/>
      <c r="M2378" s="15"/>
      <c r="N2378" s="15"/>
      <c r="O2378" s="15"/>
      <c r="P2378" s="15"/>
      <c r="Q2378" s="15"/>
      <c r="R2378" s="15"/>
      <c r="S2378" s="15"/>
      <c r="T2378" s="15"/>
      <c r="U2378" s="15"/>
      <c r="V2378" s="15"/>
      <c r="W2378" s="15"/>
      <c r="X2378" s="15"/>
      <c r="Y2378" s="15"/>
      <c r="Z2378" s="15"/>
      <c r="AA2378" s="15"/>
      <c r="AB2378" s="15"/>
      <c r="AC2378" s="15"/>
      <c r="AD2378" s="15"/>
      <c r="AE2378" s="15"/>
      <c r="AF2378" s="15"/>
      <c r="AG2378" s="15"/>
      <c r="AH2378" s="15"/>
      <c r="AI2378" s="15"/>
      <c r="AJ2378" s="15"/>
      <c r="AK2378" s="15"/>
      <c r="AL2378" s="15"/>
      <c r="AM2378" s="15"/>
    </row>
    <row r="2379" ht="15.75" customHeight="1">
      <c r="A2379" s="15"/>
      <c r="B2379" s="15" t="s">
        <v>230</v>
      </c>
      <c r="C2379" s="15" t="s">
        <v>273</v>
      </c>
      <c r="D2379" s="15">
        <f t="shared" si="1"/>
        <v>0</v>
      </c>
      <c r="E2379" s="15">
        <f t="shared" si="2"/>
        <v>13</v>
      </c>
      <c r="F2379" s="15" t="str">
        <f t="shared" si="3"/>
        <v>"[LOGÍSTICA]</v>
      </c>
      <c r="G2379" s="15"/>
      <c r="H2379" s="15"/>
      <c r="I2379" s="15"/>
      <c r="J2379" s="15"/>
      <c r="K2379" s="15"/>
      <c r="L2379" s="15"/>
      <c r="M2379" s="15"/>
      <c r="N2379" s="15"/>
      <c r="O2379" s="15"/>
      <c r="P2379" s="15"/>
      <c r="Q2379" s="15"/>
      <c r="R2379" s="15"/>
      <c r="S2379" s="15"/>
      <c r="T2379" s="15"/>
      <c r="U2379" s="15"/>
      <c r="V2379" s="15"/>
      <c r="W2379" s="15"/>
      <c r="X2379" s="15"/>
      <c r="Y2379" s="15"/>
      <c r="Z2379" s="15"/>
      <c r="AA2379" s="15"/>
      <c r="AB2379" s="15"/>
      <c r="AC2379" s="15"/>
      <c r="AD2379" s="15"/>
      <c r="AE2379" s="15"/>
      <c r="AF2379" s="15"/>
      <c r="AG2379" s="15"/>
      <c r="AH2379" s="15"/>
      <c r="AI2379" s="15"/>
      <c r="AJ2379" s="15"/>
      <c r="AK2379" s="15"/>
      <c r="AL2379" s="15"/>
      <c r="AM2379" s="15"/>
    </row>
    <row r="2380" ht="15.75" customHeight="1">
      <c r="A2380" s="15"/>
      <c r="B2380" s="15" t="s">
        <v>230</v>
      </c>
      <c r="C2380" s="15" t="s">
        <v>254</v>
      </c>
      <c r="D2380" s="15">
        <f t="shared" si="1"/>
        <v>0</v>
      </c>
      <c r="E2380" s="15">
        <f t="shared" si="2"/>
        <v>13</v>
      </c>
      <c r="F2380" s="15" t="str">
        <f t="shared" si="3"/>
        <v>"[COMERCIAL]</v>
      </c>
      <c r="G2380" s="15"/>
      <c r="H2380" s="15"/>
      <c r="I2380" s="15"/>
      <c r="J2380" s="15"/>
      <c r="K2380" s="15"/>
      <c r="L2380" s="15"/>
      <c r="M2380" s="15"/>
      <c r="N2380" s="15"/>
      <c r="O2380" s="15"/>
      <c r="P2380" s="15"/>
      <c r="Q2380" s="15"/>
      <c r="R2380" s="15"/>
      <c r="S2380" s="15"/>
      <c r="T2380" s="15"/>
      <c r="U2380" s="15"/>
      <c r="V2380" s="15"/>
      <c r="W2380" s="15"/>
      <c r="X2380" s="15"/>
      <c r="Y2380" s="15"/>
      <c r="Z2380" s="15"/>
      <c r="AA2380" s="15"/>
      <c r="AB2380" s="15"/>
      <c r="AC2380" s="15"/>
      <c r="AD2380" s="15"/>
      <c r="AE2380" s="15"/>
      <c r="AF2380" s="15"/>
      <c r="AG2380" s="15"/>
      <c r="AH2380" s="15"/>
      <c r="AI2380" s="15"/>
      <c r="AJ2380" s="15"/>
      <c r="AK2380" s="15"/>
      <c r="AL2380" s="15"/>
      <c r="AM2380" s="15"/>
    </row>
    <row r="2381" ht="15.75" customHeight="1">
      <c r="A2381" s="15"/>
      <c r="B2381" s="15" t="s">
        <v>230</v>
      </c>
      <c r="C2381" s="15" t="s">
        <v>254</v>
      </c>
      <c r="D2381" s="15">
        <f t="shared" si="1"/>
        <v>0</v>
      </c>
      <c r="E2381" s="15">
        <f t="shared" si="2"/>
        <v>13</v>
      </c>
      <c r="F2381" s="15" t="str">
        <f t="shared" si="3"/>
        <v>"[COMERCIAL]</v>
      </c>
      <c r="G2381" s="15"/>
      <c r="H2381" s="15"/>
      <c r="I2381" s="15"/>
      <c r="J2381" s="15"/>
      <c r="K2381" s="15"/>
      <c r="L2381" s="15"/>
      <c r="M2381" s="15"/>
      <c r="N2381" s="15"/>
      <c r="O2381" s="15"/>
      <c r="P2381" s="15"/>
      <c r="Q2381" s="15"/>
      <c r="R2381" s="15"/>
      <c r="S2381" s="15"/>
      <c r="T2381" s="15"/>
      <c r="U2381" s="15"/>
      <c r="V2381" s="15"/>
      <c r="W2381" s="15"/>
      <c r="X2381" s="15"/>
      <c r="Y2381" s="15"/>
      <c r="Z2381" s="15"/>
      <c r="AA2381" s="15"/>
      <c r="AB2381" s="15"/>
      <c r="AC2381" s="15"/>
      <c r="AD2381" s="15"/>
      <c r="AE2381" s="15"/>
      <c r="AF2381" s="15"/>
      <c r="AG2381" s="15"/>
      <c r="AH2381" s="15"/>
      <c r="AI2381" s="15"/>
      <c r="AJ2381" s="15"/>
      <c r="AK2381" s="15"/>
      <c r="AL2381" s="15"/>
      <c r="AM2381" s="15"/>
    </row>
    <row r="2382" ht="15.75" customHeight="1">
      <c r="A2382" s="15"/>
      <c r="B2382" s="15" t="s">
        <v>230</v>
      </c>
      <c r="C2382" s="15" t="s">
        <v>273</v>
      </c>
      <c r="D2382" s="15">
        <f t="shared" si="1"/>
        <v>0</v>
      </c>
      <c r="E2382" s="15">
        <f t="shared" si="2"/>
        <v>13</v>
      </c>
      <c r="F2382" s="15" t="str">
        <f t="shared" si="3"/>
        <v>"[LOGÍSTICA]</v>
      </c>
      <c r="G2382" s="15"/>
      <c r="H2382" s="15"/>
      <c r="I2382" s="15"/>
      <c r="J2382" s="15"/>
      <c r="K2382" s="15"/>
      <c r="L2382" s="15"/>
      <c r="M2382" s="15"/>
      <c r="N2382" s="15"/>
      <c r="O2382" s="15"/>
      <c r="P2382" s="15"/>
      <c r="Q2382" s="15"/>
      <c r="R2382" s="15"/>
      <c r="S2382" s="15"/>
      <c r="T2382" s="15"/>
      <c r="U2382" s="15"/>
      <c r="V2382" s="15"/>
      <c r="W2382" s="15"/>
      <c r="X2382" s="15"/>
      <c r="Y2382" s="15"/>
      <c r="Z2382" s="15"/>
      <c r="AA2382" s="15"/>
      <c r="AB2382" s="15"/>
      <c r="AC2382" s="15"/>
      <c r="AD2382" s="15"/>
      <c r="AE2382" s="15"/>
      <c r="AF2382" s="15"/>
      <c r="AG2382" s="15"/>
      <c r="AH2382" s="15"/>
      <c r="AI2382" s="15"/>
      <c r="AJ2382" s="15"/>
      <c r="AK2382" s="15"/>
      <c r="AL2382" s="15"/>
      <c r="AM2382" s="15"/>
    </row>
    <row r="2383" ht="15.75" customHeight="1">
      <c r="A2383" s="15"/>
      <c r="B2383" s="15" t="s">
        <v>248</v>
      </c>
      <c r="C2383" s="15" t="s">
        <v>273</v>
      </c>
      <c r="D2383" s="15">
        <f t="shared" si="1"/>
        <v>0</v>
      </c>
      <c r="E2383" s="15">
        <f t="shared" si="2"/>
        <v>13</v>
      </c>
      <c r="F2383" s="15" t="str">
        <f t="shared" si="3"/>
        <v>"[LOGÍSTICA]</v>
      </c>
      <c r="G2383" s="15"/>
      <c r="H2383" s="15"/>
      <c r="I2383" s="15"/>
      <c r="J2383" s="15"/>
      <c r="K2383" s="15"/>
      <c r="L2383" s="15"/>
      <c r="M2383" s="15"/>
      <c r="N2383" s="15"/>
      <c r="O2383" s="15"/>
      <c r="P2383" s="15"/>
      <c r="Q2383" s="15"/>
      <c r="R2383" s="15"/>
      <c r="S2383" s="15"/>
      <c r="T2383" s="15"/>
      <c r="U2383" s="15"/>
      <c r="V2383" s="15"/>
      <c r="W2383" s="15"/>
      <c r="X2383" s="15"/>
      <c r="Y2383" s="15"/>
      <c r="Z2383" s="15"/>
      <c r="AA2383" s="15"/>
      <c r="AB2383" s="15"/>
      <c r="AC2383" s="15"/>
      <c r="AD2383" s="15"/>
      <c r="AE2383" s="15"/>
      <c r="AF2383" s="15"/>
      <c r="AG2383" s="15"/>
      <c r="AH2383" s="15"/>
      <c r="AI2383" s="15"/>
      <c r="AJ2383" s="15"/>
      <c r="AK2383" s="15"/>
      <c r="AL2383" s="15"/>
      <c r="AM2383" s="15"/>
    </row>
    <row r="2384" ht="15.75" customHeight="1">
      <c r="A2384" s="15"/>
      <c r="B2384" s="15" t="s">
        <v>230</v>
      </c>
      <c r="C2384" s="15" t="s">
        <v>288</v>
      </c>
      <c r="D2384" s="15">
        <f t="shared" si="1"/>
        <v>0</v>
      </c>
      <c r="E2384" s="15">
        <f t="shared" si="2"/>
        <v>0</v>
      </c>
      <c r="F2384" s="15" t="str">
        <f t="shared" si="3"/>
        <v>"[MARKETING]"</v>
      </c>
      <c r="G2384" s="15"/>
      <c r="H2384" s="15"/>
      <c r="I2384" s="15"/>
      <c r="J2384" s="15"/>
      <c r="K2384" s="15"/>
      <c r="L2384" s="15"/>
      <c r="M2384" s="15"/>
      <c r="N2384" s="15"/>
      <c r="O2384" s="15"/>
      <c r="P2384" s="15"/>
      <c r="Q2384" s="15"/>
      <c r="R2384" s="15"/>
      <c r="S2384" s="15"/>
      <c r="T2384" s="15"/>
      <c r="U2384" s="15"/>
      <c r="V2384" s="15"/>
      <c r="W2384" s="15"/>
      <c r="X2384" s="15"/>
      <c r="Y2384" s="15"/>
      <c r="Z2384" s="15"/>
      <c r="AA2384" s="15"/>
      <c r="AB2384" s="15"/>
      <c r="AC2384" s="15"/>
      <c r="AD2384" s="15"/>
      <c r="AE2384" s="15"/>
      <c r="AF2384" s="15"/>
      <c r="AG2384" s="15"/>
      <c r="AH2384" s="15"/>
      <c r="AI2384" s="15"/>
      <c r="AJ2384" s="15"/>
      <c r="AK2384" s="15"/>
      <c r="AL2384" s="15"/>
      <c r="AM2384" s="15"/>
    </row>
    <row r="2385" ht="15.75" customHeight="1">
      <c r="A2385" s="15"/>
      <c r="B2385" s="15" t="s">
        <v>230</v>
      </c>
      <c r="C2385" s="15" t="s">
        <v>288</v>
      </c>
      <c r="D2385" s="15">
        <f t="shared" si="1"/>
        <v>0</v>
      </c>
      <c r="E2385" s="15">
        <f t="shared" si="2"/>
        <v>0</v>
      </c>
      <c r="F2385" s="15" t="str">
        <f t="shared" si="3"/>
        <v>"[MARKETING]"</v>
      </c>
      <c r="G2385" s="15"/>
      <c r="H2385" s="15"/>
      <c r="I2385" s="15"/>
      <c r="J2385" s="15"/>
      <c r="K2385" s="15"/>
      <c r="L2385" s="15"/>
      <c r="M2385" s="15"/>
      <c r="N2385" s="15"/>
      <c r="O2385" s="15"/>
      <c r="P2385" s="15"/>
      <c r="Q2385" s="15"/>
      <c r="R2385" s="15"/>
      <c r="S2385" s="15"/>
      <c r="T2385" s="15"/>
      <c r="U2385" s="15"/>
      <c r="V2385" s="15"/>
      <c r="W2385" s="15"/>
      <c r="X2385" s="15"/>
      <c r="Y2385" s="15"/>
      <c r="Z2385" s="15"/>
      <c r="AA2385" s="15"/>
      <c r="AB2385" s="15"/>
      <c r="AC2385" s="15"/>
      <c r="AD2385" s="15"/>
      <c r="AE2385" s="15"/>
      <c r="AF2385" s="15"/>
      <c r="AG2385" s="15"/>
      <c r="AH2385" s="15"/>
      <c r="AI2385" s="15"/>
      <c r="AJ2385" s="15"/>
      <c r="AK2385" s="15"/>
      <c r="AL2385" s="15"/>
      <c r="AM2385" s="15"/>
    </row>
    <row r="2386" ht="15.75" customHeight="1">
      <c r="A2386" s="15"/>
      <c r="B2386" s="15" t="s">
        <v>230</v>
      </c>
      <c r="C2386" s="15" t="s">
        <v>253</v>
      </c>
      <c r="D2386" s="15">
        <f t="shared" si="1"/>
        <v>0</v>
      </c>
      <c r="E2386" s="15">
        <f t="shared" si="2"/>
        <v>0</v>
      </c>
      <c r="F2386" s="15" t="str">
        <f t="shared" si="3"/>
        <v>"[LOGÍSTICA]"</v>
      </c>
      <c r="G2386" s="15"/>
      <c r="H2386" s="15"/>
      <c r="I2386" s="15"/>
      <c r="J2386" s="15"/>
      <c r="K2386" s="15"/>
      <c r="L2386" s="15"/>
      <c r="M2386" s="15"/>
      <c r="N2386" s="15"/>
      <c r="O2386" s="15"/>
      <c r="P2386" s="15"/>
      <c r="Q2386" s="15"/>
      <c r="R2386" s="15"/>
      <c r="S2386" s="15"/>
      <c r="T2386" s="15"/>
      <c r="U2386" s="15"/>
      <c r="V2386" s="15"/>
      <c r="W2386" s="15"/>
      <c r="X2386" s="15"/>
      <c r="Y2386" s="15"/>
      <c r="Z2386" s="15"/>
      <c r="AA2386" s="15"/>
      <c r="AB2386" s="15"/>
      <c r="AC2386" s="15"/>
      <c r="AD2386" s="15"/>
      <c r="AE2386" s="15"/>
      <c r="AF2386" s="15"/>
      <c r="AG2386" s="15"/>
      <c r="AH2386" s="15"/>
      <c r="AI2386" s="15"/>
      <c r="AJ2386" s="15"/>
      <c r="AK2386" s="15"/>
      <c r="AL2386" s="15"/>
      <c r="AM2386" s="15"/>
    </row>
    <row r="2387" ht="15.75" customHeight="1">
      <c r="A2387" s="15"/>
      <c r="B2387" s="15" t="s">
        <v>230</v>
      </c>
      <c r="C2387" s="15" t="s">
        <v>253</v>
      </c>
      <c r="D2387" s="15">
        <f t="shared" si="1"/>
        <v>0</v>
      </c>
      <c r="E2387" s="15">
        <f t="shared" si="2"/>
        <v>0</v>
      </c>
      <c r="F2387" s="15" t="str">
        <f t="shared" si="3"/>
        <v>"[LOGÍSTICA]"</v>
      </c>
      <c r="G2387" s="15"/>
      <c r="H2387" s="15"/>
      <c r="I2387" s="15"/>
      <c r="J2387" s="15"/>
      <c r="K2387" s="15"/>
      <c r="L2387" s="15"/>
      <c r="M2387" s="15"/>
      <c r="N2387" s="15"/>
      <c r="O2387" s="15"/>
      <c r="P2387" s="15"/>
      <c r="Q2387" s="15"/>
      <c r="R2387" s="15"/>
      <c r="S2387" s="15"/>
      <c r="T2387" s="15"/>
      <c r="U2387" s="15"/>
      <c r="V2387" s="15"/>
      <c r="W2387" s="15"/>
      <c r="X2387" s="15"/>
      <c r="Y2387" s="15"/>
      <c r="Z2387" s="15"/>
      <c r="AA2387" s="15"/>
      <c r="AB2387" s="15"/>
      <c r="AC2387" s="15"/>
      <c r="AD2387" s="15"/>
      <c r="AE2387" s="15"/>
      <c r="AF2387" s="15"/>
      <c r="AG2387" s="15"/>
      <c r="AH2387" s="15"/>
      <c r="AI2387" s="15"/>
      <c r="AJ2387" s="15"/>
      <c r="AK2387" s="15"/>
      <c r="AL2387" s="15"/>
      <c r="AM2387" s="15"/>
    </row>
    <row r="2388" ht="15.75" customHeight="1">
      <c r="A2388" s="15"/>
      <c r="B2388" s="15" t="s">
        <v>230</v>
      </c>
      <c r="C2388" s="15" t="s">
        <v>281</v>
      </c>
      <c r="D2388" s="15">
        <f t="shared" si="1"/>
        <v>0</v>
      </c>
      <c r="E2388" s="15">
        <f t="shared" si="2"/>
        <v>0</v>
      </c>
      <c r="F2388" s="15" t="str">
        <f t="shared" si="3"/>
        <v>"[COMERCIAL]"</v>
      </c>
      <c r="G2388" s="15"/>
      <c r="H2388" s="15"/>
      <c r="I2388" s="15"/>
      <c r="J2388" s="15"/>
      <c r="K2388" s="15"/>
      <c r="L2388" s="15"/>
      <c r="M2388" s="15"/>
      <c r="N2388" s="15"/>
      <c r="O2388" s="15"/>
      <c r="P2388" s="15"/>
      <c r="Q2388" s="15"/>
      <c r="R2388" s="15"/>
      <c r="S2388" s="15"/>
      <c r="T2388" s="15"/>
      <c r="U2388" s="15"/>
      <c r="V2388" s="15"/>
      <c r="W2388" s="15"/>
      <c r="X2388" s="15"/>
      <c r="Y2388" s="15"/>
      <c r="Z2388" s="15"/>
      <c r="AA2388" s="15"/>
      <c r="AB2388" s="15"/>
      <c r="AC2388" s="15"/>
      <c r="AD2388" s="15"/>
      <c r="AE2388" s="15"/>
      <c r="AF2388" s="15"/>
      <c r="AG2388" s="15"/>
      <c r="AH2388" s="15"/>
      <c r="AI2388" s="15"/>
      <c r="AJ2388" s="15"/>
      <c r="AK2388" s="15"/>
      <c r="AL2388" s="15"/>
      <c r="AM2388" s="15"/>
    </row>
    <row r="2389" ht="15.75" customHeight="1">
      <c r="A2389" s="15"/>
      <c r="B2389" s="15" t="s">
        <v>248</v>
      </c>
      <c r="C2389" s="15" t="s">
        <v>273</v>
      </c>
      <c r="D2389" s="15">
        <f t="shared" si="1"/>
        <v>0</v>
      </c>
      <c r="E2389" s="15">
        <f t="shared" si="2"/>
        <v>13</v>
      </c>
      <c r="F2389" s="15" t="str">
        <f t="shared" si="3"/>
        <v>"[LOGÍSTICA]</v>
      </c>
      <c r="G2389" s="15"/>
      <c r="H2389" s="15"/>
      <c r="I2389" s="15"/>
      <c r="J2389" s="15"/>
      <c r="K2389" s="15"/>
      <c r="L2389" s="15"/>
      <c r="M2389" s="15"/>
      <c r="N2389" s="15"/>
      <c r="O2389" s="15"/>
      <c r="P2389" s="15"/>
      <c r="Q2389" s="15"/>
      <c r="R2389" s="15"/>
      <c r="S2389" s="15"/>
      <c r="T2389" s="15"/>
      <c r="U2389" s="15"/>
      <c r="V2389" s="15"/>
      <c r="W2389" s="15"/>
      <c r="X2389" s="15"/>
      <c r="Y2389" s="15"/>
      <c r="Z2389" s="15"/>
      <c r="AA2389" s="15"/>
      <c r="AB2389" s="15"/>
      <c r="AC2389" s="15"/>
      <c r="AD2389" s="15"/>
      <c r="AE2389" s="15"/>
      <c r="AF2389" s="15"/>
      <c r="AG2389" s="15"/>
      <c r="AH2389" s="15"/>
      <c r="AI2389" s="15"/>
      <c r="AJ2389" s="15"/>
      <c r="AK2389" s="15"/>
      <c r="AL2389" s="15"/>
      <c r="AM2389" s="15"/>
    </row>
    <row r="2390" ht="15.75" customHeight="1">
      <c r="A2390" s="15"/>
      <c r="B2390" s="15" t="s">
        <v>248</v>
      </c>
      <c r="C2390" s="15" t="s">
        <v>273</v>
      </c>
      <c r="D2390" s="15">
        <f t="shared" si="1"/>
        <v>0</v>
      </c>
      <c r="E2390" s="15">
        <f t="shared" si="2"/>
        <v>13</v>
      </c>
      <c r="F2390" s="15" t="str">
        <f t="shared" si="3"/>
        <v>"[LOGÍSTICA]</v>
      </c>
      <c r="G2390" s="15"/>
      <c r="H2390" s="15"/>
      <c r="I2390" s="15"/>
      <c r="J2390" s="15"/>
      <c r="K2390" s="15"/>
      <c r="L2390" s="15"/>
      <c r="M2390" s="15"/>
      <c r="N2390" s="15"/>
      <c r="O2390" s="15"/>
      <c r="P2390" s="15"/>
      <c r="Q2390" s="15"/>
      <c r="R2390" s="15"/>
      <c r="S2390" s="15"/>
      <c r="T2390" s="15"/>
      <c r="U2390" s="15"/>
      <c r="V2390" s="15"/>
      <c r="W2390" s="15"/>
      <c r="X2390" s="15"/>
      <c r="Y2390" s="15"/>
      <c r="Z2390" s="15"/>
      <c r="AA2390" s="15"/>
      <c r="AB2390" s="15"/>
      <c r="AC2390" s="15"/>
      <c r="AD2390" s="15"/>
      <c r="AE2390" s="15"/>
      <c r="AF2390" s="15"/>
      <c r="AG2390" s="15"/>
      <c r="AH2390" s="15"/>
      <c r="AI2390" s="15"/>
      <c r="AJ2390" s="15"/>
      <c r="AK2390" s="15"/>
      <c r="AL2390" s="15"/>
      <c r="AM2390" s="15"/>
    </row>
    <row r="2391" ht="15.75" customHeight="1">
      <c r="A2391" s="15"/>
      <c r="B2391" s="15" t="s">
        <v>230</v>
      </c>
      <c r="C2391" s="15" t="s">
        <v>253</v>
      </c>
      <c r="D2391" s="15">
        <f t="shared" si="1"/>
        <v>0</v>
      </c>
      <c r="E2391" s="15">
        <f t="shared" si="2"/>
        <v>0</v>
      </c>
      <c r="F2391" s="15" t="str">
        <f t="shared" si="3"/>
        <v>"[LOGÍSTICA]"</v>
      </c>
      <c r="G2391" s="15"/>
      <c r="H2391" s="15"/>
      <c r="I2391" s="15"/>
      <c r="J2391" s="15"/>
      <c r="K2391" s="15"/>
      <c r="L2391" s="15"/>
      <c r="M2391" s="15"/>
      <c r="N2391" s="15"/>
      <c r="O2391" s="15"/>
      <c r="P2391" s="15"/>
      <c r="Q2391" s="15"/>
      <c r="R2391" s="15"/>
      <c r="S2391" s="15"/>
      <c r="T2391" s="15"/>
      <c r="U2391" s="15"/>
      <c r="V2391" s="15"/>
      <c r="W2391" s="15"/>
      <c r="X2391" s="15"/>
      <c r="Y2391" s="15"/>
      <c r="Z2391" s="15"/>
      <c r="AA2391" s="15"/>
      <c r="AB2391" s="15"/>
      <c r="AC2391" s="15"/>
      <c r="AD2391" s="15"/>
      <c r="AE2391" s="15"/>
      <c r="AF2391" s="15"/>
      <c r="AG2391" s="15"/>
      <c r="AH2391" s="15"/>
      <c r="AI2391" s="15"/>
      <c r="AJ2391" s="15"/>
      <c r="AK2391" s="15"/>
      <c r="AL2391" s="15"/>
      <c r="AM2391" s="15"/>
    </row>
    <row r="2392" ht="15.75" customHeight="1">
      <c r="A2392" s="15"/>
      <c r="B2392" s="15" t="s">
        <v>230</v>
      </c>
      <c r="C2392" s="15" t="s">
        <v>273</v>
      </c>
      <c r="D2392" s="15">
        <f t="shared" si="1"/>
        <v>0</v>
      </c>
      <c r="E2392" s="15">
        <f t="shared" si="2"/>
        <v>13</v>
      </c>
      <c r="F2392" s="15" t="str">
        <f t="shared" si="3"/>
        <v>"[LOGÍSTICA]</v>
      </c>
      <c r="G2392" s="15"/>
      <c r="H2392" s="15"/>
      <c r="I2392" s="15"/>
      <c r="J2392" s="15"/>
      <c r="K2392" s="15"/>
      <c r="L2392" s="15"/>
      <c r="M2392" s="15"/>
      <c r="N2392" s="15"/>
      <c r="O2392" s="15"/>
      <c r="P2392" s="15"/>
      <c r="Q2392" s="15"/>
      <c r="R2392" s="15"/>
      <c r="S2392" s="15"/>
      <c r="T2392" s="15"/>
      <c r="U2392" s="15"/>
      <c r="V2392" s="15"/>
      <c r="W2392" s="15"/>
      <c r="X2392" s="15"/>
      <c r="Y2392" s="15"/>
      <c r="Z2392" s="15"/>
      <c r="AA2392" s="15"/>
      <c r="AB2392" s="15"/>
      <c r="AC2392" s="15"/>
      <c r="AD2392" s="15"/>
      <c r="AE2392" s="15"/>
      <c r="AF2392" s="15"/>
      <c r="AG2392" s="15"/>
      <c r="AH2392" s="15"/>
      <c r="AI2392" s="15"/>
      <c r="AJ2392" s="15"/>
      <c r="AK2392" s="15"/>
      <c r="AL2392" s="15"/>
      <c r="AM2392" s="15"/>
    </row>
    <row r="2393" ht="15.75" customHeight="1">
      <c r="A2393" s="15"/>
      <c r="B2393" s="15" t="s">
        <v>230</v>
      </c>
      <c r="C2393" s="15" t="s">
        <v>253</v>
      </c>
      <c r="D2393" s="15">
        <f t="shared" si="1"/>
        <v>0</v>
      </c>
      <c r="E2393" s="15">
        <f t="shared" si="2"/>
        <v>0</v>
      </c>
      <c r="F2393" s="15" t="str">
        <f t="shared" si="3"/>
        <v>"[LOGÍSTICA]"</v>
      </c>
      <c r="G2393" s="15"/>
      <c r="H2393" s="15"/>
      <c r="I2393" s="15"/>
      <c r="J2393" s="15"/>
      <c r="K2393" s="15"/>
      <c r="L2393" s="15"/>
      <c r="M2393" s="15"/>
      <c r="N2393" s="15"/>
      <c r="O2393" s="15"/>
      <c r="P2393" s="15"/>
      <c r="Q2393" s="15"/>
      <c r="R2393" s="15"/>
      <c r="S2393" s="15"/>
      <c r="T2393" s="15"/>
      <c r="U2393" s="15"/>
      <c r="V2393" s="15"/>
      <c r="W2393" s="15"/>
      <c r="X2393" s="15"/>
      <c r="Y2393" s="15"/>
      <c r="Z2393" s="15"/>
      <c r="AA2393" s="15"/>
      <c r="AB2393" s="15"/>
      <c r="AC2393" s="15"/>
      <c r="AD2393" s="15"/>
      <c r="AE2393" s="15"/>
      <c r="AF2393" s="15"/>
      <c r="AG2393" s="15"/>
      <c r="AH2393" s="15"/>
      <c r="AI2393" s="15"/>
      <c r="AJ2393" s="15"/>
      <c r="AK2393" s="15"/>
      <c r="AL2393" s="15"/>
      <c r="AM2393" s="15"/>
    </row>
    <row r="2394" ht="15.75" customHeight="1">
      <c r="A2394" s="15"/>
      <c r="B2394" s="15" t="s">
        <v>230</v>
      </c>
      <c r="C2394" s="15" t="s">
        <v>273</v>
      </c>
      <c r="D2394" s="15">
        <f t="shared" si="1"/>
        <v>0</v>
      </c>
      <c r="E2394" s="15">
        <f t="shared" si="2"/>
        <v>13</v>
      </c>
      <c r="F2394" s="15" t="str">
        <f t="shared" si="3"/>
        <v>"[LOGÍSTICA]</v>
      </c>
      <c r="G2394" s="15"/>
      <c r="H2394" s="15"/>
      <c r="I2394" s="15"/>
      <c r="J2394" s="15"/>
      <c r="K2394" s="15"/>
      <c r="L2394" s="15"/>
      <c r="M2394" s="15"/>
      <c r="N2394" s="15"/>
      <c r="O2394" s="15"/>
      <c r="P2394" s="15"/>
      <c r="Q2394" s="15"/>
      <c r="R2394" s="15"/>
      <c r="S2394" s="15"/>
      <c r="T2394" s="15"/>
      <c r="U2394" s="15"/>
      <c r="V2394" s="15"/>
      <c r="W2394" s="15"/>
      <c r="X2394" s="15"/>
      <c r="Y2394" s="15"/>
      <c r="Z2394" s="15"/>
      <c r="AA2394" s="15"/>
      <c r="AB2394" s="15"/>
      <c r="AC2394" s="15"/>
      <c r="AD2394" s="15"/>
      <c r="AE2394" s="15"/>
      <c r="AF2394" s="15"/>
      <c r="AG2394" s="15"/>
      <c r="AH2394" s="15"/>
      <c r="AI2394" s="15"/>
      <c r="AJ2394" s="15"/>
      <c r="AK2394" s="15"/>
      <c r="AL2394" s="15"/>
      <c r="AM2394" s="15"/>
    </row>
    <row r="2395" ht="15.75" customHeight="1">
      <c r="A2395" s="15"/>
      <c r="B2395" s="15" t="s">
        <v>230</v>
      </c>
      <c r="C2395" s="15" t="s">
        <v>274</v>
      </c>
      <c r="D2395" s="15">
        <f t="shared" si="1"/>
        <v>0</v>
      </c>
      <c r="E2395" s="15">
        <f t="shared" si="2"/>
        <v>8</v>
      </c>
      <c r="F2395" s="15" t="str">
        <f t="shared" si="3"/>
        <v>"[LOJA]</v>
      </c>
      <c r="G2395" s="15"/>
      <c r="H2395" s="15"/>
      <c r="I2395" s="15"/>
      <c r="J2395" s="15"/>
      <c r="K2395" s="15"/>
      <c r="L2395" s="15"/>
      <c r="M2395" s="15"/>
      <c r="N2395" s="15"/>
      <c r="O2395" s="15"/>
      <c r="P2395" s="15"/>
      <c r="Q2395" s="15"/>
      <c r="R2395" s="15"/>
      <c r="S2395" s="15"/>
      <c r="T2395" s="15"/>
      <c r="U2395" s="15"/>
      <c r="V2395" s="15"/>
      <c r="W2395" s="15"/>
      <c r="X2395" s="15"/>
      <c r="Y2395" s="15"/>
      <c r="Z2395" s="15"/>
      <c r="AA2395" s="15"/>
      <c r="AB2395" s="15"/>
      <c r="AC2395" s="15"/>
      <c r="AD2395" s="15"/>
      <c r="AE2395" s="15"/>
      <c r="AF2395" s="15"/>
      <c r="AG2395" s="15"/>
      <c r="AH2395" s="15"/>
      <c r="AI2395" s="15"/>
      <c r="AJ2395" s="15"/>
      <c r="AK2395" s="15"/>
      <c r="AL2395" s="15"/>
      <c r="AM2395" s="15"/>
    </row>
    <row r="2396" ht="15.75" customHeight="1">
      <c r="A2396" s="15"/>
      <c r="B2396" s="15" t="s">
        <v>230</v>
      </c>
      <c r="C2396" s="15" t="s">
        <v>274</v>
      </c>
      <c r="D2396" s="15">
        <f t="shared" si="1"/>
        <v>0</v>
      </c>
      <c r="E2396" s="15">
        <f t="shared" si="2"/>
        <v>8</v>
      </c>
      <c r="F2396" s="15" t="str">
        <f t="shared" si="3"/>
        <v>"[LOJA]</v>
      </c>
      <c r="G2396" s="15"/>
      <c r="H2396" s="15"/>
      <c r="I2396" s="15"/>
      <c r="J2396" s="15"/>
      <c r="K2396" s="15"/>
      <c r="L2396" s="15"/>
      <c r="M2396" s="15"/>
      <c r="N2396" s="15"/>
      <c r="O2396" s="15"/>
      <c r="P2396" s="15"/>
      <c r="Q2396" s="15"/>
      <c r="R2396" s="15"/>
      <c r="S2396" s="15"/>
      <c r="T2396" s="15"/>
      <c r="U2396" s="15"/>
      <c r="V2396" s="15"/>
      <c r="W2396" s="15"/>
      <c r="X2396" s="15"/>
      <c r="Y2396" s="15"/>
      <c r="Z2396" s="15"/>
      <c r="AA2396" s="15"/>
      <c r="AB2396" s="15"/>
      <c r="AC2396" s="15"/>
      <c r="AD2396" s="15"/>
      <c r="AE2396" s="15"/>
      <c r="AF2396" s="15"/>
      <c r="AG2396" s="15"/>
      <c r="AH2396" s="15"/>
      <c r="AI2396" s="15"/>
      <c r="AJ2396" s="15"/>
      <c r="AK2396" s="15"/>
      <c r="AL2396" s="15"/>
      <c r="AM2396" s="15"/>
    </row>
    <row r="2397" ht="15.75" customHeight="1">
      <c r="A2397" s="15"/>
      <c r="B2397" s="15" t="s">
        <v>230</v>
      </c>
      <c r="C2397" s="15" t="s">
        <v>253</v>
      </c>
      <c r="D2397" s="15">
        <f t="shared" si="1"/>
        <v>0</v>
      </c>
      <c r="E2397" s="15">
        <f t="shared" si="2"/>
        <v>0</v>
      </c>
      <c r="F2397" s="15" t="str">
        <f t="shared" si="3"/>
        <v>"[LOGÍSTICA]"</v>
      </c>
      <c r="G2397" s="15"/>
      <c r="H2397" s="15"/>
      <c r="I2397" s="15"/>
      <c r="J2397" s="15"/>
      <c r="K2397" s="15"/>
      <c r="L2397" s="15"/>
      <c r="M2397" s="15"/>
      <c r="N2397" s="15"/>
      <c r="O2397" s="15"/>
      <c r="P2397" s="15"/>
      <c r="Q2397" s="15"/>
      <c r="R2397" s="15"/>
      <c r="S2397" s="15"/>
      <c r="T2397" s="15"/>
      <c r="U2397" s="15"/>
      <c r="V2397" s="15"/>
      <c r="W2397" s="15"/>
      <c r="X2397" s="15"/>
      <c r="Y2397" s="15"/>
      <c r="Z2397" s="15"/>
      <c r="AA2397" s="15"/>
      <c r="AB2397" s="15"/>
      <c r="AC2397" s="15"/>
      <c r="AD2397" s="15"/>
      <c r="AE2397" s="15"/>
      <c r="AF2397" s="15"/>
      <c r="AG2397" s="15"/>
      <c r="AH2397" s="15"/>
      <c r="AI2397" s="15"/>
      <c r="AJ2397" s="15"/>
      <c r="AK2397" s="15"/>
      <c r="AL2397" s="15"/>
      <c r="AM2397" s="15"/>
    </row>
    <row r="2398" ht="15.75" customHeight="1">
      <c r="A2398" s="15"/>
      <c r="B2398" s="15" t="s">
        <v>230</v>
      </c>
      <c r="C2398" s="15" t="s">
        <v>275</v>
      </c>
      <c r="D2398" s="15">
        <f t="shared" si="1"/>
        <v>0</v>
      </c>
      <c r="E2398" s="15">
        <f t="shared" si="2"/>
        <v>7</v>
      </c>
      <c r="F2398" s="15" t="str">
        <f t="shared" si="3"/>
        <v>"[CRC]</v>
      </c>
      <c r="G2398" s="15"/>
      <c r="H2398" s="15"/>
      <c r="I2398" s="15"/>
      <c r="J2398" s="15"/>
      <c r="K2398" s="15"/>
      <c r="L2398" s="15"/>
      <c r="M2398" s="15"/>
      <c r="N2398" s="15"/>
      <c r="O2398" s="15"/>
      <c r="P2398" s="15"/>
      <c r="Q2398" s="15"/>
      <c r="R2398" s="15"/>
      <c r="S2398" s="15"/>
      <c r="T2398" s="15"/>
      <c r="U2398" s="15"/>
      <c r="V2398" s="15"/>
      <c r="W2398" s="15"/>
      <c r="X2398" s="15"/>
      <c r="Y2398" s="15"/>
      <c r="Z2398" s="15"/>
      <c r="AA2398" s="15"/>
      <c r="AB2398" s="15"/>
      <c r="AC2398" s="15"/>
      <c r="AD2398" s="15"/>
      <c r="AE2398" s="15"/>
      <c r="AF2398" s="15"/>
      <c r="AG2398" s="15"/>
      <c r="AH2398" s="15"/>
      <c r="AI2398" s="15"/>
      <c r="AJ2398" s="15"/>
      <c r="AK2398" s="15"/>
      <c r="AL2398" s="15"/>
      <c r="AM2398" s="15"/>
    </row>
    <row r="2399" ht="15.75" customHeight="1">
      <c r="A2399" s="15"/>
      <c r="B2399" s="15" t="s">
        <v>230</v>
      </c>
      <c r="C2399" s="15" t="s">
        <v>275</v>
      </c>
      <c r="D2399" s="15">
        <f t="shared" si="1"/>
        <v>0</v>
      </c>
      <c r="E2399" s="15">
        <f t="shared" si="2"/>
        <v>7</v>
      </c>
      <c r="F2399" s="15" t="str">
        <f t="shared" si="3"/>
        <v>"[CRC]</v>
      </c>
      <c r="G2399" s="15"/>
      <c r="H2399" s="15"/>
      <c r="I2399" s="15"/>
      <c r="J2399" s="15"/>
      <c r="K2399" s="15"/>
      <c r="L2399" s="15"/>
      <c r="M2399" s="15"/>
      <c r="N2399" s="15"/>
      <c r="O2399" s="15"/>
      <c r="P2399" s="15"/>
      <c r="Q2399" s="15"/>
      <c r="R2399" s="15"/>
      <c r="S2399" s="15"/>
      <c r="T2399" s="15"/>
      <c r="U2399" s="15"/>
      <c r="V2399" s="15"/>
      <c r="W2399" s="15"/>
      <c r="X2399" s="15"/>
      <c r="Y2399" s="15"/>
      <c r="Z2399" s="15"/>
      <c r="AA2399" s="15"/>
      <c r="AB2399" s="15"/>
      <c r="AC2399" s="15"/>
      <c r="AD2399" s="15"/>
      <c r="AE2399" s="15"/>
      <c r="AF2399" s="15"/>
      <c r="AG2399" s="15"/>
      <c r="AH2399" s="15"/>
      <c r="AI2399" s="15"/>
      <c r="AJ2399" s="15"/>
      <c r="AK2399" s="15"/>
      <c r="AL2399" s="15"/>
      <c r="AM2399" s="15"/>
    </row>
    <row r="2400" ht="15.75" customHeight="1">
      <c r="A2400" s="15"/>
      <c r="B2400" s="15" t="s">
        <v>230</v>
      </c>
      <c r="C2400" s="15" t="s">
        <v>275</v>
      </c>
      <c r="D2400" s="15">
        <f t="shared" si="1"/>
        <v>0</v>
      </c>
      <c r="E2400" s="15">
        <f t="shared" si="2"/>
        <v>7</v>
      </c>
      <c r="F2400" s="15" t="str">
        <f t="shared" si="3"/>
        <v>"[CRC]</v>
      </c>
      <c r="G2400" s="15"/>
      <c r="H2400" s="15"/>
      <c r="I2400" s="15"/>
      <c r="J2400" s="15"/>
      <c r="K2400" s="15"/>
      <c r="L2400" s="15"/>
      <c r="M2400" s="15"/>
      <c r="N2400" s="15"/>
      <c r="O2400" s="15"/>
      <c r="P2400" s="15"/>
      <c r="Q2400" s="15"/>
      <c r="R2400" s="15"/>
      <c r="S2400" s="15"/>
      <c r="T2400" s="15"/>
      <c r="U2400" s="15"/>
      <c r="V2400" s="15"/>
      <c r="W2400" s="15"/>
      <c r="X2400" s="15"/>
      <c r="Y2400" s="15"/>
      <c r="Z2400" s="15"/>
      <c r="AA2400" s="15"/>
      <c r="AB2400" s="15"/>
      <c r="AC2400" s="15"/>
      <c r="AD2400" s="15"/>
      <c r="AE2400" s="15"/>
      <c r="AF2400" s="15"/>
      <c r="AG2400" s="15"/>
      <c r="AH2400" s="15"/>
      <c r="AI2400" s="15"/>
      <c r="AJ2400" s="15"/>
      <c r="AK2400" s="15"/>
      <c r="AL2400" s="15"/>
      <c r="AM2400" s="15"/>
    </row>
    <row r="2401" ht="15.75" customHeight="1">
      <c r="A2401" s="15"/>
      <c r="B2401" s="15" t="s">
        <v>230</v>
      </c>
      <c r="C2401" s="15" t="s">
        <v>273</v>
      </c>
      <c r="D2401" s="15">
        <f t="shared" si="1"/>
        <v>0</v>
      </c>
      <c r="E2401" s="15">
        <f t="shared" si="2"/>
        <v>13</v>
      </c>
      <c r="F2401" s="15" t="str">
        <f t="shared" si="3"/>
        <v>"[LOGÍSTICA]</v>
      </c>
      <c r="G2401" s="15"/>
      <c r="H2401" s="15"/>
      <c r="I2401" s="15"/>
      <c r="J2401" s="15"/>
      <c r="K2401" s="15"/>
      <c r="L2401" s="15"/>
      <c r="M2401" s="15"/>
      <c r="N2401" s="15"/>
      <c r="O2401" s="15"/>
      <c r="P2401" s="15"/>
      <c r="Q2401" s="15"/>
      <c r="R2401" s="15"/>
      <c r="S2401" s="15"/>
      <c r="T2401" s="15"/>
      <c r="U2401" s="15"/>
      <c r="V2401" s="15"/>
      <c r="W2401" s="15"/>
      <c r="X2401" s="15"/>
      <c r="Y2401" s="15"/>
      <c r="Z2401" s="15"/>
      <c r="AA2401" s="15"/>
      <c r="AB2401" s="15"/>
      <c r="AC2401" s="15"/>
      <c r="AD2401" s="15"/>
      <c r="AE2401" s="15"/>
      <c r="AF2401" s="15"/>
      <c r="AG2401" s="15"/>
      <c r="AH2401" s="15"/>
      <c r="AI2401" s="15"/>
      <c r="AJ2401" s="15"/>
      <c r="AK2401" s="15"/>
      <c r="AL2401" s="15"/>
      <c r="AM2401" s="15"/>
    </row>
    <row r="2402" ht="15.75" customHeight="1">
      <c r="A2402" s="15"/>
      <c r="B2402" s="15" t="s">
        <v>230</v>
      </c>
      <c r="C2402" s="15" t="s">
        <v>277</v>
      </c>
      <c r="D2402" s="15">
        <f t="shared" si="1"/>
        <v>0</v>
      </c>
      <c r="E2402" s="15">
        <f t="shared" si="2"/>
        <v>0</v>
      </c>
      <c r="F2402" s="15" t="str">
        <f t="shared" si="3"/>
        <v>"[CRC]"</v>
      </c>
      <c r="G2402" s="15"/>
      <c r="H2402" s="15"/>
      <c r="I2402" s="15"/>
      <c r="J2402" s="15"/>
      <c r="K2402" s="15"/>
      <c r="L2402" s="15"/>
      <c r="M2402" s="15"/>
      <c r="N2402" s="15"/>
      <c r="O2402" s="15"/>
      <c r="P2402" s="15"/>
      <c r="Q2402" s="15"/>
      <c r="R2402" s="15"/>
      <c r="S2402" s="15"/>
      <c r="T2402" s="15"/>
      <c r="U2402" s="15"/>
      <c r="V2402" s="15"/>
      <c r="W2402" s="15"/>
      <c r="X2402" s="15"/>
      <c r="Y2402" s="15"/>
      <c r="Z2402" s="15"/>
      <c r="AA2402" s="15"/>
      <c r="AB2402" s="15"/>
      <c r="AC2402" s="15"/>
      <c r="AD2402" s="15"/>
      <c r="AE2402" s="15"/>
      <c r="AF2402" s="15"/>
      <c r="AG2402" s="15"/>
      <c r="AH2402" s="15"/>
      <c r="AI2402" s="15"/>
      <c r="AJ2402" s="15"/>
      <c r="AK2402" s="15"/>
      <c r="AL2402" s="15"/>
      <c r="AM2402" s="15"/>
    </row>
    <row r="2403" ht="15.75" customHeight="1">
      <c r="A2403" s="15"/>
      <c r="B2403" s="15" t="s">
        <v>230</v>
      </c>
      <c r="C2403" s="15" t="s">
        <v>275</v>
      </c>
      <c r="D2403" s="15">
        <f t="shared" si="1"/>
        <v>0</v>
      </c>
      <c r="E2403" s="15">
        <f t="shared" si="2"/>
        <v>7</v>
      </c>
      <c r="F2403" s="15" t="str">
        <f t="shared" si="3"/>
        <v>"[CRC]</v>
      </c>
      <c r="G2403" s="15"/>
      <c r="H2403" s="15"/>
      <c r="I2403" s="15"/>
      <c r="J2403" s="15"/>
      <c r="K2403" s="15"/>
      <c r="L2403" s="15"/>
      <c r="M2403" s="15"/>
      <c r="N2403" s="15"/>
      <c r="O2403" s="15"/>
      <c r="P2403" s="15"/>
      <c r="Q2403" s="15"/>
      <c r="R2403" s="15"/>
      <c r="S2403" s="15"/>
      <c r="T2403" s="15"/>
      <c r="U2403" s="15"/>
      <c r="V2403" s="15"/>
      <c r="W2403" s="15"/>
      <c r="X2403" s="15"/>
      <c r="Y2403" s="15"/>
      <c r="Z2403" s="15"/>
      <c r="AA2403" s="15"/>
      <c r="AB2403" s="15"/>
      <c r="AC2403" s="15"/>
      <c r="AD2403" s="15"/>
      <c r="AE2403" s="15"/>
      <c r="AF2403" s="15"/>
      <c r="AG2403" s="15"/>
      <c r="AH2403" s="15"/>
      <c r="AI2403" s="15"/>
      <c r="AJ2403" s="15"/>
      <c r="AK2403" s="15"/>
      <c r="AL2403" s="15"/>
      <c r="AM2403" s="15"/>
    </row>
    <row r="2404" ht="15.75" customHeight="1">
      <c r="A2404" s="15"/>
      <c r="B2404" s="15" t="s">
        <v>230</v>
      </c>
      <c r="C2404" s="15" t="s">
        <v>286</v>
      </c>
      <c r="D2404" s="15">
        <f t="shared" si="1"/>
        <v>0</v>
      </c>
      <c r="E2404" s="15">
        <f t="shared" si="2"/>
        <v>0</v>
      </c>
      <c r="F2404" s="15" t="str">
        <f t="shared" si="3"/>
        <v>"[APP]"</v>
      </c>
      <c r="G2404" s="15"/>
      <c r="H2404" s="15"/>
      <c r="I2404" s="15"/>
      <c r="J2404" s="15"/>
      <c r="K2404" s="15"/>
      <c r="L2404" s="15"/>
      <c r="M2404" s="15"/>
      <c r="N2404" s="15"/>
      <c r="O2404" s="15"/>
      <c r="P2404" s="15"/>
      <c r="Q2404" s="15"/>
      <c r="R2404" s="15"/>
      <c r="S2404" s="15"/>
      <c r="T2404" s="15"/>
      <c r="U2404" s="15"/>
      <c r="V2404" s="15"/>
      <c r="W2404" s="15"/>
      <c r="X2404" s="15"/>
      <c r="Y2404" s="15"/>
      <c r="Z2404" s="15"/>
      <c r="AA2404" s="15"/>
      <c r="AB2404" s="15"/>
      <c r="AC2404" s="15"/>
      <c r="AD2404" s="15"/>
      <c r="AE2404" s="15"/>
      <c r="AF2404" s="15"/>
      <c r="AG2404" s="15"/>
      <c r="AH2404" s="15"/>
      <c r="AI2404" s="15"/>
      <c r="AJ2404" s="15"/>
      <c r="AK2404" s="15"/>
      <c r="AL2404" s="15"/>
      <c r="AM2404" s="15"/>
    </row>
    <row r="2405" ht="15.75" customHeight="1">
      <c r="A2405" s="15"/>
      <c r="B2405" s="15" t="s">
        <v>230</v>
      </c>
      <c r="C2405" s="15" t="s">
        <v>277</v>
      </c>
      <c r="D2405" s="15">
        <f t="shared" si="1"/>
        <v>0</v>
      </c>
      <c r="E2405" s="15">
        <f t="shared" si="2"/>
        <v>0</v>
      </c>
      <c r="F2405" s="15" t="str">
        <f t="shared" si="3"/>
        <v>"[CRC]"</v>
      </c>
      <c r="G2405" s="15"/>
      <c r="H2405" s="15"/>
      <c r="I2405" s="15"/>
      <c r="J2405" s="15"/>
      <c r="K2405" s="15"/>
      <c r="L2405" s="15"/>
      <c r="M2405" s="15"/>
      <c r="N2405" s="15"/>
      <c r="O2405" s="15"/>
      <c r="P2405" s="15"/>
      <c r="Q2405" s="15"/>
      <c r="R2405" s="15"/>
      <c r="S2405" s="15"/>
      <c r="T2405" s="15"/>
      <c r="U2405" s="15"/>
      <c r="V2405" s="15"/>
      <c r="W2405" s="15"/>
      <c r="X2405" s="15"/>
      <c r="Y2405" s="15"/>
      <c r="Z2405" s="15"/>
      <c r="AA2405" s="15"/>
      <c r="AB2405" s="15"/>
      <c r="AC2405" s="15"/>
      <c r="AD2405" s="15"/>
      <c r="AE2405" s="15"/>
      <c r="AF2405" s="15"/>
      <c r="AG2405" s="15"/>
      <c r="AH2405" s="15"/>
      <c r="AI2405" s="15"/>
      <c r="AJ2405" s="15"/>
      <c r="AK2405" s="15"/>
      <c r="AL2405" s="15"/>
      <c r="AM2405" s="15"/>
    </row>
    <row r="2406" ht="15.75" customHeight="1">
      <c r="A2406" s="15"/>
      <c r="B2406" s="15" t="s">
        <v>248</v>
      </c>
      <c r="C2406" s="15" t="s">
        <v>254</v>
      </c>
      <c r="D2406" s="15">
        <f t="shared" si="1"/>
        <v>0</v>
      </c>
      <c r="E2406" s="15">
        <f t="shared" si="2"/>
        <v>13</v>
      </c>
      <c r="F2406" s="15" t="str">
        <f t="shared" si="3"/>
        <v>"[COMERCIAL]</v>
      </c>
      <c r="G2406" s="15"/>
      <c r="H2406" s="15"/>
      <c r="I2406" s="15"/>
      <c r="J2406" s="15"/>
      <c r="K2406" s="15"/>
      <c r="L2406" s="15"/>
      <c r="M2406" s="15"/>
      <c r="N2406" s="15"/>
      <c r="O2406" s="15"/>
      <c r="P2406" s="15"/>
      <c r="Q2406" s="15"/>
      <c r="R2406" s="15"/>
      <c r="S2406" s="15"/>
      <c r="T2406" s="15"/>
      <c r="U2406" s="15"/>
      <c r="V2406" s="15"/>
      <c r="W2406" s="15"/>
      <c r="X2406" s="15"/>
      <c r="Y2406" s="15"/>
      <c r="Z2406" s="15"/>
      <c r="AA2406" s="15"/>
      <c r="AB2406" s="15"/>
      <c r="AC2406" s="15"/>
      <c r="AD2406" s="15"/>
      <c r="AE2406" s="15"/>
      <c r="AF2406" s="15"/>
      <c r="AG2406" s="15"/>
      <c r="AH2406" s="15"/>
      <c r="AI2406" s="15"/>
      <c r="AJ2406" s="15"/>
      <c r="AK2406" s="15"/>
      <c r="AL2406" s="15"/>
      <c r="AM2406" s="15"/>
    </row>
    <row r="2407" ht="15.75" customHeight="1">
      <c r="A2407" s="15"/>
      <c r="B2407" s="15" t="s">
        <v>248</v>
      </c>
      <c r="C2407" s="15" t="s">
        <v>284</v>
      </c>
      <c r="D2407" s="15">
        <f t="shared" si="1"/>
        <v>0</v>
      </c>
      <c r="E2407" s="15">
        <f t="shared" si="2"/>
        <v>7</v>
      </c>
      <c r="F2407" s="15" t="str">
        <f t="shared" si="3"/>
        <v>"[APP]</v>
      </c>
      <c r="G2407" s="15"/>
      <c r="H2407" s="15"/>
      <c r="I2407" s="15"/>
      <c r="J2407" s="15"/>
      <c r="K2407" s="15"/>
      <c r="L2407" s="15"/>
      <c r="M2407" s="15"/>
      <c r="N2407" s="15"/>
      <c r="O2407" s="15"/>
      <c r="P2407" s="15"/>
      <c r="Q2407" s="15"/>
      <c r="R2407" s="15"/>
      <c r="S2407" s="15"/>
      <c r="T2407" s="15"/>
      <c r="U2407" s="15"/>
      <c r="V2407" s="15"/>
      <c r="W2407" s="15"/>
      <c r="X2407" s="15"/>
      <c r="Y2407" s="15"/>
      <c r="Z2407" s="15"/>
      <c r="AA2407" s="15"/>
      <c r="AB2407" s="15"/>
      <c r="AC2407" s="15"/>
      <c r="AD2407" s="15"/>
      <c r="AE2407" s="15"/>
      <c r="AF2407" s="15"/>
      <c r="AG2407" s="15"/>
      <c r="AH2407" s="15"/>
      <c r="AI2407" s="15"/>
      <c r="AJ2407" s="15"/>
      <c r="AK2407" s="15"/>
      <c r="AL2407" s="15"/>
      <c r="AM2407" s="15"/>
    </row>
    <row r="2408" ht="15.75" customHeight="1">
      <c r="A2408" s="15"/>
      <c r="B2408" s="15" t="s">
        <v>230</v>
      </c>
      <c r="C2408" s="15" t="s">
        <v>273</v>
      </c>
      <c r="D2408" s="15">
        <f t="shared" si="1"/>
        <v>0</v>
      </c>
      <c r="E2408" s="15">
        <f t="shared" si="2"/>
        <v>13</v>
      </c>
      <c r="F2408" s="15" t="str">
        <f t="shared" si="3"/>
        <v>"[LOGÍSTICA]</v>
      </c>
      <c r="G2408" s="15"/>
      <c r="H2408" s="15"/>
      <c r="I2408" s="15"/>
      <c r="J2408" s="15"/>
      <c r="K2408" s="15"/>
      <c r="L2408" s="15"/>
      <c r="M2408" s="15"/>
      <c r="N2408" s="15"/>
      <c r="O2408" s="15"/>
      <c r="P2408" s="15"/>
      <c r="Q2408" s="15"/>
      <c r="R2408" s="15"/>
      <c r="S2408" s="15"/>
      <c r="T2408" s="15"/>
      <c r="U2408" s="15"/>
      <c r="V2408" s="15"/>
      <c r="W2408" s="15"/>
      <c r="X2408" s="15"/>
      <c r="Y2408" s="15"/>
      <c r="Z2408" s="15"/>
      <c r="AA2408" s="15"/>
      <c r="AB2408" s="15"/>
      <c r="AC2408" s="15"/>
      <c r="AD2408" s="15"/>
      <c r="AE2408" s="15"/>
      <c r="AF2408" s="15"/>
      <c r="AG2408" s="15"/>
      <c r="AH2408" s="15"/>
      <c r="AI2408" s="15"/>
      <c r="AJ2408" s="15"/>
      <c r="AK2408" s="15"/>
      <c r="AL2408" s="15"/>
      <c r="AM2408" s="15"/>
    </row>
    <row r="2409" ht="15.75" customHeight="1">
      <c r="A2409" s="15"/>
      <c r="B2409" s="15" t="s">
        <v>230</v>
      </c>
      <c r="C2409" s="15" t="s">
        <v>273</v>
      </c>
      <c r="D2409" s="15">
        <f t="shared" si="1"/>
        <v>0</v>
      </c>
      <c r="E2409" s="15">
        <f t="shared" si="2"/>
        <v>13</v>
      </c>
      <c r="F2409" s="15" t="str">
        <f t="shared" si="3"/>
        <v>"[LOGÍSTICA]</v>
      </c>
      <c r="G2409" s="15"/>
      <c r="H2409" s="15"/>
      <c r="I2409" s="15"/>
      <c r="J2409" s="15"/>
      <c r="K2409" s="15"/>
      <c r="L2409" s="15"/>
      <c r="M2409" s="15"/>
      <c r="N2409" s="15"/>
      <c r="O2409" s="15"/>
      <c r="P2409" s="15"/>
      <c r="Q2409" s="15"/>
      <c r="R2409" s="15"/>
      <c r="S2409" s="15"/>
      <c r="T2409" s="15"/>
      <c r="U2409" s="15"/>
      <c r="V2409" s="15"/>
      <c r="W2409" s="15"/>
      <c r="X2409" s="15"/>
      <c r="Y2409" s="15"/>
      <c r="Z2409" s="15"/>
      <c r="AA2409" s="15"/>
      <c r="AB2409" s="15"/>
      <c r="AC2409" s="15"/>
      <c r="AD2409" s="15"/>
      <c r="AE2409" s="15"/>
      <c r="AF2409" s="15"/>
      <c r="AG2409" s="15"/>
      <c r="AH2409" s="15"/>
      <c r="AI2409" s="15"/>
      <c r="AJ2409" s="15"/>
      <c r="AK2409" s="15"/>
      <c r="AL2409" s="15"/>
      <c r="AM2409" s="15"/>
    </row>
    <row r="2410" ht="15.75" customHeight="1">
      <c r="A2410" s="15"/>
      <c r="B2410" s="15" t="s">
        <v>249</v>
      </c>
      <c r="C2410" s="15" t="s">
        <v>254</v>
      </c>
      <c r="D2410" s="15">
        <f t="shared" si="1"/>
        <v>0</v>
      </c>
      <c r="E2410" s="15">
        <f t="shared" si="2"/>
        <v>13</v>
      </c>
      <c r="F2410" s="15" t="str">
        <f t="shared" si="3"/>
        <v>"[COMERCIAL]</v>
      </c>
      <c r="G2410" s="15"/>
      <c r="H2410" s="15"/>
      <c r="I2410" s="15"/>
      <c r="J2410" s="15"/>
      <c r="K2410" s="15"/>
      <c r="L2410" s="15"/>
      <c r="M2410" s="15"/>
      <c r="N2410" s="15"/>
      <c r="O2410" s="15"/>
      <c r="P2410" s="15"/>
      <c r="Q2410" s="15"/>
      <c r="R2410" s="15"/>
      <c r="S2410" s="15"/>
      <c r="T2410" s="15"/>
      <c r="U2410" s="15"/>
      <c r="V2410" s="15"/>
      <c r="W2410" s="15"/>
      <c r="X2410" s="15"/>
      <c r="Y2410" s="15"/>
      <c r="Z2410" s="15"/>
      <c r="AA2410" s="15"/>
      <c r="AB2410" s="15"/>
      <c r="AC2410" s="15"/>
      <c r="AD2410" s="15"/>
      <c r="AE2410" s="15"/>
      <c r="AF2410" s="15"/>
      <c r="AG2410" s="15"/>
      <c r="AH2410" s="15"/>
      <c r="AI2410" s="15"/>
      <c r="AJ2410" s="15"/>
      <c r="AK2410" s="15"/>
      <c r="AL2410" s="15"/>
      <c r="AM2410" s="15"/>
    </row>
    <row r="2411" ht="15.75" customHeight="1">
      <c r="A2411" s="15"/>
      <c r="B2411" s="15" t="s">
        <v>248</v>
      </c>
      <c r="C2411" s="15" t="s">
        <v>254</v>
      </c>
      <c r="D2411" s="15">
        <f t="shared" si="1"/>
        <v>0</v>
      </c>
      <c r="E2411" s="15">
        <f t="shared" si="2"/>
        <v>13</v>
      </c>
      <c r="F2411" s="15" t="str">
        <f t="shared" si="3"/>
        <v>"[COMERCIAL]</v>
      </c>
      <c r="G2411" s="15"/>
      <c r="H2411" s="15"/>
      <c r="I2411" s="15"/>
      <c r="J2411" s="15"/>
      <c r="K2411" s="15"/>
      <c r="L2411" s="15"/>
      <c r="M2411" s="15"/>
      <c r="N2411" s="15"/>
      <c r="O2411" s="15"/>
      <c r="P2411" s="15"/>
      <c r="Q2411" s="15"/>
      <c r="R2411" s="15"/>
      <c r="S2411" s="15"/>
      <c r="T2411" s="15"/>
      <c r="U2411" s="15"/>
      <c r="V2411" s="15"/>
      <c r="W2411" s="15"/>
      <c r="X2411" s="15"/>
      <c r="Y2411" s="15"/>
      <c r="Z2411" s="15"/>
      <c r="AA2411" s="15"/>
      <c r="AB2411" s="15"/>
      <c r="AC2411" s="15"/>
      <c r="AD2411" s="15"/>
      <c r="AE2411" s="15"/>
      <c r="AF2411" s="15"/>
      <c r="AG2411" s="15"/>
      <c r="AH2411" s="15"/>
      <c r="AI2411" s="15"/>
      <c r="AJ2411" s="15"/>
      <c r="AK2411" s="15"/>
      <c r="AL2411" s="15"/>
      <c r="AM2411" s="15"/>
    </row>
    <row r="2412" ht="15.75" customHeight="1">
      <c r="A2412" s="15"/>
      <c r="B2412" s="15" t="s">
        <v>230</v>
      </c>
      <c r="C2412" s="15" t="s">
        <v>282</v>
      </c>
      <c r="D2412" s="15">
        <f t="shared" si="1"/>
        <v>0</v>
      </c>
      <c r="E2412" s="15">
        <f t="shared" si="2"/>
        <v>13</v>
      </c>
      <c r="F2412" s="15" t="str">
        <f t="shared" si="3"/>
        <v>"[MARKETING]</v>
      </c>
      <c r="G2412" s="15"/>
      <c r="H2412" s="15"/>
      <c r="I2412" s="15"/>
      <c r="J2412" s="15"/>
      <c r="K2412" s="15"/>
      <c r="L2412" s="15"/>
      <c r="M2412" s="15"/>
      <c r="N2412" s="15"/>
      <c r="O2412" s="15"/>
      <c r="P2412" s="15"/>
      <c r="Q2412" s="15"/>
      <c r="R2412" s="15"/>
      <c r="S2412" s="15"/>
      <c r="T2412" s="15"/>
      <c r="U2412" s="15"/>
      <c r="V2412" s="15"/>
      <c r="W2412" s="15"/>
      <c r="X2412" s="15"/>
      <c r="Y2412" s="15"/>
      <c r="Z2412" s="15"/>
      <c r="AA2412" s="15"/>
      <c r="AB2412" s="15"/>
      <c r="AC2412" s="15"/>
      <c r="AD2412" s="15"/>
      <c r="AE2412" s="15"/>
      <c r="AF2412" s="15"/>
      <c r="AG2412" s="15"/>
      <c r="AH2412" s="15"/>
      <c r="AI2412" s="15"/>
      <c r="AJ2412" s="15"/>
      <c r="AK2412" s="15"/>
      <c r="AL2412" s="15"/>
      <c r="AM2412" s="15"/>
    </row>
    <row r="2413" ht="15.75" customHeight="1">
      <c r="A2413" s="15"/>
      <c r="B2413" s="15" t="s">
        <v>230</v>
      </c>
      <c r="C2413" s="15" t="s">
        <v>273</v>
      </c>
      <c r="D2413" s="15">
        <f t="shared" si="1"/>
        <v>0</v>
      </c>
      <c r="E2413" s="15">
        <f t="shared" si="2"/>
        <v>13</v>
      </c>
      <c r="F2413" s="15" t="str">
        <f t="shared" si="3"/>
        <v>"[LOGÍSTICA]</v>
      </c>
      <c r="G2413" s="15"/>
      <c r="H2413" s="15"/>
      <c r="I2413" s="15"/>
      <c r="J2413" s="15"/>
      <c r="K2413" s="15"/>
      <c r="L2413" s="15"/>
      <c r="M2413" s="15"/>
      <c r="N2413" s="15"/>
      <c r="O2413" s="15"/>
      <c r="P2413" s="15"/>
      <c r="Q2413" s="15"/>
      <c r="R2413" s="15"/>
      <c r="S2413" s="15"/>
      <c r="T2413" s="15"/>
      <c r="U2413" s="15"/>
      <c r="V2413" s="15"/>
      <c r="W2413" s="15"/>
      <c r="X2413" s="15"/>
      <c r="Y2413" s="15"/>
      <c r="Z2413" s="15"/>
      <c r="AA2413" s="15"/>
      <c r="AB2413" s="15"/>
      <c r="AC2413" s="15"/>
      <c r="AD2413" s="15"/>
      <c r="AE2413" s="15"/>
      <c r="AF2413" s="15"/>
      <c r="AG2413" s="15"/>
      <c r="AH2413" s="15"/>
      <c r="AI2413" s="15"/>
      <c r="AJ2413" s="15"/>
      <c r="AK2413" s="15"/>
      <c r="AL2413" s="15"/>
      <c r="AM2413" s="15"/>
    </row>
    <row r="2414" ht="15.75" customHeight="1">
      <c r="A2414" s="15"/>
      <c r="B2414" s="15" t="s">
        <v>230</v>
      </c>
      <c r="C2414" s="15" t="s">
        <v>278</v>
      </c>
      <c r="D2414" s="15">
        <f t="shared" si="1"/>
        <v>0</v>
      </c>
      <c r="E2414" s="15">
        <f t="shared" si="2"/>
        <v>0</v>
      </c>
      <c r="F2414" s="15" t="str">
        <f t="shared" si="3"/>
        <v>"[SITE]"</v>
      </c>
      <c r="G2414" s="15"/>
      <c r="H2414" s="15"/>
      <c r="I2414" s="15"/>
      <c r="J2414" s="15"/>
      <c r="K2414" s="15"/>
      <c r="L2414" s="15"/>
      <c r="M2414" s="15"/>
      <c r="N2414" s="15"/>
      <c r="O2414" s="15"/>
      <c r="P2414" s="15"/>
      <c r="Q2414" s="15"/>
      <c r="R2414" s="15"/>
      <c r="S2414" s="15"/>
      <c r="T2414" s="15"/>
      <c r="U2414" s="15"/>
      <c r="V2414" s="15"/>
      <c r="W2414" s="15"/>
      <c r="X2414" s="15"/>
      <c r="Y2414" s="15"/>
      <c r="Z2414" s="15"/>
      <c r="AA2414" s="15"/>
      <c r="AB2414" s="15"/>
      <c r="AC2414" s="15"/>
      <c r="AD2414" s="15"/>
      <c r="AE2414" s="15"/>
      <c r="AF2414" s="15"/>
      <c r="AG2414" s="15"/>
      <c r="AH2414" s="15"/>
      <c r="AI2414" s="15"/>
      <c r="AJ2414" s="15"/>
      <c r="AK2414" s="15"/>
      <c r="AL2414" s="15"/>
      <c r="AM2414" s="15"/>
    </row>
    <row r="2415" ht="15.75" customHeight="1">
      <c r="A2415" s="15"/>
      <c r="B2415" s="15" t="s">
        <v>230</v>
      </c>
      <c r="C2415" s="15" t="s">
        <v>273</v>
      </c>
      <c r="D2415" s="15">
        <f t="shared" si="1"/>
        <v>0</v>
      </c>
      <c r="E2415" s="15">
        <f t="shared" si="2"/>
        <v>13</v>
      </c>
      <c r="F2415" s="15" t="str">
        <f t="shared" si="3"/>
        <v>"[LOGÍSTICA]</v>
      </c>
      <c r="G2415" s="15"/>
      <c r="H2415" s="15"/>
      <c r="I2415" s="15"/>
      <c r="J2415" s="15"/>
      <c r="K2415" s="15"/>
      <c r="L2415" s="15"/>
      <c r="M2415" s="15"/>
      <c r="N2415" s="15"/>
      <c r="O2415" s="15"/>
      <c r="P2415" s="15"/>
      <c r="Q2415" s="15"/>
      <c r="R2415" s="15"/>
      <c r="S2415" s="15"/>
      <c r="T2415" s="15"/>
      <c r="U2415" s="15"/>
      <c r="V2415" s="15"/>
      <c r="W2415" s="15"/>
      <c r="X2415" s="15"/>
      <c r="Y2415" s="15"/>
      <c r="Z2415" s="15"/>
      <c r="AA2415" s="15"/>
      <c r="AB2415" s="15"/>
      <c r="AC2415" s="15"/>
      <c r="AD2415" s="15"/>
      <c r="AE2415" s="15"/>
      <c r="AF2415" s="15"/>
      <c r="AG2415" s="15"/>
      <c r="AH2415" s="15"/>
      <c r="AI2415" s="15"/>
      <c r="AJ2415" s="15"/>
      <c r="AK2415" s="15"/>
      <c r="AL2415" s="15"/>
      <c r="AM2415" s="15"/>
    </row>
    <row r="2416" ht="15.75" customHeight="1">
      <c r="A2416" s="15"/>
      <c r="B2416" s="15" t="s">
        <v>230</v>
      </c>
      <c r="C2416" s="15" t="s">
        <v>278</v>
      </c>
      <c r="D2416" s="15">
        <f t="shared" si="1"/>
        <v>0</v>
      </c>
      <c r="E2416" s="15">
        <f t="shared" si="2"/>
        <v>0</v>
      </c>
      <c r="F2416" s="15" t="str">
        <f t="shared" si="3"/>
        <v>"[SITE]"</v>
      </c>
      <c r="G2416" s="15"/>
      <c r="H2416" s="15"/>
      <c r="I2416" s="15"/>
      <c r="J2416" s="15"/>
      <c r="K2416" s="15"/>
      <c r="L2416" s="15"/>
      <c r="M2416" s="15"/>
      <c r="N2416" s="15"/>
      <c r="O2416" s="15"/>
      <c r="P2416" s="15"/>
      <c r="Q2416" s="15"/>
      <c r="R2416" s="15"/>
      <c r="S2416" s="15"/>
      <c r="T2416" s="15"/>
      <c r="U2416" s="15"/>
      <c r="V2416" s="15"/>
      <c r="W2416" s="15"/>
      <c r="X2416" s="15"/>
      <c r="Y2416" s="15"/>
      <c r="Z2416" s="15"/>
      <c r="AA2416" s="15"/>
      <c r="AB2416" s="15"/>
      <c r="AC2416" s="15"/>
      <c r="AD2416" s="15"/>
      <c r="AE2416" s="15"/>
      <c r="AF2416" s="15"/>
      <c r="AG2416" s="15"/>
      <c r="AH2416" s="15"/>
      <c r="AI2416" s="15"/>
      <c r="AJ2416" s="15"/>
      <c r="AK2416" s="15"/>
      <c r="AL2416" s="15"/>
      <c r="AM2416" s="15"/>
    </row>
    <row r="2417" ht="15.75" customHeight="1">
      <c r="A2417" s="15"/>
      <c r="B2417" s="15" t="s">
        <v>230</v>
      </c>
      <c r="C2417" s="15" t="s">
        <v>278</v>
      </c>
      <c r="D2417" s="15">
        <f t="shared" si="1"/>
        <v>0</v>
      </c>
      <c r="E2417" s="15">
        <f t="shared" si="2"/>
        <v>0</v>
      </c>
      <c r="F2417" s="15" t="str">
        <f t="shared" si="3"/>
        <v>"[SITE]"</v>
      </c>
      <c r="G2417" s="15"/>
      <c r="H2417" s="15"/>
      <c r="I2417" s="15"/>
      <c r="J2417" s="15"/>
      <c r="K2417" s="15"/>
      <c r="L2417" s="15"/>
      <c r="M2417" s="15"/>
      <c r="N2417" s="15"/>
      <c r="O2417" s="15"/>
      <c r="P2417" s="15"/>
      <c r="Q2417" s="15"/>
      <c r="R2417" s="15"/>
      <c r="S2417" s="15"/>
      <c r="T2417" s="15"/>
      <c r="U2417" s="15"/>
      <c r="V2417" s="15"/>
      <c r="W2417" s="15"/>
      <c r="X2417" s="15"/>
      <c r="Y2417" s="15"/>
      <c r="Z2417" s="15"/>
      <c r="AA2417" s="15"/>
      <c r="AB2417" s="15"/>
      <c r="AC2417" s="15"/>
      <c r="AD2417" s="15"/>
      <c r="AE2417" s="15"/>
      <c r="AF2417" s="15"/>
      <c r="AG2417" s="15"/>
      <c r="AH2417" s="15"/>
      <c r="AI2417" s="15"/>
      <c r="AJ2417" s="15"/>
      <c r="AK2417" s="15"/>
      <c r="AL2417" s="15"/>
      <c r="AM2417" s="15"/>
    </row>
    <row r="2418" ht="15.75" customHeight="1">
      <c r="A2418" s="15"/>
      <c r="B2418" s="15" t="s">
        <v>230</v>
      </c>
      <c r="C2418" s="15" t="s">
        <v>273</v>
      </c>
      <c r="D2418" s="15">
        <f t="shared" si="1"/>
        <v>0</v>
      </c>
      <c r="E2418" s="15">
        <f t="shared" si="2"/>
        <v>13</v>
      </c>
      <c r="F2418" s="15" t="str">
        <f t="shared" si="3"/>
        <v>"[LOGÍSTICA]</v>
      </c>
      <c r="G2418" s="15"/>
      <c r="H2418" s="15"/>
      <c r="I2418" s="15"/>
      <c r="J2418" s="15"/>
      <c r="K2418" s="15"/>
      <c r="L2418" s="15"/>
      <c r="M2418" s="15"/>
      <c r="N2418" s="15"/>
      <c r="O2418" s="15"/>
      <c r="P2418" s="15"/>
      <c r="Q2418" s="15"/>
      <c r="R2418" s="15"/>
      <c r="S2418" s="15"/>
      <c r="T2418" s="15"/>
      <c r="U2418" s="15"/>
      <c r="V2418" s="15"/>
      <c r="W2418" s="15"/>
      <c r="X2418" s="15"/>
      <c r="Y2418" s="15"/>
      <c r="Z2418" s="15"/>
      <c r="AA2418" s="15"/>
      <c r="AB2418" s="15"/>
      <c r="AC2418" s="15"/>
      <c r="AD2418" s="15"/>
      <c r="AE2418" s="15"/>
      <c r="AF2418" s="15"/>
      <c r="AG2418" s="15"/>
      <c r="AH2418" s="15"/>
      <c r="AI2418" s="15"/>
      <c r="AJ2418" s="15"/>
      <c r="AK2418" s="15"/>
      <c r="AL2418" s="15"/>
      <c r="AM2418" s="15"/>
    </row>
    <row r="2419" ht="15.75" customHeight="1">
      <c r="A2419" s="15"/>
      <c r="B2419" s="15" t="s">
        <v>230</v>
      </c>
      <c r="C2419" s="15" t="s">
        <v>253</v>
      </c>
      <c r="D2419" s="15">
        <f t="shared" si="1"/>
        <v>0</v>
      </c>
      <c r="E2419" s="15">
        <f t="shared" si="2"/>
        <v>0</v>
      </c>
      <c r="F2419" s="15" t="str">
        <f t="shared" si="3"/>
        <v>"[LOGÍSTICA]"</v>
      </c>
      <c r="G2419" s="15"/>
      <c r="H2419" s="15"/>
      <c r="I2419" s="15"/>
      <c r="J2419" s="15"/>
      <c r="K2419" s="15"/>
      <c r="L2419" s="15"/>
      <c r="M2419" s="15"/>
      <c r="N2419" s="15"/>
      <c r="O2419" s="15"/>
      <c r="P2419" s="15"/>
      <c r="Q2419" s="15"/>
      <c r="R2419" s="15"/>
      <c r="S2419" s="15"/>
      <c r="T2419" s="15"/>
      <c r="U2419" s="15"/>
      <c r="V2419" s="15"/>
      <c r="W2419" s="15"/>
      <c r="X2419" s="15"/>
      <c r="Y2419" s="15"/>
      <c r="Z2419" s="15"/>
      <c r="AA2419" s="15"/>
      <c r="AB2419" s="15"/>
      <c r="AC2419" s="15"/>
      <c r="AD2419" s="15"/>
      <c r="AE2419" s="15"/>
      <c r="AF2419" s="15"/>
      <c r="AG2419" s="15"/>
      <c r="AH2419" s="15"/>
      <c r="AI2419" s="15"/>
      <c r="AJ2419" s="15"/>
      <c r="AK2419" s="15"/>
      <c r="AL2419" s="15"/>
      <c r="AM2419" s="15"/>
    </row>
    <row r="2420" ht="15.75" customHeight="1">
      <c r="A2420" s="15"/>
      <c r="B2420" s="15" t="s">
        <v>248</v>
      </c>
      <c r="C2420" s="15" t="s">
        <v>273</v>
      </c>
      <c r="D2420" s="15">
        <f t="shared" si="1"/>
        <v>0</v>
      </c>
      <c r="E2420" s="15">
        <f t="shared" si="2"/>
        <v>13</v>
      </c>
      <c r="F2420" s="15" t="str">
        <f t="shared" si="3"/>
        <v>"[LOGÍSTICA]</v>
      </c>
      <c r="G2420" s="15"/>
      <c r="H2420" s="15"/>
      <c r="I2420" s="15"/>
      <c r="J2420" s="15"/>
      <c r="K2420" s="15"/>
      <c r="L2420" s="15"/>
      <c r="M2420" s="15"/>
      <c r="N2420" s="15"/>
      <c r="O2420" s="15"/>
      <c r="P2420" s="15"/>
      <c r="Q2420" s="15"/>
      <c r="R2420" s="15"/>
      <c r="S2420" s="15"/>
      <c r="T2420" s="15"/>
      <c r="U2420" s="15"/>
      <c r="V2420" s="15"/>
      <c r="W2420" s="15"/>
      <c r="X2420" s="15"/>
      <c r="Y2420" s="15"/>
      <c r="Z2420" s="15"/>
      <c r="AA2420" s="15"/>
      <c r="AB2420" s="15"/>
      <c r="AC2420" s="15"/>
      <c r="AD2420" s="15"/>
      <c r="AE2420" s="15"/>
      <c r="AF2420" s="15"/>
      <c r="AG2420" s="15"/>
      <c r="AH2420" s="15"/>
      <c r="AI2420" s="15"/>
      <c r="AJ2420" s="15"/>
      <c r="AK2420" s="15"/>
      <c r="AL2420" s="15"/>
      <c r="AM2420" s="15"/>
    </row>
    <row r="2421" ht="15.75" customHeight="1">
      <c r="A2421" s="15"/>
      <c r="B2421" s="15" t="s">
        <v>230</v>
      </c>
      <c r="C2421" s="15" t="s">
        <v>273</v>
      </c>
      <c r="D2421" s="15">
        <f t="shared" si="1"/>
        <v>0</v>
      </c>
      <c r="E2421" s="15">
        <f t="shared" si="2"/>
        <v>13</v>
      </c>
      <c r="F2421" s="15" t="str">
        <f t="shared" si="3"/>
        <v>"[LOGÍSTICA]</v>
      </c>
      <c r="G2421" s="15"/>
      <c r="H2421" s="15"/>
      <c r="I2421" s="15"/>
      <c r="J2421" s="15"/>
      <c r="K2421" s="15"/>
      <c r="L2421" s="15"/>
      <c r="M2421" s="15"/>
      <c r="N2421" s="15"/>
      <c r="O2421" s="15"/>
      <c r="P2421" s="15"/>
      <c r="Q2421" s="15"/>
      <c r="R2421" s="15"/>
      <c r="S2421" s="15"/>
      <c r="T2421" s="15"/>
      <c r="U2421" s="15"/>
      <c r="V2421" s="15"/>
      <c r="W2421" s="15"/>
      <c r="X2421" s="15"/>
      <c r="Y2421" s="15"/>
      <c r="Z2421" s="15"/>
      <c r="AA2421" s="15"/>
      <c r="AB2421" s="15"/>
      <c r="AC2421" s="15"/>
      <c r="AD2421" s="15"/>
      <c r="AE2421" s="15"/>
      <c r="AF2421" s="15"/>
      <c r="AG2421" s="15"/>
      <c r="AH2421" s="15"/>
      <c r="AI2421" s="15"/>
      <c r="AJ2421" s="15"/>
      <c r="AK2421" s="15"/>
      <c r="AL2421" s="15"/>
      <c r="AM2421" s="15"/>
    </row>
    <row r="2422" ht="15.75" customHeight="1">
      <c r="A2422" s="15"/>
      <c r="B2422" s="15" t="s">
        <v>230</v>
      </c>
      <c r="C2422" s="15" t="s">
        <v>277</v>
      </c>
      <c r="D2422" s="15">
        <f t="shared" si="1"/>
        <v>0</v>
      </c>
      <c r="E2422" s="15">
        <f t="shared" si="2"/>
        <v>0</v>
      </c>
      <c r="F2422" s="15" t="str">
        <f t="shared" si="3"/>
        <v>"[CRC]"</v>
      </c>
      <c r="G2422" s="15"/>
      <c r="H2422" s="15"/>
      <c r="I2422" s="15"/>
      <c r="J2422" s="15"/>
      <c r="K2422" s="15"/>
      <c r="L2422" s="15"/>
      <c r="M2422" s="15"/>
      <c r="N2422" s="15"/>
      <c r="O2422" s="15"/>
      <c r="P2422" s="15"/>
      <c r="Q2422" s="15"/>
      <c r="R2422" s="15"/>
      <c r="S2422" s="15"/>
      <c r="T2422" s="15"/>
      <c r="U2422" s="15"/>
      <c r="V2422" s="15"/>
      <c r="W2422" s="15"/>
      <c r="X2422" s="15"/>
      <c r="Y2422" s="15"/>
      <c r="Z2422" s="15"/>
      <c r="AA2422" s="15"/>
      <c r="AB2422" s="15"/>
      <c r="AC2422" s="15"/>
      <c r="AD2422" s="15"/>
      <c r="AE2422" s="15"/>
      <c r="AF2422" s="15"/>
      <c r="AG2422" s="15"/>
      <c r="AH2422" s="15"/>
      <c r="AI2422" s="15"/>
      <c r="AJ2422" s="15"/>
      <c r="AK2422" s="15"/>
      <c r="AL2422" s="15"/>
      <c r="AM2422" s="15"/>
    </row>
    <row r="2423" ht="15.75" customHeight="1">
      <c r="A2423" s="15"/>
      <c r="B2423" s="15" t="s">
        <v>230</v>
      </c>
      <c r="C2423" s="15" t="s">
        <v>273</v>
      </c>
      <c r="D2423" s="15">
        <f t="shared" si="1"/>
        <v>0</v>
      </c>
      <c r="E2423" s="15">
        <f t="shared" si="2"/>
        <v>13</v>
      </c>
      <c r="F2423" s="15" t="str">
        <f t="shared" si="3"/>
        <v>"[LOGÍSTICA]</v>
      </c>
      <c r="G2423" s="15"/>
      <c r="H2423" s="15"/>
      <c r="I2423" s="15"/>
      <c r="J2423" s="15"/>
      <c r="K2423" s="15"/>
      <c r="L2423" s="15"/>
      <c r="M2423" s="15"/>
      <c r="N2423" s="15"/>
      <c r="O2423" s="15"/>
      <c r="P2423" s="15"/>
      <c r="Q2423" s="15"/>
      <c r="R2423" s="15"/>
      <c r="S2423" s="15"/>
      <c r="T2423" s="15"/>
      <c r="U2423" s="15"/>
      <c r="V2423" s="15"/>
      <c r="W2423" s="15"/>
      <c r="X2423" s="15"/>
      <c r="Y2423" s="15"/>
      <c r="Z2423" s="15"/>
      <c r="AA2423" s="15"/>
      <c r="AB2423" s="15"/>
      <c r="AC2423" s="15"/>
      <c r="AD2423" s="15"/>
      <c r="AE2423" s="15"/>
      <c r="AF2423" s="15"/>
      <c r="AG2423" s="15"/>
      <c r="AH2423" s="15"/>
      <c r="AI2423" s="15"/>
      <c r="AJ2423" s="15"/>
      <c r="AK2423" s="15"/>
      <c r="AL2423" s="15"/>
      <c r="AM2423" s="15"/>
    </row>
    <row r="2424" ht="15.75" customHeight="1">
      <c r="A2424" s="15"/>
      <c r="B2424" s="15" t="s">
        <v>230</v>
      </c>
      <c r="C2424" s="15" t="s">
        <v>278</v>
      </c>
      <c r="D2424" s="15">
        <f t="shared" si="1"/>
        <v>0</v>
      </c>
      <c r="E2424" s="15">
        <f t="shared" si="2"/>
        <v>0</v>
      </c>
      <c r="F2424" s="15" t="str">
        <f t="shared" si="3"/>
        <v>"[SITE]"</v>
      </c>
      <c r="G2424" s="15"/>
      <c r="H2424" s="15"/>
      <c r="I2424" s="15"/>
      <c r="J2424" s="15"/>
      <c r="K2424" s="15"/>
      <c r="L2424" s="15"/>
      <c r="M2424" s="15"/>
      <c r="N2424" s="15"/>
      <c r="O2424" s="15"/>
      <c r="P2424" s="15"/>
      <c r="Q2424" s="15"/>
      <c r="R2424" s="15"/>
      <c r="S2424" s="15"/>
      <c r="T2424" s="15"/>
      <c r="U2424" s="15"/>
      <c r="V2424" s="15"/>
      <c r="W2424" s="15"/>
      <c r="X2424" s="15"/>
      <c r="Y2424" s="15"/>
      <c r="Z2424" s="15"/>
      <c r="AA2424" s="15"/>
      <c r="AB2424" s="15"/>
      <c r="AC2424" s="15"/>
      <c r="AD2424" s="15"/>
      <c r="AE2424" s="15"/>
      <c r="AF2424" s="15"/>
      <c r="AG2424" s="15"/>
      <c r="AH2424" s="15"/>
      <c r="AI2424" s="15"/>
      <c r="AJ2424" s="15"/>
      <c r="AK2424" s="15"/>
      <c r="AL2424" s="15"/>
      <c r="AM2424" s="15"/>
    </row>
    <row r="2425" ht="15.75" customHeight="1">
      <c r="A2425" s="15"/>
      <c r="B2425" s="15" t="s">
        <v>230</v>
      </c>
      <c r="C2425" s="15" t="s">
        <v>278</v>
      </c>
      <c r="D2425" s="15">
        <f t="shared" si="1"/>
        <v>0</v>
      </c>
      <c r="E2425" s="15">
        <f t="shared" si="2"/>
        <v>0</v>
      </c>
      <c r="F2425" s="15" t="str">
        <f t="shared" si="3"/>
        <v>"[SITE]"</v>
      </c>
      <c r="G2425" s="15"/>
      <c r="H2425" s="15"/>
      <c r="I2425" s="15"/>
      <c r="J2425" s="15"/>
      <c r="K2425" s="15"/>
      <c r="L2425" s="15"/>
      <c r="M2425" s="15"/>
      <c r="N2425" s="15"/>
      <c r="O2425" s="15"/>
      <c r="P2425" s="15"/>
      <c r="Q2425" s="15"/>
      <c r="R2425" s="15"/>
      <c r="S2425" s="15"/>
      <c r="T2425" s="15"/>
      <c r="U2425" s="15"/>
      <c r="V2425" s="15"/>
      <c r="W2425" s="15"/>
      <c r="X2425" s="15"/>
      <c r="Y2425" s="15"/>
      <c r="Z2425" s="15"/>
      <c r="AA2425" s="15"/>
      <c r="AB2425" s="15"/>
      <c r="AC2425" s="15"/>
      <c r="AD2425" s="15"/>
      <c r="AE2425" s="15"/>
      <c r="AF2425" s="15"/>
      <c r="AG2425" s="15"/>
      <c r="AH2425" s="15"/>
      <c r="AI2425" s="15"/>
      <c r="AJ2425" s="15"/>
      <c r="AK2425" s="15"/>
      <c r="AL2425" s="15"/>
      <c r="AM2425" s="15"/>
    </row>
    <row r="2426" ht="15.75" customHeight="1">
      <c r="A2426" s="15"/>
      <c r="B2426" s="15" t="s">
        <v>230</v>
      </c>
      <c r="C2426" s="15" t="s">
        <v>273</v>
      </c>
      <c r="D2426" s="15">
        <f t="shared" si="1"/>
        <v>0</v>
      </c>
      <c r="E2426" s="15">
        <f t="shared" si="2"/>
        <v>13</v>
      </c>
      <c r="F2426" s="15" t="str">
        <f t="shared" si="3"/>
        <v>"[LOGÍSTICA]</v>
      </c>
      <c r="G2426" s="15"/>
      <c r="H2426" s="15"/>
      <c r="I2426" s="15"/>
      <c r="J2426" s="15"/>
      <c r="K2426" s="15"/>
      <c r="L2426" s="15"/>
      <c r="M2426" s="15"/>
      <c r="N2426" s="15"/>
      <c r="O2426" s="15"/>
      <c r="P2426" s="15"/>
      <c r="Q2426" s="15"/>
      <c r="R2426" s="15"/>
      <c r="S2426" s="15"/>
      <c r="T2426" s="15"/>
      <c r="U2426" s="15"/>
      <c r="V2426" s="15"/>
      <c r="W2426" s="15"/>
      <c r="X2426" s="15"/>
      <c r="Y2426" s="15"/>
      <c r="Z2426" s="15"/>
      <c r="AA2426" s="15"/>
      <c r="AB2426" s="15"/>
      <c r="AC2426" s="15"/>
      <c r="AD2426" s="15"/>
      <c r="AE2426" s="15"/>
      <c r="AF2426" s="15"/>
      <c r="AG2426" s="15"/>
      <c r="AH2426" s="15"/>
      <c r="AI2426" s="15"/>
      <c r="AJ2426" s="15"/>
      <c r="AK2426" s="15"/>
      <c r="AL2426" s="15"/>
      <c r="AM2426" s="15"/>
    </row>
    <row r="2427" ht="15.75" customHeight="1">
      <c r="A2427" s="15"/>
      <c r="B2427" s="15" t="s">
        <v>230</v>
      </c>
      <c r="C2427" s="15" t="s">
        <v>275</v>
      </c>
      <c r="D2427" s="15">
        <f t="shared" si="1"/>
        <v>0</v>
      </c>
      <c r="E2427" s="15">
        <f t="shared" si="2"/>
        <v>7</v>
      </c>
      <c r="F2427" s="15" t="str">
        <f t="shared" si="3"/>
        <v>"[CRC]</v>
      </c>
      <c r="G2427" s="15"/>
      <c r="H2427" s="15"/>
      <c r="I2427" s="15"/>
      <c r="J2427" s="15"/>
      <c r="K2427" s="15"/>
      <c r="L2427" s="15"/>
      <c r="M2427" s="15"/>
      <c r="N2427" s="15"/>
      <c r="O2427" s="15"/>
      <c r="P2427" s="15"/>
      <c r="Q2427" s="15"/>
      <c r="R2427" s="15"/>
      <c r="S2427" s="15"/>
      <c r="T2427" s="15"/>
      <c r="U2427" s="15"/>
      <c r="V2427" s="15"/>
      <c r="W2427" s="15"/>
      <c r="X2427" s="15"/>
      <c r="Y2427" s="15"/>
      <c r="Z2427" s="15"/>
      <c r="AA2427" s="15"/>
      <c r="AB2427" s="15"/>
      <c r="AC2427" s="15"/>
      <c r="AD2427" s="15"/>
      <c r="AE2427" s="15"/>
      <c r="AF2427" s="15"/>
      <c r="AG2427" s="15"/>
      <c r="AH2427" s="15"/>
      <c r="AI2427" s="15"/>
      <c r="AJ2427" s="15"/>
      <c r="AK2427" s="15"/>
      <c r="AL2427" s="15"/>
      <c r="AM2427" s="15"/>
    </row>
    <row r="2428" ht="15.75" customHeight="1">
      <c r="A2428" s="15"/>
      <c r="B2428" s="15" t="s">
        <v>230</v>
      </c>
      <c r="C2428" s="15" t="s">
        <v>275</v>
      </c>
      <c r="D2428" s="15">
        <f t="shared" si="1"/>
        <v>0</v>
      </c>
      <c r="E2428" s="15">
        <f t="shared" si="2"/>
        <v>7</v>
      </c>
      <c r="F2428" s="15" t="str">
        <f t="shared" si="3"/>
        <v>"[CRC]</v>
      </c>
      <c r="G2428" s="15"/>
      <c r="H2428" s="15"/>
      <c r="I2428" s="15"/>
      <c r="J2428" s="15"/>
      <c r="K2428" s="15"/>
      <c r="L2428" s="15"/>
      <c r="M2428" s="15"/>
      <c r="N2428" s="15"/>
      <c r="O2428" s="15"/>
      <c r="P2428" s="15"/>
      <c r="Q2428" s="15"/>
      <c r="R2428" s="15"/>
      <c r="S2428" s="15"/>
      <c r="T2428" s="15"/>
      <c r="U2428" s="15"/>
      <c r="V2428" s="15"/>
      <c r="W2428" s="15"/>
      <c r="X2428" s="15"/>
      <c r="Y2428" s="15"/>
      <c r="Z2428" s="15"/>
      <c r="AA2428" s="15"/>
      <c r="AB2428" s="15"/>
      <c r="AC2428" s="15"/>
      <c r="AD2428" s="15"/>
      <c r="AE2428" s="15"/>
      <c r="AF2428" s="15"/>
      <c r="AG2428" s="15"/>
      <c r="AH2428" s="15"/>
      <c r="AI2428" s="15"/>
      <c r="AJ2428" s="15"/>
      <c r="AK2428" s="15"/>
      <c r="AL2428" s="15"/>
      <c r="AM2428" s="15"/>
    </row>
    <row r="2429" ht="15.75" customHeight="1">
      <c r="A2429" s="15"/>
      <c r="B2429" s="15" t="s">
        <v>249</v>
      </c>
      <c r="C2429" s="15" t="s">
        <v>276</v>
      </c>
      <c r="D2429" s="15">
        <f t="shared" si="1"/>
        <v>0</v>
      </c>
      <c r="E2429" s="15">
        <f t="shared" si="2"/>
        <v>0</v>
      </c>
      <c r="F2429" s="15" t="str">
        <f t="shared" si="3"/>
        <v>"[FINANCEIRO]"</v>
      </c>
      <c r="G2429" s="15"/>
      <c r="H2429" s="15"/>
      <c r="I2429" s="15"/>
      <c r="J2429" s="15"/>
      <c r="K2429" s="15"/>
      <c r="L2429" s="15"/>
      <c r="M2429" s="15"/>
      <c r="N2429" s="15"/>
      <c r="O2429" s="15"/>
      <c r="P2429" s="15"/>
      <c r="Q2429" s="15"/>
      <c r="R2429" s="15"/>
      <c r="S2429" s="15"/>
      <c r="T2429" s="15"/>
      <c r="U2429" s="15"/>
      <c r="V2429" s="15"/>
      <c r="W2429" s="15"/>
      <c r="X2429" s="15"/>
      <c r="Y2429" s="15"/>
      <c r="Z2429" s="15"/>
      <c r="AA2429" s="15"/>
      <c r="AB2429" s="15"/>
      <c r="AC2429" s="15"/>
      <c r="AD2429" s="15"/>
      <c r="AE2429" s="15"/>
      <c r="AF2429" s="15"/>
      <c r="AG2429" s="15"/>
      <c r="AH2429" s="15"/>
      <c r="AI2429" s="15"/>
      <c r="AJ2429" s="15"/>
      <c r="AK2429" s="15"/>
      <c r="AL2429" s="15"/>
      <c r="AM2429" s="15"/>
    </row>
    <row r="2430" ht="15.75" customHeight="1">
      <c r="A2430" s="15"/>
      <c r="B2430" s="15" t="s">
        <v>230</v>
      </c>
      <c r="C2430" s="15" t="s">
        <v>273</v>
      </c>
      <c r="D2430" s="15">
        <f t="shared" si="1"/>
        <v>0</v>
      </c>
      <c r="E2430" s="15">
        <f t="shared" si="2"/>
        <v>13</v>
      </c>
      <c r="F2430" s="15" t="str">
        <f t="shared" si="3"/>
        <v>"[LOGÍSTICA]</v>
      </c>
      <c r="G2430" s="15"/>
      <c r="H2430" s="15"/>
      <c r="I2430" s="15"/>
      <c r="J2430" s="15"/>
      <c r="K2430" s="15"/>
      <c r="L2430" s="15"/>
      <c r="M2430" s="15"/>
      <c r="N2430" s="15"/>
      <c r="O2430" s="15"/>
      <c r="P2430" s="15"/>
      <c r="Q2430" s="15"/>
      <c r="R2430" s="15"/>
      <c r="S2430" s="15"/>
      <c r="T2430" s="15"/>
      <c r="U2430" s="15"/>
      <c r="V2430" s="15"/>
      <c r="W2430" s="15"/>
      <c r="X2430" s="15"/>
      <c r="Y2430" s="15"/>
      <c r="Z2430" s="15"/>
      <c r="AA2430" s="15"/>
      <c r="AB2430" s="15"/>
      <c r="AC2430" s="15"/>
      <c r="AD2430" s="15"/>
      <c r="AE2430" s="15"/>
      <c r="AF2430" s="15"/>
      <c r="AG2430" s="15"/>
      <c r="AH2430" s="15"/>
      <c r="AI2430" s="15"/>
      <c r="AJ2430" s="15"/>
      <c r="AK2430" s="15"/>
      <c r="AL2430" s="15"/>
      <c r="AM2430" s="15"/>
    </row>
    <row r="2431" ht="15.75" customHeight="1">
      <c r="A2431" s="15"/>
      <c r="B2431" s="15" t="s">
        <v>230</v>
      </c>
      <c r="C2431" s="15" t="s">
        <v>279</v>
      </c>
      <c r="D2431" s="15">
        <f t="shared" si="1"/>
        <v>0</v>
      </c>
      <c r="E2431" s="15">
        <f t="shared" si="2"/>
        <v>8</v>
      </c>
      <c r="F2431" s="15" t="str">
        <f t="shared" si="3"/>
        <v>"[SITE]</v>
      </c>
      <c r="G2431" s="15"/>
      <c r="H2431" s="15"/>
      <c r="I2431" s="15"/>
      <c r="J2431" s="15"/>
      <c r="K2431" s="15"/>
      <c r="L2431" s="15"/>
      <c r="M2431" s="15"/>
      <c r="N2431" s="15"/>
      <c r="O2431" s="15"/>
      <c r="P2431" s="15"/>
      <c r="Q2431" s="15"/>
      <c r="R2431" s="15"/>
      <c r="S2431" s="15"/>
      <c r="T2431" s="15"/>
      <c r="U2431" s="15"/>
      <c r="V2431" s="15"/>
      <c r="W2431" s="15"/>
      <c r="X2431" s="15"/>
      <c r="Y2431" s="15"/>
      <c r="Z2431" s="15"/>
      <c r="AA2431" s="15"/>
      <c r="AB2431" s="15"/>
      <c r="AC2431" s="15"/>
      <c r="AD2431" s="15"/>
      <c r="AE2431" s="15"/>
      <c r="AF2431" s="15"/>
      <c r="AG2431" s="15"/>
      <c r="AH2431" s="15"/>
      <c r="AI2431" s="15"/>
      <c r="AJ2431" s="15"/>
      <c r="AK2431" s="15"/>
      <c r="AL2431" s="15"/>
      <c r="AM2431" s="15"/>
    </row>
    <row r="2432" ht="15.75" customHeight="1">
      <c r="A2432" s="15"/>
      <c r="B2432" s="15" t="s">
        <v>230</v>
      </c>
      <c r="C2432" s="15" t="s">
        <v>275</v>
      </c>
      <c r="D2432" s="15">
        <f t="shared" si="1"/>
        <v>0</v>
      </c>
      <c r="E2432" s="15">
        <f t="shared" si="2"/>
        <v>7</v>
      </c>
      <c r="F2432" s="15" t="str">
        <f t="shared" si="3"/>
        <v>"[CRC]</v>
      </c>
      <c r="G2432" s="15"/>
      <c r="H2432" s="15"/>
      <c r="I2432" s="15"/>
      <c r="J2432" s="15"/>
      <c r="K2432" s="15"/>
      <c r="L2432" s="15"/>
      <c r="M2432" s="15"/>
      <c r="N2432" s="15"/>
      <c r="O2432" s="15"/>
      <c r="P2432" s="15"/>
      <c r="Q2432" s="15"/>
      <c r="R2432" s="15"/>
      <c r="S2432" s="15"/>
      <c r="T2432" s="15"/>
      <c r="U2432" s="15"/>
      <c r="V2432" s="15"/>
      <c r="W2432" s="15"/>
      <c r="X2432" s="15"/>
      <c r="Y2432" s="15"/>
      <c r="Z2432" s="15"/>
      <c r="AA2432" s="15"/>
      <c r="AB2432" s="15"/>
      <c r="AC2432" s="15"/>
      <c r="AD2432" s="15"/>
      <c r="AE2432" s="15"/>
      <c r="AF2432" s="15"/>
      <c r="AG2432" s="15"/>
      <c r="AH2432" s="15"/>
      <c r="AI2432" s="15"/>
      <c r="AJ2432" s="15"/>
      <c r="AK2432" s="15"/>
      <c r="AL2432" s="15"/>
      <c r="AM2432" s="15"/>
    </row>
    <row r="2433" ht="15.75" customHeight="1">
      <c r="A2433" s="15"/>
      <c r="B2433" s="15" t="s">
        <v>230</v>
      </c>
      <c r="C2433" s="15" t="s">
        <v>273</v>
      </c>
      <c r="D2433" s="15">
        <f t="shared" si="1"/>
        <v>0</v>
      </c>
      <c r="E2433" s="15">
        <f t="shared" si="2"/>
        <v>13</v>
      </c>
      <c r="F2433" s="15" t="str">
        <f t="shared" si="3"/>
        <v>"[LOGÍSTICA]</v>
      </c>
      <c r="G2433" s="15"/>
      <c r="H2433" s="15"/>
      <c r="I2433" s="15"/>
      <c r="J2433" s="15"/>
      <c r="K2433" s="15"/>
      <c r="L2433" s="15"/>
      <c r="M2433" s="15"/>
      <c r="N2433" s="15"/>
      <c r="O2433" s="15"/>
      <c r="P2433" s="15"/>
      <c r="Q2433" s="15"/>
      <c r="R2433" s="15"/>
      <c r="S2433" s="15"/>
      <c r="T2433" s="15"/>
      <c r="U2433" s="15"/>
      <c r="V2433" s="15"/>
      <c r="W2433" s="15"/>
      <c r="X2433" s="15"/>
      <c r="Y2433" s="15"/>
      <c r="Z2433" s="15"/>
      <c r="AA2433" s="15"/>
      <c r="AB2433" s="15"/>
      <c r="AC2433" s="15"/>
      <c r="AD2433" s="15"/>
      <c r="AE2433" s="15"/>
      <c r="AF2433" s="15"/>
      <c r="AG2433" s="15"/>
      <c r="AH2433" s="15"/>
      <c r="AI2433" s="15"/>
      <c r="AJ2433" s="15"/>
      <c r="AK2433" s="15"/>
      <c r="AL2433" s="15"/>
      <c r="AM2433" s="15"/>
    </row>
    <row r="2434" ht="15.75" customHeight="1">
      <c r="A2434" s="15"/>
      <c r="B2434" s="15" t="s">
        <v>248</v>
      </c>
      <c r="C2434" s="15" t="s">
        <v>273</v>
      </c>
      <c r="D2434" s="15">
        <f t="shared" si="1"/>
        <v>0</v>
      </c>
      <c r="E2434" s="15">
        <f t="shared" si="2"/>
        <v>13</v>
      </c>
      <c r="F2434" s="15" t="str">
        <f t="shared" si="3"/>
        <v>"[LOGÍSTICA]</v>
      </c>
      <c r="G2434" s="15"/>
      <c r="H2434" s="15"/>
      <c r="I2434" s="15"/>
      <c r="J2434" s="15"/>
      <c r="K2434" s="15"/>
      <c r="L2434" s="15"/>
      <c r="M2434" s="15"/>
      <c r="N2434" s="15"/>
      <c r="O2434" s="15"/>
      <c r="P2434" s="15"/>
      <c r="Q2434" s="15"/>
      <c r="R2434" s="15"/>
      <c r="S2434" s="15"/>
      <c r="T2434" s="15"/>
      <c r="U2434" s="15"/>
      <c r="V2434" s="15"/>
      <c r="W2434" s="15"/>
      <c r="X2434" s="15"/>
      <c r="Y2434" s="15"/>
      <c r="Z2434" s="15"/>
      <c r="AA2434" s="15"/>
      <c r="AB2434" s="15"/>
      <c r="AC2434" s="15"/>
      <c r="AD2434" s="15"/>
      <c r="AE2434" s="15"/>
      <c r="AF2434" s="15"/>
      <c r="AG2434" s="15"/>
      <c r="AH2434" s="15"/>
      <c r="AI2434" s="15"/>
      <c r="AJ2434" s="15"/>
      <c r="AK2434" s="15"/>
      <c r="AL2434" s="15"/>
      <c r="AM2434" s="15"/>
    </row>
    <row r="2435" ht="15.75" customHeight="1">
      <c r="A2435" s="15"/>
      <c r="B2435" s="15" t="s">
        <v>230</v>
      </c>
      <c r="C2435" s="15" t="s">
        <v>275</v>
      </c>
      <c r="D2435" s="15">
        <f t="shared" si="1"/>
        <v>0</v>
      </c>
      <c r="E2435" s="15">
        <f t="shared" si="2"/>
        <v>7</v>
      </c>
      <c r="F2435" s="15" t="str">
        <f t="shared" si="3"/>
        <v>"[CRC]</v>
      </c>
      <c r="G2435" s="15"/>
      <c r="H2435" s="15"/>
      <c r="I2435" s="15"/>
      <c r="J2435" s="15"/>
      <c r="K2435" s="15"/>
      <c r="L2435" s="15"/>
      <c r="M2435" s="15"/>
      <c r="N2435" s="15"/>
      <c r="O2435" s="15"/>
      <c r="P2435" s="15"/>
      <c r="Q2435" s="15"/>
      <c r="R2435" s="15"/>
      <c r="S2435" s="15"/>
      <c r="T2435" s="15"/>
      <c r="U2435" s="15"/>
      <c r="V2435" s="15"/>
      <c r="W2435" s="15"/>
      <c r="X2435" s="15"/>
      <c r="Y2435" s="15"/>
      <c r="Z2435" s="15"/>
      <c r="AA2435" s="15"/>
      <c r="AB2435" s="15"/>
      <c r="AC2435" s="15"/>
      <c r="AD2435" s="15"/>
      <c r="AE2435" s="15"/>
      <c r="AF2435" s="15"/>
      <c r="AG2435" s="15"/>
      <c r="AH2435" s="15"/>
      <c r="AI2435" s="15"/>
      <c r="AJ2435" s="15"/>
      <c r="AK2435" s="15"/>
      <c r="AL2435" s="15"/>
      <c r="AM2435" s="15"/>
    </row>
    <row r="2436" ht="15.75" customHeight="1">
      <c r="A2436" s="15"/>
      <c r="B2436" s="15" t="s">
        <v>230</v>
      </c>
      <c r="C2436" s="15" t="s">
        <v>283</v>
      </c>
      <c r="D2436" s="15">
        <f t="shared" si="1"/>
        <v>0</v>
      </c>
      <c r="E2436" s="15">
        <f t="shared" si="2"/>
        <v>14</v>
      </c>
      <c r="F2436" s="15" t="str">
        <f t="shared" si="3"/>
        <v>"[FINANCEIRO]</v>
      </c>
      <c r="G2436" s="15"/>
      <c r="H2436" s="15"/>
      <c r="I2436" s="15"/>
      <c r="J2436" s="15"/>
      <c r="K2436" s="15"/>
      <c r="L2436" s="15"/>
      <c r="M2436" s="15"/>
      <c r="N2436" s="15"/>
      <c r="O2436" s="15"/>
      <c r="P2436" s="15"/>
      <c r="Q2436" s="15"/>
      <c r="R2436" s="15"/>
      <c r="S2436" s="15"/>
      <c r="T2436" s="15"/>
      <c r="U2436" s="15"/>
      <c r="V2436" s="15"/>
      <c r="W2436" s="15"/>
      <c r="X2436" s="15"/>
      <c r="Y2436" s="15"/>
      <c r="Z2436" s="15"/>
      <c r="AA2436" s="15"/>
      <c r="AB2436" s="15"/>
      <c r="AC2436" s="15"/>
      <c r="AD2436" s="15"/>
      <c r="AE2436" s="15"/>
      <c r="AF2436" s="15"/>
      <c r="AG2436" s="15"/>
      <c r="AH2436" s="15"/>
      <c r="AI2436" s="15"/>
      <c r="AJ2436" s="15"/>
      <c r="AK2436" s="15"/>
      <c r="AL2436" s="15"/>
      <c r="AM2436" s="15"/>
    </row>
    <row r="2437" ht="15.75" customHeight="1">
      <c r="A2437" s="15"/>
      <c r="B2437" s="15" t="s">
        <v>230</v>
      </c>
      <c r="C2437" s="15" t="s">
        <v>253</v>
      </c>
      <c r="D2437" s="15">
        <f t="shared" si="1"/>
        <v>0</v>
      </c>
      <c r="E2437" s="15">
        <f t="shared" si="2"/>
        <v>0</v>
      </c>
      <c r="F2437" s="15" t="str">
        <f t="shared" si="3"/>
        <v>"[LOGÍSTICA]"</v>
      </c>
      <c r="G2437" s="15"/>
      <c r="H2437" s="15"/>
      <c r="I2437" s="15"/>
      <c r="J2437" s="15"/>
      <c r="K2437" s="15"/>
      <c r="L2437" s="15"/>
      <c r="M2437" s="15"/>
      <c r="N2437" s="15"/>
      <c r="O2437" s="15"/>
      <c r="P2437" s="15"/>
      <c r="Q2437" s="15"/>
      <c r="R2437" s="15"/>
      <c r="S2437" s="15"/>
      <c r="T2437" s="15"/>
      <c r="U2437" s="15"/>
      <c r="V2437" s="15"/>
      <c r="W2437" s="15"/>
      <c r="X2437" s="15"/>
      <c r="Y2437" s="15"/>
      <c r="Z2437" s="15"/>
      <c r="AA2437" s="15"/>
      <c r="AB2437" s="15"/>
      <c r="AC2437" s="15"/>
      <c r="AD2437" s="15"/>
      <c r="AE2437" s="15"/>
      <c r="AF2437" s="15"/>
      <c r="AG2437" s="15"/>
      <c r="AH2437" s="15"/>
      <c r="AI2437" s="15"/>
      <c r="AJ2437" s="15"/>
      <c r="AK2437" s="15"/>
      <c r="AL2437" s="15"/>
      <c r="AM2437" s="15"/>
    </row>
    <row r="2438" ht="15.75" customHeight="1">
      <c r="A2438" s="15"/>
      <c r="B2438" s="15" t="s">
        <v>230</v>
      </c>
      <c r="C2438" s="15" t="s">
        <v>277</v>
      </c>
      <c r="D2438" s="15">
        <f t="shared" si="1"/>
        <v>0</v>
      </c>
      <c r="E2438" s="15">
        <f t="shared" si="2"/>
        <v>0</v>
      </c>
      <c r="F2438" s="15" t="str">
        <f t="shared" si="3"/>
        <v>"[CRC]"</v>
      </c>
      <c r="G2438" s="15"/>
      <c r="H2438" s="15"/>
      <c r="I2438" s="15"/>
      <c r="J2438" s="15"/>
      <c r="K2438" s="15"/>
      <c r="L2438" s="15"/>
      <c r="M2438" s="15"/>
      <c r="N2438" s="15"/>
      <c r="O2438" s="15"/>
      <c r="P2438" s="15"/>
      <c r="Q2438" s="15"/>
      <c r="R2438" s="15"/>
      <c r="S2438" s="15"/>
      <c r="T2438" s="15"/>
      <c r="U2438" s="15"/>
      <c r="V2438" s="15"/>
      <c r="W2438" s="15"/>
      <c r="X2438" s="15"/>
      <c r="Y2438" s="15"/>
      <c r="Z2438" s="15"/>
      <c r="AA2438" s="15"/>
      <c r="AB2438" s="15"/>
      <c r="AC2438" s="15"/>
      <c r="AD2438" s="15"/>
      <c r="AE2438" s="15"/>
      <c r="AF2438" s="15"/>
      <c r="AG2438" s="15"/>
      <c r="AH2438" s="15"/>
      <c r="AI2438" s="15"/>
      <c r="AJ2438" s="15"/>
      <c r="AK2438" s="15"/>
      <c r="AL2438" s="15"/>
      <c r="AM2438" s="15"/>
    </row>
    <row r="2439" ht="15.75" customHeight="1">
      <c r="A2439" s="15"/>
      <c r="B2439" s="15" t="s">
        <v>230</v>
      </c>
      <c r="C2439" s="15" t="s">
        <v>273</v>
      </c>
      <c r="D2439" s="15">
        <f t="shared" si="1"/>
        <v>0</v>
      </c>
      <c r="E2439" s="15">
        <f t="shared" si="2"/>
        <v>13</v>
      </c>
      <c r="F2439" s="15" t="str">
        <f t="shared" si="3"/>
        <v>"[LOGÍSTICA]</v>
      </c>
      <c r="G2439" s="15"/>
      <c r="H2439" s="15"/>
      <c r="I2439" s="15"/>
      <c r="J2439" s="15"/>
      <c r="K2439" s="15"/>
      <c r="L2439" s="15"/>
      <c r="M2439" s="15"/>
      <c r="N2439" s="15"/>
      <c r="O2439" s="15"/>
      <c r="P2439" s="15"/>
      <c r="Q2439" s="15"/>
      <c r="R2439" s="15"/>
      <c r="S2439" s="15"/>
      <c r="T2439" s="15"/>
      <c r="U2439" s="15"/>
      <c r="V2439" s="15"/>
      <c r="W2439" s="15"/>
      <c r="X2439" s="15"/>
      <c r="Y2439" s="15"/>
      <c r="Z2439" s="15"/>
      <c r="AA2439" s="15"/>
      <c r="AB2439" s="15"/>
      <c r="AC2439" s="15"/>
      <c r="AD2439" s="15"/>
      <c r="AE2439" s="15"/>
      <c r="AF2439" s="15"/>
      <c r="AG2439" s="15"/>
      <c r="AH2439" s="15"/>
      <c r="AI2439" s="15"/>
      <c r="AJ2439" s="15"/>
      <c r="AK2439" s="15"/>
      <c r="AL2439" s="15"/>
      <c r="AM2439" s="15"/>
    </row>
    <row r="2440" ht="15.75" customHeight="1">
      <c r="A2440" s="15"/>
      <c r="B2440" s="15" t="s">
        <v>230</v>
      </c>
      <c r="C2440" s="15" t="s">
        <v>277</v>
      </c>
      <c r="D2440" s="15">
        <f t="shared" si="1"/>
        <v>0</v>
      </c>
      <c r="E2440" s="15">
        <f t="shared" si="2"/>
        <v>0</v>
      </c>
      <c r="F2440" s="15" t="str">
        <f t="shared" si="3"/>
        <v>"[CRC]"</v>
      </c>
      <c r="G2440" s="15"/>
      <c r="H2440" s="15"/>
      <c r="I2440" s="15"/>
      <c r="J2440" s="15"/>
      <c r="K2440" s="15"/>
      <c r="L2440" s="15"/>
      <c r="M2440" s="15"/>
      <c r="N2440" s="15"/>
      <c r="O2440" s="15"/>
      <c r="P2440" s="15"/>
      <c r="Q2440" s="15"/>
      <c r="R2440" s="15"/>
      <c r="S2440" s="15"/>
      <c r="T2440" s="15"/>
      <c r="U2440" s="15"/>
      <c r="V2440" s="15"/>
      <c r="W2440" s="15"/>
      <c r="X2440" s="15"/>
      <c r="Y2440" s="15"/>
      <c r="Z2440" s="15"/>
      <c r="AA2440" s="15"/>
      <c r="AB2440" s="15"/>
      <c r="AC2440" s="15"/>
      <c r="AD2440" s="15"/>
      <c r="AE2440" s="15"/>
      <c r="AF2440" s="15"/>
      <c r="AG2440" s="15"/>
      <c r="AH2440" s="15"/>
      <c r="AI2440" s="15"/>
      <c r="AJ2440" s="15"/>
      <c r="AK2440" s="15"/>
      <c r="AL2440" s="15"/>
      <c r="AM2440" s="15"/>
    </row>
    <row r="2441" ht="15.75" customHeight="1">
      <c r="A2441" s="15"/>
      <c r="B2441" s="15" t="s">
        <v>230</v>
      </c>
      <c r="C2441" s="15" t="s">
        <v>277</v>
      </c>
      <c r="D2441" s="15">
        <f t="shared" si="1"/>
        <v>0</v>
      </c>
      <c r="E2441" s="15">
        <f t="shared" si="2"/>
        <v>0</v>
      </c>
      <c r="F2441" s="15" t="str">
        <f t="shared" si="3"/>
        <v>"[CRC]"</v>
      </c>
      <c r="G2441" s="15"/>
      <c r="H2441" s="15"/>
      <c r="I2441" s="15"/>
      <c r="J2441" s="15"/>
      <c r="K2441" s="15"/>
      <c r="L2441" s="15"/>
      <c r="M2441" s="15"/>
      <c r="N2441" s="15"/>
      <c r="O2441" s="15"/>
      <c r="P2441" s="15"/>
      <c r="Q2441" s="15"/>
      <c r="R2441" s="15"/>
      <c r="S2441" s="15"/>
      <c r="T2441" s="15"/>
      <c r="U2441" s="15"/>
      <c r="V2441" s="15"/>
      <c r="W2441" s="15"/>
      <c r="X2441" s="15"/>
      <c r="Y2441" s="15"/>
      <c r="Z2441" s="15"/>
      <c r="AA2441" s="15"/>
      <c r="AB2441" s="15"/>
      <c r="AC2441" s="15"/>
      <c r="AD2441" s="15"/>
      <c r="AE2441" s="15"/>
      <c r="AF2441" s="15"/>
      <c r="AG2441" s="15"/>
      <c r="AH2441" s="15"/>
      <c r="AI2441" s="15"/>
      <c r="AJ2441" s="15"/>
      <c r="AK2441" s="15"/>
      <c r="AL2441" s="15"/>
      <c r="AM2441" s="15"/>
    </row>
    <row r="2442" ht="15.75" customHeight="1">
      <c r="A2442" s="15"/>
      <c r="B2442" s="15" t="s">
        <v>248</v>
      </c>
      <c r="C2442" s="15" t="s">
        <v>286</v>
      </c>
      <c r="D2442" s="15">
        <f t="shared" si="1"/>
        <v>0</v>
      </c>
      <c r="E2442" s="15">
        <f t="shared" si="2"/>
        <v>0</v>
      </c>
      <c r="F2442" s="15" t="str">
        <f t="shared" si="3"/>
        <v>"[APP]"</v>
      </c>
      <c r="G2442" s="15"/>
      <c r="H2442" s="15"/>
      <c r="I2442" s="15"/>
      <c r="J2442" s="15"/>
      <c r="K2442" s="15"/>
      <c r="L2442" s="15"/>
      <c r="M2442" s="15"/>
      <c r="N2442" s="15"/>
      <c r="O2442" s="15"/>
      <c r="P2442" s="15"/>
      <c r="Q2442" s="15"/>
      <c r="R2442" s="15"/>
      <c r="S2442" s="15"/>
      <c r="T2442" s="15"/>
      <c r="U2442" s="15"/>
      <c r="V2442" s="15"/>
      <c r="W2442" s="15"/>
      <c r="X2442" s="15"/>
      <c r="Y2442" s="15"/>
      <c r="Z2442" s="15"/>
      <c r="AA2442" s="15"/>
      <c r="AB2442" s="15"/>
      <c r="AC2442" s="15"/>
      <c r="AD2442" s="15"/>
      <c r="AE2442" s="15"/>
      <c r="AF2442" s="15"/>
      <c r="AG2442" s="15"/>
      <c r="AH2442" s="15"/>
      <c r="AI2442" s="15"/>
      <c r="AJ2442" s="15"/>
      <c r="AK2442" s="15"/>
      <c r="AL2442" s="15"/>
      <c r="AM2442" s="15"/>
    </row>
    <row r="2443" ht="15.75" customHeight="1">
      <c r="A2443" s="15"/>
      <c r="B2443" s="15" t="s">
        <v>230</v>
      </c>
      <c r="C2443" s="15" t="s">
        <v>273</v>
      </c>
      <c r="D2443" s="15">
        <f t="shared" si="1"/>
        <v>0</v>
      </c>
      <c r="E2443" s="15">
        <f t="shared" si="2"/>
        <v>13</v>
      </c>
      <c r="F2443" s="15" t="str">
        <f t="shared" si="3"/>
        <v>"[LOGÍSTICA]</v>
      </c>
      <c r="G2443" s="15"/>
      <c r="H2443" s="15"/>
      <c r="I2443" s="15"/>
      <c r="J2443" s="15"/>
      <c r="K2443" s="15"/>
      <c r="L2443" s="15"/>
      <c r="M2443" s="15"/>
      <c r="N2443" s="15"/>
      <c r="O2443" s="15"/>
      <c r="P2443" s="15"/>
      <c r="Q2443" s="15"/>
      <c r="R2443" s="15"/>
      <c r="S2443" s="15"/>
      <c r="T2443" s="15"/>
      <c r="U2443" s="15"/>
      <c r="V2443" s="15"/>
      <c r="W2443" s="15"/>
      <c r="X2443" s="15"/>
      <c r="Y2443" s="15"/>
      <c r="Z2443" s="15"/>
      <c r="AA2443" s="15"/>
      <c r="AB2443" s="15"/>
      <c r="AC2443" s="15"/>
      <c r="AD2443" s="15"/>
      <c r="AE2443" s="15"/>
      <c r="AF2443" s="15"/>
      <c r="AG2443" s="15"/>
      <c r="AH2443" s="15"/>
      <c r="AI2443" s="15"/>
      <c r="AJ2443" s="15"/>
      <c r="AK2443" s="15"/>
      <c r="AL2443" s="15"/>
      <c r="AM2443" s="15"/>
    </row>
    <row r="2444" ht="15.75" customHeight="1">
      <c r="A2444" s="15"/>
      <c r="B2444" s="15" t="s">
        <v>248</v>
      </c>
      <c r="C2444" s="15" t="s">
        <v>273</v>
      </c>
      <c r="D2444" s="15">
        <f t="shared" si="1"/>
        <v>0</v>
      </c>
      <c r="E2444" s="15">
        <f t="shared" si="2"/>
        <v>13</v>
      </c>
      <c r="F2444" s="15" t="str">
        <f t="shared" si="3"/>
        <v>"[LOGÍSTICA]</v>
      </c>
      <c r="G2444" s="15"/>
      <c r="H2444" s="15"/>
      <c r="I2444" s="15"/>
      <c r="J2444" s="15"/>
      <c r="K2444" s="15"/>
      <c r="L2444" s="15"/>
      <c r="M2444" s="15"/>
      <c r="N2444" s="15"/>
      <c r="O2444" s="15"/>
      <c r="P2444" s="15"/>
      <c r="Q2444" s="15"/>
      <c r="R2444" s="15"/>
      <c r="S2444" s="15"/>
      <c r="T2444" s="15"/>
      <c r="U2444" s="15"/>
      <c r="V2444" s="15"/>
      <c r="W2444" s="15"/>
      <c r="X2444" s="15"/>
      <c r="Y2444" s="15"/>
      <c r="Z2444" s="15"/>
      <c r="AA2444" s="15"/>
      <c r="AB2444" s="15"/>
      <c r="AC2444" s="15"/>
      <c r="AD2444" s="15"/>
      <c r="AE2444" s="15"/>
      <c r="AF2444" s="15"/>
      <c r="AG2444" s="15"/>
      <c r="AH2444" s="15"/>
      <c r="AI2444" s="15"/>
      <c r="AJ2444" s="15"/>
      <c r="AK2444" s="15"/>
      <c r="AL2444" s="15"/>
      <c r="AM2444" s="15"/>
    </row>
    <row r="2445" ht="15.75" customHeight="1">
      <c r="A2445" s="15"/>
      <c r="B2445" s="15" t="s">
        <v>230</v>
      </c>
      <c r="C2445" s="15" t="s">
        <v>277</v>
      </c>
      <c r="D2445" s="15">
        <f t="shared" si="1"/>
        <v>0</v>
      </c>
      <c r="E2445" s="15">
        <f t="shared" si="2"/>
        <v>0</v>
      </c>
      <c r="F2445" s="15" t="str">
        <f t="shared" si="3"/>
        <v>"[CRC]"</v>
      </c>
      <c r="G2445" s="15"/>
      <c r="H2445" s="15"/>
      <c r="I2445" s="15"/>
      <c r="J2445" s="15"/>
      <c r="K2445" s="15"/>
      <c r="L2445" s="15"/>
      <c r="M2445" s="15"/>
      <c r="N2445" s="15"/>
      <c r="O2445" s="15"/>
      <c r="P2445" s="15"/>
      <c r="Q2445" s="15"/>
      <c r="R2445" s="15"/>
      <c r="S2445" s="15"/>
      <c r="T2445" s="15"/>
      <c r="U2445" s="15"/>
      <c r="V2445" s="15"/>
      <c r="W2445" s="15"/>
      <c r="X2445" s="15"/>
      <c r="Y2445" s="15"/>
      <c r="Z2445" s="15"/>
      <c r="AA2445" s="15"/>
      <c r="AB2445" s="15"/>
      <c r="AC2445" s="15"/>
      <c r="AD2445" s="15"/>
      <c r="AE2445" s="15"/>
      <c r="AF2445" s="15"/>
      <c r="AG2445" s="15"/>
      <c r="AH2445" s="15"/>
      <c r="AI2445" s="15"/>
      <c r="AJ2445" s="15"/>
      <c r="AK2445" s="15"/>
      <c r="AL2445" s="15"/>
      <c r="AM2445" s="15"/>
    </row>
    <row r="2446" ht="15.75" customHeight="1">
      <c r="A2446" s="15"/>
      <c r="B2446" s="15" t="s">
        <v>230</v>
      </c>
      <c r="C2446" s="15" t="s">
        <v>277</v>
      </c>
      <c r="D2446" s="15">
        <f t="shared" si="1"/>
        <v>0</v>
      </c>
      <c r="E2446" s="15">
        <f t="shared" si="2"/>
        <v>0</v>
      </c>
      <c r="F2446" s="15" t="str">
        <f t="shared" si="3"/>
        <v>"[CRC]"</v>
      </c>
      <c r="G2446" s="15"/>
      <c r="H2446" s="15"/>
      <c r="I2446" s="15"/>
      <c r="J2446" s="15"/>
      <c r="K2446" s="15"/>
      <c r="L2446" s="15"/>
      <c r="M2446" s="15"/>
      <c r="N2446" s="15"/>
      <c r="O2446" s="15"/>
      <c r="P2446" s="15"/>
      <c r="Q2446" s="15"/>
      <c r="R2446" s="15"/>
      <c r="S2446" s="15"/>
      <c r="T2446" s="15"/>
      <c r="U2446" s="15"/>
      <c r="V2446" s="15"/>
      <c r="W2446" s="15"/>
      <c r="X2446" s="15"/>
      <c r="Y2446" s="15"/>
      <c r="Z2446" s="15"/>
      <c r="AA2446" s="15"/>
      <c r="AB2446" s="15"/>
      <c r="AC2446" s="15"/>
      <c r="AD2446" s="15"/>
      <c r="AE2446" s="15"/>
      <c r="AF2446" s="15"/>
      <c r="AG2446" s="15"/>
      <c r="AH2446" s="15"/>
      <c r="AI2446" s="15"/>
      <c r="AJ2446" s="15"/>
      <c r="AK2446" s="15"/>
      <c r="AL2446" s="15"/>
      <c r="AM2446" s="15"/>
    </row>
    <row r="2447" ht="15.75" customHeight="1">
      <c r="A2447" s="15"/>
      <c r="B2447" s="15" t="s">
        <v>230</v>
      </c>
      <c r="C2447" s="15" t="s">
        <v>273</v>
      </c>
      <c r="D2447" s="15">
        <f t="shared" si="1"/>
        <v>0</v>
      </c>
      <c r="E2447" s="15">
        <f t="shared" si="2"/>
        <v>13</v>
      </c>
      <c r="F2447" s="15" t="str">
        <f t="shared" si="3"/>
        <v>"[LOGÍSTICA]</v>
      </c>
      <c r="G2447" s="15"/>
      <c r="H2447" s="15"/>
      <c r="I2447" s="15"/>
      <c r="J2447" s="15"/>
      <c r="K2447" s="15"/>
      <c r="L2447" s="15"/>
      <c r="M2447" s="15"/>
      <c r="N2447" s="15"/>
      <c r="O2447" s="15"/>
      <c r="P2447" s="15"/>
      <c r="Q2447" s="15"/>
      <c r="R2447" s="15"/>
      <c r="S2447" s="15"/>
      <c r="T2447" s="15"/>
      <c r="U2447" s="15"/>
      <c r="V2447" s="15"/>
      <c r="W2447" s="15"/>
      <c r="X2447" s="15"/>
      <c r="Y2447" s="15"/>
      <c r="Z2447" s="15"/>
      <c r="AA2447" s="15"/>
      <c r="AB2447" s="15"/>
      <c r="AC2447" s="15"/>
      <c r="AD2447" s="15"/>
      <c r="AE2447" s="15"/>
      <c r="AF2447" s="15"/>
      <c r="AG2447" s="15"/>
      <c r="AH2447" s="15"/>
      <c r="AI2447" s="15"/>
      <c r="AJ2447" s="15"/>
      <c r="AK2447" s="15"/>
      <c r="AL2447" s="15"/>
      <c r="AM2447" s="15"/>
    </row>
    <row r="2448" ht="15.75" customHeight="1">
      <c r="A2448" s="15"/>
      <c r="B2448" s="15" t="s">
        <v>248</v>
      </c>
      <c r="C2448" s="15" t="s">
        <v>282</v>
      </c>
      <c r="D2448" s="15">
        <f t="shared" si="1"/>
        <v>0</v>
      </c>
      <c r="E2448" s="15">
        <f t="shared" si="2"/>
        <v>13</v>
      </c>
      <c r="F2448" s="15" t="str">
        <f t="shared" si="3"/>
        <v>"[MARKETING]</v>
      </c>
      <c r="G2448" s="15"/>
      <c r="H2448" s="15"/>
      <c r="I2448" s="15"/>
      <c r="J2448" s="15"/>
      <c r="K2448" s="15"/>
      <c r="L2448" s="15"/>
      <c r="M2448" s="15"/>
      <c r="N2448" s="15"/>
      <c r="O2448" s="15"/>
      <c r="P2448" s="15"/>
      <c r="Q2448" s="15"/>
      <c r="R2448" s="15"/>
      <c r="S2448" s="15"/>
      <c r="T2448" s="15"/>
      <c r="U2448" s="15"/>
      <c r="V2448" s="15"/>
      <c r="W2448" s="15"/>
      <c r="X2448" s="15"/>
      <c r="Y2448" s="15"/>
      <c r="Z2448" s="15"/>
      <c r="AA2448" s="15"/>
      <c r="AB2448" s="15"/>
      <c r="AC2448" s="15"/>
      <c r="AD2448" s="15"/>
      <c r="AE2448" s="15"/>
      <c r="AF2448" s="15"/>
      <c r="AG2448" s="15"/>
      <c r="AH2448" s="15"/>
      <c r="AI2448" s="15"/>
      <c r="AJ2448" s="15"/>
      <c r="AK2448" s="15"/>
      <c r="AL2448" s="15"/>
      <c r="AM2448" s="15"/>
    </row>
    <row r="2449" ht="15.75" customHeight="1">
      <c r="A2449" s="15"/>
      <c r="B2449" s="15" t="s">
        <v>230</v>
      </c>
      <c r="C2449" s="15" t="s">
        <v>273</v>
      </c>
      <c r="D2449" s="15">
        <f t="shared" si="1"/>
        <v>0</v>
      </c>
      <c r="E2449" s="15">
        <f t="shared" si="2"/>
        <v>13</v>
      </c>
      <c r="F2449" s="15" t="str">
        <f t="shared" si="3"/>
        <v>"[LOGÍSTICA]</v>
      </c>
      <c r="G2449" s="15"/>
      <c r="H2449" s="15"/>
      <c r="I2449" s="15"/>
      <c r="J2449" s="15"/>
      <c r="K2449" s="15"/>
      <c r="L2449" s="15"/>
      <c r="M2449" s="15"/>
      <c r="N2449" s="15"/>
      <c r="O2449" s="15"/>
      <c r="P2449" s="15"/>
      <c r="Q2449" s="15"/>
      <c r="R2449" s="15"/>
      <c r="S2449" s="15"/>
      <c r="T2449" s="15"/>
      <c r="U2449" s="15"/>
      <c r="V2449" s="15"/>
      <c r="W2449" s="15"/>
      <c r="X2449" s="15"/>
      <c r="Y2449" s="15"/>
      <c r="Z2449" s="15"/>
      <c r="AA2449" s="15"/>
      <c r="AB2449" s="15"/>
      <c r="AC2449" s="15"/>
      <c r="AD2449" s="15"/>
      <c r="AE2449" s="15"/>
      <c r="AF2449" s="15"/>
      <c r="AG2449" s="15"/>
      <c r="AH2449" s="15"/>
      <c r="AI2449" s="15"/>
      <c r="AJ2449" s="15"/>
      <c r="AK2449" s="15"/>
      <c r="AL2449" s="15"/>
      <c r="AM2449" s="15"/>
    </row>
    <row r="2450" ht="15.75" customHeight="1">
      <c r="A2450" s="15"/>
      <c r="B2450" s="15" t="s">
        <v>230</v>
      </c>
      <c r="C2450" s="15" t="s">
        <v>254</v>
      </c>
      <c r="D2450" s="15">
        <f t="shared" si="1"/>
        <v>0</v>
      </c>
      <c r="E2450" s="15">
        <f t="shared" si="2"/>
        <v>13</v>
      </c>
      <c r="F2450" s="15" t="str">
        <f t="shared" si="3"/>
        <v>"[COMERCIAL]</v>
      </c>
      <c r="G2450" s="15"/>
      <c r="H2450" s="15"/>
      <c r="I2450" s="15"/>
      <c r="J2450" s="15"/>
      <c r="K2450" s="15"/>
      <c r="L2450" s="15"/>
      <c r="M2450" s="15"/>
      <c r="N2450" s="15"/>
      <c r="O2450" s="15"/>
      <c r="P2450" s="15"/>
      <c r="Q2450" s="15"/>
      <c r="R2450" s="15"/>
      <c r="S2450" s="15"/>
      <c r="T2450" s="15"/>
      <c r="U2450" s="15"/>
      <c r="V2450" s="15"/>
      <c r="W2450" s="15"/>
      <c r="X2450" s="15"/>
      <c r="Y2450" s="15"/>
      <c r="Z2450" s="15"/>
      <c r="AA2450" s="15"/>
      <c r="AB2450" s="15"/>
      <c r="AC2450" s="15"/>
      <c r="AD2450" s="15"/>
      <c r="AE2450" s="15"/>
      <c r="AF2450" s="15"/>
      <c r="AG2450" s="15"/>
      <c r="AH2450" s="15"/>
      <c r="AI2450" s="15"/>
      <c r="AJ2450" s="15"/>
      <c r="AK2450" s="15"/>
      <c r="AL2450" s="15"/>
      <c r="AM2450" s="15"/>
    </row>
    <row r="2451" ht="15.75" customHeight="1">
      <c r="A2451" s="15"/>
      <c r="B2451" s="15" t="s">
        <v>230</v>
      </c>
      <c r="C2451" s="15" t="s">
        <v>273</v>
      </c>
      <c r="D2451" s="15">
        <f t="shared" si="1"/>
        <v>0</v>
      </c>
      <c r="E2451" s="15">
        <f t="shared" si="2"/>
        <v>13</v>
      </c>
      <c r="F2451" s="15" t="str">
        <f t="shared" si="3"/>
        <v>"[LOGÍSTICA]</v>
      </c>
      <c r="G2451" s="15"/>
      <c r="H2451" s="15"/>
      <c r="I2451" s="15"/>
      <c r="J2451" s="15"/>
      <c r="K2451" s="15"/>
      <c r="L2451" s="15"/>
      <c r="M2451" s="15"/>
      <c r="N2451" s="15"/>
      <c r="O2451" s="15"/>
      <c r="P2451" s="15"/>
      <c r="Q2451" s="15"/>
      <c r="R2451" s="15"/>
      <c r="S2451" s="15"/>
      <c r="T2451" s="15"/>
      <c r="U2451" s="15"/>
      <c r="V2451" s="15"/>
      <c r="W2451" s="15"/>
      <c r="X2451" s="15"/>
      <c r="Y2451" s="15"/>
      <c r="Z2451" s="15"/>
      <c r="AA2451" s="15"/>
      <c r="AB2451" s="15"/>
      <c r="AC2451" s="15"/>
      <c r="AD2451" s="15"/>
      <c r="AE2451" s="15"/>
      <c r="AF2451" s="15"/>
      <c r="AG2451" s="15"/>
      <c r="AH2451" s="15"/>
      <c r="AI2451" s="15"/>
      <c r="AJ2451" s="15"/>
      <c r="AK2451" s="15"/>
      <c r="AL2451" s="15"/>
      <c r="AM2451" s="15"/>
    </row>
    <row r="2452" ht="15.75" customHeight="1">
      <c r="A2452" s="15"/>
      <c r="B2452" s="15" t="s">
        <v>230</v>
      </c>
      <c r="C2452" s="15" t="s">
        <v>273</v>
      </c>
      <c r="D2452" s="15">
        <f t="shared" si="1"/>
        <v>0</v>
      </c>
      <c r="E2452" s="15">
        <f t="shared" si="2"/>
        <v>13</v>
      </c>
      <c r="F2452" s="15" t="str">
        <f t="shared" si="3"/>
        <v>"[LOGÍSTICA]</v>
      </c>
      <c r="G2452" s="15"/>
      <c r="H2452" s="15"/>
      <c r="I2452" s="15"/>
      <c r="J2452" s="15"/>
      <c r="K2452" s="15"/>
      <c r="L2452" s="15"/>
      <c r="M2452" s="15"/>
      <c r="N2452" s="15"/>
      <c r="O2452" s="15"/>
      <c r="P2452" s="15"/>
      <c r="Q2452" s="15"/>
      <c r="R2452" s="15"/>
      <c r="S2452" s="15"/>
      <c r="T2452" s="15"/>
      <c r="U2452" s="15"/>
      <c r="V2452" s="15"/>
      <c r="W2452" s="15"/>
      <c r="X2452" s="15"/>
      <c r="Y2452" s="15"/>
      <c r="Z2452" s="15"/>
      <c r="AA2452" s="15"/>
      <c r="AB2452" s="15"/>
      <c r="AC2452" s="15"/>
      <c r="AD2452" s="15"/>
      <c r="AE2452" s="15"/>
      <c r="AF2452" s="15"/>
      <c r="AG2452" s="15"/>
      <c r="AH2452" s="15"/>
      <c r="AI2452" s="15"/>
      <c r="AJ2452" s="15"/>
      <c r="AK2452" s="15"/>
      <c r="AL2452" s="15"/>
      <c r="AM2452" s="15"/>
    </row>
    <row r="2453" ht="15.75" customHeight="1">
      <c r="A2453" s="15"/>
      <c r="B2453" s="15" t="s">
        <v>230</v>
      </c>
      <c r="C2453" s="15" t="s">
        <v>275</v>
      </c>
      <c r="D2453" s="15">
        <f t="shared" si="1"/>
        <v>0</v>
      </c>
      <c r="E2453" s="15">
        <f t="shared" si="2"/>
        <v>7</v>
      </c>
      <c r="F2453" s="15" t="str">
        <f t="shared" si="3"/>
        <v>"[CRC]</v>
      </c>
      <c r="G2453" s="15"/>
      <c r="H2453" s="15"/>
      <c r="I2453" s="15"/>
      <c r="J2453" s="15"/>
      <c r="K2453" s="15"/>
      <c r="L2453" s="15"/>
      <c r="M2453" s="15"/>
      <c r="N2453" s="15"/>
      <c r="O2453" s="15"/>
      <c r="P2453" s="15"/>
      <c r="Q2453" s="15"/>
      <c r="R2453" s="15"/>
      <c r="S2453" s="15"/>
      <c r="T2453" s="15"/>
      <c r="U2453" s="15"/>
      <c r="V2453" s="15"/>
      <c r="W2453" s="15"/>
      <c r="X2453" s="15"/>
      <c r="Y2453" s="15"/>
      <c r="Z2453" s="15"/>
      <c r="AA2453" s="15"/>
      <c r="AB2453" s="15"/>
      <c r="AC2453" s="15"/>
      <c r="AD2453" s="15"/>
      <c r="AE2453" s="15"/>
      <c r="AF2453" s="15"/>
      <c r="AG2453" s="15"/>
      <c r="AH2453" s="15"/>
      <c r="AI2453" s="15"/>
      <c r="AJ2453" s="15"/>
      <c r="AK2453" s="15"/>
      <c r="AL2453" s="15"/>
      <c r="AM2453" s="15"/>
    </row>
    <row r="2454" ht="15.75" customHeight="1">
      <c r="A2454" s="15"/>
      <c r="B2454" s="15" t="s">
        <v>230</v>
      </c>
      <c r="C2454" s="15" t="s">
        <v>275</v>
      </c>
      <c r="D2454" s="15">
        <f t="shared" si="1"/>
        <v>0</v>
      </c>
      <c r="E2454" s="15">
        <f t="shared" si="2"/>
        <v>7</v>
      </c>
      <c r="F2454" s="15" t="str">
        <f t="shared" si="3"/>
        <v>"[CRC]</v>
      </c>
      <c r="G2454" s="15"/>
      <c r="H2454" s="15"/>
      <c r="I2454" s="15"/>
      <c r="J2454" s="15"/>
      <c r="K2454" s="15"/>
      <c r="L2454" s="15"/>
      <c r="M2454" s="15"/>
      <c r="N2454" s="15"/>
      <c r="O2454" s="15"/>
      <c r="P2454" s="15"/>
      <c r="Q2454" s="15"/>
      <c r="R2454" s="15"/>
      <c r="S2454" s="15"/>
      <c r="T2454" s="15"/>
      <c r="U2454" s="15"/>
      <c r="V2454" s="15"/>
      <c r="W2454" s="15"/>
      <c r="X2454" s="15"/>
      <c r="Y2454" s="15"/>
      <c r="Z2454" s="15"/>
      <c r="AA2454" s="15"/>
      <c r="AB2454" s="15"/>
      <c r="AC2454" s="15"/>
      <c r="AD2454" s="15"/>
      <c r="AE2454" s="15"/>
      <c r="AF2454" s="15"/>
      <c r="AG2454" s="15"/>
      <c r="AH2454" s="15"/>
      <c r="AI2454" s="15"/>
      <c r="AJ2454" s="15"/>
      <c r="AK2454" s="15"/>
      <c r="AL2454" s="15"/>
      <c r="AM2454" s="15"/>
    </row>
    <row r="2455" ht="15.75" customHeight="1">
      <c r="A2455" s="15"/>
      <c r="B2455" s="15" t="s">
        <v>230</v>
      </c>
      <c r="C2455" s="15" t="s">
        <v>276</v>
      </c>
      <c r="D2455" s="15">
        <f t="shared" si="1"/>
        <v>0</v>
      </c>
      <c r="E2455" s="15">
        <f t="shared" si="2"/>
        <v>0</v>
      </c>
      <c r="F2455" s="15" t="str">
        <f t="shared" si="3"/>
        <v>"[FINANCEIRO]"</v>
      </c>
      <c r="G2455" s="15"/>
      <c r="H2455" s="15"/>
      <c r="I2455" s="15"/>
      <c r="J2455" s="15"/>
      <c r="K2455" s="15"/>
      <c r="L2455" s="15"/>
      <c r="M2455" s="15"/>
      <c r="N2455" s="15"/>
      <c r="O2455" s="15"/>
      <c r="P2455" s="15"/>
      <c r="Q2455" s="15"/>
      <c r="R2455" s="15"/>
      <c r="S2455" s="15"/>
      <c r="T2455" s="15"/>
      <c r="U2455" s="15"/>
      <c r="V2455" s="15"/>
      <c r="W2455" s="15"/>
      <c r="X2455" s="15"/>
      <c r="Y2455" s="15"/>
      <c r="Z2455" s="15"/>
      <c r="AA2455" s="15"/>
      <c r="AB2455" s="15"/>
      <c r="AC2455" s="15"/>
      <c r="AD2455" s="15"/>
      <c r="AE2455" s="15"/>
      <c r="AF2455" s="15"/>
      <c r="AG2455" s="15"/>
      <c r="AH2455" s="15"/>
      <c r="AI2455" s="15"/>
      <c r="AJ2455" s="15"/>
      <c r="AK2455" s="15"/>
      <c r="AL2455" s="15"/>
      <c r="AM2455" s="15"/>
    </row>
    <row r="2456" ht="15.75" customHeight="1">
      <c r="A2456" s="15"/>
      <c r="B2456" s="15" t="s">
        <v>230</v>
      </c>
      <c r="C2456" s="15" t="s">
        <v>276</v>
      </c>
      <c r="D2456" s="15">
        <f t="shared" si="1"/>
        <v>0</v>
      </c>
      <c r="E2456" s="15">
        <f t="shared" si="2"/>
        <v>0</v>
      </c>
      <c r="F2456" s="15" t="str">
        <f t="shared" si="3"/>
        <v>"[FINANCEIRO]"</v>
      </c>
      <c r="G2456" s="15"/>
      <c r="H2456" s="15"/>
      <c r="I2456" s="15"/>
      <c r="J2456" s="15"/>
      <c r="K2456" s="15"/>
      <c r="L2456" s="15"/>
      <c r="M2456" s="15"/>
      <c r="N2456" s="15"/>
      <c r="O2456" s="15"/>
      <c r="P2456" s="15"/>
      <c r="Q2456" s="15"/>
      <c r="R2456" s="15"/>
      <c r="S2456" s="15"/>
      <c r="T2456" s="15"/>
      <c r="U2456" s="15"/>
      <c r="V2456" s="15"/>
      <c r="W2456" s="15"/>
      <c r="X2456" s="15"/>
      <c r="Y2456" s="15"/>
      <c r="Z2456" s="15"/>
      <c r="AA2456" s="15"/>
      <c r="AB2456" s="15"/>
      <c r="AC2456" s="15"/>
      <c r="AD2456" s="15"/>
      <c r="AE2456" s="15"/>
      <c r="AF2456" s="15"/>
      <c r="AG2456" s="15"/>
      <c r="AH2456" s="15"/>
      <c r="AI2456" s="15"/>
      <c r="AJ2456" s="15"/>
      <c r="AK2456" s="15"/>
      <c r="AL2456" s="15"/>
      <c r="AM2456" s="15"/>
    </row>
    <row r="2457" ht="15.75" customHeight="1">
      <c r="A2457" s="15"/>
      <c r="B2457" s="15" t="s">
        <v>230</v>
      </c>
      <c r="C2457" s="15" t="s">
        <v>274</v>
      </c>
      <c r="D2457" s="15">
        <f t="shared" si="1"/>
        <v>0</v>
      </c>
      <c r="E2457" s="15">
        <f t="shared" si="2"/>
        <v>8</v>
      </c>
      <c r="F2457" s="15" t="str">
        <f t="shared" si="3"/>
        <v>"[LOJA]</v>
      </c>
      <c r="G2457" s="15"/>
      <c r="H2457" s="15"/>
      <c r="I2457" s="15"/>
      <c r="J2457" s="15"/>
      <c r="K2457" s="15"/>
      <c r="L2457" s="15"/>
      <c r="M2457" s="15"/>
      <c r="N2457" s="15"/>
      <c r="O2457" s="15"/>
      <c r="P2457" s="15"/>
      <c r="Q2457" s="15"/>
      <c r="R2457" s="15"/>
      <c r="S2457" s="15"/>
      <c r="T2457" s="15"/>
      <c r="U2457" s="15"/>
      <c r="V2457" s="15"/>
      <c r="W2457" s="15"/>
      <c r="X2457" s="15"/>
      <c r="Y2457" s="15"/>
      <c r="Z2457" s="15"/>
      <c r="AA2457" s="15"/>
      <c r="AB2457" s="15"/>
      <c r="AC2457" s="15"/>
      <c r="AD2457" s="15"/>
      <c r="AE2457" s="15"/>
      <c r="AF2457" s="15"/>
      <c r="AG2457" s="15"/>
      <c r="AH2457" s="15"/>
      <c r="AI2457" s="15"/>
      <c r="AJ2457" s="15"/>
      <c r="AK2457" s="15"/>
      <c r="AL2457" s="15"/>
      <c r="AM2457" s="15"/>
    </row>
    <row r="2458" ht="15.75" customHeight="1">
      <c r="A2458" s="15"/>
      <c r="B2458" s="15" t="s">
        <v>230</v>
      </c>
      <c r="C2458" s="15" t="s">
        <v>278</v>
      </c>
      <c r="D2458" s="15">
        <f t="shared" si="1"/>
        <v>0</v>
      </c>
      <c r="E2458" s="15">
        <f t="shared" si="2"/>
        <v>0</v>
      </c>
      <c r="F2458" s="15" t="str">
        <f t="shared" si="3"/>
        <v>"[SITE]"</v>
      </c>
      <c r="G2458" s="15"/>
      <c r="H2458" s="15"/>
      <c r="I2458" s="15"/>
      <c r="J2458" s="15"/>
      <c r="K2458" s="15"/>
      <c r="L2458" s="15"/>
      <c r="M2458" s="15"/>
      <c r="N2458" s="15"/>
      <c r="O2458" s="15"/>
      <c r="P2458" s="15"/>
      <c r="Q2458" s="15"/>
      <c r="R2458" s="15"/>
      <c r="S2458" s="15"/>
      <c r="T2458" s="15"/>
      <c r="U2458" s="15"/>
      <c r="V2458" s="15"/>
      <c r="W2458" s="15"/>
      <c r="X2458" s="15"/>
      <c r="Y2458" s="15"/>
      <c r="Z2458" s="15"/>
      <c r="AA2458" s="15"/>
      <c r="AB2458" s="15"/>
      <c r="AC2458" s="15"/>
      <c r="AD2458" s="15"/>
      <c r="AE2458" s="15"/>
      <c r="AF2458" s="15"/>
      <c r="AG2458" s="15"/>
      <c r="AH2458" s="15"/>
      <c r="AI2458" s="15"/>
      <c r="AJ2458" s="15"/>
      <c r="AK2458" s="15"/>
      <c r="AL2458" s="15"/>
      <c r="AM2458" s="15"/>
    </row>
    <row r="2459" ht="15.75" customHeight="1">
      <c r="A2459" s="15"/>
      <c r="B2459" s="15" t="s">
        <v>248</v>
      </c>
      <c r="C2459" s="15" t="s">
        <v>281</v>
      </c>
      <c r="D2459" s="15">
        <f t="shared" si="1"/>
        <v>0</v>
      </c>
      <c r="E2459" s="15">
        <f t="shared" si="2"/>
        <v>0</v>
      </c>
      <c r="F2459" s="15" t="str">
        <f t="shared" si="3"/>
        <v>"[COMERCIAL]"</v>
      </c>
      <c r="G2459" s="15"/>
      <c r="H2459" s="15"/>
      <c r="I2459" s="15"/>
      <c r="J2459" s="15"/>
      <c r="K2459" s="15"/>
      <c r="L2459" s="15"/>
      <c r="M2459" s="15"/>
      <c r="N2459" s="15"/>
      <c r="O2459" s="15"/>
      <c r="P2459" s="15"/>
      <c r="Q2459" s="15"/>
      <c r="R2459" s="15"/>
      <c r="S2459" s="15"/>
      <c r="T2459" s="15"/>
      <c r="U2459" s="15"/>
      <c r="V2459" s="15"/>
      <c r="W2459" s="15"/>
      <c r="X2459" s="15"/>
      <c r="Y2459" s="15"/>
      <c r="Z2459" s="15"/>
      <c r="AA2459" s="15"/>
      <c r="AB2459" s="15"/>
      <c r="AC2459" s="15"/>
      <c r="AD2459" s="15"/>
      <c r="AE2459" s="15"/>
      <c r="AF2459" s="15"/>
      <c r="AG2459" s="15"/>
      <c r="AH2459" s="15"/>
      <c r="AI2459" s="15"/>
      <c r="AJ2459" s="15"/>
      <c r="AK2459" s="15"/>
      <c r="AL2459" s="15"/>
      <c r="AM2459" s="15"/>
    </row>
    <row r="2460" ht="15.75" customHeight="1">
      <c r="A2460" s="15"/>
      <c r="B2460" s="15" t="s">
        <v>230</v>
      </c>
      <c r="C2460" s="15" t="s">
        <v>277</v>
      </c>
      <c r="D2460" s="15">
        <f t="shared" si="1"/>
        <v>0</v>
      </c>
      <c r="E2460" s="15">
        <f t="shared" si="2"/>
        <v>0</v>
      </c>
      <c r="F2460" s="15" t="str">
        <f t="shared" si="3"/>
        <v>"[CRC]"</v>
      </c>
      <c r="G2460" s="15"/>
      <c r="H2460" s="15"/>
      <c r="I2460" s="15"/>
      <c r="J2460" s="15"/>
      <c r="K2460" s="15"/>
      <c r="L2460" s="15"/>
      <c r="M2460" s="15"/>
      <c r="N2460" s="15"/>
      <c r="O2460" s="15"/>
      <c r="P2460" s="15"/>
      <c r="Q2460" s="15"/>
      <c r="R2460" s="15"/>
      <c r="S2460" s="15"/>
      <c r="T2460" s="15"/>
      <c r="U2460" s="15"/>
      <c r="V2460" s="15"/>
      <c r="W2460" s="15"/>
      <c r="X2460" s="15"/>
      <c r="Y2460" s="15"/>
      <c r="Z2460" s="15"/>
      <c r="AA2460" s="15"/>
      <c r="AB2460" s="15"/>
      <c r="AC2460" s="15"/>
      <c r="AD2460" s="15"/>
      <c r="AE2460" s="15"/>
      <c r="AF2460" s="15"/>
      <c r="AG2460" s="15"/>
      <c r="AH2460" s="15"/>
      <c r="AI2460" s="15"/>
      <c r="AJ2460" s="15"/>
      <c r="AK2460" s="15"/>
      <c r="AL2460" s="15"/>
      <c r="AM2460" s="15"/>
    </row>
    <row r="2461" ht="15.75" customHeight="1">
      <c r="A2461" s="15"/>
      <c r="B2461" s="15" t="s">
        <v>230</v>
      </c>
      <c r="C2461" s="15" t="s">
        <v>277</v>
      </c>
      <c r="D2461" s="15">
        <f t="shared" si="1"/>
        <v>0</v>
      </c>
      <c r="E2461" s="15">
        <f t="shared" si="2"/>
        <v>0</v>
      </c>
      <c r="F2461" s="15" t="str">
        <f t="shared" si="3"/>
        <v>"[CRC]"</v>
      </c>
      <c r="G2461" s="15"/>
      <c r="H2461" s="15"/>
      <c r="I2461" s="15"/>
      <c r="J2461" s="15"/>
      <c r="K2461" s="15"/>
      <c r="L2461" s="15"/>
      <c r="M2461" s="15"/>
      <c r="N2461" s="15"/>
      <c r="O2461" s="15"/>
      <c r="P2461" s="15"/>
      <c r="Q2461" s="15"/>
      <c r="R2461" s="15"/>
      <c r="S2461" s="15"/>
      <c r="T2461" s="15"/>
      <c r="U2461" s="15"/>
      <c r="V2461" s="15"/>
      <c r="W2461" s="15"/>
      <c r="X2461" s="15"/>
      <c r="Y2461" s="15"/>
      <c r="Z2461" s="15"/>
      <c r="AA2461" s="15"/>
      <c r="AB2461" s="15"/>
      <c r="AC2461" s="15"/>
      <c r="AD2461" s="15"/>
      <c r="AE2461" s="15"/>
      <c r="AF2461" s="15"/>
      <c r="AG2461" s="15"/>
      <c r="AH2461" s="15"/>
      <c r="AI2461" s="15"/>
      <c r="AJ2461" s="15"/>
      <c r="AK2461" s="15"/>
      <c r="AL2461" s="15"/>
      <c r="AM2461" s="15"/>
    </row>
    <row r="2462" ht="15.75" customHeight="1">
      <c r="A2462" s="15"/>
      <c r="B2462" s="15" t="s">
        <v>248</v>
      </c>
      <c r="C2462" s="15" t="s">
        <v>275</v>
      </c>
      <c r="D2462" s="15">
        <f t="shared" si="1"/>
        <v>0</v>
      </c>
      <c r="E2462" s="15">
        <f t="shared" si="2"/>
        <v>7</v>
      </c>
      <c r="F2462" s="15" t="str">
        <f t="shared" si="3"/>
        <v>"[CRC]</v>
      </c>
      <c r="G2462" s="15"/>
      <c r="H2462" s="15"/>
      <c r="I2462" s="15"/>
      <c r="J2462" s="15"/>
      <c r="K2462" s="15"/>
      <c r="L2462" s="15"/>
      <c r="M2462" s="15"/>
      <c r="N2462" s="15"/>
      <c r="O2462" s="15"/>
      <c r="P2462" s="15"/>
      <c r="Q2462" s="15"/>
      <c r="R2462" s="15"/>
      <c r="S2462" s="15"/>
      <c r="T2462" s="15"/>
      <c r="U2462" s="15"/>
      <c r="V2462" s="15"/>
      <c r="W2462" s="15"/>
      <c r="X2462" s="15"/>
      <c r="Y2462" s="15"/>
      <c r="Z2462" s="15"/>
      <c r="AA2462" s="15"/>
      <c r="AB2462" s="15"/>
      <c r="AC2462" s="15"/>
      <c r="AD2462" s="15"/>
      <c r="AE2462" s="15"/>
      <c r="AF2462" s="15"/>
      <c r="AG2462" s="15"/>
      <c r="AH2462" s="15"/>
      <c r="AI2462" s="15"/>
      <c r="AJ2462" s="15"/>
      <c r="AK2462" s="15"/>
      <c r="AL2462" s="15"/>
      <c r="AM2462" s="15"/>
    </row>
    <row r="2463" ht="15.75" customHeight="1">
      <c r="A2463" s="15"/>
      <c r="B2463" s="15" t="s">
        <v>248</v>
      </c>
      <c r="C2463" s="15" t="s">
        <v>275</v>
      </c>
      <c r="D2463" s="15">
        <f t="shared" si="1"/>
        <v>0</v>
      </c>
      <c r="E2463" s="15">
        <f t="shared" si="2"/>
        <v>7</v>
      </c>
      <c r="F2463" s="15" t="str">
        <f t="shared" si="3"/>
        <v>"[CRC]</v>
      </c>
      <c r="G2463" s="15"/>
      <c r="H2463" s="15"/>
      <c r="I2463" s="15"/>
      <c r="J2463" s="15"/>
      <c r="K2463" s="15"/>
      <c r="L2463" s="15"/>
      <c r="M2463" s="15"/>
      <c r="N2463" s="15"/>
      <c r="O2463" s="15"/>
      <c r="P2463" s="15"/>
      <c r="Q2463" s="15"/>
      <c r="R2463" s="15"/>
      <c r="S2463" s="15"/>
      <c r="T2463" s="15"/>
      <c r="U2463" s="15"/>
      <c r="V2463" s="15"/>
      <c r="W2463" s="15"/>
      <c r="X2463" s="15"/>
      <c r="Y2463" s="15"/>
      <c r="Z2463" s="15"/>
      <c r="AA2463" s="15"/>
      <c r="AB2463" s="15"/>
      <c r="AC2463" s="15"/>
      <c r="AD2463" s="15"/>
      <c r="AE2463" s="15"/>
      <c r="AF2463" s="15"/>
      <c r="AG2463" s="15"/>
      <c r="AH2463" s="15"/>
      <c r="AI2463" s="15"/>
      <c r="AJ2463" s="15"/>
      <c r="AK2463" s="15"/>
      <c r="AL2463" s="15"/>
      <c r="AM2463" s="15"/>
    </row>
    <row r="2464" ht="15.75" customHeight="1">
      <c r="A2464" s="15"/>
      <c r="B2464" s="15" t="s">
        <v>248</v>
      </c>
      <c r="C2464" s="15" t="s">
        <v>273</v>
      </c>
      <c r="D2464" s="15">
        <f t="shared" si="1"/>
        <v>0</v>
      </c>
      <c r="E2464" s="15">
        <f t="shared" si="2"/>
        <v>13</v>
      </c>
      <c r="F2464" s="15" t="str">
        <f t="shared" si="3"/>
        <v>"[LOGÍSTICA]</v>
      </c>
      <c r="G2464" s="15"/>
      <c r="H2464" s="15"/>
      <c r="I2464" s="15"/>
      <c r="J2464" s="15"/>
      <c r="K2464" s="15"/>
      <c r="L2464" s="15"/>
      <c r="M2464" s="15"/>
      <c r="N2464" s="15"/>
      <c r="O2464" s="15"/>
      <c r="P2464" s="15"/>
      <c r="Q2464" s="15"/>
      <c r="R2464" s="15"/>
      <c r="S2464" s="15"/>
      <c r="T2464" s="15"/>
      <c r="U2464" s="15"/>
      <c r="V2464" s="15"/>
      <c r="W2464" s="15"/>
      <c r="X2464" s="15"/>
      <c r="Y2464" s="15"/>
      <c r="Z2464" s="15"/>
      <c r="AA2464" s="15"/>
      <c r="AB2464" s="15"/>
      <c r="AC2464" s="15"/>
      <c r="AD2464" s="15"/>
      <c r="AE2464" s="15"/>
      <c r="AF2464" s="15"/>
      <c r="AG2464" s="15"/>
      <c r="AH2464" s="15"/>
      <c r="AI2464" s="15"/>
      <c r="AJ2464" s="15"/>
      <c r="AK2464" s="15"/>
      <c r="AL2464" s="15"/>
      <c r="AM2464" s="15"/>
    </row>
    <row r="2465" ht="15.75" customHeight="1">
      <c r="A2465" s="15"/>
      <c r="B2465" s="15" t="s">
        <v>230</v>
      </c>
      <c r="C2465" s="15" t="s">
        <v>283</v>
      </c>
      <c r="D2465" s="15">
        <f t="shared" si="1"/>
        <v>0</v>
      </c>
      <c r="E2465" s="15">
        <f t="shared" si="2"/>
        <v>14</v>
      </c>
      <c r="F2465" s="15" t="str">
        <f t="shared" si="3"/>
        <v>"[FINANCEIRO]</v>
      </c>
      <c r="G2465" s="15"/>
      <c r="H2465" s="15"/>
      <c r="I2465" s="15"/>
      <c r="J2465" s="15"/>
      <c r="K2465" s="15"/>
      <c r="L2465" s="15"/>
      <c r="M2465" s="15"/>
      <c r="N2465" s="15"/>
      <c r="O2465" s="15"/>
      <c r="P2465" s="15"/>
      <c r="Q2465" s="15"/>
      <c r="R2465" s="15"/>
      <c r="S2465" s="15"/>
      <c r="T2465" s="15"/>
      <c r="U2465" s="15"/>
      <c r="V2465" s="15"/>
      <c r="W2465" s="15"/>
      <c r="X2465" s="15"/>
      <c r="Y2465" s="15"/>
      <c r="Z2465" s="15"/>
      <c r="AA2465" s="15"/>
      <c r="AB2465" s="15"/>
      <c r="AC2465" s="15"/>
      <c r="AD2465" s="15"/>
      <c r="AE2465" s="15"/>
      <c r="AF2465" s="15"/>
      <c r="AG2465" s="15"/>
      <c r="AH2465" s="15"/>
      <c r="AI2465" s="15"/>
      <c r="AJ2465" s="15"/>
      <c r="AK2465" s="15"/>
      <c r="AL2465" s="15"/>
      <c r="AM2465" s="15"/>
    </row>
    <row r="2466" ht="15.75" customHeight="1">
      <c r="A2466" s="15"/>
      <c r="B2466" s="15" t="s">
        <v>230</v>
      </c>
      <c r="C2466" s="15" t="s">
        <v>273</v>
      </c>
      <c r="D2466" s="15">
        <f t="shared" si="1"/>
        <v>0</v>
      </c>
      <c r="E2466" s="15">
        <f t="shared" si="2"/>
        <v>13</v>
      </c>
      <c r="F2466" s="15" t="str">
        <f t="shared" si="3"/>
        <v>"[LOGÍSTICA]</v>
      </c>
      <c r="G2466" s="15"/>
      <c r="H2466" s="15"/>
      <c r="I2466" s="15"/>
      <c r="J2466" s="15"/>
      <c r="K2466" s="15"/>
      <c r="L2466" s="15"/>
      <c r="M2466" s="15"/>
      <c r="N2466" s="15"/>
      <c r="O2466" s="15"/>
      <c r="P2466" s="15"/>
      <c r="Q2466" s="15"/>
      <c r="R2466" s="15"/>
      <c r="S2466" s="15"/>
      <c r="T2466" s="15"/>
      <c r="U2466" s="15"/>
      <c r="V2466" s="15"/>
      <c r="W2466" s="15"/>
      <c r="X2466" s="15"/>
      <c r="Y2466" s="15"/>
      <c r="Z2466" s="15"/>
      <c r="AA2466" s="15"/>
      <c r="AB2466" s="15"/>
      <c r="AC2466" s="15"/>
      <c r="AD2466" s="15"/>
      <c r="AE2466" s="15"/>
      <c r="AF2466" s="15"/>
      <c r="AG2466" s="15"/>
      <c r="AH2466" s="15"/>
      <c r="AI2466" s="15"/>
      <c r="AJ2466" s="15"/>
      <c r="AK2466" s="15"/>
      <c r="AL2466" s="15"/>
      <c r="AM2466" s="15"/>
    </row>
    <row r="2467" ht="15.75" customHeight="1">
      <c r="A2467" s="15"/>
      <c r="B2467" s="15" t="s">
        <v>248</v>
      </c>
      <c r="C2467" s="15" t="s">
        <v>254</v>
      </c>
      <c r="D2467" s="15">
        <f t="shared" si="1"/>
        <v>0</v>
      </c>
      <c r="E2467" s="15">
        <f t="shared" si="2"/>
        <v>13</v>
      </c>
      <c r="F2467" s="15" t="str">
        <f t="shared" si="3"/>
        <v>"[COMERCIAL]</v>
      </c>
      <c r="G2467" s="15"/>
      <c r="H2467" s="15"/>
      <c r="I2467" s="15"/>
      <c r="J2467" s="15"/>
      <c r="K2467" s="15"/>
      <c r="L2467" s="15"/>
      <c r="M2467" s="15"/>
      <c r="N2467" s="15"/>
      <c r="O2467" s="15"/>
      <c r="P2467" s="15"/>
      <c r="Q2467" s="15"/>
      <c r="R2467" s="15"/>
      <c r="S2467" s="15"/>
      <c r="T2467" s="15"/>
      <c r="U2467" s="15"/>
      <c r="V2467" s="15"/>
      <c r="W2467" s="15"/>
      <c r="X2467" s="15"/>
      <c r="Y2467" s="15"/>
      <c r="Z2467" s="15"/>
      <c r="AA2467" s="15"/>
      <c r="AB2467" s="15"/>
      <c r="AC2467" s="15"/>
      <c r="AD2467" s="15"/>
      <c r="AE2467" s="15"/>
      <c r="AF2467" s="15"/>
      <c r="AG2467" s="15"/>
      <c r="AH2467" s="15"/>
      <c r="AI2467" s="15"/>
      <c r="AJ2467" s="15"/>
      <c r="AK2467" s="15"/>
      <c r="AL2467" s="15"/>
      <c r="AM2467" s="15"/>
    </row>
    <row r="2468" ht="15.75" customHeight="1">
      <c r="A2468" s="15"/>
      <c r="B2468" s="15" t="s">
        <v>230</v>
      </c>
      <c r="C2468" s="15" t="s">
        <v>273</v>
      </c>
      <c r="D2468" s="15">
        <f t="shared" si="1"/>
        <v>0</v>
      </c>
      <c r="E2468" s="15">
        <f t="shared" si="2"/>
        <v>13</v>
      </c>
      <c r="F2468" s="15" t="str">
        <f t="shared" si="3"/>
        <v>"[LOGÍSTICA]</v>
      </c>
      <c r="G2468" s="15"/>
      <c r="H2468" s="15"/>
      <c r="I2468" s="15"/>
      <c r="J2468" s="15"/>
      <c r="K2468" s="15"/>
      <c r="L2468" s="15"/>
      <c r="M2468" s="15"/>
      <c r="N2468" s="15"/>
      <c r="O2468" s="15"/>
      <c r="P2468" s="15"/>
      <c r="Q2468" s="15"/>
      <c r="R2468" s="15"/>
      <c r="S2468" s="15"/>
      <c r="T2468" s="15"/>
      <c r="U2468" s="15"/>
      <c r="V2468" s="15"/>
      <c r="W2468" s="15"/>
      <c r="X2468" s="15"/>
      <c r="Y2468" s="15"/>
      <c r="Z2468" s="15"/>
      <c r="AA2468" s="15"/>
      <c r="AB2468" s="15"/>
      <c r="AC2468" s="15"/>
      <c r="AD2468" s="15"/>
      <c r="AE2468" s="15"/>
      <c r="AF2468" s="15"/>
      <c r="AG2468" s="15"/>
      <c r="AH2468" s="15"/>
      <c r="AI2468" s="15"/>
      <c r="AJ2468" s="15"/>
      <c r="AK2468" s="15"/>
      <c r="AL2468" s="15"/>
      <c r="AM2468" s="15"/>
    </row>
    <row r="2469" ht="15.75" customHeight="1">
      <c r="A2469" s="15"/>
      <c r="B2469" s="15" t="s">
        <v>230</v>
      </c>
      <c r="C2469" s="15" t="s">
        <v>273</v>
      </c>
      <c r="D2469" s="15">
        <f t="shared" si="1"/>
        <v>0</v>
      </c>
      <c r="E2469" s="15">
        <f t="shared" si="2"/>
        <v>13</v>
      </c>
      <c r="F2469" s="15" t="str">
        <f t="shared" si="3"/>
        <v>"[LOGÍSTICA]</v>
      </c>
      <c r="G2469" s="15"/>
      <c r="H2469" s="15"/>
      <c r="I2469" s="15"/>
      <c r="J2469" s="15"/>
      <c r="K2469" s="15"/>
      <c r="L2469" s="15"/>
      <c r="M2469" s="15"/>
      <c r="N2469" s="15"/>
      <c r="O2469" s="15"/>
      <c r="P2469" s="15"/>
      <c r="Q2469" s="15"/>
      <c r="R2469" s="15"/>
      <c r="S2469" s="15"/>
      <c r="T2469" s="15"/>
      <c r="U2469" s="15"/>
      <c r="V2469" s="15"/>
      <c r="W2469" s="15"/>
      <c r="X2469" s="15"/>
      <c r="Y2469" s="15"/>
      <c r="Z2469" s="15"/>
      <c r="AA2469" s="15"/>
      <c r="AB2469" s="15"/>
      <c r="AC2469" s="15"/>
      <c r="AD2469" s="15"/>
      <c r="AE2469" s="15"/>
      <c r="AF2469" s="15"/>
      <c r="AG2469" s="15"/>
      <c r="AH2469" s="15"/>
      <c r="AI2469" s="15"/>
      <c r="AJ2469" s="15"/>
      <c r="AK2469" s="15"/>
      <c r="AL2469" s="15"/>
      <c r="AM2469" s="15"/>
    </row>
    <row r="2470" ht="15.75" customHeight="1">
      <c r="A2470" s="15"/>
      <c r="B2470" s="15" t="s">
        <v>248</v>
      </c>
      <c r="C2470" s="15" t="s">
        <v>281</v>
      </c>
      <c r="D2470" s="15">
        <f t="shared" si="1"/>
        <v>0</v>
      </c>
      <c r="E2470" s="15">
        <f t="shared" si="2"/>
        <v>0</v>
      </c>
      <c r="F2470" s="15" t="str">
        <f t="shared" si="3"/>
        <v>"[COMERCIAL]"</v>
      </c>
      <c r="G2470" s="15"/>
      <c r="H2470" s="15"/>
      <c r="I2470" s="15"/>
      <c r="J2470" s="15"/>
      <c r="K2470" s="15"/>
      <c r="L2470" s="15"/>
      <c r="M2470" s="15"/>
      <c r="N2470" s="15"/>
      <c r="O2470" s="15"/>
      <c r="P2470" s="15"/>
      <c r="Q2470" s="15"/>
      <c r="R2470" s="15"/>
      <c r="S2470" s="15"/>
      <c r="T2470" s="15"/>
      <c r="U2470" s="15"/>
      <c r="V2470" s="15"/>
      <c r="W2470" s="15"/>
      <c r="X2470" s="15"/>
      <c r="Y2470" s="15"/>
      <c r="Z2470" s="15"/>
      <c r="AA2470" s="15"/>
      <c r="AB2470" s="15"/>
      <c r="AC2470" s="15"/>
      <c r="AD2470" s="15"/>
      <c r="AE2470" s="15"/>
      <c r="AF2470" s="15"/>
      <c r="AG2470" s="15"/>
      <c r="AH2470" s="15"/>
      <c r="AI2470" s="15"/>
      <c r="AJ2470" s="15"/>
      <c r="AK2470" s="15"/>
      <c r="AL2470" s="15"/>
      <c r="AM2470" s="15"/>
    </row>
    <row r="2471" ht="15.75" customHeight="1">
      <c r="A2471" s="15"/>
      <c r="B2471" s="15" t="s">
        <v>247</v>
      </c>
      <c r="C2471" s="15" t="s">
        <v>281</v>
      </c>
      <c r="D2471" s="15">
        <f t="shared" si="1"/>
        <v>0</v>
      </c>
      <c r="E2471" s="15">
        <f t="shared" si="2"/>
        <v>0</v>
      </c>
      <c r="F2471" s="15" t="str">
        <f t="shared" si="3"/>
        <v>"[COMERCIAL]"</v>
      </c>
      <c r="G2471" s="15"/>
      <c r="H2471" s="15"/>
      <c r="I2471" s="15"/>
      <c r="J2471" s="15"/>
      <c r="K2471" s="15"/>
      <c r="L2471" s="15"/>
      <c r="M2471" s="15"/>
      <c r="N2471" s="15"/>
      <c r="O2471" s="15"/>
      <c r="P2471" s="15"/>
      <c r="Q2471" s="15"/>
      <c r="R2471" s="15"/>
      <c r="S2471" s="15"/>
      <c r="T2471" s="15"/>
      <c r="U2471" s="15"/>
      <c r="V2471" s="15"/>
      <c r="W2471" s="15"/>
      <c r="X2471" s="15"/>
      <c r="Y2471" s="15"/>
      <c r="Z2471" s="15"/>
      <c r="AA2471" s="15"/>
      <c r="AB2471" s="15"/>
      <c r="AC2471" s="15"/>
      <c r="AD2471" s="15"/>
      <c r="AE2471" s="15"/>
      <c r="AF2471" s="15"/>
      <c r="AG2471" s="15"/>
      <c r="AH2471" s="15"/>
      <c r="AI2471" s="15"/>
      <c r="AJ2471" s="15"/>
      <c r="AK2471" s="15"/>
      <c r="AL2471" s="15"/>
      <c r="AM2471" s="15"/>
    </row>
    <row r="2472" ht="15.75" customHeight="1">
      <c r="A2472" s="15"/>
      <c r="B2472" s="15" t="s">
        <v>248</v>
      </c>
      <c r="C2472" s="15" t="s">
        <v>281</v>
      </c>
      <c r="D2472" s="15">
        <f t="shared" si="1"/>
        <v>0</v>
      </c>
      <c r="E2472" s="15">
        <f t="shared" si="2"/>
        <v>0</v>
      </c>
      <c r="F2472" s="15" t="str">
        <f t="shared" si="3"/>
        <v>"[COMERCIAL]"</v>
      </c>
      <c r="G2472" s="15"/>
      <c r="H2472" s="15"/>
      <c r="I2472" s="15"/>
      <c r="J2472" s="15"/>
      <c r="K2472" s="15"/>
      <c r="L2472" s="15"/>
      <c r="M2472" s="15"/>
      <c r="N2472" s="15"/>
      <c r="O2472" s="15"/>
      <c r="P2472" s="15"/>
      <c r="Q2472" s="15"/>
      <c r="R2472" s="15"/>
      <c r="S2472" s="15"/>
      <c r="T2472" s="15"/>
      <c r="U2472" s="15"/>
      <c r="V2472" s="15"/>
      <c r="W2472" s="15"/>
      <c r="X2472" s="15"/>
      <c r="Y2472" s="15"/>
      <c r="Z2472" s="15"/>
      <c r="AA2472" s="15"/>
      <c r="AB2472" s="15"/>
      <c r="AC2472" s="15"/>
      <c r="AD2472" s="15"/>
      <c r="AE2472" s="15"/>
      <c r="AF2472" s="15"/>
      <c r="AG2472" s="15"/>
      <c r="AH2472" s="15"/>
      <c r="AI2472" s="15"/>
      <c r="AJ2472" s="15"/>
      <c r="AK2472" s="15"/>
      <c r="AL2472" s="15"/>
      <c r="AM2472" s="15"/>
    </row>
    <row r="2473" ht="15.75" customHeight="1">
      <c r="A2473" s="15"/>
      <c r="B2473" s="15" t="s">
        <v>249</v>
      </c>
      <c r="C2473" s="15" t="s">
        <v>275</v>
      </c>
      <c r="D2473" s="15">
        <f t="shared" si="1"/>
        <v>0</v>
      </c>
      <c r="E2473" s="15">
        <f t="shared" si="2"/>
        <v>7</v>
      </c>
      <c r="F2473" s="15" t="str">
        <f t="shared" si="3"/>
        <v>"[CRC]</v>
      </c>
      <c r="G2473" s="15"/>
      <c r="H2473" s="15"/>
      <c r="I2473" s="15"/>
      <c r="J2473" s="15"/>
      <c r="K2473" s="15"/>
      <c r="L2473" s="15"/>
      <c r="M2473" s="15"/>
      <c r="N2473" s="15"/>
      <c r="O2473" s="15"/>
      <c r="P2473" s="15"/>
      <c r="Q2473" s="15"/>
      <c r="R2473" s="15"/>
      <c r="S2473" s="15"/>
      <c r="T2473" s="15"/>
      <c r="U2473" s="15"/>
      <c r="V2473" s="15"/>
      <c r="W2473" s="15"/>
      <c r="X2473" s="15"/>
      <c r="Y2473" s="15"/>
      <c r="Z2473" s="15"/>
      <c r="AA2473" s="15"/>
      <c r="AB2473" s="15"/>
      <c r="AC2473" s="15"/>
      <c r="AD2473" s="15"/>
      <c r="AE2473" s="15"/>
      <c r="AF2473" s="15"/>
      <c r="AG2473" s="15"/>
      <c r="AH2473" s="15"/>
      <c r="AI2473" s="15"/>
      <c r="AJ2473" s="15"/>
      <c r="AK2473" s="15"/>
      <c r="AL2473" s="15"/>
      <c r="AM2473" s="15"/>
    </row>
    <row r="2474" ht="15.75" customHeight="1">
      <c r="A2474" s="15"/>
      <c r="B2474" s="15" t="s">
        <v>230</v>
      </c>
      <c r="C2474" s="15" t="s">
        <v>273</v>
      </c>
      <c r="D2474" s="15">
        <f t="shared" si="1"/>
        <v>0</v>
      </c>
      <c r="E2474" s="15">
        <f t="shared" si="2"/>
        <v>13</v>
      </c>
      <c r="F2474" s="15" t="str">
        <f t="shared" si="3"/>
        <v>"[LOGÍSTICA]</v>
      </c>
      <c r="G2474" s="15"/>
      <c r="H2474" s="15"/>
      <c r="I2474" s="15"/>
      <c r="J2474" s="15"/>
      <c r="K2474" s="15"/>
      <c r="L2474" s="15"/>
      <c r="M2474" s="15"/>
      <c r="N2474" s="15"/>
      <c r="O2474" s="15"/>
      <c r="P2474" s="15"/>
      <c r="Q2474" s="15"/>
      <c r="R2474" s="15"/>
      <c r="S2474" s="15"/>
      <c r="T2474" s="15"/>
      <c r="U2474" s="15"/>
      <c r="V2474" s="15"/>
      <c r="W2474" s="15"/>
      <c r="X2474" s="15"/>
      <c r="Y2474" s="15"/>
      <c r="Z2474" s="15"/>
      <c r="AA2474" s="15"/>
      <c r="AB2474" s="15"/>
      <c r="AC2474" s="15"/>
      <c r="AD2474" s="15"/>
      <c r="AE2474" s="15"/>
      <c r="AF2474" s="15"/>
      <c r="AG2474" s="15"/>
      <c r="AH2474" s="15"/>
      <c r="AI2474" s="15"/>
      <c r="AJ2474" s="15"/>
      <c r="AK2474" s="15"/>
      <c r="AL2474" s="15"/>
      <c r="AM2474" s="15"/>
    </row>
    <row r="2475" ht="15.75" customHeight="1">
      <c r="A2475" s="15"/>
      <c r="B2475" s="15" t="s">
        <v>230</v>
      </c>
      <c r="C2475" s="15" t="s">
        <v>283</v>
      </c>
      <c r="D2475" s="15">
        <f t="shared" si="1"/>
        <v>0</v>
      </c>
      <c r="E2475" s="15">
        <f t="shared" si="2"/>
        <v>14</v>
      </c>
      <c r="F2475" s="15" t="str">
        <f t="shared" si="3"/>
        <v>"[FINANCEIRO]</v>
      </c>
      <c r="G2475" s="15"/>
      <c r="H2475" s="15"/>
      <c r="I2475" s="15"/>
      <c r="J2475" s="15"/>
      <c r="K2475" s="15"/>
      <c r="L2475" s="15"/>
      <c r="M2475" s="15"/>
      <c r="N2475" s="15"/>
      <c r="O2475" s="15"/>
      <c r="P2475" s="15"/>
      <c r="Q2475" s="15"/>
      <c r="R2475" s="15"/>
      <c r="S2475" s="15"/>
      <c r="T2475" s="15"/>
      <c r="U2475" s="15"/>
      <c r="V2475" s="15"/>
      <c r="W2475" s="15"/>
      <c r="X2475" s="15"/>
      <c r="Y2475" s="15"/>
      <c r="Z2475" s="15"/>
      <c r="AA2475" s="15"/>
      <c r="AB2475" s="15"/>
      <c r="AC2475" s="15"/>
      <c r="AD2475" s="15"/>
      <c r="AE2475" s="15"/>
      <c r="AF2475" s="15"/>
      <c r="AG2475" s="15"/>
      <c r="AH2475" s="15"/>
      <c r="AI2475" s="15"/>
      <c r="AJ2475" s="15"/>
      <c r="AK2475" s="15"/>
      <c r="AL2475" s="15"/>
      <c r="AM2475" s="15"/>
    </row>
    <row r="2476" ht="15.75" customHeight="1">
      <c r="A2476" s="15"/>
      <c r="B2476" s="15" t="s">
        <v>230</v>
      </c>
      <c r="C2476" s="15" t="s">
        <v>283</v>
      </c>
      <c r="D2476" s="15">
        <f t="shared" si="1"/>
        <v>0</v>
      </c>
      <c r="E2476" s="15">
        <f t="shared" si="2"/>
        <v>14</v>
      </c>
      <c r="F2476" s="15" t="str">
        <f t="shared" si="3"/>
        <v>"[FINANCEIRO]</v>
      </c>
      <c r="G2476" s="15"/>
      <c r="H2476" s="15"/>
      <c r="I2476" s="15"/>
      <c r="J2476" s="15"/>
      <c r="K2476" s="15"/>
      <c r="L2476" s="15"/>
      <c r="M2476" s="15"/>
      <c r="N2476" s="15"/>
      <c r="O2476" s="15"/>
      <c r="P2476" s="15"/>
      <c r="Q2476" s="15"/>
      <c r="R2476" s="15"/>
      <c r="S2476" s="15"/>
      <c r="T2476" s="15"/>
      <c r="U2476" s="15"/>
      <c r="V2476" s="15"/>
      <c r="W2476" s="15"/>
      <c r="X2476" s="15"/>
      <c r="Y2476" s="15"/>
      <c r="Z2476" s="15"/>
      <c r="AA2476" s="15"/>
      <c r="AB2476" s="15"/>
      <c r="AC2476" s="15"/>
      <c r="AD2476" s="15"/>
      <c r="AE2476" s="15"/>
      <c r="AF2476" s="15"/>
      <c r="AG2476" s="15"/>
      <c r="AH2476" s="15"/>
      <c r="AI2476" s="15"/>
      <c r="AJ2476" s="15"/>
      <c r="AK2476" s="15"/>
      <c r="AL2476" s="15"/>
      <c r="AM2476" s="15"/>
    </row>
    <row r="2477" ht="15.75" customHeight="1">
      <c r="A2477" s="15"/>
      <c r="B2477" s="15" t="s">
        <v>230</v>
      </c>
      <c r="C2477" s="15" t="s">
        <v>283</v>
      </c>
      <c r="D2477" s="15">
        <f t="shared" si="1"/>
        <v>0</v>
      </c>
      <c r="E2477" s="15">
        <f t="shared" si="2"/>
        <v>14</v>
      </c>
      <c r="F2477" s="15" t="str">
        <f t="shared" si="3"/>
        <v>"[FINANCEIRO]</v>
      </c>
      <c r="G2477" s="15"/>
      <c r="H2477" s="15"/>
      <c r="I2477" s="15"/>
      <c r="J2477" s="15"/>
      <c r="K2477" s="15"/>
      <c r="L2477" s="15"/>
      <c r="M2477" s="15"/>
      <c r="N2477" s="15"/>
      <c r="O2477" s="15"/>
      <c r="P2477" s="15"/>
      <c r="Q2477" s="15"/>
      <c r="R2477" s="15"/>
      <c r="S2477" s="15"/>
      <c r="T2477" s="15"/>
      <c r="U2477" s="15"/>
      <c r="V2477" s="15"/>
      <c r="W2477" s="15"/>
      <c r="X2477" s="15"/>
      <c r="Y2477" s="15"/>
      <c r="Z2477" s="15"/>
      <c r="AA2477" s="15"/>
      <c r="AB2477" s="15"/>
      <c r="AC2477" s="15"/>
      <c r="AD2477" s="15"/>
      <c r="AE2477" s="15"/>
      <c r="AF2477" s="15"/>
      <c r="AG2477" s="15"/>
      <c r="AH2477" s="15"/>
      <c r="AI2477" s="15"/>
      <c r="AJ2477" s="15"/>
      <c r="AK2477" s="15"/>
      <c r="AL2477" s="15"/>
      <c r="AM2477" s="15"/>
    </row>
    <row r="2478" ht="15.75" customHeight="1">
      <c r="A2478" s="15"/>
      <c r="B2478" s="15" t="s">
        <v>230</v>
      </c>
      <c r="C2478" s="15" t="s">
        <v>273</v>
      </c>
      <c r="D2478" s="15">
        <f t="shared" si="1"/>
        <v>0</v>
      </c>
      <c r="E2478" s="15">
        <f t="shared" si="2"/>
        <v>13</v>
      </c>
      <c r="F2478" s="15" t="str">
        <f t="shared" si="3"/>
        <v>"[LOGÍSTICA]</v>
      </c>
      <c r="G2478" s="15"/>
      <c r="H2478" s="15"/>
      <c r="I2478" s="15"/>
      <c r="J2478" s="15"/>
      <c r="K2478" s="15"/>
      <c r="L2478" s="15"/>
      <c r="M2478" s="15"/>
      <c r="N2478" s="15"/>
      <c r="O2478" s="15"/>
      <c r="P2478" s="15"/>
      <c r="Q2478" s="15"/>
      <c r="R2478" s="15"/>
      <c r="S2478" s="15"/>
      <c r="T2478" s="15"/>
      <c r="U2478" s="15"/>
      <c r="V2478" s="15"/>
      <c r="W2478" s="15"/>
      <c r="X2478" s="15"/>
      <c r="Y2478" s="15"/>
      <c r="Z2478" s="15"/>
      <c r="AA2478" s="15"/>
      <c r="AB2478" s="15"/>
      <c r="AC2478" s="15"/>
      <c r="AD2478" s="15"/>
      <c r="AE2478" s="15"/>
      <c r="AF2478" s="15"/>
      <c r="AG2478" s="15"/>
      <c r="AH2478" s="15"/>
      <c r="AI2478" s="15"/>
      <c r="AJ2478" s="15"/>
      <c r="AK2478" s="15"/>
      <c r="AL2478" s="15"/>
      <c r="AM2478" s="15"/>
    </row>
    <row r="2479" ht="15.75" customHeight="1">
      <c r="A2479" s="15"/>
      <c r="B2479" s="15" t="s">
        <v>230</v>
      </c>
      <c r="C2479" s="15" t="s">
        <v>273</v>
      </c>
      <c r="D2479" s="15">
        <f t="shared" si="1"/>
        <v>0</v>
      </c>
      <c r="E2479" s="15">
        <f t="shared" si="2"/>
        <v>13</v>
      </c>
      <c r="F2479" s="15" t="str">
        <f t="shared" si="3"/>
        <v>"[LOGÍSTICA]</v>
      </c>
      <c r="G2479" s="15"/>
      <c r="H2479" s="15"/>
      <c r="I2479" s="15"/>
      <c r="J2479" s="15"/>
      <c r="K2479" s="15"/>
      <c r="L2479" s="15"/>
      <c r="M2479" s="15"/>
      <c r="N2479" s="15"/>
      <c r="O2479" s="15"/>
      <c r="P2479" s="15"/>
      <c r="Q2479" s="15"/>
      <c r="R2479" s="15"/>
      <c r="S2479" s="15"/>
      <c r="T2479" s="15"/>
      <c r="U2479" s="15"/>
      <c r="V2479" s="15"/>
      <c r="W2479" s="15"/>
      <c r="X2479" s="15"/>
      <c r="Y2479" s="15"/>
      <c r="Z2479" s="15"/>
      <c r="AA2479" s="15"/>
      <c r="AB2479" s="15"/>
      <c r="AC2479" s="15"/>
      <c r="AD2479" s="15"/>
      <c r="AE2479" s="15"/>
      <c r="AF2479" s="15"/>
      <c r="AG2479" s="15"/>
      <c r="AH2479" s="15"/>
      <c r="AI2479" s="15"/>
      <c r="AJ2479" s="15"/>
      <c r="AK2479" s="15"/>
      <c r="AL2479" s="15"/>
      <c r="AM2479" s="15"/>
    </row>
    <row r="2480" ht="15.75" customHeight="1">
      <c r="A2480" s="15"/>
      <c r="B2480" s="15" t="s">
        <v>230</v>
      </c>
      <c r="C2480" s="15" t="s">
        <v>275</v>
      </c>
      <c r="D2480" s="15">
        <f t="shared" si="1"/>
        <v>0</v>
      </c>
      <c r="E2480" s="15">
        <f t="shared" si="2"/>
        <v>7</v>
      </c>
      <c r="F2480" s="15" t="str">
        <f t="shared" si="3"/>
        <v>"[CRC]</v>
      </c>
      <c r="G2480" s="15"/>
      <c r="H2480" s="15"/>
      <c r="I2480" s="15"/>
      <c r="J2480" s="15"/>
      <c r="K2480" s="15"/>
      <c r="L2480" s="15"/>
      <c r="M2480" s="15"/>
      <c r="N2480" s="15"/>
      <c r="O2480" s="15"/>
      <c r="P2480" s="15"/>
      <c r="Q2480" s="15"/>
      <c r="R2480" s="15"/>
      <c r="S2480" s="15"/>
      <c r="T2480" s="15"/>
      <c r="U2480" s="15"/>
      <c r="V2480" s="15"/>
      <c r="W2480" s="15"/>
      <c r="X2480" s="15"/>
      <c r="Y2480" s="15"/>
      <c r="Z2480" s="15"/>
      <c r="AA2480" s="15"/>
      <c r="AB2480" s="15"/>
      <c r="AC2480" s="15"/>
      <c r="AD2480" s="15"/>
      <c r="AE2480" s="15"/>
      <c r="AF2480" s="15"/>
      <c r="AG2480" s="15"/>
      <c r="AH2480" s="15"/>
      <c r="AI2480" s="15"/>
      <c r="AJ2480" s="15"/>
      <c r="AK2480" s="15"/>
      <c r="AL2480" s="15"/>
      <c r="AM2480" s="15"/>
    </row>
    <row r="2481" ht="15.75" customHeight="1">
      <c r="A2481" s="15"/>
      <c r="B2481" s="15" t="s">
        <v>230</v>
      </c>
      <c r="C2481" s="15" t="s">
        <v>275</v>
      </c>
      <c r="D2481" s="15">
        <f t="shared" si="1"/>
        <v>0</v>
      </c>
      <c r="E2481" s="15">
        <f t="shared" si="2"/>
        <v>7</v>
      </c>
      <c r="F2481" s="15" t="str">
        <f t="shared" si="3"/>
        <v>"[CRC]</v>
      </c>
      <c r="G2481" s="15"/>
      <c r="H2481" s="15"/>
      <c r="I2481" s="15"/>
      <c r="J2481" s="15"/>
      <c r="K2481" s="15"/>
      <c r="L2481" s="15"/>
      <c r="M2481" s="15"/>
      <c r="N2481" s="15"/>
      <c r="O2481" s="15"/>
      <c r="P2481" s="15"/>
      <c r="Q2481" s="15"/>
      <c r="R2481" s="15"/>
      <c r="S2481" s="15"/>
      <c r="T2481" s="15"/>
      <c r="U2481" s="15"/>
      <c r="V2481" s="15"/>
      <c r="W2481" s="15"/>
      <c r="X2481" s="15"/>
      <c r="Y2481" s="15"/>
      <c r="Z2481" s="15"/>
      <c r="AA2481" s="15"/>
      <c r="AB2481" s="15"/>
      <c r="AC2481" s="15"/>
      <c r="AD2481" s="15"/>
      <c r="AE2481" s="15"/>
      <c r="AF2481" s="15"/>
      <c r="AG2481" s="15"/>
      <c r="AH2481" s="15"/>
      <c r="AI2481" s="15"/>
      <c r="AJ2481" s="15"/>
      <c r="AK2481" s="15"/>
      <c r="AL2481" s="15"/>
      <c r="AM2481" s="15"/>
    </row>
    <row r="2482" ht="15.75" customHeight="1">
      <c r="A2482" s="15"/>
      <c r="B2482" s="15" t="s">
        <v>249</v>
      </c>
      <c r="C2482" s="15" t="s">
        <v>275</v>
      </c>
      <c r="D2482" s="15">
        <f t="shared" si="1"/>
        <v>0</v>
      </c>
      <c r="E2482" s="15">
        <f t="shared" si="2"/>
        <v>7</v>
      </c>
      <c r="F2482" s="15" t="str">
        <f t="shared" si="3"/>
        <v>"[CRC]</v>
      </c>
      <c r="G2482" s="15"/>
      <c r="H2482" s="15"/>
      <c r="I2482" s="15"/>
      <c r="J2482" s="15"/>
      <c r="K2482" s="15"/>
      <c r="L2482" s="15"/>
      <c r="M2482" s="15"/>
      <c r="N2482" s="15"/>
      <c r="O2482" s="15"/>
      <c r="P2482" s="15"/>
      <c r="Q2482" s="15"/>
      <c r="R2482" s="15"/>
      <c r="S2482" s="15"/>
      <c r="T2482" s="15"/>
      <c r="U2482" s="15"/>
      <c r="V2482" s="15"/>
      <c r="W2482" s="15"/>
      <c r="X2482" s="15"/>
      <c r="Y2482" s="15"/>
      <c r="Z2482" s="15"/>
      <c r="AA2482" s="15"/>
      <c r="AB2482" s="15"/>
      <c r="AC2482" s="15"/>
      <c r="AD2482" s="15"/>
      <c r="AE2482" s="15"/>
      <c r="AF2482" s="15"/>
      <c r="AG2482" s="15"/>
      <c r="AH2482" s="15"/>
      <c r="AI2482" s="15"/>
      <c r="AJ2482" s="15"/>
      <c r="AK2482" s="15"/>
      <c r="AL2482" s="15"/>
      <c r="AM2482" s="15"/>
    </row>
    <row r="2483" ht="15.75" customHeight="1">
      <c r="A2483" s="15"/>
      <c r="B2483" s="15" t="s">
        <v>230</v>
      </c>
      <c r="C2483" s="15" t="s">
        <v>275</v>
      </c>
      <c r="D2483" s="15">
        <f t="shared" si="1"/>
        <v>0</v>
      </c>
      <c r="E2483" s="15">
        <f t="shared" si="2"/>
        <v>7</v>
      </c>
      <c r="F2483" s="15" t="str">
        <f t="shared" si="3"/>
        <v>"[CRC]</v>
      </c>
      <c r="G2483" s="15"/>
      <c r="H2483" s="15"/>
      <c r="I2483" s="15"/>
      <c r="J2483" s="15"/>
      <c r="K2483" s="15"/>
      <c r="L2483" s="15"/>
      <c r="M2483" s="15"/>
      <c r="N2483" s="15"/>
      <c r="O2483" s="15"/>
      <c r="P2483" s="15"/>
      <c r="Q2483" s="15"/>
      <c r="R2483" s="15"/>
      <c r="S2483" s="15"/>
      <c r="T2483" s="15"/>
      <c r="U2483" s="15"/>
      <c r="V2483" s="15"/>
      <c r="W2483" s="15"/>
      <c r="X2483" s="15"/>
      <c r="Y2483" s="15"/>
      <c r="Z2483" s="15"/>
      <c r="AA2483" s="15"/>
      <c r="AB2483" s="15"/>
      <c r="AC2483" s="15"/>
      <c r="AD2483" s="15"/>
      <c r="AE2483" s="15"/>
      <c r="AF2483" s="15"/>
      <c r="AG2483" s="15"/>
      <c r="AH2483" s="15"/>
      <c r="AI2483" s="15"/>
      <c r="AJ2483" s="15"/>
      <c r="AK2483" s="15"/>
      <c r="AL2483" s="15"/>
      <c r="AM2483" s="15"/>
    </row>
    <row r="2484" ht="15.75" customHeight="1">
      <c r="A2484" s="15"/>
      <c r="B2484" s="15" t="s">
        <v>230</v>
      </c>
      <c r="C2484" s="15" t="s">
        <v>278</v>
      </c>
      <c r="D2484" s="15">
        <f t="shared" si="1"/>
        <v>0</v>
      </c>
      <c r="E2484" s="15">
        <f t="shared" si="2"/>
        <v>0</v>
      </c>
      <c r="F2484" s="15" t="str">
        <f t="shared" si="3"/>
        <v>"[SITE]"</v>
      </c>
      <c r="G2484" s="15"/>
      <c r="H2484" s="15"/>
      <c r="I2484" s="15"/>
      <c r="J2484" s="15"/>
      <c r="K2484" s="15"/>
      <c r="L2484" s="15"/>
      <c r="M2484" s="15"/>
      <c r="N2484" s="15"/>
      <c r="O2484" s="15"/>
      <c r="P2484" s="15"/>
      <c r="Q2484" s="15"/>
      <c r="R2484" s="15"/>
      <c r="S2484" s="15"/>
      <c r="T2484" s="15"/>
      <c r="U2484" s="15"/>
      <c r="V2484" s="15"/>
      <c r="W2484" s="15"/>
      <c r="X2484" s="15"/>
      <c r="Y2484" s="15"/>
      <c r="Z2484" s="15"/>
      <c r="AA2484" s="15"/>
      <c r="AB2484" s="15"/>
      <c r="AC2484" s="15"/>
      <c r="AD2484" s="15"/>
      <c r="AE2484" s="15"/>
      <c r="AF2484" s="15"/>
      <c r="AG2484" s="15"/>
      <c r="AH2484" s="15"/>
      <c r="AI2484" s="15"/>
      <c r="AJ2484" s="15"/>
      <c r="AK2484" s="15"/>
      <c r="AL2484" s="15"/>
      <c r="AM2484" s="15"/>
    </row>
    <row r="2485" ht="15.75" customHeight="1">
      <c r="A2485" s="15"/>
      <c r="B2485" s="15" t="s">
        <v>249</v>
      </c>
      <c r="C2485" s="15" t="s">
        <v>275</v>
      </c>
      <c r="D2485" s="15">
        <f t="shared" si="1"/>
        <v>0</v>
      </c>
      <c r="E2485" s="15">
        <f t="shared" si="2"/>
        <v>7</v>
      </c>
      <c r="F2485" s="15" t="str">
        <f t="shared" si="3"/>
        <v>"[CRC]</v>
      </c>
      <c r="G2485" s="15"/>
      <c r="H2485" s="15"/>
      <c r="I2485" s="15"/>
      <c r="J2485" s="15"/>
      <c r="K2485" s="15"/>
      <c r="L2485" s="15"/>
      <c r="M2485" s="15"/>
      <c r="N2485" s="15"/>
      <c r="O2485" s="15"/>
      <c r="P2485" s="15"/>
      <c r="Q2485" s="15"/>
      <c r="R2485" s="15"/>
      <c r="S2485" s="15"/>
      <c r="T2485" s="15"/>
      <c r="U2485" s="15"/>
      <c r="V2485" s="15"/>
      <c r="W2485" s="15"/>
      <c r="X2485" s="15"/>
      <c r="Y2485" s="15"/>
      <c r="Z2485" s="15"/>
      <c r="AA2485" s="15"/>
      <c r="AB2485" s="15"/>
      <c r="AC2485" s="15"/>
      <c r="AD2485" s="15"/>
      <c r="AE2485" s="15"/>
      <c r="AF2485" s="15"/>
      <c r="AG2485" s="15"/>
      <c r="AH2485" s="15"/>
      <c r="AI2485" s="15"/>
      <c r="AJ2485" s="15"/>
      <c r="AK2485" s="15"/>
      <c r="AL2485" s="15"/>
      <c r="AM2485" s="15"/>
    </row>
    <row r="2486" ht="15.75" customHeight="1">
      <c r="A2486" s="15"/>
      <c r="B2486" s="15" t="s">
        <v>230</v>
      </c>
      <c r="C2486" s="15" t="s">
        <v>283</v>
      </c>
      <c r="D2486" s="15">
        <f t="shared" si="1"/>
        <v>0</v>
      </c>
      <c r="E2486" s="15">
        <f t="shared" si="2"/>
        <v>14</v>
      </c>
      <c r="F2486" s="15" t="str">
        <f t="shared" si="3"/>
        <v>"[FINANCEIRO]</v>
      </c>
      <c r="G2486" s="15"/>
      <c r="H2486" s="15"/>
      <c r="I2486" s="15"/>
      <c r="J2486" s="15"/>
      <c r="K2486" s="15"/>
      <c r="L2486" s="15"/>
      <c r="M2486" s="15"/>
      <c r="N2486" s="15"/>
      <c r="O2486" s="15"/>
      <c r="P2486" s="15"/>
      <c r="Q2486" s="15"/>
      <c r="R2486" s="15"/>
      <c r="S2486" s="15"/>
      <c r="T2486" s="15"/>
      <c r="U2486" s="15"/>
      <c r="V2486" s="15"/>
      <c r="W2486" s="15"/>
      <c r="X2486" s="15"/>
      <c r="Y2486" s="15"/>
      <c r="Z2486" s="15"/>
      <c r="AA2486" s="15"/>
      <c r="AB2486" s="15"/>
      <c r="AC2486" s="15"/>
      <c r="AD2486" s="15"/>
      <c r="AE2486" s="15"/>
      <c r="AF2486" s="15"/>
      <c r="AG2486" s="15"/>
      <c r="AH2486" s="15"/>
      <c r="AI2486" s="15"/>
      <c r="AJ2486" s="15"/>
      <c r="AK2486" s="15"/>
      <c r="AL2486" s="15"/>
      <c r="AM2486" s="15"/>
    </row>
    <row r="2487" ht="15.75" customHeight="1">
      <c r="A2487" s="15"/>
      <c r="B2487" s="15" t="s">
        <v>248</v>
      </c>
      <c r="C2487" s="15" t="s">
        <v>254</v>
      </c>
      <c r="D2487" s="15">
        <f t="shared" si="1"/>
        <v>0</v>
      </c>
      <c r="E2487" s="15">
        <f t="shared" si="2"/>
        <v>13</v>
      </c>
      <c r="F2487" s="15" t="str">
        <f t="shared" si="3"/>
        <v>"[COMERCIAL]</v>
      </c>
      <c r="G2487" s="15"/>
      <c r="H2487" s="15"/>
      <c r="I2487" s="15"/>
      <c r="J2487" s="15"/>
      <c r="K2487" s="15"/>
      <c r="L2487" s="15"/>
      <c r="M2487" s="15"/>
      <c r="N2487" s="15"/>
      <c r="O2487" s="15"/>
      <c r="P2487" s="15"/>
      <c r="Q2487" s="15"/>
      <c r="R2487" s="15"/>
      <c r="S2487" s="15"/>
      <c r="T2487" s="15"/>
      <c r="U2487" s="15"/>
      <c r="V2487" s="15"/>
      <c r="W2487" s="15"/>
      <c r="X2487" s="15"/>
      <c r="Y2487" s="15"/>
      <c r="Z2487" s="15"/>
      <c r="AA2487" s="15"/>
      <c r="AB2487" s="15"/>
      <c r="AC2487" s="15"/>
      <c r="AD2487" s="15"/>
      <c r="AE2487" s="15"/>
      <c r="AF2487" s="15"/>
      <c r="AG2487" s="15"/>
      <c r="AH2487" s="15"/>
      <c r="AI2487" s="15"/>
      <c r="AJ2487" s="15"/>
      <c r="AK2487" s="15"/>
      <c r="AL2487" s="15"/>
      <c r="AM2487" s="15"/>
    </row>
    <row r="2488" ht="15.75" customHeight="1">
      <c r="A2488" s="15"/>
      <c r="B2488" s="15" t="s">
        <v>230</v>
      </c>
      <c r="C2488" s="15" t="s">
        <v>289</v>
      </c>
      <c r="D2488" s="15">
        <f t="shared" si="1"/>
        <v>0</v>
      </c>
      <c r="E2488" s="15">
        <f t="shared" si="2"/>
        <v>23</v>
      </c>
      <c r="F2488" s="15" t="str">
        <f t="shared" si="3"/>
        <v>"[INTERAÇÕES DIVERSAS]</v>
      </c>
      <c r="G2488" s="15"/>
      <c r="H2488" s="15"/>
      <c r="I2488" s="15"/>
      <c r="J2488" s="15"/>
      <c r="K2488" s="15"/>
      <c r="L2488" s="15"/>
      <c r="M2488" s="15"/>
      <c r="N2488" s="15"/>
      <c r="O2488" s="15"/>
      <c r="P2488" s="15"/>
      <c r="Q2488" s="15"/>
      <c r="R2488" s="15"/>
      <c r="S2488" s="15"/>
      <c r="T2488" s="15"/>
      <c r="U2488" s="15"/>
      <c r="V2488" s="15"/>
      <c r="W2488" s="15"/>
      <c r="X2488" s="15"/>
      <c r="Y2488" s="15"/>
      <c r="Z2488" s="15"/>
      <c r="AA2488" s="15"/>
      <c r="AB2488" s="15"/>
      <c r="AC2488" s="15"/>
      <c r="AD2488" s="15"/>
      <c r="AE2488" s="15"/>
      <c r="AF2488" s="15"/>
      <c r="AG2488" s="15"/>
      <c r="AH2488" s="15"/>
      <c r="AI2488" s="15"/>
      <c r="AJ2488" s="15"/>
      <c r="AK2488" s="15"/>
      <c r="AL2488" s="15"/>
      <c r="AM2488" s="15"/>
    </row>
    <row r="2489" ht="15.75" customHeight="1">
      <c r="A2489" s="15"/>
      <c r="B2489" s="15" t="s">
        <v>248</v>
      </c>
      <c r="C2489" s="15" t="s">
        <v>283</v>
      </c>
      <c r="D2489" s="15">
        <f t="shared" si="1"/>
        <v>0</v>
      </c>
      <c r="E2489" s="15">
        <f t="shared" si="2"/>
        <v>14</v>
      </c>
      <c r="F2489" s="15" t="str">
        <f t="shared" si="3"/>
        <v>"[FINANCEIRO]</v>
      </c>
      <c r="G2489" s="15"/>
      <c r="H2489" s="15"/>
      <c r="I2489" s="15"/>
      <c r="J2489" s="15"/>
      <c r="K2489" s="15"/>
      <c r="L2489" s="15"/>
      <c r="M2489" s="15"/>
      <c r="N2489" s="15"/>
      <c r="O2489" s="15"/>
      <c r="P2489" s="15"/>
      <c r="Q2489" s="15"/>
      <c r="R2489" s="15"/>
      <c r="S2489" s="15"/>
      <c r="T2489" s="15"/>
      <c r="U2489" s="15"/>
      <c r="V2489" s="15"/>
      <c r="W2489" s="15"/>
      <c r="X2489" s="15"/>
      <c r="Y2489" s="15"/>
      <c r="Z2489" s="15"/>
      <c r="AA2489" s="15"/>
      <c r="AB2489" s="15"/>
      <c r="AC2489" s="15"/>
      <c r="AD2489" s="15"/>
      <c r="AE2489" s="15"/>
      <c r="AF2489" s="15"/>
      <c r="AG2489" s="15"/>
      <c r="AH2489" s="15"/>
      <c r="AI2489" s="15"/>
      <c r="AJ2489" s="15"/>
      <c r="AK2489" s="15"/>
      <c r="AL2489" s="15"/>
      <c r="AM2489" s="15"/>
    </row>
    <row r="2490" ht="15.75" customHeight="1">
      <c r="A2490" s="15"/>
      <c r="B2490" s="15" t="s">
        <v>230</v>
      </c>
      <c r="C2490" s="15" t="s">
        <v>254</v>
      </c>
      <c r="D2490" s="15">
        <f t="shared" si="1"/>
        <v>0</v>
      </c>
      <c r="E2490" s="15">
        <f t="shared" si="2"/>
        <v>13</v>
      </c>
      <c r="F2490" s="15" t="str">
        <f t="shared" si="3"/>
        <v>"[COMERCIAL]</v>
      </c>
      <c r="G2490" s="15"/>
      <c r="H2490" s="15"/>
      <c r="I2490" s="15"/>
      <c r="J2490" s="15"/>
      <c r="K2490" s="15"/>
      <c r="L2490" s="15"/>
      <c r="M2490" s="15"/>
      <c r="N2490" s="15"/>
      <c r="O2490" s="15"/>
      <c r="P2490" s="15"/>
      <c r="Q2490" s="15"/>
      <c r="R2490" s="15"/>
      <c r="S2490" s="15"/>
      <c r="T2490" s="15"/>
      <c r="U2490" s="15"/>
      <c r="V2490" s="15"/>
      <c r="W2490" s="15"/>
      <c r="X2490" s="15"/>
      <c r="Y2490" s="15"/>
      <c r="Z2490" s="15"/>
      <c r="AA2490" s="15"/>
      <c r="AB2490" s="15"/>
      <c r="AC2490" s="15"/>
      <c r="AD2490" s="15"/>
      <c r="AE2490" s="15"/>
      <c r="AF2490" s="15"/>
      <c r="AG2490" s="15"/>
      <c r="AH2490" s="15"/>
      <c r="AI2490" s="15"/>
      <c r="AJ2490" s="15"/>
      <c r="AK2490" s="15"/>
      <c r="AL2490" s="15"/>
      <c r="AM2490" s="15"/>
    </row>
    <row r="2491" ht="15.75" customHeight="1">
      <c r="A2491" s="15"/>
      <c r="B2491" s="15" t="s">
        <v>230</v>
      </c>
      <c r="C2491" s="15" t="s">
        <v>275</v>
      </c>
      <c r="D2491" s="15">
        <f t="shared" si="1"/>
        <v>0</v>
      </c>
      <c r="E2491" s="15">
        <f t="shared" si="2"/>
        <v>7</v>
      </c>
      <c r="F2491" s="15" t="str">
        <f t="shared" si="3"/>
        <v>"[CRC]</v>
      </c>
      <c r="G2491" s="15"/>
      <c r="H2491" s="15"/>
      <c r="I2491" s="15"/>
      <c r="J2491" s="15"/>
      <c r="K2491" s="15"/>
      <c r="L2491" s="15"/>
      <c r="M2491" s="15"/>
      <c r="N2491" s="15"/>
      <c r="O2491" s="15"/>
      <c r="P2491" s="15"/>
      <c r="Q2491" s="15"/>
      <c r="R2491" s="15"/>
      <c r="S2491" s="15"/>
      <c r="T2491" s="15"/>
      <c r="U2491" s="15"/>
      <c r="V2491" s="15"/>
      <c r="W2491" s="15"/>
      <c r="X2491" s="15"/>
      <c r="Y2491" s="15"/>
      <c r="Z2491" s="15"/>
      <c r="AA2491" s="15"/>
      <c r="AB2491" s="15"/>
      <c r="AC2491" s="15"/>
      <c r="AD2491" s="15"/>
      <c r="AE2491" s="15"/>
      <c r="AF2491" s="15"/>
      <c r="AG2491" s="15"/>
      <c r="AH2491" s="15"/>
      <c r="AI2491" s="15"/>
      <c r="AJ2491" s="15"/>
      <c r="AK2491" s="15"/>
      <c r="AL2491" s="15"/>
      <c r="AM2491" s="15"/>
    </row>
    <row r="2492" ht="15.75" customHeight="1">
      <c r="A2492" s="15"/>
      <c r="B2492" s="15" t="s">
        <v>230</v>
      </c>
      <c r="C2492" s="15" t="s">
        <v>254</v>
      </c>
      <c r="D2492" s="15">
        <f t="shared" si="1"/>
        <v>0</v>
      </c>
      <c r="E2492" s="15">
        <f t="shared" si="2"/>
        <v>13</v>
      </c>
      <c r="F2492" s="15" t="str">
        <f t="shared" si="3"/>
        <v>"[COMERCIAL]</v>
      </c>
      <c r="G2492" s="15"/>
      <c r="H2492" s="15"/>
      <c r="I2492" s="15"/>
      <c r="J2492" s="15"/>
      <c r="K2492" s="15"/>
      <c r="L2492" s="15"/>
      <c r="M2492" s="15"/>
      <c r="N2492" s="15"/>
      <c r="O2492" s="15"/>
      <c r="P2492" s="15"/>
      <c r="Q2492" s="15"/>
      <c r="R2492" s="15"/>
      <c r="S2492" s="15"/>
      <c r="T2492" s="15"/>
      <c r="U2492" s="15"/>
      <c r="V2492" s="15"/>
      <c r="W2492" s="15"/>
      <c r="X2492" s="15"/>
      <c r="Y2492" s="15"/>
      <c r="Z2492" s="15"/>
      <c r="AA2492" s="15"/>
      <c r="AB2492" s="15"/>
      <c r="AC2492" s="15"/>
      <c r="AD2492" s="15"/>
      <c r="AE2492" s="15"/>
      <c r="AF2492" s="15"/>
      <c r="AG2492" s="15"/>
      <c r="AH2492" s="15"/>
      <c r="AI2492" s="15"/>
      <c r="AJ2492" s="15"/>
      <c r="AK2492" s="15"/>
      <c r="AL2492" s="15"/>
      <c r="AM2492" s="15"/>
    </row>
    <row r="2493" ht="15.75" customHeight="1">
      <c r="A2493" s="15"/>
      <c r="B2493" s="15" t="s">
        <v>230</v>
      </c>
      <c r="C2493" s="15" t="s">
        <v>286</v>
      </c>
      <c r="D2493" s="15">
        <f t="shared" si="1"/>
        <v>0</v>
      </c>
      <c r="E2493" s="15">
        <f t="shared" si="2"/>
        <v>0</v>
      </c>
      <c r="F2493" s="15" t="str">
        <f t="shared" si="3"/>
        <v>"[APP]"</v>
      </c>
      <c r="G2493" s="15"/>
      <c r="H2493" s="15"/>
      <c r="I2493" s="15"/>
      <c r="J2493" s="15"/>
      <c r="K2493" s="15"/>
      <c r="L2493" s="15"/>
      <c r="M2493" s="15"/>
      <c r="N2493" s="15"/>
      <c r="O2493" s="15"/>
      <c r="P2493" s="15"/>
      <c r="Q2493" s="15"/>
      <c r="R2493" s="15"/>
      <c r="S2493" s="15"/>
      <c r="T2493" s="15"/>
      <c r="U2493" s="15"/>
      <c r="V2493" s="15"/>
      <c r="W2493" s="15"/>
      <c r="X2493" s="15"/>
      <c r="Y2493" s="15"/>
      <c r="Z2493" s="15"/>
      <c r="AA2493" s="15"/>
      <c r="AB2493" s="15"/>
      <c r="AC2493" s="15"/>
      <c r="AD2493" s="15"/>
      <c r="AE2493" s="15"/>
      <c r="AF2493" s="15"/>
      <c r="AG2493" s="15"/>
      <c r="AH2493" s="15"/>
      <c r="AI2493" s="15"/>
      <c r="AJ2493" s="15"/>
      <c r="AK2493" s="15"/>
      <c r="AL2493" s="15"/>
      <c r="AM2493" s="15"/>
    </row>
    <row r="2494" ht="15.75" customHeight="1">
      <c r="A2494" s="15"/>
      <c r="B2494" s="15" t="s">
        <v>248</v>
      </c>
      <c r="C2494" s="15" t="s">
        <v>273</v>
      </c>
      <c r="D2494" s="15">
        <f t="shared" si="1"/>
        <v>0</v>
      </c>
      <c r="E2494" s="15">
        <f t="shared" si="2"/>
        <v>13</v>
      </c>
      <c r="F2494" s="15" t="str">
        <f t="shared" si="3"/>
        <v>"[LOGÍSTICA]</v>
      </c>
      <c r="G2494" s="15"/>
      <c r="H2494" s="15"/>
      <c r="I2494" s="15"/>
      <c r="J2494" s="15"/>
      <c r="K2494" s="15"/>
      <c r="L2494" s="15"/>
      <c r="M2494" s="15"/>
      <c r="N2494" s="15"/>
      <c r="O2494" s="15"/>
      <c r="P2494" s="15"/>
      <c r="Q2494" s="15"/>
      <c r="R2494" s="15"/>
      <c r="S2494" s="15"/>
      <c r="T2494" s="15"/>
      <c r="U2494" s="15"/>
      <c r="V2494" s="15"/>
      <c r="W2494" s="15"/>
      <c r="X2494" s="15"/>
      <c r="Y2494" s="15"/>
      <c r="Z2494" s="15"/>
      <c r="AA2494" s="15"/>
      <c r="AB2494" s="15"/>
      <c r="AC2494" s="15"/>
      <c r="AD2494" s="15"/>
      <c r="AE2494" s="15"/>
      <c r="AF2494" s="15"/>
      <c r="AG2494" s="15"/>
      <c r="AH2494" s="15"/>
      <c r="AI2494" s="15"/>
      <c r="AJ2494" s="15"/>
      <c r="AK2494" s="15"/>
      <c r="AL2494" s="15"/>
      <c r="AM2494" s="15"/>
    </row>
    <row r="2495" ht="15.75" customHeight="1">
      <c r="A2495" s="15"/>
      <c r="B2495" s="15" t="s">
        <v>230</v>
      </c>
      <c r="C2495" s="15" t="s">
        <v>289</v>
      </c>
      <c r="D2495" s="15">
        <f t="shared" si="1"/>
        <v>0</v>
      </c>
      <c r="E2495" s="15">
        <f t="shared" si="2"/>
        <v>23</v>
      </c>
      <c r="F2495" s="15" t="str">
        <f t="shared" si="3"/>
        <v>"[INTERAÇÕES DIVERSAS]</v>
      </c>
      <c r="G2495" s="15"/>
      <c r="H2495" s="15"/>
      <c r="I2495" s="15"/>
      <c r="J2495" s="15"/>
      <c r="K2495" s="15"/>
      <c r="L2495" s="15"/>
      <c r="M2495" s="15"/>
      <c r="N2495" s="15"/>
      <c r="O2495" s="15"/>
      <c r="P2495" s="15"/>
      <c r="Q2495" s="15"/>
      <c r="R2495" s="15"/>
      <c r="S2495" s="15"/>
      <c r="T2495" s="15"/>
      <c r="U2495" s="15"/>
      <c r="V2495" s="15"/>
      <c r="W2495" s="15"/>
      <c r="X2495" s="15"/>
      <c r="Y2495" s="15"/>
      <c r="Z2495" s="15"/>
      <c r="AA2495" s="15"/>
      <c r="AB2495" s="15"/>
      <c r="AC2495" s="15"/>
      <c r="AD2495" s="15"/>
      <c r="AE2495" s="15"/>
      <c r="AF2495" s="15"/>
      <c r="AG2495" s="15"/>
      <c r="AH2495" s="15"/>
      <c r="AI2495" s="15"/>
      <c r="AJ2495" s="15"/>
      <c r="AK2495" s="15"/>
      <c r="AL2495" s="15"/>
      <c r="AM2495" s="15"/>
    </row>
    <row r="2496" ht="15.75" customHeight="1">
      <c r="A2496" s="15"/>
      <c r="B2496" s="15" t="s">
        <v>230</v>
      </c>
      <c r="C2496" s="15" t="s">
        <v>274</v>
      </c>
      <c r="D2496" s="15">
        <f t="shared" si="1"/>
        <v>0</v>
      </c>
      <c r="E2496" s="15">
        <f t="shared" si="2"/>
        <v>8</v>
      </c>
      <c r="F2496" s="15" t="str">
        <f t="shared" si="3"/>
        <v>"[LOJA]</v>
      </c>
      <c r="G2496" s="15"/>
      <c r="H2496" s="15"/>
      <c r="I2496" s="15"/>
      <c r="J2496" s="15"/>
      <c r="K2496" s="15"/>
      <c r="L2496" s="15"/>
      <c r="M2496" s="15"/>
      <c r="N2496" s="15"/>
      <c r="O2496" s="15"/>
      <c r="P2496" s="15"/>
      <c r="Q2496" s="15"/>
      <c r="R2496" s="15"/>
      <c r="S2496" s="15"/>
      <c r="T2496" s="15"/>
      <c r="U2496" s="15"/>
      <c r="V2496" s="15"/>
      <c r="W2496" s="15"/>
      <c r="X2496" s="15"/>
      <c r="Y2496" s="15"/>
      <c r="Z2496" s="15"/>
      <c r="AA2496" s="15"/>
      <c r="AB2496" s="15"/>
      <c r="AC2496" s="15"/>
      <c r="AD2496" s="15"/>
      <c r="AE2496" s="15"/>
      <c r="AF2496" s="15"/>
      <c r="AG2496" s="15"/>
      <c r="AH2496" s="15"/>
      <c r="AI2496" s="15"/>
      <c r="AJ2496" s="15"/>
      <c r="AK2496" s="15"/>
      <c r="AL2496" s="15"/>
      <c r="AM2496" s="15"/>
    </row>
    <row r="2497" ht="15.75" customHeight="1">
      <c r="A2497" s="15"/>
      <c r="B2497" s="15" t="s">
        <v>230</v>
      </c>
      <c r="C2497" s="15" t="s">
        <v>286</v>
      </c>
      <c r="D2497" s="15">
        <f t="shared" si="1"/>
        <v>0</v>
      </c>
      <c r="E2497" s="15">
        <f t="shared" si="2"/>
        <v>0</v>
      </c>
      <c r="F2497" s="15" t="str">
        <f t="shared" si="3"/>
        <v>"[APP]"</v>
      </c>
      <c r="G2497" s="15"/>
      <c r="H2497" s="15"/>
      <c r="I2497" s="15"/>
      <c r="J2497" s="15"/>
      <c r="K2497" s="15"/>
      <c r="L2497" s="15"/>
      <c r="M2497" s="15"/>
      <c r="N2497" s="15"/>
      <c r="O2497" s="15"/>
      <c r="P2497" s="15"/>
      <c r="Q2497" s="15"/>
      <c r="R2497" s="15"/>
      <c r="S2497" s="15"/>
      <c r="T2497" s="15"/>
      <c r="U2497" s="15"/>
      <c r="V2497" s="15"/>
      <c r="W2497" s="15"/>
      <c r="X2497" s="15"/>
      <c r="Y2497" s="15"/>
      <c r="Z2497" s="15"/>
      <c r="AA2497" s="15"/>
      <c r="AB2497" s="15"/>
      <c r="AC2497" s="15"/>
      <c r="AD2497" s="15"/>
      <c r="AE2497" s="15"/>
      <c r="AF2497" s="15"/>
      <c r="AG2497" s="15"/>
      <c r="AH2497" s="15"/>
      <c r="AI2497" s="15"/>
      <c r="AJ2497" s="15"/>
      <c r="AK2497" s="15"/>
      <c r="AL2497" s="15"/>
      <c r="AM2497" s="15"/>
    </row>
    <row r="2498" ht="15.75" customHeight="1">
      <c r="A2498" s="15"/>
      <c r="B2498" s="15" t="s">
        <v>230</v>
      </c>
      <c r="C2498" s="15" t="s">
        <v>278</v>
      </c>
      <c r="D2498" s="15">
        <f t="shared" si="1"/>
        <v>0</v>
      </c>
      <c r="E2498" s="15">
        <f t="shared" si="2"/>
        <v>0</v>
      </c>
      <c r="F2498" s="15" t="str">
        <f t="shared" si="3"/>
        <v>"[SITE]"</v>
      </c>
      <c r="G2498" s="15"/>
      <c r="H2498" s="15"/>
      <c r="I2498" s="15"/>
      <c r="J2498" s="15"/>
      <c r="K2498" s="15"/>
      <c r="L2498" s="15"/>
      <c r="M2498" s="15"/>
      <c r="N2498" s="15"/>
      <c r="O2498" s="15"/>
      <c r="P2498" s="15"/>
      <c r="Q2498" s="15"/>
      <c r="R2498" s="15"/>
      <c r="S2498" s="15"/>
      <c r="T2498" s="15"/>
      <c r="U2498" s="15"/>
      <c r="V2498" s="15"/>
      <c r="W2498" s="15"/>
      <c r="X2498" s="15"/>
      <c r="Y2498" s="15"/>
      <c r="Z2498" s="15"/>
      <c r="AA2498" s="15"/>
      <c r="AB2498" s="15"/>
      <c r="AC2498" s="15"/>
      <c r="AD2498" s="15"/>
      <c r="AE2498" s="15"/>
      <c r="AF2498" s="15"/>
      <c r="AG2498" s="15"/>
      <c r="AH2498" s="15"/>
      <c r="AI2498" s="15"/>
      <c r="AJ2498" s="15"/>
      <c r="AK2498" s="15"/>
      <c r="AL2498" s="15"/>
      <c r="AM2498" s="15"/>
    </row>
    <row r="2499" ht="15.75" customHeight="1">
      <c r="A2499" s="15"/>
      <c r="B2499" s="15" t="s">
        <v>230</v>
      </c>
      <c r="C2499" s="15" t="s">
        <v>285</v>
      </c>
      <c r="D2499" s="15">
        <f t="shared" si="1"/>
        <v>0</v>
      </c>
      <c r="E2499" s="15">
        <f t="shared" si="2"/>
        <v>0</v>
      </c>
      <c r="F2499" s="15" t="str">
        <f t="shared" si="3"/>
        <v>"[LOJA]"</v>
      </c>
      <c r="G2499" s="15"/>
      <c r="H2499" s="15"/>
      <c r="I2499" s="15"/>
      <c r="J2499" s="15"/>
      <c r="K2499" s="15"/>
      <c r="L2499" s="15"/>
      <c r="M2499" s="15"/>
      <c r="N2499" s="15"/>
      <c r="O2499" s="15"/>
      <c r="P2499" s="15"/>
      <c r="Q2499" s="15"/>
      <c r="R2499" s="15"/>
      <c r="S2499" s="15"/>
      <c r="T2499" s="15"/>
      <c r="U2499" s="15"/>
      <c r="V2499" s="15"/>
      <c r="W2499" s="15"/>
      <c r="X2499" s="15"/>
      <c r="Y2499" s="15"/>
      <c r="Z2499" s="15"/>
      <c r="AA2499" s="15"/>
      <c r="AB2499" s="15"/>
      <c r="AC2499" s="15"/>
      <c r="AD2499" s="15"/>
      <c r="AE2499" s="15"/>
      <c r="AF2499" s="15"/>
      <c r="AG2499" s="15"/>
      <c r="AH2499" s="15"/>
      <c r="AI2499" s="15"/>
      <c r="AJ2499" s="15"/>
      <c r="AK2499" s="15"/>
      <c r="AL2499" s="15"/>
      <c r="AM2499" s="15"/>
    </row>
    <row r="2500" ht="15.75" customHeight="1">
      <c r="A2500" s="15"/>
      <c r="B2500" s="15" t="s">
        <v>230</v>
      </c>
      <c r="C2500" s="15" t="s">
        <v>285</v>
      </c>
      <c r="D2500" s="15">
        <f t="shared" si="1"/>
        <v>0</v>
      </c>
      <c r="E2500" s="15">
        <f t="shared" si="2"/>
        <v>0</v>
      </c>
      <c r="F2500" s="15" t="str">
        <f t="shared" si="3"/>
        <v>"[LOJA]"</v>
      </c>
      <c r="G2500" s="15"/>
      <c r="H2500" s="15"/>
      <c r="I2500" s="15"/>
      <c r="J2500" s="15"/>
      <c r="K2500" s="15"/>
      <c r="L2500" s="15"/>
      <c r="M2500" s="15"/>
      <c r="N2500" s="15"/>
      <c r="O2500" s="15"/>
      <c r="P2500" s="15"/>
      <c r="Q2500" s="15"/>
      <c r="R2500" s="15"/>
      <c r="S2500" s="15"/>
      <c r="T2500" s="15"/>
      <c r="U2500" s="15"/>
      <c r="V2500" s="15"/>
      <c r="W2500" s="15"/>
      <c r="X2500" s="15"/>
      <c r="Y2500" s="15"/>
      <c r="Z2500" s="15"/>
      <c r="AA2500" s="15"/>
      <c r="AB2500" s="15"/>
      <c r="AC2500" s="15"/>
      <c r="AD2500" s="15"/>
      <c r="AE2500" s="15"/>
      <c r="AF2500" s="15"/>
      <c r="AG2500" s="15"/>
      <c r="AH2500" s="15"/>
      <c r="AI2500" s="15"/>
      <c r="AJ2500" s="15"/>
      <c r="AK2500" s="15"/>
      <c r="AL2500" s="15"/>
      <c r="AM2500" s="15"/>
    </row>
    <row r="2501" ht="15.75" customHeight="1">
      <c r="A2501" s="15"/>
      <c r="B2501" s="15" t="s">
        <v>230</v>
      </c>
      <c r="C2501" s="15" t="s">
        <v>285</v>
      </c>
      <c r="D2501" s="15">
        <f t="shared" si="1"/>
        <v>0</v>
      </c>
      <c r="E2501" s="15">
        <f t="shared" si="2"/>
        <v>0</v>
      </c>
      <c r="F2501" s="15" t="str">
        <f t="shared" si="3"/>
        <v>"[LOJA]"</v>
      </c>
      <c r="G2501" s="15"/>
      <c r="H2501" s="15"/>
      <c r="I2501" s="15"/>
      <c r="J2501" s="15"/>
      <c r="K2501" s="15"/>
      <c r="L2501" s="15"/>
      <c r="M2501" s="15"/>
      <c r="N2501" s="15"/>
      <c r="O2501" s="15"/>
      <c r="P2501" s="15"/>
      <c r="Q2501" s="15"/>
      <c r="R2501" s="15"/>
      <c r="S2501" s="15"/>
      <c r="T2501" s="15"/>
      <c r="U2501" s="15"/>
      <c r="V2501" s="15"/>
      <c r="W2501" s="15"/>
      <c r="X2501" s="15"/>
      <c r="Y2501" s="15"/>
      <c r="Z2501" s="15"/>
      <c r="AA2501" s="15"/>
      <c r="AB2501" s="15"/>
      <c r="AC2501" s="15"/>
      <c r="AD2501" s="15"/>
      <c r="AE2501" s="15"/>
      <c r="AF2501" s="15"/>
      <c r="AG2501" s="15"/>
      <c r="AH2501" s="15"/>
      <c r="AI2501" s="15"/>
      <c r="AJ2501" s="15"/>
      <c r="AK2501" s="15"/>
      <c r="AL2501" s="15"/>
      <c r="AM2501" s="15"/>
    </row>
    <row r="2502" ht="15.75" customHeight="1">
      <c r="A2502" s="15"/>
      <c r="B2502" s="15" t="s">
        <v>230</v>
      </c>
      <c r="C2502" s="15" t="s">
        <v>285</v>
      </c>
      <c r="D2502" s="15">
        <f t="shared" si="1"/>
        <v>0</v>
      </c>
      <c r="E2502" s="15">
        <f t="shared" si="2"/>
        <v>0</v>
      </c>
      <c r="F2502" s="15" t="str">
        <f t="shared" si="3"/>
        <v>"[LOJA]"</v>
      </c>
      <c r="G2502" s="15"/>
      <c r="H2502" s="15"/>
      <c r="I2502" s="15"/>
      <c r="J2502" s="15"/>
      <c r="K2502" s="15"/>
      <c r="L2502" s="15"/>
      <c r="M2502" s="15"/>
      <c r="N2502" s="15"/>
      <c r="O2502" s="15"/>
      <c r="P2502" s="15"/>
      <c r="Q2502" s="15"/>
      <c r="R2502" s="15"/>
      <c r="S2502" s="15"/>
      <c r="T2502" s="15"/>
      <c r="U2502" s="15"/>
      <c r="V2502" s="15"/>
      <c r="W2502" s="15"/>
      <c r="X2502" s="15"/>
      <c r="Y2502" s="15"/>
      <c r="Z2502" s="15"/>
      <c r="AA2502" s="15"/>
      <c r="AB2502" s="15"/>
      <c r="AC2502" s="15"/>
      <c r="AD2502" s="15"/>
      <c r="AE2502" s="15"/>
      <c r="AF2502" s="15"/>
      <c r="AG2502" s="15"/>
      <c r="AH2502" s="15"/>
      <c r="AI2502" s="15"/>
      <c r="AJ2502" s="15"/>
      <c r="AK2502" s="15"/>
      <c r="AL2502" s="15"/>
      <c r="AM2502" s="15"/>
    </row>
    <row r="2503" ht="15.75" customHeight="1">
      <c r="A2503" s="15"/>
      <c r="B2503" s="15" t="s">
        <v>230</v>
      </c>
      <c r="C2503" s="15" t="s">
        <v>277</v>
      </c>
      <c r="D2503" s="15">
        <f t="shared" si="1"/>
        <v>0</v>
      </c>
      <c r="E2503" s="15">
        <f t="shared" si="2"/>
        <v>0</v>
      </c>
      <c r="F2503" s="15" t="str">
        <f t="shared" si="3"/>
        <v>"[CRC]"</v>
      </c>
      <c r="G2503" s="15"/>
      <c r="H2503" s="15"/>
      <c r="I2503" s="15"/>
      <c r="J2503" s="15"/>
      <c r="K2503" s="15"/>
      <c r="L2503" s="15"/>
      <c r="M2503" s="15"/>
      <c r="N2503" s="15"/>
      <c r="O2503" s="15"/>
      <c r="P2503" s="15"/>
      <c r="Q2503" s="15"/>
      <c r="R2503" s="15"/>
      <c r="S2503" s="15"/>
      <c r="T2503" s="15"/>
      <c r="U2503" s="15"/>
      <c r="V2503" s="15"/>
      <c r="W2503" s="15"/>
      <c r="X2503" s="15"/>
      <c r="Y2503" s="15"/>
      <c r="Z2503" s="15"/>
      <c r="AA2503" s="15"/>
      <c r="AB2503" s="15"/>
      <c r="AC2503" s="15"/>
      <c r="AD2503" s="15"/>
      <c r="AE2503" s="15"/>
      <c r="AF2503" s="15"/>
      <c r="AG2503" s="15"/>
      <c r="AH2503" s="15"/>
      <c r="AI2503" s="15"/>
      <c r="AJ2503" s="15"/>
      <c r="AK2503" s="15"/>
      <c r="AL2503" s="15"/>
      <c r="AM2503" s="15"/>
    </row>
    <row r="2504" ht="15.75" customHeight="1">
      <c r="A2504" s="15"/>
      <c r="B2504" s="15" t="s">
        <v>230</v>
      </c>
      <c r="C2504" s="15" t="s">
        <v>277</v>
      </c>
      <c r="D2504" s="15">
        <f t="shared" si="1"/>
        <v>0</v>
      </c>
      <c r="E2504" s="15">
        <f t="shared" si="2"/>
        <v>0</v>
      </c>
      <c r="F2504" s="15" t="str">
        <f t="shared" si="3"/>
        <v>"[CRC]"</v>
      </c>
      <c r="G2504" s="15"/>
      <c r="H2504" s="15"/>
      <c r="I2504" s="15"/>
      <c r="J2504" s="15"/>
      <c r="K2504" s="15"/>
      <c r="L2504" s="15"/>
      <c r="M2504" s="15"/>
      <c r="N2504" s="15"/>
      <c r="O2504" s="15"/>
      <c r="P2504" s="15"/>
      <c r="Q2504" s="15"/>
      <c r="R2504" s="15"/>
      <c r="S2504" s="15"/>
      <c r="T2504" s="15"/>
      <c r="U2504" s="15"/>
      <c r="V2504" s="15"/>
      <c r="W2504" s="15"/>
      <c r="X2504" s="15"/>
      <c r="Y2504" s="15"/>
      <c r="Z2504" s="15"/>
      <c r="AA2504" s="15"/>
      <c r="AB2504" s="15"/>
      <c r="AC2504" s="15"/>
      <c r="AD2504" s="15"/>
      <c r="AE2504" s="15"/>
      <c r="AF2504" s="15"/>
      <c r="AG2504" s="15"/>
      <c r="AH2504" s="15"/>
      <c r="AI2504" s="15"/>
      <c r="AJ2504" s="15"/>
      <c r="AK2504" s="15"/>
      <c r="AL2504" s="15"/>
      <c r="AM2504" s="15"/>
    </row>
    <row r="2505" ht="15.75" customHeight="1">
      <c r="A2505" s="15"/>
      <c r="B2505" s="15" t="s">
        <v>248</v>
      </c>
      <c r="C2505" s="15" t="s">
        <v>274</v>
      </c>
      <c r="D2505" s="15">
        <f t="shared" si="1"/>
        <v>0</v>
      </c>
      <c r="E2505" s="15">
        <f t="shared" si="2"/>
        <v>8</v>
      </c>
      <c r="F2505" s="15" t="str">
        <f t="shared" si="3"/>
        <v>"[LOJA]</v>
      </c>
      <c r="G2505" s="15"/>
      <c r="H2505" s="15"/>
      <c r="I2505" s="15"/>
      <c r="J2505" s="15"/>
      <c r="K2505" s="15"/>
      <c r="L2505" s="15"/>
      <c r="M2505" s="15"/>
      <c r="N2505" s="15"/>
      <c r="O2505" s="15"/>
      <c r="P2505" s="15"/>
      <c r="Q2505" s="15"/>
      <c r="R2505" s="15"/>
      <c r="S2505" s="15"/>
      <c r="T2505" s="15"/>
      <c r="U2505" s="15"/>
      <c r="V2505" s="15"/>
      <c r="W2505" s="15"/>
      <c r="X2505" s="15"/>
      <c r="Y2505" s="15"/>
      <c r="Z2505" s="15"/>
      <c r="AA2505" s="15"/>
      <c r="AB2505" s="15"/>
      <c r="AC2505" s="15"/>
      <c r="AD2505" s="15"/>
      <c r="AE2505" s="15"/>
      <c r="AF2505" s="15"/>
      <c r="AG2505" s="15"/>
      <c r="AH2505" s="15"/>
      <c r="AI2505" s="15"/>
      <c r="AJ2505" s="15"/>
      <c r="AK2505" s="15"/>
      <c r="AL2505" s="15"/>
      <c r="AM2505" s="15"/>
    </row>
    <row r="2506" ht="15.75" customHeight="1">
      <c r="A2506" s="15"/>
      <c r="B2506" s="15" t="s">
        <v>230</v>
      </c>
      <c r="C2506" s="15" t="s">
        <v>286</v>
      </c>
      <c r="D2506" s="15">
        <f t="shared" si="1"/>
        <v>0</v>
      </c>
      <c r="E2506" s="15">
        <f t="shared" si="2"/>
        <v>0</v>
      </c>
      <c r="F2506" s="15" t="str">
        <f t="shared" si="3"/>
        <v>"[APP]"</v>
      </c>
      <c r="G2506" s="15"/>
      <c r="H2506" s="15"/>
      <c r="I2506" s="15"/>
      <c r="J2506" s="15"/>
      <c r="K2506" s="15"/>
      <c r="L2506" s="15"/>
      <c r="M2506" s="15"/>
      <c r="N2506" s="15"/>
      <c r="O2506" s="15"/>
      <c r="P2506" s="15"/>
      <c r="Q2506" s="15"/>
      <c r="R2506" s="15"/>
      <c r="S2506" s="15"/>
      <c r="T2506" s="15"/>
      <c r="U2506" s="15"/>
      <c r="V2506" s="15"/>
      <c r="W2506" s="15"/>
      <c r="X2506" s="15"/>
      <c r="Y2506" s="15"/>
      <c r="Z2506" s="15"/>
      <c r="AA2506" s="15"/>
      <c r="AB2506" s="15"/>
      <c r="AC2506" s="15"/>
      <c r="AD2506" s="15"/>
      <c r="AE2506" s="15"/>
      <c r="AF2506" s="15"/>
      <c r="AG2506" s="15"/>
      <c r="AH2506" s="15"/>
      <c r="AI2506" s="15"/>
      <c r="AJ2506" s="15"/>
      <c r="AK2506" s="15"/>
      <c r="AL2506" s="15"/>
      <c r="AM2506" s="15"/>
    </row>
    <row r="2507" ht="15.75" customHeight="1">
      <c r="A2507" s="15"/>
      <c r="B2507" s="15" t="s">
        <v>248</v>
      </c>
      <c r="C2507" s="15" t="s">
        <v>283</v>
      </c>
      <c r="D2507" s="15">
        <f t="shared" si="1"/>
        <v>0</v>
      </c>
      <c r="E2507" s="15">
        <f t="shared" si="2"/>
        <v>14</v>
      </c>
      <c r="F2507" s="15" t="str">
        <f t="shared" si="3"/>
        <v>"[FINANCEIRO]</v>
      </c>
      <c r="G2507" s="15"/>
      <c r="H2507" s="15"/>
      <c r="I2507" s="15"/>
      <c r="J2507" s="15"/>
      <c r="K2507" s="15"/>
      <c r="L2507" s="15"/>
      <c r="M2507" s="15"/>
      <c r="N2507" s="15"/>
      <c r="O2507" s="15"/>
      <c r="P2507" s="15"/>
      <c r="Q2507" s="15"/>
      <c r="R2507" s="15"/>
      <c r="S2507" s="15"/>
      <c r="T2507" s="15"/>
      <c r="U2507" s="15"/>
      <c r="V2507" s="15"/>
      <c r="W2507" s="15"/>
      <c r="X2507" s="15"/>
      <c r="Y2507" s="15"/>
      <c r="Z2507" s="15"/>
      <c r="AA2507" s="15"/>
      <c r="AB2507" s="15"/>
      <c r="AC2507" s="15"/>
      <c r="AD2507" s="15"/>
      <c r="AE2507" s="15"/>
      <c r="AF2507" s="15"/>
      <c r="AG2507" s="15"/>
      <c r="AH2507" s="15"/>
      <c r="AI2507" s="15"/>
      <c r="AJ2507" s="15"/>
      <c r="AK2507" s="15"/>
      <c r="AL2507" s="15"/>
      <c r="AM2507" s="15"/>
    </row>
    <row r="2508" ht="15.75" customHeight="1">
      <c r="A2508" s="15"/>
      <c r="B2508" s="15" t="s">
        <v>230</v>
      </c>
      <c r="C2508" s="15" t="s">
        <v>286</v>
      </c>
      <c r="D2508" s="15">
        <f t="shared" si="1"/>
        <v>0</v>
      </c>
      <c r="E2508" s="15">
        <f t="shared" si="2"/>
        <v>0</v>
      </c>
      <c r="F2508" s="15" t="str">
        <f t="shared" si="3"/>
        <v>"[APP]"</v>
      </c>
      <c r="G2508" s="15"/>
      <c r="H2508" s="15"/>
      <c r="I2508" s="15"/>
      <c r="J2508" s="15"/>
      <c r="K2508" s="15"/>
      <c r="L2508" s="15"/>
      <c r="M2508" s="15"/>
      <c r="N2508" s="15"/>
      <c r="O2508" s="15"/>
      <c r="P2508" s="15"/>
      <c r="Q2508" s="15"/>
      <c r="R2508" s="15"/>
      <c r="S2508" s="15"/>
      <c r="T2508" s="15"/>
      <c r="U2508" s="15"/>
      <c r="V2508" s="15"/>
      <c r="W2508" s="15"/>
      <c r="X2508" s="15"/>
      <c r="Y2508" s="15"/>
      <c r="Z2508" s="15"/>
      <c r="AA2508" s="15"/>
      <c r="AB2508" s="15"/>
      <c r="AC2508" s="15"/>
      <c r="AD2508" s="15"/>
      <c r="AE2508" s="15"/>
      <c r="AF2508" s="15"/>
      <c r="AG2508" s="15"/>
      <c r="AH2508" s="15"/>
      <c r="AI2508" s="15"/>
      <c r="AJ2508" s="15"/>
      <c r="AK2508" s="15"/>
      <c r="AL2508" s="15"/>
      <c r="AM2508" s="15"/>
    </row>
    <row r="2509" ht="15.75" customHeight="1">
      <c r="A2509" s="15"/>
      <c r="B2509" s="15" t="s">
        <v>230</v>
      </c>
      <c r="C2509" s="15" t="s">
        <v>285</v>
      </c>
      <c r="D2509" s="15">
        <f t="shared" si="1"/>
        <v>0</v>
      </c>
      <c r="E2509" s="15">
        <f t="shared" si="2"/>
        <v>0</v>
      </c>
      <c r="F2509" s="15" t="str">
        <f t="shared" si="3"/>
        <v>"[LOJA]"</v>
      </c>
      <c r="G2509" s="15"/>
      <c r="H2509" s="15"/>
      <c r="I2509" s="15"/>
      <c r="J2509" s="15"/>
      <c r="K2509" s="15"/>
      <c r="L2509" s="15"/>
      <c r="M2509" s="15"/>
      <c r="N2509" s="15"/>
      <c r="O2509" s="15"/>
      <c r="P2509" s="15"/>
      <c r="Q2509" s="15"/>
      <c r="R2509" s="15"/>
      <c r="S2509" s="15"/>
      <c r="T2509" s="15"/>
      <c r="U2509" s="15"/>
      <c r="V2509" s="15"/>
      <c r="W2509" s="15"/>
      <c r="X2509" s="15"/>
      <c r="Y2509" s="15"/>
      <c r="Z2509" s="15"/>
      <c r="AA2509" s="15"/>
      <c r="AB2509" s="15"/>
      <c r="AC2509" s="15"/>
      <c r="AD2509" s="15"/>
      <c r="AE2509" s="15"/>
      <c r="AF2509" s="15"/>
      <c r="AG2509" s="15"/>
      <c r="AH2509" s="15"/>
      <c r="AI2509" s="15"/>
      <c r="AJ2509" s="15"/>
      <c r="AK2509" s="15"/>
      <c r="AL2509" s="15"/>
      <c r="AM2509" s="15"/>
    </row>
    <row r="2510" ht="15.75" customHeight="1">
      <c r="A2510" s="15"/>
      <c r="B2510" s="15" t="s">
        <v>248</v>
      </c>
      <c r="C2510" s="15" t="s">
        <v>254</v>
      </c>
      <c r="D2510" s="15">
        <f t="shared" si="1"/>
        <v>0</v>
      </c>
      <c r="E2510" s="15">
        <f t="shared" si="2"/>
        <v>13</v>
      </c>
      <c r="F2510" s="15" t="str">
        <f t="shared" si="3"/>
        <v>"[COMERCIAL]</v>
      </c>
      <c r="G2510" s="15"/>
      <c r="H2510" s="15"/>
      <c r="I2510" s="15"/>
      <c r="J2510" s="15"/>
      <c r="K2510" s="15"/>
      <c r="L2510" s="15"/>
      <c r="M2510" s="15"/>
      <c r="N2510" s="15"/>
      <c r="O2510" s="15"/>
      <c r="P2510" s="15"/>
      <c r="Q2510" s="15"/>
      <c r="R2510" s="15"/>
      <c r="S2510" s="15"/>
      <c r="T2510" s="15"/>
      <c r="U2510" s="15"/>
      <c r="V2510" s="15"/>
      <c r="W2510" s="15"/>
      <c r="X2510" s="15"/>
      <c r="Y2510" s="15"/>
      <c r="Z2510" s="15"/>
      <c r="AA2510" s="15"/>
      <c r="AB2510" s="15"/>
      <c r="AC2510" s="15"/>
      <c r="AD2510" s="15"/>
      <c r="AE2510" s="15"/>
      <c r="AF2510" s="15"/>
      <c r="AG2510" s="15"/>
      <c r="AH2510" s="15"/>
      <c r="AI2510" s="15"/>
      <c r="AJ2510" s="15"/>
      <c r="AK2510" s="15"/>
      <c r="AL2510" s="15"/>
      <c r="AM2510" s="15"/>
    </row>
    <row r="2511" ht="15.75" customHeight="1">
      <c r="A2511" s="15"/>
      <c r="B2511" s="15" t="s">
        <v>248</v>
      </c>
      <c r="C2511" s="15" t="s">
        <v>284</v>
      </c>
      <c r="D2511" s="15">
        <f t="shared" si="1"/>
        <v>0</v>
      </c>
      <c r="E2511" s="15">
        <f t="shared" si="2"/>
        <v>7</v>
      </c>
      <c r="F2511" s="15" t="str">
        <f t="shared" si="3"/>
        <v>"[APP]</v>
      </c>
      <c r="G2511" s="15"/>
      <c r="H2511" s="15"/>
      <c r="I2511" s="15"/>
      <c r="J2511" s="15"/>
      <c r="K2511" s="15"/>
      <c r="L2511" s="15"/>
      <c r="M2511" s="15"/>
      <c r="N2511" s="15"/>
      <c r="O2511" s="15"/>
      <c r="P2511" s="15"/>
      <c r="Q2511" s="15"/>
      <c r="R2511" s="15"/>
      <c r="S2511" s="15"/>
      <c r="T2511" s="15"/>
      <c r="U2511" s="15"/>
      <c r="V2511" s="15"/>
      <c r="W2511" s="15"/>
      <c r="X2511" s="15"/>
      <c r="Y2511" s="15"/>
      <c r="Z2511" s="15"/>
      <c r="AA2511" s="15"/>
      <c r="AB2511" s="15"/>
      <c r="AC2511" s="15"/>
      <c r="AD2511" s="15"/>
      <c r="AE2511" s="15"/>
      <c r="AF2511" s="15"/>
      <c r="AG2511" s="15"/>
      <c r="AH2511" s="15"/>
      <c r="AI2511" s="15"/>
      <c r="AJ2511" s="15"/>
      <c r="AK2511" s="15"/>
      <c r="AL2511" s="15"/>
      <c r="AM2511" s="15"/>
    </row>
    <row r="2512" ht="15.75" customHeight="1">
      <c r="A2512" s="15"/>
      <c r="B2512" s="15" t="s">
        <v>230</v>
      </c>
      <c r="C2512" s="15" t="s">
        <v>278</v>
      </c>
      <c r="D2512" s="15">
        <f t="shared" si="1"/>
        <v>0</v>
      </c>
      <c r="E2512" s="15">
        <f t="shared" si="2"/>
        <v>0</v>
      </c>
      <c r="F2512" s="15" t="str">
        <f t="shared" si="3"/>
        <v>"[SITE]"</v>
      </c>
      <c r="G2512" s="15"/>
      <c r="H2512" s="15"/>
      <c r="I2512" s="15"/>
      <c r="J2512" s="15"/>
      <c r="K2512" s="15"/>
      <c r="L2512" s="15"/>
      <c r="M2512" s="15"/>
      <c r="N2512" s="15"/>
      <c r="O2512" s="15"/>
      <c r="P2512" s="15"/>
      <c r="Q2512" s="15"/>
      <c r="R2512" s="15"/>
      <c r="S2512" s="15"/>
      <c r="T2512" s="15"/>
      <c r="U2512" s="15"/>
      <c r="V2512" s="15"/>
      <c r="W2512" s="15"/>
      <c r="X2512" s="15"/>
      <c r="Y2512" s="15"/>
      <c r="Z2512" s="15"/>
      <c r="AA2512" s="15"/>
      <c r="AB2512" s="15"/>
      <c r="AC2512" s="15"/>
      <c r="AD2512" s="15"/>
      <c r="AE2512" s="15"/>
      <c r="AF2512" s="15"/>
      <c r="AG2512" s="15"/>
      <c r="AH2512" s="15"/>
      <c r="AI2512" s="15"/>
      <c r="AJ2512" s="15"/>
      <c r="AK2512" s="15"/>
      <c r="AL2512" s="15"/>
      <c r="AM2512" s="15"/>
    </row>
    <row r="2513" ht="15.75" customHeight="1">
      <c r="A2513" s="15"/>
      <c r="B2513" s="15" t="s">
        <v>230</v>
      </c>
      <c r="C2513" s="15" t="s">
        <v>278</v>
      </c>
      <c r="D2513" s="15">
        <f t="shared" si="1"/>
        <v>0</v>
      </c>
      <c r="E2513" s="15">
        <f t="shared" si="2"/>
        <v>0</v>
      </c>
      <c r="F2513" s="15" t="str">
        <f t="shared" si="3"/>
        <v>"[SITE]"</v>
      </c>
      <c r="G2513" s="15"/>
      <c r="H2513" s="15"/>
      <c r="I2513" s="15"/>
      <c r="J2513" s="15"/>
      <c r="K2513" s="15"/>
      <c r="L2513" s="15"/>
      <c r="M2513" s="15"/>
      <c r="N2513" s="15"/>
      <c r="O2513" s="15"/>
      <c r="P2513" s="15"/>
      <c r="Q2513" s="15"/>
      <c r="R2513" s="15"/>
      <c r="S2513" s="15"/>
      <c r="T2513" s="15"/>
      <c r="U2513" s="15"/>
      <c r="V2513" s="15"/>
      <c r="W2513" s="15"/>
      <c r="X2513" s="15"/>
      <c r="Y2513" s="15"/>
      <c r="Z2513" s="15"/>
      <c r="AA2513" s="15"/>
      <c r="AB2513" s="15"/>
      <c r="AC2513" s="15"/>
      <c r="AD2513" s="15"/>
      <c r="AE2513" s="15"/>
      <c r="AF2513" s="15"/>
      <c r="AG2513" s="15"/>
      <c r="AH2513" s="15"/>
      <c r="AI2513" s="15"/>
      <c r="AJ2513" s="15"/>
      <c r="AK2513" s="15"/>
      <c r="AL2513" s="15"/>
      <c r="AM2513" s="15"/>
    </row>
    <row r="2514" ht="15.75" customHeight="1">
      <c r="A2514" s="15"/>
      <c r="B2514" s="15" t="s">
        <v>230</v>
      </c>
      <c r="C2514" s="15" t="s">
        <v>254</v>
      </c>
      <c r="D2514" s="15">
        <f t="shared" si="1"/>
        <v>0</v>
      </c>
      <c r="E2514" s="15">
        <f t="shared" si="2"/>
        <v>13</v>
      </c>
      <c r="F2514" s="15" t="str">
        <f t="shared" si="3"/>
        <v>"[COMERCIAL]</v>
      </c>
      <c r="G2514" s="15"/>
      <c r="H2514" s="15"/>
      <c r="I2514" s="15"/>
      <c r="J2514" s="15"/>
      <c r="K2514" s="15"/>
      <c r="L2514" s="15"/>
      <c r="M2514" s="15"/>
      <c r="N2514" s="15"/>
      <c r="O2514" s="15"/>
      <c r="P2514" s="15"/>
      <c r="Q2514" s="15"/>
      <c r="R2514" s="15"/>
      <c r="S2514" s="15"/>
      <c r="T2514" s="15"/>
      <c r="U2514" s="15"/>
      <c r="V2514" s="15"/>
      <c r="W2514" s="15"/>
      <c r="X2514" s="15"/>
      <c r="Y2514" s="15"/>
      <c r="Z2514" s="15"/>
      <c r="AA2514" s="15"/>
      <c r="AB2514" s="15"/>
      <c r="AC2514" s="15"/>
      <c r="AD2514" s="15"/>
      <c r="AE2514" s="15"/>
      <c r="AF2514" s="15"/>
      <c r="AG2514" s="15"/>
      <c r="AH2514" s="15"/>
      <c r="AI2514" s="15"/>
      <c r="AJ2514" s="15"/>
      <c r="AK2514" s="15"/>
      <c r="AL2514" s="15"/>
      <c r="AM2514" s="15"/>
    </row>
    <row r="2515" ht="15.75" customHeight="1">
      <c r="A2515" s="15"/>
      <c r="B2515" s="15" t="s">
        <v>230</v>
      </c>
      <c r="C2515" s="15" t="s">
        <v>254</v>
      </c>
      <c r="D2515" s="15">
        <f t="shared" si="1"/>
        <v>0</v>
      </c>
      <c r="E2515" s="15">
        <f t="shared" si="2"/>
        <v>13</v>
      </c>
      <c r="F2515" s="15" t="str">
        <f t="shared" si="3"/>
        <v>"[COMERCIAL]</v>
      </c>
      <c r="G2515" s="15"/>
      <c r="H2515" s="15"/>
      <c r="I2515" s="15"/>
      <c r="J2515" s="15"/>
      <c r="K2515" s="15"/>
      <c r="L2515" s="15"/>
      <c r="M2515" s="15"/>
      <c r="N2515" s="15"/>
      <c r="O2515" s="15"/>
      <c r="P2515" s="15"/>
      <c r="Q2515" s="15"/>
      <c r="R2515" s="15"/>
      <c r="S2515" s="15"/>
      <c r="T2515" s="15"/>
      <c r="U2515" s="15"/>
      <c r="V2515" s="15"/>
      <c r="W2515" s="15"/>
      <c r="X2515" s="15"/>
      <c r="Y2515" s="15"/>
      <c r="Z2515" s="15"/>
      <c r="AA2515" s="15"/>
      <c r="AB2515" s="15"/>
      <c r="AC2515" s="15"/>
      <c r="AD2515" s="15"/>
      <c r="AE2515" s="15"/>
      <c r="AF2515" s="15"/>
      <c r="AG2515" s="15"/>
      <c r="AH2515" s="15"/>
      <c r="AI2515" s="15"/>
      <c r="AJ2515" s="15"/>
      <c r="AK2515" s="15"/>
      <c r="AL2515" s="15"/>
      <c r="AM2515" s="15"/>
    </row>
    <row r="2516" ht="15.75" customHeight="1">
      <c r="A2516" s="15"/>
      <c r="B2516" s="15" t="s">
        <v>230</v>
      </c>
      <c r="C2516" s="15" t="s">
        <v>274</v>
      </c>
      <c r="D2516" s="15">
        <f t="shared" si="1"/>
        <v>0</v>
      </c>
      <c r="E2516" s="15">
        <f t="shared" si="2"/>
        <v>8</v>
      </c>
      <c r="F2516" s="15" t="str">
        <f t="shared" si="3"/>
        <v>"[LOJA]</v>
      </c>
      <c r="G2516" s="15"/>
      <c r="H2516" s="15"/>
      <c r="I2516" s="15"/>
      <c r="J2516" s="15"/>
      <c r="K2516" s="15"/>
      <c r="L2516" s="15"/>
      <c r="M2516" s="15"/>
      <c r="N2516" s="15"/>
      <c r="O2516" s="15"/>
      <c r="P2516" s="15"/>
      <c r="Q2516" s="15"/>
      <c r="R2516" s="15"/>
      <c r="S2516" s="15"/>
      <c r="T2516" s="15"/>
      <c r="U2516" s="15"/>
      <c r="V2516" s="15"/>
      <c r="W2516" s="15"/>
      <c r="X2516" s="15"/>
      <c r="Y2516" s="15"/>
      <c r="Z2516" s="15"/>
      <c r="AA2516" s="15"/>
      <c r="AB2516" s="15"/>
      <c r="AC2516" s="15"/>
      <c r="AD2516" s="15"/>
      <c r="AE2516" s="15"/>
      <c r="AF2516" s="15"/>
      <c r="AG2516" s="15"/>
      <c r="AH2516" s="15"/>
      <c r="AI2516" s="15"/>
      <c r="AJ2516" s="15"/>
      <c r="AK2516" s="15"/>
      <c r="AL2516" s="15"/>
      <c r="AM2516" s="15"/>
    </row>
    <row r="2517" ht="15.75" customHeight="1">
      <c r="A2517" s="15"/>
      <c r="B2517" s="15" t="s">
        <v>247</v>
      </c>
      <c r="C2517" s="15" t="s">
        <v>253</v>
      </c>
      <c r="D2517" s="15">
        <f t="shared" si="1"/>
        <v>0</v>
      </c>
      <c r="E2517" s="15">
        <f t="shared" si="2"/>
        <v>0</v>
      </c>
      <c r="F2517" s="15" t="str">
        <f t="shared" si="3"/>
        <v>"[LOGÍSTICA]"</v>
      </c>
      <c r="G2517" s="15"/>
      <c r="H2517" s="15"/>
      <c r="I2517" s="15"/>
      <c r="J2517" s="15"/>
      <c r="K2517" s="15"/>
      <c r="L2517" s="15"/>
      <c r="M2517" s="15"/>
      <c r="N2517" s="15"/>
      <c r="O2517" s="15"/>
      <c r="P2517" s="15"/>
      <c r="Q2517" s="15"/>
      <c r="R2517" s="15"/>
      <c r="S2517" s="15"/>
      <c r="T2517" s="15"/>
      <c r="U2517" s="15"/>
      <c r="V2517" s="15"/>
      <c r="W2517" s="15"/>
      <c r="X2517" s="15"/>
      <c r="Y2517" s="15"/>
      <c r="Z2517" s="15"/>
      <c r="AA2517" s="15"/>
      <c r="AB2517" s="15"/>
      <c r="AC2517" s="15"/>
      <c r="AD2517" s="15"/>
      <c r="AE2517" s="15"/>
      <c r="AF2517" s="15"/>
      <c r="AG2517" s="15"/>
      <c r="AH2517" s="15"/>
      <c r="AI2517" s="15"/>
      <c r="AJ2517" s="15"/>
      <c r="AK2517" s="15"/>
      <c r="AL2517" s="15"/>
      <c r="AM2517" s="15"/>
    </row>
    <row r="2518" ht="15.75" customHeight="1">
      <c r="A2518" s="15"/>
      <c r="B2518" s="15" t="s">
        <v>248</v>
      </c>
      <c r="C2518" s="15" t="s">
        <v>254</v>
      </c>
      <c r="D2518" s="15">
        <f t="shared" si="1"/>
        <v>0</v>
      </c>
      <c r="E2518" s="15">
        <f t="shared" si="2"/>
        <v>13</v>
      </c>
      <c r="F2518" s="15" t="str">
        <f t="shared" si="3"/>
        <v>"[COMERCIAL]</v>
      </c>
      <c r="G2518" s="15"/>
      <c r="H2518" s="15"/>
      <c r="I2518" s="15"/>
      <c r="J2518" s="15"/>
      <c r="K2518" s="15"/>
      <c r="L2518" s="15"/>
      <c r="M2518" s="15"/>
      <c r="N2518" s="15"/>
      <c r="O2518" s="15"/>
      <c r="P2518" s="15"/>
      <c r="Q2518" s="15"/>
      <c r="R2518" s="15"/>
      <c r="S2518" s="15"/>
      <c r="T2518" s="15"/>
      <c r="U2518" s="15"/>
      <c r="V2518" s="15"/>
      <c r="W2518" s="15"/>
      <c r="X2518" s="15"/>
      <c r="Y2518" s="15"/>
      <c r="Z2518" s="15"/>
      <c r="AA2518" s="15"/>
      <c r="AB2518" s="15"/>
      <c r="AC2518" s="15"/>
      <c r="AD2518" s="15"/>
      <c r="AE2518" s="15"/>
      <c r="AF2518" s="15"/>
      <c r="AG2518" s="15"/>
      <c r="AH2518" s="15"/>
      <c r="AI2518" s="15"/>
      <c r="AJ2518" s="15"/>
      <c r="AK2518" s="15"/>
      <c r="AL2518" s="15"/>
      <c r="AM2518" s="15"/>
    </row>
    <row r="2519" ht="15.75" customHeight="1">
      <c r="A2519" s="15"/>
      <c r="B2519" s="15" t="s">
        <v>248</v>
      </c>
      <c r="C2519" s="15" t="s">
        <v>254</v>
      </c>
      <c r="D2519" s="15">
        <f t="shared" si="1"/>
        <v>0</v>
      </c>
      <c r="E2519" s="15">
        <f t="shared" si="2"/>
        <v>13</v>
      </c>
      <c r="F2519" s="15" t="str">
        <f t="shared" si="3"/>
        <v>"[COMERCIAL]</v>
      </c>
      <c r="G2519" s="15"/>
      <c r="H2519" s="15"/>
      <c r="I2519" s="15"/>
      <c r="J2519" s="15"/>
      <c r="K2519" s="15"/>
      <c r="L2519" s="15"/>
      <c r="M2519" s="15"/>
      <c r="N2519" s="15"/>
      <c r="O2519" s="15"/>
      <c r="P2519" s="15"/>
      <c r="Q2519" s="15"/>
      <c r="R2519" s="15"/>
      <c r="S2519" s="15"/>
      <c r="T2519" s="15"/>
      <c r="U2519" s="15"/>
      <c r="V2519" s="15"/>
      <c r="W2519" s="15"/>
      <c r="X2519" s="15"/>
      <c r="Y2519" s="15"/>
      <c r="Z2519" s="15"/>
      <c r="AA2519" s="15"/>
      <c r="AB2519" s="15"/>
      <c r="AC2519" s="15"/>
      <c r="AD2519" s="15"/>
      <c r="AE2519" s="15"/>
      <c r="AF2519" s="15"/>
      <c r="AG2519" s="15"/>
      <c r="AH2519" s="15"/>
      <c r="AI2519" s="15"/>
      <c r="AJ2519" s="15"/>
      <c r="AK2519" s="15"/>
      <c r="AL2519" s="15"/>
      <c r="AM2519" s="15"/>
    </row>
    <row r="2520" ht="15.75" customHeight="1">
      <c r="A2520" s="15"/>
      <c r="B2520" s="15" t="s">
        <v>248</v>
      </c>
      <c r="C2520" s="15" t="s">
        <v>254</v>
      </c>
      <c r="D2520" s="15">
        <f t="shared" si="1"/>
        <v>0</v>
      </c>
      <c r="E2520" s="15">
        <f t="shared" si="2"/>
        <v>13</v>
      </c>
      <c r="F2520" s="15" t="str">
        <f t="shared" si="3"/>
        <v>"[COMERCIAL]</v>
      </c>
      <c r="G2520" s="15"/>
      <c r="H2520" s="15"/>
      <c r="I2520" s="15"/>
      <c r="J2520" s="15"/>
      <c r="K2520" s="15"/>
      <c r="L2520" s="15"/>
      <c r="M2520" s="15"/>
      <c r="N2520" s="15"/>
      <c r="O2520" s="15"/>
      <c r="P2520" s="15"/>
      <c r="Q2520" s="15"/>
      <c r="R2520" s="15"/>
      <c r="S2520" s="15"/>
      <c r="T2520" s="15"/>
      <c r="U2520" s="15"/>
      <c r="V2520" s="15"/>
      <c r="W2520" s="15"/>
      <c r="X2520" s="15"/>
      <c r="Y2520" s="15"/>
      <c r="Z2520" s="15"/>
      <c r="AA2520" s="15"/>
      <c r="AB2520" s="15"/>
      <c r="AC2520" s="15"/>
      <c r="AD2520" s="15"/>
      <c r="AE2520" s="15"/>
      <c r="AF2520" s="15"/>
      <c r="AG2520" s="15"/>
      <c r="AH2520" s="15"/>
      <c r="AI2520" s="15"/>
      <c r="AJ2520" s="15"/>
      <c r="AK2520" s="15"/>
      <c r="AL2520" s="15"/>
      <c r="AM2520" s="15"/>
    </row>
    <row r="2521" ht="15.75" customHeight="1">
      <c r="A2521" s="15"/>
      <c r="B2521" s="15" t="s">
        <v>247</v>
      </c>
      <c r="C2521" s="15" t="s">
        <v>284</v>
      </c>
      <c r="D2521" s="15">
        <f t="shared" si="1"/>
        <v>0</v>
      </c>
      <c r="E2521" s="15">
        <f t="shared" si="2"/>
        <v>7</v>
      </c>
      <c r="F2521" s="15" t="str">
        <f t="shared" si="3"/>
        <v>"[APP]</v>
      </c>
      <c r="G2521" s="15"/>
      <c r="H2521" s="15"/>
      <c r="I2521" s="15"/>
      <c r="J2521" s="15"/>
      <c r="K2521" s="15"/>
      <c r="L2521" s="15"/>
      <c r="M2521" s="15"/>
      <c r="N2521" s="15"/>
      <c r="O2521" s="15"/>
      <c r="P2521" s="15"/>
      <c r="Q2521" s="15"/>
      <c r="R2521" s="15"/>
      <c r="S2521" s="15"/>
      <c r="T2521" s="15"/>
      <c r="U2521" s="15"/>
      <c r="V2521" s="15"/>
      <c r="W2521" s="15"/>
      <c r="X2521" s="15"/>
      <c r="Y2521" s="15"/>
      <c r="Z2521" s="15"/>
      <c r="AA2521" s="15"/>
      <c r="AB2521" s="15"/>
      <c r="AC2521" s="15"/>
      <c r="AD2521" s="15"/>
      <c r="AE2521" s="15"/>
      <c r="AF2521" s="15"/>
      <c r="AG2521" s="15"/>
      <c r="AH2521" s="15"/>
      <c r="AI2521" s="15"/>
      <c r="AJ2521" s="15"/>
      <c r="AK2521" s="15"/>
      <c r="AL2521" s="15"/>
      <c r="AM2521" s="15"/>
    </row>
    <row r="2522" ht="15.75" customHeight="1">
      <c r="A2522" s="15"/>
      <c r="B2522" s="15" t="s">
        <v>248</v>
      </c>
      <c r="C2522" s="15" t="s">
        <v>273</v>
      </c>
      <c r="D2522" s="15">
        <f t="shared" si="1"/>
        <v>0</v>
      </c>
      <c r="E2522" s="15">
        <f t="shared" si="2"/>
        <v>13</v>
      </c>
      <c r="F2522" s="15" t="str">
        <f t="shared" si="3"/>
        <v>"[LOGÍSTICA]</v>
      </c>
      <c r="G2522" s="15"/>
      <c r="H2522" s="15"/>
      <c r="I2522" s="15"/>
      <c r="J2522" s="15"/>
      <c r="K2522" s="15"/>
      <c r="L2522" s="15"/>
      <c r="M2522" s="15"/>
      <c r="N2522" s="15"/>
      <c r="O2522" s="15"/>
      <c r="P2522" s="15"/>
      <c r="Q2522" s="15"/>
      <c r="R2522" s="15"/>
      <c r="S2522" s="15"/>
      <c r="T2522" s="15"/>
      <c r="U2522" s="15"/>
      <c r="V2522" s="15"/>
      <c r="W2522" s="15"/>
      <c r="X2522" s="15"/>
      <c r="Y2522" s="15"/>
      <c r="Z2522" s="15"/>
      <c r="AA2522" s="15"/>
      <c r="AB2522" s="15"/>
      <c r="AC2522" s="15"/>
      <c r="AD2522" s="15"/>
      <c r="AE2522" s="15"/>
      <c r="AF2522" s="15"/>
      <c r="AG2522" s="15"/>
      <c r="AH2522" s="15"/>
      <c r="AI2522" s="15"/>
      <c r="AJ2522" s="15"/>
      <c r="AK2522" s="15"/>
      <c r="AL2522" s="15"/>
      <c r="AM2522" s="15"/>
    </row>
    <row r="2523" ht="15.75" customHeight="1">
      <c r="A2523" s="15"/>
      <c r="B2523" s="15" t="s">
        <v>248</v>
      </c>
      <c r="C2523" s="15" t="s">
        <v>275</v>
      </c>
      <c r="D2523" s="15">
        <f t="shared" si="1"/>
        <v>0</v>
      </c>
      <c r="E2523" s="15">
        <f t="shared" si="2"/>
        <v>7</v>
      </c>
      <c r="F2523" s="15" t="str">
        <f t="shared" si="3"/>
        <v>"[CRC]</v>
      </c>
      <c r="G2523" s="15"/>
      <c r="H2523" s="15"/>
      <c r="I2523" s="15"/>
      <c r="J2523" s="15"/>
      <c r="K2523" s="15"/>
      <c r="L2523" s="15"/>
      <c r="M2523" s="15"/>
      <c r="N2523" s="15"/>
      <c r="O2523" s="15"/>
      <c r="P2523" s="15"/>
      <c r="Q2523" s="15"/>
      <c r="R2523" s="15"/>
      <c r="S2523" s="15"/>
      <c r="T2523" s="15"/>
      <c r="U2523" s="15"/>
      <c r="V2523" s="15"/>
      <c r="W2523" s="15"/>
      <c r="X2523" s="15"/>
      <c r="Y2523" s="15"/>
      <c r="Z2523" s="15"/>
      <c r="AA2523" s="15"/>
      <c r="AB2523" s="15"/>
      <c r="AC2523" s="15"/>
      <c r="AD2523" s="15"/>
      <c r="AE2523" s="15"/>
      <c r="AF2523" s="15"/>
      <c r="AG2523" s="15"/>
      <c r="AH2523" s="15"/>
      <c r="AI2523" s="15"/>
      <c r="AJ2523" s="15"/>
      <c r="AK2523" s="15"/>
      <c r="AL2523" s="15"/>
      <c r="AM2523" s="15"/>
    </row>
    <row r="2524" ht="15.75" customHeight="1">
      <c r="A2524" s="15"/>
      <c r="B2524" s="15" t="s">
        <v>248</v>
      </c>
      <c r="C2524" s="15" t="s">
        <v>275</v>
      </c>
      <c r="D2524" s="15">
        <f t="shared" si="1"/>
        <v>0</v>
      </c>
      <c r="E2524" s="15">
        <f t="shared" si="2"/>
        <v>7</v>
      </c>
      <c r="F2524" s="15" t="str">
        <f t="shared" si="3"/>
        <v>"[CRC]</v>
      </c>
      <c r="G2524" s="15"/>
      <c r="H2524" s="15"/>
      <c r="I2524" s="15"/>
      <c r="J2524" s="15"/>
      <c r="K2524" s="15"/>
      <c r="L2524" s="15"/>
      <c r="M2524" s="15"/>
      <c r="N2524" s="15"/>
      <c r="O2524" s="15"/>
      <c r="P2524" s="15"/>
      <c r="Q2524" s="15"/>
      <c r="R2524" s="15"/>
      <c r="S2524" s="15"/>
      <c r="T2524" s="15"/>
      <c r="U2524" s="15"/>
      <c r="V2524" s="15"/>
      <c r="W2524" s="15"/>
      <c r="X2524" s="15"/>
      <c r="Y2524" s="15"/>
      <c r="Z2524" s="15"/>
      <c r="AA2524" s="15"/>
      <c r="AB2524" s="15"/>
      <c r="AC2524" s="15"/>
      <c r="AD2524" s="15"/>
      <c r="AE2524" s="15"/>
      <c r="AF2524" s="15"/>
      <c r="AG2524" s="15"/>
      <c r="AH2524" s="15"/>
      <c r="AI2524" s="15"/>
      <c r="AJ2524" s="15"/>
      <c r="AK2524" s="15"/>
      <c r="AL2524" s="15"/>
      <c r="AM2524" s="15"/>
    </row>
    <row r="2525" ht="15.75" customHeight="1">
      <c r="A2525" s="15"/>
      <c r="B2525" s="15" t="s">
        <v>230</v>
      </c>
      <c r="C2525" s="15" t="s">
        <v>275</v>
      </c>
      <c r="D2525" s="15">
        <f t="shared" si="1"/>
        <v>0</v>
      </c>
      <c r="E2525" s="15">
        <f t="shared" si="2"/>
        <v>7</v>
      </c>
      <c r="F2525" s="15" t="str">
        <f t="shared" si="3"/>
        <v>"[CRC]</v>
      </c>
      <c r="G2525" s="15"/>
      <c r="H2525" s="15"/>
      <c r="I2525" s="15"/>
      <c r="J2525" s="15"/>
      <c r="K2525" s="15"/>
      <c r="L2525" s="15"/>
      <c r="M2525" s="15"/>
      <c r="N2525" s="15"/>
      <c r="O2525" s="15"/>
      <c r="P2525" s="15"/>
      <c r="Q2525" s="15"/>
      <c r="R2525" s="15"/>
      <c r="S2525" s="15"/>
      <c r="T2525" s="15"/>
      <c r="U2525" s="15"/>
      <c r="V2525" s="15"/>
      <c r="W2525" s="15"/>
      <c r="X2525" s="15"/>
      <c r="Y2525" s="15"/>
      <c r="Z2525" s="15"/>
      <c r="AA2525" s="15"/>
      <c r="AB2525" s="15"/>
      <c r="AC2525" s="15"/>
      <c r="AD2525" s="15"/>
      <c r="AE2525" s="15"/>
      <c r="AF2525" s="15"/>
      <c r="AG2525" s="15"/>
      <c r="AH2525" s="15"/>
      <c r="AI2525" s="15"/>
      <c r="AJ2525" s="15"/>
      <c r="AK2525" s="15"/>
      <c r="AL2525" s="15"/>
      <c r="AM2525" s="15"/>
    </row>
    <row r="2526" ht="15.75" customHeight="1">
      <c r="A2526" s="15"/>
      <c r="B2526" s="15" t="s">
        <v>230</v>
      </c>
      <c r="C2526" s="15" t="s">
        <v>275</v>
      </c>
      <c r="D2526" s="15">
        <f t="shared" si="1"/>
        <v>0</v>
      </c>
      <c r="E2526" s="15">
        <f t="shared" si="2"/>
        <v>7</v>
      </c>
      <c r="F2526" s="15" t="str">
        <f t="shared" si="3"/>
        <v>"[CRC]</v>
      </c>
      <c r="G2526" s="15"/>
      <c r="H2526" s="15"/>
      <c r="I2526" s="15"/>
      <c r="J2526" s="15"/>
      <c r="K2526" s="15"/>
      <c r="L2526" s="15"/>
      <c r="M2526" s="15"/>
      <c r="N2526" s="15"/>
      <c r="O2526" s="15"/>
      <c r="P2526" s="15"/>
      <c r="Q2526" s="15"/>
      <c r="R2526" s="15"/>
      <c r="S2526" s="15"/>
      <c r="T2526" s="15"/>
      <c r="U2526" s="15"/>
      <c r="V2526" s="15"/>
      <c r="W2526" s="15"/>
      <c r="X2526" s="15"/>
      <c r="Y2526" s="15"/>
      <c r="Z2526" s="15"/>
      <c r="AA2526" s="15"/>
      <c r="AB2526" s="15"/>
      <c r="AC2526" s="15"/>
      <c r="AD2526" s="15"/>
      <c r="AE2526" s="15"/>
      <c r="AF2526" s="15"/>
      <c r="AG2526" s="15"/>
      <c r="AH2526" s="15"/>
      <c r="AI2526" s="15"/>
      <c r="AJ2526" s="15"/>
      <c r="AK2526" s="15"/>
      <c r="AL2526" s="15"/>
      <c r="AM2526" s="15"/>
    </row>
    <row r="2527" ht="15.75" customHeight="1">
      <c r="A2527" s="15"/>
      <c r="B2527" s="15" t="s">
        <v>230</v>
      </c>
      <c r="C2527" s="15" t="s">
        <v>279</v>
      </c>
      <c r="D2527" s="15">
        <f t="shared" si="1"/>
        <v>0</v>
      </c>
      <c r="E2527" s="15">
        <f t="shared" si="2"/>
        <v>8</v>
      </c>
      <c r="F2527" s="15" t="str">
        <f t="shared" si="3"/>
        <v>"[SITE]</v>
      </c>
      <c r="G2527" s="15"/>
      <c r="H2527" s="15"/>
      <c r="I2527" s="15"/>
      <c r="J2527" s="15"/>
      <c r="K2527" s="15"/>
      <c r="L2527" s="15"/>
      <c r="M2527" s="15"/>
      <c r="N2527" s="15"/>
      <c r="O2527" s="15"/>
      <c r="P2527" s="15"/>
      <c r="Q2527" s="15"/>
      <c r="R2527" s="15"/>
      <c r="S2527" s="15"/>
      <c r="T2527" s="15"/>
      <c r="U2527" s="15"/>
      <c r="V2527" s="15"/>
      <c r="W2527" s="15"/>
      <c r="X2527" s="15"/>
      <c r="Y2527" s="15"/>
      <c r="Z2527" s="15"/>
      <c r="AA2527" s="15"/>
      <c r="AB2527" s="15"/>
      <c r="AC2527" s="15"/>
      <c r="AD2527" s="15"/>
      <c r="AE2527" s="15"/>
      <c r="AF2527" s="15"/>
      <c r="AG2527" s="15"/>
      <c r="AH2527" s="15"/>
      <c r="AI2527" s="15"/>
      <c r="AJ2527" s="15"/>
      <c r="AK2527" s="15"/>
      <c r="AL2527" s="15"/>
      <c r="AM2527" s="15"/>
    </row>
    <row r="2528" ht="15.75" customHeight="1">
      <c r="A2528" s="15"/>
      <c r="B2528" s="15" t="s">
        <v>230</v>
      </c>
      <c r="C2528" s="15" t="s">
        <v>283</v>
      </c>
      <c r="D2528" s="15">
        <f t="shared" si="1"/>
        <v>0</v>
      </c>
      <c r="E2528" s="15">
        <f t="shared" si="2"/>
        <v>14</v>
      </c>
      <c r="F2528" s="15" t="str">
        <f t="shared" si="3"/>
        <v>"[FINANCEIRO]</v>
      </c>
      <c r="G2528" s="15"/>
      <c r="H2528" s="15"/>
      <c r="I2528" s="15"/>
      <c r="J2528" s="15"/>
      <c r="K2528" s="15"/>
      <c r="L2528" s="15"/>
      <c r="M2528" s="15"/>
      <c r="N2528" s="15"/>
      <c r="O2528" s="15"/>
      <c r="P2528" s="15"/>
      <c r="Q2528" s="15"/>
      <c r="R2528" s="15"/>
      <c r="S2528" s="15"/>
      <c r="T2528" s="15"/>
      <c r="U2528" s="15"/>
      <c r="V2528" s="15"/>
      <c r="W2528" s="15"/>
      <c r="X2528" s="15"/>
      <c r="Y2528" s="15"/>
      <c r="Z2528" s="15"/>
      <c r="AA2528" s="15"/>
      <c r="AB2528" s="15"/>
      <c r="AC2528" s="15"/>
      <c r="AD2528" s="15"/>
      <c r="AE2528" s="15"/>
      <c r="AF2528" s="15"/>
      <c r="AG2528" s="15"/>
      <c r="AH2528" s="15"/>
      <c r="AI2528" s="15"/>
      <c r="AJ2528" s="15"/>
      <c r="AK2528" s="15"/>
      <c r="AL2528" s="15"/>
      <c r="AM2528" s="15"/>
    </row>
    <row r="2529" ht="15.75" customHeight="1">
      <c r="A2529" s="15"/>
      <c r="B2529" s="15" t="s">
        <v>248</v>
      </c>
      <c r="C2529" s="15" t="s">
        <v>284</v>
      </c>
      <c r="D2529" s="15">
        <f t="shared" si="1"/>
        <v>0</v>
      </c>
      <c r="E2529" s="15">
        <f t="shared" si="2"/>
        <v>7</v>
      </c>
      <c r="F2529" s="15" t="str">
        <f t="shared" si="3"/>
        <v>"[APP]</v>
      </c>
      <c r="G2529" s="15"/>
      <c r="H2529" s="15"/>
      <c r="I2529" s="15"/>
      <c r="J2529" s="15"/>
      <c r="K2529" s="15"/>
      <c r="L2529" s="15"/>
      <c r="M2529" s="15"/>
      <c r="N2529" s="15"/>
      <c r="O2529" s="15"/>
      <c r="P2529" s="15"/>
      <c r="Q2529" s="15"/>
      <c r="R2529" s="15"/>
      <c r="S2529" s="15"/>
      <c r="T2529" s="15"/>
      <c r="U2529" s="15"/>
      <c r="V2529" s="15"/>
      <c r="W2529" s="15"/>
      <c r="X2529" s="15"/>
      <c r="Y2529" s="15"/>
      <c r="Z2529" s="15"/>
      <c r="AA2529" s="15"/>
      <c r="AB2529" s="15"/>
      <c r="AC2529" s="15"/>
      <c r="AD2529" s="15"/>
      <c r="AE2529" s="15"/>
      <c r="AF2529" s="15"/>
      <c r="AG2529" s="15"/>
      <c r="AH2529" s="15"/>
      <c r="AI2529" s="15"/>
      <c r="AJ2529" s="15"/>
      <c r="AK2529" s="15"/>
      <c r="AL2529" s="15"/>
      <c r="AM2529" s="15"/>
    </row>
    <row r="2530" ht="15.75" customHeight="1">
      <c r="A2530" s="15"/>
      <c r="B2530" s="15" t="s">
        <v>230</v>
      </c>
      <c r="C2530" s="15" t="s">
        <v>278</v>
      </c>
      <c r="D2530" s="15">
        <f t="shared" si="1"/>
        <v>0</v>
      </c>
      <c r="E2530" s="15">
        <f t="shared" si="2"/>
        <v>0</v>
      </c>
      <c r="F2530" s="15" t="str">
        <f t="shared" si="3"/>
        <v>"[SITE]"</v>
      </c>
      <c r="G2530" s="15"/>
      <c r="H2530" s="15"/>
      <c r="I2530" s="15"/>
      <c r="J2530" s="15"/>
      <c r="K2530" s="15"/>
      <c r="L2530" s="15"/>
      <c r="M2530" s="15"/>
      <c r="N2530" s="15"/>
      <c r="O2530" s="15"/>
      <c r="P2530" s="15"/>
      <c r="Q2530" s="15"/>
      <c r="R2530" s="15"/>
      <c r="S2530" s="15"/>
      <c r="T2530" s="15"/>
      <c r="U2530" s="15"/>
      <c r="V2530" s="15"/>
      <c r="W2530" s="15"/>
      <c r="X2530" s="15"/>
      <c r="Y2530" s="15"/>
      <c r="Z2530" s="15"/>
      <c r="AA2530" s="15"/>
      <c r="AB2530" s="15"/>
      <c r="AC2530" s="15"/>
      <c r="AD2530" s="15"/>
      <c r="AE2530" s="15"/>
      <c r="AF2530" s="15"/>
      <c r="AG2530" s="15"/>
      <c r="AH2530" s="15"/>
      <c r="AI2530" s="15"/>
      <c r="AJ2530" s="15"/>
      <c r="AK2530" s="15"/>
      <c r="AL2530" s="15"/>
      <c r="AM2530" s="15"/>
    </row>
    <row r="2531" ht="15.75" customHeight="1">
      <c r="A2531" s="15"/>
      <c r="B2531" s="15" t="s">
        <v>230</v>
      </c>
      <c r="C2531" s="15" t="s">
        <v>278</v>
      </c>
      <c r="D2531" s="15">
        <f t="shared" si="1"/>
        <v>0</v>
      </c>
      <c r="E2531" s="15">
        <f t="shared" si="2"/>
        <v>0</v>
      </c>
      <c r="F2531" s="15" t="str">
        <f t="shared" si="3"/>
        <v>"[SITE]"</v>
      </c>
      <c r="G2531" s="15"/>
      <c r="H2531" s="15"/>
      <c r="I2531" s="15"/>
      <c r="J2531" s="15"/>
      <c r="K2531" s="15"/>
      <c r="L2531" s="15"/>
      <c r="M2531" s="15"/>
      <c r="N2531" s="15"/>
      <c r="O2531" s="15"/>
      <c r="P2531" s="15"/>
      <c r="Q2531" s="15"/>
      <c r="R2531" s="15"/>
      <c r="S2531" s="15"/>
      <c r="T2531" s="15"/>
      <c r="U2531" s="15"/>
      <c r="V2531" s="15"/>
      <c r="W2531" s="15"/>
      <c r="X2531" s="15"/>
      <c r="Y2531" s="15"/>
      <c r="Z2531" s="15"/>
      <c r="AA2531" s="15"/>
      <c r="AB2531" s="15"/>
      <c r="AC2531" s="15"/>
      <c r="AD2531" s="15"/>
      <c r="AE2531" s="15"/>
      <c r="AF2531" s="15"/>
      <c r="AG2531" s="15"/>
      <c r="AH2531" s="15"/>
      <c r="AI2531" s="15"/>
      <c r="AJ2531" s="15"/>
      <c r="AK2531" s="15"/>
      <c r="AL2531" s="15"/>
      <c r="AM2531" s="15"/>
    </row>
    <row r="2532" ht="15.75" customHeight="1">
      <c r="A2532" s="15"/>
      <c r="B2532" s="15" t="s">
        <v>247</v>
      </c>
      <c r="C2532" s="15" t="s">
        <v>283</v>
      </c>
      <c r="D2532" s="15">
        <f t="shared" si="1"/>
        <v>0</v>
      </c>
      <c r="E2532" s="15">
        <f t="shared" si="2"/>
        <v>14</v>
      </c>
      <c r="F2532" s="15" t="str">
        <f t="shared" si="3"/>
        <v>"[FINANCEIRO]</v>
      </c>
      <c r="G2532" s="15"/>
      <c r="H2532" s="15"/>
      <c r="I2532" s="15"/>
      <c r="J2532" s="15"/>
      <c r="K2532" s="15"/>
      <c r="L2532" s="15"/>
      <c r="M2532" s="15"/>
      <c r="N2532" s="15"/>
      <c r="O2532" s="15"/>
      <c r="P2532" s="15"/>
      <c r="Q2532" s="15"/>
      <c r="R2532" s="15"/>
      <c r="S2532" s="15"/>
      <c r="T2532" s="15"/>
      <c r="U2532" s="15"/>
      <c r="V2532" s="15"/>
      <c r="W2532" s="15"/>
      <c r="X2532" s="15"/>
      <c r="Y2532" s="15"/>
      <c r="Z2532" s="15"/>
      <c r="AA2532" s="15"/>
      <c r="AB2532" s="15"/>
      <c r="AC2532" s="15"/>
      <c r="AD2532" s="15"/>
      <c r="AE2532" s="15"/>
      <c r="AF2532" s="15"/>
      <c r="AG2532" s="15"/>
      <c r="AH2532" s="15"/>
      <c r="AI2532" s="15"/>
      <c r="AJ2532" s="15"/>
      <c r="AK2532" s="15"/>
      <c r="AL2532" s="15"/>
      <c r="AM2532" s="15"/>
    </row>
    <row r="2533" ht="15.75" customHeight="1">
      <c r="A2533" s="15"/>
      <c r="B2533" s="15" t="s">
        <v>247</v>
      </c>
      <c r="C2533" s="15" t="s">
        <v>254</v>
      </c>
      <c r="D2533" s="15">
        <f t="shared" si="1"/>
        <v>0</v>
      </c>
      <c r="E2533" s="15">
        <f t="shared" si="2"/>
        <v>13</v>
      </c>
      <c r="F2533" s="15" t="str">
        <f t="shared" si="3"/>
        <v>"[COMERCIAL]</v>
      </c>
      <c r="G2533" s="15"/>
      <c r="H2533" s="15"/>
      <c r="I2533" s="15"/>
      <c r="J2533" s="15"/>
      <c r="K2533" s="15"/>
      <c r="L2533" s="15"/>
      <c r="M2533" s="15"/>
      <c r="N2533" s="15"/>
      <c r="O2533" s="15"/>
      <c r="P2533" s="15"/>
      <c r="Q2533" s="15"/>
      <c r="R2533" s="15"/>
      <c r="S2533" s="15"/>
      <c r="T2533" s="15"/>
      <c r="U2533" s="15"/>
      <c r="V2533" s="15"/>
      <c r="W2533" s="15"/>
      <c r="X2533" s="15"/>
      <c r="Y2533" s="15"/>
      <c r="Z2533" s="15"/>
      <c r="AA2533" s="15"/>
      <c r="AB2533" s="15"/>
      <c r="AC2533" s="15"/>
      <c r="AD2533" s="15"/>
      <c r="AE2533" s="15"/>
      <c r="AF2533" s="15"/>
      <c r="AG2533" s="15"/>
      <c r="AH2533" s="15"/>
      <c r="AI2533" s="15"/>
      <c r="AJ2533" s="15"/>
      <c r="AK2533" s="15"/>
      <c r="AL2533" s="15"/>
      <c r="AM2533" s="15"/>
    </row>
    <row r="2534" ht="15.75" customHeight="1">
      <c r="A2534" s="15"/>
      <c r="B2534" s="15" t="s">
        <v>248</v>
      </c>
      <c r="C2534" s="15" t="s">
        <v>284</v>
      </c>
      <c r="D2534" s="15">
        <f t="shared" si="1"/>
        <v>0</v>
      </c>
      <c r="E2534" s="15">
        <f t="shared" si="2"/>
        <v>7</v>
      </c>
      <c r="F2534" s="15" t="str">
        <f t="shared" si="3"/>
        <v>"[APP]</v>
      </c>
      <c r="G2534" s="15"/>
      <c r="H2534" s="15"/>
      <c r="I2534" s="15"/>
      <c r="J2534" s="15"/>
      <c r="K2534" s="15"/>
      <c r="L2534" s="15"/>
      <c r="M2534" s="15"/>
      <c r="N2534" s="15"/>
      <c r="O2534" s="15"/>
      <c r="P2534" s="15"/>
      <c r="Q2534" s="15"/>
      <c r="R2534" s="15"/>
      <c r="S2534" s="15"/>
      <c r="T2534" s="15"/>
      <c r="U2534" s="15"/>
      <c r="V2534" s="15"/>
      <c r="W2534" s="15"/>
      <c r="X2534" s="15"/>
      <c r="Y2534" s="15"/>
      <c r="Z2534" s="15"/>
      <c r="AA2534" s="15"/>
      <c r="AB2534" s="15"/>
      <c r="AC2534" s="15"/>
      <c r="AD2534" s="15"/>
      <c r="AE2534" s="15"/>
      <c r="AF2534" s="15"/>
      <c r="AG2534" s="15"/>
      <c r="AH2534" s="15"/>
      <c r="AI2534" s="15"/>
      <c r="AJ2534" s="15"/>
      <c r="AK2534" s="15"/>
      <c r="AL2534" s="15"/>
      <c r="AM2534" s="15"/>
    </row>
    <row r="2535" ht="15.75" customHeight="1">
      <c r="A2535" s="15"/>
      <c r="B2535" s="15" t="s">
        <v>230</v>
      </c>
      <c r="C2535" s="15" t="s">
        <v>274</v>
      </c>
      <c r="D2535" s="15">
        <f t="shared" si="1"/>
        <v>0</v>
      </c>
      <c r="E2535" s="15">
        <f t="shared" si="2"/>
        <v>8</v>
      </c>
      <c r="F2535" s="15" t="str">
        <f t="shared" si="3"/>
        <v>"[LOJA]</v>
      </c>
      <c r="G2535" s="15"/>
      <c r="H2535" s="15"/>
      <c r="I2535" s="15"/>
      <c r="J2535" s="15"/>
      <c r="K2535" s="15"/>
      <c r="L2535" s="15"/>
      <c r="M2535" s="15"/>
      <c r="N2535" s="15"/>
      <c r="O2535" s="15"/>
      <c r="P2535" s="15"/>
      <c r="Q2535" s="15"/>
      <c r="R2535" s="15"/>
      <c r="S2535" s="15"/>
      <c r="T2535" s="15"/>
      <c r="U2535" s="15"/>
      <c r="V2535" s="15"/>
      <c r="W2535" s="15"/>
      <c r="X2535" s="15"/>
      <c r="Y2535" s="15"/>
      <c r="Z2535" s="15"/>
      <c r="AA2535" s="15"/>
      <c r="AB2535" s="15"/>
      <c r="AC2535" s="15"/>
      <c r="AD2535" s="15"/>
      <c r="AE2535" s="15"/>
      <c r="AF2535" s="15"/>
      <c r="AG2535" s="15"/>
      <c r="AH2535" s="15"/>
      <c r="AI2535" s="15"/>
      <c r="AJ2535" s="15"/>
      <c r="AK2535" s="15"/>
      <c r="AL2535" s="15"/>
      <c r="AM2535" s="15"/>
    </row>
    <row r="2536" ht="15.75" customHeight="1">
      <c r="A2536" s="15"/>
      <c r="B2536" s="15" t="s">
        <v>230</v>
      </c>
      <c r="C2536" s="15" t="s">
        <v>274</v>
      </c>
      <c r="D2536" s="15">
        <f t="shared" si="1"/>
        <v>0</v>
      </c>
      <c r="E2536" s="15">
        <f t="shared" si="2"/>
        <v>8</v>
      </c>
      <c r="F2536" s="15" t="str">
        <f t="shared" si="3"/>
        <v>"[LOJA]</v>
      </c>
      <c r="G2536" s="15"/>
      <c r="H2536" s="15"/>
      <c r="I2536" s="15"/>
      <c r="J2536" s="15"/>
      <c r="K2536" s="15"/>
      <c r="L2536" s="15"/>
      <c r="M2536" s="15"/>
      <c r="N2536" s="15"/>
      <c r="O2536" s="15"/>
      <c r="P2536" s="15"/>
      <c r="Q2536" s="15"/>
      <c r="R2536" s="15"/>
      <c r="S2536" s="15"/>
      <c r="T2536" s="15"/>
      <c r="U2536" s="15"/>
      <c r="V2536" s="15"/>
      <c r="W2536" s="15"/>
      <c r="X2536" s="15"/>
      <c r="Y2536" s="15"/>
      <c r="Z2536" s="15"/>
      <c r="AA2536" s="15"/>
      <c r="AB2536" s="15"/>
      <c r="AC2536" s="15"/>
      <c r="AD2536" s="15"/>
      <c r="AE2536" s="15"/>
      <c r="AF2536" s="15"/>
      <c r="AG2536" s="15"/>
      <c r="AH2536" s="15"/>
      <c r="AI2536" s="15"/>
      <c r="AJ2536" s="15"/>
      <c r="AK2536" s="15"/>
      <c r="AL2536" s="15"/>
      <c r="AM2536" s="15"/>
    </row>
    <row r="2537" ht="15.75" customHeight="1">
      <c r="A2537" s="15"/>
      <c r="B2537" s="15" t="s">
        <v>230</v>
      </c>
      <c r="C2537" s="15" t="s">
        <v>285</v>
      </c>
      <c r="D2537" s="15">
        <f t="shared" si="1"/>
        <v>0</v>
      </c>
      <c r="E2537" s="15">
        <f t="shared" si="2"/>
        <v>0</v>
      </c>
      <c r="F2537" s="15" t="str">
        <f t="shared" si="3"/>
        <v>"[LOJA]"</v>
      </c>
      <c r="G2537" s="15"/>
      <c r="H2537" s="15"/>
      <c r="I2537" s="15"/>
      <c r="J2537" s="15"/>
      <c r="K2537" s="15"/>
      <c r="L2537" s="15"/>
      <c r="M2537" s="15"/>
      <c r="N2537" s="15"/>
      <c r="O2537" s="15"/>
      <c r="P2537" s="15"/>
      <c r="Q2537" s="15"/>
      <c r="R2537" s="15"/>
      <c r="S2537" s="15"/>
      <c r="T2537" s="15"/>
      <c r="U2537" s="15"/>
      <c r="V2537" s="15"/>
      <c r="W2537" s="15"/>
      <c r="X2537" s="15"/>
      <c r="Y2537" s="15"/>
      <c r="Z2537" s="15"/>
      <c r="AA2537" s="15"/>
      <c r="AB2537" s="15"/>
      <c r="AC2537" s="15"/>
      <c r="AD2537" s="15"/>
      <c r="AE2537" s="15"/>
      <c r="AF2537" s="15"/>
      <c r="AG2537" s="15"/>
      <c r="AH2537" s="15"/>
      <c r="AI2537" s="15"/>
      <c r="AJ2537" s="15"/>
      <c r="AK2537" s="15"/>
      <c r="AL2537" s="15"/>
      <c r="AM2537" s="15"/>
    </row>
    <row r="2538" ht="15.75" customHeight="1">
      <c r="A2538" s="15"/>
      <c r="B2538" s="15" t="s">
        <v>230</v>
      </c>
      <c r="C2538" s="15" t="s">
        <v>254</v>
      </c>
      <c r="D2538" s="15">
        <f t="shared" si="1"/>
        <v>0</v>
      </c>
      <c r="E2538" s="15">
        <f t="shared" si="2"/>
        <v>13</v>
      </c>
      <c r="F2538" s="15" t="str">
        <f t="shared" si="3"/>
        <v>"[COMERCIAL]</v>
      </c>
      <c r="G2538" s="15"/>
      <c r="H2538" s="15"/>
      <c r="I2538" s="15"/>
      <c r="J2538" s="15"/>
      <c r="K2538" s="15"/>
      <c r="L2538" s="15"/>
      <c r="M2538" s="15"/>
      <c r="N2538" s="15"/>
      <c r="O2538" s="15"/>
      <c r="P2538" s="15"/>
      <c r="Q2538" s="15"/>
      <c r="R2538" s="15"/>
      <c r="S2538" s="15"/>
      <c r="T2538" s="15"/>
      <c r="U2538" s="15"/>
      <c r="V2538" s="15"/>
      <c r="W2538" s="15"/>
      <c r="X2538" s="15"/>
      <c r="Y2538" s="15"/>
      <c r="Z2538" s="15"/>
      <c r="AA2538" s="15"/>
      <c r="AB2538" s="15"/>
      <c r="AC2538" s="15"/>
      <c r="AD2538" s="15"/>
      <c r="AE2538" s="15"/>
      <c r="AF2538" s="15"/>
      <c r="AG2538" s="15"/>
      <c r="AH2538" s="15"/>
      <c r="AI2538" s="15"/>
      <c r="AJ2538" s="15"/>
      <c r="AK2538" s="15"/>
      <c r="AL2538" s="15"/>
      <c r="AM2538" s="15"/>
    </row>
    <row r="2539" ht="15.75" customHeight="1">
      <c r="A2539" s="15"/>
      <c r="B2539" s="15" t="s">
        <v>248</v>
      </c>
      <c r="C2539" s="15" t="s">
        <v>273</v>
      </c>
      <c r="D2539" s="15">
        <f t="shared" si="1"/>
        <v>0</v>
      </c>
      <c r="E2539" s="15">
        <f t="shared" si="2"/>
        <v>13</v>
      </c>
      <c r="F2539" s="15" t="str">
        <f t="shared" si="3"/>
        <v>"[LOGÍSTICA]</v>
      </c>
      <c r="G2539" s="15"/>
      <c r="H2539" s="15"/>
      <c r="I2539" s="15"/>
      <c r="J2539" s="15"/>
      <c r="K2539" s="15"/>
      <c r="L2539" s="15"/>
      <c r="M2539" s="15"/>
      <c r="N2539" s="15"/>
      <c r="O2539" s="15"/>
      <c r="P2539" s="15"/>
      <c r="Q2539" s="15"/>
      <c r="R2539" s="15"/>
      <c r="S2539" s="15"/>
      <c r="T2539" s="15"/>
      <c r="U2539" s="15"/>
      <c r="V2539" s="15"/>
      <c r="W2539" s="15"/>
      <c r="X2539" s="15"/>
      <c r="Y2539" s="15"/>
      <c r="Z2539" s="15"/>
      <c r="AA2539" s="15"/>
      <c r="AB2539" s="15"/>
      <c r="AC2539" s="15"/>
      <c r="AD2539" s="15"/>
      <c r="AE2539" s="15"/>
      <c r="AF2539" s="15"/>
      <c r="AG2539" s="15"/>
      <c r="AH2539" s="15"/>
      <c r="AI2539" s="15"/>
      <c r="AJ2539" s="15"/>
      <c r="AK2539" s="15"/>
      <c r="AL2539" s="15"/>
      <c r="AM2539" s="15"/>
    </row>
    <row r="2540" ht="15.75" customHeight="1">
      <c r="A2540" s="15"/>
      <c r="B2540" s="15" t="s">
        <v>230</v>
      </c>
      <c r="C2540" s="15" t="s">
        <v>289</v>
      </c>
      <c r="D2540" s="15">
        <f t="shared" si="1"/>
        <v>0</v>
      </c>
      <c r="E2540" s="15">
        <f t="shared" si="2"/>
        <v>23</v>
      </c>
      <c r="F2540" s="15" t="str">
        <f t="shared" si="3"/>
        <v>"[INTERAÇÕES DIVERSAS]</v>
      </c>
      <c r="G2540" s="15"/>
      <c r="H2540" s="15"/>
      <c r="I2540" s="15"/>
      <c r="J2540" s="15"/>
      <c r="K2540" s="15"/>
      <c r="L2540" s="15"/>
      <c r="M2540" s="15"/>
      <c r="N2540" s="15"/>
      <c r="O2540" s="15"/>
      <c r="P2540" s="15"/>
      <c r="Q2540" s="15"/>
      <c r="R2540" s="15"/>
      <c r="S2540" s="15"/>
      <c r="T2540" s="15"/>
      <c r="U2540" s="15"/>
      <c r="V2540" s="15"/>
      <c r="W2540" s="15"/>
      <c r="X2540" s="15"/>
      <c r="Y2540" s="15"/>
      <c r="Z2540" s="15"/>
      <c r="AA2540" s="15"/>
      <c r="AB2540" s="15"/>
      <c r="AC2540" s="15"/>
      <c r="AD2540" s="15"/>
      <c r="AE2540" s="15"/>
      <c r="AF2540" s="15"/>
      <c r="AG2540" s="15"/>
      <c r="AH2540" s="15"/>
      <c r="AI2540" s="15"/>
      <c r="AJ2540" s="15"/>
      <c r="AK2540" s="15"/>
      <c r="AL2540" s="15"/>
      <c r="AM2540" s="15"/>
    </row>
    <row r="2541" ht="15.75" customHeight="1">
      <c r="A2541" s="15"/>
      <c r="B2541" s="15" t="s">
        <v>230</v>
      </c>
      <c r="C2541" s="15" t="s">
        <v>286</v>
      </c>
      <c r="D2541" s="15">
        <f t="shared" si="1"/>
        <v>0</v>
      </c>
      <c r="E2541" s="15">
        <f t="shared" si="2"/>
        <v>0</v>
      </c>
      <c r="F2541" s="15" t="str">
        <f t="shared" si="3"/>
        <v>"[APP]"</v>
      </c>
      <c r="G2541" s="15"/>
      <c r="H2541" s="15"/>
      <c r="I2541" s="15"/>
      <c r="J2541" s="15"/>
      <c r="K2541" s="15"/>
      <c r="L2541" s="15"/>
      <c r="M2541" s="15"/>
      <c r="N2541" s="15"/>
      <c r="O2541" s="15"/>
      <c r="P2541" s="15"/>
      <c r="Q2541" s="15"/>
      <c r="R2541" s="15"/>
      <c r="S2541" s="15"/>
      <c r="T2541" s="15"/>
      <c r="U2541" s="15"/>
      <c r="V2541" s="15"/>
      <c r="W2541" s="15"/>
      <c r="X2541" s="15"/>
      <c r="Y2541" s="15"/>
      <c r="Z2541" s="15"/>
      <c r="AA2541" s="15"/>
      <c r="AB2541" s="15"/>
      <c r="AC2541" s="15"/>
      <c r="AD2541" s="15"/>
      <c r="AE2541" s="15"/>
      <c r="AF2541" s="15"/>
      <c r="AG2541" s="15"/>
      <c r="AH2541" s="15"/>
      <c r="AI2541" s="15"/>
      <c r="AJ2541" s="15"/>
      <c r="AK2541" s="15"/>
      <c r="AL2541" s="15"/>
      <c r="AM2541" s="15"/>
    </row>
    <row r="2542" ht="15.75" customHeight="1">
      <c r="A2542" s="15"/>
      <c r="B2542" s="15" t="s">
        <v>230</v>
      </c>
      <c r="C2542" s="15" t="s">
        <v>275</v>
      </c>
      <c r="D2542" s="15">
        <f t="shared" si="1"/>
        <v>0</v>
      </c>
      <c r="E2542" s="15">
        <f t="shared" si="2"/>
        <v>7</v>
      </c>
      <c r="F2542" s="15" t="str">
        <f t="shared" si="3"/>
        <v>"[CRC]</v>
      </c>
      <c r="G2542" s="15"/>
      <c r="H2542" s="15"/>
      <c r="I2542" s="15"/>
      <c r="J2542" s="15"/>
      <c r="K2542" s="15"/>
      <c r="L2542" s="15"/>
      <c r="M2542" s="15"/>
      <c r="N2542" s="15"/>
      <c r="O2542" s="15"/>
      <c r="P2542" s="15"/>
      <c r="Q2542" s="15"/>
      <c r="R2542" s="15"/>
      <c r="S2542" s="15"/>
      <c r="T2542" s="15"/>
      <c r="U2542" s="15"/>
      <c r="V2542" s="15"/>
      <c r="W2542" s="15"/>
      <c r="X2542" s="15"/>
      <c r="Y2542" s="15"/>
      <c r="Z2542" s="15"/>
      <c r="AA2542" s="15"/>
      <c r="AB2542" s="15"/>
      <c r="AC2542" s="15"/>
      <c r="AD2542" s="15"/>
      <c r="AE2542" s="15"/>
      <c r="AF2542" s="15"/>
      <c r="AG2542" s="15"/>
      <c r="AH2542" s="15"/>
      <c r="AI2542" s="15"/>
      <c r="AJ2542" s="15"/>
      <c r="AK2542" s="15"/>
      <c r="AL2542" s="15"/>
      <c r="AM2542" s="15"/>
    </row>
    <row r="2543" ht="15.75" customHeight="1">
      <c r="A2543" s="15"/>
      <c r="B2543" s="15" t="s">
        <v>230</v>
      </c>
      <c r="C2543" s="15" t="s">
        <v>273</v>
      </c>
      <c r="D2543" s="15">
        <f t="shared" si="1"/>
        <v>0</v>
      </c>
      <c r="E2543" s="15">
        <f t="shared" si="2"/>
        <v>13</v>
      </c>
      <c r="F2543" s="15" t="str">
        <f t="shared" si="3"/>
        <v>"[LOGÍSTICA]</v>
      </c>
      <c r="G2543" s="15"/>
      <c r="H2543" s="15"/>
      <c r="I2543" s="15"/>
      <c r="J2543" s="15"/>
      <c r="K2543" s="15"/>
      <c r="L2543" s="15"/>
      <c r="M2543" s="15"/>
      <c r="N2543" s="15"/>
      <c r="O2543" s="15"/>
      <c r="P2543" s="15"/>
      <c r="Q2543" s="15"/>
      <c r="R2543" s="15"/>
      <c r="S2543" s="15"/>
      <c r="T2543" s="15"/>
      <c r="U2543" s="15"/>
      <c r="V2543" s="15"/>
      <c r="W2543" s="15"/>
      <c r="X2543" s="15"/>
      <c r="Y2543" s="15"/>
      <c r="Z2543" s="15"/>
      <c r="AA2543" s="15"/>
      <c r="AB2543" s="15"/>
      <c r="AC2543" s="15"/>
      <c r="AD2543" s="15"/>
      <c r="AE2543" s="15"/>
      <c r="AF2543" s="15"/>
      <c r="AG2543" s="15"/>
      <c r="AH2543" s="15"/>
      <c r="AI2543" s="15"/>
      <c r="AJ2543" s="15"/>
      <c r="AK2543" s="15"/>
      <c r="AL2543" s="15"/>
      <c r="AM2543" s="15"/>
    </row>
    <row r="2544" ht="15.75" customHeight="1">
      <c r="A2544" s="15"/>
      <c r="B2544" s="15" t="s">
        <v>230</v>
      </c>
      <c r="C2544" s="15" t="s">
        <v>275</v>
      </c>
      <c r="D2544" s="15">
        <f t="shared" si="1"/>
        <v>0</v>
      </c>
      <c r="E2544" s="15">
        <f t="shared" si="2"/>
        <v>7</v>
      </c>
      <c r="F2544" s="15" t="str">
        <f t="shared" si="3"/>
        <v>"[CRC]</v>
      </c>
      <c r="G2544" s="15"/>
      <c r="H2544" s="15"/>
      <c r="I2544" s="15"/>
      <c r="J2544" s="15"/>
      <c r="K2544" s="15"/>
      <c r="L2544" s="15"/>
      <c r="M2544" s="15"/>
      <c r="N2544" s="15"/>
      <c r="O2544" s="15"/>
      <c r="P2544" s="15"/>
      <c r="Q2544" s="15"/>
      <c r="R2544" s="15"/>
      <c r="S2544" s="15"/>
      <c r="T2544" s="15"/>
      <c r="U2544" s="15"/>
      <c r="V2544" s="15"/>
      <c r="W2544" s="15"/>
      <c r="X2544" s="15"/>
      <c r="Y2544" s="15"/>
      <c r="Z2544" s="15"/>
      <c r="AA2544" s="15"/>
      <c r="AB2544" s="15"/>
      <c r="AC2544" s="15"/>
      <c r="AD2544" s="15"/>
      <c r="AE2544" s="15"/>
      <c r="AF2544" s="15"/>
      <c r="AG2544" s="15"/>
      <c r="AH2544" s="15"/>
      <c r="AI2544" s="15"/>
      <c r="AJ2544" s="15"/>
      <c r="AK2544" s="15"/>
      <c r="AL2544" s="15"/>
      <c r="AM2544" s="15"/>
    </row>
    <row r="2545" ht="15.75" customHeight="1">
      <c r="A2545" s="15"/>
      <c r="B2545" s="15" t="s">
        <v>230</v>
      </c>
      <c r="C2545" s="15" t="s">
        <v>282</v>
      </c>
      <c r="D2545" s="15">
        <f t="shared" si="1"/>
        <v>0</v>
      </c>
      <c r="E2545" s="15">
        <f t="shared" si="2"/>
        <v>13</v>
      </c>
      <c r="F2545" s="15" t="str">
        <f t="shared" si="3"/>
        <v>"[MARKETING]</v>
      </c>
      <c r="G2545" s="15"/>
      <c r="H2545" s="15"/>
      <c r="I2545" s="15"/>
      <c r="J2545" s="15"/>
      <c r="K2545" s="15"/>
      <c r="L2545" s="15"/>
      <c r="M2545" s="15"/>
      <c r="N2545" s="15"/>
      <c r="O2545" s="15"/>
      <c r="P2545" s="15"/>
      <c r="Q2545" s="15"/>
      <c r="R2545" s="15"/>
      <c r="S2545" s="15"/>
      <c r="T2545" s="15"/>
      <c r="U2545" s="15"/>
      <c r="V2545" s="15"/>
      <c r="W2545" s="15"/>
      <c r="X2545" s="15"/>
      <c r="Y2545" s="15"/>
      <c r="Z2545" s="15"/>
      <c r="AA2545" s="15"/>
      <c r="AB2545" s="15"/>
      <c r="AC2545" s="15"/>
      <c r="AD2545" s="15"/>
      <c r="AE2545" s="15"/>
      <c r="AF2545" s="15"/>
      <c r="AG2545" s="15"/>
      <c r="AH2545" s="15"/>
      <c r="AI2545" s="15"/>
      <c r="AJ2545" s="15"/>
      <c r="AK2545" s="15"/>
      <c r="AL2545" s="15"/>
      <c r="AM2545" s="15"/>
    </row>
    <row r="2546" ht="15.75" customHeight="1">
      <c r="A2546" s="15"/>
      <c r="B2546" s="15" t="s">
        <v>230</v>
      </c>
      <c r="C2546" s="15" t="s">
        <v>279</v>
      </c>
      <c r="D2546" s="15">
        <f t="shared" si="1"/>
        <v>0</v>
      </c>
      <c r="E2546" s="15">
        <f t="shared" si="2"/>
        <v>8</v>
      </c>
      <c r="F2546" s="15" t="str">
        <f t="shared" si="3"/>
        <v>"[SITE]</v>
      </c>
      <c r="G2546" s="15"/>
      <c r="H2546" s="15"/>
      <c r="I2546" s="15"/>
      <c r="J2546" s="15"/>
      <c r="K2546" s="15"/>
      <c r="L2546" s="15"/>
      <c r="M2546" s="15"/>
      <c r="N2546" s="15"/>
      <c r="O2546" s="15"/>
      <c r="P2546" s="15"/>
      <c r="Q2546" s="15"/>
      <c r="R2546" s="15"/>
      <c r="S2546" s="15"/>
      <c r="T2546" s="15"/>
      <c r="U2546" s="15"/>
      <c r="V2546" s="15"/>
      <c r="W2546" s="15"/>
      <c r="X2546" s="15"/>
      <c r="Y2546" s="15"/>
      <c r="Z2546" s="15"/>
      <c r="AA2546" s="15"/>
      <c r="AB2546" s="15"/>
      <c r="AC2546" s="15"/>
      <c r="AD2546" s="15"/>
      <c r="AE2546" s="15"/>
      <c r="AF2546" s="15"/>
      <c r="AG2546" s="15"/>
      <c r="AH2546" s="15"/>
      <c r="AI2546" s="15"/>
      <c r="AJ2546" s="15"/>
      <c r="AK2546" s="15"/>
      <c r="AL2546" s="15"/>
      <c r="AM2546" s="15"/>
    </row>
    <row r="2547" ht="15.75" customHeight="1">
      <c r="A2547" s="15"/>
      <c r="B2547" s="15" t="s">
        <v>230</v>
      </c>
      <c r="C2547" s="15" t="s">
        <v>279</v>
      </c>
      <c r="D2547" s="15">
        <f t="shared" si="1"/>
        <v>0</v>
      </c>
      <c r="E2547" s="15">
        <f t="shared" si="2"/>
        <v>8</v>
      </c>
      <c r="F2547" s="15" t="str">
        <f t="shared" si="3"/>
        <v>"[SITE]</v>
      </c>
      <c r="G2547" s="15"/>
      <c r="H2547" s="15"/>
      <c r="I2547" s="15"/>
      <c r="J2547" s="15"/>
      <c r="K2547" s="15"/>
      <c r="L2547" s="15"/>
      <c r="M2547" s="15"/>
      <c r="N2547" s="15"/>
      <c r="O2547" s="15"/>
      <c r="P2547" s="15"/>
      <c r="Q2547" s="15"/>
      <c r="R2547" s="15"/>
      <c r="S2547" s="15"/>
      <c r="T2547" s="15"/>
      <c r="U2547" s="15"/>
      <c r="V2547" s="15"/>
      <c r="W2547" s="15"/>
      <c r="X2547" s="15"/>
      <c r="Y2547" s="15"/>
      <c r="Z2547" s="15"/>
      <c r="AA2547" s="15"/>
      <c r="AB2547" s="15"/>
      <c r="AC2547" s="15"/>
      <c r="AD2547" s="15"/>
      <c r="AE2547" s="15"/>
      <c r="AF2547" s="15"/>
      <c r="AG2547" s="15"/>
      <c r="AH2547" s="15"/>
      <c r="AI2547" s="15"/>
      <c r="AJ2547" s="15"/>
      <c r="AK2547" s="15"/>
      <c r="AL2547" s="15"/>
      <c r="AM2547" s="15"/>
    </row>
    <row r="2548" ht="15.75" customHeight="1">
      <c r="A2548" s="15"/>
      <c r="B2548" s="15" t="s">
        <v>230</v>
      </c>
      <c r="C2548" s="15" t="s">
        <v>273</v>
      </c>
      <c r="D2548" s="15">
        <f t="shared" si="1"/>
        <v>0</v>
      </c>
      <c r="E2548" s="15">
        <f t="shared" si="2"/>
        <v>13</v>
      </c>
      <c r="F2548" s="15" t="str">
        <f t="shared" si="3"/>
        <v>"[LOGÍSTICA]</v>
      </c>
      <c r="G2548" s="15"/>
      <c r="H2548" s="15"/>
      <c r="I2548" s="15"/>
      <c r="J2548" s="15"/>
      <c r="K2548" s="15"/>
      <c r="L2548" s="15"/>
      <c r="M2548" s="15"/>
      <c r="N2548" s="15"/>
      <c r="O2548" s="15"/>
      <c r="P2548" s="15"/>
      <c r="Q2548" s="15"/>
      <c r="R2548" s="15"/>
      <c r="S2548" s="15"/>
      <c r="T2548" s="15"/>
      <c r="U2548" s="15"/>
      <c r="V2548" s="15"/>
      <c r="W2548" s="15"/>
      <c r="X2548" s="15"/>
      <c r="Y2548" s="15"/>
      <c r="Z2548" s="15"/>
      <c r="AA2548" s="15"/>
      <c r="AB2548" s="15"/>
      <c r="AC2548" s="15"/>
      <c r="AD2548" s="15"/>
      <c r="AE2548" s="15"/>
      <c r="AF2548" s="15"/>
      <c r="AG2548" s="15"/>
      <c r="AH2548" s="15"/>
      <c r="AI2548" s="15"/>
      <c r="AJ2548" s="15"/>
      <c r="AK2548" s="15"/>
      <c r="AL2548" s="15"/>
      <c r="AM2548" s="15"/>
    </row>
    <row r="2549" ht="15.75" customHeight="1">
      <c r="A2549" s="15"/>
      <c r="B2549" s="15" t="s">
        <v>230</v>
      </c>
      <c r="C2549" s="15" t="s">
        <v>273</v>
      </c>
      <c r="D2549" s="15">
        <f t="shared" si="1"/>
        <v>0</v>
      </c>
      <c r="E2549" s="15">
        <f t="shared" si="2"/>
        <v>13</v>
      </c>
      <c r="F2549" s="15" t="str">
        <f t="shared" si="3"/>
        <v>"[LOGÍSTICA]</v>
      </c>
      <c r="G2549" s="15"/>
      <c r="H2549" s="15"/>
      <c r="I2549" s="15"/>
      <c r="J2549" s="15"/>
      <c r="K2549" s="15"/>
      <c r="L2549" s="15"/>
      <c r="M2549" s="15"/>
      <c r="N2549" s="15"/>
      <c r="O2549" s="15"/>
      <c r="P2549" s="15"/>
      <c r="Q2549" s="15"/>
      <c r="R2549" s="15"/>
      <c r="S2549" s="15"/>
      <c r="T2549" s="15"/>
      <c r="U2549" s="15"/>
      <c r="V2549" s="15"/>
      <c r="W2549" s="15"/>
      <c r="X2549" s="15"/>
      <c r="Y2549" s="15"/>
      <c r="Z2549" s="15"/>
      <c r="AA2549" s="15"/>
      <c r="AB2549" s="15"/>
      <c r="AC2549" s="15"/>
      <c r="AD2549" s="15"/>
      <c r="AE2549" s="15"/>
      <c r="AF2549" s="15"/>
      <c r="AG2549" s="15"/>
      <c r="AH2549" s="15"/>
      <c r="AI2549" s="15"/>
      <c r="AJ2549" s="15"/>
      <c r="AK2549" s="15"/>
      <c r="AL2549" s="15"/>
      <c r="AM2549" s="15"/>
    </row>
    <row r="2550" ht="15.75" customHeight="1">
      <c r="A2550" s="15"/>
      <c r="B2550" s="15" t="s">
        <v>248</v>
      </c>
      <c r="C2550" s="15" t="s">
        <v>278</v>
      </c>
      <c r="D2550" s="15">
        <f t="shared" si="1"/>
        <v>0</v>
      </c>
      <c r="E2550" s="15">
        <f t="shared" si="2"/>
        <v>0</v>
      </c>
      <c r="F2550" s="15" t="str">
        <f t="shared" si="3"/>
        <v>"[SITE]"</v>
      </c>
      <c r="G2550" s="15"/>
      <c r="H2550" s="15"/>
      <c r="I2550" s="15"/>
      <c r="J2550" s="15"/>
      <c r="K2550" s="15"/>
      <c r="L2550" s="15"/>
      <c r="M2550" s="15"/>
      <c r="N2550" s="15"/>
      <c r="O2550" s="15"/>
      <c r="P2550" s="15"/>
      <c r="Q2550" s="15"/>
      <c r="R2550" s="15"/>
      <c r="S2550" s="15"/>
      <c r="T2550" s="15"/>
      <c r="U2550" s="15"/>
      <c r="V2550" s="15"/>
      <c r="W2550" s="15"/>
      <c r="X2550" s="15"/>
      <c r="Y2550" s="15"/>
      <c r="Z2550" s="15"/>
      <c r="AA2550" s="15"/>
      <c r="AB2550" s="15"/>
      <c r="AC2550" s="15"/>
      <c r="AD2550" s="15"/>
      <c r="AE2550" s="15"/>
      <c r="AF2550" s="15"/>
      <c r="AG2550" s="15"/>
      <c r="AH2550" s="15"/>
      <c r="AI2550" s="15"/>
      <c r="AJ2550" s="15"/>
      <c r="AK2550" s="15"/>
      <c r="AL2550" s="15"/>
      <c r="AM2550" s="15"/>
    </row>
    <row r="2551" ht="15.75" customHeight="1">
      <c r="A2551" s="15"/>
      <c r="B2551" s="15" t="s">
        <v>230</v>
      </c>
      <c r="C2551" s="15" t="s">
        <v>253</v>
      </c>
      <c r="D2551" s="15">
        <f t="shared" si="1"/>
        <v>0</v>
      </c>
      <c r="E2551" s="15">
        <f t="shared" si="2"/>
        <v>0</v>
      </c>
      <c r="F2551" s="15" t="str">
        <f t="shared" si="3"/>
        <v>"[LOGÍSTICA]"</v>
      </c>
      <c r="G2551" s="15"/>
      <c r="H2551" s="15"/>
      <c r="I2551" s="15"/>
      <c r="J2551" s="15"/>
      <c r="K2551" s="15"/>
      <c r="L2551" s="15"/>
      <c r="M2551" s="15"/>
      <c r="N2551" s="15"/>
      <c r="O2551" s="15"/>
      <c r="P2551" s="15"/>
      <c r="Q2551" s="15"/>
      <c r="R2551" s="15"/>
      <c r="S2551" s="15"/>
      <c r="T2551" s="15"/>
      <c r="U2551" s="15"/>
      <c r="V2551" s="15"/>
      <c r="W2551" s="15"/>
      <c r="X2551" s="15"/>
      <c r="Y2551" s="15"/>
      <c r="Z2551" s="15"/>
      <c r="AA2551" s="15"/>
      <c r="AB2551" s="15"/>
      <c r="AC2551" s="15"/>
      <c r="AD2551" s="15"/>
      <c r="AE2551" s="15"/>
      <c r="AF2551" s="15"/>
      <c r="AG2551" s="15"/>
      <c r="AH2551" s="15"/>
      <c r="AI2551" s="15"/>
      <c r="AJ2551" s="15"/>
      <c r="AK2551" s="15"/>
      <c r="AL2551" s="15"/>
      <c r="AM2551" s="15"/>
    </row>
    <row r="2552" ht="15.75" customHeight="1">
      <c r="A2552" s="15"/>
      <c r="B2552" s="15" t="s">
        <v>230</v>
      </c>
      <c r="C2552" s="15" t="s">
        <v>273</v>
      </c>
      <c r="D2552" s="15">
        <f t="shared" si="1"/>
        <v>0</v>
      </c>
      <c r="E2552" s="15">
        <f t="shared" si="2"/>
        <v>13</v>
      </c>
      <c r="F2552" s="15" t="str">
        <f t="shared" si="3"/>
        <v>"[LOGÍSTICA]</v>
      </c>
      <c r="G2552" s="15"/>
      <c r="H2552" s="15"/>
      <c r="I2552" s="15"/>
      <c r="J2552" s="15"/>
      <c r="K2552" s="15"/>
      <c r="L2552" s="15"/>
      <c r="M2552" s="15"/>
      <c r="N2552" s="15"/>
      <c r="O2552" s="15"/>
      <c r="P2552" s="15"/>
      <c r="Q2552" s="15"/>
      <c r="R2552" s="15"/>
      <c r="S2552" s="15"/>
      <c r="T2552" s="15"/>
      <c r="U2552" s="15"/>
      <c r="V2552" s="15"/>
      <c r="W2552" s="15"/>
      <c r="X2552" s="15"/>
      <c r="Y2552" s="15"/>
      <c r="Z2552" s="15"/>
      <c r="AA2552" s="15"/>
      <c r="AB2552" s="15"/>
      <c r="AC2552" s="15"/>
      <c r="AD2552" s="15"/>
      <c r="AE2552" s="15"/>
      <c r="AF2552" s="15"/>
      <c r="AG2552" s="15"/>
      <c r="AH2552" s="15"/>
      <c r="AI2552" s="15"/>
      <c r="AJ2552" s="15"/>
      <c r="AK2552" s="15"/>
      <c r="AL2552" s="15"/>
      <c r="AM2552" s="15"/>
    </row>
    <row r="2553" ht="15.75" customHeight="1">
      <c r="A2553" s="15"/>
      <c r="B2553" s="15" t="s">
        <v>230</v>
      </c>
      <c r="C2553" s="15" t="s">
        <v>254</v>
      </c>
      <c r="D2553" s="15">
        <f t="shared" si="1"/>
        <v>0</v>
      </c>
      <c r="E2553" s="15">
        <f t="shared" si="2"/>
        <v>13</v>
      </c>
      <c r="F2553" s="15" t="str">
        <f t="shared" si="3"/>
        <v>"[COMERCIAL]</v>
      </c>
      <c r="G2553" s="15"/>
      <c r="H2553" s="15"/>
      <c r="I2553" s="15"/>
      <c r="J2553" s="15"/>
      <c r="K2553" s="15"/>
      <c r="L2553" s="15"/>
      <c r="M2553" s="15"/>
      <c r="N2553" s="15"/>
      <c r="O2553" s="15"/>
      <c r="P2553" s="15"/>
      <c r="Q2553" s="15"/>
      <c r="R2553" s="15"/>
      <c r="S2553" s="15"/>
      <c r="T2553" s="15"/>
      <c r="U2553" s="15"/>
      <c r="V2553" s="15"/>
      <c r="W2553" s="15"/>
      <c r="X2553" s="15"/>
      <c r="Y2553" s="15"/>
      <c r="Z2553" s="15"/>
      <c r="AA2553" s="15"/>
      <c r="AB2553" s="15"/>
      <c r="AC2553" s="15"/>
      <c r="AD2553" s="15"/>
      <c r="AE2553" s="15"/>
      <c r="AF2553" s="15"/>
      <c r="AG2553" s="15"/>
      <c r="AH2553" s="15"/>
      <c r="AI2553" s="15"/>
      <c r="AJ2553" s="15"/>
      <c r="AK2553" s="15"/>
      <c r="AL2553" s="15"/>
      <c r="AM2553" s="15"/>
    </row>
    <row r="2554" ht="15.75" customHeight="1">
      <c r="A2554" s="15"/>
      <c r="B2554" s="15" t="s">
        <v>230</v>
      </c>
      <c r="C2554" s="15" t="s">
        <v>274</v>
      </c>
      <c r="D2554" s="15">
        <f t="shared" si="1"/>
        <v>0</v>
      </c>
      <c r="E2554" s="15">
        <f t="shared" si="2"/>
        <v>8</v>
      </c>
      <c r="F2554" s="15" t="str">
        <f t="shared" si="3"/>
        <v>"[LOJA]</v>
      </c>
      <c r="G2554" s="15"/>
      <c r="H2554" s="15"/>
      <c r="I2554" s="15"/>
      <c r="J2554" s="15"/>
      <c r="K2554" s="15"/>
      <c r="L2554" s="15"/>
      <c r="M2554" s="15"/>
      <c r="N2554" s="15"/>
      <c r="O2554" s="15"/>
      <c r="P2554" s="15"/>
      <c r="Q2554" s="15"/>
      <c r="R2554" s="15"/>
      <c r="S2554" s="15"/>
      <c r="T2554" s="15"/>
      <c r="U2554" s="15"/>
      <c r="V2554" s="15"/>
      <c r="W2554" s="15"/>
      <c r="X2554" s="15"/>
      <c r="Y2554" s="15"/>
      <c r="Z2554" s="15"/>
      <c r="AA2554" s="15"/>
      <c r="AB2554" s="15"/>
      <c r="AC2554" s="15"/>
      <c r="AD2554" s="15"/>
      <c r="AE2554" s="15"/>
      <c r="AF2554" s="15"/>
      <c r="AG2554" s="15"/>
      <c r="AH2554" s="15"/>
      <c r="AI2554" s="15"/>
      <c r="AJ2554" s="15"/>
      <c r="AK2554" s="15"/>
      <c r="AL2554" s="15"/>
      <c r="AM2554" s="15"/>
    </row>
    <row r="2555" ht="15.75" customHeight="1">
      <c r="A2555" s="15"/>
      <c r="B2555" s="15" t="s">
        <v>230</v>
      </c>
      <c r="C2555" s="15" t="s">
        <v>275</v>
      </c>
      <c r="D2555" s="15">
        <f t="shared" si="1"/>
        <v>0</v>
      </c>
      <c r="E2555" s="15">
        <f t="shared" si="2"/>
        <v>7</v>
      </c>
      <c r="F2555" s="15" t="str">
        <f t="shared" si="3"/>
        <v>"[CRC]</v>
      </c>
      <c r="G2555" s="15"/>
      <c r="H2555" s="15"/>
      <c r="I2555" s="15"/>
      <c r="J2555" s="15"/>
      <c r="K2555" s="15"/>
      <c r="L2555" s="15"/>
      <c r="M2555" s="15"/>
      <c r="N2555" s="15"/>
      <c r="O2555" s="15"/>
      <c r="P2555" s="15"/>
      <c r="Q2555" s="15"/>
      <c r="R2555" s="15"/>
      <c r="S2555" s="15"/>
      <c r="T2555" s="15"/>
      <c r="U2555" s="15"/>
      <c r="V2555" s="15"/>
      <c r="W2555" s="15"/>
      <c r="X2555" s="15"/>
      <c r="Y2555" s="15"/>
      <c r="Z2555" s="15"/>
      <c r="AA2555" s="15"/>
      <c r="AB2555" s="15"/>
      <c r="AC2555" s="15"/>
      <c r="AD2555" s="15"/>
      <c r="AE2555" s="15"/>
      <c r="AF2555" s="15"/>
      <c r="AG2555" s="15"/>
      <c r="AH2555" s="15"/>
      <c r="AI2555" s="15"/>
      <c r="AJ2555" s="15"/>
      <c r="AK2555" s="15"/>
      <c r="AL2555" s="15"/>
      <c r="AM2555" s="15"/>
    </row>
    <row r="2556" ht="15.75" customHeight="1">
      <c r="A2556" s="15"/>
      <c r="B2556" s="15" t="s">
        <v>248</v>
      </c>
      <c r="C2556" s="15" t="s">
        <v>285</v>
      </c>
      <c r="D2556" s="15">
        <f t="shared" si="1"/>
        <v>0</v>
      </c>
      <c r="E2556" s="15">
        <f t="shared" si="2"/>
        <v>0</v>
      </c>
      <c r="F2556" s="15" t="str">
        <f t="shared" si="3"/>
        <v>"[LOJA]"</v>
      </c>
      <c r="G2556" s="15"/>
      <c r="H2556" s="15"/>
      <c r="I2556" s="15"/>
      <c r="J2556" s="15"/>
      <c r="K2556" s="15"/>
      <c r="L2556" s="15"/>
      <c r="M2556" s="15"/>
      <c r="N2556" s="15"/>
      <c r="O2556" s="15"/>
      <c r="P2556" s="15"/>
      <c r="Q2556" s="15"/>
      <c r="R2556" s="15"/>
      <c r="S2556" s="15"/>
      <c r="T2556" s="15"/>
      <c r="U2556" s="15"/>
      <c r="V2556" s="15"/>
      <c r="W2556" s="15"/>
      <c r="X2556" s="15"/>
      <c r="Y2556" s="15"/>
      <c r="Z2556" s="15"/>
      <c r="AA2556" s="15"/>
      <c r="AB2556" s="15"/>
      <c r="AC2556" s="15"/>
      <c r="AD2556" s="15"/>
      <c r="AE2556" s="15"/>
      <c r="AF2556" s="15"/>
      <c r="AG2556" s="15"/>
      <c r="AH2556" s="15"/>
      <c r="AI2556" s="15"/>
      <c r="AJ2556" s="15"/>
      <c r="AK2556" s="15"/>
      <c r="AL2556" s="15"/>
      <c r="AM2556" s="15"/>
    </row>
    <row r="2557" ht="15.75" customHeight="1">
      <c r="A2557" s="15"/>
      <c r="B2557" s="15" t="s">
        <v>230</v>
      </c>
      <c r="C2557" s="15" t="s">
        <v>276</v>
      </c>
      <c r="D2557" s="15">
        <f t="shared" si="1"/>
        <v>0</v>
      </c>
      <c r="E2557" s="15">
        <f t="shared" si="2"/>
        <v>0</v>
      </c>
      <c r="F2557" s="15" t="str">
        <f t="shared" si="3"/>
        <v>"[FINANCEIRO]"</v>
      </c>
      <c r="G2557" s="15"/>
      <c r="H2557" s="15"/>
      <c r="I2557" s="15"/>
      <c r="J2557" s="15"/>
      <c r="K2557" s="15"/>
      <c r="L2557" s="15"/>
      <c r="M2557" s="15"/>
      <c r="N2557" s="15"/>
      <c r="O2557" s="15"/>
      <c r="P2557" s="15"/>
      <c r="Q2557" s="15"/>
      <c r="R2557" s="15"/>
      <c r="S2557" s="15"/>
      <c r="T2557" s="15"/>
      <c r="U2557" s="15"/>
      <c r="V2557" s="15"/>
      <c r="W2557" s="15"/>
      <c r="X2557" s="15"/>
      <c r="Y2557" s="15"/>
      <c r="Z2557" s="15"/>
      <c r="AA2557" s="15"/>
      <c r="AB2557" s="15"/>
      <c r="AC2557" s="15"/>
      <c r="AD2557" s="15"/>
      <c r="AE2557" s="15"/>
      <c r="AF2557" s="15"/>
      <c r="AG2557" s="15"/>
      <c r="AH2557" s="15"/>
      <c r="AI2557" s="15"/>
      <c r="AJ2557" s="15"/>
      <c r="AK2557" s="15"/>
      <c r="AL2557" s="15"/>
      <c r="AM2557" s="15"/>
    </row>
    <row r="2558" ht="15.75" customHeight="1">
      <c r="A2558" s="15"/>
      <c r="B2558" s="15" t="s">
        <v>230</v>
      </c>
      <c r="C2558" s="15" t="s">
        <v>274</v>
      </c>
      <c r="D2558" s="15">
        <f t="shared" si="1"/>
        <v>0</v>
      </c>
      <c r="E2558" s="15">
        <f t="shared" si="2"/>
        <v>8</v>
      </c>
      <c r="F2558" s="15" t="str">
        <f t="shared" si="3"/>
        <v>"[LOJA]</v>
      </c>
      <c r="G2558" s="15"/>
      <c r="H2558" s="15"/>
      <c r="I2558" s="15"/>
      <c r="J2558" s="15"/>
      <c r="K2558" s="15"/>
      <c r="L2558" s="15"/>
      <c r="M2558" s="15"/>
      <c r="N2558" s="15"/>
      <c r="O2558" s="15"/>
      <c r="P2558" s="15"/>
      <c r="Q2558" s="15"/>
      <c r="R2558" s="15"/>
      <c r="S2558" s="15"/>
      <c r="T2558" s="15"/>
      <c r="U2558" s="15"/>
      <c r="V2558" s="15"/>
      <c r="W2558" s="15"/>
      <c r="X2558" s="15"/>
      <c r="Y2558" s="15"/>
      <c r="Z2558" s="15"/>
      <c r="AA2558" s="15"/>
      <c r="AB2558" s="15"/>
      <c r="AC2558" s="15"/>
      <c r="AD2558" s="15"/>
      <c r="AE2558" s="15"/>
      <c r="AF2558" s="15"/>
      <c r="AG2558" s="15"/>
      <c r="AH2558" s="15"/>
      <c r="AI2558" s="15"/>
      <c r="AJ2558" s="15"/>
      <c r="AK2558" s="15"/>
      <c r="AL2558" s="15"/>
      <c r="AM2558" s="15"/>
    </row>
    <row r="2559" ht="15.75" customHeight="1">
      <c r="A2559" s="15"/>
      <c r="B2559" s="15" t="s">
        <v>230</v>
      </c>
      <c r="C2559" s="15" t="s">
        <v>254</v>
      </c>
      <c r="D2559" s="15">
        <f t="shared" si="1"/>
        <v>0</v>
      </c>
      <c r="E2559" s="15">
        <f t="shared" si="2"/>
        <v>13</v>
      </c>
      <c r="F2559" s="15" t="str">
        <f t="shared" si="3"/>
        <v>"[COMERCIAL]</v>
      </c>
      <c r="G2559" s="15"/>
      <c r="H2559" s="15"/>
      <c r="I2559" s="15"/>
      <c r="J2559" s="15"/>
      <c r="K2559" s="15"/>
      <c r="L2559" s="15"/>
      <c r="M2559" s="15"/>
      <c r="N2559" s="15"/>
      <c r="O2559" s="15"/>
      <c r="P2559" s="15"/>
      <c r="Q2559" s="15"/>
      <c r="R2559" s="15"/>
      <c r="S2559" s="15"/>
      <c r="T2559" s="15"/>
      <c r="U2559" s="15"/>
      <c r="V2559" s="15"/>
      <c r="W2559" s="15"/>
      <c r="X2559" s="15"/>
      <c r="Y2559" s="15"/>
      <c r="Z2559" s="15"/>
      <c r="AA2559" s="15"/>
      <c r="AB2559" s="15"/>
      <c r="AC2559" s="15"/>
      <c r="AD2559" s="15"/>
      <c r="AE2559" s="15"/>
      <c r="AF2559" s="15"/>
      <c r="AG2559" s="15"/>
      <c r="AH2559" s="15"/>
      <c r="AI2559" s="15"/>
      <c r="AJ2559" s="15"/>
      <c r="AK2559" s="15"/>
      <c r="AL2559" s="15"/>
      <c r="AM2559" s="15"/>
    </row>
    <row r="2560" ht="15.75" customHeight="1">
      <c r="A2560" s="15"/>
      <c r="B2560" s="15" t="s">
        <v>230</v>
      </c>
      <c r="C2560" s="15" t="s">
        <v>274</v>
      </c>
      <c r="D2560" s="15">
        <f t="shared" si="1"/>
        <v>0</v>
      </c>
      <c r="E2560" s="15">
        <f t="shared" si="2"/>
        <v>8</v>
      </c>
      <c r="F2560" s="15" t="str">
        <f t="shared" si="3"/>
        <v>"[LOJA]</v>
      </c>
      <c r="G2560" s="15"/>
      <c r="H2560" s="15"/>
      <c r="I2560" s="15"/>
      <c r="J2560" s="15"/>
      <c r="K2560" s="15"/>
      <c r="L2560" s="15"/>
      <c r="M2560" s="15"/>
      <c r="N2560" s="15"/>
      <c r="O2560" s="15"/>
      <c r="P2560" s="15"/>
      <c r="Q2560" s="15"/>
      <c r="R2560" s="15"/>
      <c r="S2560" s="15"/>
      <c r="T2560" s="15"/>
      <c r="U2560" s="15"/>
      <c r="V2560" s="15"/>
      <c r="W2560" s="15"/>
      <c r="X2560" s="15"/>
      <c r="Y2560" s="15"/>
      <c r="Z2560" s="15"/>
      <c r="AA2560" s="15"/>
      <c r="AB2560" s="15"/>
      <c r="AC2560" s="15"/>
      <c r="AD2560" s="15"/>
      <c r="AE2560" s="15"/>
      <c r="AF2560" s="15"/>
      <c r="AG2560" s="15"/>
      <c r="AH2560" s="15"/>
      <c r="AI2560" s="15"/>
      <c r="AJ2560" s="15"/>
      <c r="AK2560" s="15"/>
      <c r="AL2560" s="15"/>
      <c r="AM2560" s="15"/>
    </row>
    <row r="2561" ht="15.75" customHeight="1">
      <c r="A2561" s="15"/>
      <c r="B2561" s="15" t="s">
        <v>230</v>
      </c>
      <c r="C2561" s="15" t="s">
        <v>273</v>
      </c>
      <c r="D2561" s="15">
        <f t="shared" si="1"/>
        <v>0</v>
      </c>
      <c r="E2561" s="15">
        <f t="shared" si="2"/>
        <v>13</v>
      </c>
      <c r="F2561" s="15" t="str">
        <f t="shared" si="3"/>
        <v>"[LOGÍSTICA]</v>
      </c>
      <c r="G2561" s="15"/>
      <c r="H2561" s="15"/>
      <c r="I2561" s="15"/>
      <c r="J2561" s="15"/>
      <c r="K2561" s="15"/>
      <c r="L2561" s="15"/>
      <c r="M2561" s="15"/>
      <c r="N2561" s="15"/>
      <c r="O2561" s="15"/>
      <c r="P2561" s="15"/>
      <c r="Q2561" s="15"/>
      <c r="R2561" s="15"/>
      <c r="S2561" s="15"/>
      <c r="T2561" s="15"/>
      <c r="U2561" s="15"/>
      <c r="V2561" s="15"/>
      <c r="W2561" s="15"/>
      <c r="X2561" s="15"/>
      <c r="Y2561" s="15"/>
      <c r="Z2561" s="15"/>
      <c r="AA2561" s="15"/>
      <c r="AB2561" s="15"/>
      <c r="AC2561" s="15"/>
      <c r="AD2561" s="15"/>
      <c r="AE2561" s="15"/>
      <c r="AF2561" s="15"/>
      <c r="AG2561" s="15"/>
      <c r="AH2561" s="15"/>
      <c r="AI2561" s="15"/>
      <c r="AJ2561" s="15"/>
      <c r="AK2561" s="15"/>
      <c r="AL2561" s="15"/>
      <c r="AM2561" s="15"/>
    </row>
    <row r="2562" ht="15.75" customHeight="1">
      <c r="A2562" s="15"/>
      <c r="B2562" s="15" t="s">
        <v>247</v>
      </c>
      <c r="C2562" s="15" t="s">
        <v>254</v>
      </c>
      <c r="D2562" s="15">
        <f t="shared" si="1"/>
        <v>0</v>
      </c>
      <c r="E2562" s="15">
        <f t="shared" si="2"/>
        <v>13</v>
      </c>
      <c r="F2562" s="15" t="str">
        <f t="shared" si="3"/>
        <v>"[COMERCIAL]</v>
      </c>
      <c r="G2562" s="15"/>
      <c r="H2562" s="15"/>
      <c r="I2562" s="15"/>
      <c r="J2562" s="15"/>
      <c r="K2562" s="15"/>
      <c r="L2562" s="15"/>
      <c r="M2562" s="15"/>
      <c r="N2562" s="15"/>
      <c r="O2562" s="15"/>
      <c r="P2562" s="15"/>
      <c r="Q2562" s="15"/>
      <c r="R2562" s="15"/>
      <c r="S2562" s="15"/>
      <c r="T2562" s="15"/>
      <c r="U2562" s="15"/>
      <c r="V2562" s="15"/>
      <c r="W2562" s="15"/>
      <c r="X2562" s="15"/>
      <c r="Y2562" s="15"/>
      <c r="Z2562" s="15"/>
      <c r="AA2562" s="15"/>
      <c r="AB2562" s="15"/>
      <c r="AC2562" s="15"/>
      <c r="AD2562" s="15"/>
      <c r="AE2562" s="15"/>
      <c r="AF2562" s="15"/>
      <c r="AG2562" s="15"/>
      <c r="AH2562" s="15"/>
      <c r="AI2562" s="15"/>
      <c r="AJ2562" s="15"/>
      <c r="AK2562" s="15"/>
      <c r="AL2562" s="15"/>
      <c r="AM2562" s="15"/>
    </row>
    <row r="2563" ht="15.75" customHeight="1">
      <c r="A2563" s="15"/>
      <c r="B2563" s="15" t="s">
        <v>230</v>
      </c>
      <c r="C2563" s="15" t="s">
        <v>273</v>
      </c>
      <c r="D2563" s="15">
        <f t="shared" si="1"/>
        <v>0</v>
      </c>
      <c r="E2563" s="15">
        <f t="shared" si="2"/>
        <v>13</v>
      </c>
      <c r="F2563" s="15" t="str">
        <f t="shared" si="3"/>
        <v>"[LOGÍSTICA]</v>
      </c>
      <c r="G2563" s="15"/>
      <c r="H2563" s="15"/>
      <c r="I2563" s="15"/>
      <c r="J2563" s="15"/>
      <c r="K2563" s="15"/>
      <c r="L2563" s="15"/>
      <c r="M2563" s="15"/>
      <c r="N2563" s="15"/>
      <c r="O2563" s="15"/>
      <c r="P2563" s="15"/>
      <c r="Q2563" s="15"/>
      <c r="R2563" s="15"/>
      <c r="S2563" s="15"/>
      <c r="T2563" s="15"/>
      <c r="U2563" s="15"/>
      <c r="V2563" s="15"/>
      <c r="W2563" s="15"/>
      <c r="X2563" s="15"/>
      <c r="Y2563" s="15"/>
      <c r="Z2563" s="15"/>
      <c r="AA2563" s="15"/>
      <c r="AB2563" s="15"/>
      <c r="AC2563" s="15"/>
      <c r="AD2563" s="15"/>
      <c r="AE2563" s="15"/>
      <c r="AF2563" s="15"/>
      <c r="AG2563" s="15"/>
      <c r="AH2563" s="15"/>
      <c r="AI2563" s="15"/>
      <c r="AJ2563" s="15"/>
      <c r="AK2563" s="15"/>
      <c r="AL2563" s="15"/>
      <c r="AM2563" s="15"/>
    </row>
    <row r="2564" ht="15.75" customHeight="1">
      <c r="A2564" s="15"/>
      <c r="B2564" s="15" t="s">
        <v>230</v>
      </c>
      <c r="C2564" s="15" t="s">
        <v>277</v>
      </c>
      <c r="D2564" s="15">
        <f t="shared" si="1"/>
        <v>0</v>
      </c>
      <c r="E2564" s="15">
        <f t="shared" si="2"/>
        <v>0</v>
      </c>
      <c r="F2564" s="15" t="str">
        <f t="shared" si="3"/>
        <v>"[CRC]"</v>
      </c>
      <c r="G2564" s="15"/>
      <c r="H2564" s="15"/>
      <c r="I2564" s="15"/>
      <c r="J2564" s="15"/>
      <c r="K2564" s="15"/>
      <c r="L2564" s="15"/>
      <c r="M2564" s="15"/>
      <c r="N2564" s="15"/>
      <c r="O2564" s="15"/>
      <c r="P2564" s="15"/>
      <c r="Q2564" s="15"/>
      <c r="R2564" s="15"/>
      <c r="S2564" s="15"/>
      <c r="T2564" s="15"/>
      <c r="U2564" s="15"/>
      <c r="V2564" s="15"/>
      <c r="W2564" s="15"/>
      <c r="X2564" s="15"/>
      <c r="Y2564" s="15"/>
      <c r="Z2564" s="15"/>
      <c r="AA2564" s="15"/>
      <c r="AB2564" s="15"/>
      <c r="AC2564" s="15"/>
      <c r="AD2564" s="15"/>
      <c r="AE2564" s="15"/>
      <c r="AF2564" s="15"/>
      <c r="AG2564" s="15"/>
      <c r="AH2564" s="15"/>
      <c r="AI2564" s="15"/>
      <c r="AJ2564" s="15"/>
      <c r="AK2564" s="15"/>
      <c r="AL2564" s="15"/>
      <c r="AM2564" s="15"/>
    </row>
    <row r="2565" ht="15.75" customHeight="1">
      <c r="A2565" s="15"/>
      <c r="B2565" s="15" t="s">
        <v>230</v>
      </c>
      <c r="C2565" s="15" t="s">
        <v>277</v>
      </c>
      <c r="D2565" s="15">
        <f t="shared" si="1"/>
        <v>0</v>
      </c>
      <c r="E2565" s="15">
        <f t="shared" si="2"/>
        <v>0</v>
      </c>
      <c r="F2565" s="15" t="str">
        <f t="shared" si="3"/>
        <v>"[CRC]"</v>
      </c>
      <c r="G2565" s="15"/>
      <c r="H2565" s="15"/>
      <c r="I2565" s="15"/>
      <c r="J2565" s="15"/>
      <c r="K2565" s="15"/>
      <c r="L2565" s="15"/>
      <c r="M2565" s="15"/>
      <c r="N2565" s="15"/>
      <c r="O2565" s="15"/>
      <c r="P2565" s="15"/>
      <c r="Q2565" s="15"/>
      <c r="R2565" s="15"/>
      <c r="S2565" s="15"/>
      <c r="T2565" s="15"/>
      <c r="U2565" s="15"/>
      <c r="V2565" s="15"/>
      <c r="W2565" s="15"/>
      <c r="X2565" s="15"/>
      <c r="Y2565" s="15"/>
      <c r="Z2565" s="15"/>
      <c r="AA2565" s="15"/>
      <c r="AB2565" s="15"/>
      <c r="AC2565" s="15"/>
      <c r="AD2565" s="15"/>
      <c r="AE2565" s="15"/>
      <c r="AF2565" s="15"/>
      <c r="AG2565" s="15"/>
      <c r="AH2565" s="15"/>
      <c r="AI2565" s="15"/>
      <c r="AJ2565" s="15"/>
      <c r="AK2565" s="15"/>
      <c r="AL2565" s="15"/>
      <c r="AM2565" s="15"/>
    </row>
    <row r="2566" ht="15.75" customHeight="1">
      <c r="A2566" s="15"/>
      <c r="B2566" s="15" t="s">
        <v>248</v>
      </c>
      <c r="C2566" s="15" t="s">
        <v>254</v>
      </c>
      <c r="D2566" s="15">
        <f t="shared" si="1"/>
        <v>0</v>
      </c>
      <c r="E2566" s="15">
        <f t="shared" si="2"/>
        <v>13</v>
      </c>
      <c r="F2566" s="15" t="str">
        <f t="shared" si="3"/>
        <v>"[COMERCIAL]</v>
      </c>
      <c r="G2566" s="15"/>
      <c r="H2566" s="15"/>
      <c r="I2566" s="15"/>
      <c r="J2566" s="15"/>
      <c r="K2566" s="15"/>
      <c r="L2566" s="15"/>
      <c r="M2566" s="15"/>
      <c r="N2566" s="15"/>
      <c r="O2566" s="15"/>
      <c r="P2566" s="15"/>
      <c r="Q2566" s="15"/>
      <c r="R2566" s="15"/>
      <c r="S2566" s="15"/>
      <c r="T2566" s="15"/>
      <c r="U2566" s="15"/>
      <c r="V2566" s="15"/>
      <c r="W2566" s="15"/>
      <c r="X2566" s="15"/>
      <c r="Y2566" s="15"/>
      <c r="Z2566" s="15"/>
      <c r="AA2566" s="15"/>
      <c r="AB2566" s="15"/>
      <c r="AC2566" s="15"/>
      <c r="AD2566" s="15"/>
      <c r="AE2566" s="15"/>
      <c r="AF2566" s="15"/>
      <c r="AG2566" s="15"/>
      <c r="AH2566" s="15"/>
      <c r="AI2566" s="15"/>
      <c r="AJ2566" s="15"/>
      <c r="AK2566" s="15"/>
      <c r="AL2566" s="15"/>
      <c r="AM2566" s="15"/>
    </row>
    <row r="2567" ht="15.75" customHeight="1">
      <c r="A2567" s="15"/>
      <c r="B2567" s="15" t="s">
        <v>248</v>
      </c>
      <c r="C2567" s="15" t="s">
        <v>253</v>
      </c>
      <c r="D2567" s="15">
        <f t="shared" si="1"/>
        <v>0</v>
      </c>
      <c r="E2567" s="15">
        <f t="shared" si="2"/>
        <v>0</v>
      </c>
      <c r="F2567" s="15" t="str">
        <f t="shared" si="3"/>
        <v>"[LOGÍSTICA]"</v>
      </c>
      <c r="G2567" s="15"/>
      <c r="H2567" s="15"/>
      <c r="I2567" s="15"/>
      <c r="J2567" s="15"/>
      <c r="K2567" s="15"/>
      <c r="L2567" s="15"/>
      <c r="M2567" s="15"/>
      <c r="N2567" s="15"/>
      <c r="O2567" s="15"/>
      <c r="P2567" s="15"/>
      <c r="Q2567" s="15"/>
      <c r="R2567" s="15"/>
      <c r="S2567" s="15"/>
      <c r="T2567" s="15"/>
      <c r="U2567" s="15"/>
      <c r="V2567" s="15"/>
      <c r="W2567" s="15"/>
      <c r="X2567" s="15"/>
      <c r="Y2567" s="15"/>
      <c r="Z2567" s="15"/>
      <c r="AA2567" s="15"/>
      <c r="AB2567" s="15"/>
      <c r="AC2567" s="15"/>
      <c r="AD2567" s="15"/>
      <c r="AE2567" s="15"/>
      <c r="AF2567" s="15"/>
      <c r="AG2567" s="15"/>
      <c r="AH2567" s="15"/>
      <c r="AI2567" s="15"/>
      <c r="AJ2567" s="15"/>
      <c r="AK2567" s="15"/>
      <c r="AL2567" s="15"/>
      <c r="AM2567" s="15"/>
    </row>
    <row r="2568" ht="15.75" customHeight="1">
      <c r="A2568" s="15"/>
      <c r="B2568" s="15" t="s">
        <v>230</v>
      </c>
      <c r="C2568" s="15" t="s">
        <v>273</v>
      </c>
      <c r="D2568" s="15">
        <f t="shared" si="1"/>
        <v>0</v>
      </c>
      <c r="E2568" s="15">
        <f t="shared" si="2"/>
        <v>13</v>
      </c>
      <c r="F2568" s="15" t="str">
        <f t="shared" si="3"/>
        <v>"[LOGÍSTICA]</v>
      </c>
      <c r="G2568" s="15"/>
      <c r="H2568" s="15"/>
      <c r="I2568" s="15"/>
      <c r="J2568" s="15"/>
      <c r="K2568" s="15"/>
      <c r="L2568" s="15"/>
      <c r="M2568" s="15"/>
      <c r="N2568" s="15"/>
      <c r="O2568" s="15"/>
      <c r="P2568" s="15"/>
      <c r="Q2568" s="15"/>
      <c r="R2568" s="15"/>
      <c r="S2568" s="15"/>
      <c r="T2568" s="15"/>
      <c r="U2568" s="15"/>
      <c r="V2568" s="15"/>
      <c r="W2568" s="15"/>
      <c r="X2568" s="15"/>
      <c r="Y2568" s="15"/>
      <c r="Z2568" s="15"/>
      <c r="AA2568" s="15"/>
      <c r="AB2568" s="15"/>
      <c r="AC2568" s="15"/>
      <c r="AD2568" s="15"/>
      <c r="AE2568" s="15"/>
      <c r="AF2568" s="15"/>
      <c r="AG2568" s="15"/>
      <c r="AH2568" s="15"/>
      <c r="AI2568" s="15"/>
      <c r="AJ2568" s="15"/>
      <c r="AK2568" s="15"/>
      <c r="AL2568" s="15"/>
      <c r="AM2568" s="15"/>
    </row>
    <row r="2569" ht="15.75" customHeight="1">
      <c r="A2569" s="15"/>
      <c r="B2569" s="15" t="s">
        <v>230</v>
      </c>
      <c r="C2569" s="15" t="s">
        <v>254</v>
      </c>
      <c r="D2569" s="15">
        <f t="shared" si="1"/>
        <v>0</v>
      </c>
      <c r="E2569" s="15">
        <f t="shared" si="2"/>
        <v>13</v>
      </c>
      <c r="F2569" s="15" t="str">
        <f t="shared" si="3"/>
        <v>"[COMERCIAL]</v>
      </c>
      <c r="G2569" s="15"/>
      <c r="H2569" s="15"/>
      <c r="I2569" s="15"/>
      <c r="J2569" s="15"/>
      <c r="K2569" s="15"/>
      <c r="L2569" s="15"/>
      <c r="M2569" s="15"/>
      <c r="N2569" s="15"/>
      <c r="O2569" s="15"/>
      <c r="P2569" s="15"/>
      <c r="Q2569" s="15"/>
      <c r="R2569" s="15"/>
      <c r="S2569" s="15"/>
      <c r="T2569" s="15"/>
      <c r="U2569" s="15"/>
      <c r="V2569" s="15"/>
      <c r="W2569" s="15"/>
      <c r="X2569" s="15"/>
      <c r="Y2569" s="15"/>
      <c r="Z2569" s="15"/>
      <c r="AA2569" s="15"/>
      <c r="AB2569" s="15"/>
      <c r="AC2569" s="15"/>
      <c r="AD2569" s="15"/>
      <c r="AE2569" s="15"/>
      <c r="AF2569" s="15"/>
      <c r="AG2569" s="15"/>
      <c r="AH2569" s="15"/>
      <c r="AI2569" s="15"/>
      <c r="AJ2569" s="15"/>
      <c r="AK2569" s="15"/>
      <c r="AL2569" s="15"/>
      <c r="AM2569" s="15"/>
    </row>
    <row r="2570" ht="15.75" customHeight="1">
      <c r="A2570" s="15"/>
      <c r="B2570" s="15" t="s">
        <v>230</v>
      </c>
      <c r="C2570" s="15" t="s">
        <v>276</v>
      </c>
      <c r="D2570" s="15">
        <f t="shared" si="1"/>
        <v>0</v>
      </c>
      <c r="E2570" s="15">
        <f t="shared" si="2"/>
        <v>0</v>
      </c>
      <c r="F2570" s="15" t="str">
        <f t="shared" si="3"/>
        <v>"[FINANCEIRO]"</v>
      </c>
      <c r="G2570" s="15"/>
      <c r="H2570" s="15"/>
      <c r="I2570" s="15"/>
      <c r="J2570" s="15"/>
      <c r="K2570" s="15"/>
      <c r="L2570" s="15"/>
      <c r="M2570" s="15"/>
      <c r="N2570" s="15"/>
      <c r="O2570" s="15"/>
      <c r="P2570" s="15"/>
      <c r="Q2570" s="15"/>
      <c r="R2570" s="15"/>
      <c r="S2570" s="15"/>
      <c r="T2570" s="15"/>
      <c r="U2570" s="15"/>
      <c r="V2570" s="15"/>
      <c r="W2570" s="15"/>
      <c r="X2570" s="15"/>
      <c r="Y2570" s="15"/>
      <c r="Z2570" s="15"/>
      <c r="AA2570" s="15"/>
      <c r="AB2570" s="15"/>
      <c r="AC2570" s="15"/>
      <c r="AD2570" s="15"/>
      <c r="AE2570" s="15"/>
      <c r="AF2570" s="15"/>
      <c r="AG2570" s="15"/>
      <c r="AH2570" s="15"/>
      <c r="AI2570" s="15"/>
      <c r="AJ2570" s="15"/>
      <c r="AK2570" s="15"/>
      <c r="AL2570" s="15"/>
      <c r="AM2570" s="15"/>
    </row>
    <row r="2571" ht="15.75" customHeight="1">
      <c r="A2571" s="15"/>
      <c r="B2571" s="15" t="s">
        <v>230</v>
      </c>
      <c r="C2571" s="15" t="s">
        <v>277</v>
      </c>
      <c r="D2571" s="15">
        <f t="shared" si="1"/>
        <v>0</v>
      </c>
      <c r="E2571" s="15">
        <f t="shared" si="2"/>
        <v>0</v>
      </c>
      <c r="F2571" s="15" t="str">
        <f t="shared" si="3"/>
        <v>"[CRC]"</v>
      </c>
      <c r="G2571" s="15"/>
      <c r="H2571" s="15"/>
      <c r="I2571" s="15"/>
      <c r="J2571" s="15"/>
      <c r="K2571" s="15"/>
      <c r="L2571" s="15"/>
      <c r="M2571" s="15"/>
      <c r="N2571" s="15"/>
      <c r="O2571" s="15"/>
      <c r="P2571" s="15"/>
      <c r="Q2571" s="15"/>
      <c r="R2571" s="15"/>
      <c r="S2571" s="15"/>
      <c r="T2571" s="15"/>
      <c r="U2571" s="15"/>
      <c r="V2571" s="15"/>
      <c r="W2571" s="15"/>
      <c r="X2571" s="15"/>
      <c r="Y2571" s="15"/>
      <c r="Z2571" s="15"/>
      <c r="AA2571" s="15"/>
      <c r="AB2571" s="15"/>
      <c r="AC2571" s="15"/>
      <c r="AD2571" s="15"/>
      <c r="AE2571" s="15"/>
      <c r="AF2571" s="15"/>
      <c r="AG2571" s="15"/>
      <c r="AH2571" s="15"/>
      <c r="AI2571" s="15"/>
      <c r="AJ2571" s="15"/>
      <c r="AK2571" s="15"/>
      <c r="AL2571" s="15"/>
      <c r="AM2571" s="15"/>
    </row>
    <row r="2572" ht="15.75" customHeight="1">
      <c r="A2572" s="15"/>
      <c r="B2572" s="15" t="s">
        <v>230</v>
      </c>
      <c r="C2572" s="15" t="s">
        <v>253</v>
      </c>
      <c r="D2572" s="15">
        <f t="shared" si="1"/>
        <v>0</v>
      </c>
      <c r="E2572" s="15">
        <f t="shared" si="2"/>
        <v>0</v>
      </c>
      <c r="F2572" s="15" t="str">
        <f t="shared" si="3"/>
        <v>"[LOGÍSTICA]"</v>
      </c>
      <c r="G2572" s="15"/>
      <c r="H2572" s="15"/>
      <c r="I2572" s="15"/>
      <c r="J2572" s="15"/>
      <c r="K2572" s="15"/>
      <c r="L2572" s="15"/>
      <c r="M2572" s="15"/>
      <c r="N2572" s="15"/>
      <c r="O2572" s="15"/>
      <c r="P2572" s="15"/>
      <c r="Q2572" s="15"/>
      <c r="R2572" s="15"/>
      <c r="S2572" s="15"/>
      <c r="T2572" s="15"/>
      <c r="U2572" s="15"/>
      <c r="V2572" s="15"/>
      <c r="W2572" s="15"/>
      <c r="X2572" s="15"/>
      <c r="Y2572" s="15"/>
      <c r="Z2572" s="15"/>
      <c r="AA2572" s="15"/>
      <c r="AB2572" s="15"/>
      <c r="AC2572" s="15"/>
      <c r="AD2572" s="15"/>
      <c r="AE2572" s="15"/>
      <c r="AF2572" s="15"/>
      <c r="AG2572" s="15"/>
      <c r="AH2572" s="15"/>
      <c r="AI2572" s="15"/>
      <c r="AJ2572" s="15"/>
      <c r="AK2572" s="15"/>
      <c r="AL2572" s="15"/>
      <c r="AM2572" s="15"/>
    </row>
    <row r="2573" ht="15.75" customHeight="1">
      <c r="A2573" s="15"/>
      <c r="B2573" s="15" t="s">
        <v>230</v>
      </c>
      <c r="C2573" s="15" t="s">
        <v>277</v>
      </c>
      <c r="D2573" s="15">
        <f t="shared" si="1"/>
        <v>0</v>
      </c>
      <c r="E2573" s="15">
        <f t="shared" si="2"/>
        <v>0</v>
      </c>
      <c r="F2573" s="15" t="str">
        <f t="shared" si="3"/>
        <v>"[CRC]"</v>
      </c>
      <c r="G2573" s="15"/>
      <c r="H2573" s="15"/>
      <c r="I2573" s="15"/>
      <c r="J2573" s="15"/>
      <c r="K2573" s="15"/>
      <c r="L2573" s="15"/>
      <c r="M2573" s="15"/>
      <c r="N2573" s="15"/>
      <c r="O2573" s="15"/>
      <c r="P2573" s="15"/>
      <c r="Q2573" s="15"/>
      <c r="R2573" s="15"/>
      <c r="S2573" s="15"/>
      <c r="T2573" s="15"/>
      <c r="U2573" s="15"/>
      <c r="V2573" s="15"/>
      <c r="W2573" s="15"/>
      <c r="X2573" s="15"/>
      <c r="Y2573" s="15"/>
      <c r="Z2573" s="15"/>
      <c r="AA2573" s="15"/>
      <c r="AB2573" s="15"/>
      <c r="AC2573" s="15"/>
      <c r="AD2573" s="15"/>
      <c r="AE2573" s="15"/>
      <c r="AF2573" s="15"/>
      <c r="AG2573" s="15"/>
      <c r="AH2573" s="15"/>
      <c r="AI2573" s="15"/>
      <c r="AJ2573" s="15"/>
      <c r="AK2573" s="15"/>
      <c r="AL2573" s="15"/>
      <c r="AM2573" s="15"/>
    </row>
    <row r="2574" ht="15.75" customHeight="1">
      <c r="A2574" s="15"/>
      <c r="B2574" s="15" t="s">
        <v>230</v>
      </c>
      <c r="C2574" s="15" t="s">
        <v>277</v>
      </c>
      <c r="D2574" s="15">
        <f t="shared" si="1"/>
        <v>0</v>
      </c>
      <c r="E2574" s="15">
        <f t="shared" si="2"/>
        <v>0</v>
      </c>
      <c r="F2574" s="15" t="str">
        <f t="shared" si="3"/>
        <v>"[CRC]"</v>
      </c>
      <c r="G2574" s="15"/>
      <c r="H2574" s="15"/>
      <c r="I2574" s="15"/>
      <c r="J2574" s="15"/>
      <c r="K2574" s="15"/>
      <c r="L2574" s="15"/>
      <c r="M2574" s="15"/>
      <c r="N2574" s="15"/>
      <c r="O2574" s="15"/>
      <c r="P2574" s="15"/>
      <c r="Q2574" s="15"/>
      <c r="R2574" s="15"/>
      <c r="S2574" s="15"/>
      <c r="T2574" s="15"/>
      <c r="U2574" s="15"/>
      <c r="V2574" s="15"/>
      <c r="W2574" s="15"/>
      <c r="X2574" s="15"/>
      <c r="Y2574" s="15"/>
      <c r="Z2574" s="15"/>
      <c r="AA2574" s="15"/>
      <c r="AB2574" s="15"/>
      <c r="AC2574" s="15"/>
      <c r="AD2574" s="15"/>
      <c r="AE2574" s="15"/>
      <c r="AF2574" s="15"/>
      <c r="AG2574" s="15"/>
      <c r="AH2574" s="15"/>
      <c r="AI2574" s="15"/>
      <c r="AJ2574" s="15"/>
      <c r="AK2574" s="15"/>
      <c r="AL2574" s="15"/>
      <c r="AM2574" s="15"/>
    </row>
    <row r="2575" ht="15.75" customHeight="1">
      <c r="A2575" s="15"/>
      <c r="B2575" s="15" t="s">
        <v>230</v>
      </c>
      <c r="C2575" s="15" t="s">
        <v>253</v>
      </c>
      <c r="D2575" s="15">
        <f t="shared" si="1"/>
        <v>0</v>
      </c>
      <c r="E2575" s="15">
        <f t="shared" si="2"/>
        <v>0</v>
      </c>
      <c r="F2575" s="15" t="str">
        <f t="shared" si="3"/>
        <v>"[LOGÍSTICA]"</v>
      </c>
      <c r="G2575" s="15"/>
      <c r="H2575" s="15"/>
      <c r="I2575" s="15"/>
      <c r="J2575" s="15"/>
      <c r="K2575" s="15"/>
      <c r="L2575" s="15"/>
      <c r="M2575" s="15"/>
      <c r="N2575" s="15"/>
      <c r="O2575" s="15"/>
      <c r="P2575" s="15"/>
      <c r="Q2575" s="15"/>
      <c r="R2575" s="15"/>
      <c r="S2575" s="15"/>
      <c r="T2575" s="15"/>
      <c r="U2575" s="15"/>
      <c r="V2575" s="15"/>
      <c r="W2575" s="15"/>
      <c r="X2575" s="15"/>
      <c r="Y2575" s="15"/>
      <c r="Z2575" s="15"/>
      <c r="AA2575" s="15"/>
      <c r="AB2575" s="15"/>
      <c r="AC2575" s="15"/>
      <c r="AD2575" s="15"/>
      <c r="AE2575" s="15"/>
      <c r="AF2575" s="15"/>
      <c r="AG2575" s="15"/>
      <c r="AH2575" s="15"/>
      <c r="AI2575" s="15"/>
      <c r="AJ2575" s="15"/>
      <c r="AK2575" s="15"/>
      <c r="AL2575" s="15"/>
      <c r="AM2575" s="15"/>
    </row>
    <row r="2576" ht="15.75" customHeight="1">
      <c r="A2576" s="15"/>
      <c r="B2576" s="15" t="s">
        <v>230</v>
      </c>
      <c r="C2576" s="15" t="s">
        <v>275</v>
      </c>
      <c r="D2576" s="15">
        <f t="shared" si="1"/>
        <v>0</v>
      </c>
      <c r="E2576" s="15">
        <f t="shared" si="2"/>
        <v>7</v>
      </c>
      <c r="F2576" s="15" t="str">
        <f t="shared" si="3"/>
        <v>"[CRC]</v>
      </c>
      <c r="G2576" s="15"/>
      <c r="H2576" s="15"/>
      <c r="I2576" s="15"/>
      <c r="J2576" s="15"/>
      <c r="K2576" s="15"/>
      <c r="L2576" s="15"/>
      <c r="M2576" s="15"/>
      <c r="N2576" s="15"/>
      <c r="O2576" s="15"/>
      <c r="P2576" s="15"/>
      <c r="Q2576" s="15"/>
      <c r="R2576" s="15"/>
      <c r="S2576" s="15"/>
      <c r="T2576" s="15"/>
      <c r="U2576" s="15"/>
      <c r="V2576" s="15"/>
      <c r="W2576" s="15"/>
      <c r="X2576" s="15"/>
      <c r="Y2576" s="15"/>
      <c r="Z2576" s="15"/>
      <c r="AA2576" s="15"/>
      <c r="AB2576" s="15"/>
      <c r="AC2576" s="15"/>
      <c r="AD2576" s="15"/>
      <c r="AE2576" s="15"/>
      <c r="AF2576" s="15"/>
      <c r="AG2576" s="15"/>
      <c r="AH2576" s="15"/>
      <c r="AI2576" s="15"/>
      <c r="AJ2576" s="15"/>
      <c r="AK2576" s="15"/>
      <c r="AL2576" s="15"/>
      <c r="AM2576" s="15"/>
    </row>
    <row r="2577" ht="15.75" customHeight="1">
      <c r="A2577" s="15"/>
      <c r="B2577" s="15" t="s">
        <v>248</v>
      </c>
      <c r="C2577" s="15" t="s">
        <v>283</v>
      </c>
      <c r="D2577" s="15">
        <f t="shared" si="1"/>
        <v>0</v>
      </c>
      <c r="E2577" s="15">
        <f t="shared" si="2"/>
        <v>14</v>
      </c>
      <c r="F2577" s="15" t="str">
        <f t="shared" si="3"/>
        <v>"[FINANCEIRO]</v>
      </c>
      <c r="G2577" s="15"/>
      <c r="H2577" s="15"/>
      <c r="I2577" s="15"/>
      <c r="J2577" s="15"/>
      <c r="K2577" s="15"/>
      <c r="L2577" s="15"/>
      <c r="M2577" s="15"/>
      <c r="N2577" s="15"/>
      <c r="O2577" s="15"/>
      <c r="P2577" s="15"/>
      <c r="Q2577" s="15"/>
      <c r="R2577" s="15"/>
      <c r="S2577" s="15"/>
      <c r="T2577" s="15"/>
      <c r="U2577" s="15"/>
      <c r="V2577" s="15"/>
      <c r="W2577" s="15"/>
      <c r="X2577" s="15"/>
      <c r="Y2577" s="15"/>
      <c r="Z2577" s="15"/>
      <c r="AA2577" s="15"/>
      <c r="AB2577" s="15"/>
      <c r="AC2577" s="15"/>
      <c r="AD2577" s="15"/>
      <c r="AE2577" s="15"/>
      <c r="AF2577" s="15"/>
      <c r="AG2577" s="15"/>
      <c r="AH2577" s="15"/>
      <c r="AI2577" s="15"/>
      <c r="AJ2577" s="15"/>
      <c r="AK2577" s="15"/>
      <c r="AL2577" s="15"/>
      <c r="AM2577" s="15"/>
    </row>
    <row r="2578" ht="15.75" customHeight="1">
      <c r="A2578" s="15"/>
      <c r="B2578" s="15" t="s">
        <v>230</v>
      </c>
      <c r="C2578" s="15" t="s">
        <v>279</v>
      </c>
      <c r="D2578" s="15">
        <f t="shared" si="1"/>
        <v>0</v>
      </c>
      <c r="E2578" s="15">
        <f t="shared" si="2"/>
        <v>8</v>
      </c>
      <c r="F2578" s="15" t="str">
        <f t="shared" si="3"/>
        <v>"[SITE]</v>
      </c>
      <c r="G2578" s="15"/>
      <c r="H2578" s="15"/>
      <c r="I2578" s="15"/>
      <c r="J2578" s="15"/>
      <c r="K2578" s="15"/>
      <c r="L2578" s="15"/>
      <c r="M2578" s="15"/>
      <c r="N2578" s="15"/>
      <c r="O2578" s="15"/>
      <c r="P2578" s="15"/>
      <c r="Q2578" s="15"/>
      <c r="R2578" s="15"/>
      <c r="S2578" s="15"/>
      <c r="T2578" s="15"/>
      <c r="U2578" s="15"/>
      <c r="V2578" s="15"/>
      <c r="W2578" s="15"/>
      <c r="X2578" s="15"/>
      <c r="Y2578" s="15"/>
      <c r="Z2578" s="15"/>
      <c r="AA2578" s="15"/>
      <c r="AB2578" s="15"/>
      <c r="AC2578" s="15"/>
      <c r="AD2578" s="15"/>
      <c r="AE2578" s="15"/>
      <c r="AF2578" s="15"/>
      <c r="AG2578" s="15"/>
      <c r="AH2578" s="15"/>
      <c r="AI2578" s="15"/>
      <c r="AJ2578" s="15"/>
      <c r="AK2578" s="15"/>
      <c r="AL2578" s="15"/>
      <c r="AM2578" s="15"/>
    </row>
    <row r="2579" ht="15.75" customHeight="1">
      <c r="A2579" s="15"/>
      <c r="B2579" s="15" t="s">
        <v>230</v>
      </c>
      <c r="C2579" s="15" t="s">
        <v>275</v>
      </c>
      <c r="D2579" s="15">
        <f t="shared" si="1"/>
        <v>0</v>
      </c>
      <c r="E2579" s="15">
        <f t="shared" si="2"/>
        <v>7</v>
      </c>
      <c r="F2579" s="15" t="str">
        <f t="shared" si="3"/>
        <v>"[CRC]</v>
      </c>
      <c r="G2579" s="15"/>
      <c r="H2579" s="15"/>
      <c r="I2579" s="15"/>
      <c r="J2579" s="15"/>
      <c r="K2579" s="15"/>
      <c r="L2579" s="15"/>
      <c r="M2579" s="15"/>
      <c r="N2579" s="15"/>
      <c r="O2579" s="15"/>
      <c r="P2579" s="15"/>
      <c r="Q2579" s="15"/>
      <c r="R2579" s="15"/>
      <c r="S2579" s="15"/>
      <c r="T2579" s="15"/>
      <c r="U2579" s="15"/>
      <c r="V2579" s="15"/>
      <c r="W2579" s="15"/>
      <c r="X2579" s="15"/>
      <c r="Y2579" s="15"/>
      <c r="Z2579" s="15"/>
      <c r="AA2579" s="15"/>
      <c r="AB2579" s="15"/>
      <c r="AC2579" s="15"/>
      <c r="AD2579" s="15"/>
      <c r="AE2579" s="15"/>
      <c r="AF2579" s="15"/>
      <c r="AG2579" s="15"/>
      <c r="AH2579" s="15"/>
      <c r="AI2579" s="15"/>
      <c r="AJ2579" s="15"/>
      <c r="AK2579" s="15"/>
      <c r="AL2579" s="15"/>
      <c r="AM2579" s="15"/>
    </row>
    <row r="2580" ht="15.75" customHeight="1">
      <c r="A2580" s="15"/>
      <c r="B2580" s="15" t="s">
        <v>230</v>
      </c>
      <c r="C2580" s="15" t="s">
        <v>276</v>
      </c>
      <c r="D2580" s="15">
        <f t="shared" si="1"/>
        <v>0</v>
      </c>
      <c r="E2580" s="15">
        <f t="shared" si="2"/>
        <v>0</v>
      </c>
      <c r="F2580" s="15" t="str">
        <f t="shared" si="3"/>
        <v>"[FINANCEIRO]"</v>
      </c>
      <c r="G2580" s="15"/>
      <c r="H2580" s="15"/>
      <c r="I2580" s="15"/>
      <c r="J2580" s="15"/>
      <c r="K2580" s="15"/>
      <c r="L2580" s="15"/>
      <c r="M2580" s="15"/>
      <c r="N2580" s="15"/>
      <c r="O2580" s="15"/>
      <c r="P2580" s="15"/>
      <c r="Q2580" s="15"/>
      <c r="R2580" s="15"/>
      <c r="S2580" s="15"/>
      <c r="T2580" s="15"/>
      <c r="U2580" s="15"/>
      <c r="V2580" s="15"/>
      <c r="W2580" s="15"/>
      <c r="X2580" s="15"/>
      <c r="Y2580" s="15"/>
      <c r="Z2580" s="15"/>
      <c r="AA2580" s="15"/>
      <c r="AB2580" s="15"/>
      <c r="AC2580" s="15"/>
      <c r="AD2580" s="15"/>
      <c r="AE2580" s="15"/>
      <c r="AF2580" s="15"/>
      <c r="AG2580" s="15"/>
      <c r="AH2580" s="15"/>
      <c r="AI2580" s="15"/>
      <c r="AJ2580" s="15"/>
      <c r="AK2580" s="15"/>
      <c r="AL2580" s="15"/>
      <c r="AM2580" s="15"/>
    </row>
    <row r="2581" ht="15.75" customHeight="1">
      <c r="A2581" s="15"/>
      <c r="B2581" s="15" t="s">
        <v>230</v>
      </c>
      <c r="C2581" s="15" t="s">
        <v>278</v>
      </c>
      <c r="D2581" s="15">
        <f t="shared" si="1"/>
        <v>0</v>
      </c>
      <c r="E2581" s="15">
        <f t="shared" si="2"/>
        <v>0</v>
      </c>
      <c r="F2581" s="15" t="str">
        <f t="shared" si="3"/>
        <v>"[SITE]"</v>
      </c>
      <c r="G2581" s="15"/>
      <c r="H2581" s="15"/>
      <c r="I2581" s="15"/>
      <c r="J2581" s="15"/>
      <c r="K2581" s="15"/>
      <c r="L2581" s="15"/>
      <c r="M2581" s="15"/>
      <c r="N2581" s="15"/>
      <c r="O2581" s="15"/>
      <c r="P2581" s="15"/>
      <c r="Q2581" s="15"/>
      <c r="R2581" s="15"/>
      <c r="S2581" s="15"/>
      <c r="T2581" s="15"/>
      <c r="U2581" s="15"/>
      <c r="V2581" s="15"/>
      <c r="W2581" s="15"/>
      <c r="X2581" s="15"/>
      <c r="Y2581" s="15"/>
      <c r="Z2581" s="15"/>
      <c r="AA2581" s="15"/>
      <c r="AB2581" s="15"/>
      <c r="AC2581" s="15"/>
      <c r="AD2581" s="15"/>
      <c r="AE2581" s="15"/>
      <c r="AF2581" s="15"/>
      <c r="AG2581" s="15"/>
      <c r="AH2581" s="15"/>
      <c r="AI2581" s="15"/>
      <c r="AJ2581" s="15"/>
      <c r="AK2581" s="15"/>
      <c r="AL2581" s="15"/>
      <c r="AM2581" s="15"/>
    </row>
    <row r="2582" ht="15.75" customHeight="1">
      <c r="A2582" s="15"/>
      <c r="B2582" s="15" t="s">
        <v>230</v>
      </c>
      <c r="C2582" s="15" t="s">
        <v>284</v>
      </c>
      <c r="D2582" s="15">
        <f t="shared" si="1"/>
        <v>0</v>
      </c>
      <c r="E2582" s="15">
        <f t="shared" si="2"/>
        <v>7</v>
      </c>
      <c r="F2582" s="15" t="str">
        <f t="shared" si="3"/>
        <v>"[APP]</v>
      </c>
      <c r="G2582" s="15"/>
      <c r="H2582" s="15"/>
      <c r="I2582" s="15"/>
      <c r="J2582" s="15"/>
      <c r="K2582" s="15"/>
      <c r="L2582" s="15"/>
      <c r="M2582" s="15"/>
      <c r="N2582" s="15"/>
      <c r="O2582" s="15"/>
      <c r="P2582" s="15"/>
      <c r="Q2582" s="15"/>
      <c r="R2582" s="15"/>
      <c r="S2582" s="15"/>
      <c r="T2582" s="15"/>
      <c r="U2582" s="15"/>
      <c r="V2582" s="15"/>
      <c r="W2582" s="15"/>
      <c r="X2582" s="15"/>
      <c r="Y2582" s="15"/>
      <c r="Z2582" s="15"/>
      <c r="AA2582" s="15"/>
      <c r="AB2582" s="15"/>
      <c r="AC2582" s="15"/>
      <c r="AD2582" s="15"/>
      <c r="AE2582" s="15"/>
      <c r="AF2582" s="15"/>
      <c r="AG2582" s="15"/>
      <c r="AH2582" s="15"/>
      <c r="AI2582" s="15"/>
      <c r="AJ2582" s="15"/>
      <c r="AK2582" s="15"/>
      <c r="AL2582" s="15"/>
      <c r="AM2582" s="15"/>
    </row>
    <row r="2583" ht="15.75" customHeight="1">
      <c r="A2583" s="15"/>
      <c r="B2583" s="15" t="s">
        <v>230</v>
      </c>
      <c r="C2583" s="15" t="s">
        <v>284</v>
      </c>
      <c r="D2583" s="15">
        <f t="shared" si="1"/>
        <v>0</v>
      </c>
      <c r="E2583" s="15">
        <f t="shared" si="2"/>
        <v>7</v>
      </c>
      <c r="F2583" s="15" t="str">
        <f t="shared" si="3"/>
        <v>"[APP]</v>
      </c>
      <c r="G2583" s="15"/>
      <c r="H2583" s="15"/>
      <c r="I2583" s="15"/>
      <c r="J2583" s="15"/>
      <c r="K2583" s="15"/>
      <c r="L2583" s="15"/>
      <c r="M2583" s="15"/>
      <c r="N2583" s="15"/>
      <c r="O2583" s="15"/>
      <c r="P2583" s="15"/>
      <c r="Q2583" s="15"/>
      <c r="R2583" s="15"/>
      <c r="S2583" s="15"/>
      <c r="T2583" s="15"/>
      <c r="U2583" s="15"/>
      <c r="V2583" s="15"/>
      <c r="W2583" s="15"/>
      <c r="X2583" s="15"/>
      <c r="Y2583" s="15"/>
      <c r="Z2583" s="15"/>
      <c r="AA2583" s="15"/>
      <c r="AB2583" s="15"/>
      <c r="AC2583" s="15"/>
      <c r="AD2583" s="15"/>
      <c r="AE2583" s="15"/>
      <c r="AF2583" s="15"/>
      <c r="AG2583" s="15"/>
      <c r="AH2583" s="15"/>
      <c r="AI2583" s="15"/>
      <c r="AJ2583" s="15"/>
      <c r="AK2583" s="15"/>
      <c r="AL2583" s="15"/>
      <c r="AM2583" s="15"/>
    </row>
    <row r="2584" ht="15.75" customHeight="1">
      <c r="A2584" s="15"/>
      <c r="B2584" s="15" t="s">
        <v>230</v>
      </c>
      <c r="C2584" s="15" t="s">
        <v>278</v>
      </c>
      <c r="D2584" s="15">
        <f t="shared" si="1"/>
        <v>0</v>
      </c>
      <c r="E2584" s="15">
        <f t="shared" si="2"/>
        <v>0</v>
      </c>
      <c r="F2584" s="15" t="str">
        <f t="shared" si="3"/>
        <v>"[SITE]"</v>
      </c>
      <c r="G2584" s="15"/>
      <c r="H2584" s="15"/>
      <c r="I2584" s="15"/>
      <c r="J2584" s="15"/>
      <c r="K2584" s="15"/>
      <c r="L2584" s="15"/>
      <c r="M2584" s="15"/>
      <c r="N2584" s="15"/>
      <c r="O2584" s="15"/>
      <c r="P2584" s="15"/>
      <c r="Q2584" s="15"/>
      <c r="R2584" s="15"/>
      <c r="S2584" s="15"/>
      <c r="T2584" s="15"/>
      <c r="U2584" s="15"/>
      <c r="V2584" s="15"/>
      <c r="W2584" s="15"/>
      <c r="X2584" s="15"/>
      <c r="Y2584" s="15"/>
      <c r="Z2584" s="15"/>
      <c r="AA2584" s="15"/>
      <c r="AB2584" s="15"/>
      <c r="AC2584" s="15"/>
      <c r="AD2584" s="15"/>
      <c r="AE2584" s="15"/>
      <c r="AF2584" s="15"/>
      <c r="AG2584" s="15"/>
      <c r="AH2584" s="15"/>
      <c r="AI2584" s="15"/>
      <c r="AJ2584" s="15"/>
      <c r="AK2584" s="15"/>
      <c r="AL2584" s="15"/>
      <c r="AM2584" s="15"/>
    </row>
    <row r="2585" ht="15.75" customHeight="1">
      <c r="A2585" s="15"/>
      <c r="B2585" s="15" t="s">
        <v>230</v>
      </c>
      <c r="C2585" s="15" t="s">
        <v>278</v>
      </c>
      <c r="D2585" s="15">
        <f t="shared" si="1"/>
        <v>0</v>
      </c>
      <c r="E2585" s="15">
        <f t="shared" si="2"/>
        <v>0</v>
      </c>
      <c r="F2585" s="15" t="str">
        <f t="shared" si="3"/>
        <v>"[SITE]"</v>
      </c>
      <c r="G2585" s="15"/>
      <c r="H2585" s="15"/>
      <c r="I2585" s="15"/>
      <c r="J2585" s="15"/>
      <c r="K2585" s="15"/>
      <c r="L2585" s="15"/>
      <c r="M2585" s="15"/>
      <c r="N2585" s="15"/>
      <c r="O2585" s="15"/>
      <c r="P2585" s="15"/>
      <c r="Q2585" s="15"/>
      <c r="R2585" s="15"/>
      <c r="S2585" s="15"/>
      <c r="T2585" s="15"/>
      <c r="U2585" s="15"/>
      <c r="V2585" s="15"/>
      <c r="W2585" s="15"/>
      <c r="X2585" s="15"/>
      <c r="Y2585" s="15"/>
      <c r="Z2585" s="15"/>
      <c r="AA2585" s="15"/>
      <c r="AB2585" s="15"/>
      <c r="AC2585" s="15"/>
      <c r="AD2585" s="15"/>
      <c r="AE2585" s="15"/>
      <c r="AF2585" s="15"/>
      <c r="AG2585" s="15"/>
      <c r="AH2585" s="15"/>
      <c r="AI2585" s="15"/>
      <c r="AJ2585" s="15"/>
      <c r="AK2585" s="15"/>
      <c r="AL2585" s="15"/>
      <c r="AM2585" s="15"/>
    </row>
    <row r="2586" ht="15.75" customHeight="1">
      <c r="A2586" s="15"/>
      <c r="B2586" s="15" t="s">
        <v>230</v>
      </c>
      <c r="C2586" s="15" t="s">
        <v>254</v>
      </c>
      <c r="D2586" s="15">
        <f t="shared" si="1"/>
        <v>0</v>
      </c>
      <c r="E2586" s="15">
        <f t="shared" si="2"/>
        <v>13</v>
      </c>
      <c r="F2586" s="15" t="str">
        <f t="shared" si="3"/>
        <v>"[COMERCIAL]</v>
      </c>
      <c r="G2586" s="15"/>
      <c r="H2586" s="15"/>
      <c r="I2586" s="15"/>
      <c r="J2586" s="15"/>
      <c r="K2586" s="15"/>
      <c r="L2586" s="15"/>
      <c r="M2586" s="15"/>
      <c r="N2586" s="15"/>
      <c r="O2586" s="15"/>
      <c r="P2586" s="15"/>
      <c r="Q2586" s="15"/>
      <c r="R2586" s="15"/>
      <c r="S2586" s="15"/>
      <c r="T2586" s="15"/>
      <c r="U2586" s="15"/>
      <c r="V2586" s="15"/>
      <c r="W2586" s="15"/>
      <c r="X2586" s="15"/>
      <c r="Y2586" s="15"/>
      <c r="Z2586" s="15"/>
      <c r="AA2586" s="15"/>
      <c r="AB2586" s="15"/>
      <c r="AC2586" s="15"/>
      <c r="AD2586" s="15"/>
      <c r="AE2586" s="15"/>
      <c r="AF2586" s="15"/>
      <c r="AG2586" s="15"/>
      <c r="AH2586" s="15"/>
      <c r="AI2586" s="15"/>
      <c r="AJ2586" s="15"/>
      <c r="AK2586" s="15"/>
      <c r="AL2586" s="15"/>
      <c r="AM2586" s="15"/>
    </row>
    <row r="2587" ht="15.75" customHeight="1">
      <c r="A2587" s="15"/>
      <c r="B2587" s="15" t="s">
        <v>230</v>
      </c>
      <c r="C2587" s="15" t="s">
        <v>254</v>
      </c>
      <c r="D2587" s="15">
        <f t="shared" si="1"/>
        <v>0</v>
      </c>
      <c r="E2587" s="15">
        <f t="shared" si="2"/>
        <v>13</v>
      </c>
      <c r="F2587" s="15" t="str">
        <f t="shared" si="3"/>
        <v>"[COMERCIAL]</v>
      </c>
      <c r="G2587" s="15"/>
      <c r="H2587" s="15"/>
      <c r="I2587" s="15"/>
      <c r="J2587" s="15"/>
      <c r="K2587" s="15"/>
      <c r="L2587" s="15"/>
      <c r="M2587" s="15"/>
      <c r="N2587" s="15"/>
      <c r="O2587" s="15"/>
      <c r="P2587" s="15"/>
      <c r="Q2587" s="15"/>
      <c r="R2587" s="15"/>
      <c r="S2587" s="15"/>
      <c r="T2587" s="15"/>
      <c r="U2587" s="15"/>
      <c r="V2587" s="15"/>
      <c r="W2587" s="15"/>
      <c r="X2587" s="15"/>
      <c r="Y2587" s="15"/>
      <c r="Z2587" s="15"/>
      <c r="AA2587" s="15"/>
      <c r="AB2587" s="15"/>
      <c r="AC2587" s="15"/>
      <c r="AD2587" s="15"/>
      <c r="AE2587" s="15"/>
      <c r="AF2587" s="15"/>
      <c r="AG2587" s="15"/>
      <c r="AH2587" s="15"/>
      <c r="AI2587" s="15"/>
      <c r="AJ2587" s="15"/>
      <c r="AK2587" s="15"/>
      <c r="AL2587" s="15"/>
      <c r="AM2587" s="15"/>
    </row>
    <row r="2588" ht="15.75" customHeight="1">
      <c r="A2588" s="15"/>
      <c r="B2588" s="15" t="s">
        <v>230</v>
      </c>
      <c r="C2588" s="15" t="s">
        <v>254</v>
      </c>
      <c r="D2588" s="15">
        <f t="shared" si="1"/>
        <v>0</v>
      </c>
      <c r="E2588" s="15">
        <f t="shared" si="2"/>
        <v>13</v>
      </c>
      <c r="F2588" s="15" t="str">
        <f t="shared" si="3"/>
        <v>"[COMERCIAL]</v>
      </c>
      <c r="G2588" s="15"/>
      <c r="H2588" s="15"/>
      <c r="I2588" s="15"/>
      <c r="J2588" s="15"/>
      <c r="K2588" s="15"/>
      <c r="L2588" s="15"/>
      <c r="M2588" s="15"/>
      <c r="N2588" s="15"/>
      <c r="O2588" s="15"/>
      <c r="P2588" s="15"/>
      <c r="Q2588" s="15"/>
      <c r="R2588" s="15"/>
      <c r="S2588" s="15"/>
      <c r="T2588" s="15"/>
      <c r="U2588" s="15"/>
      <c r="V2588" s="15"/>
      <c r="W2588" s="15"/>
      <c r="X2588" s="15"/>
      <c r="Y2588" s="15"/>
      <c r="Z2588" s="15"/>
      <c r="AA2588" s="15"/>
      <c r="AB2588" s="15"/>
      <c r="AC2588" s="15"/>
      <c r="AD2588" s="15"/>
      <c r="AE2588" s="15"/>
      <c r="AF2588" s="15"/>
      <c r="AG2588" s="15"/>
      <c r="AH2588" s="15"/>
      <c r="AI2588" s="15"/>
      <c r="AJ2588" s="15"/>
      <c r="AK2588" s="15"/>
      <c r="AL2588" s="15"/>
      <c r="AM2588" s="15"/>
    </row>
    <row r="2589" ht="15.75" customHeight="1">
      <c r="A2589" s="15"/>
      <c r="B2589" s="15" t="s">
        <v>230</v>
      </c>
      <c r="C2589" s="15" t="s">
        <v>285</v>
      </c>
      <c r="D2589" s="15">
        <f t="shared" si="1"/>
        <v>0</v>
      </c>
      <c r="E2589" s="15">
        <f t="shared" si="2"/>
        <v>0</v>
      </c>
      <c r="F2589" s="15" t="str">
        <f t="shared" si="3"/>
        <v>"[LOJA]"</v>
      </c>
      <c r="G2589" s="15"/>
      <c r="H2589" s="15"/>
      <c r="I2589" s="15"/>
      <c r="J2589" s="15"/>
      <c r="K2589" s="15"/>
      <c r="L2589" s="15"/>
      <c r="M2589" s="15"/>
      <c r="N2589" s="15"/>
      <c r="O2589" s="15"/>
      <c r="P2589" s="15"/>
      <c r="Q2589" s="15"/>
      <c r="R2589" s="15"/>
      <c r="S2589" s="15"/>
      <c r="T2589" s="15"/>
      <c r="U2589" s="15"/>
      <c r="V2589" s="15"/>
      <c r="W2589" s="15"/>
      <c r="X2589" s="15"/>
      <c r="Y2589" s="15"/>
      <c r="Z2589" s="15"/>
      <c r="AA2589" s="15"/>
      <c r="AB2589" s="15"/>
      <c r="AC2589" s="15"/>
      <c r="AD2589" s="15"/>
      <c r="AE2589" s="15"/>
      <c r="AF2589" s="15"/>
      <c r="AG2589" s="15"/>
      <c r="AH2589" s="15"/>
      <c r="AI2589" s="15"/>
      <c r="AJ2589" s="15"/>
      <c r="AK2589" s="15"/>
      <c r="AL2589" s="15"/>
      <c r="AM2589" s="15"/>
    </row>
    <row r="2590" ht="15.75" customHeight="1">
      <c r="A2590" s="15"/>
      <c r="B2590" s="15" t="s">
        <v>230</v>
      </c>
      <c r="C2590" s="15" t="s">
        <v>285</v>
      </c>
      <c r="D2590" s="15">
        <f t="shared" si="1"/>
        <v>0</v>
      </c>
      <c r="E2590" s="15">
        <f t="shared" si="2"/>
        <v>0</v>
      </c>
      <c r="F2590" s="15" t="str">
        <f t="shared" si="3"/>
        <v>"[LOJA]"</v>
      </c>
      <c r="G2590" s="15"/>
      <c r="H2590" s="15"/>
      <c r="I2590" s="15"/>
      <c r="J2590" s="15"/>
      <c r="K2590" s="15"/>
      <c r="L2590" s="15"/>
      <c r="M2590" s="15"/>
      <c r="N2590" s="15"/>
      <c r="O2590" s="15"/>
      <c r="P2590" s="15"/>
      <c r="Q2590" s="15"/>
      <c r="R2590" s="15"/>
      <c r="S2590" s="15"/>
      <c r="T2590" s="15"/>
      <c r="U2590" s="15"/>
      <c r="V2590" s="15"/>
      <c r="W2590" s="15"/>
      <c r="X2590" s="15"/>
      <c r="Y2590" s="15"/>
      <c r="Z2590" s="15"/>
      <c r="AA2590" s="15"/>
      <c r="AB2590" s="15"/>
      <c r="AC2590" s="15"/>
      <c r="AD2590" s="15"/>
      <c r="AE2590" s="15"/>
      <c r="AF2590" s="15"/>
      <c r="AG2590" s="15"/>
      <c r="AH2590" s="15"/>
      <c r="AI2590" s="15"/>
      <c r="AJ2590" s="15"/>
      <c r="AK2590" s="15"/>
      <c r="AL2590" s="15"/>
      <c r="AM2590" s="15"/>
    </row>
    <row r="2591" ht="15.75" customHeight="1">
      <c r="A2591" s="15"/>
      <c r="B2591" s="15" t="s">
        <v>230</v>
      </c>
      <c r="C2591" s="15" t="s">
        <v>278</v>
      </c>
      <c r="D2591" s="15">
        <f t="shared" si="1"/>
        <v>0</v>
      </c>
      <c r="E2591" s="15">
        <f t="shared" si="2"/>
        <v>0</v>
      </c>
      <c r="F2591" s="15" t="str">
        <f t="shared" si="3"/>
        <v>"[SITE]"</v>
      </c>
      <c r="G2591" s="15"/>
      <c r="H2591" s="15"/>
      <c r="I2591" s="15"/>
      <c r="J2591" s="15"/>
      <c r="K2591" s="15"/>
      <c r="L2591" s="15"/>
      <c r="M2591" s="15"/>
      <c r="N2591" s="15"/>
      <c r="O2591" s="15"/>
      <c r="P2591" s="15"/>
      <c r="Q2591" s="15"/>
      <c r="R2591" s="15"/>
      <c r="S2591" s="15"/>
      <c r="T2591" s="15"/>
      <c r="U2591" s="15"/>
      <c r="V2591" s="15"/>
      <c r="W2591" s="15"/>
      <c r="X2591" s="15"/>
      <c r="Y2591" s="15"/>
      <c r="Z2591" s="15"/>
      <c r="AA2591" s="15"/>
      <c r="AB2591" s="15"/>
      <c r="AC2591" s="15"/>
      <c r="AD2591" s="15"/>
      <c r="AE2591" s="15"/>
      <c r="AF2591" s="15"/>
      <c r="AG2591" s="15"/>
      <c r="AH2591" s="15"/>
      <c r="AI2591" s="15"/>
      <c r="AJ2591" s="15"/>
      <c r="AK2591" s="15"/>
      <c r="AL2591" s="15"/>
      <c r="AM2591" s="15"/>
    </row>
    <row r="2592" ht="15.75" customHeight="1">
      <c r="A2592" s="15"/>
      <c r="B2592" s="15" t="s">
        <v>230</v>
      </c>
      <c r="C2592" s="15" t="s">
        <v>276</v>
      </c>
      <c r="D2592" s="15">
        <f t="shared" si="1"/>
        <v>0</v>
      </c>
      <c r="E2592" s="15">
        <f t="shared" si="2"/>
        <v>0</v>
      </c>
      <c r="F2592" s="15" t="str">
        <f t="shared" si="3"/>
        <v>"[FINANCEIRO]"</v>
      </c>
      <c r="G2592" s="15"/>
      <c r="H2592" s="15"/>
      <c r="I2592" s="15"/>
      <c r="J2592" s="15"/>
      <c r="K2592" s="15"/>
      <c r="L2592" s="15"/>
      <c r="M2592" s="15"/>
      <c r="N2592" s="15"/>
      <c r="O2592" s="15"/>
      <c r="P2592" s="15"/>
      <c r="Q2592" s="15"/>
      <c r="R2592" s="15"/>
      <c r="S2592" s="15"/>
      <c r="T2592" s="15"/>
      <c r="U2592" s="15"/>
      <c r="V2592" s="15"/>
      <c r="W2592" s="15"/>
      <c r="X2592" s="15"/>
      <c r="Y2592" s="15"/>
      <c r="Z2592" s="15"/>
      <c r="AA2592" s="15"/>
      <c r="AB2592" s="15"/>
      <c r="AC2592" s="15"/>
      <c r="AD2592" s="15"/>
      <c r="AE2592" s="15"/>
      <c r="AF2592" s="15"/>
      <c r="AG2592" s="15"/>
      <c r="AH2592" s="15"/>
      <c r="AI2592" s="15"/>
      <c r="AJ2592" s="15"/>
      <c r="AK2592" s="15"/>
      <c r="AL2592" s="15"/>
      <c r="AM2592" s="15"/>
    </row>
    <row r="2593" ht="15.75" customHeight="1">
      <c r="A2593" s="15"/>
      <c r="B2593" s="15" t="s">
        <v>230</v>
      </c>
      <c r="C2593" s="15" t="s">
        <v>281</v>
      </c>
      <c r="D2593" s="15">
        <f t="shared" si="1"/>
        <v>0</v>
      </c>
      <c r="E2593" s="15">
        <f t="shared" si="2"/>
        <v>0</v>
      </c>
      <c r="F2593" s="15" t="str">
        <f t="shared" si="3"/>
        <v>"[COMERCIAL]"</v>
      </c>
      <c r="G2593" s="15"/>
      <c r="H2593" s="15"/>
      <c r="I2593" s="15"/>
      <c r="J2593" s="15"/>
      <c r="K2593" s="15"/>
      <c r="L2593" s="15"/>
      <c r="M2593" s="15"/>
      <c r="N2593" s="15"/>
      <c r="O2593" s="15"/>
      <c r="P2593" s="15"/>
      <c r="Q2593" s="15"/>
      <c r="R2593" s="15"/>
      <c r="S2593" s="15"/>
      <c r="T2593" s="15"/>
      <c r="U2593" s="15"/>
      <c r="V2593" s="15"/>
      <c r="W2593" s="15"/>
      <c r="X2593" s="15"/>
      <c r="Y2593" s="15"/>
      <c r="Z2593" s="15"/>
      <c r="AA2593" s="15"/>
      <c r="AB2593" s="15"/>
      <c r="AC2593" s="15"/>
      <c r="AD2593" s="15"/>
      <c r="AE2593" s="15"/>
      <c r="AF2593" s="15"/>
      <c r="AG2593" s="15"/>
      <c r="AH2593" s="15"/>
      <c r="AI2593" s="15"/>
      <c r="AJ2593" s="15"/>
      <c r="AK2593" s="15"/>
      <c r="AL2593" s="15"/>
      <c r="AM2593" s="15"/>
    </row>
    <row r="2594" ht="15.75" customHeight="1">
      <c r="A2594" s="15"/>
      <c r="B2594" s="15" t="s">
        <v>230</v>
      </c>
      <c r="C2594" s="15" t="s">
        <v>254</v>
      </c>
      <c r="D2594" s="15">
        <f t="shared" si="1"/>
        <v>0</v>
      </c>
      <c r="E2594" s="15">
        <f t="shared" si="2"/>
        <v>13</v>
      </c>
      <c r="F2594" s="15" t="str">
        <f t="shared" si="3"/>
        <v>"[COMERCIAL]</v>
      </c>
      <c r="G2594" s="15"/>
      <c r="H2594" s="15"/>
      <c r="I2594" s="15"/>
      <c r="J2594" s="15"/>
      <c r="K2594" s="15"/>
      <c r="L2594" s="15"/>
      <c r="M2594" s="15"/>
      <c r="N2594" s="15"/>
      <c r="O2594" s="15"/>
      <c r="P2594" s="15"/>
      <c r="Q2594" s="15"/>
      <c r="R2594" s="15"/>
      <c r="S2594" s="15"/>
      <c r="T2594" s="15"/>
      <c r="U2594" s="15"/>
      <c r="V2594" s="15"/>
      <c r="W2594" s="15"/>
      <c r="X2594" s="15"/>
      <c r="Y2594" s="15"/>
      <c r="Z2594" s="15"/>
      <c r="AA2594" s="15"/>
      <c r="AB2594" s="15"/>
      <c r="AC2594" s="15"/>
      <c r="AD2594" s="15"/>
      <c r="AE2594" s="15"/>
      <c r="AF2594" s="15"/>
      <c r="AG2594" s="15"/>
      <c r="AH2594" s="15"/>
      <c r="AI2594" s="15"/>
      <c r="AJ2594" s="15"/>
      <c r="AK2594" s="15"/>
      <c r="AL2594" s="15"/>
      <c r="AM2594" s="15"/>
    </row>
    <row r="2595" ht="15.75" customHeight="1">
      <c r="A2595" s="15"/>
      <c r="B2595" s="15" t="s">
        <v>230</v>
      </c>
      <c r="C2595" s="15" t="s">
        <v>283</v>
      </c>
      <c r="D2595" s="15">
        <f t="shared" si="1"/>
        <v>0</v>
      </c>
      <c r="E2595" s="15">
        <f t="shared" si="2"/>
        <v>14</v>
      </c>
      <c r="F2595" s="15" t="str">
        <f t="shared" si="3"/>
        <v>"[FINANCEIRO]</v>
      </c>
      <c r="G2595" s="15"/>
      <c r="H2595" s="15"/>
      <c r="I2595" s="15"/>
      <c r="J2595" s="15"/>
      <c r="K2595" s="15"/>
      <c r="L2595" s="15"/>
      <c r="M2595" s="15"/>
      <c r="N2595" s="15"/>
      <c r="O2595" s="15"/>
      <c r="P2595" s="15"/>
      <c r="Q2595" s="15"/>
      <c r="R2595" s="15"/>
      <c r="S2595" s="15"/>
      <c r="T2595" s="15"/>
      <c r="U2595" s="15"/>
      <c r="V2595" s="15"/>
      <c r="W2595" s="15"/>
      <c r="X2595" s="15"/>
      <c r="Y2595" s="15"/>
      <c r="Z2595" s="15"/>
      <c r="AA2595" s="15"/>
      <c r="AB2595" s="15"/>
      <c r="AC2595" s="15"/>
      <c r="AD2595" s="15"/>
      <c r="AE2595" s="15"/>
      <c r="AF2595" s="15"/>
      <c r="AG2595" s="15"/>
      <c r="AH2595" s="15"/>
      <c r="AI2595" s="15"/>
      <c r="AJ2595" s="15"/>
      <c r="AK2595" s="15"/>
      <c r="AL2595" s="15"/>
      <c r="AM2595" s="15"/>
    </row>
    <row r="2596" ht="15.75" customHeight="1">
      <c r="A2596" s="15"/>
      <c r="B2596" s="15" t="s">
        <v>230</v>
      </c>
      <c r="C2596" s="15" t="s">
        <v>278</v>
      </c>
      <c r="D2596" s="15">
        <f t="shared" si="1"/>
        <v>0</v>
      </c>
      <c r="E2596" s="15">
        <f t="shared" si="2"/>
        <v>0</v>
      </c>
      <c r="F2596" s="15" t="str">
        <f t="shared" si="3"/>
        <v>"[SITE]"</v>
      </c>
      <c r="G2596" s="15"/>
      <c r="H2596" s="15"/>
      <c r="I2596" s="15"/>
      <c r="J2596" s="15"/>
      <c r="K2596" s="15"/>
      <c r="L2596" s="15"/>
      <c r="M2596" s="15"/>
      <c r="N2596" s="15"/>
      <c r="O2596" s="15"/>
      <c r="P2596" s="15"/>
      <c r="Q2596" s="15"/>
      <c r="R2596" s="15"/>
      <c r="S2596" s="15"/>
      <c r="T2596" s="15"/>
      <c r="U2596" s="15"/>
      <c r="V2596" s="15"/>
      <c r="W2596" s="15"/>
      <c r="X2596" s="15"/>
      <c r="Y2596" s="15"/>
      <c r="Z2596" s="15"/>
      <c r="AA2596" s="15"/>
      <c r="AB2596" s="15"/>
      <c r="AC2596" s="15"/>
      <c r="AD2596" s="15"/>
      <c r="AE2596" s="15"/>
      <c r="AF2596" s="15"/>
      <c r="AG2596" s="15"/>
      <c r="AH2596" s="15"/>
      <c r="AI2596" s="15"/>
      <c r="AJ2596" s="15"/>
      <c r="AK2596" s="15"/>
      <c r="AL2596" s="15"/>
      <c r="AM2596" s="15"/>
    </row>
    <row r="2597" ht="15.75" customHeight="1">
      <c r="A2597" s="15"/>
      <c r="B2597" s="15" t="s">
        <v>230</v>
      </c>
      <c r="C2597" s="15" t="s">
        <v>278</v>
      </c>
      <c r="D2597" s="15">
        <f t="shared" si="1"/>
        <v>0</v>
      </c>
      <c r="E2597" s="15">
        <f t="shared" si="2"/>
        <v>0</v>
      </c>
      <c r="F2597" s="15" t="str">
        <f t="shared" si="3"/>
        <v>"[SITE]"</v>
      </c>
      <c r="G2597" s="15"/>
      <c r="H2597" s="15"/>
      <c r="I2597" s="15"/>
      <c r="J2597" s="15"/>
      <c r="K2597" s="15"/>
      <c r="L2597" s="15"/>
      <c r="M2597" s="15"/>
      <c r="N2597" s="15"/>
      <c r="O2597" s="15"/>
      <c r="P2597" s="15"/>
      <c r="Q2597" s="15"/>
      <c r="R2597" s="15"/>
      <c r="S2597" s="15"/>
      <c r="T2597" s="15"/>
      <c r="U2597" s="15"/>
      <c r="V2597" s="15"/>
      <c r="W2597" s="15"/>
      <c r="X2597" s="15"/>
      <c r="Y2597" s="15"/>
      <c r="Z2597" s="15"/>
      <c r="AA2597" s="15"/>
      <c r="AB2597" s="15"/>
      <c r="AC2597" s="15"/>
      <c r="AD2597" s="15"/>
      <c r="AE2597" s="15"/>
      <c r="AF2597" s="15"/>
      <c r="AG2597" s="15"/>
      <c r="AH2597" s="15"/>
      <c r="AI2597" s="15"/>
      <c r="AJ2597" s="15"/>
      <c r="AK2597" s="15"/>
      <c r="AL2597" s="15"/>
      <c r="AM2597" s="15"/>
    </row>
    <row r="2598" ht="15.75" customHeight="1">
      <c r="A2598" s="15"/>
      <c r="B2598" s="15" t="s">
        <v>230</v>
      </c>
      <c r="C2598" s="15" t="s">
        <v>288</v>
      </c>
      <c r="D2598" s="15">
        <f t="shared" si="1"/>
        <v>0</v>
      </c>
      <c r="E2598" s="15">
        <f t="shared" si="2"/>
        <v>0</v>
      </c>
      <c r="F2598" s="15" t="str">
        <f t="shared" si="3"/>
        <v>"[MARKETING]"</v>
      </c>
      <c r="G2598" s="15"/>
      <c r="H2598" s="15"/>
      <c r="I2598" s="15"/>
      <c r="J2598" s="15"/>
      <c r="K2598" s="15"/>
      <c r="L2598" s="15"/>
      <c r="M2598" s="15"/>
      <c r="N2598" s="15"/>
      <c r="O2598" s="15"/>
      <c r="P2598" s="15"/>
      <c r="Q2598" s="15"/>
      <c r="R2598" s="15"/>
      <c r="S2598" s="15"/>
      <c r="T2598" s="15"/>
      <c r="U2598" s="15"/>
      <c r="V2598" s="15"/>
      <c r="W2598" s="15"/>
      <c r="X2598" s="15"/>
      <c r="Y2598" s="15"/>
      <c r="Z2598" s="15"/>
      <c r="AA2598" s="15"/>
      <c r="AB2598" s="15"/>
      <c r="AC2598" s="15"/>
      <c r="AD2598" s="15"/>
      <c r="AE2598" s="15"/>
      <c r="AF2598" s="15"/>
      <c r="AG2598" s="15"/>
      <c r="AH2598" s="15"/>
      <c r="AI2598" s="15"/>
      <c r="AJ2598" s="15"/>
      <c r="AK2598" s="15"/>
      <c r="AL2598" s="15"/>
      <c r="AM2598" s="15"/>
    </row>
    <row r="2599" ht="15.75" customHeight="1">
      <c r="A2599" s="15"/>
      <c r="B2599" s="15" t="s">
        <v>230</v>
      </c>
      <c r="C2599" s="15" t="s">
        <v>273</v>
      </c>
      <c r="D2599" s="15">
        <f t="shared" si="1"/>
        <v>0</v>
      </c>
      <c r="E2599" s="15">
        <f t="shared" si="2"/>
        <v>13</v>
      </c>
      <c r="F2599" s="15" t="str">
        <f t="shared" si="3"/>
        <v>"[LOGÍSTICA]</v>
      </c>
      <c r="G2599" s="15"/>
      <c r="H2599" s="15"/>
      <c r="I2599" s="15"/>
      <c r="J2599" s="15"/>
      <c r="K2599" s="15"/>
      <c r="L2599" s="15"/>
      <c r="M2599" s="15"/>
      <c r="N2599" s="15"/>
      <c r="O2599" s="15"/>
      <c r="P2599" s="15"/>
      <c r="Q2599" s="15"/>
      <c r="R2599" s="15"/>
      <c r="S2599" s="15"/>
      <c r="T2599" s="15"/>
      <c r="U2599" s="15"/>
      <c r="V2599" s="15"/>
      <c r="W2599" s="15"/>
      <c r="X2599" s="15"/>
      <c r="Y2599" s="15"/>
      <c r="Z2599" s="15"/>
      <c r="AA2599" s="15"/>
      <c r="AB2599" s="15"/>
      <c r="AC2599" s="15"/>
      <c r="AD2599" s="15"/>
      <c r="AE2599" s="15"/>
      <c r="AF2599" s="15"/>
      <c r="AG2599" s="15"/>
      <c r="AH2599" s="15"/>
      <c r="AI2599" s="15"/>
      <c r="AJ2599" s="15"/>
      <c r="AK2599" s="15"/>
      <c r="AL2599" s="15"/>
      <c r="AM2599" s="15"/>
    </row>
    <row r="2600" ht="15.75" customHeight="1">
      <c r="A2600" s="15"/>
      <c r="B2600" s="15" t="s">
        <v>230</v>
      </c>
      <c r="C2600" s="15" t="s">
        <v>275</v>
      </c>
      <c r="D2600" s="15">
        <f t="shared" si="1"/>
        <v>0</v>
      </c>
      <c r="E2600" s="15">
        <f t="shared" si="2"/>
        <v>7</v>
      </c>
      <c r="F2600" s="15" t="str">
        <f t="shared" si="3"/>
        <v>"[CRC]</v>
      </c>
      <c r="G2600" s="15"/>
      <c r="H2600" s="15"/>
      <c r="I2600" s="15"/>
      <c r="J2600" s="15"/>
      <c r="K2600" s="15"/>
      <c r="L2600" s="15"/>
      <c r="M2600" s="15"/>
      <c r="N2600" s="15"/>
      <c r="O2600" s="15"/>
      <c r="P2600" s="15"/>
      <c r="Q2600" s="15"/>
      <c r="R2600" s="15"/>
      <c r="S2600" s="15"/>
      <c r="T2600" s="15"/>
      <c r="U2600" s="15"/>
      <c r="V2600" s="15"/>
      <c r="W2600" s="15"/>
      <c r="X2600" s="15"/>
      <c r="Y2600" s="15"/>
      <c r="Z2600" s="15"/>
      <c r="AA2600" s="15"/>
      <c r="AB2600" s="15"/>
      <c r="AC2600" s="15"/>
      <c r="AD2600" s="15"/>
      <c r="AE2600" s="15"/>
      <c r="AF2600" s="15"/>
      <c r="AG2600" s="15"/>
      <c r="AH2600" s="15"/>
      <c r="AI2600" s="15"/>
      <c r="AJ2600" s="15"/>
      <c r="AK2600" s="15"/>
      <c r="AL2600" s="15"/>
      <c r="AM2600" s="15"/>
    </row>
    <row r="2601" ht="15.75" customHeight="1">
      <c r="A2601" s="15"/>
      <c r="B2601" s="15" t="s">
        <v>248</v>
      </c>
      <c r="C2601" s="15" t="s">
        <v>254</v>
      </c>
      <c r="D2601" s="15">
        <f t="shared" si="1"/>
        <v>0</v>
      </c>
      <c r="E2601" s="15">
        <f t="shared" si="2"/>
        <v>13</v>
      </c>
      <c r="F2601" s="15" t="str">
        <f t="shared" si="3"/>
        <v>"[COMERCIAL]</v>
      </c>
      <c r="G2601" s="15"/>
      <c r="H2601" s="15"/>
      <c r="I2601" s="15"/>
      <c r="J2601" s="15"/>
      <c r="K2601" s="15"/>
      <c r="L2601" s="15"/>
      <c r="M2601" s="15"/>
      <c r="N2601" s="15"/>
      <c r="O2601" s="15"/>
      <c r="P2601" s="15"/>
      <c r="Q2601" s="15"/>
      <c r="R2601" s="15"/>
      <c r="S2601" s="15"/>
      <c r="T2601" s="15"/>
      <c r="U2601" s="15"/>
      <c r="V2601" s="15"/>
      <c r="W2601" s="15"/>
      <c r="X2601" s="15"/>
      <c r="Y2601" s="15"/>
      <c r="Z2601" s="15"/>
      <c r="AA2601" s="15"/>
      <c r="AB2601" s="15"/>
      <c r="AC2601" s="15"/>
      <c r="AD2601" s="15"/>
      <c r="AE2601" s="15"/>
      <c r="AF2601" s="15"/>
      <c r="AG2601" s="15"/>
      <c r="AH2601" s="15"/>
      <c r="AI2601" s="15"/>
      <c r="AJ2601" s="15"/>
      <c r="AK2601" s="15"/>
      <c r="AL2601" s="15"/>
      <c r="AM2601" s="15"/>
    </row>
    <row r="2602" ht="15.75" customHeight="1">
      <c r="A2602" s="15"/>
      <c r="B2602" s="15" t="s">
        <v>230</v>
      </c>
      <c r="C2602" s="15" t="s">
        <v>273</v>
      </c>
      <c r="D2602" s="15">
        <f t="shared" si="1"/>
        <v>0</v>
      </c>
      <c r="E2602" s="15">
        <f t="shared" si="2"/>
        <v>13</v>
      </c>
      <c r="F2602" s="15" t="str">
        <f t="shared" si="3"/>
        <v>"[LOGÍSTICA]</v>
      </c>
      <c r="G2602" s="15"/>
      <c r="H2602" s="15"/>
      <c r="I2602" s="15"/>
      <c r="J2602" s="15"/>
      <c r="K2602" s="15"/>
      <c r="L2602" s="15"/>
      <c r="M2602" s="15"/>
      <c r="N2602" s="15"/>
      <c r="O2602" s="15"/>
      <c r="P2602" s="15"/>
      <c r="Q2602" s="15"/>
      <c r="R2602" s="15"/>
      <c r="S2602" s="15"/>
      <c r="T2602" s="15"/>
      <c r="U2602" s="15"/>
      <c r="V2602" s="15"/>
      <c r="W2602" s="15"/>
      <c r="X2602" s="15"/>
      <c r="Y2602" s="15"/>
      <c r="Z2602" s="15"/>
      <c r="AA2602" s="15"/>
      <c r="AB2602" s="15"/>
      <c r="AC2602" s="15"/>
      <c r="AD2602" s="15"/>
      <c r="AE2602" s="15"/>
      <c r="AF2602" s="15"/>
      <c r="AG2602" s="15"/>
      <c r="AH2602" s="15"/>
      <c r="AI2602" s="15"/>
      <c r="AJ2602" s="15"/>
      <c r="AK2602" s="15"/>
      <c r="AL2602" s="15"/>
      <c r="AM2602" s="15"/>
    </row>
    <row r="2603" ht="15.75" customHeight="1">
      <c r="A2603" s="15"/>
      <c r="B2603" s="15" t="s">
        <v>230</v>
      </c>
      <c r="C2603" s="15" t="s">
        <v>273</v>
      </c>
      <c r="D2603" s="15">
        <f t="shared" si="1"/>
        <v>0</v>
      </c>
      <c r="E2603" s="15">
        <f t="shared" si="2"/>
        <v>13</v>
      </c>
      <c r="F2603" s="15" t="str">
        <f t="shared" si="3"/>
        <v>"[LOGÍSTICA]</v>
      </c>
      <c r="G2603" s="15"/>
      <c r="H2603" s="15"/>
      <c r="I2603" s="15"/>
      <c r="J2603" s="15"/>
      <c r="K2603" s="15"/>
      <c r="L2603" s="15"/>
      <c r="M2603" s="15"/>
      <c r="N2603" s="15"/>
      <c r="O2603" s="15"/>
      <c r="P2603" s="15"/>
      <c r="Q2603" s="15"/>
      <c r="R2603" s="15"/>
      <c r="S2603" s="15"/>
      <c r="T2603" s="15"/>
      <c r="U2603" s="15"/>
      <c r="V2603" s="15"/>
      <c r="W2603" s="15"/>
      <c r="X2603" s="15"/>
      <c r="Y2603" s="15"/>
      <c r="Z2603" s="15"/>
      <c r="AA2603" s="15"/>
      <c r="AB2603" s="15"/>
      <c r="AC2603" s="15"/>
      <c r="AD2603" s="15"/>
      <c r="AE2603" s="15"/>
      <c r="AF2603" s="15"/>
      <c r="AG2603" s="15"/>
      <c r="AH2603" s="15"/>
      <c r="AI2603" s="15"/>
      <c r="AJ2603" s="15"/>
      <c r="AK2603" s="15"/>
      <c r="AL2603" s="15"/>
      <c r="AM2603" s="15"/>
    </row>
    <row r="2604" ht="15.75" customHeight="1">
      <c r="A2604" s="15"/>
      <c r="B2604" s="15" t="s">
        <v>230</v>
      </c>
      <c r="C2604" s="15" t="s">
        <v>283</v>
      </c>
      <c r="D2604" s="15">
        <f t="shared" si="1"/>
        <v>0</v>
      </c>
      <c r="E2604" s="15">
        <f t="shared" si="2"/>
        <v>14</v>
      </c>
      <c r="F2604" s="15" t="str">
        <f t="shared" si="3"/>
        <v>"[FINANCEIRO]</v>
      </c>
      <c r="G2604" s="15"/>
      <c r="H2604" s="15"/>
      <c r="I2604" s="15"/>
      <c r="J2604" s="15"/>
      <c r="K2604" s="15"/>
      <c r="L2604" s="15"/>
      <c r="M2604" s="15"/>
      <c r="N2604" s="15"/>
      <c r="O2604" s="15"/>
      <c r="P2604" s="15"/>
      <c r="Q2604" s="15"/>
      <c r="R2604" s="15"/>
      <c r="S2604" s="15"/>
      <c r="T2604" s="15"/>
      <c r="U2604" s="15"/>
      <c r="V2604" s="15"/>
      <c r="W2604" s="15"/>
      <c r="X2604" s="15"/>
      <c r="Y2604" s="15"/>
      <c r="Z2604" s="15"/>
      <c r="AA2604" s="15"/>
      <c r="AB2604" s="15"/>
      <c r="AC2604" s="15"/>
      <c r="AD2604" s="15"/>
      <c r="AE2604" s="15"/>
      <c r="AF2604" s="15"/>
      <c r="AG2604" s="15"/>
      <c r="AH2604" s="15"/>
      <c r="AI2604" s="15"/>
      <c r="AJ2604" s="15"/>
      <c r="AK2604" s="15"/>
      <c r="AL2604" s="15"/>
      <c r="AM2604" s="15"/>
    </row>
    <row r="2605" ht="15.75" customHeight="1">
      <c r="A2605" s="15"/>
      <c r="B2605" s="15" t="s">
        <v>230</v>
      </c>
      <c r="C2605" s="15" t="s">
        <v>273</v>
      </c>
      <c r="D2605" s="15">
        <f t="shared" si="1"/>
        <v>0</v>
      </c>
      <c r="E2605" s="15">
        <f t="shared" si="2"/>
        <v>13</v>
      </c>
      <c r="F2605" s="15" t="str">
        <f t="shared" si="3"/>
        <v>"[LOGÍSTICA]</v>
      </c>
      <c r="G2605" s="15"/>
      <c r="H2605" s="15"/>
      <c r="I2605" s="15"/>
      <c r="J2605" s="15"/>
      <c r="K2605" s="15"/>
      <c r="L2605" s="15"/>
      <c r="M2605" s="15"/>
      <c r="N2605" s="15"/>
      <c r="O2605" s="15"/>
      <c r="P2605" s="15"/>
      <c r="Q2605" s="15"/>
      <c r="R2605" s="15"/>
      <c r="S2605" s="15"/>
      <c r="T2605" s="15"/>
      <c r="U2605" s="15"/>
      <c r="V2605" s="15"/>
      <c r="W2605" s="15"/>
      <c r="X2605" s="15"/>
      <c r="Y2605" s="15"/>
      <c r="Z2605" s="15"/>
      <c r="AA2605" s="15"/>
      <c r="AB2605" s="15"/>
      <c r="AC2605" s="15"/>
      <c r="AD2605" s="15"/>
      <c r="AE2605" s="15"/>
      <c r="AF2605" s="15"/>
      <c r="AG2605" s="15"/>
      <c r="AH2605" s="15"/>
      <c r="AI2605" s="15"/>
      <c r="AJ2605" s="15"/>
      <c r="AK2605" s="15"/>
      <c r="AL2605" s="15"/>
      <c r="AM2605" s="15"/>
    </row>
    <row r="2606" ht="15.75" customHeight="1">
      <c r="A2606" s="15"/>
      <c r="B2606" s="15" t="s">
        <v>230</v>
      </c>
      <c r="C2606" s="15" t="s">
        <v>273</v>
      </c>
      <c r="D2606" s="15">
        <f t="shared" si="1"/>
        <v>0</v>
      </c>
      <c r="E2606" s="15">
        <f t="shared" si="2"/>
        <v>13</v>
      </c>
      <c r="F2606" s="15" t="str">
        <f t="shared" si="3"/>
        <v>"[LOGÍSTICA]</v>
      </c>
      <c r="G2606" s="15"/>
      <c r="H2606" s="15"/>
      <c r="I2606" s="15"/>
      <c r="J2606" s="15"/>
      <c r="K2606" s="15"/>
      <c r="L2606" s="15"/>
      <c r="M2606" s="15"/>
      <c r="N2606" s="15"/>
      <c r="O2606" s="15"/>
      <c r="P2606" s="15"/>
      <c r="Q2606" s="15"/>
      <c r="R2606" s="15"/>
      <c r="S2606" s="15"/>
      <c r="T2606" s="15"/>
      <c r="U2606" s="15"/>
      <c r="V2606" s="15"/>
      <c r="W2606" s="15"/>
      <c r="X2606" s="15"/>
      <c r="Y2606" s="15"/>
      <c r="Z2606" s="15"/>
      <c r="AA2606" s="15"/>
      <c r="AB2606" s="15"/>
      <c r="AC2606" s="15"/>
      <c r="AD2606" s="15"/>
      <c r="AE2606" s="15"/>
      <c r="AF2606" s="15"/>
      <c r="AG2606" s="15"/>
      <c r="AH2606" s="15"/>
      <c r="AI2606" s="15"/>
      <c r="AJ2606" s="15"/>
      <c r="AK2606" s="15"/>
      <c r="AL2606" s="15"/>
      <c r="AM2606" s="15"/>
    </row>
    <row r="2607" ht="15.75" customHeight="1">
      <c r="A2607" s="15"/>
      <c r="B2607" s="15" t="s">
        <v>230</v>
      </c>
      <c r="C2607" s="15" t="s">
        <v>278</v>
      </c>
      <c r="D2607" s="15">
        <f t="shared" si="1"/>
        <v>0</v>
      </c>
      <c r="E2607" s="15">
        <f t="shared" si="2"/>
        <v>0</v>
      </c>
      <c r="F2607" s="15" t="str">
        <f t="shared" si="3"/>
        <v>"[SITE]"</v>
      </c>
      <c r="G2607" s="15"/>
      <c r="H2607" s="15"/>
      <c r="I2607" s="15"/>
      <c r="J2607" s="15"/>
      <c r="K2607" s="15"/>
      <c r="L2607" s="15"/>
      <c r="M2607" s="15"/>
      <c r="N2607" s="15"/>
      <c r="O2607" s="15"/>
      <c r="P2607" s="15"/>
      <c r="Q2607" s="15"/>
      <c r="R2607" s="15"/>
      <c r="S2607" s="15"/>
      <c r="T2607" s="15"/>
      <c r="U2607" s="15"/>
      <c r="V2607" s="15"/>
      <c r="W2607" s="15"/>
      <c r="X2607" s="15"/>
      <c r="Y2607" s="15"/>
      <c r="Z2607" s="15"/>
      <c r="AA2607" s="15"/>
      <c r="AB2607" s="15"/>
      <c r="AC2607" s="15"/>
      <c r="AD2607" s="15"/>
      <c r="AE2607" s="15"/>
      <c r="AF2607" s="15"/>
      <c r="AG2607" s="15"/>
      <c r="AH2607" s="15"/>
      <c r="AI2607" s="15"/>
      <c r="AJ2607" s="15"/>
      <c r="AK2607" s="15"/>
      <c r="AL2607" s="15"/>
      <c r="AM2607" s="15"/>
    </row>
    <row r="2608" ht="15.75" customHeight="1">
      <c r="A2608" s="15"/>
      <c r="B2608" s="15" t="s">
        <v>230</v>
      </c>
      <c r="C2608" s="15" t="s">
        <v>278</v>
      </c>
      <c r="D2608" s="15">
        <f t="shared" si="1"/>
        <v>0</v>
      </c>
      <c r="E2608" s="15">
        <f t="shared" si="2"/>
        <v>0</v>
      </c>
      <c r="F2608" s="15" t="str">
        <f t="shared" si="3"/>
        <v>"[SITE]"</v>
      </c>
      <c r="G2608" s="15"/>
      <c r="H2608" s="15"/>
      <c r="I2608" s="15"/>
      <c r="J2608" s="15"/>
      <c r="K2608" s="15"/>
      <c r="L2608" s="15"/>
      <c r="M2608" s="15"/>
      <c r="N2608" s="15"/>
      <c r="O2608" s="15"/>
      <c r="P2608" s="15"/>
      <c r="Q2608" s="15"/>
      <c r="R2608" s="15"/>
      <c r="S2608" s="15"/>
      <c r="T2608" s="15"/>
      <c r="U2608" s="15"/>
      <c r="V2608" s="15"/>
      <c r="W2608" s="15"/>
      <c r="X2608" s="15"/>
      <c r="Y2608" s="15"/>
      <c r="Z2608" s="15"/>
      <c r="AA2608" s="15"/>
      <c r="AB2608" s="15"/>
      <c r="AC2608" s="15"/>
      <c r="AD2608" s="15"/>
      <c r="AE2608" s="15"/>
      <c r="AF2608" s="15"/>
      <c r="AG2608" s="15"/>
      <c r="AH2608" s="15"/>
      <c r="AI2608" s="15"/>
      <c r="AJ2608" s="15"/>
      <c r="AK2608" s="15"/>
      <c r="AL2608" s="15"/>
      <c r="AM2608" s="15"/>
    </row>
    <row r="2609" ht="15.75" customHeight="1">
      <c r="A2609" s="15"/>
      <c r="B2609" s="15" t="s">
        <v>230</v>
      </c>
      <c r="C2609" s="15" t="s">
        <v>273</v>
      </c>
      <c r="D2609" s="15">
        <f t="shared" si="1"/>
        <v>0</v>
      </c>
      <c r="E2609" s="15">
        <f t="shared" si="2"/>
        <v>13</v>
      </c>
      <c r="F2609" s="15" t="str">
        <f t="shared" si="3"/>
        <v>"[LOGÍSTICA]</v>
      </c>
      <c r="G2609" s="15"/>
      <c r="H2609" s="15"/>
      <c r="I2609" s="15"/>
      <c r="J2609" s="15"/>
      <c r="K2609" s="15"/>
      <c r="L2609" s="15"/>
      <c r="M2609" s="15"/>
      <c r="N2609" s="15"/>
      <c r="O2609" s="15"/>
      <c r="P2609" s="15"/>
      <c r="Q2609" s="15"/>
      <c r="R2609" s="15"/>
      <c r="S2609" s="15"/>
      <c r="T2609" s="15"/>
      <c r="U2609" s="15"/>
      <c r="V2609" s="15"/>
      <c r="W2609" s="15"/>
      <c r="X2609" s="15"/>
      <c r="Y2609" s="15"/>
      <c r="Z2609" s="15"/>
      <c r="AA2609" s="15"/>
      <c r="AB2609" s="15"/>
      <c r="AC2609" s="15"/>
      <c r="AD2609" s="15"/>
      <c r="AE2609" s="15"/>
      <c r="AF2609" s="15"/>
      <c r="AG2609" s="15"/>
      <c r="AH2609" s="15"/>
      <c r="AI2609" s="15"/>
      <c r="AJ2609" s="15"/>
      <c r="AK2609" s="15"/>
      <c r="AL2609" s="15"/>
      <c r="AM2609" s="15"/>
    </row>
    <row r="2610" ht="15.75" customHeight="1">
      <c r="A2610" s="15"/>
      <c r="B2610" s="15" t="s">
        <v>230</v>
      </c>
      <c r="C2610" s="15" t="s">
        <v>277</v>
      </c>
      <c r="D2610" s="15">
        <f t="shared" si="1"/>
        <v>0</v>
      </c>
      <c r="E2610" s="15">
        <f t="shared" si="2"/>
        <v>0</v>
      </c>
      <c r="F2610" s="15" t="str">
        <f t="shared" si="3"/>
        <v>"[CRC]"</v>
      </c>
      <c r="G2610" s="15"/>
      <c r="H2610" s="15"/>
      <c r="I2610" s="15"/>
      <c r="J2610" s="15"/>
      <c r="K2610" s="15"/>
      <c r="L2610" s="15"/>
      <c r="M2610" s="15"/>
      <c r="N2610" s="15"/>
      <c r="O2610" s="15"/>
      <c r="P2610" s="15"/>
      <c r="Q2610" s="15"/>
      <c r="R2610" s="15"/>
      <c r="S2610" s="15"/>
      <c r="T2610" s="15"/>
      <c r="U2610" s="15"/>
      <c r="V2610" s="15"/>
      <c r="W2610" s="15"/>
      <c r="X2610" s="15"/>
      <c r="Y2610" s="15"/>
      <c r="Z2610" s="15"/>
      <c r="AA2610" s="15"/>
      <c r="AB2610" s="15"/>
      <c r="AC2610" s="15"/>
      <c r="AD2610" s="15"/>
      <c r="AE2610" s="15"/>
      <c r="AF2610" s="15"/>
      <c r="AG2610" s="15"/>
      <c r="AH2610" s="15"/>
      <c r="AI2610" s="15"/>
      <c r="AJ2610" s="15"/>
      <c r="AK2610" s="15"/>
      <c r="AL2610" s="15"/>
      <c r="AM2610" s="15"/>
    </row>
    <row r="2611" ht="15.75" customHeight="1">
      <c r="A2611" s="15"/>
      <c r="B2611" s="15" t="s">
        <v>230</v>
      </c>
      <c r="C2611" s="15" t="s">
        <v>275</v>
      </c>
      <c r="D2611" s="15">
        <f t="shared" si="1"/>
        <v>0</v>
      </c>
      <c r="E2611" s="15">
        <f t="shared" si="2"/>
        <v>7</v>
      </c>
      <c r="F2611" s="15" t="str">
        <f t="shared" si="3"/>
        <v>"[CRC]</v>
      </c>
      <c r="G2611" s="15"/>
      <c r="H2611" s="15"/>
      <c r="I2611" s="15"/>
      <c r="J2611" s="15"/>
      <c r="K2611" s="15"/>
      <c r="L2611" s="15"/>
      <c r="M2611" s="15"/>
      <c r="N2611" s="15"/>
      <c r="O2611" s="15"/>
      <c r="P2611" s="15"/>
      <c r="Q2611" s="15"/>
      <c r="R2611" s="15"/>
      <c r="S2611" s="15"/>
      <c r="T2611" s="15"/>
      <c r="U2611" s="15"/>
      <c r="V2611" s="15"/>
      <c r="W2611" s="15"/>
      <c r="X2611" s="15"/>
      <c r="Y2611" s="15"/>
      <c r="Z2611" s="15"/>
      <c r="AA2611" s="15"/>
      <c r="AB2611" s="15"/>
      <c r="AC2611" s="15"/>
      <c r="AD2611" s="15"/>
      <c r="AE2611" s="15"/>
      <c r="AF2611" s="15"/>
      <c r="AG2611" s="15"/>
      <c r="AH2611" s="15"/>
      <c r="AI2611" s="15"/>
      <c r="AJ2611" s="15"/>
      <c r="AK2611" s="15"/>
      <c r="AL2611" s="15"/>
      <c r="AM2611" s="15"/>
    </row>
    <row r="2612" ht="15.75" customHeight="1">
      <c r="A2612" s="15"/>
      <c r="B2612" s="15" t="s">
        <v>230</v>
      </c>
      <c r="C2612" s="15" t="s">
        <v>275</v>
      </c>
      <c r="D2612" s="15">
        <f t="shared" si="1"/>
        <v>0</v>
      </c>
      <c r="E2612" s="15">
        <f t="shared" si="2"/>
        <v>7</v>
      </c>
      <c r="F2612" s="15" t="str">
        <f t="shared" si="3"/>
        <v>"[CRC]</v>
      </c>
      <c r="G2612" s="15"/>
      <c r="H2612" s="15"/>
      <c r="I2612" s="15"/>
      <c r="J2612" s="15"/>
      <c r="K2612" s="15"/>
      <c r="L2612" s="15"/>
      <c r="M2612" s="15"/>
      <c r="N2612" s="15"/>
      <c r="O2612" s="15"/>
      <c r="P2612" s="15"/>
      <c r="Q2612" s="15"/>
      <c r="R2612" s="15"/>
      <c r="S2612" s="15"/>
      <c r="T2612" s="15"/>
      <c r="U2612" s="15"/>
      <c r="V2612" s="15"/>
      <c r="W2612" s="15"/>
      <c r="X2612" s="15"/>
      <c r="Y2612" s="15"/>
      <c r="Z2612" s="15"/>
      <c r="AA2612" s="15"/>
      <c r="AB2612" s="15"/>
      <c r="AC2612" s="15"/>
      <c r="AD2612" s="15"/>
      <c r="AE2612" s="15"/>
      <c r="AF2612" s="15"/>
      <c r="AG2612" s="15"/>
      <c r="AH2612" s="15"/>
      <c r="AI2612" s="15"/>
      <c r="AJ2612" s="15"/>
      <c r="AK2612" s="15"/>
      <c r="AL2612" s="15"/>
      <c r="AM2612" s="15"/>
    </row>
    <row r="2613" ht="15.75" customHeight="1">
      <c r="A2613" s="15"/>
      <c r="B2613" s="15" t="s">
        <v>230</v>
      </c>
      <c r="C2613" s="15" t="s">
        <v>286</v>
      </c>
      <c r="D2613" s="15">
        <f t="shared" si="1"/>
        <v>0</v>
      </c>
      <c r="E2613" s="15">
        <f t="shared" si="2"/>
        <v>0</v>
      </c>
      <c r="F2613" s="15" t="str">
        <f t="shared" si="3"/>
        <v>"[APP]"</v>
      </c>
      <c r="G2613" s="15"/>
      <c r="H2613" s="15"/>
      <c r="I2613" s="15"/>
      <c r="J2613" s="15"/>
      <c r="K2613" s="15"/>
      <c r="L2613" s="15"/>
      <c r="M2613" s="15"/>
      <c r="N2613" s="15"/>
      <c r="O2613" s="15"/>
      <c r="P2613" s="15"/>
      <c r="Q2613" s="15"/>
      <c r="R2613" s="15"/>
      <c r="S2613" s="15"/>
      <c r="T2613" s="15"/>
      <c r="U2613" s="15"/>
      <c r="V2613" s="15"/>
      <c r="W2613" s="15"/>
      <c r="X2613" s="15"/>
      <c r="Y2613" s="15"/>
      <c r="Z2613" s="15"/>
      <c r="AA2613" s="15"/>
      <c r="AB2613" s="15"/>
      <c r="AC2613" s="15"/>
      <c r="AD2613" s="15"/>
      <c r="AE2613" s="15"/>
      <c r="AF2613" s="15"/>
      <c r="AG2613" s="15"/>
      <c r="AH2613" s="15"/>
      <c r="AI2613" s="15"/>
      <c r="AJ2613" s="15"/>
      <c r="AK2613" s="15"/>
      <c r="AL2613" s="15"/>
      <c r="AM2613" s="15"/>
    </row>
    <row r="2614" ht="15.75" customHeight="1">
      <c r="A2614" s="15"/>
      <c r="B2614" s="15" t="s">
        <v>230</v>
      </c>
      <c r="C2614" s="15" t="s">
        <v>274</v>
      </c>
      <c r="D2614" s="15">
        <f t="shared" si="1"/>
        <v>0</v>
      </c>
      <c r="E2614" s="15">
        <f t="shared" si="2"/>
        <v>8</v>
      </c>
      <c r="F2614" s="15" t="str">
        <f t="shared" si="3"/>
        <v>"[LOJA]</v>
      </c>
      <c r="G2614" s="15"/>
      <c r="H2614" s="15"/>
      <c r="I2614" s="15"/>
      <c r="J2614" s="15"/>
      <c r="K2614" s="15"/>
      <c r="L2614" s="15"/>
      <c r="M2614" s="15"/>
      <c r="N2614" s="15"/>
      <c r="O2614" s="15"/>
      <c r="P2614" s="15"/>
      <c r="Q2614" s="15"/>
      <c r="R2614" s="15"/>
      <c r="S2614" s="15"/>
      <c r="T2614" s="15"/>
      <c r="U2614" s="15"/>
      <c r="V2614" s="15"/>
      <c r="W2614" s="15"/>
      <c r="X2614" s="15"/>
      <c r="Y2614" s="15"/>
      <c r="Z2614" s="15"/>
      <c r="AA2614" s="15"/>
      <c r="AB2614" s="15"/>
      <c r="AC2614" s="15"/>
      <c r="AD2614" s="15"/>
      <c r="AE2614" s="15"/>
      <c r="AF2614" s="15"/>
      <c r="AG2614" s="15"/>
      <c r="AH2614" s="15"/>
      <c r="AI2614" s="15"/>
      <c r="AJ2614" s="15"/>
      <c r="AK2614" s="15"/>
      <c r="AL2614" s="15"/>
      <c r="AM2614" s="15"/>
    </row>
    <row r="2615" ht="15.75" customHeight="1">
      <c r="A2615" s="15"/>
      <c r="B2615" s="15" t="s">
        <v>230</v>
      </c>
      <c r="C2615" s="15" t="s">
        <v>254</v>
      </c>
      <c r="D2615" s="15">
        <f t="shared" si="1"/>
        <v>0</v>
      </c>
      <c r="E2615" s="15">
        <f t="shared" si="2"/>
        <v>13</v>
      </c>
      <c r="F2615" s="15" t="str">
        <f t="shared" si="3"/>
        <v>"[COMERCIAL]</v>
      </c>
      <c r="G2615" s="15"/>
      <c r="H2615" s="15"/>
      <c r="I2615" s="15"/>
      <c r="J2615" s="15"/>
      <c r="K2615" s="15"/>
      <c r="L2615" s="15"/>
      <c r="M2615" s="15"/>
      <c r="N2615" s="15"/>
      <c r="O2615" s="15"/>
      <c r="P2615" s="15"/>
      <c r="Q2615" s="15"/>
      <c r="R2615" s="15"/>
      <c r="S2615" s="15"/>
      <c r="T2615" s="15"/>
      <c r="U2615" s="15"/>
      <c r="V2615" s="15"/>
      <c r="W2615" s="15"/>
      <c r="X2615" s="15"/>
      <c r="Y2615" s="15"/>
      <c r="Z2615" s="15"/>
      <c r="AA2615" s="15"/>
      <c r="AB2615" s="15"/>
      <c r="AC2615" s="15"/>
      <c r="AD2615" s="15"/>
      <c r="AE2615" s="15"/>
      <c r="AF2615" s="15"/>
      <c r="AG2615" s="15"/>
      <c r="AH2615" s="15"/>
      <c r="AI2615" s="15"/>
      <c r="AJ2615" s="15"/>
      <c r="AK2615" s="15"/>
      <c r="AL2615" s="15"/>
      <c r="AM2615" s="15"/>
    </row>
    <row r="2616" ht="15.75" customHeight="1">
      <c r="A2616" s="15"/>
      <c r="B2616" s="15" t="s">
        <v>230</v>
      </c>
      <c r="C2616" s="15" t="s">
        <v>282</v>
      </c>
      <c r="D2616" s="15">
        <f t="shared" si="1"/>
        <v>0</v>
      </c>
      <c r="E2616" s="15">
        <f t="shared" si="2"/>
        <v>13</v>
      </c>
      <c r="F2616" s="15" t="str">
        <f t="shared" si="3"/>
        <v>"[MARKETING]</v>
      </c>
      <c r="G2616" s="15"/>
      <c r="H2616" s="15"/>
      <c r="I2616" s="15"/>
      <c r="J2616" s="15"/>
      <c r="K2616" s="15"/>
      <c r="L2616" s="15"/>
      <c r="M2616" s="15"/>
      <c r="N2616" s="15"/>
      <c r="O2616" s="15"/>
      <c r="P2616" s="15"/>
      <c r="Q2616" s="15"/>
      <c r="R2616" s="15"/>
      <c r="S2616" s="15"/>
      <c r="T2616" s="15"/>
      <c r="U2616" s="15"/>
      <c r="V2616" s="15"/>
      <c r="W2616" s="15"/>
      <c r="X2616" s="15"/>
      <c r="Y2616" s="15"/>
      <c r="Z2616" s="15"/>
      <c r="AA2616" s="15"/>
      <c r="AB2616" s="15"/>
      <c r="AC2616" s="15"/>
      <c r="AD2616" s="15"/>
      <c r="AE2616" s="15"/>
      <c r="AF2616" s="15"/>
      <c r="AG2616" s="15"/>
      <c r="AH2616" s="15"/>
      <c r="AI2616" s="15"/>
      <c r="AJ2616" s="15"/>
      <c r="AK2616" s="15"/>
      <c r="AL2616" s="15"/>
      <c r="AM2616" s="15"/>
    </row>
    <row r="2617" ht="15.75" customHeight="1">
      <c r="A2617" s="15"/>
      <c r="B2617" s="15" t="s">
        <v>230</v>
      </c>
      <c r="C2617" s="15" t="s">
        <v>253</v>
      </c>
      <c r="D2617" s="15">
        <f t="shared" si="1"/>
        <v>0</v>
      </c>
      <c r="E2617" s="15">
        <f t="shared" si="2"/>
        <v>0</v>
      </c>
      <c r="F2617" s="15" t="str">
        <f t="shared" si="3"/>
        <v>"[LOGÍSTICA]"</v>
      </c>
      <c r="G2617" s="15"/>
      <c r="H2617" s="15"/>
      <c r="I2617" s="15"/>
      <c r="J2617" s="15"/>
      <c r="K2617" s="15"/>
      <c r="L2617" s="15"/>
      <c r="M2617" s="15"/>
      <c r="N2617" s="15"/>
      <c r="O2617" s="15"/>
      <c r="P2617" s="15"/>
      <c r="Q2617" s="15"/>
      <c r="R2617" s="15"/>
      <c r="S2617" s="15"/>
      <c r="T2617" s="15"/>
      <c r="U2617" s="15"/>
      <c r="V2617" s="15"/>
      <c r="W2617" s="15"/>
      <c r="X2617" s="15"/>
      <c r="Y2617" s="15"/>
      <c r="Z2617" s="15"/>
      <c r="AA2617" s="15"/>
      <c r="AB2617" s="15"/>
      <c r="AC2617" s="15"/>
      <c r="AD2617" s="15"/>
      <c r="AE2617" s="15"/>
      <c r="AF2617" s="15"/>
      <c r="AG2617" s="15"/>
      <c r="AH2617" s="15"/>
      <c r="AI2617" s="15"/>
      <c r="AJ2617" s="15"/>
      <c r="AK2617" s="15"/>
      <c r="AL2617" s="15"/>
      <c r="AM2617" s="15"/>
    </row>
    <row r="2618" ht="15.75" customHeight="1">
      <c r="A2618" s="15"/>
      <c r="B2618" s="15" t="s">
        <v>230</v>
      </c>
      <c r="C2618" s="15" t="s">
        <v>253</v>
      </c>
      <c r="D2618" s="15">
        <f t="shared" si="1"/>
        <v>0</v>
      </c>
      <c r="E2618" s="15">
        <f t="shared" si="2"/>
        <v>0</v>
      </c>
      <c r="F2618" s="15" t="str">
        <f t="shared" si="3"/>
        <v>"[LOGÍSTICA]"</v>
      </c>
      <c r="G2618" s="15"/>
      <c r="H2618" s="15"/>
      <c r="I2618" s="15"/>
      <c r="J2618" s="15"/>
      <c r="K2618" s="15"/>
      <c r="L2618" s="15"/>
      <c r="M2618" s="15"/>
      <c r="N2618" s="15"/>
      <c r="O2618" s="15"/>
      <c r="P2618" s="15"/>
      <c r="Q2618" s="15"/>
      <c r="R2618" s="15"/>
      <c r="S2618" s="15"/>
      <c r="T2618" s="15"/>
      <c r="U2618" s="15"/>
      <c r="V2618" s="15"/>
      <c r="W2618" s="15"/>
      <c r="X2618" s="15"/>
      <c r="Y2618" s="15"/>
      <c r="Z2618" s="15"/>
      <c r="AA2618" s="15"/>
      <c r="AB2618" s="15"/>
      <c r="AC2618" s="15"/>
      <c r="AD2618" s="15"/>
      <c r="AE2618" s="15"/>
      <c r="AF2618" s="15"/>
      <c r="AG2618" s="15"/>
      <c r="AH2618" s="15"/>
      <c r="AI2618" s="15"/>
      <c r="AJ2618" s="15"/>
      <c r="AK2618" s="15"/>
      <c r="AL2618" s="15"/>
      <c r="AM2618" s="15"/>
    </row>
    <row r="2619" ht="15.75" customHeight="1">
      <c r="A2619" s="15"/>
      <c r="B2619" s="15" t="s">
        <v>230</v>
      </c>
      <c r="C2619" s="15" t="s">
        <v>276</v>
      </c>
      <c r="D2619" s="15">
        <f t="shared" si="1"/>
        <v>0</v>
      </c>
      <c r="E2619" s="15">
        <f t="shared" si="2"/>
        <v>0</v>
      </c>
      <c r="F2619" s="15" t="str">
        <f t="shared" si="3"/>
        <v>"[FINANCEIRO]"</v>
      </c>
      <c r="G2619" s="15"/>
      <c r="H2619" s="15"/>
      <c r="I2619" s="15"/>
      <c r="J2619" s="15"/>
      <c r="K2619" s="15"/>
      <c r="L2619" s="15"/>
      <c r="M2619" s="15"/>
      <c r="N2619" s="15"/>
      <c r="O2619" s="15"/>
      <c r="P2619" s="15"/>
      <c r="Q2619" s="15"/>
      <c r="R2619" s="15"/>
      <c r="S2619" s="15"/>
      <c r="T2619" s="15"/>
      <c r="U2619" s="15"/>
      <c r="V2619" s="15"/>
      <c r="W2619" s="15"/>
      <c r="X2619" s="15"/>
      <c r="Y2619" s="15"/>
      <c r="Z2619" s="15"/>
      <c r="AA2619" s="15"/>
      <c r="AB2619" s="15"/>
      <c r="AC2619" s="15"/>
      <c r="AD2619" s="15"/>
      <c r="AE2619" s="15"/>
      <c r="AF2619" s="15"/>
      <c r="AG2619" s="15"/>
      <c r="AH2619" s="15"/>
      <c r="AI2619" s="15"/>
      <c r="AJ2619" s="15"/>
      <c r="AK2619" s="15"/>
      <c r="AL2619" s="15"/>
      <c r="AM2619" s="15"/>
    </row>
    <row r="2620" ht="15.75" customHeight="1">
      <c r="A2620" s="15"/>
      <c r="B2620" s="15" t="s">
        <v>230</v>
      </c>
      <c r="C2620" s="15" t="s">
        <v>273</v>
      </c>
      <c r="D2620" s="15">
        <f t="shared" si="1"/>
        <v>0</v>
      </c>
      <c r="E2620" s="15">
        <f t="shared" si="2"/>
        <v>13</v>
      </c>
      <c r="F2620" s="15" t="str">
        <f t="shared" si="3"/>
        <v>"[LOGÍSTICA]</v>
      </c>
      <c r="G2620" s="15"/>
      <c r="H2620" s="15"/>
      <c r="I2620" s="15"/>
      <c r="J2620" s="15"/>
      <c r="K2620" s="15"/>
      <c r="L2620" s="15"/>
      <c r="M2620" s="15"/>
      <c r="N2620" s="15"/>
      <c r="O2620" s="15"/>
      <c r="P2620" s="15"/>
      <c r="Q2620" s="15"/>
      <c r="R2620" s="15"/>
      <c r="S2620" s="15"/>
      <c r="T2620" s="15"/>
      <c r="U2620" s="15"/>
      <c r="V2620" s="15"/>
      <c r="W2620" s="15"/>
      <c r="X2620" s="15"/>
      <c r="Y2620" s="15"/>
      <c r="Z2620" s="15"/>
      <c r="AA2620" s="15"/>
      <c r="AB2620" s="15"/>
      <c r="AC2620" s="15"/>
      <c r="AD2620" s="15"/>
      <c r="AE2620" s="15"/>
      <c r="AF2620" s="15"/>
      <c r="AG2620" s="15"/>
      <c r="AH2620" s="15"/>
      <c r="AI2620" s="15"/>
      <c r="AJ2620" s="15"/>
      <c r="AK2620" s="15"/>
      <c r="AL2620" s="15"/>
      <c r="AM2620" s="15"/>
    </row>
    <row r="2621" ht="15.75" customHeight="1">
      <c r="A2621" s="15"/>
      <c r="B2621" s="15" t="s">
        <v>230</v>
      </c>
      <c r="C2621" s="15" t="s">
        <v>273</v>
      </c>
      <c r="D2621" s="15">
        <f t="shared" si="1"/>
        <v>0</v>
      </c>
      <c r="E2621" s="15">
        <f t="shared" si="2"/>
        <v>13</v>
      </c>
      <c r="F2621" s="15" t="str">
        <f t="shared" si="3"/>
        <v>"[LOGÍSTICA]</v>
      </c>
      <c r="G2621" s="15"/>
      <c r="H2621" s="15"/>
      <c r="I2621" s="15"/>
      <c r="J2621" s="15"/>
      <c r="K2621" s="15"/>
      <c r="L2621" s="15"/>
      <c r="M2621" s="15"/>
      <c r="N2621" s="15"/>
      <c r="O2621" s="15"/>
      <c r="P2621" s="15"/>
      <c r="Q2621" s="15"/>
      <c r="R2621" s="15"/>
      <c r="S2621" s="15"/>
      <c r="T2621" s="15"/>
      <c r="U2621" s="15"/>
      <c r="V2621" s="15"/>
      <c r="W2621" s="15"/>
      <c r="X2621" s="15"/>
      <c r="Y2621" s="15"/>
      <c r="Z2621" s="15"/>
      <c r="AA2621" s="15"/>
      <c r="AB2621" s="15"/>
      <c r="AC2621" s="15"/>
      <c r="AD2621" s="15"/>
      <c r="AE2621" s="15"/>
      <c r="AF2621" s="15"/>
      <c r="AG2621" s="15"/>
      <c r="AH2621" s="15"/>
      <c r="AI2621" s="15"/>
      <c r="AJ2621" s="15"/>
      <c r="AK2621" s="15"/>
      <c r="AL2621" s="15"/>
      <c r="AM2621" s="15"/>
    </row>
    <row r="2622" ht="15.75" customHeight="1">
      <c r="A2622" s="15"/>
      <c r="B2622" s="15" t="s">
        <v>230</v>
      </c>
      <c r="C2622" s="15" t="s">
        <v>273</v>
      </c>
      <c r="D2622" s="15">
        <f t="shared" si="1"/>
        <v>0</v>
      </c>
      <c r="E2622" s="15">
        <f t="shared" si="2"/>
        <v>13</v>
      </c>
      <c r="F2622" s="15" t="str">
        <f t="shared" si="3"/>
        <v>"[LOGÍSTICA]</v>
      </c>
      <c r="G2622" s="15"/>
      <c r="H2622" s="15"/>
      <c r="I2622" s="15"/>
      <c r="J2622" s="15"/>
      <c r="K2622" s="15"/>
      <c r="L2622" s="15"/>
      <c r="M2622" s="15"/>
      <c r="N2622" s="15"/>
      <c r="O2622" s="15"/>
      <c r="P2622" s="15"/>
      <c r="Q2622" s="15"/>
      <c r="R2622" s="15"/>
      <c r="S2622" s="15"/>
      <c r="T2622" s="15"/>
      <c r="U2622" s="15"/>
      <c r="V2622" s="15"/>
      <c r="W2622" s="15"/>
      <c r="X2622" s="15"/>
      <c r="Y2622" s="15"/>
      <c r="Z2622" s="15"/>
      <c r="AA2622" s="15"/>
      <c r="AB2622" s="15"/>
      <c r="AC2622" s="15"/>
      <c r="AD2622" s="15"/>
      <c r="AE2622" s="15"/>
      <c r="AF2622" s="15"/>
      <c r="AG2622" s="15"/>
      <c r="AH2622" s="15"/>
      <c r="AI2622" s="15"/>
      <c r="AJ2622" s="15"/>
      <c r="AK2622" s="15"/>
      <c r="AL2622" s="15"/>
      <c r="AM2622" s="15"/>
    </row>
    <row r="2623" ht="15.75" customHeight="1">
      <c r="A2623" s="15"/>
      <c r="B2623" s="15" t="s">
        <v>249</v>
      </c>
      <c r="C2623" s="15" t="s">
        <v>277</v>
      </c>
      <c r="D2623" s="15">
        <f t="shared" si="1"/>
        <v>0</v>
      </c>
      <c r="E2623" s="15">
        <f t="shared" si="2"/>
        <v>0</v>
      </c>
      <c r="F2623" s="15" t="str">
        <f t="shared" si="3"/>
        <v>"[CRC]"</v>
      </c>
      <c r="G2623" s="15"/>
      <c r="H2623" s="15"/>
      <c r="I2623" s="15"/>
      <c r="J2623" s="15"/>
      <c r="K2623" s="15"/>
      <c r="L2623" s="15"/>
      <c r="M2623" s="15"/>
      <c r="N2623" s="15"/>
      <c r="O2623" s="15"/>
      <c r="P2623" s="15"/>
      <c r="Q2623" s="15"/>
      <c r="R2623" s="15"/>
      <c r="S2623" s="15"/>
      <c r="T2623" s="15"/>
      <c r="U2623" s="15"/>
      <c r="V2623" s="15"/>
      <c r="W2623" s="15"/>
      <c r="X2623" s="15"/>
      <c r="Y2623" s="15"/>
      <c r="Z2623" s="15"/>
      <c r="AA2623" s="15"/>
      <c r="AB2623" s="15"/>
      <c r="AC2623" s="15"/>
      <c r="AD2623" s="15"/>
      <c r="AE2623" s="15"/>
      <c r="AF2623" s="15"/>
      <c r="AG2623" s="15"/>
      <c r="AH2623" s="15"/>
      <c r="AI2623" s="15"/>
      <c r="AJ2623" s="15"/>
      <c r="AK2623" s="15"/>
      <c r="AL2623" s="15"/>
      <c r="AM2623" s="15"/>
    </row>
    <row r="2624" ht="15.75" customHeight="1">
      <c r="A2624" s="15"/>
      <c r="B2624" s="15" t="s">
        <v>230</v>
      </c>
      <c r="C2624" s="15" t="s">
        <v>278</v>
      </c>
      <c r="D2624" s="15">
        <f t="shared" si="1"/>
        <v>0</v>
      </c>
      <c r="E2624" s="15">
        <f t="shared" si="2"/>
        <v>0</v>
      </c>
      <c r="F2624" s="15" t="str">
        <f t="shared" si="3"/>
        <v>"[SITE]"</v>
      </c>
      <c r="G2624" s="15"/>
      <c r="H2624" s="15"/>
      <c r="I2624" s="15"/>
      <c r="J2624" s="15"/>
      <c r="K2624" s="15"/>
      <c r="L2624" s="15"/>
      <c r="M2624" s="15"/>
      <c r="N2624" s="15"/>
      <c r="O2624" s="15"/>
      <c r="P2624" s="15"/>
      <c r="Q2624" s="15"/>
      <c r="R2624" s="15"/>
      <c r="S2624" s="15"/>
      <c r="T2624" s="15"/>
      <c r="U2624" s="15"/>
      <c r="V2624" s="15"/>
      <c r="W2624" s="15"/>
      <c r="X2624" s="15"/>
      <c r="Y2624" s="15"/>
      <c r="Z2624" s="15"/>
      <c r="AA2624" s="15"/>
      <c r="AB2624" s="15"/>
      <c r="AC2624" s="15"/>
      <c r="AD2624" s="15"/>
      <c r="AE2624" s="15"/>
      <c r="AF2624" s="15"/>
      <c r="AG2624" s="15"/>
      <c r="AH2624" s="15"/>
      <c r="AI2624" s="15"/>
      <c r="AJ2624" s="15"/>
      <c r="AK2624" s="15"/>
      <c r="AL2624" s="15"/>
      <c r="AM2624" s="15"/>
    </row>
    <row r="2625" ht="15.75" customHeight="1">
      <c r="A2625" s="15"/>
      <c r="B2625" s="15" t="s">
        <v>230</v>
      </c>
      <c r="C2625" s="15" t="s">
        <v>273</v>
      </c>
      <c r="D2625" s="15">
        <f t="shared" si="1"/>
        <v>0</v>
      </c>
      <c r="E2625" s="15">
        <f t="shared" si="2"/>
        <v>13</v>
      </c>
      <c r="F2625" s="15" t="str">
        <f t="shared" si="3"/>
        <v>"[LOGÍSTICA]</v>
      </c>
      <c r="G2625" s="15"/>
      <c r="H2625" s="15"/>
      <c r="I2625" s="15"/>
      <c r="J2625" s="15"/>
      <c r="K2625" s="15"/>
      <c r="L2625" s="15"/>
      <c r="M2625" s="15"/>
      <c r="N2625" s="15"/>
      <c r="O2625" s="15"/>
      <c r="P2625" s="15"/>
      <c r="Q2625" s="15"/>
      <c r="R2625" s="15"/>
      <c r="S2625" s="15"/>
      <c r="T2625" s="15"/>
      <c r="U2625" s="15"/>
      <c r="V2625" s="15"/>
      <c r="W2625" s="15"/>
      <c r="X2625" s="15"/>
      <c r="Y2625" s="15"/>
      <c r="Z2625" s="15"/>
      <c r="AA2625" s="15"/>
      <c r="AB2625" s="15"/>
      <c r="AC2625" s="15"/>
      <c r="AD2625" s="15"/>
      <c r="AE2625" s="15"/>
      <c r="AF2625" s="15"/>
      <c r="AG2625" s="15"/>
      <c r="AH2625" s="15"/>
      <c r="AI2625" s="15"/>
      <c r="AJ2625" s="15"/>
      <c r="AK2625" s="15"/>
      <c r="AL2625" s="15"/>
      <c r="AM2625" s="15"/>
    </row>
    <row r="2626" ht="15.75" customHeight="1">
      <c r="A2626" s="15"/>
      <c r="B2626" s="15" t="s">
        <v>230</v>
      </c>
      <c r="C2626" s="15" t="s">
        <v>283</v>
      </c>
      <c r="D2626" s="15">
        <f t="shared" si="1"/>
        <v>0</v>
      </c>
      <c r="E2626" s="15">
        <f t="shared" si="2"/>
        <v>14</v>
      </c>
      <c r="F2626" s="15" t="str">
        <f t="shared" si="3"/>
        <v>"[FINANCEIRO]</v>
      </c>
      <c r="G2626" s="15"/>
      <c r="H2626" s="15"/>
      <c r="I2626" s="15"/>
      <c r="J2626" s="15"/>
      <c r="K2626" s="15"/>
      <c r="L2626" s="15"/>
      <c r="M2626" s="15"/>
      <c r="N2626" s="15"/>
      <c r="O2626" s="15"/>
      <c r="P2626" s="15"/>
      <c r="Q2626" s="15"/>
      <c r="R2626" s="15"/>
      <c r="S2626" s="15"/>
      <c r="T2626" s="15"/>
      <c r="U2626" s="15"/>
      <c r="V2626" s="15"/>
      <c r="W2626" s="15"/>
      <c r="X2626" s="15"/>
      <c r="Y2626" s="15"/>
      <c r="Z2626" s="15"/>
      <c r="AA2626" s="15"/>
      <c r="AB2626" s="15"/>
      <c r="AC2626" s="15"/>
      <c r="AD2626" s="15"/>
      <c r="AE2626" s="15"/>
      <c r="AF2626" s="15"/>
      <c r="AG2626" s="15"/>
      <c r="AH2626" s="15"/>
      <c r="AI2626" s="15"/>
      <c r="AJ2626" s="15"/>
      <c r="AK2626" s="15"/>
      <c r="AL2626" s="15"/>
      <c r="AM2626" s="15"/>
    </row>
    <row r="2627" ht="15.75" customHeight="1">
      <c r="A2627" s="15"/>
      <c r="B2627" s="15" t="s">
        <v>230</v>
      </c>
      <c r="C2627" s="15" t="s">
        <v>283</v>
      </c>
      <c r="D2627" s="15">
        <f t="shared" si="1"/>
        <v>0</v>
      </c>
      <c r="E2627" s="15">
        <f t="shared" si="2"/>
        <v>14</v>
      </c>
      <c r="F2627" s="15" t="str">
        <f t="shared" si="3"/>
        <v>"[FINANCEIRO]</v>
      </c>
      <c r="G2627" s="15"/>
      <c r="H2627" s="15"/>
      <c r="I2627" s="15"/>
      <c r="J2627" s="15"/>
      <c r="K2627" s="15"/>
      <c r="L2627" s="15"/>
      <c r="M2627" s="15"/>
      <c r="N2627" s="15"/>
      <c r="O2627" s="15"/>
      <c r="P2627" s="15"/>
      <c r="Q2627" s="15"/>
      <c r="R2627" s="15"/>
      <c r="S2627" s="15"/>
      <c r="T2627" s="15"/>
      <c r="U2627" s="15"/>
      <c r="V2627" s="15"/>
      <c r="W2627" s="15"/>
      <c r="X2627" s="15"/>
      <c r="Y2627" s="15"/>
      <c r="Z2627" s="15"/>
      <c r="AA2627" s="15"/>
      <c r="AB2627" s="15"/>
      <c r="AC2627" s="15"/>
      <c r="AD2627" s="15"/>
      <c r="AE2627" s="15"/>
      <c r="AF2627" s="15"/>
      <c r="AG2627" s="15"/>
      <c r="AH2627" s="15"/>
      <c r="AI2627" s="15"/>
      <c r="AJ2627" s="15"/>
      <c r="AK2627" s="15"/>
      <c r="AL2627" s="15"/>
      <c r="AM2627" s="15"/>
    </row>
    <row r="2628" ht="15.75" customHeight="1">
      <c r="A2628" s="15"/>
      <c r="B2628" s="15" t="s">
        <v>248</v>
      </c>
      <c r="C2628" s="15" t="s">
        <v>278</v>
      </c>
      <c r="D2628" s="15">
        <f t="shared" si="1"/>
        <v>0</v>
      </c>
      <c r="E2628" s="15">
        <f t="shared" si="2"/>
        <v>0</v>
      </c>
      <c r="F2628" s="15" t="str">
        <f t="shared" si="3"/>
        <v>"[SITE]"</v>
      </c>
      <c r="G2628" s="15"/>
      <c r="H2628" s="15"/>
      <c r="I2628" s="15"/>
      <c r="J2628" s="15"/>
      <c r="K2628" s="15"/>
      <c r="L2628" s="15"/>
      <c r="M2628" s="15"/>
      <c r="N2628" s="15"/>
      <c r="O2628" s="15"/>
      <c r="P2628" s="15"/>
      <c r="Q2628" s="15"/>
      <c r="R2628" s="15"/>
      <c r="S2628" s="15"/>
      <c r="T2628" s="15"/>
      <c r="U2628" s="15"/>
      <c r="V2628" s="15"/>
      <c r="W2628" s="15"/>
      <c r="X2628" s="15"/>
      <c r="Y2628" s="15"/>
      <c r="Z2628" s="15"/>
      <c r="AA2628" s="15"/>
      <c r="AB2628" s="15"/>
      <c r="AC2628" s="15"/>
      <c r="AD2628" s="15"/>
      <c r="AE2628" s="15"/>
      <c r="AF2628" s="15"/>
      <c r="AG2628" s="15"/>
      <c r="AH2628" s="15"/>
      <c r="AI2628" s="15"/>
      <c r="AJ2628" s="15"/>
      <c r="AK2628" s="15"/>
      <c r="AL2628" s="15"/>
      <c r="AM2628" s="15"/>
    </row>
    <row r="2629" ht="15.75" customHeight="1">
      <c r="A2629" s="15"/>
      <c r="B2629" s="15" t="s">
        <v>230</v>
      </c>
      <c r="C2629" s="15" t="s">
        <v>253</v>
      </c>
      <c r="D2629" s="15">
        <f t="shared" si="1"/>
        <v>0</v>
      </c>
      <c r="E2629" s="15">
        <f t="shared" si="2"/>
        <v>0</v>
      </c>
      <c r="F2629" s="15" t="str">
        <f t="shared" si="3"/>
        <v>"[LOGÍSTICA]"</v>
      </c>
      <c r="G2629" s="15"/>
      <c r="H2629" s="15"/>
      <c r="I2629" s="15"/>
      <c r="J2629" s="15"/>
      <c r="K2629" s="15"/>
      <c r="L2629" s="15"/>
      <c r="M2629" s="15"/>
      <c r="N2629" s="15"/>
      <c r="O2629" s="15"/>
      <c r="P2629" s="15"/>
      <c r="Q2629" s="15"/>
      <c r="R2629" s="15"/>
      <c r="S2629" s="15"/>
      <c r="T2629" s="15"/>
      <c r="U2629" s="15"/>
      <c r="V2629" s="15"/>
      <c r="W2629" s="15"/>
      <c r="X2629" s="15"/>
      <c r="Y2629" s="15"/>
      <c r="Z2629" s="15"/>
      <c r="AA2629" s="15"/>
      <c r="AB2629" s="15"/>
      <c r="AC2629" s="15"/>
      <c r="AD2629" s="15"/>
      <c r="AE2629" s="15"/>
      <c r="AF2629" s="15"/>
      <c r="AG2629" s="15"/>
      <c r="AH2629" s="15"/>
      <c r="AI2629" s="15"/>
      <c r="AJ2629" s="15"/>
      <c r="AK2629" s="15"/>
      <c r="AL2629" s="15"/>
      <c r="AM2629" s="15"/>
    </row>
    <row r="2630" ht="15.75" customHeight="1">
      <c r="A2630" s="15"/>
      <c r="B2630" s="15" t="s">
        <v>230</v>
      </c>
      <c r="C2630" s="15" t="s">
        <v>253</v>
      </c>
      <c r="D2630" s="15">
        <f t="shared" si="1"/>
        <v>0</v>
      </c>
      <c r="E2630" s="15">
        <f t="shared" si="2"/>
        <v>0</v>
      </c>
      <c r="F2630" s="15" t="str">
        <f t="shared" si="3"/>
        <v>"[LOGÍSTICA]"</v>
      </c>
      <c r="G2630" s="15"/>
      <c r="H2630" s="15"/>
      <c r="I2630" s="15"/>
      <c r="J2630" s="15"/>
      <c r="K2630" s="15"/>
      <c r="L2630" s="15"/>
      <c r="M2630" s="15"/>
      <c r="N2630" s="15"/>
      <c r="O2630" s="15"/>
      <c r="P2630" s="15"/>
      <c r="Q2630" s="15"/>
      <c r="R2630" s="15"/>
      <c r="S2630" s="15"/>
      <c r="T2630" s="15"/>
      <c r="U2630" s="15"/>
      <c r="V2630" s="15"/>
      <c r="W2630" s="15"/>
      <c r="X2630" s="15"/>
      <c r="Y2630" s="15"/>
      <c r="Z2630" s="15"/>
      <c r="AA2630" s="15"/>
      <c r="AB2630" s="15"/>
      <c r="AC2630" s="15"/>
      <c r="AD2630" s="15"/>
      <c r="AE2630" s="15"/>
      <c r="AF2630" s="15"/>
      <c r="AG2630" s="15"/>
      <c r="AH2630" s="15"/>
      <c r="AI2630" s="15"/>
      <c r="AJ2630" s="15"/>
      <c r="AK2630" s="15"/>
      <c r="AL2630" s="15"/>
      <c r="AM2630" s="15"/>
    </row>
    <row r="2631" ht="15.75" customHeight="1">
      <c r="A2631" s="15"/>
      <c r="B2631" s="15" t="s">
        <v>230</v>
      </c>
      <c r="C2631" s="15" t="s">
        <v>277</v>
      </c>
      <c r="D2631" s="15">
        <f t="shared" si="1"/>
        <v>0</v>
      </c>
      <c r="E2631" s="15">
        <f t="shared" si="2"/>
        <v>0</v>
      </c>
      <c r="F2631" s="15" t="str">
        <f t="shared" si="3"/>
        <v>"[CRC]"</v>
      </c>
      <c r="G2631" s="15"/>
      <c r="H2631" s="15"/>
      <c r="I2631" s="15"/>
      <c r="J2631" s="15"/>
      <c r="K2631" s="15"/>
      <c r="L2631" s="15"/>
      <c r="M2631" s="15"/>
      <c r="N2631" s="15"/>
      <c r="O2631" s="15"/>
      <c r="P2631" s="15"/>
      <c r="Q2631" s="15"/>
      <c r="R2631" s="15"/>
      <c r="S2631" s="15"/>
      <c r="T2631" s="15"/>
      <c r="U2631" s="15"/>
      <c r="V2631" s="15"/>
      <c r="W2631" s="15"/>
      <c r="X2631" s="15"/>
      <c r="Y2631" s="15"/>
      <c r="Z2631" s="15"/>
      <c r="AA2631" s="15"/>
      <c r="AB2631" s="15"/>
      <c r="AC2631" s="15"/>
      <c r="AD2631" s="15"/>
      <c r="AE2631" s="15"/>
      <c r="AF2631" s="15"/>
      <c r="AG2631" s="15"/>
      <c r="AH2631" s="15"/>
      <c r="AI2631" s="15"/>
      <c r="AJ2631" s="15"/>
      <c r="AK2631" s="15"/>
      <c r="AL2631" s="15"/>
      <c r="AM2631" s="15"/>
    </row>
    <row r="2632" ht="15.75" customHeight="1">
      <c r="A2632" s="15"/>
      <c r="B2632" s="15" t="s">
        <v>230</v>
      </c>
      <c r="C2632" s="15" t="s">
        <v>277</v>
      </c>
      <c r="D2632" s="15">
        <f t="shared" si="1"/>
        <v>0</v>
      </c>
      <c r="E2632" s="15">
        <f t="shared" si="2"/>
        <v>0</v>
      </c>
      <c r="F2632" s="15" t="str">
        <f t="shared" si="3"/>
        <v>"[CRC]"</v>
      </c>
      <c r="G2632" s="15"/>
      <c r="H2632" s="15"/>
      <c r="I2632" s="15"/>
      <c r="J2632" s="15"/>
      <c r="K2632" s="15"/>
      <c r="L2632" s="15"/>
      <c r="M2632" s="15"/>
      <c r="N2632" s="15"/>
      <c r="O2632" s="15"/>
      <c r="P2632" s="15"/>
      <c r="Q2632" s="15"/>
      <c r="R2632" s="15"/>
      <c r="S2632" s="15"/>
      <c r="T2632" s="15"/>
      <c r="U2632" s="15"/>
      <c r="V2632" s="15"/>
      <c r="W2632" s="15"/>
      <c r="X2632" s="15"/>
      <c r="Y2632" s="15"/>
      <c r="Z2632" s="15"/>
      <c r="AA2632" s="15"/>
      <c r="AB2632" s="15"/>
      <c r="AC2632" s="15"/>
      <c r="AD2632" s="15"/>
      <c r="AE2632" s="15"/>
      <c r="AF2632" s="15"/>
      <c r="AG2632" s="15"/>
      <c r="AH2632" s="15"/>
      <c r="AI2632" s="15"/>
      <c r="AJ2632" s="15"/>
      <c r="AK2632" s="15"/>
      <c r="AL2632" s="15"/>
      <c r="AM2632" s="15"/>
    </row>
    <row r="2633" ht="15.75" customHeight="1">
      <c r="A2633" s="15"/>
      <c r="B2633" s="15" t="s">
        <v>230</v>
      </c>
      <c r="C2633" s="15" t="s">
        <v>275</v>
      </c>
      <c r="D2633" s="15">
        <f t="shared" si="1"/>
        <v>0</v>
      </c>
      <c r="E2633" s="15">
        <f t="shared" si="2"/>
        <v>7</v>
      </c>
      <c r="F2633" s="15" t="str">
        <f t="shared" si="3"/>
        <v>"[CRC]</v>
      </c>
      <c r="G2633" s="15"/>
      <c r="H2633" s="15"/>
      <c r="I2633" s="15"/>
      <c r="J2633" s="15"/>
      <c r="K2633" s="15"/>
      <c r="L2633" s="15"/>
      <c r="M2633" s="15"/>
      <c r="N2633" s="15"/>
      <c r="O2633" s="15"/>
      <c r="P2633" s="15"/>
      <c r="Q2633" s="15"/>
      <c r="R2633" s="15"/>
      <c r="S2633" s="15"/>
      <c r="T2633" s="15"/>
      <c r="U2633" s="15"/>
      <c r="V2633" s="15"/>
      <c r="W2633" s="15"/>
      <c r="X2633" s="15"/>
      <c r="Y2633" s="15"/>
      <c r="Z2633" s="15"/>
      <c r="AA2633" s="15"/>
      <c r="AB2633" s="15"/>
      <c r="AC2633" s="15"/>
      <c r="AD2633" s="15"/>
      <c r="AE2633" s="15"/>
      <c r="AF2633" s="15"/>
      <c r="AG2633" s="15"/>
      <c r="AH2633" s="15"/>
      <c r="AI2633" s="15"/>
      <c r="AJ2633" s="15"/>
      <c r="AK2633" s="15"/>
      <c r="AL2633" s="15"/>
      <c r="AM2633" s="15"/>
    </row>
    <row r="2634" ht="15.75" customHeight="1">
      <c r="A2634" s="15"/>
      <c r="B2634" s="15" t="s">
        <v>248</v>
      </c>
      <c r="C2634" s="15" t="s">
        <v>282</v>
      </c>
      <c r="D2634" s="15">
        <f t="shared" si="1"/>
        <v>0</v>
      </c>
      <c r="E2634" s="15">
        <f t="shared" si="2"/>
        <v>13</v>
      </c>
      <c r="F2634" s="15" t="str">
        <f t="shared" si="3"/>
        <v>"[MARKETING]</v>
      </c>
      <c r="G2634" s="15"/>
      <c r="H2634" s="15"/>
      <c r="I2634" s="15"/>
      <c r="J2634" s="15"/>
      <c r="K2634" s="15"/>
      <c r="L2634" s="15"/>
      <c r="M2634" s="15"/>
      <c r="N2634" s="15"/>
      <c r="O2634" s="15"/>
      <c r="P2634" s="15"/>
      <c r="Q2634" s="15"/>
      <c r="R2634" s="15"/>
      <c r="S2634" s="15"/>
      <c r="T2634" s="15"/>
      <c r="U2634" s="15"/>
      <c r="V2634" s="15"/>
      <c r="W2634" s="15"/>
      <c r="X2634" s="15"/>
      <c r="Y2634" s="15"/>
      <c r="Z2634" s="15"/>
      <c r="AA2634" s="15"/>
      <c r="AB2634" s="15"/>
      <c r="AC2634" s="15"/>
      <c r="AD2634" s="15"/>
      <c r="AE2634" s="15"/>
      <c r="AF2634" s="15"/>
      <c r="AG2634" s="15"/>
      <c r="AH2634" s="15"/>
      <c r="AI2634" s="15"/>
      <c r="AJ2634" s="15"/>
      <c r="AK2634" s="15"/>
      <c r="AL2634" s="15"/>
      <c r="AM2634" s="15"/>
    </row>
    <row r="2635" ht="15.75" customHeight="1">
      <c r="A2635" s="15"/>
      <c r="B2635" s="15" t="s">
        <v>230</v>
      </c>
      <c r="C2635" s="15" t="s">
        <v>283</v>
      </c>
      <c r="D2635" s="15">
        <f t="shared" si="1"/>
        <v>0</v>
      </c>
      <c r="E2635" s="15">
        <f t="shared" si="2"/>
        <v>14</v>
      </c>
      <c r="F2635" s="15" t="str">
        <f t="shared" si="3"/>
        <v>"[FINANCEIRO]</v>
      </c>
      <c r="G2635" s="15"/>
      <c r="H2635" s="15"/>
      <c r="I2635" s="15"/>
      <c r="J2635" s="15"/>
      <c r="K2635" s="15"/>
      <c r="L2635" s="15"/>
      <c r="M2635" s="15"/>
      <c r="N2635" s="15"/>
      <c r="O2635" s="15"/>
      <c r="P2635" s="15"/>
      <c r="Q2635" s="15"/>
      <c r="R2635" s="15"/>
      <c r="S2635" s="15"/>
      <c r="T2635" s="15"/>
      <c r="U2635" s="15"/>
      <c r="V2635" s="15"/>
      <c r="W2635" s="15"/>
      <c r="X2635" s="15"/>
      <c r="Y2635" s="15"/>
      <c r="Z2635" s="15"/>
      <c r="AA2635" s="15"/>
      <c r="AB2635" s="15"/>
      <c r="AC2635" s="15"/>
      <c r="AD2635" s="15"/>
      <c r="AE2635" s="15"/>
      <c r="AF2635" s="15"/>
      <c r="AG2635" s="15"/>
      <c r="AH2635" s="15"/>
      <c r="AI2635" s="15"/>
      <c r="AJ2635" s="15"/>
      <c r="AK2635" s="15"/>
      <c r="AL2635" s="15"/>
      <c r="AM2635" s="15"/>
    </row>
    <row r="2636" ht="15.75" customHeight="1">
      <c r="A2636" s="15"/>
      <c r="B2636" s="15" t="s">
        <v>230</v>
      </c>
      <c r="C2636" s="15" t="s">
        <v>276</v>
      </c>
      <c r="D2636" s="15">
        <f t="shared" si="1"/>
        <v>0</v>
      </c>
      <c r="E2636" s="15">
        <f t="shared" si="2"/>
        <v>0</v>
      </c>
      <c r="F2636" s="15" t="str">
        <f t="shared" si="3"/>
        <v>"[FINANCEIRO]"</v>
      </c>
      <c r="G2636" s="15"/>
      <c r="H2636" s="15"/>
      <c r="I2636" s="15"/>
      <c r="J2636" s="15"/>
      <c r="K2636" s="15"/>
      <c r="L2636" s="15"/>
      <c r="M2636" s="15"/>
      <c r="N2636" s="15"/>
      <c r="O2636" s="15"/>
      <c r="P2636" s="15"/>
      <c r="Q2636" s="15"/>
      <c r="R2636" s="15"/>
      <c r="S2636" s="15"/>
      <c r="T2636" s="15"/>
      <c r="U2636" s="15"/>
      <c r="V2636" s="15"/>
      <c r="W2636" s="15"/>
      <c r="X2636" s="15"/>
      <c r="Y2636" s="15"/>
      <c r="Z2636" s="15"/>
      <c r="AA2636" s="15"/>
      <c r="AB2636" s="15"/>
      <c r="AC2636" s="15"/>
      <c r="AD2636" s="15"/>
      <c r="AE2636" s="15"/>
      <c r="AF2636" s="15"/>
      <c r="AG2636" s="15"/>
      <c r="AH2636" s="15"/>
      <c r="AI2636" s="15"/>
      <c r="AJ2636" s="15"/>
      <c r="AK2636" s="15"/>
      <c r="AL2636" s="15"/>
      <c r="AM2636" s="15"/>
    </row>
    <row r="2637" ht="15.75" customHeight="1">
      <c r="A2637" s="15"/>
      <c r="B2637" s="15" t="s">
        <v>248</v>
      </c>
      <c r="C2637" s="15" t="s">
        <v>275</v>
      </c>
      <c r="D2637" s="15">
        <f t="shared" si="1"/>
        <v>0</v>
      </c>
      <c r="E2637" s="15">
        <f t="shared" si="2"/>
        <v>7</v>
      </c>
      <c r="F2637" s="15" t="str">
        <f t="shared" si="3"/>
        <v>"[CRC]</v>
      </c>
      <c r="G2637" s="15"/>
      <c r="H2637" s="15"/>
      <c r="I2637" s="15"/>
      <c r="J2637" s="15"/>
      <c r="K2637" s="15"/>
      <c r="L2637" s="15"/>
      <c r="M2637" s="15"/>
      <c r="N2637" s="15"/>
      <c r="O2637" s="15"/>
      <c r="P2637" s="15"/>
      <c r="Q2637" s="15"/>
      <c r="R2637" s="15"/>
      <c r="S2637" s="15"/>
      <c r="T2637" s="15"/>
      <c r="U2637" s="15"/>
      <c r="V2637" s="15"/>
      <c r="W2637" s="15"/>
      <c r="X2637" s="15"/>
      <c r="Y2637" s="15"/>
      <c r="Z2637" s="15"/>
      <c r="AA2637" s="15"/>
      <c r="AB2637" s="15"/>
      <c r="AC2637" s="15"/>
      <c r="AD2637" s="15"/>
      <c r="AE2637" s="15"/>
      <c r="AF2637" s="15"/>
      <c r="AG2637" s="15"/>
      <c r="AH2637" s="15"/>
      <c r="AI2637" s="15"/>
      <c r="AJ2637" s="15"/>
      <c r="AK2637" s="15"/>
      <c r="AL2637" s="15"/>
      <c r="AM2637" s="15"/>
    </row>
    <row r="2638" ht="15.75" customHeight="1">
      <c r="A2638" s="15"/>
      <c r="B2638" s="15" t="s">
        <v>247</v>
      </c>
      <c r="C2638" s="15" t="s">
        <v>275</v>
      </c>
      <c r="D2638" s="15">
        <f t="shared" si="1"/>
        <v>0</v>
      </c>
      <c r="E2638" s="15">
        <f t="shared" si="2"/>
        <v>7</v>
      </c>
      <c r="F2638" s="15" t="str">
        <f t="shared" si="3"/>
        <v>"[CRC]</v>
      </c>
      <c r="G2638" s="15"/>
      <c r="H2638" s="15"/>
      <c r="I2638" s="15"/>
      <c r="J2638" s="15"/>
      <c r="K2638" s="15"/>
      <c r="L2638" s="15"/>
      <c r="M2638" s="15"/>
      <c r="N2638" s="15"/>
      <c r="O2638" s="15"/>
      <c r="P2638" s="15"/>
      <c r="Q2638" s="15"/>
      <c r="R2638" s="15"/>
      <c r="S2638" s="15"/>
      <c r="T2638" s="15"/>
      <c r="U2638" s="15"/>
      <c r="V2638" s="15"/>
      <c r="W2638" s="15"/>
      <c r="X2638" s="15"/>
      <c r="Y2638" s="15"/>
      <c r="Z2638" s="15"/>
      <c r="AA2638" s="15"/>
      <c r="AB2638" s="15"/>
      <c r="AC2638" s="15"/>
      <c r="AD2638" s="15"/>
      <c r="AE2638" s="15"/>
      <c r="AF2638" s="15"/>
      <c r="AG2638" s="15"/>
      <c r="AH2638" s="15"/>
      <c r="AI2638" s="15"/>
      <c r="AJ2638" s="15"/>
      <c r="AK2638" s="15"/>
      <c r="AL2638" s="15"/>
      <c r="AM2638" s="15"/>
    </row>
    <row r="2639" ht="15.75" customHeight="1">
      <c r="A2639" s="15"/>
      <c r="B2639" s="15" t="s">
        <v>248</v>
      </c>
      <c r="C2639" s="15" t="s">
        <v>288</v>
      </c>
      <c r="D2639" s="15">
        <f t="shared" si="1"/>
        <v>0</v>
      </c>
      <c r="E2639" s="15">
        <f t="shared" si="2"/>
        <v>0</v>
      </c>
      <c r="F2639" s="15" t="str">
        <f t="shared" si="3"/>
        <v>"[MARKETING]"</v>
      </c>
      <c r="G2639" s="15"/>
      <c r="H2639" s="15"/>
      <c r="I2639" s="15"/>
      <c r="J2639" s="15"/>
      <c r="K2639" s="15"/>
      <c r="L2639" s="15"/>
      <c r="M2639" s="15"/>
      <c r="N2639" s="15"/>
      <c r="O2639" s="15"/>
      <c r="P2639" s="15"/>
      <c r="Q2639" s="15"/>
      <c r="R2639" s="15"/>
      <c r="S2639" s="15"/>
      <c r="T2639" s="15"/>
      <c r="U2639" s="15"/>
      <c r="V2639" s="15"/>
      <c r="W2639" s="15"/>
      <c r="X2639" s="15"/>
      <c r="Y2639" s="15"/>
      <c r="Z2639" s="15"/>
      <c r="AA2639" s="15"/>
      <c r="AB2639" s="15"/>
      <c r="AC2639" s="15"/>
      <c r="AD2639" s="15"/>
      <c r="AE2639" s="15"/>
      <c r="AF2639" s="15"/>
      <c r="AG2639" s="15"/>
      <c r="AH2639" s="15"/>
      <c r="AI2639" s="15"/>
      <c r="AJ2639" s="15"/>
      <c r="AK2639" s="15"/>
      <c r="AL2639" s="15"/>
      <c r="AM2639" s="15"/>
    </row>
    <row r="2640" ht="15.75" customHeight="1">
      <c r="A2640" s="15"/>
      <c r="B2640" s="15" t="s">
        <v>230</v>
      </c>
      <c r="C2640" s="15" t="s">
        <v>275</v>
      </c>
      <c r="D2640" s="15">
        <f t="shared" si="1"/>
        <v>0</v>
      </c>
      <c r="E2640" s="15">
        <f t="shared" si="2"/>
        <v>7</v>
      </c>
      <c r="F2640" s="15" t="str">
        <f t="shared" si="3"/>
        <v>"[CRC]</v>
      </c>
      <c r="G2640" s="15"/>
      <c r="H2640" s="15"/>
      <c r="I2640" s="15"/>
      <c r="J2640" s="15"/>
      <c r="K2640" s="15"/>
      <c r="L2640" s="15"/>
      <c r="M2640" s="15"/>
      <c r="N2640" s="15"/>
      <c r="O2640" s="15"/>
      <c r="P2640" s="15"/>
      <c r="Q2640" s="15"/>
      <c r="R2640" s="15"/>
      <c r="S2640" s="15"/>
      <c r="T2640" s="15"/>
      <c r="U2640" s="15"/>
      <c r="V2640" s="15"/>
      <c r="W2640" s="15"/>
      <c r="X2640" s="15"/>
      <c r="Y2640" s="15"/>
      <c r="Z2640" s="15"/>
      <c r="AA2640" s="15"/>
      <c r="AB2640" s="15"/>
      <c r="AC2640" s="15"/>
      <c r="AD2640" s="15"/>
      <c r="AE2640" s="15"/>
      <c r="AF2640" s="15"/>
      <c r="AG2640" s="15"/>
      <c r="AH2640" s="15"/>
      <c r="AI2640" s="15"/>
      <c r="AJ2640" s="15"/>
      <c r="AK2640" s="15"/>
      <c r="AL2640" s="15"/>
      <c r="AM2640" s="15"/>
    </row>
    <row r="2641" ht="15.75" customHeight="1">
      <c r="A2641" s="15"/>
      <c r="B2641" s="15" t="s">
        <v>230</v>
      </c>
      <c r="C2641" s="15" t="s">
        <v>274</v>
      </c>
      <c r="D2641" s="15">
        <f t="shared" si="1"/>
        <v>0</v>
      </c>
      <c r="E2641" s="15">
        <f t="shared" si="2"/>
        <v>8</v>
      </c>
      <c r="F2641" s="15" t="str">
        <f t="shared" si="3"/>
        <v>"[LOJA]</v>
      </c>
      <c r="G2641" s="15"/>
      <c r="H2641" s="15"/>
      <c r="I2641" s="15"/>
      <c r="J2641" s="15"/>
      <c r="K2641" s="15"/>
      <c r="L2641" s="15"/>
      <c r="M2641" s="15"/>
      <c r="N2641" s="15"/>
      <c r="O2641" s="15"/>
      <c r="P2641" s="15"/>
      <c r="Q2641" s="15"/>
      <c r="R2641" s="15"/>
      <c r="S2641" s="15"/>
      <c r="T2641" s="15"/>
      <c r="U2641" s="15"/>
      <c r="V2641" s="15"/>
      <c r="W2641" s="15"/>
      <c r="X2641" s="15"/>
      <c r="Y2641" s="15"/>
      <c r="Z2641" s="15"/>
      <c r="AA2641" s="15"/>
      <c r="AB2641" s="15"/>
      <c r="AC2641" s="15"/>
      <c r="AD2641" s="15"/>
      <c r="AE2641" s="15"/>
      <c r="AF2641" s="15"/>
      <c r="AG2641" s="15"/>
      <c r="AH2641" s="15"/>
      <c r="AI2641" s="15"/>
      <c r="AJ2641" s="15"/>
      <c r="AK2641" s="15"/>
      <c r="AL2641" s="15"/>
      <c r="AM2641" s="15"/>
    </row>
    <row r="2642" ht="15.75" customHeight="1">
      <c r="A2642" s="15"/>
      <c r="B2642" s="15" t="s">
        <v>230</v>
      </c>
      <c r="C2642" s="15" t="s">
        <v>285</v>
      </c>
      <c r="D2642" s="15">
        <f t="shared" si="1"/>
        <v>0</v>
      </c>
      <c r="E2642" s="15">
        <f t="shared" si="2"/>
        <v>0</v>
      </c>
      <c r="F2642" s="15" t="str">
        <f t="shared" si="3"/>
        <v>"[LOJA]"</v>
      </c>
      <c r="G2642" s="15"/>
      <c r="H2642" s="15"/>
      <c r="I2642" s="15"/>
      <c r="J2642" s="15"/>
      <c r="K2642" s="15"/>
      <c r="L2642" s="15"/>
      <c r="M2642" s="15"/>
      <c r="N2642" s="15"/>
      <c r="O2642" s="15"/>
      <c r="P2642" s="15"/>
      <c r="Q2642" s="15"/>
      <c r="R2642" s="15"/>
      <c r="S2642" s="15"/>
      <c r="T2642" s="15"/>
      <c r="U2642" s="15"/>
      <c r="V2642" s="15"/>
      <c r="W2642" s="15"/>
      <c r="X2642" s="15"/>
      <c r="Y2642" s="15"/>
      <c r="Z2642" s="15"/>
      <c r="AA2642" s="15"/>
      <c r="AB2642" s="15"/>
      <c r="AC2642" s="15"/>
      <c r="AD2642" s="15"/>
      <c r="AE2642" s="15"/>
      <c r="AF2642" s="15"/>
      <c r="AG2642" s="15"/>
      <c r="AH2642" s="15"/>
      <c r="AI2642" s="15"/>
      <c r="AJ2642" s="15"/>
      <c r="AK2642" s="15"/>
      <c r="AL2642" s="15"/>
      <c r="AM2642" s="15"/>
    </row>
    <row r="2643" ht="15.75" customHeight="1">
      <c r="A2643" s="15"/>
      <c r="B2643" s="15" t="s">
        <v>230</v>
      </c>
      <c r="C2643" s="15" t="s">
        <v>274</v>
      </c>
      <c r="D2643" s="15">
        <f t="shared" si="1"/>
        <v>0</v>
      </c>
      <c r="E2643" s="15">
        <f t="shared" si="2"/>
        <v>8</v>
      </c>
      <c r="F2643" s="15" t="str">
        <f t="shared" si="3"/>
        <v>"[LOJA]</v>
      </c>
      <c r="G2643" s="15"/>
      <c r="H2643" s="15"/>
      <c r="I2643" s="15"/>
      <c r="J2643" s="15"/>
      <c r="K2643" s="15"/>
      <c r="L2643" s="15"/>
      <c r="M2643" s="15"/>
      <c r="N2643" s="15"/>
      <c r="O2643" s="15"/>
      <c r="P2643" s="15"/>
      <c r="Q2643" s="15"/>
      <c r="R2643" s="15"/>
      <c r="S2643" s="15"/>
      <c r="T2643" s="15"/>
      <c r="U2643" s="15"/>
      <c r="V2643" s="15"/>
      <c r="W2643" s="15"/>
      <c r="X2643" s="15"/>
      <c r="Y2643" s="15"/>
      <c r="Z2643" s="15"/>
      <c r="AA2643" s="15"/>
      <c r="AB2643" s="15"/>
      <c r="AC2643" s="15"/>
      <c r="AD2643" s="15"/>
      <c r="AE2643" s="15"/>
      <c r="AF2643" s="15"/>
      <c r="AG2643" s="15"/>
      <c r="AH2643" s="15"/>
      <c r="AI2643" s="15"/>
      <c r="AJ2643" s="15"/>
      <c r="AK2643" s="15"/>
      <c r="AL2643" s="15"/>
      <c r="AM2643" s="15"/>
    </row>
    <row r="2644" ht="15.75" customHeight="1">
      <c r="A2644" s="15"/>
      <c r="B2644" s="15" t="s">
        <v>230</v>
      </c>
      <c r="C2644" s="15" t="s">
        <v>253</v>
      </c>
      <c r="D2644" s="15">
        <f t="shared" si="1"/>
        <v>0</v>
      </c>
      <c r="E2644" s="15">
        <f t="shared" si="2"/>
        <v>0</v>
      </c>
      <c r="F2644" s="15" t="str">
        <f t="shared" si="3"/>
        <v>"[LOGÍSTICA]"</v>
      </c>
      <c r="G2644" s="15"/>
      <c r="H2644" s="15"/>
      <c r="I2644" s="15"/>
      <c r="J2644" s="15"/>
      <c r="K2644" s="15"/>
      <c r="L2644" s="15"/>
      <c r="M2644" s="15"/>
      <c r="N2644" s="15"/>
      <c r="O2644" s="15"/>
      <c r="P2644" s="15"/>
      <c r="Q2644" s="15"/>
      <c r="R2644" s="15"/>
      <c r="S2644" s="15"/>
      <c r="T2644" s="15"/>
      <c r="U2644" s="15"/>
      <c r="V2644" s="15"/>
      <c r="W2644" s="15"/>
      <c r="X2644" s="15"/>
      <c r="Y2644" s="15"/>
      <c r="Z2644" s="15"/>
      <c r="AA2644" s="15"/>
      <c r="AB2644" s="15"/>
      <c r="AC2644" s="15"/>
      <c r="AD2644" s="15"/>
      <c r="AE2644" s="15"/>
      <c r="AF2644" s="15"/>
      <c r="AG2644" s="15"/>
      <c r="AH2644" s="15"/>
      <c r="AI2644" s="15"/>
      <c r="AJ2644" s="15"/>
      <c r="AK2644" s="15"/>
      <c r="AL2644" s="15"/>
      <c r="AM2644" s="15"/>
    </row>
    <row r="2645" ht="15.75" customHeight="1">
      <c r="A2645" s="15"/>
      <c r="B2645" s="15" t="s">
        <v>230</v>
      </c>
      <c r="C2645" s="15" t="s">
        <v>275</v>
      </c>
      <c r="D2645" s="15">
        <f t="shared" si="1"/>
        <v>0</v>
      </c>
      <c r="E2645" s="15">
        <f t="shared" si="2"/>
        <v>7</v>
      </c>
      <c r="F2645" s="15" t="str">
        <f t="shared" si="3"/>
        <v>"[CRC]</v>
      </c>
      <c r="G2645" s="15"/>
      <c r="H2645" s="15"/>
      <c r="I2645" s="15"/>
      <c r="J2645" s="15"/>
      <c r="K2645" s="15"/>
      <c r="L2645" s="15"/>
      <c r="M2645" s="15"/>
      <c r="N2645" s="15"/>
      <c r="O2645" s="15"/>
      <c r="P2645" s="15"/>
      <c r="Q2645" s="15"/>
      <c r="R2645" s="15"/>
      <c r="S2645" s="15"/>
      <c r="T2645" s="15"/>
      <c r="U2645" s="15"/>
      <c r="V2645" s="15"/>
      <c r="W2645" s="15"/>
      <c r="X2645" s="15"/>
      <c r="Y2645" s="15"/>
      <c r="Z2645" s="15"/>
      <c r="AA2645" s="15"/>
      <c r="AB2645" s="15"/>
      <c r="AC2645" s="15"/>
      <c r="AD2645" s="15"/>
      <c r="AE2645" s="15"/>
      <c r="AF2645" s="15"/>
      <c r="AG2645" s="15"/>
      <c r="AH2645" s="15"/>
      <c r="AI2645" s="15"/>
      <c r="AJ2645" s="15"/>
      <c r="AK2645" s="15"/>
      <c r="AL2645" s="15"/>
      <c r="AM2645" s="15"/>
    </row>
    <row r="2646" ht="15.75" customHeight="1">
      <c r="A2646" s="15"/>
      <c r="B2646" s="15" t="s">
        <v>230</v>
      </c>
      <c r="C2646" s="15" t="s">
        <v>279</v>
      </c>
      <c r="D2646" s="15">
        <f t="shared" si="1"/>
        <v>0</v>
      </c>
      <c r="E2646" s="15">
        <f t="shared" si="2"/>
        <v>8</v>
      </c>
      <c r="F2646" s="15" t="str">
        <f t="shared" si="3"/>
        <v>"[SITE]</v>
      </c>
      <c r="G2646" s="15"/>
      <c r="H2646" s="15"/>
      <c r="I2646" s="15"/>
      <c r="J2646" s="15"/>
      <c r="K2646" s="15"/>
      <c r="L2646" s="15"/>
      <c r="M2646" s="15"/>
      <c r="N2646" s="15"/>
      <c r="O2646" s="15"/>
      <c r="P2646" s="15"/>
      <c r="Q2646" s="15"/>
      <c r="R2646" s="15"/>
      <c r="S2646" s="15"/>
      <c r="T2646" s="15"/>
      <c r="U2646" s="15"/>
      <c r="V2646" s="15"/>
      <c r="W2646" s="15"/>
      <c r="X2646" s="15"/>
      <c r="Y2646" s="15"/>
      <c r="Z2646" s="15"/>
      <c r="AA2646" s="15"/>
      <c r="AB2646" s="15"/>
      <c r="AC2646" s="15"/>
      <c r="AD2646" s="15"/>
      <c r="AE2646" s="15"/>
      <c r="AF2646" s="15"/>
      <c r="AG2646" s="15"/>
      <c r="AH2646" s="15"/>
      <c r="AI2646" s="15"/>
      <c r="AJ2646" s="15"/>
      <c r="AK2646" s="15"/>
      <c r="AL2646" s="15"/>
      <c r="AM2646" s="15"/>
    </row>
    <row r="2647" ht="15.75" customHeight="1">
      <c r="A2647" s="15"/>
      <c r="B2647" s="15" t="s">
        <v>230</v>
      </c>
      <c r="C2647" s="15" t="s">
        <v>279</v>
      </c>
      <c r="D2647" s="15">
        <f t="shared" si="1"/>
        <v>0</v>
      </c>
      <c r="E2647" s="15">
        <f t="shared" si="2"/>
        <v>8</v>
      </c>
      <c r="F2647" s="15" t="str">
        <f t="shared" si="3"/>
        <v>"[SITE]</v>
      </c>
      <c r="G2647" s="15"/>
      <c r="H2647" s="15"/>
      <c r="I2647" s="15"/>
      <c r="J2647" s="15"/>
      <c r="K2647" s="15"/>
      <c r="L2647" s="15"/>
      <c r="M2647" s="15"/>
      <c r="N2647" s="15"/>
      <c r="O2647" s="15"/>
      <c r="P2647" s="15"/>
      <c r="Q2647" s="15"/>
      <c r="R2647" s="15"/>
      <c r="S2647" s="15"/>
      <c r="T2647" s="15"/>
      <c r="U2647" s="15"/>
      <c r="V2647" s="15"/>
      <c r="W2647" s="15"/>
      <c r="X2647" s="15"/>
      <c r="Y2647" s="15"/>
      <c r="Z2647" s="15"/>
      <c r="AA2647" s="15"/>
      <c r="AB2647" s="15"/>
      <c r="AC2647" s="15"/>
      <c r="AD2647" s="15"/>
      <c r="AE2647" s="15"/>
      <c r="AF2647" s="15"/>
      <c r="AG2647" s="15"/>
      <c r="AH2647" s="15"/>
      <c r="AI2647" s="15"/>
      <c r="AJ2647" s="15"/>
      <c r="AK2647" s="15"/>
      <c r="AL2647" s="15"/>
      <c r="AM2647" s="15"/>
    </row>
    <row r="2648" ht="15.75" customHeight="1">
      <c r="A2648" s="15"/>
      <c r="B2648" s="15" t="s">
        <v>230</v>
      </c>
      <c r="C2648" s="15" t="s">
        <v>284</v>
      </c>
      <c r="D2648" s="15">
        <f t="shared" si="1"/>
        <v>0</v>
      </c>
      <c r="E2648" s="15">
        <f t="shared" si="2"/>
        <v>7</v>
      </c>
      <c r="F2648" s="15" t="str">
        <f t="shared" si="3"/>
        <v>"[APP]</v>
      </c>
      <c r="G2648" s="15"/>
      <c r="H2648" s="15"/>
      <c r="I2648" s="15"/>
      <c r="J2648" s="15"/>
      <c r="K2648" s="15"/>
      <c r="L2648" s="15"/>
      <c r="M2648" s="15"/>
      <c r="N2648" s="15"/>
      <c r="O2648" s="15"/>
      <c r="P2648" s="15"/>
      <c r="Q2648" s="15"/>
      <c r="R2648" s="15"/>
      <c r="S2648" s="15"/>
      <c r="T2648" s="15"/>
      <c r="U2648" s="15"/>
      <c r="V2648" s="15"/>
      <c r="W2648" s="15"/>
      <c r="X2648" s="15"/>
      <c r="Y2648" s="15"/>
      <c r="Z2648" s="15"/>
      <c r="AA2648" s="15"/>
      <c r="AB2648" s="15"/>
      <c r="AC2648" s="15"/>
      <c r="AD2648" s="15"/>
      <c r="AE2648" s="15"/>
      <c r="AF2648" s="15"/>
      <c r="AG2648" s="15"/>
      <c r="AH2648" s="15"/>
      <c r="AI2648" s="15"/>
      <c r="AJ2648" s="15"/>
      <c r="AK2648" s="15"/>
      <c r="AL2648" s="15"/>
      <c r="AM2648" s="15"/>
    </row>
    <row r="2649" ht="15.75" customHeight="1">
      <c r="A2649" s="15"/>
      <c r="B2649" s="15" t="s">
        <v>230</v>
      </c>
      <c r="C2649" s="15" t="s">
        <v>284</v>
      </c>
      <c r="D2649" s="15">
        <f t="shared" si="1"/>
        <v>0</v>
      </c>
      <c r="E2649" s="15">
        <f t="shared" si="2"/>
        <v>7</v>
      </c>
      <c r="F2649" s="15" t="str">
        <f t="shared" si="3"/>
        <v>"[APP]</v>
      </c>
      <c r="G2649" s="15"/>
      <c r="H2649" s="15"/>
      <c r="I2649" s="15"/>
      <c r="J2649" s="15"/>
      <c r="K2649" s="15"/>
      <c r="L2649" s="15"/>
      <c r="M2649" s="15"/>
      <c r="N2649" s="15"/>
      <c r="O2649" s="15"/>
      <c r="P2649" s="15"/>
      <c r="Q2649" s="15"/>
      <c r="R2649" s="15"/>
      <c r="S2649" s="15"/>
      <c r="T2649" s="15"/>
      <c r="U2649" s="15"/>
      <c r="V2649" s="15"/>
      <c r="W2649" s="15"/>
      <c r="X2649" s="15"/>
      <c r="Y2649" s="15"/>
      <c r="Z2649" s="15"/>
      <c r="AA2649" s="15"/>
      <c r="AB2649" s="15"/>
      <c r="AC2649" s="15"/>
      <c r="AD2649" s="15"/>
      <c r="AE2649" s="15"/>
      <c r="AF2649" s="15"/>
      <c r="AG2649" s="15"/>
      <c r="AH2649" s="15"/>
      <c r="AI2649" s="15"/>
      <c r="AJ2649" s="15"/>
      <c r="AK2649" s="15"/>
      <c r="AL2649" s="15"/>
      <c r="AM2649" s="15"/>
    </row>
    <row r="2650" ht="15.75" customHeight="1">
      <c r="A2650" s="15"/>
      <c r="B2650" s="15" t="s">
        <v>230</v>
      </c>
      <c r="C2650" s="15" t="s">
        <v>285</v>
      </c>
      <c r="D2650" s="15">
        <f t="shared" si="1"/>
        <v>0</v>
      </c>
      <c r="E2650" s="15">
        <f t="shared" si="2"/>
        <v>0</v>
      </c>
      <c r="F2650" s="15" t="str">
        <f t="shared" si="3"/>
        <v>"[LOJA]"</v>
      </c>
      <c r="G2650" s="15"/>
      <c r="H2650" s="15"/>
      <c r="I2650" s="15"/>
      <c r="J2650" s="15"/>
      <c r="K2650" s="15"/>
      <c r="L2650" s="15"/>
      <c r="M2650" s="15"/>
      <c r="N2650" s="15"/>
      <c r="O2650" s="15"/>
      <c r="P2650" s="15"/>
      <c r="Q2650" s="15"/>
      <c r="R2650" s="15"/>
      <c r="S2650" s="15"/>
      <c r="T2650" s="15"/>
      <c r="U2650" s="15"/>
      <c r="V2650" s="15"/>
      <c r="W2650" s="15"/>
      <c r="X2650" s="15"/>
      <c r="Y2650" s="15"/>
      <c r="Z2650" s="15"/>
      <c r="AA2650" s="15"/>
      <c r="AB2650" s="15"/>
      <c r="AC2650" s="15"/>
      <c r="AD2650" s="15"/>
      <c r="AE2650" s="15"/>
      <c r="AF2650" s="15"/>
      <c r="AG2650" s="15"/>
      <c r="AH2650" s="15"/>
      <c r="AI2650" s="15"/>
      <c r="AJ2650" s="15"/>
      <c r="AK2650" s="15"/>
      <c r="AL2650" s="15"/>
      <c r="AM2650" s="15"/>
    </row>
    <row r="2651" ht="15.75" customHeight="1">
      <c r="A2651" s="15"/>
      <c r="B2651" s="15" t="s">
        <v>230</v>
      </c>
      <c r="C2651" s="15" t="s">
        <v>273</v>
      </c>
      <c r="D2651" s="15">
        <f t="shared" si="1"/>
        <v>0</v>
      </c>
      <c r="E2651" s="15">
        <f t="shared" si="2"/>
        <v>13</v>
      </c>
      <c r="F2651" s="15" t="str">
        <f t="shared" si="3"/>
        <v>"[LOGÍSTICA]</v>
      </c>
      <c r="G2651" s="15"/>
      <c r="H2651" s="15"/>
      <c r="I2651" s="15"/>
      <c r="J2651" s="15"/>
      <c r="K2651" s="15"/>
      <c r="L2651" s="15"/>
      <c r="M2651" s="15"/>
      <c r="N2651" s="15"/>
      <c r="O2651" s="15"/>
      <c r="P2651" s="15"/>
      <c r="Q2651" s="15"/>
      <c r="R2651" s="15"/>
      <c r="S2651" s="15"/>
      <c r="T2651" s="15"/>
      <c r="U2651" s="15"/>
      <c r="V2651" s="15"/>
      <c r="W2651" s="15"/>
      <c r="X2651" s="15"/>
      <c r="Y2651" s="15"/>
      <c r="Z2651" s="15"/>
      <c r="AA2651" s="15"/>
      <c r="AB2651" s="15"/>
      <c r="AC2651" s="15"/>
      <c r="AD2651" s="15"/>
      <c r="AE2651" s="15"/>
      <c r="AF2651" s="15"/>
      <c r="AG2651" s="15"/>
      <c r="AH2651" s="15"/>
      <c r="AI2651" s="15"/>
      <c r="AJ2651" s="15"/>
      <c r="AK2651" s="15"/>
      <c r="AL2651" s="15"/>
      <c r="AM2651" s="15"/>
    </row>
    <row r="2652" ht="15.75" customHeight="1">
      <c r="A2652" s="15"/>
      <c r="B2652" s="15" t="s">
        <v>230</v>
      </c>
      <c r="C2652" s="15" t="s">
        <v>279</v>
      </c>
      <c r="D2652" s="15">
        <f t="shared" si="1"/>
        <v>0</v>
      </c>
      <c r="E2652" s="15">
        <f t="shared" si="2"/>
        <v>8</v>
      </c>
      <c r="F2652" s="15" t="str">
        <f t="shared" si="3"/>
        <v>"[SITE]</v>
      </c>
      <c r="G2652" s="15"/>
      <c r="H2652" s="15"/>
      <c r="I2652" s="15"/>
      <c r="J2652" s="15"/>
      <c r="K2652" s="15"/>
      <c r="L2652" s="15"/>
      <c r="M2652" s="15"/>
      <c r="N2652" s="15"/>
      <c r="O2652" s="15"/>
      <c r="P2652" s="15"/>
      <c r="Q2652" s="15"/>
      <c r="R2652" s="15"/>
      <c r="S2652" s="15"/>
      <c r="T2652" s="15"/>
      <c r="U2652" s="15"/>
      <c r="V2652" s="15"/>
      <c r="W2652" s="15"/>
      <c r="X2652" s="15"/>
      <c r="Y2652" s="15"/>
      <c r="Z2652" s="15"/>
      <c r="AA2652" s="15"/>
      <c r="AB2652" s="15"/>
      <c r="AC2652" s="15"/>
      <c r="AD2652" s="15"/>
      <c r="AE2652" s="15"/>
      <c r="AF2652" s="15"/>
      <c r="AG2652" s="15"/>
      <c r="AH2652" s="15"/>
      <c r="AI2652" s="15"/>
      <c r="AJ2652" s="15"/>
      <c r="AK2652" s="15"/>
      <c r="AL2652" s="15"/>
      <c r="AM2652" s="15"/>
    </row>
    <row r="2653" ht="15.75" customHeight="1">
      <c r="A2653" s="15"/>
      <c r="B2653" s="15" t="s">
        <v>230</v>
      </c>
      <c r="C2653" s="15" t="s">
        <v>273</v>
      </c>
      <c r="D2653" s="15">
        <f t="shared" si="1"/>
        <v>0</v>
      </c>
      <c r="E2653" s="15">
        <f t="shared" si="2"/>
        <v>13</v>
      </c>
      <c r="F2653" s="15" t="str">
        <f t="shared" si="3"/>
        <v>"[LOGÍSTICA]</v>
      </c>
      <c r="G2653" s="15"/>
      <c r="H2653" s="15"/>
      <c r="I2653" s="15"/>
      <c r="J2653" s="15"/>
      <c r="K2653" s="15"/>
      <c r="L2653" s="15"/>
      <c r="M2653" s="15"/>
      <c r="N2653" s="15"/>
      <c r="O2653" s="15"/>
      <c r="P2653" s="15"/>
      <c r="Q2653" s="15"/>
      <c r="R2653" s="15"/>
      <c r="S2653" s="15"/>
      <c r="T2653" s="15"/>
      <c r="U2653" s="15"/>
      <c r="V2653" s="15"/>
      <c r="W2653" s="15"/>
      <c r="X2653" s="15"/>
      <c r="Y2653" s="15"/>
      <c r="Z2653" s="15"/>
      <c r="AA2653" s="15"/>
      <c r="AB2653" s="15"/>
      <c r="AC2653" s="15"/>
      <c r="AD2653" s="15"/>
      <c r="AE2653" s="15"/>
      <c r="AF2653" s="15"/>
      <c r="AG2653" s="15"/>
      <c r="AH2653" s="15"/>
      <c r="AI2653" s="15"/>
      <c r="AJ2653" s="15"/>
      <c r="AK2653" s="15"/>
      <c r="AL2653" s="15"/>
      <c r="AM2653" s="15"/>
    </row>
    <row r="2654" ht="15.75" customHeight="1">
      <c r="A2654" s="15"/>
      <c r="B2654" s="15" t="s">
        <v>230</v>
      </c>
      <c r="C2654" s="15" t="s">
        <v>273</v>
      </c>
      <c r="D2654" s="15">
        <f t="shared" si="1"/>
        <v>0</v>
      </c>
      <c r="E2654" s="15">
        <f t="shared" si="2"/>
        <v>13</v>
      </c>
      <c r="F2654" s="15" t="str">
        <f t="shared" si="3"/>
        <v>"[LOGÍSTICA]</v>
      </c>
      <c r="G2654" s="15"/>
      <c r="H2654" s="15"/>
      <c r="I2654" s="15"/>
      <c r="J2654" s="15"/>
      <c r="K2654" s="15"/>
      <c r="L2654" s="15"/>
      <c r="M2654" s="15"/>
      <c r="N2654" s="15"/>
      <c r="O2654" s="15"/>
      <c r="P2654" s="15"/>
      <c r="Q2654" s="15"/>
      <c r="R2654" s="15"/>
      <c r="S2654" s="15"/>
      <c r="T2654" s="15"/>
      <c r="U2654" s="15"/>
      <c r="V2654" s="15"/>
      <c r="W2654" s="15"/>
      <c r="X2654" s="15"/>
      <c r="Y2654" s="15"/>
      <c r="Z2654" s="15"/>
      <c r="AA2654" s="15"/>
      <c r="AB2654" s="15"/>
      <c r="AC2654" s="15"/>
      <c r="AD2654" s="15"/>
      <c r="AE2654" s="15"/>
      <c r="AF2654" s="15"/>
      <c r="AG2654" s="15"/>
      <c r="AH2654" s="15"/>
      <c r="AI2654" s="15"/>
      <c r="AJ2654" s="15"/>
      <c r="AK2654" s="15"/>
      <c r="AL2654" s="15"/>
      <c r="AM2654" s="15"/>
    </row>
    <row r="2655" ht="15.75" customHeight="1">
      <c r="A2655" s="15"/>
      <c r="B2655" s="15" t="s">
        <v>247</v>
      </c>
      <c r="C2655" s="15" t="s">
        <v>277</v>
      </c>
      <c r="D2655" s="15">
        <f t="shared" si="1"/>
        <v>0</v>
      </c>
      <c r="E2655" s="15">
        <f t="shared" si="2"/>
        <v>0</v>
      </c>
      <c r="F2655" s="15" t="str">
        <f t="shared" si="3"/>
        <v>"[CRC]"</v>
      </c>
      <c r="G2655" s="15"/>
      <c r="H2655" s="15"/>
      <c r="I2655" s="15"/>
      <c r="J2655" s="15"/>
      <c r="K2655" s="15"/>
      <c r="L2655" s="15"/>
      <c r="M2655" s="15"/>
      <c r="N2655" s="15"/>
      <c r="O2655" s="15"/>
      <c r="P2655" s="15"/>
      <c r="Q2655" s="15"/>
      <c r="R2655" s="15"/>
      <c r="S2655" s="15"/>
      <c r="T2655" s="15"/>
      <c r="U2655" s="15"/>
      <c r="V2655" s="15"/>
      <c r="W2655" s="15"/>
      <c r="X2655" s="15"/>
      <c r="Y2655" s="15"/>
      <c r="Z2655" s="15"/>
      <c r="AA2655" s="15"/>
      <c r="AB2655" s="15"/>
      <c r="AC2655" s="15"/>
      <c r="AD2655" s="15"/>
      <c r="AE2655" s="15"/>
      <c r="AF2655" s="15"/>
      <c r="AG2655" s="15"/>
      <c r="AH2655" s="15"/>
      <c r="AI2655" s="15"/>
      <c r="AJ2655" s="15"/>
      <c r="AK2655" s="15"/>
      <c r="AL2655" s="15"/>
      <c r="AM2655" s="15"/>
    </row>
    <row r="2656" ht="15.75" customHeight="1">
      <c r="A2656" s="15"/>
      <c r="B2656" s="15" t="s">
        <v>230</v>
      </c>
      <c r="C2656" s="15" t="s">
        <v>282</v>
      </c>
      <c r="D2656" s="15">
        <f t="shared" si="1"/>
        <v>0</v>
      </c>
      <c r="E2656" s="15">
        <f t="shared" si="2"/>
        <v>13</v>
      </c>
      <c r="F2656" s="15" t="str">
        <f t="shared" si="3"/>
        <v>"[MARKETING]</v>
      </c>
      <c r="G2656" s="15"/>
      <c r="H2656" s="15"/>
      <c r="I2656" s="15"/>
      <c r="J2656" s="15"/>
      <c r="K2656" s="15"/>
      <c r="L2656" s="15"/>
      <c r="M2656" s="15"/>
      <c r="N2656" s="15"/>
      <c r="O2656" s="15"/>
      <c r="P2656" s="15"/>
      <c r="Q2656" s="15"/>
      <c r="R2656" s="15"/>
      <c r="S2656" s="15"/>
      <c r="T2656" s="15"/>
      <c r="U2656" s="15"/>
      <c r="V2656" s="15"/>
      <c r="W2656" s="15"/>
      <c r="X2656" s="15"/>
      <c r="Y2656" s="15"/>
      <c r="Z2656" s="15"/>
      <c r="AA2656" s="15"/>
      <c r="AB2656" s="15"/>
      <c r="AC2656" s="15"/>
      <c r="AD2656" s="15"/>
      <c r="AE2656" s="15"/>
      <c r="AF2656" s="15"/>
      <c r="AG2656" s="15"/>
      <c r="AH2656" s="15"/>
      <c r="AI2656" s="15"/>
      <c r="AJ2656" s="15"/>
      <c r="AK2656" s="15"/>
      <c r="AL2656" s="15"/>
      <c r="AM2656" s="15"/>
    </row>
    <row r="2657" ht="15.75" customHeight="1">
      <c r="A2657" s="15"/>
      <c r="B2657" s="15" t="s">
        <v>230</v>
      </c>
      <c r="C2657" s="15" t="s">
        <v>274</v>
      </c>
      <c r="D2657" s="15">
        <f t="shared" si="1"/>
        <v>0</v>
      </c>
      <c r="E2657" s="15">
        <f t="shared" si="2"/>
        <v>8</v>
      </c>
      <c r="F2657" s="15" t="str">
        <f t="shared" si="3"/>
        <v>"[LOJA]</v>
      </c>
      <c r="G2657" s="15"/>
      <c r="H2657" s="15"/>
      <c r="I2657" s="15"/>
      <c r="J2657" s="15"/>
      <c r="K2657" s="15"/>
      <c r="L2657" s="15"/>
      <c r="M2657" s="15"/>
      <c r="N2657" s="15"/>
      <c r="O2657" s="15"/>
      <c r="P2657" s="15"/>
      <c r="Q2657" s="15"/>
      <c r="R2657" s="15"/>
      <c r="S2657" s="15"/>
      <c r="T2657" s="15"/>
      <c r="U2657" s="15"/>
      <c r="V2657" s="15"/>
      <c r="W2657" s="15"/>
      <c r="X2657" s="15"/>
      <c r="Y2657" s="15"/>
      <c r="Z2657" s="15"/>
      <c r="AA2657" s="15"/>
      <c r="AB2657" s="15"/>
      <c r="AC2657" s="15"/>
      <c r="AD2657" s="15"/>
      <c r="AE2657" s="15"/>
      <c r="AF2657" s="15"/>
      <c r="AG2657" s="15"/>
      <c r="AH2657" s="15"/>
      <c r="AI2657" s="15"/>
      <c r="AJ2657" s="15"/>
      <c r="AK2657" s="15"/>
      <c r="AL2657" s="15"/>
      <c r="AM2657" s="15"/>
    </row>
    <row r="2658" ht="15.75" customHeight="1">
      <c r="A2658" s="15"/>
      <c r="B2658" s="15" t="s">
        <v>230</v>
      </c>
      <c r="C2658" s="15" t="s">
        <v>254</v>
      </c>
      <c r="D2658" s="15">
        <f t="shared" si="1"/>
        <v>0</v>
      </c>
      <c r="E2658" s="15">
        <f t="shared" si="2"/>
        <v>13</v>
      </c>
      <c r="F2658" s="15" t="str">
        <f t="shared" si="3"/>
        <v>"[COMERCIAL]</v>
      </c>
      <c r="G2658" s="15"/>
      <c r="H2658" s="15"/>
      <c r="I2658" s="15"/>
      <c r="J2658" s="15"/>
      <c r="K2658" s="15"/>
      <c r="L2658" s="15"/>
      <c r="M2658" s="15"/>
      <c r="N2658" s="15"/>
      <c r="O2658" s="15"/>
      <c r="P2658" s="15"/>
      <c r="Q2658" s="15"/>
      <c r="R2658" s="15"/>
      <c r="S2658" s="15"/>
      <c r="T2658" s="15"/>
      <c r="U2658" s="15"/>
      <c r="V2658" s="15"/>
      <c r="W2658" s="15"/>
      <c r="X2658" s="15"/>
      <c r="Y2658" s="15"/>
      <c r="Z2658" s="15"/>
      <c r="AA2658" s="15"/>
      <c r="AB2658" s="15"/>
      <c r="AC2658" s="15"/>
      <c r="AD2658" s="15"/>
      <c r="AE2658" s="15"/>
      <c r="AF2658" s="15"/>
      <c r="AG2658" s="15"/>
      <c r="AH2658" s="15"/>
      <c r="AI2658" s="15"/>
      <c r="AJ2658" s="15"/>
      <c r="AK2658" s="15"/>
      <c r="AL2658" s="15"/>
      <c r="AM2658" s="15"/>
    </row>
    <row r="2659" ht="15.75" customHeight="1">
      <c r="A2659" s="15"/>
      <c r="B2659" s="15" t="s">
        <v>230</v>
      </c>
      <c r="C2659" s="15" t="s">
        <v>276</v>
      </c>
      <c r="D2659" s="15">
        <f t="shared" si="1"/>
        <v>0</v>
      </c>
      <c r="E2659" s="15">
        <f t="shared" si="2"/>
        <v>0</v>
      </c>
      <c r="F2659" s="15" t="str">
        <f t="shared" si="3"/>
        <v>"[FINANCEIRO]"</v>
      </c>
      <c r="G2659" s="15"/>
      <c r="H2659" s="15"/>
      <c r="I2659" s="15"/>
      <c r="J2659" s="15"/>
      <c r="K2659" s="15"/>
      <c r="L2659" s="15"/>
      <c r="M2659" s="15"/>
      <c r="N2659" s="15"/>
      <c r="O2659" s="15"/>
      <c r="P2659" s="15"/>
      <c r="Q2659" s="15"/>
      <c r="R2659" s="15"/>
      <c r="S2659" s="15"/>
      <c r="T2659" s="15"/>
      <c r="U2659" s="15"/>
      <c r="V2659" s="15"/>
      <c r="W2659" s="15"/>
      <c r="X2659" s="15"/>
      <c r="Y2659" s="15"/>
      <c r="Z2659" s="15"/>
      <c r="AA2659" s="15"/>
      <c r="AB2659" s="15"/>
      <c r="AC2659" s="15"/>
      <c r="AD2659" s="15"/>
      <c r="AE2659" s="15"/>
      <c r="AF2659" s="15"/>
      <c r="AG2659" s="15"/>
      <c r="AH2659" s="15"/>
      <c r="AI2659" s="15"/>
      <c r="AJ2659" s="15"/>
      <c r="AK2659" s="15"/>
      <c r="AL2659" s="15"/>
      <c r="AM2659" s="15"/>
    </row>
    <row r="2660" ht="15.75" customHeight="1">
      <c r="A2660" s="15"/>
      <c r="B2660" s="15" t="s">
        <v>248</v>
      </c>
      <c r="C2660" s="15" t="s">
        <v>281</v>
      </c>
      <c r="D2660" s="15">
        <f t="shared" si="1"/>
        <v>0</v>
      </c>
      <c r="E2660" s="15">
        <f t="shared" si="2"/>
        <v>0</v>
      </c>
      <c r="F2660" s="15" t="str">
        <f t="shared" si="3"/>
        <v>"[COMERCIAL]"</v>
      </c>
      <c r="G2660" s="15"/>
      <c r="H2660" s="15"/>
      <c r="I2660" s="15"/>
      <c r="J2660" s="15"/>
      <c r="K2660" s="15"/>
      <c r="L2660" s="15"/>
      <c r="M2660" s="15"/>
      <c r="N2660" s="15"/>
      <c r="O2660" s="15"/>
      <c r="P2660" s="15"/>
      <c r="Q2660" s="15"/>
      <c r="R2660" s="15"/>
      <c r="S2660" s="15"/>
      <c r="T2660" s="15"/>
      <c r="U2660" s="15"/>
      <c r="V2660" s="15"/>
      <c r="W2660" s="15"/>
      <c r="X2660" s="15"/>
      <c r="Y2660" s="15"/>
      <c r="Z2660" s="15"/>
      <c r="AA2660" s="15"/>
      <c r="AB2660" s="15"/>
      <c r="AC2660" s="15"/>
      <c r="AD2660" s="15"/>
      <c r="AE2660" s="15"/>
      <c r="AF2660" s="15"/>
      <c r="AG2660" s="15"/>
      <c r="AH2660" s="15"/>
      <c r="AI2660" s="15"/>
      <c r="AJ2660" s="15"/>
      <c r="AK2660" s="15"/>
      <c r="AL2660" s="15"/>
      <c r="AM2660" s="15"/>
    </row>
    <row r="2661" ht="15.75" customHeight="1">
      <c r="A2661" s="15"/>
      <c r="B2661" s="15" t="s">
        <v>230</v>
      </c>
      <c r="C2661" s="15" t="s">
        <v>279</v>
      </c>
      <c r="D2661" s="15">
        <f t="shared" si="1"/>
        <v>0</v>
      </c>
      <c r="E2661" s="15">
        <f t="shared" si="2"/>
        <v>8</v>
      </c>
      <c r="F2661" s="15" t="str">
        <f t="shared" si="3"/>
        <v>"[SITE]</v>
      </c>
      <c r="G2661" s="15"/>
      <c r="H2661" s="15"/>
      <c r="I2661" s="15"/>
      <c r="J2661" s="15"/>
      <c r="K2661" s="15"/>
      <c r="L2661" s="15"/>
      <c r="M2661" s="15"/>
      <c r="N2661" s="15"/>
      <c r="O2661" s="15"/>
      <c r="P2661" s="15"/>
      <c r="Q2661" s="15"/>
      <c r="R2661" s="15"/>
      <c r="S2661" s="15"/>
      <c r="T2661" s="15"/>
      <c r="U2661" s="15"/>
      <c r="V2661" s="15"/>
      <c r="W2661" s="15"/>
      <c r="X2661" s="15"/>
      <c r="Y2661" s="15"/>
      <c r="Z2661" s="15"/>
      <c r="AA2661" s="15"/>
      <c r="AB2661" s="15"/>
      <c r="AC2661" s="15"/>
      <c r="AD2661" s="15"/>
      <c r="AE2661" s="15"/>
      <c r="AF2661" s="15"/>
      <c r="AG2661" s="15"/>
      <c r="AH2661" s="15"/>
      <c r="AI2661" s="15"/>
      <c r="AJ2661" s="15"/>
      <c r="AK2661" s="15"/>
      <c r="AL2661" s="15"/>
      <c r="AM2661" s="15"/>
    </row>
    <row r="2662" ht="15.75" customHeight="1">
      <c r="A2662" s="15"/>
      <c r="B2662" s="15" t="s">
        <v>248</v>
      </c>
      <c r="C2662" s="15" t="s">
        <v>281</v>
      </c>
      <c r="D2662" s="15">
        <f t="shared" si="1"/>
        <v>0</v>
      </c>
      <c r="E2662" s="15">
        <f t="shared" si="2"/>
        <v>0</v>
      </c>
      <c r="F2662" s="15" t="str">
        <f t="shared" si="3"/>
        <v>"[COMERCIAL]"</v>
      </c>
      <c r="G2662" s="15"/>
      <c r="H2662" s="15"/>
      <c r="I2662" s="15"/>
      <c r="J2662" s="15"/>
      <c r="K2662" s="15"/>
      <c r="L2662" s="15"/>
      <c r="M2662" s="15"/>
      <c r="N2662" s="15"/>
      <c r="O2662" s="15"/>
      <c r="P2662" s="15"/>
      <c r="Q2662" s="15"/>
      <c r="R2662" s="15"/>
      <c r="S2662" s="15"/>
      <c r="T2662" s="15"/>
      <c r="U2662" s="15"/>
      <c r="V2662" s="15"/>
      <c r="W2662" s="15"/>
      <c r="X2662" s="15"/>
      <c r="Y2662" s="15"/>
      <c r="Z2662" s="15"/>
      <c r="AA2662" s="15"/>
      <c r="AB2662" s="15"/>
      <c r="AC2662" s="15"/>
      <c r="AD2662" s="15"/>
      <c r="AE2662" s="15"/>
      <c r="AF2662" s="15"/>
      <c r="AG2662" s="15"/>
      <c r="AH2662" s="15"/>
      <c r="AI2662" s="15"/>
      <c r="AJ2662" s="15"/>
      <c r="AK2662" s="15"/>
      <c r="AL2662" s="15"/>
      <c r="AM2662" s="15"/>
    </row>
    <row r="2663" ht="15.75" customHeight="1">
      <c r="A2663" s="15"/>
      <c r="B2663" s="15" t="s">
        <v>230</v>
      </c>
      <c r="C2663" s="15" t="s">
        <v>275</v>
      </c>
      <c r="D2663" s="15">
        <f t="shared" si="1"/>
        <v>0</v>
      </c>
      <c r="E2663" s="15">
        <f t="shared" si="2"/>
        <v>7</v>
      </c>
      <c r="F2663" s="15" t="str">
        <f t="shared" si="3"/>
        <v>"[CRC]</v>
      </c>
      <c r="G2663" s="15"/>
      <c r="H2663" s="15"/>
      <c r="I2663" s="15"/>
      <c r="J2663" s="15"/>
      <c r="K2663" s="15"/>
      <c r="L2663" s="15"/>
      <c r="M2663" s="15"/>
      <c r="N2663" s="15"/>
      <c r="O2663" s="15"/>
      <c r="P2663" s="15"/>
      <c r="Q2663" s="15"/>
      <c r="R2663" s="15"/>
      <c r="S2663" s="15"/>
      <c r="T2663" s="15"/>
      <c r="U2663" s="15"/>
      <c r="V2663" s="15"/>
      <c r="W2663" s="15"/>
      <c r="X2663" s="15"/>
      <c r="Y2663" s="15"/>
      <c r="Z2663" s="15"/>
      <c r="AA2663" s="15"/>
      <c r="AB2663" s="15"/>
      <c r="AC2663" s="15"/>
      <c r="AD2663" s="15"/>
      <c r="AE2663" s="15"/>
      <c r="AF2663" s="15"/>
      <c r="AG2663" s="15"/>
      <c r="AH2663" s="15"/>
      <c r="AI2663" s="15"/>
      <c r="AJ2663" s="15"/>
      <c r="AK2663" s="15"/>
      <c r="AL2663" s="15"/>
      <c r="AM2663" s="15"/>
    </row>
    <row r="2664" ht="15.75" customHeight="1">
      <c r="A2664" s="15"/>
      <c r="B2664" s="15" t="s">
        <v>230</v>
      </c>
      <c r="C2664" s="15" t="s">
        <v>278</v>
      </c>
      <c r="D2664" s="15">
        <f t="shared" si="1"/>
        <v>0</v>
      </c>
      <c r="E2664" s="15">
        <f t="shared" si="2"/>
        <v>0</v>
      </c>
      <c r="F2664" s="15" t="str">
        <f t="shared" si="3"/>
        <v>"[SITE]"</v>
      </c>
      <c r="G2664" s="15"/>
      <c r="H2664" s="15"/>
      <c r="I2664" s="15"/>
      <c r="J2664" s="15"/>
      <c r="K2664" s="15"/>
      <c r="L2664" s="15"/>
      <c r="M2664" s="15"/>
      <c r="N2664" s="15"/>
      <c r="O2664" s="15"/>
      <c r="P2664" s="15"/>
      <c r="Q2664" s="15"/>
      <c r="R2664" s="15"/>
      <c r="S2664" s="15"/>
      <c r="T2664" s="15"/>
      <c r="U2664" s="15"/>
      <c r="V2664" s="15"/>
      <c r="W2664" s="15"/>
      <c r="X2664" s="15"/>
      <c r="Y2664" s="15"/>
      <c r="Z2664" s="15"/>
      <c r="AA2664" s="15"/>
      <c r="AB2664" s="15"/>
      <c r="AC2664" s="15"/>
      <c r="AD2664" s="15"/>
      <c r="AE2664" s="15"/>
      <c r="AF2664" s="15"/>
      <c r="AG2664" s="15"/>
      <c r="AH2664" s="15"/>
      <c r="AI2664" s="15"/>
      <c r="AJ2664" s="15"/>
      <c r="AK2664" s="15"/>
      <c r="AL2664" s="15"/>
      <c r="AM2664" s="15"/>
    </row>
    <row r="2665" ht="15.75" customHeight="1">
      <c r="A2665" s="15"/>
      <c r="B2665" s="15" t="s">
        <v>230</v>
      </c>
      <c r="C2665" s="15" t="s">
        <v>254</v>
      </c>
      <c r="D2665" s="15">
        <f t="shared" si="1"/>
        <v>0</v>
      </c>
      <c r="E2665" s="15">
        <f t="shared" si="2"/>
        <v>13</v>
      </c>
      <c r="F2665" s="15" t="str">
        <f t="shared" si="3"/>
        <v>"[COMERCIAL]</v>
      </c>
      <c r="G2665" s="15"/>
      <c r="H2665" s="15"/>
      <c r="I2665" s="15"/>
      <c r="J2665" s="15"/>
      <c r="K2665" s="15"/>
      <c r="L2665" s="15"/>
      <c r="M2665" s="15"/>
      <c r="N2665" s="15"/>
      <c r="O2665" s="15"/>
      <c r="P2665" s="15"/>
      <c r="Q2665" s="15"/>
      <c r="R2665" s="15"/>
      <c r="S2665" s="15"/>
      <c r="T2665" s="15"/>
      <c r="U2665" s="15"/>
      <c r="V2665" s="15"/>
      <c r="W2665" s="15"/>
      <c r="X2665" s="15"/>
      <c r="Y2665" s="15"/>
      <c r="Z2665" s="15"/>
      <c r="AA2665" s="15"/>
      <c r="AB2665" s="15"/>
      <c r="AC2665" s="15"/>
      <c r="AD2665" s="15"/>
      <c r="AE2665" s="15"/>
      <c r="AF2665" s="15"/>
      <c r="AG2665" s="15"/>
      <c r="AH2665" s="15"/>
      <c r="AI2665" s="15"/>
      <c r="AJ2665" s="15"/>
      <c r="AK2665" s="15"/>
      <c r="AL2665" s="15"/>
      <c r="AM2665" s="15"/>
    </row>
    <row r="2666" ht="15.75" customHeight="1">
      <c r="A2666" s="15"/>
      <c r="B2666" s="15" t="s">
        <v>248</v>
      </c>
      <c r="C2666" s="15" t="s">
        <v>254</v>
      </c>
      <c r="D2666" s="15">
        <f t="shared" si="1"/>
        <v>0</v>
      </c>
      <c r="E2666" s="15">
        <f t="shared" si="2"/>
        <v>13</v>
      </c>
      <c r="F2666" s="15" t="str">
        <f t="shared" si="3"/>
        <v>"[COMERCIAL]</v>
      </c>
      <c r="G2666" s="15"/>
      <c r="H2666" s="15"/>
      <c r="I2666" s="15"/>
      <c r="J2666" s="15"/>
      <c r="K2666" s="15"/>
      <c r="L2666" s="15"/>
      <c r="M2666" s="15"/>
      <c r="N2666" s="15"/>
      <c r="O2666" s="15"/>
      <c r="P2666" s="15"/>
      <c r="Q2666" s="15"/>
      <c r="R2666" s="15"/>
      <c r="S2666" s="15"/>
      <c r="T2666" s="15"/>
      <c r="U2666" s="15"/>
      <c r="V2666" s="15"/>
      <c r="W2666" s="15"/>
      <c r="X2666" s="15"/>
      <c r="Y2666" s="15"/>
      <c r="Z2666" s="15"/>
      <c r="AA2666" s="15"/>
      <c r="AB2666" s="15"/>
      <c r="AC2666" s="15"/>
      <c r="AD2666" s="15"/>
      <c r="AE2666" s="15"/>
      <c r="AF2666" s="15"/>
      <c r="AG2666" s="15"/>
      <c r="AH2666" s="15"/>
      <c r="AI2666" s="15"/>
      <c r="AJ2666" s="15"/>
      <c r="AK2666" s="15"/>
      <c r="AL2666" s="15"/>
      <c r="AM2666" s="15"/>
    </row>
    <row r="2667" ht="15.75" customHeight="1">
      <c r="A2667" s="15"/>
      <c r="B2667" s="15" t="s">
        <v>230</v>
      </c>
      <c r="C2667" s="15" t="s">
        <v>273</v>
      </c>
      <c r="D2667" s="15">
        <f t="shared" si="1"/>
        <v>0</v>
      </c>
      <c r="E2667" s="15">
        <f t="shared" si="2"/>
        <v>13</v>
      </c>
      <c r="F2667" s="15" t="str">
        <f t="shared" si="3"/>
        <v>"[LOGÍSTICA]</v>
      </c>
      <c r="G2667" s="15"/>
      <c r="H2667" s="15"/>
      <c r="I2667" s="15"/>
      <c r="J2667" s="15"/>
      <c r="K2667" s="15"/>
      <c r="L2667" s="15"/>
      <c r="M2667" s="15"/>
      <c r="N2667" s="15"/>
      <c r="O2667" s="15"/>
      <c r="P2667" s="15"/>
      <c r="Q2667" s="15"/>
      <c r="R2667" s="15"/>
      <c r="S2667" s="15"/>
      <c r="T2667" s="15"/>
      <c r="U2667" s="15"/>
      <c r="V2667" s="15"/>
      <c r="W2667" s="15"/>
      <c r="X2667" s="15"/>
      <c r="Y2667" s="15"/>
      <c r="Z2667" s="15"/>
      <c r="AA2667" s="15"/>
      <c r="AB2667" s="15"/>
      <c r="AC2667" s="15"/>
      <c r="AD2667" s="15"/>
      <c r="AE2667" s="15"/>
      <c r="AF2667" s="15"/>
      <c r="AG2667" s="15"/>
      <c r="AH2667" s="15"/>
      <c r="AI2667" s="15"/>
      <c r="AJ2667" s="15"/>
      <c r="AK2667" s="15"/>
      <c r="AL2667" s="15"/>
      <c r="AM2667" s="15"/>
    </row>
    <row r="2668" ht="15.75" customHeight="1">
      <c r="A2668" s="15"/>
      <c r="B2668" s="15" t="s">
        <v>230</v>
      </c>
      <c r="C2668" s="15" t="s">
        <v>273</v>
      </c>
      <c r="D2668" s="15">
        <f t="shared" si="1"/>
        <v>0</v>
      </c>
      <c r="E2668" s="15">
        <f t="shared" si="2"/>
        <v>13</v>
      </c>
      <c r="F2668" s="15" t="str">
        <f t="shared" si="3"/>
        <v>"[LOGÍSTICA]</v>
      </c>
      <c r="G2668" s="15"/>
      <c r="H2668" s="15"/>
      <c r="I2668" s="15"/>
      <c r="J2668" s="15"/>
      <c r="K2668" s="15"/>
      <c r="L2668" s="15"/>
      <c r="M2668" s="15"/>
      <c r="N2668" s="15"/>
      <c r="O2668" s="15"/>
      <c r="P2668" s="15"/>
      <c r="Q2668" s="15"/>
      <c r="R2668" s="15"/>
      <c r="S2668" s="15"/>
      <c r="T2668" s="15"/>
      <c r="U2668" s="15"/>
      <c r="V2668" s="15"/>
      <c r="W2668" s="15"/>
      <c r="X2668" s="15"/>
      <c r="Y2668" s="15"/>
      <c r="Z2668" s="15"/>
      <c r="AA2668" s="15"/>
      <c r="AB2668" s="15"/>
      <c r="AC2668" s="15"/>
      <c r="AD2668" s="15"/>
      <c r="AE2668" s="15"/>
      <c r="AF2668" s="15"/>
      <c r="AG2668" s="15"/>
      <c r="AH2668" s="15"/>
      <c r="AI2668" s="15"/>
      <c r="AJ2668" s="15"/>
      <c r="AK2668" s="15"/>
      <c r="AL2668" s="15"/>
      <c r="AM2668" s="15"/>
    </row>
    <row r="2669" ht="15.75" customHeight="1">
      <c r="A2669" s="15"/>
      <c r="B2669" s="15" t="s">
        <v>230</v>
      </c>
      <c r="C2669" s="15" t="s">
        <v>286</v>
      </c>
      <c r="D2669" s="15">
        <f t="shared" si="1"/>
        <v>0</v>
      </c>
      <c r="E2669" s="15">
        <f t="shared" si="2"/>
        <v>0</v>
      </c>
      <c r="F2669" s="15" t="str">
        <f t="shared" si="3"/>
        <v>"[APP]"</v>
      </c>
      <c r="G2669" s="15"/>
      <c r="H2669" s="15"/>
      <c r="I2669" s="15"/>
      <c r="J2669" s="15"/>
      <c r="K2669" s="15"/>
      <c r="L2669" s="15"/>
      <c r="M2669" s="15"/>
      <c r="N2669" s="15"/>
      <c r="O2669" s="15"/>
      <c r="P2669" s="15"/>
      <c r="Q2669" s="15"/>
      <c r="R2669" s="15"/>
      <c r="S2669" s="15"/>
      <c r="T2669" s="15"/>
      <c r="U2669" s="15"/>
      <c r="V2669" s="15"/>
      <c r="W2669" s="15"/>
      <c r="X2669" s="15"/>
      <c r="Y2669" s="15"/>
      <c r="Z2669" s="15"/>
      <c r="AA2669" s="15"/>
      <c r="AB2669" s="15"/>
      <c r="AC2669" s="15"/>
      <c r="AD2669" s="15"/>
      <c r="AE2669" s="15"/>
      <c r="AF2669" s="15"/>
      <c r="AG2669" s="15"/>
      <c r="AH2669" s="15"/>
      <c r="AI2669" s="15"/>
      <c r="AJ2669" s="15"/>
      <c r="AK2669" s="15"/>
      <c r="AL2669" s="15"/>
      <c r="AM2669" s="15"/>
    </row>
    <row r="2670" ht="15.75" customHeight="1">
      <c r="A2670" s="15"/>
      <c r="B2670" s="15" t="s">
        <v>230</v>
      </c>
      <c r="C2670" s="15" t="s">
        <v>253</v>
      </c>
      <c r="D2670" s="15">
        <f t="shared" si="1"/>
        <v>0</v>
      </c>
      <c r="E2670" s="15">
        <f t="shared" si="2"/>
        <v>0</v>
      </c>
      <c r="F2670" s="15" t="str">
        <f t="shared" si="3"/>
        <v>"[LOGÍSTICA]"</v>
      </c>
      <c r="G2670" s="15"/>
      <c r="H2670" s="15"/>
      <c r="I2670" s="15"/>
      <c r="J2670" s="15"/>
      <c r="K2670" s="15"/>
      <c r="L2670" s="15"/>
      <c r="M2670" s="15"/>
      <c r="N2670" s="15"/>
      <c r="O2670" s="15"/>
      <c r="P2670" s="15"/>
      <c r="Q2670" s="15"/>
      <c r="R2670" s="15"/>
      <c r="S2670" s="15"/>
      <c r="T2670" s="15"/>
      <c r="U2670" s="15"/>
      <c r="V2670" s="15"/>
      <c r="W2670" s="15"/>
      <c r="X2670" s="15"/>
      <c r="Y2670" s="15"/>
      <c r="Z2670" s="15"/>
      <c r="AA2670" s="15"/>
      <c r="AB2670" s="15"/>
      <c r="AC2670" s="15"/>
      <c r="AD2670" s="15"/>
      <c r="AE2670" s="15"/>
      <c r="AF2670" s="15"/>
      <c r="AG2670" s="15"/>
      <c r="AH2670" s="15"/>
      <c r="AI2670" s="15"/>
      <c r="AJ2670" s="15"/>
      <c r="AK2670" s="15"/>
      <c r="AL2670" s="15"/>
      <c r="AM2670" s="15"/>
    </row>
    <row r="2671" ht="15.75" customHeight="1">
      <c r="A2671" s="15"/>
      <c r="B2671" s="15" t="s">
        <v>230</v>
      </c>
      <c r="C2671" s="15" t="s">
        <v>253</v>
      </c>
      <c r="D2671" s="15">
        <f t="shared" si="1"/>
        <v>0</v>
      </c>
      <c r="E2671" s="15">
        <f t="shared" si="2"/>
        <v>0</v>
      </c>
      <c r="F2671" s="15" t="str">
        <f t="shared" si="3"/>
        <v>"[LOGÍSTICA]"</v>
      </c>
      <c r="G2671" s="15"/>
      <c r="H2671" s="15"/>
      <c r="I2671" s="15"/>
      <c r="J2671" s="15"/>
      <c r="K2671" s="15"/>
      <c r="L2671" s="15"/>
      <c r="M2671" s="15"/>
      <c r="N2671" s="15"/>
      <c r="O2671" s="15"/>
      <c r="P2671" s="15"/>
      <c r="Q2671" s="15"/>
      <c r="R2671" s="15"/>
      <c r="S2671" s="15"/>
      <c r="T2671" s="15"/>
      <c r="U2671" s="15"/>
      <c r="V2671" s="15"/>
      <c r="W2671" s="15"/>
      <c r="X2671" s="15"/>
      <c r="Y2671" s="15"/>
      <c r="Z2671" s="15"/>
      <c r="AA2671" s="15"/>
      <c r="AB2671" s="15"/>
      <c r="AC2671" s="15"/>
      <c r="AD2671" s="15"/>
      <c r="AE2671" s="15"/>
      <c r="AF2671" s="15"/>
      <c r="AG2671" s="15"/>
      <c r="AH2671" s="15"/>
      <c r="AI2671" s="15"/>
      <c r="AJ2671" s="15"/>
      <c r="AK2671" s="15"/>
      <c r="AL2671" s="15"/>
      <c r="AM2671" s="15"/>
    </row>
    <row r="2672" ht="15.75" customHeight="1">
      <c r="A2672" s="15"/>
      <c r="B2672" s="15" t="s">
        <v>230</v>
      </c>
      <c r="C2672" s="15" t="s">
        <v>286</v>
      </c>
      <c r="D2672" s="15">
        <f t="shared" si="1"/>
        <v>0</v>
      </c>
      <c r="E2672" s="15">
        <f t="shared" si="2"/>
        <v>0</v>
      </c>
      <c r="F2672" s="15" t="str">
        <f t="shared" si="3"/>
        <v>"[APP]"</v>
      </c>
      <c r="G2672" s="15"/>
      <c r="H2672" s="15"/>
      <c r="I2672" s="15"/>
      <c r="J2672" s="15"/>
      <c r="K2672" s="15"/>
      <c r="L2672" s="15"/>
      <c r="M2672" s="15"/>
      <c r="N2672" s="15"/>
      <c r="O2672" s="15"/>
      <c r="P2672" s="15"/>
      <c r="Q2672" s="15"/>
      <c r="R2672" s="15"/>
      <c r="S2672" s="15"/>
      <c r="T2672" s="15"/>
      <c r="U2672" s="15"/>
      <c r="V2672" s="15"/>
      <c r="W2672" s="15"/>
      <c r="X2672" s="15"/>
      <c r="Y2672" s="15"/>
      <c r="Z2672" s="15"/>
      <c r="AA2672" s="15"/>
      <c r="AB2672" s="15"/>
      <c r="AC2672" s="15"/>
      <c r="AD2672" s="15"/>
      <c r="AE2672" s="15"/>
      <c r="AF2672" s="15"/>
      <c r="AG2672" s="15"/>
      <c r="AH2672" s="15"/>
      <c r="AI2672" s="15"/>
      <c r="AJ2672" s="15"/>
      <c r="AK2672" s="15"/>
      <c r="AL2672" s="15"/>
      <c r="AM2672" s="15"/>
    </row>
    <row r="2673" ht="15.75" customHeight="1">
      <c r="A2673" s="15"/>
      <c r="B2673" s="15" t="s">
        <v>230</v>
      </c>
      <c r="C2673" s="15" t="s">
        <v>273</v>
      </c>
      <c r="D2673" s="15">
        <f t="shared" si="1"/>
        <v>0</v>
      </c>
      <c r="E2673" s="15">
        <f t="shared" si="2"/>
        <v>13</v>
      </c>
      <c r="F2673" s="15" t="str">
        <f t="shared" si="3"/>
        <v>"[LOGÍSTICA]</v>
      </c>
      <c r="G2673" s="15"/>
      <c r="H2673" s="15"/>
      <c r="I2673" s="15"/>
      <c r="J2673" s="15"/>
      <c r="K2673" s="15"/>
      <c r="L2673" s="15"/>
      <c r="M2673" s="15"/>
      <c r="N2673" s="15"/>
      <c r="O2673" s="15"/>
      <c r="P2673" s="15"/>
      <c r="Q2673" s="15"/>
      <c r="R2673" s="15"/>
      <c r="S2673" s="15"/>
      <c r="T2673" s="15"/>
      <c r="U2673" s="15"/>
      <c r="V2673" s="15"/>
      <c r="W2673" s="15"/>
      <c r="X2673" s="15"/>
      <c r="Y2673" s="15"/>
      <c r="Z2673" s="15"/>
      <c r="AA2673" s="15"/>
      <c r="AB2673" s="15"/>
      <c r="AC2673" s="15"/>
      <c r="AD2673" s="15"/>
      <c r="AE2673" s="15"/>
      <c r="AF2673" s="15"/>
      <c r="AG2673" s="15"/>
      <c r="AH2673" s="15"/>
      <c r="AI2673" s="15"/>
      <c r="AJ2673" s="15"/>
      <c r="AK2673" s="15"/>
      <c r="AL2673" s="15"/>
      <c r="AM2673" s="15"/>
    </row>
    <row r="2674" ht="15.75" customHeight="1">
      <c r="A2674" s="15"/>
      <c r="B2674" s="15" t="s">
        <v>230</v>
      </c>
      <c r="C2674" s="15" t="s">
        <v>274</v>
      </c>
      <c r="D2674" s="15">
        <f t="shared" si="1"/>
        <v>0</v>
      </c>
      <c r="E2674" s="15">
        <f t="shared" si="2"/>
        <v>8</v>
      </c>
      <c r="F2674" s="15" t="str">
        <f t="shared" si="3"/>
        <v>"[LOJA]</v>
      </c>
      <c r="G2674" s="15"/>
      <c r="H2674" s="15"/>
      <c r="I2674" s="15"/>
      <c r="J2674" s="15"/>
      <c r="K2674" s="15"/>
      <c r="L2674" s="15"/>
      <c r="M2674" s="15"/>
      <c r="N2674" s="15"/>
      <c r="O2674" s="15"/>
      <c r="P2674" s="15"/>
      <c r="Q2674" s="15"/>
      <c r="R2674" s="15"/>
      <c r="S2674" s="15"/>
      <c r="T2674" s="15"/>
      <c r="U2674" s="15"/>
      <c r="V2674" s="15"/>
      <c r="W2674" s="15"/>
      <c r="X2674" s="15"/>
      <c r="Y2674" s="15"/>
      <c r="Z2674" s="15"/>
      <c r="AA2674" s="15"/>
      <c r="AB2674" s="15"/>
      <c r="AC2674" s="15"/>
      <c r="AD2674" s="15"/>
      <c r="AE2674" s="15"/>
      <c r="AF2674" s="15"/>
      <c r="AG2674" s="15"/>
      <c r="AH2674" s="15"/>
      <c r="AI2674" s="15"/>
      <c r="AJ2674" s="15"/>
      <c r="AK2674" s="15"/>
      <c r="AL2674" s="15"/>
      <c r="AM2674" s="15"/>
    </row>
    <row r="2675" ht="15.75" customHeight="1">
      <c r="A2675" s="15"/>
      <c r="B2675" s="15" t="s">
        <v>230</v>
      </c>
      <c r="C2675" s="15" t="s">
        <v>274</v>
      </c>
      <c r="D2675" s="15">
        <f t="shared" si="1"/>
        <v>0</v>
      </c>
      <c r="E2675" s="15">
        <f t="shared" si="2"/>
        <v>8</v>
      </c>
      <c r="F2675" s="15" t="str">
        <f t="shared" si="3"/>
        <v>"[LOJA]</v>
      </c>
      <c r="G2675" s="15"/>
      <c r="H2675" s="15"/>
      <c r="I2675" s="15"/>
      <c r="J2675" s="15"/>
      <c r="K2675" s="15"/>
      <c r="L2675" s="15"/>
      <c r="M2675" s="15"/>
      <c r="N2675" s="15"/>
      <c r="O2675" s="15"/>
      <c r="P2675" s="15"/>
      <c r="Q2675" s="15"/>
      <c r="R2675" s="15"/>
      <c r="S2675" s="15"/>
      <c r="T2675" s="15"/>
      <c r="U2675" s="15"/>
      <c r="V2675" s="15"/>
      <c r="W2675" s="15"/>
      <c r="X2675" s="15"/>
      <c r="Y2675" s="15"/>
      <c r="Z2675" s="15"/>
      <c r="AA2675" s="15"/>
      <c r="AB2675" s="15"/>
      <c r="AC2675" s="15"/>
      <c r="AD2675" s="15"/>
      <c r="AE2675" s="15"/>
      <c r="AF2675" s="15"/>
      <c r="AG2675" s="15"/>
      <c r="AH2675" s="15"/>
      <c r="AI2675" s="15"/>
      <c r="AJ2675" s="15"/>
      <c r="AK2675" s="15"/>
      <c r="AL2675" s="15"/>
      <c r="AM2675" s="15"/>
    </row>
    <row r="2676" ht="15.75" customHeight="1">
      <c r="A2676" s="15"/>
      <c r="B2676" s="15" t="s">
        <v>230</v>
      </c>
      <c r="C2676" s="15" t="s">
        <v>274</v>
      </c>
      <c r="D2676" s="15">
        <f t="shared" si="1"/>
        <v>0</v>
      </c>
      <c r="E2676" s="15">
        <f t="shared" si="2"/>
        <v>8</v>
      </c>
      <c r="F2676" s="15" t="str">
        <f t="shared" si="3"/>
        <v>"[LOJA]</v>
      </c>
      <c r="G2676" s="15"/>
      <c r="H2676" s="15"/>
      <c r="I2676" s="15"/>
      <c r="J2676" s="15"/>
      <c r="K2676" s="15"/>
      <c r="L2676" s="15"/>
      <c r="M2676" s="15"/>
      <c r="N2676" s="15"/>
      <c r="O2676" s="15"/>
      <c r="P2676" s="15"/>
      <c r="Q2676" s="15"/>
      <c r="R2676" s="15"/>
      <c r="S2676" s="15"/>
      <c r="T2676" s="15"/>
      <c r="U2676" s="15"/>
      <c r="V2676" s="15"/>
      <c r="W2676" s="15"/>
      <c r="X2676" s="15"/>
      <c r="Y2676" s="15"/>
      <c r="Z2676" s="15"/>
      <c r="AA2676" s="15"/>
      <c r="AB2676" s="15"/>
      <c r="AC2676" s="15"/>
      <c r="AD2676" s="15"/>
      <c r="AE2676" s="15"/>
      <c r="AF2676" s="15"/>
      <c r="AG2676" s="15"/>
      <c r="AH2676" s="15"/>
      <c r="AI2676" s="15"/>
      <c r="AJ2676" s="15"/>
      <c r="AK2676" s="15"/>
      <c r="AL2676" s="15"/>
      <c r="AM2676" s="15"/>
    </row>
    <row r="2677" ht="15.75" customHeight="1">
      <c r="A2677" s="15"/>
      <c r="B2677" s="15" t="s">
        <v>230</v>
      </c>
      <c r="C2677" s="15" t="s">
        <v>273</v>
      </c>
      <c r="D2677" s="15">
        <f t="shared" si="1"/>
        <v>0</v>
      </c>
      <c r="E2677" s="15">
        <f t="shared" si="2"/>
        <v>13</v>
      </c>
      <c r="F2677" s="15" t="str">
        <f t="shared" si="3"/>
        <v>"[LOGÍSTICA]</v>
      </c>
      <c r="G2677" s="15"/>
      <c r="H2677" s="15"/>
      <c r="I2677" s="15"/>
      <c r="J2677" s="15"/>
      <c r="K2677" s="15"/>
      <c r="L2677" s="15"/>
      <c r="M2677" s="15"/>
      <c r="N2677" s="15"/>
      <c r="O2677" s="15"/>
      <c r="P2677" s="15"/>
      <c r="Q2677" s="15"/>
      <c r="R2677" s="15"/>
      <c r="S2677" s="15"/>
      <c r="T2677" s="15"/>
      <c r="U2677" s="15"/>
      <c r="V2677" s="15"/>
      <c r="W2677" s="15"/>
      <c r="X2677" s="15"/>
      <c r="Y2677" s="15"/>
      <c r="Z2677" s="15"/>
      <c r="AA2677" s="15"/>
      <c r="AB2677" s="15"/>
      <c r="AC2677" s="15"/>
      <c r="AD2677" s="15"/>
      <c r="AE2677" s="15"/>
      <c r="AF2677" s="15"/>
      <c r="AG2677" s="15"/>
      <c r="AH2677" s="15"/>
      <c r="AI2677" s="15"/>
      <c r="AJ2677" s="15"/>
      <c r="AK2677" s="15"/>
      <c r="AL2677" s="15"/>
      <c r="AM2677" s="15"/>
    </row>
    <row r="2678" ht="15.75" customHeight="1">
      <c r="A2678" s="15"/>
      <c r="B2678" s="15" t="s">
        <v>230</v>
      </c>
      <c r="C2678" s="15" t="s">
        <v>273</v>
      </c>
      <c r="D2678" s="15">
        <f t="shared" si="1"/>
        <v>0</v>
      </c>
      <c r="E2678" s="15">
        <f t="shared" si="2"/>
        <v>13</v>
      </c>
      <c r="F2678" s="15" t="str">
        <f t="shared" si="3"/>
        <v>"[LOGÍSTICA]</v>
      </c>
      <c r="G2678" s="15"/>
      <c r="H2678" s="15"/>
      <c r="I2678" s="15"/>
      <c r="J2678" s="15"/>
      <c r="K2678" s="15"/>
      <c r="L2678" s="15"/>
      <c r="M2678" s="15"/>
      <c r="N2678" s="15"/>
      <c r="O2678" s="15"/>
      <c r="P2678" s="15"/>
      <c r="Q2678" s="15"/>
      <c r="R2678" s="15"/>
      <c r="S2678" s="15"/>
      <c r="T2678" s="15"/>
      <c r="U2678" s="15"/>
      <c r="V2678" s="15"/>
      <c r="W2678" s="15"/>
      <c r="X2678" s="15"/>
      <c r="Y2678" s="15"/>
      <c r="Z2678" s="15"/>
      <c r="AA2678" s="15"/>
      <c r="AB2678" s="15"/>
      <c r="AC2678" s="15"/>
      <c r="AD2678" s="15"/>
      <c r="AE2678" s="15"/>
      <c r="AF2678" s="15"/>
      <c r="AG2678" s="15"/>
      <c r="AH2678" s="15"/>
      <c r="AI2678" s="15"/>
      <c r="AJ2678" s="15"/>
      <c r="AK2678" s="15"/>
      <c r="AL2678" s="15"/>
      <c r="AM2678" s="15"/>
    </row>
    <row r="2679" ht="15.75" customHeight="1">
      <c r="A2679" s="15"/>
      <c r="B2679" s="15" t="s">
        <v>230</v>
      </c>
      <c r="C2679" s="15" t="s">
        <v>276</v>
      </c>
      <c r="D2679" s="15">
        <f t="shared" si="1"/>
        <v>0</v>
      </c>
      <c r="E2679" s="15">
        <f t="shared" si="2"/>
        <v>0</v>
      </c>
      <c r="F2679" s="15" t="str">
        <f t="shared" si="3"/>
        <v>"[FINANCEIRO]"</v>
      </c>
      <c r="G2679" s="15"/>
      <c r="H2679" s="15"/>
      <c r="I2679" s="15"/>
      <c r="J2679" s="15"/>
      <c r="K2679" s="15"/>
      <c r="L2679" s="15"/>
      <c r="M2679" s="15"/>
      <c r="N2679" s="15"/>
      <c r="O2679" s="15"/>
      <c r="P2679" s="15"/>
      <c r="Q2679" s="15"/>
      <c r="R2679" s="15"/>
      <c r="S2679" s="15"/>
      <c r="T2679" s="15"/>
      <c r="U2679" s="15"/>
      <c r="V2679" s="15"/>
      <c r="W2679" s="15"/>
      <c r="X2679" s="15"/>
      <c r="Y2679" s="15"/>
      <c r="Z2679" s="15"/>
      <c r="AA2679" s="15"/>
      <c r="AB2679" s="15"/>
      <c r="AC2679" s="15"/>
      <c r="AD2679" s="15"/>
      <c r="AE2679" s="15"/>
      <c r="AF2679" s="15"/>
      <c r="AG2679" s="15"/>
      <c r="AH2679" s="15"/>
      <c r="AI2679" s="15"/>
      <c r="AJ2679" s="15"/>
      <c r="AK2679" s="15"/>
      <c r="AL2679" s="15"/>
      <c r="AM2679" s="15"/>
    </row>
    <row r="2680" ht="15.75" customHeight="1">
      <c r="A2680" s="15"/>
      <c r="B2680" s="15" t="s">
        <v>230</v>
      </c>
      <c r="C2680" s="15" t="s">
        <v>285</v>
      </c>
      <c r="D2680" s="15">
        <f t="shared" si="1"/>
        <v>0</v>
      </c>
      <c r="E2680" s="15">
        <f t="shared" si="2"/>
        <v>0</v>
      </c>
      <c r="F2680" s="15" t="str">
        <f t="shared" si="3"/>
        <v>"[LOJA]"</v>
      </c>
      <c r="G2680" s="15"/>
      <c r="H2680" s="15"/>
      <c r="I2680" s="15"/>
      <c r="J2680" s="15"/>
      <c r="K2680" s="15"/>
      <c r="L2680" s="15"/>
      <c r="M2680" s="15"/>
      <c r="N2680" s="15"/>
      <c r="O2680" s="15"/>
      <c r="P2680" s="15"/>
      <c r="Q2680" s="15"/>
      <c r="R2680" s="15"/>
      <c r="S2680" s="15"/>
      <c r="T2680" s="15"/>
      <c r="U2680" s="15"/>
      <c r="V2680" s="15"/>
      <c r="W2680" s="15"/>
      <c r="X2680" s="15"/>
      <c r="Y2680" s="15"/>
      <c r="Z2680" s="15"/>
      <c r="AA2680" s="15"/>
      <c r="AB2680" s="15"/>
      <c r="AC2680" s="15"/>
      <c r="AD2680" s="15"/>
      <c r="AE2680" s="15"/>
      <c r="AF2680" s="15"/>
      <c r="AG2680" s="15"/>
      <c r="AH2680" s="15"/>
      <c r="AI2680" s="15"/>
      <c r="AJ2680" s="15"/>
      <c r="AK2680" s="15"/>
      <c r="AL2680" s="15"/>
      <c r="AM2680" s="15"/>
    </row>
    <row r="2681" ht="15.75" customHeight="1">
      <c r="A2681" s="15"/>
      <c r="B2681" s="15" t="s">
        <v>230</v>
      </c>
      <c r="C2681" s="15" t="s">
        <v>277</v>
      </c>
      <c r="D2681" s="15">
        <f t="shared" si="1"/>
        <v>0</v>
      </c>
      <c r="E2681" s="15">
        <f t="shared" si="2"/>
        <v>0</v>
      </c>
      <c r="F2681" s="15" t="str">
        <f t="shared" si="3"/>
        <v>"[CRC]"</v>
      </c>
      <c r="G2681" s="15"/>
      <c r="H2681" s="15"/>
      <c r="I2681" s="15"/>
      <c r="J2681" s="15"/>
      <c r="K2681" s="15"/>
      <c r="L2681" s="15"/>
      <c r="M2681" s="15"/>
      <c r="N2681" s="15"/>
      <c r="O2681" s="15"/>
      <c r="P2681" s="15"/>
      <c r="Q2681" s="15"/>
      <c r="R2681" s="15"/>
      <c r="S2681" s="15"/>
      <c r="T2681" s="15"/>
      <c r="U2681" s="15"/>
      <c r="V2681" s="15"/>
      <c r="W2681" s="15"/>
      <c r="X2681" s="15"/>
      <c r="Y2681" s="15"/>
      <c r="Z2681" s="15"/>
      <c r="AA2681" s="15"/>
      <c r="AB2681" s="15"/>
      <c r="AC2681" s="15"/>
      <c r="AD2681" s="15"/>
      <c r="AE2681" s="15"/>
      <c r="AF2681" s="15"/>
      <c r="AG2681" s="15"/>
      <c r="AH2681" s="15"/>
      <c r="AI2681" s="15"/>
      <c r="AJ2681" s="15"/>
      <c r="AK2681" s="15"/>
      <c r="AL2681" s="15"/>
      <c r="AM2681" s="15"/>
    </row>
    <row r="2682" ht="15.75" customHeight="1">
      <c r="A2682" s="15"/>
      <c r="B2682" s="15" t="s">
        <v>230</v>
      </c>
      <c r="C2682" s="15" t="s">
        <v>253</v>
      </c>
      <c r="D2682" s="15">
        <f t="shared" si="1"/>
        <v>0</v>
      </c>
      <c r="E2682" s="15">
        <f t="shared" si="2"/>
        <v>0</v>
      </c>
      <c r="F2682" s="15" t="str">
        <f t="shared" si="3"/>
        <v>"[LOGÍSTICA]"</v>
      </c>
      <c r="G2682" s="15"/>
      <c r="H2682" s="15"/>
      <c r="I2682" s="15"/>
      <c r="J2682" s="15"/>
      <c r="K2682" s="15"/>
      <c r="L2682" s="15"/>
      <c r="M2682" s="15"/>
      <c r="N2682" s="15"/>
      <c r="O2682" s="15"/>
      <c r="P2682" s="15"/>
      <c r="Q2682" s="15"/>
      <c r="R2682" s="15"/>
      <c r="S2682" s="15"/>
      <c r="T2682" s="15"/>
      <c r="U2682" s="15"/>
      <c r="V2682" s="15"/>
      <c r="W2682" s="15"/>
      <c r="X2682" s="15"/>
      <c r="Y2682" s="15"/>
      <c r="Z2682" s="15"/>
      <c r="AA2682" s="15"/>
      <c r="AB2682" s="15"/>
      <c r="AC2682" s="15"/>
      <c r="AD2682" s="15"/>
      <c r="AE2682" s="15"/>
      <c r="AF2682" s="15"/>
      <c r="AG2682" s="15"/>
      <c r="AH2682" s="15"/>
      <c r="AI2682" s="15"/>
      <c r="AJ2682" s="15"/>
      <c r="AK2682" s="15"/>
      <c r="AL2682" s="15"/>
      <c r="AM2682" s="15"/>
    </row>
    <row r="2683" ht="15.75" customHeight="1">
      <c r="A2683" s="15"/>
      <c r="B2683" s="15" t="s">
        <v>230</v>
      </c>
      <c r="C2683" s="15" t="s">
        <v>253</v>
      </c>
      <c r="D2683" s="15">
        <f t="shared" si="1"/>
        <v>0</v>
      </c>
      <c r="E2683" s="15">
        <f t="shared" si="2"/>
        <v>0</v>
      </c>
      <c r="F2683" s="15" t="str">
        <f t="shared" si="3"/>
        <v>"[LOGÍSTICA]"</v>
      </c>
      <c r="G2683" s="15"/>
      <c r="H2683" s="15"/>
      <c r="I2683" s="15"/>
      <c r="J2683" s="15"/>
      <c r="K2683" s="15"/>
      <c r="L2683" s="15"/>
      <c r="M2683" s="15"/>
      <c r="N2683" s="15"/>
      <c r="O2683" s="15"/>
      <c r="P2683" s="15"/>
      <c r="Q2683" s="15"/>
      <c r="R2683" s="15"/>
      <c r="S2683" s="15"/>
      <c r="T2683" s="15"/>
      <c r="U2683" s="15"/>
      <c r="V2683" s="15"/>
      <c r="W2683" s="15"/>
      <c r="X2683" s="15"/>
      <c r="Y2683" s="15"/>
      <c r="Z2683" s="15"/>
      <c r="AA2683" s="15"/>
      <c r="AB2683" s="15"/>
      <c r="AC2683" s="15"/>
      <c r="AD2683" s="15"/>
      <c r="AE2683" s="15"/>
      <c r="AF2683" s="15"/>
      <c r="AG2683" s="15"/>
      <c r="AH2683" s="15"/>
      <c r="AI2683" s="15"/>
      <c r="AJ2683" s="15"/>
      <c r="AK2683" s="15"/>
      <c r="AL2683" s="15"/>
      <c r="AM2683" s="15"/>
    </row>
    <row r="2684" ht="15.75" customHeight="1">
      <c r="A2684" s="15"/>
      <c r="B2684" s="15" t="s">
        <v>230</v>
      </c>
      <c r="C2684" s="15" t="s">
        <v>284</v>
      </c>
      <c r="D2684" s="15">
        <f t="shared" si="1"/>
        <v>0</v>
      </c>
      <c r="E2684" s="15">
        <f t="shared" si="2"/>
        <v>7</v>
      </c>
      <c r="F2684" s="15" t="str">
        <f t="shared" si="3"/>
        <v>"[APP]</v>
      </c>
      <c r="G2684" s="15"/>
      <c r="H2684" s="15"/>
      <c r="I2684" s="15"/>
      <c r="J2684" s="15"/>
      <c r="K2684" s="15"/>
      <c r="L2684" s="15"/>
      <c r="M2684" s="15"/>
      <c r="N2684" s="15"/>
      <c r="O2684" s="15"/>
      <c r="P2684" s="15"/>
      <c r="Q2684" s="15"/>
      <c r="R2684" s="15"/>
      <c r="S2684" s="15"/>
      <c r="T2684" s="15"/>
      <c r="U2684" s="15"/>
      <c r="V2684" s="15"/>
      <c r="W2684" s="15"/>
      <c r="X2684" s="15"/>
      <c r="Y2684" s="15"/>
      <c r="Z2684" s="15"/>
      <c r="AA2684" s="15"/>
      <c r="AB2684" s="15"/>
      <c r="AC2684" s="15"/>
      <c r="AD2684" s="15"/>
      <c r="AE2684" s="15"/>
      <c r="AF2684" s="15"/>
      <c r="AG2684" s="15"/>
      <c r="AH2684" s="15"/>
      <c r="AI2684" s="15"/>
      <c r="AJ2684" s="15"/>
      <c r="AK2684" s="15"/>
      <c r="AL2684" s="15"/>
      <c r="AM2684" s="15"/>
    </row>
    <row r="2685" ht="15.75" customHeight="1">
      <c r="A2685" s="15"/>
      <c r="B2685" s="15" t="s">
        <v>230</v>
      </c>
      <c r="C2685" s="15" t="s">
        <v>274</v>
      </c>
      <c r="D2685" s="15">
        <f t="shared" si="1"/>
        <v>0</v>
      </c>
      <c r="E2685" s="15">
        <f t="shared" si="2"/>
        <v>8</v>
      </c>
      <c r="F2685" s="15" t="str">
        <f t="shared" si="3"/>
        <v>"[LOJA]</v>
      </c>
      <c r="G2685" s="15"/>
      <c r="H2685" s="15"/>
      <c r="I2685" s="15"/>
      <c r="J2685" s="15"/>
      <c r="K2685" s="15"/>
      <c r="L2685" s="15"/>
      <c r="M2685" s="15"/>
      <c r="N2685" s="15"/>
      <c r="O2685" s="15"/>
      <c r="P2685" s="15"/>
      <c r="Q2685" s="15"/>
      <c r="R2685" s="15"/>
      <c r="S2685" s="15"/>
      <c r="T2685" s="15"/>
      <c r="U2685" s="15"/>
      <c r="V2685" s="15"/>
      <c r="W2685" s="15"/>
      <c r="X2685" s="15"/>
      <c r="Y2685" s="15"/>
      <c r="Z2685" s="15"/>
      <c r="AA2685" s="15"/>
      <c r="AB2685" s="15"/>
      <c r="AC2685" s="15"/>
      <c r="AD2685" s="15"/>
      <c r="AE2685" s="15"/>
      <c r="AF2685" s="15"/>
      <c r="AG2685" s="15"/>
      <c r="AH2685" s="15"/>
      <c r="AI2685" s="15"/>
      <c r="AJ2685" s="15"/>
      <c r="AK2685" s="15"/>
      <c r="AL2685" s="15"/>
      <c r="AM2685" s="15"/>
    </row>
    <row r="2686" ht="15.75" customHeight="1">
      <c r="A2686" s="15"/>
      <c r="B2686" s="15" t="s">
        <v>230</v>
      </c>
      <c r="C2686" s="15" t="s">
        <v>274</v>
      </c>
      <c r="D2686" s="15">
        <f t="shared" si="1"/>
        <v>0</v>
      </c>
      <c r="E2686" s="15">
        <f t="shared" si="2"/>
        <v>8</v>
      </c>
      <c r="F2686" s="15" t="str">
        <f t="shared" si="3"/>
        <v>"[LOJA]</v>
      </c>
      <c r="G2686" s="15"/>
      <c r="H2686" s="15"/>
      <c r="I2686" s="15"/>
      <c r="J2686" s="15"/>
      <c r="K2686" s="15"/>
      <c r="L2686" s="15"/>
      <c r="M2686" s="15"/>
      <c r="N2686" s="15"/>
      <c r="O2686" s="15"/>
      <c r="P2686" s="15"/>
      <c r="Q2686" s="15"/>
      <c r="R2686" s="15"/>
      <c r="S2686" s="15"/>
      <c r="T2686" s="15"/>
      <c r="U2686" s="15"/>
      <c r="V2686" s="15"/>
      <c r="W2686" s="15"/>
      <c r="X2686" s="15"/>
      <c r="Y2686" s="15"/>
      <c r="Z2686" s="15"/>
      <c r="AA2686" s="15"/>
      <c r="AB2686" s="15"/>
      <c r="AC2686" s="15"/>
      <c r="AD2686" s="15"/>
      <c r="AE2686" s="15"/>
      <c r="AF2686" s="15"/>
      <c r="AG2686" s="15"/>
      <c r="AH2686" s="15"/>
      <c r="AI2686" s="15"/>
      <c r="AJ2686" s="15"/>
      <c r="AK2686" s="15"/>
      <c r="AL2686" s="15"/>
      <c r="AM2686" s="15"/>
    </row>
    <row r="2687" ht="15.75" customHeight="1">
      <c r="A2687" s="15"/>
      <c r="B2687" s="15" t="s">
        <v>230</v>
      </c>
      <c r="C2687" s="15" t="s">
        <v>286</v>
      </c>
      <c r="D2687" s="15">
        <f t="shared" si="1"/>
        <v>0</v>
      </c>
      <c r="E2687" s="15">
        <f t="shared" si="2"/>
        <v>0</v>
      </c>
      <c r="F2687" s="15" t="str">
        <f t="shared" si="3"/>
        <v>"[APP]"</v>
      </c>
      <c r="G2687" s="15"/>
      <c r="H2687" s="15"/>
      <c r="I2687" s="15"/>
      <c r="J2687" s="15"/>
      <c r="K2687" s="15"/>
      <c r="L2687" s="15"/>
      <c r="M2687" s="15"/>
      <c r="N2687" s="15"/>
      <c r="O2687" s="15"/>
      <c r="P2687" s="15"/>
      <c r="Q2687" s="15"/>
      <c r="R2687" s="15"/>
      <c r="S2687" s="15"/>
      <c r="T2687" s="15"/>
      <c r="U2687" s="15"/>
      <c r="V2687" s="15"/>
      <c r="W2687" s="15"/>
      <c r="X2687" s="15"/>
      <c r="Y2687" s="15"/>
      <c r="Z2687" s="15"/>
      <c r="AA2687" s="15"/>
      <c r="AB2687" s="15"/>
      <c r="AC2687" s="15"/>
      <c r="AD2687" s="15"/>
      <c r="AE2687" s="15"/>
      <c r="AF2687" s="15"/>
      <c r="AG2687" s="15"/>
      <c r="AH2687" s="15"/>
      <c r="AI2687" s="15"/>
      <c r="AJ2687" s="15"/>
      <c r="AK2687" s="15"/>
      <c r="AL2687" s="15"/>
      <c r="AM2687" s="15"/>
    </row>
    <row r="2688" ht="15.75" customHeight="1">
      <c r="A2688" s="15"/>
      <c r="B2688" s="15" t="s">
        <v>230</v>
      </c>
      <c r="C2688" s="15" t="s">
        <v>273</v>
      </c>
      <c r="D2688" s="15">
        <f t="shared" si="1"/>
        <v>0</v>
      </c>
      <c r="E2688" s="15">
        <f t="shared" si="2"/>
        <v>13</v>
      </c>
      <c r="F2688" s="15" t="str">
        <f t="shared" si="3"/>
        <v>"[LOGÍSTICA]</v>
      </c>
      <c r="G2688" s="15"/>
      <c r="H2688" s="15"/>
      <c r="I2688" s="15"/>
      <c r="J2688" s="15"/>
      <c r="K2688" s="15"/>
      <c r="L2688" s="15"/>
      <c r="M2688" s="15"/>
      <c r="N2688" s="15"/>
      <c r="O2688" s="15"/>
      <c r="P2688" s="15"/>
      <c r="Q2688" s="15"/>
      <c r="R2688" s="15"/>
      <c r="S2688" s="15"/>
      <c r="T2688" s="15"/>
      <c r="U2688" s="15"/>
      <c r="V2688" s="15"/>
      <c r="W2688" s="15"/>
      <c r="X2688" s="15"/>
      <c r="Y2688" s="15"/>
      <c r="Z2688" s="15"/>
      <c r="AA2688" s="15"/>
      <c r="AB2688" s="15"/>
      <c r="AC2688" s="15"/>
      <c r="AD2688" s="15"/>
      <c r="AE2688" s="15"/>
      <c r="AF2688" s="15"/>
      <c r="AG2688" s="15"/>
      <c r="AH2688" s="15"/>
      <c r="AI2688" s="15"/>
      <c r="AJ2688" s="15"/>
      <c r="AK2688" s="15"/>
      <c r="AL2688" s="15"/>
      <c r="AM2688" s="15"/>
    </row>
    <row r="2689" ht="15.75" customHeight="1">
      <c r="A2689" s="15"/>
      <c r="B2689" s="15" t="s">
        <v>230</v>
      </c>
      <c r="C2689" s="15" t="s">
        <v>275</v>
      </c>
      <c r="D2689" s="15">
        <f t="shared" si="1"/>
        <v>0</v>
      </c>
      <c r="E2689" s="15">
        <f t="shared" si="2"/>
        <v>7</v>
      </c>
      <c r="F2689" s="15" t="str">
        <f t="shared" si="3"/>
        <v>"[CRC]</v>
      </c>
      <c r="G2689" s="15"/>
      <c r="H2689" s="15"/>
      <c r="I2689" s="15"/>
      <c r="J2689" s="15"/>
      <c r="K2689" s="15"/>
      <c r="L2689" s="15"/>
      <c r="M2689" s="15"/>
      <c r="N2689" s="15"/>
      <c r="O2689" s="15"/>
      <c r="P2689" s="15"/>
      <c r="Q2689" s="15"/>
      <c r="R2689" s="15"/>
      <c r="S2689" s="15"/>
      <c r="T2689" s="15"/>
      <c r="U2689" s="15"/>
      <c r="V2689" s="15"/>
      <c r="W2689" s="15"/>
      <c r="X2689" s="15"/>
      <c r="Y2689" s="15"/>
      <c r="Z2689" s="15"/>
      <c r="AA2689" s="15"/>
      <c r="AB2689" s="15"/>
      <c r="AC2689" s="15"/>
      <c r="AD2689" s="15"/>
      <c r="AE2689" s="15"/>
      <c r="AF2689" s="15"/>
      <c r="AG2689" s="15"/>
      <c r="AH2689" s="15"/>
      <c r="AI2689" s="15"/>
      <c r="AJ2689" s="15"/>
      <c r="AK2689" s="15"/>
      <c r="AL2689" s="15"/>
      <c r="AM2689" s="15"/>
    </row>
    <row r="2690" ht="15.75" customHeight="1">
      <c r="A2690" s="15"/>
      <c r="B2690" s="15" t="s">
        <v>230</v>
      </c>
      <c r="C2690" s="15" t="s">
        <v>275</v>
      </c>
      <c r="D2690" s="15">
        <f t="shared" si="1"/>
        <v>0</v>
      </c>
      <c r="E2690" s="15">
        <f t="shared" si="2"/>
        <v>7</v>
      </c>
      <c r="F2690" s="15" t="str">
        <f t="shared" si="3"/>
        <v>"[CRC]</v>
      </c>
      <c r="G2690" s="15"/>
      <c r="H2690" s="15"/>
      <c r="I2690" s="15"/>
      <c r="J2690" s="15"/>
      <c r="K2690" s="15"/>
      <c r="L2690" s="15"/>
      <c r="M2690" s="15"/>
      <c r="N2690" s="15"/>
      <c r="O2690" s="15"/>
      <c r="P2690" s="15"/>
      <c r="Q2690" s="15"/>
      <c r="R2690" s="15"/>
      <c r="S2690" s="15"/>
      <c r="T2690" s="15"/>
      <c r="U2690" s="15"/>
      <c r="V2690" s="15"/>
      <c r="W2690" s="15"/>
      <c r="X2690" s="15"/>
      <c r="Y2690" s="15"/>
      <c r="Z2690" s="15"/>
      <c r="AA2690" s="15"/>
      <c r="AB2690" s="15"/>
      <c r="AC2690" s="15"/>
      <c r="AD2690" s="15"/>
      <c r="AE2690" s="15"/>
      <c r="AF2690" s="15"/>
      <c r="AG2690" s="15"/>
      <c r="AH2690" s="15"/>
      <c r="AI2690" s="15"/>
      <c r="AJ2690" s="15"/>
      <c r="AK2690" s="15"/>
      <c r="AL2690" s="15"/>
      <c r="AM2690" s="15"/>
    </row>
    <row r="2691" ht="15.75" customHeight="1">
      <c r="A2691" s="15"/>
      <c r="B2691" s="15" t="s">
        <v>230</v>
      </c>
      <c r="C2691" s="15" t="s">
        <v>282</v>
      </c>
      <c r="D2691" s="15">
        <f t="shared" si="1"/>
        <v>0</v>
      </c>
      <c r="E2691" s="15">
        <f t="shared" si="2"/>
        <v>13</v>
      </c>
      <c r="F2691" s="15" t="str">
        <f t="shared" si="3"/>
        <v>"[MARKETING]</v>
      </c>
      <c r="G2691" s="15"/>
      <c r="H2691" s="15"/>
      <c r="I2691" s="15"/>
      <c r="J2691" s="15"/>
      <c r="K2691" s="15"/>
      <c r="L2691" s="15"/>
      <c r="M2691" s="15"/>
      <c r="N2691" s="15"/>
      <c r="O2691" s="15"/>
      <c r="P2691" s="15"/>
      <c r="Q2691" s="15"/>
      <c r="R2691" s="15"/>
      <c r="S2691" s="15"/>
      <c r="T2691" s="15"/>
      <c r="U2691" s="15"/>
      <c r="V2691" s="15"/>
      <c r="W2691" s="15"/>
      <c r="X2691" s="15"/>
      <c r="Y2691" s="15"/>
      <c r="Z2691" s="15"/>
      <c r="AA2691" s="15"/>
      <c r="AB2691" s="15"/>
      <c r="AC2691" s="15"/>
      <c r="AD2691" s="15"/>
      <c r="AE2691" s="15"/>
      <c r="AF2691" s="15"/>
      <c r="AG2691" s="15"/>
      <c r="AH2691" s="15"/>
      <c r="AI2691" s="15"/>
      <c r="AJ2691" s="15"/>
      <c r="AK2691" s="15"/>
      <c r="AL2691" s="15"/>
      <c r="AM2691" s="15"/>
    </row>
    <row r="2692" ht="15.75" customHeight="1">
      <c r="A2692" s="15"/>
      <c r="B2692" s="15" t="s">
        <v>249</v>
      </c>
      <c r="C2692" s="15" t="s">
        <v>279</v>
      </c>
      <c r="D2692" s="15">
        <f t="shared" si="1"/>
        <v>0</v>
      </c>
      <c r="E2692" s="15">
        <f t="shared" si="2"/>
        <v>8</v>
      </c>
      <c r="F2692" s="15" t="str">
        <f t="shared" si="3"/>
        <v>"[SITE]</v>
      </c>
      <c r="G2692" s="15"/>
      <c r="H2692" s="15"/>
      <c r="I2692" s="15"/>
      <c r="J2692" s="15"/>
      <c r="K2692" s="15"/>
      <c r="L2692" s="15"/>
      <c r="M2692" s="15"/>
      <c r="N2692" s="15"/>
      <c r="O2692" s="15"/>
      <c r="P2692" s="15"/>
      <c r="Q2692" s="15"/>
      <c r="R2692" s="15"/>
      <c r="S2692" s="15"/>
      <c r="T2692" s="15"/>
      <c r="U2692" s="15"/>
      <c r="V2692" s="15"/>
      <c r="W2692" s="15"/>
      <c r="X2692" s="15"/>
      <c r="Y2692" s="15"/>
      <c r="Z2692" s="15"/>
      <c r="AA2692" s="15"/>
      <c r="AB2692" s="15"/>
      <c r="AC2692" s="15"/>
      <c r="AD2692" s="15"/>
      <c r="AE2692" s="15"/>
      <c r="AF2692" s="15"/>
      <c r="AG2692" s="15"/>
      <c r="AH2692" s="15"/>
      <c r="AI2692" s="15"/>
      <c r="AJ2692" s="15"/>
      <c r="AK2692" s="15"/>
      <c r="AL2692" s="15"/>
      <c r="AM2692" s="15"/>
    </row>
    <row r="2693" ht="15.75" customHeight="1">
      <c r="A2693" s="15"/>
      <c r="B2693" s="15" t="s">
        <v>230</v>
      </c>
      <c r="C2693" s="15" t="s">
        <v>285</v>
      </c>
      <c r="D2693" s="15">
        <f t="shared" si="1"/>
        <v>0</v>
      </c>
      <c r="E2693" s="15">
        <f t="shared" si="2"/>
        <v>0</v>
      </c>
      <c r="F2693" s="15" t="str">
        <f t="shared" si="3"/>
        <v>"[LOJA]"</v>
      </c>
      <c r="G2693" s="15"/>
      <c r="H2693" s="15"/>
      <c r="I2693" s="15"/>
      <c r="J2693" s="15"/>
      <c r="K2693" s="15"/>
      <c r="L2693" s="15"/>
      <c r="M2693" s="15"/>
      <c r="N2693" s="15"/>
      <c r="O2693" s="15"/>
      <c r="P2693" s="15"/>
      <c r="Q2693" s="15"/>
      <c r="R2693" s="15"/>
      <c r="S2693" s="15"/>
      <c r="T2693" s="15"/>
      <c r="U2693" s="15"/>
      <c r="V2693" s="15"/>
      <c r="W2693" s="15"/>
      <c r="X2693" s="15"/>
      <c r="Y2693" s="15"/>
      <c r="Z2693" s="15"/>
      <c r="AA2693" s="15"/>
      <c r="AB2693" s="15"/>
      <c r="AC2693" s="15"/>
      <c r="AD2693" s="15"/>
      <c r="AE2693" s="15"/>
      <c r="AF2693" s="15"/>
      <c r="AG2693" s="15"/>
      <c r="AH2693" s="15"/>
      <c r="AI2693" s="15"/>
      <c r="AJ2693" s="15"/>
      <c r="AK2693" s="15"/>
      <c r="AL2693" s="15"/>
      <c r="AM2693" s="15"/>
    </row>
    <row r="2694" ht="15.75" customHeight="1">
      <c r="A2694" s="15"/>
      <c r="B2694" s="15" t="s">
        <v>248</v>
      </c>
      <c r="C2694" s="15" t="s">
        <v>274</v>
      </c>
      <c r="D2694" s="15">
        <f t="shared" si="1"/>
        <v>0</v>
      </c>
      <c r="E2694" s="15">
        <f t="shared" si="2"/>
        <v>8</v>
      </c>
      <c r="F2694" s="15" t="str">
        <f t="shared" si="3"/>
        <v>"[LOJA]</v>
      </c>
      <c r="G2694" s="15"/>
      <c r="H2694" s="15"/>
      <c r="I2694" s="15"/>
      <c r="J2694" s="15"/>
      <c r="K2694" s="15"/>
      <c r="L2694" s="15"/>
      <c r="M2694" s="15"/>
      <c r="N2694" s="15"/>
      <c r="O2694" s="15"/>
      <c r="P2694" s="15"/>
      <c r="Q2694" s="15"/>
      <c r="R2694" s="15"/>
      <c r="S2694" s="15"/>
      <c r="T2694" s="15"/>
      <c r="U2694" s="15"/>
      <c r="V2694" s="15"/>
      <c r="W2694" s="15"/>
      <c r="X2694" s="15"/>
      <c r="Y2694" s="15"/>
      <c r="Z2694" s="15"/>
      <c r="AA2694" s="15"/>
      <c r="AB2694" s="15"/>
      <c r="AC2694" s="15"/>
      <c r="AD2694" s="15"/>
      <c r="AE2694" s="15"/>
      <c r="AF2694" s="15"/>
      <c r="AG2694" s="15"/>
      <c r="AH2694" s="15"/>
      <c r="AI2694" s="15"/>
      <c r="AJ2694" s="15"/>
      <c r="AK2694" s="15"/>
      <c r="AL2694" s="15"/>
      <c r="AM2694" s="15"/>
    </row>
    <row r="2695" ht="15.75" customHeight="1">
      <c r="A2695" s="15"/>
      <c r="B2695" s="15" t="s">
        <v>230</v>
      </c>
      <c r="C2695" s="15" t="s">
        <v>278</v>
      </c>
      <c r="D2695" s="15">
        <f t="shared" si="1"/>
        <v>0</v>
      </c>
      <c r="E2695" s="15">
        <f t="shared" si="2"/>
        <v>0</v>
      </c>
      <c r="F2695" s="15" t="str">
        <f t="shared" si="3"/>
        <v>"[SITE]"</v>
      </c>
      <c r="G2695" s="15"/>
      <c r="H2695" s="15"/>
      <c r="I2695" s="15"/>
      <c r="J2695" s="15"/>
      <c r="K2695" s="15"/>
      <c r="L2695" s="15"/>
      <c r="M2695" s="15"/>
      <c r="N2695" s="15"/>
      <c r="O2695" s="15"/>
      <c r="P2695" s="15"/>
      <c r="Q2695" s="15"/>
      <c r="R2695" s="15"/>
      <c r="S2695" s="15"/>
      <c r="T2695" s="15"/>
      <c r="U2695" s="15"/>
      <c r="V2695" s="15"/>
      <c r="W2695" s="15"/>
      <c r="X2695" s="15"/>
      <c r="Y2695" s="15"/>
      <c r="Z2695" s="15"/>
      <c r="AA2695" s="15"/>
      <c r="AB2695" s="15"/>
      <c r="AC2695" s="15"/>
      <c r="AD2695" s="15"/>
      <c r="AE2695" s="15"/>
      <c r="AF2695" s="15"/>
      <c r="AG2695" s="15"/>
      <c r="AH2695" s="15"/>
      <c r="AI2695" s="15"/>
      <c r="AJ2695" s="15"/>
      <c r="AK2695" s="15"/>
      <c r="AL2695" s="15"/>
      <c r="AM2695" s="15"/>
    </row>
    <row r="2696" ht="15.75" customHeight="1">
      <c r="A2696" s="15"/>
      <c r="B2696" s="15" t="s">
        <v>230</v>
      </c>
      <c r="C2696" s="15" t="s">
        <v>278</v>
      </c>
      <c r="D2696" s="15">
        <f t="shared" si="1"/>
        <v>0</v>
      </c>
      <c r="E2696" s="15">
        <f t="shared" si="2"/>
        <v>0</v>
      </c>
      <c r="F2696" s="15" t="str">
        <f t="shared" si="3"/>
        <v>"[SITE]"</v>
      </c>
      <c r="G2696" s="15"/>
      <c r="H2696" s="15"/>
      <c r="I2696" s="15"/>
      <c r="J2696" s="15"/>
      <c r="K2696" s="15"/>
      <c r="L2696" s="15"/>
      <c r="M2696" s="15"/>
      <c r="N2696" s="15"/>
      <c r="O2696" s="15"/>
      <c r="P2696" s="15"/>
      <c r="Q2696" s="15"/>
      <c r="R2696" s="15"/>
      <c r="S2696" s="15"/>
      <c r="T2696" s="15"/>
      <c r="U2696" s="15"/>
      <c r="V2696" s="15"/>
      <c r="W2696" s="15"/>
      <c r="X2696" s="15"/>
      <c r="Y2696" s="15"/>
      <c r="Z2696" s="15"/>
      <c r="AA2696" s="15"/>
      <c r="AB2696" s="15"/>
      <c r="AC2696" s="15"/>
      <c r="AD2696" s="15"/>
      <c r="AE2696" s="15"/>
      <c r="AF2696" s="15"/>
      <c r="AG2696" s="15"/>
      <c r="AH2696" s="15"/>
      <c r="AI2696" s="15"/>
      <c r="AJ2696" s="15"/>
      <c r="AK2696" s="15"/>
      <c r="AL2696" s="15"/>
      <c r="AM2696" s="15"/>
    </row>
    <row r="2697" ht="15.75" customHeight="1">
      <c r="A2697" s="15"/>
      <c r="B2697" s="15" t="s">
        <v>230</v>
      </c>
      <c r="C2697" s="15" t="s">
        <v>279</v>
      </c>
      <c r="D2697" s="15">
        <f t="shared" si="1"/>
        <v>0</v>
      </c>
      <c r="E2697" s="15">
        <f t="shared" si="2"/>
        <v>8</v>
      </c>
      <c r="F2697" s="15" t="str">
        <f t="shared" si="3"/>
        <v>"[SITE]</v>
      </c>
      <c r="G2697" s="15"/>
      <c r="H2697" s="15"/>
      <c r="I2697" s="15"/>
      <c r="J2697" s="15"/>
      <c r="K2697" s="15"/>
      <c r="L2697" s="15"/>
      <c r="M2697" s="15"/>
      <c r="N2697" s="15"/>
      <c r="O2697" s="15"/>
      <c r="P2697" s="15"/>
      <c r="Q2697" s="15"/>
      <c r="R2697" s="15"/>
      <c r="S2697" s="15"/>
      <c r="T2697" s="15"/>
      <c r="U2697" s="15"/>
      <c r="V2697" s="15"/>
      <c r="W2697" s="15"/>
      <c r="X2697" s="15"/>
      <c r="Y2697" s="15"/>
      <c r="Z2697" s="15"/>
      <c r="AA2697" s="15"/>
      <c r="AB2697" s="15"/>
      <c r="AC2697" s="15"/>
      <c r="AD2697" s="15"/>
      <c r="AE2697" s="15"/>
      <c r="AF2697" s="15"/>
      <c r="AG2697" s="15"/>
      <c r="AH2697" s="15"/>
      <c r="AI2697" s="15"/>
      <c r="AJ2697" s="15"/>
      <c r="AK2697" s="15"/>
      <c r="AL2697" s="15"/>
      <c r="AM2697" s="15"/>
    </row>
    <row r="2698" ht="15.75" customHeight="1">
      <c r="A2698" s="15"/>
      <c r="B2698" s="15" t="s">
        <v>230</v>
      </c>
      <c r="C2698" s="15" t="s">
        <v>279</v>
      </c>
      <c r="D2698" s="15">
        <f t="shared" si="1"/>
        <v>0</v>
      </c>
      <c r="E2698" s="15">
        <f t="shared" si="2"/>
        <v>8</v>
      </c>
      <c r="F2698" s="15" t="str">
        <f t="shared" si="3"/>
        <v>"[SITE]</v>
      </c>
      <c r="G2698" s="15"/>
      <c r="H2698" s="15"/>
      <c r="I2698" s="15"/>
      <c r="J2698" s="15"/>
      <c r="K2698" s="15"/>
      <c r="L2698" s="15"/>
      <c r="M2698" s="15"/>
      <c r="N2698" s="15"/>
      <c r="O2698" s="15"/>
      <c r="P2698" s="15"/>
      <c r="Q2698" s="15"/>
      <c r="R2698" s="15"/>
      <c r="S2698" s="15"/>
      <c r="T2698" s="15"/>
      <c r="U2698" s="15"/>
      <c r="V2698" s="15"/>
      <c r="W2698" s="15"/>
      <c r="X2698" s="15"/>
      <c r="Y2698" s="15"/>
      <c r="Z2698" s="15"/>
      <c r="AA2698" s="15"/>
      <c r="AB2698" s="15"/>
      <c r="AC2698" s="15"/>
      <c r="AD2698" s="15"/>
      <c r="AE2698" s="15"/>
      <c r="AF2698" s="15"/>
      <c r="AG2698" s="15"/>
      <c r="AH2698" s="15"/>
      <c r="AI2698" s="15"/>
      <c r="AJ2698" s="15"/>
      <c r="AK2698" s="15"/>
      <c r="AL2698" s="15"/>
      <c r="AM2698" s="15"/>
    </row>
    <row r="2699" ht="15.75" customHeight="1">
      <c r="A2699" s="15"/>
      <c r="B2699" s="15" t="s">
        <v>230</v>
      </c>
      <c r="C2699" s="15" t="s">
        <v>254</v>
      </c>
      <c r="D2699" s="15">
        <f t="shared" si="1"/>
        <v>0</v>
      </c>
      <c r="E2699" s="15">
        <f t="shared" si="2"/>
        <v>13</v>
      </c>
      <c r="F2699" s="15" t="str">
        <f t="shared" si="3"/>
        <v>"[COMERCIAL]</v>
      </c>
      <c r="G2699" s="15"/>
      <c r="H2699" s="15"/>
      <c r="I2699" s="15"/>
      <c r="J2699" s="15"/>
      <c r="K2699" s="15"/>
      <c r="L2699" s="15"/>
      <c r="M2699" s="15"/>
      <c r="N2699" s="15"/>
      <c r="O2699" s="15"/>
      <c r="P2699" s="15"/>
      <c r="Q2699" s="15"/>
      <c r="R2699" s="15"/>
      <c r="S2699" s="15"/>
      <c r="T2699" s="15"/>
      <c r="U2699" s="15"/>
      <c r="V2699" s="15"/>
      <c r="W2699" s="15"/>
      <c r="X2699" s="15"/>
      <c r="Y2699" s="15"/>
      <c r="Z2699" s="15"/>
      <c r="AA2699" s="15"/>
      <c r="AB2699" s="15"/>
      <c r="AC2699" s="15"/>
      <c r="AD2699" s="15"/>
      <c r="AE2699" s="15"/>
      <c r="AF2699" s="15"/>
      <c r="AG2699" s="15"/>
      <c r="AH2699" s="15"/>
      <c r="AI2699" s="15"/>
      <c r="AJ2699" s="15"/>
      <c r="AK2699" s="15"/>
      <c r="AL2699" s="15"/>
      <c r="AM2699" s="15"/>
    </row>
    <row r="2700" ht="15.75" customHeight="1">
      <c r="A2700" s="15"/>
      <c r="B2700" s="15" t="s">
        <v>248</v>
      </c>
      <c r="C2700" s="15" t="s">
        <v>275</v>
      </c>
      <c r="D2700" s="15">
        <f t="shared" si="1"/>
        <v>0</v>
      </c>
      <c r="E2700" s="15">
        <f t="shared" si="2"/>
        <v>7</v>
      </c>
      <c r="F2700" s="15" t="str">
        <f t="shared" si="3"/>
        <v>"[CRC]</v>
      </c>
      <c r="G2700" s="15"/>
      <c r="H2700" s="15"/>
      <c r="I2700" s="15"/>
      <c r="J2700" s="15"/>
      <c r="K2700" s="15"/>
      <c r="L2700" s="15"/>
      <c r="M2700" s="15"/>
      <c r="N2700" s="15"/>
      <c r="O2700" s="15"/>
      <c r="P2700" s="15"/>
      <c r="Q2700" s="15"/>
      <c r="R2700" s="15"/>
      <c r="S2700" s="15"/>
      <c r="T2700" s="15"/>
      <c r="U2700" s="15"/>
      <c r="V2700" s="15"/>
      <c r="W2700" s="15"/>
      <c r="X2700" s="15"/>
      <c r="Y2700" s="15"/>
      <c r="Z2700" s="15"/>
      <c r="AA2700" s="15"/>
      <c r="AB2700" s="15"/>
      <c r="AC2700" s="15"/>
      <c r="AD2700" s="15"/>
      <c r="AE2700" s="15"/>
      <c r="AF2700" s="15"/>
      <c r="AG2700" s="15"/>
      <c r="AH2700" s="15"/>
      <c r="AI2700" s="15"/>
      <c r="AJ2700" s="15"/>
      <c r="AK2700" s="15"/>
      <c r="AL2700" s="15"/>
      <c r="AM2700" s="15"/>
    </row>
    <row r="2701" ht="15.75" customHeight="1">
      <c r="A2701" s="15"/>
      <c r="B2701" s="15" t="s">
        <v>230</v>
      </c>
      <c r="C2701" s="15" t="s">
        <v>254</v>
      </c>
      <c r="D2701" s="15">
        <f t="shared" si="1"/>
        <v>0</v>
      </c>
      <c r="E2701" s="15">
        <f t="shared" si="2"/>
        <v>13</v>
      </c>
      <c r="F2701" s="15" t="str">
        <f t="shared" si="3"/>
        <v>"[COMERCIAL]</v>
      </c>
      <c r="G2701" s="15"/>
      <c r="H2701" s="15"/>
      <c r="I2701" s="15"/>
      <c r="J2701" s="15"/>
      <c r="K2701" s="15"/>
      <c r="L2701" s="15"/>
      <c r="M2701" s="15"/>
      <c r="N2701" s="15"/>
      <c r="O2701" s="15"/>
      <c r="P2701" s="15"/>
      <c r="Q2701" s="15"/>
      <c r="R2701" s="15"/>
      <c r="S2701" s="15"/>
      <c r="T2701" s="15"/>
      <c r="U2701" s="15"/>
      <c r="V2701" s="15"/>
      <c r="W2701" s="15"/>
      <c r="X2701" s="15"/>
      <c r="Y2701" s="15"/>
      <c r="Z2701" s="15"/>
      <c r="AA2701" s="15"/>
      <c r="AB2701" s="15"/>
      <c r="AC2701" s="15"/>
      <c r="AD2701" s="15"/>
      <c r="AE2701" s="15"/>
      <c r="AF2701" s="15"/>
      <c r="AG2701" s="15"/>
      <c r="AH2701" s="15"/>
      <c r="AI2701" s="15"/>
      <c r="AJ2701" s="15"/>
      <c r="AK2701" s="15"/>
      <c r="AL2701" s="15"/>
      <c r="AM2701" s="15"/>
    </row>
    <row r="2702" ht="15.75" customHeight="1">
      <c r="A2702" s="15"/>
      <c r="B2702" s="15" t="s">
        <v>230</v>
      </c>
      <c r="C2702" s="15" t="s">
        <v>275</v>
      </c>
      <c r="D2702" s="15">
        <f t="shared" si="1"/>
        <v>0</v>
      </c>
      <c r="E2702" s="15">
        <f t="shared" si="2"/>
        <v>7</v>
      </c>
      <c r="F2702" s="15" t="str">
        <f t="shared" si="3"/>
        <v>"[CRC]</v>
      </c>
      <c r="G2702" s="15"/>
      <c r="H2702" s="15"/>
      <c r="I2702" s="15"/>
      <c r="J2702" s="15"/>
      <c r="K2702" s="15"/>
      <c r="L2702" s="15"/>
      <c r="M2702" s="15"/>
      <c r="N2702" s="15"/>
      <c r="O2702" s="15"/>
      <c r="P2702" s="15"/>
      <c r="Q2702" s="15"/>
      <c r="R2702" s="15"/>
      <c r="S2702" s="15"/>
      <c r="T2702" s="15"/>
      <c r="U2702" s="15"/>
      <c r="V2702" s="15"/>
      <c r="W2702" s="15"/>
      <c r="X2702" s="15"/>
      <c r="Y2702" s="15"/>
      <c r="Z2702" s="15"/>
      <c r="AA2702" s="15"/>
      <c r="AB2702" s="15"/>
      <c r="AC2702" s="15"/>
      <c r="AD2702" s="15"/>
      <c r="AE2702" s="15"/>
      <c r="AF2702" s="15"/>
      <c r="AG2702" s="15"/>
      <c r="AH2702" s="15"/>
      <c r="AI2702" s="15"/>
      <c r="AJ2702" s="15"/>
      <c r="AK2702" s="15"/>
      <c r="AL2702" s="15"/>
      <c r="AM2702" s="15"/>
    </row>
    <row r="2703" ht="15.75" customHeight="1">
      <c r="A2703" s="15"/>
      <c r="B2703" s="15" t="s">
        <v>230</v>
      </c>
      <c r="C2703" s="15" t="s">
        <v>275</v>
      </c>
      <c r="D2703" s="15">
        <f t="shared" si="1"/>
        <v>0</v>
      </c>
      <c r="E2703" s="15">
        <f t="shared" si="2"/>
        <v>7</v>
      </c>
      <c r="F2703" s="15" t="str">
        <f t="shared" si="3"/>
        <v>"[CRC]</v>
      </c>
      <c r="G2703" s="15"/>
      <c r="H2703" s="15"/>
      <c r="I2703" s="15"/>
      <c r="J2703" s="15"/>
      <c r="K2703" s="15"/>
      <c r="L2703" s="15"/>
      <c r="M2703" s="15"/>
      <c r="N2703" s="15"/>
      <c r="O2703" s="15"/>
      <c r="P2703" s="15"/>
      <c r="Q2703" s="15"/>
      <c r="R2703" s="15"/>
      <c r="S2703" s="15"/>
      <c r="T2703" s="15"/>
      <c r="U2703" s="15"/>
      <c r="V2703" s="15"/>
      <c r="W2703" s="15"/>
      <c r="X2703" s="15"/>
      <c r="Y2703" s="15"/>
      <c r="Z2703" s="15"/>
      <c r="AA2703" s="15"/>
      <c r="AB2703" s="15"/>
      <c r="AC2703" s="15"/>
      <c r="AD2703" s="15"/>
      <c r="AE2703" s="15"/>
      <c r="AF2703" s="15"/>
      <c r="AG2703" s="15"/>
      <c r="AH2703" s="15"/>
      <c r="AI2703" s="15"/>
      <c r="AJ2703" s="15"/>
      <c r="AK2703" s="15"/>
      <c r="AL2703" s="15"/>
      <c r="AM2703" s="15"/>
    </row>
    <row r="2704" ht="15.75" customHeight="1">
      <c r="A2704" s="15"/>
      <c r="B2704" s="15" t="s">
        <v>247</v>
      </c>
      <c r="C2704" s="15" t="s">
        <v>279</v>
      </c>
      <c r="D2704" s="15">
        <f t="shared" si="1"/>
        <v>0</v>
      </c>
      <c r="E2704" s="15">
        <f t="shared" si="2"/>
        <v>8</v>
      </c>
      <c r="F2704" s="15" t="str">
        <f t="shared" si="3"/>
        <v>"[SITE]</v>
      </c>
      <c r="G2704" s="15"/>
      <c r="H2704" s="15"/>
      <c r="I2704" s="15"/>
      <c r="J2704" s="15"/>
      <c r="K2704" s="15"/>
      <c r="L2704" s="15"/>
      <c r="M2704" s="15"/>
      <c r="N2704" s="15"/>
      <c r="O2704" s="15"/>
      <c r="P2704" s="15"/>
      <c r="Q2704" s="15"/>
      <c r="R2704" s="15"/>
      <c r="S2704" s="15"/>
      <c r="T2704" s="15"/>
      <c r="U2704" s="15"/>
      <c r="V2704" s="15"/>
      <c r="W2704" s="15"/>
      <c r="X2704" s="15"/>
      <c r="Y2704" s="15"/>
      <c r="Z2704" s="15"/>
      <c r="AA2704" s="15"/>
      <c r="AB2704" s="15"/>
      <c r="AC2704" s="15"/>
      <c r="AD2704" s="15"/>
      <c r="AE2704" s="15"/>
      <c r="AF2704" s="15"/>
      <c r="AG2704" s="15"/>
      <c r="AH2704" s="15"/>
      <c r="AI2704" s="15"/>
      <c r="AJ2704" s="15"/>
      <c r="AK2704" s="15"/>
      <c r="AL2704" s="15"/>
      <c r="AM2704" s="15"/>
    </row>
    <row r="2705" ht="15.75" customHeight="1">
      <c r="A2705" s="15"/>
      <c r="B2705" s="15" t="s">
        <v>230</v>
      </c>
      <c r="C2705" s="15" t="s">
        <v>274</v>
      </c>
      <c r="D2705" s="15">
        <f t="shared" si="1"/>
        <v>0</v>
      </c>
      <c r="E2705" s="15">
        <f t="shared" si="2"/>
        <v>8</v>
      </c>
      <c r="F2705" s="15" t="str">
        <f t="shared" si="3"/>
        <v>"[LOJA]</v>
      </c>
      <c r="G2705" s="15"/>
      <c r="H2705" s="15"/>
      <c r="I2705" s="15"/>
      <c r="J2705" s="15"/>
      <c r="K2705" s="15"/>
      <c r="L2705" s="15"/>
      <c r="M2705" s="15"/>
      <c r="N2705" s="15"/>
      <c r="O2705" s="15"/>
      <c r="P2705" s="15"/>
      <c r="Q2705" s="15"/>
      <c r="R2705" s="15"/>
      <c r="S2705" s="15"/>
      <c r="T2705" s="15"/>
      <c r="U2705" s="15"/>
      <c r="V2705" s="15"/>
      <c r="W2705" s="15"/>
      <c r="X2705" s="15"/>
      <c r="Y2705" s="15"/>
      <c r="Z2705" s="15"/>
      <c r="AA2705" s="15"/>
      <c r="AB2705" s="15"/>
      <c r="AC2705" s="15"/>
      <c r="AD2705" s="15"/>
      <c r="AE2705" s="15"/>
      <c r="AF2705" s="15"/>
      <c r="AG2705" s="15"/>
      <c r="AH2705" s="15"/>
      <c r="AI2705" s="15"/>
      <c r="AJ2705" s="15"/>
      <c r="AK2705" s="15"/>
      <c r="AL2705" s="15"/>
      <c r="AM2705" s="15"/>
    </row>
    <row r="2706" ht="15.75" customHeight="1">
      <c r="A2706" s="15"/>
      <c r="B2706" s="15" t="s">
        <v>248</v>
      </c>
      <c r="C2706" s="15" t="s">
        <v>277</v>
      </c>
      <c r="D2706" s="15">
        <f t="shared" si="1"/>
        <v>0</v>
      </c>
      <c r="E2706" s="15">
        <f t="shared" si="2"/>
        <v>0</v>
      </c>
      <c r="F2706" s="15" t="str">
        <f t="shared" si="3"/>
        <v>"[CRC]"</v>
      </c>
      <c r="G2706" s="15"/>
      <c r="H2706" s="15"/>
      <c r="I2706" s="15"/>
      <c r="J2706" s="15"/>
      <c r="K2706" s="15"/>
      <c r="L2706" s="15"/>
      <c r="M2706" s="15"/>
      <c r="N2706" s="15"/>
      <c r="O2706" s="15"/>
      <c r="P2706" s="15"/>
      <c r="Q2706" s="15"/>
      <c r="R2706" s="15"/>
      <c r="S2706" s="15"/>
      <c r="T2706" s="15"/>
      <c r="U2706" s="15"/>
      <c r="V2706" s="15"/>
      <c r="W2706" s="15"/>
      <c r="X2706" s="15"/>
      <c r="Y2706" s="15"/>
      <c r="Z2706" s="15"/>
      <c r="AA2706" s="15"/>
      <c r="AB2706" s="15"/>
      <c r="AC2706" s="15"/>
      <c r="AD2706" s="15"/>
      <c r="AE2706" s="15"/>
      <c r="AF2706" s="15"/>
      <c r="AG2706" s="15"/>
      <c r="AH2706" s="15"/>
      <c r="AI2706" s="15"/>
      <c r="AJ2706" s="15"/>
      <c r="AK2706" s="15"/>
      <c r="AL2706" s="15"/>
      <c r="AM2706" s="15"/>
    </row>
    <row r="2707" ht="15.75" customHeight="1">
      <c r="A2707" s="15"/>
      <c r="B2707" s="15" t="s">
        <v>248</v>
      </c>
      <c r="C2707" s="15" t="s">
        <v>283</v>
      </c>
      <c r="D2707" s="15">
        <f t="shared" si="1"/>
        <v>0</v>
      </c>
      <c r="E2707" s="15">
        <f t="shared" si="2"/>
        <v>14</v>
      </c>
      <c r="F2707" s="15" t="str">
        <f t="shared" si="3"/>
        <v>"[FINANCEIRO]</v>
      </c>
      <c r="G2707" s="15"/>
      <c r="H2707" s="15"/>
      <c r="I2707" s="15"/>
      <c r="J2707" s="15"/>
      <c r="K2707" s="15"/>
      <c r="L2707" s="15"/>
      <c r="M2707" s="15"/>
      <c r="N2707" s="15"/>
      <c r="O2707" s="15"/>
      <c r="P2707" s="15"/>
      <c r="Q2707" s="15"/>
      <c r="R2707" s="15"/>
      <c r="S2707" s="15"/>
      <c r="T2707" s="15"/>
      <c r="U2707" s="15"/>
      <c r="V2707" s="15"/>
      <c r="W2707" s="15"/>
      <c r="X2707" s="15"/>
      <c r="Y2707" s="15"/>
      <c r="Z2707" s="15"/>
      <c r="AA2707" s="15"/>
      <c r="AB2707" s="15"/>
      <c r="AC2707" s="15"/>
      <c r="AD2707" s="15"/>
      <c r="AE2707" s="15"/>
      <c r="AF2707" s="15"/>
      <c r="AG2707" s="15"/>
      <c r="AH2707" s="15"/>
      <c r="AI2707" s="15"/>
      <c r="AJ2707" s="15"/>
      <c r="AK2707" s="15"/>
      <c r="AL2707" s="15"/>
      <c r="AM2707" s="15"/>
    </row>
    <row r="2708" ht="15.75" customHeight="1">
      <c r="A2708" s="15"/>
      <c r="B2708" s="15" t="s">
        <v>230</v>
      </c>
      <c r="C2708" s="15" t="s">
        <v>286</v>
      </c>
      <c r="D2708" s="15">
        <f t="shared" si="1"/>
        <v>0</v>
      </c>
      <c r="E2708" s="15">
        <f t="shared" si="2"/>
        <v>0</v>
      </c>
      <c r="F2708" s="15" t="str">
        <f t="shared" si="3"/>
        <v>"[APP]"</v>
      </c>
      <c r="G2708" s="15"/>
      <c r="H2708" s="15"/>
      <c r="I2708" s="15"/>
      <c r="J2708" s="15"/>
      <c r="K2708" s="15"/>
      <c r="L2708" s="15"/>
      <c r="M2708" s="15"/>
      <c r="N2708" s="15"/>
      <c r="O2708" s="15"/>
      <c r="P2708" s="15"/>
      <c r="Q2708" s="15"/>
      <c r="R2708" s="15"/>
      <c r="S2708" s="15"/>
      <c r="T2708" s="15"/>
      <c r="U2708" s="15"/>
      <c r="V2708" s="15"/>
      <c r="W2708" s="15"/>
      <c r="X2708" s="15"/>
      <c r="Y2708" s="15"/>
      <c r="Z2708" s="15"/>
      <c r="AA2708" s="15"/>
      <c r="AB2708" s="15"/>
      <c r="AC2708" s="15"/>
      <c r="AD2708" s="15"/>
      <c r="AE2708" s="15"/>
      <c r="AF2708" s="15"/>
      <c r="AG2708" s="15"/>
      <c r="AH2708" s="15"/>
      <c r="AI2708" s="15"/>
      <c r="AJ2708" s="15"/>
      <c r="AK2708" s="15"/>
      <c r="AL2708" s="15"/>
      <c r="AM2708" s="15"/>
    </row>
    <row r="2709" ht="15.75" customHeight="1">
      <c r="A2709" s="15"/>
      <c r="B2709" s="15" t="s">
        <v>230</v>
      </c>
      <c r="C2709" s="15" t="s">
        <v>285</v>
      </c>
      <c r="D2709" s="15">
        <f t="shared" si="1"/>
        <v>0</v>
      </c>
      <c r="E2709" s="15">
        <f t="shared" si="2"/>
        <v>0</v>
      </c>
      <c r="F2709" s="15" t="str">
        <f t="shared" si="3"/>
        <v>"[LOJA]"</v>
      </c>
      <c r="G2709" s="15"/>
      <c r="H2709" s="15"/>
      <c r="I2709" s="15"/>
      <c r="J2709" s="15"/>
      <c r="K2709" s="15"/>
      <c r="L2709" s="15"/>
      <c r="M2709" s="15"/>
      <c r="N2709" s="15"/>
      <c r="O2709" s="15"/>
      <c r="P2709" s="15"/>
      <c r="Q2709" s="15"/>
      <c r="R2709" s="15"/>
      <c r="S2709" s="15"/>
      <c r="T2709" s="15"/>
      <c r="U2709" s="15"/>
      <c r="V2709" s="15"/>
      <c r="W2709" s="15"/>
      <c r="X2709" s="15"/>
      <c r="Y2709" s="15"/>
      <c r="Z2709" s="15"/>
      <c r="AA2709" s="15"/>
      <c r="AB2709" s="15"/>
      <c r="AC2709" s="15"/>
      <c r="AD2709" s="15"/>
      <c r="AE2709" s="15"/>
      <c r="AF2709" s="15"/>
      <c r="AG2709" s="15"/>
      <c r="AH2709" s="15"/>
      <c r="AI2709" s="15"/>
      <c r="AJ2709" s="15"/>
      <c r="AK2709" s="15"/>
      <c r="AL2709" s="15"/>
      <c r="AM2709" s="15"/>
    </row>
    <row r="2710" ht="15.75" customHeight="1">
      <c r="A2710" s="15"/>
      <c r="B2710" s="15" t="s">
        <v>230</v>
      </c>
      <c r="C2710" s="15" t="s">
        <v>286</v>
      </c>
      <c r="D2710" s="15">
        <f t="shared" si="1"/>
        <v>0</v>
      </c>
      <c r="E2710" s="15">
        <f t="shared" si="2"/>
        <v>0</v>
      </c>
      <c r="F2710" s="15" t="str">
        <f t="shared" si="3"/>
        <v>"[APP]"</v>
      </c>
      <c r="G2710" s="15"/>
      <c r="H2710" s="15"/>
      <c r="I2710" s="15"/>
      <c r="J2710" s="15"/>
      <c r="K2710" s="15"/>
      <c r="L2710" s="15"/>
      <c r="M2710" s="15"/>
      <c r="N2710" s="15"/>
      <c r="O2710" s="15"/>
      <c r="P2710" s="15"/>
      <c r="Q2710" s="15"/>
      <c r="R2710" s="15"/>
      <c r="S2710" s="15"/>
      <c r="T2710" s="15"/>
      <c r="U2710" s="15"/>
      <c r="V2710" s="15"/>
      <c r="W2710" s="15"/>
      <c r="X2710" s="15"/>
      <c r="Y2710" s="15"/>
      <c r="Z2710" s="15"/>
      <c r="AA2710" s="15"/>
      <c r="AB2710" s="15"/>
      <c r="AC2710" s="15"/>
      <c r="AD2710" s="15"/>
      <c r="AE2710" s="15"/>
      <c r="AF2710" s="15"/>
      <c r="AG2710" s="15"/>
      <c r="AH2710" s="15"/>
      <c r="AI2710" s="15"/>
      <c r="AJ2710" s="15"/>
      <c r="AK2710" s="15"/>
      <c r="AL2710" s="15"/>
      <c r="AM2710" s="15"/>
    </row>
    <row r="2711" ht="15.75" customHeight="1">
      <c r="A2711" s="15"/>
      <c r="B2711" s="15" t="s">
        <v>230</v>
      </c>
      <c r="C2711" s="15" t="s">
        <v>286</v>
      </c>
      <c r="D2711" s="15">
        <f t="shared" si="1"/>
        <v>0</v>
      </c>
      <c r="E2711" s="15">
        <f t="shared" si="2"/>
        <v>0</v>
      </c>
      <c r="F2711" s="15" t="str">
        <f t="shared" si="3"/>
        <v>"[APP]"</v>
      </c>
      <c r="G2711" s="15"/>
      <c r="H2711" s="15"/>
      <c r="I2711" s="15"/>
      <c r="J2711" s="15"/>
      <c r="K2711" s="15"/>
      <c r="L2711" s="15"/>
      <c r="M2711" s="15"/>
      <c r="N2711" s="15"/>
      <c r="O2711" s="15"/>
      <c r="P2711" s="15"/>
      <c r="Q2711" s="15"/>
      <c r="R2711" s="15"/>
      <c r="S2711" s="15"/>
      <c r="T2711" s="15"/>
      <c r="U2711" s="15"/>
      <c r="V2711" s="15"/>
      <c r="W2711" s="15"/>
      <c r="X2711" s="15"/>
      <c r="Y2711" s="15"/>
      <c r="Z2711" s="15"/>
      <c r="AA2711" s="15"/>
      <c r="AB2711" s="15"/>
      <c r="AC2711" s="15"/>
      <c r="AD2711" s="15"/>
      <c r="AE2711" s="15"/>
      <c r="AF2711" s="15"/>
      <c r="AG2711" s="15"/>
      <c r="AH2711" s="15"/>
      <c r="AI2711" s="15"/>
      <c r="AJ2711" s="15"/>
      <c r="AK2711" s="15"/>
      <c r="AL2711" s="15"/>
      <c r="AM2711" s="15"/>
    </row>
    <row r="2712" ht="15.75" customHeight="1">
      <c r="A2712" s="15"/>
      <c r="B2712" s="15" t="s">
        <v>230</v>
      </c>
      <c r="C2712" s="15" t="s">
        <v>285</v>
      </c>
      <c r="D2712" s="15">
        <f t="shared" si="1"/>
        <v>0</v>
      </c>
      <c r="E2712" s="15">
        <f t="shared" si="2"/>
        <v>0</v>
      </c>
      <c r="F2712" s="15" t="str">
        <f t="shared" si="3"/>
        <v>"[LOJA]"</v>
      </c>
      <c r="G2712" s="15"/>
      <c r="H2712" s="15"/>
      <c r="I2712" s="15"/>
      <c r="J2712" s="15"/>
      <c r="K2712" s="15"/>
      <c r="L2712" s="15"/>
      <c r="M2712" s="15"/>
      <c r="N2712" s="15"/>
      <c r="O2712" s="15"/>
      <c r="P2712" s="15"/>
      <c r="Q2712" s="15"/>
      <c r="R2712" s="15"/>
      <c r="S2712" s="15"/>
      <c r="T2712" s="15"/>
      <c r="U2712" s="15"/>
      <c r="V2712" s="15"/>
      <c r="W2712" s="15"/>
      <c r="X2712" s="15"/>
      <c r="Y2712" s="15"/>
      <c r="Z2712" s="15"/>
      <c r="AA2712" s="15"/>
      <c r="AB2712" s="15"/>
      <c r="AC2712" s="15"/>
      <c r="AD2712" s="15"/>
      <c r="AE2712" s="15"/>
      <c r="AF2712" s="15"/>
      <c r="AG2712" s="15"/>
      <c r="AH2712" s="15"/>
      <c r="AI2712" s="15"/>
      <c r="AJ2712" s="15"/>
      <c r="AK2712" s="15"/>
      <c r="AL2712" s="15"/>
      <c r="AM2712" s="15"/>
    </row>
    <row r="2713" ht="15.75" customHeight="1">
      <c r="A2713" s="15"/>
      <c r="B2713" s="15" t="s">
        <v>230</v>
      </c>
      <c r="C2713" s="15" t="s">
        <v>285</v>
      </c>
      <c r="D2713" s="15">
        <f t="shared" si="1"/>
        <v>0</v>
      </c>
      <c r="E2713" s="15">
        <f t="shared" si="2"/>
        <v>0</v>
      </c>
      <c r="F2713" s="15" t="str">
        <f t="shared" si="3"/>
        <v>"[LOJA]"</v>
      </c>
      <c r="G2713" s="15"/>
      <c r="H2713" s="15"/>
      <c r="I2713" s="15"/>
      <c r="J2713" s="15"/>
      <c r="K2713" s="15"/>
      <c r="L2713" s="15"/>
      <c r="M2713" s="15"/>
      <c r="N2713" s="15"/>
      <c r="O2713" s="15"/>
      <c r="P2713" s="15"/>
      <c r="Q2713" s="15"/>
      <c r="R2713" s="15"/>
      <c r="S2713" s="15"/>
      <c r="T2713" s="15"/>
      <c r="U2713" s="15"/>
      <c r="V2713" s="15"/>
      <c r="W2713" s="15"/>
      <c r="X2713" s="15"/>
      <c r="Y2713" s="15"/>
      <c r="Z2713" s="15"/>
      <c r="AA2713" s="15"/>
      <c r="AB2713" s="15"/>
      <c r="AC2713" s="15"/>
      <c r="AD2713" s="15"/>
      <c r="AE2713" s="15"/>
      <c r="AF2713" s="15"/>
      <c r="AG2713" s="15"/>
      <c r="AH2713" s="15"/>
      <c r="AI2713" s="15"/>
      <c r="AJ2713" s="15"/>
      <c r="AK2713" s="15"/>
      <c r="AL2713" s="15"/>
      <c r="AM2713" s="15"/>
    </row>
    <row r="2714" ht="15.75" customHeight="1">
      <c r="A2714" s="15"/>
      <c r="B2714" s="15" t="s">
        <v>230</v>
      </c>
      <c r="C2714" s="15" t="s">
        <v>254</v>
      </c>
      <c r="D2714" s="15">
        <f t="shared" si="1"/>
        <v>0</v>
      </c>
      <c r="E2714" s="15">
        <f t="shared" si="2"/>
        <v>13</v>
      </c>
      <c r="F2714" s="15" t="str">
        <f t="shared" si="3"/>
        <v>"[COMERCIAL]</v>
      </c>
      <c r="G2714" s="15"/>
      <c r="H2714" s="15"/>
      <c r="I2714" s="15"/>
      <c r="J2714" s="15"/>
      <c r="K2714" s="15"/>
      <c r="L2714" s="15"/>
      <c r="M2714" s="15"/>
      <c r="N2714" s="15"/>
      <c r="O2714" s="15"/>
      <c r="P2714" s="15"/>
      <c r="Q2714" s="15"/>
      <c r="R2714" s="15"/>
      <c r="S2714" s="15"/>
      <c r="T2714" s="15"/>
      <c r="U2714" s="15"/>
      <c r="V2714" s="15"/>
      <c r="W2714" s="15"/>
      <c r="X2714" s="15"/>
      <c r="Y2714" s="15"/>
      <c r="Z2714" s="15"/>
      <c r="AA2714" s="15"/>
      <c r="AB2714" s="15"/>
      <c r="AC2714" s="15"/>
      <c r="AD2714" s="15"/>
      <c r="AE2714" s="15"/>
      <c r="AF2714" s="15"/>
      <c r="AG2714" s="15"/>
      <c r="AH2714" s="15"/>
      <c r="AI2714" s="15"/>
      <c r="AJ2714" s="15"/>
      <c r="AK2714" s="15"/>
      <c r="AL2714" s="15"/>
      <c r="AM2714" s="15"/>
    </row>
    <row r="2715" ht="15.75" customHeight="1">
      <c r="A2715" s="15"/>
      <c r="B2715" s="15" t="s">
        <v>230</v>
      </c>
      <c r="C2715" s="15" t="s">
        <v>278</v>
      </c>
      <c r="D2715" s="15">
        <f t="shared" si="1"/>
        <v>0</v>
      </c>
      <c r="E2715" s="15">
        <f t="shared" si="2"/>
        <v>0</v>
      </c>
      <c r="F2715" s="15" t="str">
        <f t="shared" si="3"/>
        <v>"[SITE]"</v>
      </c>
      <c r="G2715" s="15"/>
      <c r="H2715" s="15"/>
      <c r="I2715" s="15"/>
      <c r="J2715" s="15"/>
      <c r="K2715" s="15"/>
      <c r="L2715" s="15"/>
      <c r="M2715" s="15"/>
      <c r="N2715" s="15"/>
      <c r="O2715" s="15"/>
      <c r="P2715" s="15"/>
      <c r="Q2715" s="15"/>
      <c r="R2715" s="15"/>
      <c r="S2715" s="15"/>
      <c r="T2715" s="15"/>
      <c r="U2715" s="15"/>
      <c r="V2715" s="15"/>
      <c r="W2715" s="15"/>
      <c r="X2715" s="15"/>
      <c r="Y2715" s="15"/>
      <c r="Z2715" s="15"/>
      <c r="AA2715" s="15"/>
      <c r="AB2715" s="15"/>
      <c r="AC2715" s="15"/>
      <c r="AD2715" s="15"/>
      <c r="AE2715" s="15"/>
      <c r="AF2715" s="15"/>
      <c r="AG2715" s="15"/>
      <c r="AH2715" s="15"/>
      <c r="AI2715" s="15"/>
      <c r="AJ2715" s="15"/>
      <c r="AK2715" s="15"/>
      <c r="AL2715" s="15"/>
      <c r="AM2715" s="15"/>
    </row>
    <row r="2716" ht="15.75" customHeight="1">
      <c r="A2716" s="15"/>
      <c r="B2716" s="15" t="s">
        <v>230</v>
      </c>
      <c r="C2716" s="15" t="s">
        <v>277</v>
      </c>
      <c r="D2716" s="15">
        <f t="shared" si="1"/>
        <v>0</v>
      </c>
      <c r="E2716" s="15">
        <f t="shared" si="2"/>
        <v>0</v>
      </c>
      <c r="F2716" s="15" t="str">
        <f t="shared" si="3"/>
        <v>"[CRC]"</v>
      </c>
      <c r="G2716" s="15"/>
      <c r="H2716" s="15"/>
      <c r="I2716" s="15"/>
      <c r="J2716" s="15"/>
      <c r="K2716" s="15"/>
      <c r="L2716" s="15"/>
      <c r="M2716" s="15"/>
      <c r="N2716" s="15"/>
      <c r="O2716" s="15"/>
      <c r="P2716" s="15"/>
      <c r="Q2716" s="15"/>
      <c r="R2716" s="15"/>
      <c r="S2716" s="15"/>
      <c r="T2716" s="15"/>
      <c r="U2716" s="15"/>
      <c r="V2716" s="15"/>
      <c r="W2716" s="15"/>
      <c r="X2716" s="15"/>
      <c r="Y2716" s="15"/>
      <c r="Z2716" s="15"/>
      <c r="AA2716" s="15"/>
      <c r="AB2716" s="15"/>
      <c r="AC2716" s="15"/>
      <c r="AD2716" s="15"/>
      <c r="AE2716" s="15"/>
      <c r="AF2716" s="15"/>
      <c r="AG2716" s="15"/>
      <c r="AH2716" s="15"/>
      <c r="AI2716" s="15"/>
      <c r="AJ2716" s="15"/>
      <c r="AK2716" s="15"/>
      <c r="AL2716" s="15"/>
      <c r="AM2716" s="15"/>
    </row>
    <row r="2717" ht="15.75" customHeight="1">
      <c r="A2717" s="15"/>
      <c r="B2717" s="15" t="s">
        <v>230</v>
      </c>
      <c r="C2717" s="15" t="s">
        <v>277</v>
      </c>
      <c r="D2717" s="15">
        <f t="shared" si="1"/>
        <v>0</v>
      </c>
      <c r="E2717" s="15">
        <f t="shared" si="2"/>
        <v>0</v>
      </c>
      <c r="F2717" s="15" t="str">
        <f t="shared" si="3"/>
        <v>"[CRC]"</v>
      </c>
      <c r="G2717" s="15"/>
      <c r="H2717" s="15"/>
      <c r="I2717" s="15"/>
      <c r="J2717" s="15"/>
      <c r="K2717" s="15"/>
      <c r="L2717" s="15"/>
      <c r="M2717" s="15"/>
      <c r="N2717" s="15"/>
      <c r="O2717" s="15"/>
      <c r="P2717" s="15"/>
      <c r="Q2717" s="15"/>
      <c r="R2717" s="15"/>
      <c r="S2717" s="15"/>
      <c r="T2717" s="15"/>
      <c r="U2717" s="15"/>
      <c r="V2717" s="15"/>
      <c r="W2717" s="15"/>
      <c r="X2717" s="15"/>
      <c r="Y2717" s="15"/>
      <c r="Z2717" s="15"/>
      <c r="AA2717" s="15"/>
      <c r="AB2717" s="15"/>
      <c r="AC2717" s="15"/>
      <c r="AD2717" s="15"/>
      <c r="AE2717" s="15"/>
      <c r="AF2717" s="15"/>
      <c r="AG2717" s="15"/>
      <c r="AH2717" s="15"/>
      <c r="AI2717" s="15"/>
      <c r="AJ2717" s="15"/>
      <c r="AK2717" s="15"/>
      <c r="AL2717" s="15"/>
      <c r="AM2717" s="15"/>
    </row>
    <row r="2718" ht="15.75" customHeight="1">
      <c r="A2718" s="15"/>
      <c r="B2718" s="15" t="s">
        <v>230</v>
      </c>
      <c r="C2718" s="15" t="s">
        <v>274</v>
      </c>
      <c r="D2718" s="15">
        <f t="shared" si="1"/>
        <v>0</v>
      </c>
      <c r="E2718" s="15">
        <f t="shared" si="2"/>
        <v>8</v>
      </c>
      <c r="F2718" s="15" t="str">
        <f t="shared" si="3"/>
        <v>"[LOJA]</v>
      </c>
      <c r="G2718" s="15"/>
      <c r="H2718" s="15"/>
      <c r="I2718" s="15"/>
      <c r="J2718" s="15"/>
      <c r="K2718" s="15"/>
      <c r="L2718" s="15"/>
      <c r="M2718" s="15"/>
      <c r="N2718" s="15"/>
      <c r="O2718" s="15"/>
      <c r="P2718" s="15"/>
      <c r="Q2718" s="15"/>
      <c r="R2718" s="15"/>
      <c r="S2718" s="15"/>
      <c r="T2718" s="15"/>
      <c r="U2718" s="15"/>
      <c r="V2718" s="15"/>
      <c r="W2718" s="15"/>
      <c r="X2718" s="15"/>
      <c r="Y2718" s="15"/>
      <c r="Z2718" s="15"/>
      <c r="AA2718" s="15"/>
      <c r="AB2718" s="15"/>
      <c r="AC2718" s="15"/>
      <c r="AD2718" s="15"/>
      <c r="AE2718" s="15"/>
      <c r="AF2718" s="15"/>
      <c r="AG2718" s="15"/>
      <c r="AH2718" s="15"/>
      <c r="AI2718" s="15"/>
      <c r="AJ2718" s="15"/>
      <c r="AK2718" s="15"/>
      <c r="AL2718" s="15"/>
      <c r="AM2718" s="15"/>
    </row>
    <row r="2719" ht="15.75" customHeight="1">
      <c r="A2719" s="15"/>
      <c r="B2719" s="15" t="s">
        <v>230</v>
      </c>
      <c r="C2719" s="15" t="s">
        <v>275</v>
      </c>
      <c r="D2719" s="15">
        <f t="shared" si="1"/>
        <v>0</v>
      </c>
      <c r="E2719" s="15">
        <f t="shared" si="2"/>
        <v>7</v>
      </c>
      <c r="F2719" s="15" t="str">
        <f t="shared" si="3"/>
        <v>"[CRC]</v>
      </c>
      <c r="G2719" s="15"/>
      <c r="H2719" s="15"/>
      <c r="I2719" s="15"/>
      <c r="J2719" s="15"/>
      <c r="K2719" s="15"/>
      <c r="L2719" s="15"/>
      <c r="M2719" s="15"/>
      <c r="N2719" s="15"/>
      <c r="O2719" s="15"/>
      <c r="P2719" s="15"/>
      <c r="Q2719" s="15"/>
      <c r="R2719" s="15"/>
      <c r="S2719" s="15"/>
      <c r="T2719" s="15"/>
      <c r="U2719" s="15"/>
      <c r="V2719" s="15"/>
      <c r="W2719" s="15"/>
      <c r="X2719" s="15"/>
      <c r="Y2719" s="15"/>
      <c r="Z2719" s="15"/>
      <c r="AA2719" s="15"/>
      <c r="AB2719" s="15"/>
      <c r="AC2719" s="15"/>
      <c r="AD2719" s="15"/>
      <c r="AE2719" s="15"/>
      <c r="AF2719" s="15"/>
      <c r="AG2719" s="15"/>
      <c r="AH2719" s="15"/>
      <c r="AI2719" s="15"/>
      <c r="AJ2719" s="15"/>
      <c r="AK2719" s="15"/>
      <c r="AL2719" s="15"/>
      <c r="AM2719" s="15"/>
    </row>
    <row r="2720" ht="15.75" customHeight="1">
      <c r="A2720" s="15"/>
      <c r="B2720" s="15" t="s">
        <v>230</v>
      </c>
      <c r="C2720" s="15" t="s">
        <v>276</v>
      </c>
      <c r="D2720" s="15">
        <f t="shared" si="1"/>
        <v>0</v>
      </c>
      <c r="E2720" s="15">
        <f t="shared" si="2"/>
        <v>0</v>
      </c>
      <c r="F2720" s="15" t="str">
        <f t="shared" si="3"/>
        <v>"[FINANCEIRO]"</v>
      </c>
      <c r="G2720" s="15"/>
      <c r="H2720" s="15"/>
      <c r="I2720" s="15"/>
      <c r="J2720" s="15"/>
      <c r="K2720" s="15"/>
      <c r="L2720" s="15"/>
      <c r="M2720" s="15"/>
      <c r="N2720" s="15"/>
      <c r="O2720" s="15"/>
      <c r="P2720" s="15"/>
      <c r="Q2720" s="15"/>
      <c r="R2720" s="15"/>
      <c r="S2720" s="15"/>
      <c r="T2720" s="15"/>
      <c r="U2720" s="15"/>
      <c r="V2720" s="15"/>
      <c r="W2720" s="15"/>
      <c r="X2720" s="15"/>
      <c r="Y2720" s="15"/>
      <c r="Z2720" s="15"/>
      <c r="AA2720" s="15"/>
      <c r="AB2720" s="15"/>
      <c r="AC2720" s="15"/>
      <c r="AD2720" s="15"/>
      <c r="AE2720" s="15"/>
      <c r="AF2720" s="15"/>
      <c r="AG2720" s="15"/>
      <c r="AH2720" s="15"/>
      <c r="AI2720" s="15"/>
      <c r="AJ2720" s="15"/>
      <c r="AK2720" s="15"/>
      <c r="AL2720" s="15"/>
      <c r="AM2720" s="15"/>
    </row>
    <row r="2721" ht="15.75" customHeight="1">
      <c r="A2721" s="15"/>
      <c r="B2721" s="15" t="s">
        <v>230</v>
      </c>
      <c r="C2721" s="15" t="s">
        <v>276</v>
      </c>
      <c r="D2721" s="15">
        <f t="shared" si="1"/>
        <v>0</v>
      </c>
      <c r="E2721" s="15">
        <f t="shared" si="2"/>
        <v>0</v>
      </c>
      <c r="F2721" s="15" t="str">
        <f t="shared" si="3"/>
        <v>"[FINANCEIRO]"</v>
      </c>
      <c r="G2721" s="15"/>
      <c r="H2721" s="15"/>
      <c r="I2721" s="15"/>
      <c r="J2721" s="15"/>
      <c r="K2721" s="15"/>
      <c r="L2721" s="15"/>
      <c r="M2721" s="15"/>
      <c r="N2721" s="15"/>
      <c r="O2721" s="15"/>
      <c r="P2721" s="15"/>
      <c r="Q2721" s="15"/>
      <c r="R2721" s="15"/>
      <c r="S2721" s="15"/>
      <c r="T2721" s="15"/>
      <c r="U2721" s="15"/>
      <c r="V2721" s="15"/>
      <c r="W2721" s="15"/>
      <c r="X2721" s="15"/>
      <c r="Y2721" s="15"/>
      <c r="Z2721" s="15"/>
      <c r="AA2721" s="15"/>
      <c r="AB2721" s="15"/>
      <c r="AC2721" s="15"/>
      <c r="AD2721" s="15"/>
      <c r="AE2721" s="15"/>
      <c r="AF2721" s="15"/>
      <c r="AG2721" s="15"/>
      <c r="AH2721" s="15"/>
      <c r="AI2721" s="15"/>
      <c r="AJ2721" s="15"/>
      <c r="AK2721" s="15"/>
      <c r="AL2721" s="15"/>
      <c r="AM2721" s="15"/>
    </row>
    <row r="2722" ht="15.75" customHeight="1">
      <c r="A2722" s="15"/>
      <c r="B2722" s="15" t="s">
        <v>248</v>
      </c>
      <c r="C2722" s="15" t="s">
        <v>282</v>
      </c>
      <c r="D2722" s="15">
        <f t="shared" si="1"/>
        <v>0</v>
      </c>
      <c r="E2722" s="15">
        <f t="shared" si="2"/>
        <v>13</v>
      </c>
      <c r="F2722" s="15" t="str">
        <f t="shared" si="3"/>
        <v>"[MARKETING]</v>
      </c>
      <c r="G2722" s="15"/>
      <c r="H2722" s="15"/>
      <c r="I2722" s="15"/>
      <c r="J2722" s="15"/>
      <c r="K2722" s="15"/>
      <c r="L2722" s="15"/>
      <c r="M2722" s="15"/>
      <c r="N2722" s="15"/>
      <c r="O2722" s="15"/>
      <c r="P2722" s="15"/>
      <c r="Q2722" s="15"/>
      <c r="R2722" s="15"/>
      <c r="S2722" s="15"/>
      <c r="T2722" s="15"/>
      <c r="U2722" s="15"/>
      <c r="V2722" s="15"/>
      <c r="W2722" s="15"/>
      <c r="X2722" s="15"/>
      <c r="Y2722" s="15"/>
      <c r="Z2722" s="15"/>
      <c r="AA2722" s="15"/>
      <c r="AB2722" s="15"/>
      <c r="AC2722" s="15"/>
      <c r="AD2722" s="15"/>
      <c r="AE2722" s="15"/>
      <c r="AF2722" s="15"/>
      <c r="AG2722" s="15"/>
      <c r="AH2722" s="15"/>
      <c r="AI2722" s="15"/>
      <c r="AJ2722" s="15"/>
      <c r="AK2722" s="15"/>
      <c r="AL2722" s="15"/>
      <c r="AM2722" s="15"/>
    </row>
    <row r="2723" ht="15.75" customHeight="1">
      <c r="A2723" s="15"/>
      <c r="B2723" s="15" t="s">
        <v>230</v>
      </c>
      <c r="C2723" s="15" t="s">
        <v>273</v>
      </c>
      <c r="D2723" s="15">
        <f t="shared" si="1"/>
        <v>0</v>
      </c>
      <c r="E2723" s="15">
        <f t="shared" si="2"/>
        <v>13</v>
      </c>
      <c r="F2723" s="15" t="str">
        <f t="shared" si="3"/>
        <v>"[LOGÍSTICA]</v>
      </c>
      <c r="G2723" s="15"/>
      <c r="H2723" s="15"/>
      <c r="I2723" s="15"/>
      <c r="J2723" s="15"/>
      <c r="K2723" s="15"/>
      <c r="L2723" s="15"/>
      <c r="M2723" s="15"/>
      <c r="N2723" s="15"/>
      <c r="O2723" s="15"/>
      <c r="P2723" s="15"/>
      <c r="Q2723" s="15"/>
      <c r="R2723" s="15"/>
      <c r="S2723" s="15"/>
      <c r="T2723" s="15"/>
      <c r="U2723" s="15"/>
      <c r="V2723" s="15"/>
      <c r="W2723" s="15"/>
      <c r="X2723" s="15"/>
      <c r="Y2723" s="15"/>
      <c r="Z2723" s="15"/>
      <c r="AA2723" s="15"/>
      <c r="AB2723" s="15"/>
      <c r="AC2723" s="15"/>
      <c r="AD2723" s="15"/>
      <c r="AE2723" s="15"/>
      <c r="AF2723" s="15"/>
      <c r="AG2723" s="15"/>
      <c r="AH2723" s="15"/>
      <c r="AI2723" s="15"/>
      <c r="AJ2723" s="15"/>
      <c r="AK2723" s="15"/>
      <c r="AL2723" s="15"/>
      <c r="AM2723" s="15"/>
    </row>
    <row r="2724" ht="15.75" customHeight="1">
      <c r="A2724" s="15"/>
      <c r="B2724" s="15" t="s">
        <v>230</v>
      </c>
      <c r="C2724" s="15" t="s">
        <v>275</v>
      </c>
      <c r="D2724" s="15">
        <f t="shared" si="1"/>
        <v>0</v>
      </c>
      <c r="E2724" s="15">
        <f t="shared" si="2"/>
        <v>7</v>
      </c>
      <c r="F2724" s="15" t="str">
        <f t="shared" si="3"/>
        <v>"[CRC]</v>
      </c>
      <c r="G2724" s="15"/>
      <c r="H2724" s="15"/>
      <c r="I2724" s="15"/>
      <c r="J2724" s="15"/>
      <c r="K2724" s="15"/>
      <c r="L2724" s="15"/>
      <c r="M2724" s="15"/>
      <c r="N2724" s="15"/>
      <c r="O2724" s="15"/>
      <c r="P2724" s="15"/>
      <c r="Q2724" s="15"/>
      <c r="R2724" s="15"/>
      <c r="S2724" s="15"/>
      <c r="T2724" s="15"/>
      <c r="U2724" s="15"/>
      <c r="V2724" s="15"/>
      <c r="W2724" s="15"/>
      <c r="X2724" s="15"/>
      <c r="Y2724" s="15"/>
      <c r="Z2724" s="15"/>
      <c r="AA2724" s="15"/>
      <c r="AB2724" s="15"/>
      <c r="AC2724" s="15"/>
      <c r="AD2724" s="15"/>
      <c r="AE2724" s="15"/>
      <c r="AF2724" s="15"/>
      <c r="AG2724" s="15"/>
      <c r="AH2724" s="15"/>
      <c r="AI2724" s="15"/>
      <c r="AJ2724" s="15"/>
      <c r="AK2724" s="15"/>
      <c r="AL2724" s="15"/>
      <c r="AM2724" s="15"/>
    </row>
    <row r="2725" ht="15.75" customHeight="1">
      <c r="A2725" s="15"/>
      <c r="B2725" s="15" t="s">
        <v>230</v>
      </c>
      <c r="C2725" s="15" t="s">
        <v>279</v>
      </c>
      <c r="D2725" s="15">
        <f t="shared" si="1"/>
        <v>0</v>
      </c>
      <c r="E2725" s="15">
        <f t="shared" si="2"/>
        <v>8</v>
      </c>
      <c r="F2725" s="15" t="str">
        <f t="shared" si="3"/>
        <v>"[SITE]</v>
      </c>
      <c r="G2725" s="15"/>
      <c r="H2725" s="15"/>
      <c r="I2725" s="15"/>
      <c r="J2725" s="15"/>
      <c r="K2725" s="15"/>
      <c r="L2725" s="15"/>
      <c r="M2725" s="15"/>
      <c r="N2725" s="15"/>
      <c r="O2725" s="15"/>
      <c r="P2725" s="15"/>
      <c r="Q2725" s="15"/>
      <c r="R2725" s="15"/>
      <c r="S2725" s="15"/>
      <c r="T2725" s="15"/>
      <c r="U2725" s="15"/>
      <c r="V2725" s="15"/>
      <c r="W2725" s="15"/>
      <c r="X2725" s="15"/>
      <c r="Y2725" s="15"/>
      <c r="Z2725" s="15"/>
      <c r="AA2725" s="15"/>
      <c r="AB2725" s="15"/>
      <c r="AC2725" s="15"/>
      <c r="AD2725" s="15"/>
      <c r="AE2725" s="15"/>
      <c r="AF2725" s="15"/>
      <c r="AG2725" s="15"/>
      <c r="AH2725" s="15"/>
      <c r="AI2725" s="15"/>
      <c r="AJ2725" s="15"/>
      <c r="AK2725" s="15"/>
      <c r="AL2725" s="15"/>
      <c r="AM2725" s="15"/>
    </row>
    <row r="2726" ht="15.75" customHeight="1">
      <c r="A2726" s="15"/>
      <c r="B2726" s="15" t="s">
        <v>230</v>
      </c>
      <c r="C2726" s="15" t="s">
        <v>279</v>
      </c>
      <c r="D2726" s="15">
        <f t="shared" si="1"/>
        <v>0</v>
      </c>
      <c r="E2726" s="15">
        <f t="shared" si="2"/>
        <v>8</v>
      </c>
      <c r="F2726" s="15" t="str">
        <f t="shared" si="3"/>
        <v>"[SITE]</v>
      </c>
      <c r="G2726" s="15"/>
      <c r="H2726" s="15"/>
      <c r="I2726" s="15"/>
      <c r="J2726" s="15"/>
      <c r="K2726" s="15"/>
      <c r="L2726" s="15"/>
      <c r="M2726" s="15"/>
      <c r="N2726" s="15"/>
      <c r="O2726" s="15"/>
      <c r="P2726" s="15"/>
      <c r="Q2726" s="15"/>
      <c r="R2726" s="15"/>
      <c r="S2726" s="15"/>
      <c r="T2726" s="15"/>
      <c r="U2726" s="15"/>
      <c r="V2726" s="15"/>
      <c r="W2726" s="15"/>
      <c r="X2726" s="15"/>
      <c r="Y2726" s="15"/>
      <c r="Z2726" s="15"/>
      <c r="AA2726" s="15"/>
      <c r="AB2726" s="15"/>
      <c r="AC2726" s="15"/>
      <c r="AD2726" s="15"/>
      <c r="AE2726" s="15"/>
      <c r="AF2726" s="15"/>
      <c r="AG2726" s="15"/>
      <c r="AH2726" s="15"/>
      <c r="AI2726" s="15"/>
      <c r="AJ2726" s="15"/>
      <c r="AK2726" s="15"/>
      <c r="AL2726" s="15"/>
      <c r="AM2726" s="15"/>
    </row>
    <row r="2727" ht="15.75" customHeight="1">
      <c r="A2727" s="15"/>
      <c r="B2727" s="15" t="s">
        <v>230</v>
      </c>
      <c r="C2727" s="15" t="s">
        <v>275</v>
      </c>
      <c r="D2727" s="15">
        <f t="shared" si="1"/>
        <v>0</v>
      </c>
      <c r="E2727" s="15">
        <f t="shared" si="2"/>
        <v>7</v>
      </c>
      <c r="F2727" s="15" t="str">
        <f t="shared" si="3"/>
        <v>"[CRC]</v>
      </c>
      <c r="G2727" s="15"/>
      <c r="H2727" s="15"/>
      <c r="I2727" s="15"/>
      <c r="J2727" s="15"/>
      <c r="K2727" s="15"/>
      <c r="L2727" s="15"/>
      <c r="M2727" s="15"/>
      <c r="N2727" s="15"/>
      <c r="O2727" s="15"/>
      <c r="P2727" s="15"/>
      <c r="Q2727" s="15"/>
      <c r="R2727" s="15"/>
      <c r="S2727" s="15"/>
      <c r="T2727" s="15"/>
      <c r="U2727" s="15"/>
      <c r="V2727" s="15"/>
      <c r="W2727" s="15"/>
      <c r="X2727" s="15"/>
      <c r="Y2727" s="15"/>
      <c r="Z2727" s="15"/>
      <c r="AA2727" s="15"/>
      <c r="AB2727" s="15"/>
      <c r="AC2727" s="15"/>
      <c r="AD2727" s="15"/>
      <c r="AE2727" s="15"/>
      <c r="AF2727" s="15"/>
      <c r="AG2727" s="15"/>
      <c r="AH2727" s="15"/>
      <c r="AI2727" s="15"/>
      <c r="AJ2727" s="15"/>
      <c r="AK2727" s="15"/>
      <c r="AL2727" s="15"/>
      <c r="AM2727" s="15"/>
    </row>
    <row r="2728" ht="15.75" customHeight="1">
      <c r="A2728" s="15"/>
      <c r="B2728" s="15" t="s">
        <v>230</v>
      </c>
      <c r="C2728" s="15" t="s">
        <v>287</v>
      </c>
      <c r="D2728" s="15">
        <f t="shared" si="1"/>
        <v>0</v>
      </c>
      <c r="E2728" s="15">
        <f t="shared" si="2"/>
        <v>6</v>
      </c>
      <c r="F2728" s="15" t="str">
        <f t="shared" si="3"/>
        <v>"[RH]</v>
      </c>
      <c r="G2728" s="15"/>
      <c r="H2728" s="15"/>
      <c r="I2728" s="15"/>
      <c r="J2728" s="15"/>
      <c r="K2728" s="15"/>
      <c r="L2728" s="15"/>
      <c r="M2728" s="15"/>
      <c r="N2728" s="15"/>
      <c r="O2728" s="15"/>
      <c r="P2728" s="15"/>
      <c r="Q2728" s="15"/>
      <c r="R2728" s="15"/>
      <c r="S2728" s="15"/>
      <c r="T2728" s="15"/>
      <c r="U2728" s="15"/>
      <c r="V2728" s="15"/>
      <c r="W2728" s="15"/>
      <c r="X2728" s="15"/>
      <c r="Y2728" s="15"/>
      <c r="Z2728" s="15"/>
      <c r="AA2728" s="15"/>
      <c r="AB2728" s="15"/>
      <c r="AC2728" s="15"/>
      <c r="AD2728" s="15"/>
      <c r="AE2728" s="15"/>
      <c r="AF2728" s="15"/>
      <c r="AG2728" s="15"/>
      <c r="AH2728" s="15"/>
      <c r="AI2728" s="15"/>
      <c r="AJ2728" s="15"/>
      <c r="AK2728" s="15"/>
      <c r="AL2728" s="15"/>
      <c r="AM2728" s="15"/>
    </row>
    <row r="2729" ht="15.75" customHeight="1">
      <c r="A2729" s="15"/>
      <c r="B2729" s="15" t="s">
        <v>230</v>
      </c>
      <c r="C2729" s="15" t="s">
        <v>286</v>
      </c>
      <c r="D2729" s="15">
        <f t="shared" si="1"/>
        <v>0</v>
      </c>
      <c r="E2729" s="15">
        <f t="shared" si="2"/>
        <v>0</v>
      </c>
      <c r="F2729" s="15" t="str">
        <f t="shared" si="3"/>
        <v>"[APP]"</v>
      </c>
      <c r="G2729" s="15"/>
      <c r="H2729" s="15"/>
      <c r="I2729" s="15"/>
      <c r="J2729" s="15"/>
      <c r="K2729" s="15"/>
      <c r="L2729" s="15"/>
      <c r="M2729" s="15"/>
      <c r="N2729" s="15"/>
      <c r="O2729" s="15"/>
      <c r="P2729" s="15"/>
      <c r="Q2729" s="15"/>
      <c r="R2729" s="15"/>
      <c r="S2729" s="15"/>
      <c r="T2729" s="15"/>
      <c r="U2729" s="15"/>
      <c r="V2729" s="15"/>
      <c r="W2729" s="15"/>
      <c r="X2729" s="15"/>
      <c r="Y2729" s="15"/>
      <c r="Z2729" s="15"/>
      <c r="AA2729" s="15"/>
      <c r="AB2729" s="15"/>
      <c r="AC2729" s="15"/>
      <c r="AD2729" s="15"/>
      <c r="AE2729" s="15"/>
      <c r="AF2729" s="15"/>
      <c r="AG2729" s="15"/>
      <c r="AH2729" s="15"/>
      <c r="AI2729" s="15"/>
      <c r="AJ2729" s="15"/>
      <c r="AK2729" s="15"/>
      <c r="AL2729" s="15"/>
      <c r="AM2729" s="15"/>
    </row>
    <row r="2730" ht="15.75" customHeight="1">
      <c r="A2730" s="15"/>
      <c r="B2730" s="15" t="s">
        <v>230</v>
      </c>
      <c r="C2730" s="15" t="s">
        <v>254</v>
      </c>
      <c r="D2730" s="15">
        <f t="shared" si="1"/>
        <v>0</v>
      </c>
      <c r="E2730" s="15">
        <f t="shared" si="2"/>
        <v>13</v>
      </c>
      <c r="F2730" s="15" t="str">
        <f t="shared" si="3"/>
        <v>"[COMERCIAL]</v>
      </c>
      <c r="G2730" s="15"/>
      <c r="H2730" s="15"/>
      <c r="I2730" s="15"/>
      <c r="J2730" s="15"/>
      <c r="K2730" s="15"/>
      <c r="L2730" s="15"/>
      <c r="M2730" s="15"/>
      <c r="N2730" s="15"/>
      <c r="O2730" s="15"/>
      <c r="P2730" s="15"/>
      <c r="Q2730" s="15"/>
      <c r="R2730" s="15"/>
      <c r="S2730" s="15"/>
      <c r="T2730" s="15"/>
      <c r="U2730" s="15"/>
      <c r="V2730" s="15"/>
      <c r="W2730" s="15"/>
      <c r="X2730" s="15"/>
      <c r="Y2730" s="15"/>
      <c r="Z2730" s="15"/>
      <c r="AA2730" s="15"/>
      <c r="AB2730" s="15"/>
      <c r="AC2730" s="15"/>
      <c r="AD2730" s="15"/>
      <c r="AE2730" s="15"/>
      <c r="AF2730" s="15"/>
      <c r="AG2730" s="15"/>
      <c r="AH2730" s="15"/>
      <c r="AI2730" s="15"/>
      <c r="AJ2730" s="15"/>
      <c r="AK2730" s="15"/>
      <c r="AL2730" s="15"/>
      <c r="AM2730" s="15"/>
    </row>
    <row r="2731" ht="15.75" customHeight="1">
      <c r="A2731" s="15"/>
      <c r="B2731" s="15" t="s">
        <v>230</v>
      </c>
      <c r="C2731" s="15" t="s">
        <v>254</v>
      </c>
      <c r="D2731" s="15">
        <f t="shared" si="1"/>
        <v>0</v>
      </c>
      <c r="E2731" s="15">
        <f t="shared" si="2"/>
        <v>13</v>
      </c>
      <c r="F2731" s="15" t="str">
        <f t="shared" si="3"/>
        <v>"[COMERCIAL]</v>
      </c>
      <c r="G2731" s="15"/>
      <c r="H2731" s="15"/>
      <c r="I2731" s="15"/>
      <c r="J2731" s="15"/>
      <c r="K2731" s="15"/>
      <c r="L2731" s="15"/>
      <c r="M2731" s="15"/>
      <c r="N2731" s="15"/>
      <c r="O2731" s="15"/>
      <c r="P2731" s="15"/>
      <c r="Q2731" s="15"/>
      <c r="R2731" s="15"/>
      <c r="S2731" s="15"/>
      <c r="T2731" s="15"/>
      <c r="U2731" s="15"/>
      <c r="V2731" s="15"/>
      <c r="W2731" s="15"/>
      <c r="X2731" s="15"/>
      <c r="Y2731" s="15"/>
      <c r="Z2731" s="15"/>
      <c r="AA2731" s="15"/>
      <c r="AB2731" s="15"/>
      <c r="AC2731" s="15"/>
      <c r="AD2731" s="15"/>
      <c r="AE2731" s="15"/>
      <c r="AF2731" s="15"/>
      <c r="AG2731" s="15"/>
      <c r="AH2731" s="15"/>
      <c r="AI2731" s="15"/>
      <c r="AJ2731" s="15"/>
      <c r="AK2731" s="15"/>
      <c r="AL2731" s="15"/>
      <c r="AM2731" s="15"/>
    </row>
    <row r="2732" ht="15.75" customHeight="1">
      <c r="A2732" s="15"/>
      <c r="B2732" s="15" t="s">
        <v>230</v>
      </c>
      <c r="C2732" s="15" t="s">
        <v>274</v>
      </c>
      <c r="D2732" s="15">
        <f t="shared" si="1"/>
        <v>0</v>
      </c>
      <c r="E2732" s="15">
        <f t="shared" si="2"/>
        <v>8</v>
      </c>
      <c r="F2732" s="15" t="str">
        <f t="shared" si="3"/>
        <v>"[LOJA]</v>
      </c>
      <c r="G2732" s="15"/>
      <c r="H2732" s="15"/>
      <c r="I2732" s="15"/>
      <c r="J2732" s="15"/>
      <c r="K2732" s="15"/>
      <c r="L2732" s="15"/>
      <c r="M2732" s="15"/>
      <c r="N2732" s="15"/>
      <c r="O2732" s="15"/>
      <c r="P2732" s="15"/>
      <c r="Q2732" s="15"/>
      <c r="R2732" s="15"/>
      <c r="S2732" s="15"/>
      <c r="T2732" s="15"/>
      <c r="U2732" s="15"/>
      <c r="V2732" s="15"/>
      <c r="W2732" s="15"/>
      <c r="X2732" s="15"/>
      <c r="Y2732" s="15"/>
      <c r="Z2732" s="15"/>
      <c r="AA2732" s="15"/>
      <c r="AB2732" s="15"/>
      <c r="AC2732" s="15"/>
      <c r="AD2732" s="15"/>
      <c r="AE2732" s="15"/>
      <c r="AF2732" s="15"/>
      <c r="AG2732" s="15"/>
      <c r="AH2732" s="15"/>
      <c r="AI2732" s="15"/>
      <c r="AJ2732" s="15"/>
      <c r="AK2732" s="15"/>
      <c r="AL2732" s="15"/>
      <c r="AM2732" s="15"/>
    </row>
    <row r="2733" ht="15.75" customHeight="1">
      <c r="A2733" s="15"/>
      <c r="B2733" s="15" t="s">
        <v>230</v>
      </c>
      <c r="C2733" s="15" t="s">
        <v>274</v>
      </c>
      <c r="D2733" s="15">
        <f t="shared" si="1"/>
        <v>0</v>
      </c>
      <c r="E2733" s="15">
        <f t="shared" si="2"/>
        <v>8</v>
      </c>
      <c r="F2733" s="15" t="str">
        <f t="shared" si="3"/>
        <v>"[LOJA]</v>
      </c>
      <c r="G2733" s="15"/>
      <c r="H2733" s="15"/>
      <c r="I2733" s="15"/>
      <c r="J2733" s="15"/>
      <c r="K2733" s="15"/>
      <c r="L2733" s="15"/>
      <c r="M2733" s="15"/>
      <c r="N2733" s="15"/>
      <c r="O2733" s="15"/>
      <c r="P2733" s="15"/>
      <c r="Q2733" s="15"/>
      <c r="R2733" s="15"/>
      <c r="S2733" s="15"/>
      <c r="T2733" s="15"/>
      <c r="U2733" s="15"/>
      <c r="V2733" s="15"/>
      <c r="W2733" s="15"/>
      <c r="X2733" s="15"/>
      <c r="Y2733" s="15"/>
      <c r="Z2733" s="15"/>
      <c r="AA2733" s="15"/>
      <c r="AB2733" s="15"/>
      <c r="AC2733" s="15"/>
      <c r="AD2733" s="15"/>
      <c r="AE2733" s="15"/>
      <c r="AF2733" s="15"/>
      <c r="AG2733" s="15"/>
      <c r="AH2733" s="15"/>
      <c r="AI2733" s="15"/>
      <c r="AJ2733" s="15"/>
      <c r="AK2733" s="15"/>
      <c r="AL2733" s="15"/>
      <c r="AM2733" s="15"/>
    </row>
    <row r="2734" ht="15.75" customHeight="1">
      <c r="A2734" s="15"/>
      <c r="B2734" s="15" t="s">
        <v>230</v>
      </c>
      <c r="C2734" s="15" t="s">
        <v>274</v>
      </c>
      <c r="D2734" s="15">
        <f t="shared" si="1"/>
        <v>0</v>
      </c>
      <c r="E2734" s="15">
        <f t="shared" si="2"/>
        <v>8</v>
      </c>
      <c r="F2734" s="15" t="str">
        <f t="shared" si="3"/>
        <v>"[LOJA]</v>
      </c>
      <c r="G2734" s="15"/>
      <c r="H2734" s="15"/>
      <c r="I2734" s="15"/>
      <c r="J2734" s="15"/>
      <c r="K2734" s="15"/>
      <c r="L2734" s="15"/>
      <c r="M2734" s="15"/>
      <c r="N2734" s="15"/>
      <c r="O2734" s="15"/>
      <c r="P2734" s="15"/>
      <c r="Q2734" s="15"/>
      <c r="R2734" s="15"/>
      <c r="S2734" s="15"/>
      <c r="T2734" s="15"/>
      <c r="U2734" s="15"/>
      <c r="V2734" s="15"/>
      <c r="W2734" s="15"/>
      <c r="X2734" s="15"/>
      <c r="Y2734" s="15"/>
      <c r="Z2734" s="15"/>
      <c r="AA2734" s="15"/>
      <c r="AB2734" s="15"/>
      <c r="AC2734" s="15"/>
      <c r="AD2734" s="15"/>
      <c r="AE2734" s="15"/>
      <c r="AF2734" s="15"/>
      <c r="AG2734" s="15"/>
      <c r="AH2734" s="15"/>
      <c r="AI2734" s="15"/>
      <c r="AJ2734" s="15"/>
      <c r="AK2734" s="15"/>
      <c r="AL2734" s="15"/>
      <c r="AM2734" s="15"/>
    </row>
  </sheetData>
  <mergeCells count="2">
    <mergeCell ref="H2:U2"/>
    <mergeCell ref="H12:U12"/>
  </mergeCells>
  <conditionalFormatting sqref="I10:U10">
    <cfRule type="colorScale" priority="1">
      <colorScale>
        <cfvo type="min"/>
        <cfvo type="max"/>
        <color rgb="FFFCFCFF"/>
        <color rgb="FF63BE7B"/>
      </colorScale>
    </cfRule>
  </conditionalFormatting>
  <conditionalFormatting sqref="W4:W8">
    <cfRule type="colorScale" priority="2">
      <colorScale>
        <cfvo type="min"/>
        <cfvo type="max"/>
        <color rgb="FFFCFCFF"/>
        <color rgb="FF63BE7B"/>
      </colorScale>
    </cfRule>
  </conditionalFormatting>
  <conditionalFormatting sqref="X10:AM10">
    <cfRule type="colorScale" priority="3">
      <colorScale>
        <cfvo type="min"/>
        <cfvo type="max"/>
        <color rgb="FFFCFCFF"/>
        <color rgb="FFF8696B"/>
      </colorScale>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outlineLevelCol="1"/>
  <cols>
    <col customWidth="1" min="1" max="1" width="4.43"/>
    <col customWidth="1" min="2" max="2" width="20.0" outlineLevel="1"/>
    <col customWidth="1" min="3" max="3" width="23.57" outlineLevel="1"/>
    <col customWidth="1" min="4" max="4" width="17.0" outlineLevel="1"/>
    <col customWidth="1" min="5" max="5" width="11.43" outlineLevel="1"/>
    <col customWidth="1" min="6" max="6" width="26.71" outlineLevel="1"/>
    <col customWidth="1" min="7" max="7" width="5.14" outlineLevel="1"/>
    <col customWidth="1" min="8" max="8" width="17.29" outlineLevel="1"/>
    <col customWidth="1" min="9" max="9" width="23.29" outlineLevel="1"/>
    <col customWidth="1" min="10" max="10" width="15.43" outlineLevel="1"/>
    <col customWidth="1" min="11" max="11" width="11.43" outlineLevel="1"/>
    <col customWidth="1" min="12" max="12" width="26.57" outlineLevel="1"/>
    <col customWidth="1" min="13" max="13" width="3.14" outlineLevel="1"/>
    <col customWidth="1" min="14" max="14" width="28.57"/>
    <col customWidth="1" min="15" max="15" width="6.71"/>
    <col customWidth="1" min="16" max="16" width="17.0"/>
    <col customWidth="1" min="17" max="17" width="12.29"/>
    <col customWidth="1" min="18" max="26" width="9.86"/>
  </cols>
  <sheetData>
    <row r="1">
      <c r="A1" s="15"/>
      <c r="B1" s="15"/>
      <c r="C1" s="15"/>
      <c r="D1" s="15"/>
      <c r="E1" s="15"/>
      <c r="F1" s="15"/>
      <c r="G1" s="15"/>
      <c r="H1" s="15"/>
      <c r="I1" s="15"/>
      <c r="J1" s="15"/>
      <c r="K1" s="15"/>
      <c r="L1" s="15"/>
      <c r="M1" s="15"/>
      <c r="N1" s="15"/>
      <c r="O1" s="15"/>
      <c r="P1" s="15"/>
      <c r="Q1" s="15"/>
      <c r="R1" s="15"/>
      <c r="S1" s="15"/>
      <c r="T1" s="15"/>
      <c r="U1" s="15"/>
      <c r="V1" s="15"/>
      <c r="W1" s="15"/>
      <c r="X1" s="15"/>
      <c r="Y1" s="15"/>
      <c r="Z1" s="15"/>
    </row>
    <row r="2" ht="20.25" customHeight="1">
      <c r="A2" s="15"/>
      <c r="B2" s="67" t="s">
        <v>0</v>
      </c>
      <c r="C2" s="68"/>
      <c r="D2" s="68"/>
      <c r="E2" s="68"/>
      <c r="F2" s="69"/>
      <c r="G2" s="15"/>
      <c r="H2" s="67" t="s">
        <v>210</v>
      </c>
      <c r="I2" s="68"/>
      <c r="J2" s="68"/>
      <c r="K2" s="68"/>
      <c r="L2" s="69"/>
      <c r="M2" s="15"/>
      <c r="N2" s="70" t="s">
        <v>290</v>
      </c>
      <c r="O2" s="15"/>
      <c r="P2" s="71" t="s">
        <v>291</v>
      </c>
      <c r="Q2" s="72">
        <f>AVERAGE($N$4:$N$90)</f>
        <v>5.931034483</v>
      </c>
      <c r="R2" s="15"/>
      <c r="S2" s="15"/>
      <c r="T2" s="15"/>
      <c r="U2" s="15"/>
      <c r="V2" s="15"/>
      <c r="W2" s="15"/>
      <c r="X2" s="15"/>
      <c r="Y2" s="15"/>
      <c r="Z2" s="15"/>
    </row>
    <row r="3" ht="18.75" customHeight="1">
      <c r="A3" s="15"/>
      <c r="B3" s="73" t="s">
        <v>292</v>
      </c>
      <c r="C3" s="74" t="s">
        <v>293</v>
      </c>
      <c r="D3" s="74" t="s">
        <v>7</v>
      </c>
      <c r="E3" s="75" t="s">
        <v>294</v>
      </c>
      <c r="F3" s="76" t="s">
        <v>295</v>
      </c>
      <c r="G3" s="15"/>
      <c r="H3" s="77" t="s">
        <v>292</v>
      </c>
      <c r="I3" s="74" t="s">
        <v>293</v>
      </c>
      <c r="J3" s="74" t="s">
        <v>7</v>
      </c>
      <c r="K3" s="75" t="s">
        <v>294</v>
      </c>
      <c r="L3" s="76" t="s">
        <v>295</v>
      </c>
      <c r="M3" s="15"/>
      <c r="N3" s="78" t="s">
        <v>295</v>
      </c>
      <c r="O3" s="15"/>
      <c r="P3" s="79" t="s">
        <v>296</v>
      </c>
      <c r="Q3" s="80">
        <f>MEDIAN($N$4:$N$90)</f>
        <v>5</v>
      </c>
      <c r="R3" s="15"/>
      <c r="S3" s="15"/>
      <c r="T3" s="15"/>
      <c r="U3" s="15"/>
      <c r="V3" s="15"/>
      <c r="W3" s="15"/>
      <c r="X3" s="15"/>
      <c r="Y3" s="15"/>
      <c r="Z3" s="15"/>
    </row>
    <row r="4">
      <c r="A4" s="15"/>
      <c r="B4" s="12">
        <v>524729.0</v>
      </c>
      <c r="C4" s="81">
        <v>44398.47625</v>
      </c>
      <c r="D4" s="15">
        <f t="shared" ref="D4:D55" si="1">COUNTIF(B$4:B$55,B4)</f>
        <v>2</v>
      </c>
      <c r="E4" s="15">
        <f>IF(B4=B3,IF(B4=B2,IF(B4=B1,IF(B4=#REF!,4,3),2),1),0)</f>
        <v>0</v>
      </c>
      <c r="F4" s="82">
        <f t="shared" ref="F4:F55" si="2">IFERROR(ROUND(IF(E4&lt;&gt;0,SQRT((C3-C4)^2),""),0),"")</f>
        <v>0</v>
      </c>
      <c r="G4" s="15"/>
      <c r="H4" s="12">
        <v>267551.0</v>
      </c>
      <c r="I4" s="81">
        <v>44389.0</v>
      </c>
      <c r="J4" s="15">
        <f t="shared" ref="J4:J114" si="3">COUNTIF(H$4:H$114,H4)</f>
        <v>2</v>
      </c>
      <c r="K4" s="15">
        <f>IF(H4=H3,IF(H4=H2,IF(H4=H1,IF(H4=#REF!,4,3),2),1),0)</f>
        <v>0</v>
      </c>
      <c r="L4" s="82">
        <f t="shared" ref="L4:L114" si="4">IFERROR(ROUND(IF(K4&lt;&gt;0,SQRT((I3-I4)^2),""),0),"")</f>
        <v>0</v>
      </c>
      <c r="M4" s="15"/>
      <c r="N4" s="83">
        <v>7.0</v>
      </c>
      <c r="O4" s="15"/>
      <c r="P4" s="79" t="s">
        <v>297</v>
      </c>
      <c r="Q4" s="80">
        <f>_xlfn.MODE.SNGL($N$4:$N$90)</f>
        <v>7</v>
      </c>
      <c r="R4" s="15"/>
      <c r="S4" s="15"/>
      <c r="T4" s="15"/>
      <c r="U4" s="15"/>
      <c r="V4" s="15"/>
      <c r="W4" s="15"/>
      <c r="X4" s="15"/>
      <c r="Y4" s="15"/>
      <c r="Z4" s="15"/>
    </row>
    <row r="5">
      <c r="A5" s="15"/>
      <c r="B5" s="12">
        <v>524729.0</v>
      </c>
      <c r="C5" s="81">
        <v>44391.55369212963</v>
      </c>
      <c r="D5" s="15">
        <f t="shared" si="1"/>
        <v>2</v>
      </c>
      <c r="E5" s="15">
        <f t="shared" ref="E5:E55" si="5">IF(B5=B4,IF(B5=B3,IF(B5=B2,IF(B5=B1,4,3),2),1),0)</f>
        <v>1</v>
      </c>
      <c r="F5" s="82">
        <f t="shared" si="2"/>
        <v>7</v>
      </c>
      <c r="G5" s="15"/>
      <c r="H5" s="12">
        <v>267551.0</v>
      </c>
      <c r="I5" s="81">
        <v>44391.0</v>
      </c>
      <c r="J5" s="15">
        <f t="shared" si="3"/>
        <v>2</v>
      </c>
      <c r="K5" s="15">
        <f t="shared" ref="K5:K114" si="6">IF(H5=H4,IF(H5=H3,IF(H5=H2,IF(H5=H1,4,3),2),1),0)</f>
        <v>1</v>
      </c>
      <c r="L5" s="82">
        <f t="shared" si="4"/>
        <v>2</v>
      </c>
      <c r="M5" s="15"/>
      <c r="N5" s="83">
        <v>3.0</v>
      </c>
      <c r="O5" s="15"/>
      <c r="P5" s="84" t="s">
        <v>213</v>
      </c>
      <c r="Q5" s="85">
        <f>_xlfn.STDEV.S($N$4:$N$90)</f>
        <v>4.795329859</v>
      </c>
      <c r="R5" s="15"/>
      <c r="S5" s="15"/>
      <c r="T5" s="15"/>
      <c r="U5" s="15"/>
      <c r="V5" s="15"/>
      <c r="W5" s="15"/>
      <c r="X5" s="15"/>
      <c r="Y5" s="15"/>
      <c r="Z5" s="15"/>
    </row>
    <row r="6">
      <c r="A6" s="15"/>
      <c r="B6" s="12">
        <v>669280.0</v>
      </c>
      <c r="C6" s="81">
        <v>44401.76621527778</v>
      </c>
      <c r="D6" s="15">
        <f t="shared" si="1"/>
        <v>4</v>
      </c>
      <c r="E6" s="15">
        <f t="shared" si="5"/>
        <v>0</v>
      </c>
      <c r="F6" s="82">
        <f t="shared" si="2"/>
        <v>0</v>
      </c>
      <c r="G6" s="15"/>
      <c r="H6" s="12">
        <v>394982.0</v>
      </c>
      <c r="I6" s="81">
        <v>44394.0</v>
      </c>
      <c r="J6" s="15">
        <f t="shared" si="3"/>
        <v>2</v>
      </c>
      <c r="K6" s="15">
        <f t="shared" si="6"/>
        <v>0</v>
      </c>
      <c r="L6" s="82">
        <f t="shared" si="4"/>
        <v>0</v>
      </c>
      <c r="M6" s="15"/>
      <c r="N6" s="83">
        <v>7.0</v>
      </c>
      <c r="O6" s="15"/>
      <c r="P6" s="15"/>
      <c r="Q6" s="15"/>
      <c r="R6" s="15"/>
      <c r="S6" s="15"/>
      <c r="T6" s="15"/>
      <c r="U6" s="15"/>
      <c r="V6" s="15"/>
      <c r="W6" s="15"/>
      <c r="X6" s="15"/>
      <c r="Y6" s="15"/>
      <c r="Z6" s="15"/>
    </row>
    <row r="7">
      <c r="A7" s="15"/>
      <c r="B7" s="12">
        <v>669280.0</v>
      </c>
      <c r="C7" s="81">
        <v>44398.387974537036</v>
      </c>
      <c r="D7" s="15">
        <f t="shared" si="1"/>
        <v>4</v>
      </c>
      <c r="E7" s="15">
        <f t="shared" si="5"/>
        <v>1</v>
      </c>
      <c r="F7" s="82">
        <f t="shared" si="2"/>
        <v>3</v>
      </c>
      <c r="G7" s="15"/>
      <c r="H7" s="12">
        <v>394982.0</v>
      </c>
      <c r="I7" s="81">
        <v>44393.0</v>
      </c>
      <c r="J7" s="15">
        <f t="shared" si="3"/>
        <v>2</v>
      </c>
      <c r="K7" s="15">
        <f t="shared" si="6"/>
        <v>1</v>
      </c>
      <c r="L7" s="82">
        <f t="shared" si="4"/>
        <v>1</v>
      </c>
      <c r="M7" s="15"/>
      <c r="N7" s="83">
        <v>5.0</v>
      </c>
      <c r="O7" s="15"/>
      <c r="P7" s="15"/>
      <c r="Q7" s="15"/>
      <c r="R7" s="15"/>
      <c r="S7" s="15"/>
      <c r="T7" s="15"/>
      <c r="U7" s="15"/>
      <c r="V7" s="15"/>
      <c r="W7" s="15"/>
      <c r="X7" s="15"/>
      <c r="Y7" s="15"/>
      <c r="Z7" s="15"/>
    </row>
    <row r="8">
      <c r="A8" s="15"/>
      <c r="B8" s="12">
        <v>669280.0</v>
      </c>
      <c r="C8" s="81">
        <v>44391.45371527778</v>
      </c>
      <c r="D8" s="15">
        <f t="shared" si="1"/>
        <v>4</v>
      </c>
      <c r="E8" s="15">
        <f t="shared" si="5"/>
        <v>2</v>
      </c>
      <c r="F8" s="82">
        <f t="shared" si="2"/>
        <v>7</v>
      </c>
      <c r="G8" s="15"/>
      <c r="H8" s="12">
        <v>411363.0</v>
      </c>
      <c r="I8" s="81">
        <v>44390.0</v>
      </c>
      <c r="J8" s="15">
        <f t="shared" si="3"/>
        <v>2</v>
      </c>
      <c r="K8" s="15">
        <f t="shared" si="6"/>
        <v>0</v>
      </c>
      <c r="L8" s="82">
        <f t="shared" si="4"/>
        <v>0</v>
      </c>
      <c r="M8" s="15"/>
      <c r="N8" s="83">
        <v>5.0</v>
      </c>
      <c r="O8" s="15"/>
      <c r="P8" s="15"/>
      <c r="Q8" s="15"/>
      <c r="R8" s="15"/>
      <c r="S8" s="15"/>
      <c r="T8" s="15"/>
      <c r="U8" s="15"/>
      <c r="V8" s="15"/>
      <c r="W8" s="15"/>
      <c r="X8" s="15"/>
      <c r="Y8" s="15"/>
      <c r="Z8" s="15"/>
    </row>
    <row r="9">
      <c r="A9" s="15"/>
      <c r="B9" s="12">
        <v>669280.0</v>
      </c>
      <c r="C9" s="81">
        <v>44385.99260416667</v>
      </c>
      <c r="D9" s="15">
        <f t="shared" si="1"/>
        <v>4</v>
      </c>
      <c r="E9" s="15">
        <f t="shared" si="5"/>
        <v>3</v>
      </c>
      <c r="F9" s="82">
        <f t="shared" si="2"/>
        <v>5</v>
      </c>
      <c r="G9" s="15"/>
      <c r="H9" s="12">
        <v>411363.0</v>
      </c>
      <c r="I9" s="81">
        <v>44390.0</v>
      </c>
      <c r="J9" s="15">
        <f t="shared" si="3"/>
        <v>2</v>
      </c>
      <c r="K9" s="15">
        <f t="shared" si="6"/>
        <v>1</v>
      </c>
      <c r="L9" s="82">
        <f t="shared" si="4"/>
        <v>0</v>
      </c>
      <c r="M9" s="15"/>
      <c r="N9" s="83">
        <v>10.0</v>
      </c>
      <c r="O9" s="15"/>
      <c r="P9" s="15"/>
      <c r="Q9" s="15"/>
      <c r="R9" s="15"/>
      <c r="S9" s="15"/>
      <c r="T9" s="15"/>
      <c r="U9" s="15"/>
      <c r="V9" s="15"/>
      <c r="W9" s="15"/>
      <c r="X9" s="15"/>
      <c r="Y9" s="15"/>
      <c r="Z9" s="15"/>
    </row>
    <row r="10">
      <c r="A10" s="15"/>
      <c r="B10" s="12">
        <v>1692607.0</v>
      </c>
      <c r="C10" s="81">
        <v>44403.735034722224</v>
      </c>
      <c r="D10" s="15">
        <f t="shared" si="1"/>
        <v>2</v>
      </c>
      <c r="E10" s="15">
        <f t="shared" si="5"/>
        <v>0</v>
      </c>
      <c r="F10" s="82">
        <f t="shared" si="2"/>
        <v>0</v>
      </c>
      <c r="G10" s="15"/>
      <c r="H10" s="12">
        <v>690716.0</v>
      </c>
      <c r="I10" s="81">
        <v>44389.0</v>
      </c>
      <c r="J10" s="15">
        <f t="shared" si="3"/>
        <v>2</v>
      </c>
      <c r="K10" s="15">
        <f t="shared" si="6"/>
        <v>0</v>
      </c>
      <c r="L10" s="82">
        <f t="shared" si="4"/>
        <v>0</v>
      </c>
      <c r="M10" s="15"/>
      <c r="N10" s="83">
        <v>4.0</v>
      </c>
      <c r="O10" s="15"/>
      <c r="P10" s="15"/>
      <c r="Q10" s="15"/>
      <c r="R10" s="15"/>
      <c r="S10" s="15"/>
      <c r="T10" s="15"/>
      <c r="U10" s="15"/>
      <c r="V10" s="15"/>
      <c r="W10" s="15"/>
      <c r="X10" s="15"/>
      <c r="Y10" s="15"/>
      <c r="Z10" s="15"/>
    </row>
    <row r="11">
      <c r="A11" s="15"/>
      <c r="B11" s="12">
        <v>1692607.0</v>
      </c>
      <c r="C11" s="81">
        <v>44398.64488425926</v>
      </c>
      <c r="D11" s="15">
        <f t="shared" si="1"/>
        <v>2</v>
      </c>
      <c r="E11" s="15">
        <f t="shared" si="5"/>
        <v>1</v>
      </c>
      <c r="F11" s="82">
        <f t="shared" si="2"/>
        <v>5</v>
      </c>
      <c r="G11" s="15"/>
      <c r="H11" s="12">
        <v>690716.0</v>
      </c>
      <c r="I11" s="81">
        <v>44389.0</v>
      </c>
      <c r="J11" s="15">
        <f t="shared" si="3"/>
        <v>2</v>
      </c>
      <c r="K11" s="15">
        <f t="shared" si="6"/>
        <v>1</v>
      </c>
      <c r="L11" s="82">
        <f t="shared" si="4"/>
        <v>0</v>
      </c>
      <c r="M11" s="15"/>
      <c r="N11" s="83">
        <v>8.0</v>
      </c>
      <c r="O11" s="15"/>
      <c r="P11" s="15"/>
      <c r="Q11" s="15"/>
      <c r="R11" s="15"/>
      <c r="S11" s="15"/>
      <c r="T11" s="15"/>
      <c r="U11" s="15"/>
      <c r="V11" s="15"/>
      <c r="W11" s="15"/>
      <c r="X11" s="15"/>
      <c r="Y11" s="15"/>
      <c r="Z11" s="15"/>
    </row>
    <row r="12">
      <c r="A12" s="15"/>
      <c r="B12" s="12">
        <v>1736837.0</v>
      </c>
      <c r="C12" s="81">
        <v>44399.89641203704</v>
      </c>
      <c r="D12" s="15">
        <f t="shared" si="1"/>
        <v>2</v>
      </c>
      <c r="E12" s="15">
        <f t="shared" si="5"/>
        <v>0</v>
      </c>
      <c r="F12" s="82">
        <f t="shared" si="2"/>
        <v>0</v>
      </c>
      <c r="G12" s="15"/>
      <c r="H12" s="12">
        <v>929971.0</v>
      </c>
      <c r="I12" s="81">
        <v>44384.0</v>
      </c>
      <c r="J12" s="15">
        <f t="shared" si="3"/>
        <v>2</v>
      </c>
      <c r="K12" s="15">
        <f t="shared" si="6"/>
        <v>0</v>
      </c>
      <c r="L12" s="82">
        <f t="shared" si="4"/>
        <v>0</v>
      </c>
      <c r="M12" s="15"/>
      <c r="N12" s="83">
        <v>11.0</v>
      </c>
      <c r="O12" s="15"/>
      <c r="P12" s="15"/>
      <c r="Q12" s="15"/>
      <c r="R12" s="15"/>
      <c r="S12" s="15"/>
      <c r="T12" s="15"/>
      <c r="U12" s="15"/>
      <c r="V12" s="15"/>
      <c r="W12" s="15"/>
      <c r="X12" s="15"/>
      <c r="Y12" s="15"/>
      <c r="Z12" s="15"/>
    </row>
    <row r="13">
      <c r="A13" s="15"/>
      <c r="B13" s="12">
        <v>1736837.0</v>
      </c>
      <c r="C13" s="81">
        <v>44389.42622685185</v>
      </c>
      <c r="D13" s="15">
        <f t="shared" si="1"/>
        <v>2</v>
      </c>
      <c r="E13" s="15">
        <f t="shared" si="5"/>
        <v>1</v>
      </c>
      <c r="F13" s="82">
        <f t="shared" si="2"/>
        <v>10</v>
      </c>
      <c r="G13" s="15"/>
      <c r="H13" s="12">
        <v>929971.0</v>
      </c>
      <c r="I13" s="81">
        <v>44390.0</v>
      </c>
      <c r="J13" s="15">
        <f t="shared" si="3"/>
        <v>2</v>
      </c>
      <c r="K13" s="15">
        <f t="shared" si="6"/>
        <v>1</v>
      </c>
      <c r="L13" s="82">
        <f t="shared" si="4"/>
        <v>6</v>
      </c>
      <c r="M13" s="15"/>
      <c r="N13" s="83">
        <v>7.0</v>
      </c>
      <c r="O13" s="15"/>
      <c r="P13" s="15"/>
      <c r="Q13" s="15"/>
      <c r="R13" s="15"/>
      <c r="S13" s="15"/>
      <c r="T13" s="15"/>
      <c r="U13" s="15"/>
      <c r="V13" s="15"/>
      <c r="W13" s="15"/>
      <c r="X13" s="15"/>
      <c r="Y13" s="15"/>
      <c r="Z13" s="15"/>
    </row>
    <row r="14">
      <c r="A14" s="15"/>
      <c r="B14" s="12">
        <v>1902867.0</v>
      </c>
      <c r="C14" s="81">
        <v>44396.46256944445</v>
      </c>
      <c r="D14" s="15">
        <f t="shared" si="1"/>
        <v>3</v>
      </c>
      <c r="E14" s="15">
        <f t="shared" si="5"/>
        <v>0</v>
      </c>
      <c r="F14" s="82">
        <f t="shared" si="2"/>
        <v>0</v>
      </c>
      <c r="G14" s="15"/>
      <c r="H14" s="12">
        <v>950077.0</v>
      </c>
      <c r="I14" s="81">
        <v>44386.0</v>
      </c>
      <c r="J14" s="15">
        <f t="shared" si="3"/>
        <v>2</v>
      </c>
      <c r="K14" s="15">
        <f t="shared" si="6"/>
        <v>0</v>
      </c>
      <c r="L14" s="82">
        <f t="shared" si="4"/>
        <v>0</v>
      </c>
      <c r="M14" s="15"/>
      <c r="N14" s="83">
        <v>26.0</v>
      </c>
      <c r="O14" s="15"/>
      <c r="P14" s="15"/>
      <c r="Q14" s="15"/>
      <c r="R14" s="15"/>
      <c r="S14" s="15"/>
      <c r="T14" s="15"/>
      <c r="U14" s="15"/>
      <c r="V14" s="15"/>
      <c r="W14" s="15"/>
      <c r="X14" s="15"/>
      <c r="Y14" s="15"/>
      <c r="Z14" s="15"/>
    </row>
    <row r="15">
      <c r="A15" s="15"/>
      <c r="B15" s="12">
        <v>1902867.0</v>
      </c>
      <c r="C15" s="81">
        <v>44392.629641203705</v>
      </c>
      <c r="D15" s="15">
        <f t="shared" si="1"/>
        <v>3</v>
      </c>
      <c r="E15" s="15">
        <f t="shared" si="5"/>
        <v>1</v>
      </c>
      <c r="F15" s="82">
        <f t="shared" si="2"/>
        <v>4</v>
      </c>
      <c r="G15" s="15"/>
      <c r="H15" s="12">
        <v>950077.0</v>
      </c>
      <c r="I15" s="81">
        <v>44387.0</v>
      </c>
      <c r="J15" s="15">
        <f t="shared" si="3"/>
        <v>2</v>
      </c>
      <c r="K15" s="15">
        <f t="shared" si="6"/>
        <v>1</v>
      </c>
      <c r="L15" s="82">
        <f t="shared" si="4"/>
        <v>1</v>
      </c>
      <c r="M15" s="15"/>
      <c r="N15" s="83">
        <v>16.0</v>
      </c>
      <c r="O15" s="15"/>
      <c r="P15" s="15"/>
      <c r="Q15" s="15"/>
      <c r="R15" s="15"/>
      <c r="S15" s="15"/>
      <c r="T15" s="15"/>
      <c r="U15" s="15"/>
      <c r="V15" s="15"/>
      <c r="W15" s="15"/>
      <c r="X15" s="15"/>
      <c r="Y15" s="15"/>
      <c r="Z15" s="15"/>
    </row>
    <row r="16">
      <c r="A16" s="15"/>
      <c r="B16" s="12">
        <v>1902867.0</v>
      </c>
      <c r="C16" s="81">
        <v>44384.66898148148</v>
      </c>
      <c r="D16" s="15">
        <f t="shared" si="1"/>
        <v>3</v>
      </c>
      <c r="E16" s="15">
        <f t="shared" si="5"/>
        <v>2</v>
      </c>
      <c r="F16" s="82">
        <f t="shared" si="2"/>
        <v>8</v>
      </c>
      <c r="G16" s="15"/>
      <c r="H16" s="12">
        <v>1070375.0</v>
      </c>
      <c r="I16" s="81">
        <v>44385.0</v>
      </c>
      <c r="J16" s="15">
        <f t="shared" si="3"/>
        <v>2</v>
      </c>
      <c r="K16" s="15">
        <f t="shared" si="6"/>
        <v>0</v>
      </c>
      <c r="L16" s="82">
        <f t="shared" si="4"/>
        <v>0</v>
      </c>
      <c r="M16" s="15"/>
      <c r="N16" s="83">
        <v>14.0</v>
      </c>
      <c r="O16" s="15"/>
      <c r="P16" s="15"/>
      <c r="Q16" s="15"/>
      <c r="R16" s="15"/>
      <c r="S16" s="15"/>
      <c r="T16" s="15"/>
      <c r="U16" s="15"/>
      <c r="V16" s="15"/>
      <c r="W16" s="15"/>
      <c r="X16" s="15"/>
      <c r="Y16" s="15"/>
      <c r="Z16" s="15"/>
    </row>
    <row r="17">
      <c r="A17" s="15"/>
      <c r="B17" s="12">
        <v>3830139.0</v>
      </c>
      <c r="C17" s="81">
        <v>44393.295439814814</v>
      </c>
      <c r="D17" s="15">
        <f t="shared" si="1"/>
        <v>2</v>
      </c>
      <c r="E17" s="15">
        <f t="shared" si="5"/>
        <v>0</v>
      </c>
      <c r="F17" s="82">
        <f t="shared" si="2"/>
        <v>0</v>
      </c>
      <c r="G17" s="15"/>
      <c r="H17" s="12">
        <v>1070375.0</v>
      </c>
      <c r="I17" s="81">
        <v>44392.0</v>
      </c>
      <c r="J17" s="15">
        <f t="shared" si="3"/>
        <v>2</v>
      </c>
      <c r="K17" s="15">
        <f t="shared" si="6"/>
        <v>1</v>
      </c>
      <c r="L17" s="82">
        <f t="shared" si="4"/>
        <v>7</v>
      </c>
      <c r="M17" s="15"/>
      <c r="N17" s="83">
        <v>12.0</v>
      </c>
      <c r="O17" s="15"/>
      <c r="P17" s="15"/>
      <c r="Q17" s="15"/>
      <c r="R17" s="15"/>
      <c r="S17" s="15"/>
      <c r="T17" s="15"/>
      <c r="U17" s="15"/>
      <c r="V17" s="15"/>
      <c r="W17" s="15"/>
      <c r="X17" s="15"/>
      <c r="Y17" s="15"/>
      <c r="Z17" s="15"/>
    </row>
    <row r="18">
      <c r="A18" s="15"/>
      <c r="B18" s="12">
        <v>3830139.0</v>
      </c>
      <c r="C18" s="81">
        <v>44382.59818287037</v>
      </c>
      <c r="D18" s="15">
        <f t="shared" si="1"/>
        <v>2</v>
      </c>
      <c r="E18" s="15">
        <f t="shared" si="5"/>
        <v>1</v>
      </c>
      <c r="F18" s="82">
        <f t="shared" si="2"/>
        <v>11</v>
      </c>
      <c r="G18" s="15"/>
      <c r="H18" s="12">
        <v>1124869.0</v>
      </c>
      <c r="I18" s="81">
        <v>44397.0</v>
      </c>
      <c r="J18" s="15">
        <f t="shared" si="3"/>
        <v>2</v>
      </c>
      <c r="K18" s="15">
        <f t="shared" si="6"/>
        <v>0</v>
      </c>
      <c r="L18" s="82">
        <f t="shared" si="4"/>
        <v>0</v>
      </c>
      <c r="M18" s="15"/>
      <c r="N18" s="83">
        <v>6.0</v>
      </c>
      <c r="O18" s="15"/>
      <c r="P18" s="15"/>
      <c r="Q18" s="15"/>
      <c r="R18" s="15"/>
      <c r="S18" s="15"/>
      <c r="T18" s="15"/>
      <c r="U18" s="15"/>
      <c r="V18" s="15"/>
      <c r="W18" s="15"/>
      <c r="X18" s="15"/>
      <c r="Y18" s="15"/>
      <c r="Z18" s="15"/>
    </row>
    <row r="19">
      <c r="A19" s="15"/>
      <c r="B19" s="12">
        <v>3884407.0</v>
      </c>
      <c r="C19" s="81">
        <v>44398.5865162037</v>
      </c>
      <c r="D19" s="15">
        <f t="shared" si="1"/>
        <v>2</v>
      </c>
      <c r="E19" s="15">
        <f t="shared" si="5"/>
        <v>0</v>
      </c>
      <c r="F19" s="82">
        <f t="shared" si="2"/>
        <v>0</v>
      </c>
      <c r="G19" s="15"/>
      <c r="H19" s="12">
        <v>1124869.0</v>
      </c>
      <c r="I19" s="81">
        <v>44394.0</v>
      </c>
      <c r="J19" s="15">
        <f t="shared" si="3"/>
        <v>2</v>
      </c>
      <c r="K19" s="15">
        <f t="shared" si="6"/>
        <v>1</v>
      </c>
      <c r="L19" s="82">
        <f t="shared" si="4"/>
        <v>3</v>
      </c>
      <c r="M19" s="15"/>
      <c r="N19" s="83">
        <v>2.0</v>
      </c>
      <c r="O19" s="15"/>
      <c r="P19" s="15"/>
      <c r="Q19" s="15"/>
      <c r="R19" s="15"/>
      <c r="S19" s="15"/>
      <c r="T19" s="15"/>
      <c r="U19" s="15"/>
      <c r="V19" s="15"/>
      <c r="W19" s="15"/>
      <c r="X19" s="15"/>
      <c r="Y19" s="15"/>
      <c r="Z19" s="15"/>
    </row>
    <row r="20">
      <c r="A20" s="15"/>
      <c r="B20" s="12">
        <v>3884407.0</v>
      </c>
      <c r="C20" s="81">
        <v>44391.95694444444</v>
      </c>
      <c r="D20" s="15">
        <f t="shared" si="1"/>
        <v>2</v>
      </c>
      <c r="E20" s="15">
        <f t="shared" si="5"/>
        <v>1</v>
      </c>
      <c r="F20" s="82">
        <f t="shared" si="2"/>
        <v>7</v>
      </c>
      <c r="G20" s="15"/>
      <c r="H20" s="12">
        <v>2024690.0</v>
      </c>
      <c r="I20" s="81">
        <v>44392.0</v>
      </c>
      <c r="J20" s="15">
        <f t="shared" si="3"/>
        <v>2</v>
      </c>
      <c r="K20" s="15">
        <f t="shared" si="6"/>
        <v>0</v>
      </c>
      <c r="L20" s="82">
        <f t="shared" si="4"/>
        <v>0</v>
      </c>
      <c r="M20" s="15"/>
      <c r="N20" s="83">
        <v>11.0</v>
      </c>
      <c r="O20" s="15"/>
      <c r="P20" s="15"/>
      <c r="Q20" s="15"/>
      <c r="R20" s="15"/>
      <c r="S20" s="15"/>
      <c r="T20" s="15"/>
      <c r="U20" s="15"/>
      <c r="V20" s="15"/>
      <c r="W20" s="15"/>
      <c r="X20" s="15"/>
      <c r="Y20" s="15"/>
      <c r="Z20" s="15"/>
    </row>
    <row r="21" ht="15.75" customHeight="1">
      <c r="A21" s="15"/>
      <c r="B21" s="12">
        <v>4636896.0</v>
      </c>
      <c r="C21" s="81">
        <v>44405.62736111111</v>
      </c>
      <c r="D21" s="15">
        <f t="shared" si="1"/>
        <v>2</v>
      </c>
      <c r="E21" s="15">
        <f t="shared" si="5"/>
        <v>0</v>
      </c>
      <c r="F21" s="82">
        <f t="shared" si="2"/>
        <v>0</v>
      </c>
      <c r="G21" s="15"/>
      <c r="H21" s="12">
        <v>2024690.0</v>
      </c>
      <c r="I21" s="81">
        <v>44386.0</v>
      </c>
      <c r="J21" s="15">
        <f t="shared" si="3"/>
        <v>2</v>
      </c>
      <c r="K21" s="15">
        <f t="shared" si="6"/>
        <v>1</v>
      </c>
      <c r="L21" s="82">
        <f t="shared" si="4"/>
        <v>6</v>
      </c>
      <c r="M21" s="15"/>
      <c r="N21" s="83">
        <v>5.0</v>
      </c>
      <c r="O21" s="15"/>
      <c r="P21" s="15"/>
      <c r="Q21" s="15"/>
      <c r="R21" s="15"/>
      <c r="S21" s="15"/>
      <c r="T21" s="15"/>
      <c r="U21" s="15"/>
      <c r="V21" s="15"/>
      <c r="W21" s="15"/>
      <c r="X21" s="15"/>
      <c r="Y21" s="15"/>
      <c r="Z21" s="15"/>
    </row>
    <row r="22" ht="15.75" customHeight="1">
      <c r="A22" s="15"/>
      <c r="B22" s="12">
        <v>4636896.0</v>
      </c>
      <c r="C22" s="81">
        <v>44379.39109953704</v>
      </c>
      <c r="D22" s="15">
        <f t="shared" si="1"/>
        <v>2</v>
      </c>
      <c r="E22" s="15">
        <f t="shared" si="5"/>
        <v>1</v>
      </c>
      <c r="F22" s="82">
        <f t="shared" si="2"/>
        <v>26</v>
      </c>
      <c r="G22" s="15"/>
      <c r="H22" s="12">
        <v>2054904.0</v>
      </c>
      <c r="I22" s="81">
        <v>44378.0</v>
      </c>
      <c r="J22" s="15">
        <f t="shared" si="3"/>
        <v>2</v>
      </c>
      <c r="K22" s="15">
        <f t="shared" si="6"/>
        <v>0</v>
      </c>
      <c r="L22" s="82">
        <f t="shared" si="4"/>
        <v>0</v>
      </c>
      <c r="M22" s="15"/>
      <c r="N22" s="83">
        <v>11.0</v>
      </c>
      <c r="O22" s="15"/>
      <c r="P22" s="15"/>
      <c r="Q22" s="15"/>
      <c r="R22" s="15"/>
      <c r="S22" s="15"/>
      <c r="T22" s="15"/>
      <c r="U22" s="15"/>
      <c r="V22" s="15"/>
      <c r="W22" s="15"/>
      <c r="X22" s="15"/>
      <c r="Y22" s="15"/>
      <c r="Z22" s="15"/>
    </row>
    <row r="23" ht="15.75" customHeight="1">
      <c r="A23" s="15"/>
      <c r="B23" s="12">
        <v>5169604.0</v>
      </c>
      <c r="C23" s="81">
        <v>44396.59755787037</v>
      </c>
      <c r="D23" s="15">
        <f t="shared" si="1"/>
        <v>2</v>
      </c>
      <c r="E23" s="15">
        <f t="shared" si="5"/>
        <v>0</v>
      </c>
      <c r="F23" s="82">
        <f t="shared" si="2"/>
        <v>0</v>
      </c>
      <c r="G23" s="15"/>
      <c r="H23" s="12">
        <v>2054904.0</v>
      </c>
      <c r="I23" s="81">
        <v>44386.0</v>
      </c>
      <c r="J23" s="15">
        <f t="shared" si="3"/>
        <v>2</v>
      </c>
      <c r="K23" s="15">
        <f t="shared" si="6"/>
        <v>1</v>
      </c>
      <c r="L23" s="82">
        <f t="shared" si="4"/>
        <v>8</v>
      </c>
      <c r="M23" s="15"/>
      <c r="N23" s="83">
        <v>6.0</v>
      </c>
      <c r="O23" s="15"/>
      <c r="P23" s="15"/>
      <c r="Q23" s="15"/>
      <c r="R23" s="15"/>
      <c r="S23" s="15"/>
      <c r="T23" s="15"/>
      <c r="U23" s="15"/>
      <c r="V23" s="15"/>
      <c r="W23" s="15"/>
      <c r="X23" s="15"/>
      <c r="Y23" s="15"/>
      <c r="Z23" s="15"/>
    </row>
    <row r="24" ht="15.75" customHeight="1">
      <c r="A24" s="15"/>
      <c r="B24" s="12">
        <v>5169604.0</v>
      </c>
      <c r="C24" s="81">
        <v>44380.91024305556</v>
      </c>
      <c r="D24" s="15">
        <f t="shared" si="1"/>
        <v>2</v>
      </c>
      <c r="E24" s="15">
        <f t="shared" si="5"/>
        <v>1</v>
      </c>
      <c r="F24" s="82">
        <f t="shared" si="2"/>
        <v>16</v>
      </c>
      <c r="G24" s="15"/>
      <c r="H24" s="12">
        <v>2663357.0</v>
      </c>
      <c r="I24" s="81">
        <v>44405.0</v>
      </c>
      <c r="J24" s="15">
        <f t="shared" si="3"/>
        <v>2</v>
      </c>
      <c r="K24" s="15">
        <f t="shared" si="6"/>
        <v>0</v>
      </c>
      <c r="L24" s="82">
        <f t="shared" si="4"/>
        <v>0</v>
      </c>
      <c r="M24" s="15"/>
      <c r="N24" s="83">
        <v>12.0</v>
      </c>
      <c r="O24" s="15"/>
      <c r="P24" s="15"/>
      <c r="Q24" s="15"/>
      <c r="R24" s="15"/>
      <c r="S24" s="15"/>
      <c r="T24" s="15"/>
      <c r="U24" s="15"/>
      <c r="V24" s="15"/>
      <c r="W24" s="15"/>
      <c r="X24" s="15"/>
      <c r="Y24" s="15"/>
      <c r="Z24" s="15"/>
    </row>
    <row r="25" ht="15.75" customHeight="1">
      <c r="A25" s="15"/>
      <c r="B25" s="12">
        <v>5942596.0</v>
      </c>
      <c r="C25" s="81">
        <v>44396.5737037037</v>
      </c>
      <c r="D25" s="15">
        <f t="shared" si="1"/>
        <v>2</v>
      </c>
      <c r="E25" s="15">
        <f t="shared" si="5"/>
        <v>0</v>
      </c>
      <c r="F25" s="82">
        <f t="shared" si="2"/>
        <v>0</v>
      </c>
      <c r="G25" s="15"/>
      <c r="H25" s="12">
        <v>2663357.0</v>
      </c>
      <c r="I25" s="81">
        <v>44408.0</v>
      </c>
      <c r="J25" s="15">
        <f t="shared" si="3"/>
        <v>2</v>
      </c>
      <c r="K25" s="15">
        <f t="shared" si="6"/>
        <v>1</v>
      </c>
      <c r="L25" s="82">
        <f t="shared" si="4"/>
        <v>3</v>
      </c>
      <c r="M25" s="15"/>
      <c r="N25" s="83">
        <v>8.0</v>
      </c>
      <c r="O25" s="15"/>
      <c r="P25" s="15"/>
      <c r="Q25" s="15"/>
      <c r="R25" s="15"/>
      <c r="S25" s="15"/>
      <c r="T25" s="15"/>
      <c r="U25" s="15"/>
      <c r="V25" s="15"/>
      <c r="W25" s="15"/>
      <c r="X25" s="15"/>
      <c r="Y25" s="15"/>
      <c r="Z25" s="15"/>
    </row>
    <row r="26" ht="15.75" customHeight="1">
      <c r="A26" s="15"/>
      <c r="B26" s="12">
        <v>5942596.0</v>
      </c>
      <c r="C26" s="81">
        <v>44382.813101851854</v>
      </c>
      <c r="D26" s="15">
        <f t="shared" si="1"/>
        <v>2</v>
      </c>
      <c r="E26" s="15">
        <f t="shared" si="5"/>
        <v>1</v>
      </c>
      <c r="F26" s="82">
        <f t="shared" si="2"/>
        <v>14</v>
      </c>
      <c r="G26" s="15"/>
      <c r="H26" s="12">
        <v>2678816.0</v>
      </c>
      <c r="I26" s="81">
        <v>44398.0</v>
      </c>
      <c r="J26" s="15">
        <f t="shared" si="3"/>
        <v>4</v>
      </c>
      <c r="K26" s="15">
        <f t="shared" si="6"/>
        <v>0</v>
      </c>
      <c r="L26" s="82">
        <f t="shared" si="4"/>
        <v>0</v>
      </c>
      <c r="M26" s="15"/>
      <c r="N26" s="83">
        <v>8.0</v>
      </c>
      <c r="O26" s="15"/>
      <c r="P26" s="15"/>
      <c r="Q26" s="15"/>
      <c r="R26" s="15"/>
      <c r="S26" s="15"/>
      <c r="T26" s="15"/>
      <c r="U26" s="15"/>
      <c r="V26" s="15"/>
      <c r="W26" s="15"/>
      <c r="X26" s="15"/>
      <c r="Y26" s="15"/>
      <c r="Z26" s="15"/>
    </row>
    <row r="27" ht="15.75" customHeight="1">
      <c r="A27" s="15"/>
      <c r="B27" s="12">
        <v>6162811.0</v>
      </c>
      <c r="C27" s="81">
        <v>44403.518599537034</v>
      </c>
      <c r="D27" s="15">
        <f t="shared" si="1"/>
        <v>2</v>
      </c>
      <c r="E27" s="15">
        <f t="shared" si="5"/>
        <v>0</v>
      </c>
      <c r="F27" s="82">
        <f t="shared" si="2"/>
        <v>0</v>
      </c>
      <c r="G27" s="15"/>
      <c r="H27" s="12">
        <v>2678816.0</v>
      </c>
      <c r="I27" s="81">
        <v>44397.0</v>
      </c>
      <c r="J27" s="15">
        <f t="shared" si="3"/>
        <v>4</v>
      </c>
      <c r="K27" s="15">
        <f t="shared" si="6"/>
        <v>1</v>
      </c>
      <c r="L27" s="82">
        <f t="shared" si="4"/>
        <v>1</v>
      </c>
      <c r="M27" s="15"/>
      <c r="N27" s="83">
        <v>5.0</v>
      </c>
      <c r="O27" s="15"/>
      <c r="P27" s="15"/>
      <c r="Q27" s="15"/>
      <c r="R27" s="15"/>
      <c r="S27" s="15"/>
      <c r="T27" s="15"/>
      <c r="U27" s="15"/>
      <c r="V27" s="15"/>
      <c r="W27" s="15"/>
      <c r="X27" s="15"/>
      <c r="Y27" s="15"/>
      <c r="Z27" s="15"/>
    </row>
    <row r="28" ht="15.75" customHeight="1">
      <c r="A28" s="15"/>
      <c r="B28" s="12">
        <v>6162811.0</v>
      </c>
      <c r="C28" s="81">
        <v>44391.60625</v>
      </c>
      <c r="D28" s="15">
        <f t="shared" si="1"/>
        <v>2</v>
      </c>
      <c r="E28" s="15">
        <f t="shared" si="5"/>
        <v>1</v>
      </c>
      <c r="F28" s="82">
        <f t="shared" si="2"/>
        <v>12</v>
      </c>
      <c r="G28" s="15"/>
      <c r="H28" s="12">
        <v>2678816.0</v>
      </c>
      <c r="I28" s="81">
        <v>44400.0</v>
      </c>
      <c r="J28" s="15">
        <f t="shared" si="3"/>
        <v>4</v>
      </c>
      <c r="K28" s="15">
        <f t="shared" si="6"/>
        <v>2</v>
      </c>
      <c r="L28" s="82">
        <f t="shared" si="4"/>
        <v>3</v>
      </c>
      <c r="M28" s="15"/>
      <c r="N28" s="83">
        <v>8.0</v>
      </c>
      <c r="O28" s="15"/>
      <c r="P28" s="15"/>
      <c r="Q28" s="15"/>
      <c r="R28" s="15"/>
      <c r="S28" s="15"/>
      <c r="T28" s="15"/>
      <c r="U28" s="15"/>
      <c r="V28" s="15"/>
      <c r="W28" s="15"/>
      <c r="X28" s="15"/>
      <c r="Y28" s="15"/>
      <c r="Z28" s="15"/>
    </row>
    <row r="29" ht="15.75" customHeight="1">
      <c r="A29" s="15"/>
      <c r="B29" s="12">
        <v>6204204.0</v>
      </c>
      <c r="C29" s="81">
        <v>44403.723657407405</v>
      </c>
      <c r="D29" s="15">
        <f t="shared" si="1"/>
        <v>2</v>
      </c>
      <c r="E29" s="15">
        <f t="shared" si="5"/>
        <v>0</v>
      </c>
      <c r="F29" s="82">
        <f t="shared" si="2"/>
        <v>0</v>
      </c>
      <c r="G29" s="15"/>
      <c r="H29" s="12">
        <v>2678816.0</v>
      </c>
      <c r="I29" s="81">
        <v>44407.0</v>
      </c>
      <c r="J29" s="15">
        <f t="shared" si="3"/>
        <v>4</v>
      </c>
      <c r="K29" s="15">
        <f t="shared" si="6"/>
        <v>3</v>
      </c>
      <c r="L29" s="82">
        <f t="shared" si="4"/>
        <v>7</v>
      </c>
      <c r="M29" s="15"/>
      <c r="N29" s="83">
        <v>10.0</v>
      </c>
      <c r="O29" s="15"/>
      <c r="P29" s="15"/>
      <c r="Q29" s="15"/>
      <c r="R29" s="15"/>
      <c r="S29" s="15"/>
      <c r="T29" s="15"/>
      <c r="U29" s="15"/>
      <c r="V29" s="15"/>
      <c r="W29" s="15"/>
      <c r="X29" s="15"/>
      <c r="Y29" s="15"/>
      <c r="Z29" s="15"/>
    </row>
    <row r="30" ht="15.75" customHeight="1">
      <c r="A30" s="15"/>
      <c r="B30" s="12">
        <v>6204204.0</v>
      </c>
      <c r="C30" s="81">
        <v>44397.658900462964</v>
      </c>
      <c r="D30" s="15">
        <f t="shared" si="1"/>
        <v>2</v>
      </c>
      <c r="E30" s="15">
        <f t="shared" si="5"/>
        <v>1</v>
      </c>
      <c r="F30" s="82">
        <f t="shared" si="2"/>
        <v>6</v>
      </c>
      <c r="G30" s="15"/>
      <c r="H30" s="12">
        <v>2838800.0</v>
      </c>
      <c r="I30" s="81">
        <v>44407.0</v>
      </c>
      <c r="J30" s="15">
        <f t="shared" si="3"/>
        <v>2</v>
      </c>
      <c r="K30" s="15">
        <f t="shared" si="6"/>
        <v>0</v>
      </c>
      <c r="L30" s="82">
        <f t="shared" si="4"/>
        <v>0</v>
      </c>
      <c r="M30" s="15"/>
      <c r="N30" s="83">
        <v>6.0</v>
      </c>
      <c r="O30" s="15"/>
      <c r="P30" s="15"/>
      <c r="Q30" s="15"/>
      <c r="R30" s="15"/>
      <c r="S30" s="15"/>
      <c r="T30" s="15"/>
      <c r="U30" s="15"/>
      <c r="V30" s="15"/>
      <c r="W30" s="15"/>
      <c r="X30" s="15"/>
      <c r="Y30" s="15"/>
      <c r="Z30" s="15"/>
    </row>
    <row r="31" ht="15.75" customHeight="1">
      <c r="A31" s="15"/>
      <c r="B31" s="12">
        <v>6456051.0</v>
      </c>
      <c r="C31" s="81">
        <v>44391.483831018515</v>
      </c>
      <c r="D31" s="15">
        <f t="shared" si="1"/>
        <v>3</v>
      </c>
      <c r="E31" s="15">
        <f t="shared" si="5"/>
        <v>0</v>
      </c>
      <c r="F31" s="82">
        <f t="shared" si="2"/>
        <v>0</v>
      </c>
      <c r="G31" s="15"/>
      <c r="H31" s="12">
        <v>2838800.0</v>
      </c>
      <c r="I31" s="81">
        <v>44406.0</v>
      </c>
      <c r="J31" s="15">
        <f t="shared" si="3"/>
        <v>2</v>
      </c>
      <c r="K31" s="15">
        <f t="shared" si="6"/>
        <v>1</v>
      </c>
      <c r="L31" s="82">
        <f t="shared" si="4"/>
        <v>1</v>
      </c>
      <c r="M31" s="15"/>
      <c r="N31" s="83">
        <v>4.0</v>
      </c>
      <c r="O31" s="15"/>
      <c r="P31" s="15"/>
      <c r="Q31" s="15"/>
      <c r="R31" s="15"/>
      <c r="S31" s="15"/>
      <c r="T31" s="15"/>
      <c r="U31" s="15"/>
      <c r="V31" s="15"/>
      <c r="W31" s="15"/>
      <c r="X31" s="15"/>
      <c r="Y31" s="15"/>
      <c r="Z31" s="15"/>
    </row>
    <row r="32" ht="15.75" customHeight="1">
      <c r="A32" s="15"/>
      <c r="B32" s="12">
        <v>6456051.0</v>
      </c>
      <c r="C32" s="81">
        <v>44389.505844907406</v>
      </c>
      <c r="D32" s="15">
        <f t="shared" si="1"/>
        <v>3</v>
      </c>
      <c r="E32" s="15">
        <f t="shared" si="5"/>
        <v>1</v>
      </c>
      <c r="F32" s="82">
        <f t="shared" si="2"/>
        <v>2</v>
      </c>
      <c r="G32" s="15"/>
      <c r="H32" s="12">
        <v>3245373.0</v>
      </c>
      <c r="I32" s="81">
        <v>44399.0</v>
      </c>
      <c r="J32" s="15">
        <f t="shared" si="3"/>
        <v>2</v>
      </c>
      <c r="K32" s="15">
        <f t="shared" si="6"/>
        <v>0</v>
      </c>
      <c r="L32" s="82">
        <f t="shared" si="4"/>
        <v>0</v>
      </c>
      <c r="M32" s="15"/>
      <c r="N32" s="86">
        <v>2.0</v>
      </c>
      <c r="O32" s="15"/>
      <c r="P32" s="15"/>
      <c r="Q32" s="15"/>
      <c r="R32" s="15"/>
      <c r="S32" s="15"/>
      <c r="T32" s="15"/>
      <c r="U32" s="15"/>
      <c r="V32" s="15"/>
      <c r="W32" s="15"/>
      <c r="X32" s="15"/>
      <c r="Y32" s="15"/>
      <c r="Z32" s="15"/>
    </row>
    <row r="33" ht="15.75" customHeight="1">
      <c r="A33" s="15"/>
      <c r="B33" s="12">
        <v>6456051.0</v>
      </c>
      <c r="C33" s="81">
        <v>44378.43806712963</v>
      </c>
      <c r="D33" s="15">
        <f t="shared" si="1"/>
        <v>3</v>
      </c>
      <c r="E33" s="15">
        <f t="shared" si="5"/>
        <v>2</v>
      </c>
      <c r="F33" s="82">
        <f t="shared" si="2"/>
        <v>11</v>
      </c>
      <c r="G33" s="15"/>
      <c r="H33" s="12">
        <v>3245373.0</v>
      </c>
      <c r="I33" s="81">
        <v>44401.0</v>
      </c>
      <c r="J33" s="15">
        <f t="shared" si="3"/>
        <v>2</v>
      </c>
      <c r="K33" s="15">
        <f t="shared" si="6"/>
        <v>1</v>
      </c>
      <c r="L33" s="82">
        <f t="shared" si="4"/>
        <v>2</v>
      </c>
      <c r="M33" s="15"/>
      <c r="N33" s="86">
        <v>1.0</v>
      </c>
      <c r="O33" s="15"/>
      <c r="P33" s="15"/>
      <c r="Q33" s="15"/>
      <c r="R33" s="15"/>
      <c r="S33" s="15"/>
      <c r="T33" s="15"/>
      <c r="U33" s="15"/>
      <c r="V33" s="15"/>
      <c r="W33" s="15"/>
      <c r="X33" s="15"/>
      <c r="Y33" s="15"/>
      <c r="Z33" s="15"/>
    </row>
    <row r="34" ht="15.75" customHeight="1">
      <c r="A34" s="15"/>
      <c r="B34" s="12">
        <v>6855726.0</v>
      </c>
      <c r="C34" s="81">
        <v>44405.46152777778</v>
      </c>
      <c r="D34" s="15">
        <f t="shared" si="1"/>
        <v>2</v>
      </c>
      <c r="E34" s="15">
        <f t="shared" si="5"/>
        <v>0</v>
      </c>
      <c r="F34" s="82">
        <f t="shared" si="2"/>
        <v>0</v>
      </c>
      <c r="G34" s="15"/>
      <c r="H34" s="12">
        <v>3376245.0</v>
      </c>
      <c r="I34" s="81">
        <v>44385.0</v>
      </c>
      <c r="J34" s="15">
        <f t="shared" si="3"/>
        <v>2</v>
      </c>
      <c r="K34" s="15">
        <f t="shared" si="6"/>
        <v>0</v>
      </c>
      <c r="L34" s="82">
        <f t="shared" si="4"/>
        <v>0</v>
      </c>
      <c r="M34" s="15"/>
      <c r="N34" s="86">
        <v>0.0</v>
      </c>
      <c r="O34" s="15"/>
      <c r="P34" s="15"/>
      <c r="Q34" s="15"/>
      <c r="R34" s="15"/>
      <c r="S34" s="15"/>
      <c r="T34" s="15"/>
      <c r="U34" s="15"/>
      <c r="V34" s="15"/>
      <c r="W34" s="15"/>
      <c r="X34" s="15"/>
      <c r="Y34" s="15"/>
      <c r="Z34" s="15"/>
    </row>
    <row r="35" ht="15.75" customHeight="1">
      <c r="A35" s="15"/>
      <c r="B35" s="12">
        <v>6855726.0</v>
      </c>
      <c r="C35" s="81">
        <v>44400.740752314814</v>
      </c>
      <c r="D35" s="15">
        <f t="shared" si="1"/>
        <v>2</v>
      </c>
      <c r="E35" s="15">
        <f t="shared" si="5"/>
        <v>1</v>
      </c>
      <c r="F35" s="82">
        <f t="shared" si="2"/>
        <v>5</v>
      </c>
      <c r="G35" s="15"/>
      <c r="H35" s="12">
        <v>3376245.0</v>
      </c>
      <c r="I35" s="81">
        <v>44394.0</v>
      </c>
      <c r="J35" s="15">
        <f t="shared" si="3"/>
        <v>2</v>
      </c>
      <c r="K35" s="15">
        <f t="shared" si="6"/>
        <v>1</v>
      </c>
      <c r="L35" s="82">
        <f t="shared" si="4"/>
        <v>9</v>
      </c>
      <c r="M35" s="15"/>
      <c r="N35" s="86">
        <v>0.0</v>
      </c>
      <c r="O35" s="15"/>
      <c r="P35" s="15"/>
      <c r="Q35" s="15"/>
      <c r="R35" s="15"/>
      <c r="S35" s="15"/>
      <c r="T35" s="15"/>
      <c r="U35" s="15"/>
      <c r="V35" s="15"/>
      <c r="W35" s="15"/>
      <c r="X35" s="15"/>
      <c r="Y35" s="15"/>
      <c r="Z35" s="15"/>
    </row>
    <row r="36" ht="15.75" customHeight="1">
      <c r="A36" s="15"/>
      <c r="B36" s="12">
        <v>6984919.0</v>
      </c>
      <c r="C36" s="81">
        <v>44393.39994212963</v>
      </c>
      <c r="D36" s="15">
        <f t="shared" si="1"/>
        <v>2</v>
      </c>
      <c r="E36" s="15">
        <f t="shared" si="5"/>
        <v>0</v>
      </c>
      <c r="F36" s="82">
        <f t="shared" si="2"/>
        <v>0</v>
      </c>
      <c r="G36" s="15"/>
      <c r="H36" s="12">
        <v>3425308.0</v>
      </c>
      <c r="I36" s="81">
        <v>44391.0</v>
      </c>
      <c r="J36" s="15">
        <f t="shared" si="3"/>
        <v>2</v>
      </c>
      <c r="K36" s="15">
        <f t="shared" si="6"/>
        <v>0</v>
      </c>
      <c r="L36" s="82">
        <f t="shared" si="4"/>
        <v>0</v>
      </c>
      <c r="M36" s="15"/>
      <c r="N36" s="86">
        <v>6.0</v>
      </c>
      <c r="O36" s="15"/>
      <c r="P36" s="15"/>
      <c r="Q36" s="15"/>
      <c r="R36" s="15"/>
      <c r="S36" s="15"/>
      <c r="T36" s="15"/>
      <c r="U36" s="15"/>
      <c r="V36" s="15"/>
      <c r="W36" s="15"/>
      <c r="X36" s="15"/>
      <c r="Y36" s="15"/>
      <c r="Z36" s="15"/>
    </row>
    <row r="37" ht="15.75" customHeight="1">
      <c r="A37" s="15"/>
      <c r="B37" s="12">
        <v>6984919.0</v>
      </c>
      <c r="C37" s="81">
        <v>44382.72876157407</v>
      </c>
      <c r="D37" s="15">
        <f t="shared" si="1"/>
        <v>2</v>
      </c>
      <c r="E37" s="15">
        <f t="shared" si="5"/>
        <v>1</v>
      </c>
      <c r="F37" s="82">
        <f t="shared" si="2"/>
        <v>11</v>
      </c>
      <c r="G37" s="15"/>
      <c r="H37" s="12">
        <v>3425308.0</v>
      </c>
      <c r="I37" s="81">
        <v>44394.0</v>
      </c>
      <c r="J37" s="15">
        <f t="shared" si="3"/>
        <v>2</v>
      </c>
      <c r="K37" s="15">
        <f t="shared" si="6"/>
        <v>1</v>
      </c>
      <c r="L37" s="82">
        <f t="shared" si="4"/>
        <v>3</v>
      </c>
      <c r="M37" s="15"/>
      <c r="N37" s="86">
        <v>1.0</v>
      </c>
      <c r="O37" s="15"/>
      <c r="P37" s="15"/>
      <c r="Q37" s="15"/>
      <c r="R37" s="15"/>
      <c r="S37" s="15"/>
      <c r="T37" s="15"/>
      <c r="U37" s="15"/>
      <c r="V37" s="15"/>
      <c r="W37" s="15"/>
      <c r="X37" s="15"/>
      <c r="Y37" s="15"/>
      <c r="Z37" s="15"/>
    </row>
    <row r="38" ht="15.75" customHeight="1">
      <c r="A38" s="15"/>
      <c r="B38" s="12">
        <v>7142036.0</v>
      </c>
      <c r="C38" s="81">
        <v>44393.50119212963</v>
      </c>
      <c r="D38" s="15">
        <f t="shared" si="1"/>
        <v>2</v>
      </c>
      <c r="E38" s="15">
        <f t="shared" si="5"/>
        <v>0</v>
      </c>
      <c r="F38" s="82">
        <f t="shared" si="2"/>
        <v>0</v>
      </c>
      <c r="G38" s="15"/>
      <c r="H38" s="12">
        <v>3965614.0</v>
      </c>
      <c r="I38" s="81">
        <v>44386.0</v>
      </c>
      <c r="J38" s="15">
        <f t="shared" si="3"/>
        <v>2</v>
      </c>
      <c r="K38" s="15">
        <f t="shared" si="6"/>
        <v>0</v>
      </c>
      <c r="L38" s="82">
        <f t="shared" si="4"/>
        <v>0</v>
      </c>
      <c r="M38" s="15"/>
      <c r="N38" s="86">
        <v>7.0</v>
      </c>
      <c r="O38" s="15"/>
      <c r="P38" s="15"/>
      <c r="Q38" s="15"/>
      <c r="R38" s="15"/>
      <c r="S38" s="15"/>
      <c r="T38" s="15"/>
      <c r="U38" s="15"/>
      <c r="V38" s="15"/>
      <c r="W38" s="15"/>
      <c r="X38" s="15"/>
      <c r="Y38" s="15"/>
      <c r="Z38" s="15"/>
    </row>
    <row r="39" ht="15.75" customHeight="1">
      <c r="A39" s="15"/>
      <c r="B39" s="12">
        <v>7142036.0</v>
      </c>
      <c r="C39" s="81">
        <v>44387.910208333335</v>
      </c>
      <c r="D39" s="15">
        <f t="shared" si="1"/>
        <v>2</v>
      </c>
      <c r="E39" s="15">
        <f t="shared" si="5"/>
        <v>1</v>
      </c>
      <c r="F39" s="82">
        <f t="shared" si="2"/>
        <v>6</v>
      </c>
      <c r="G39" s="15"/>
      <c r="H39" s="12">
        <v>3965614.0</v>
      </c>
      <c r="I39" s="81">
        <v>44389.0</v>
      </c>
      <c r="J39" s="15">
        <f t="shared" si="3"/>
        <v>2</v>
      </c>
      <c r="K39" s="15">
        <f t="shared" si="6"/>
        <v>1</v>
      </c>
      <c r="L39" s="82">
        <f t="shared" si="4"/>
        <v>3</v>
      </c>
      <c r="M39" s="15"/>
      <c r="N39" s="86">
        <v>3.0</v>
      </c>
      <c r="O39" s="15"/>
      <c r="P39" s="15"/>
      <c r="Q39" s="15"/>
      <c r="R39" s="15"/>
      <c r="S39" s="15"/>
      <c r="T39" s="15"/>
      <c r="U39" s="15"/>
      <c r="V39" s="15"/>
      <c r="W39" s="15"/>
      <c r="X39" s="15"/>
      <c r="Y39" s="15"/>
      <c r="Z39" s="15"/>
    </row>
    <row r="40" ht="15.75" customHeight="1">
      <c r="A40" s="15"/>
      <c r="B40" s="12">
        <v>7257370.0</v>
      </c>
      <c r="C40" s="81">
        <v>44400.741736111115</v>
      </c>
      <c r="D40" s="15">
        <f t="shared" si="1"/>
        <v>2</v>
      </c>
      <c r="E40" s="15">
        <f t="shared" si="5"/>
        <v>0</v>
      </c>
      <c r="F40" s="82">
        <f t="shared" si="2"/>
        <v>0</v>
      </c>
      <c r="G40" s="15"/>
      <c r="H40" s="12">
        <v>4030570.0</v>
      </c>
      <c r="I40" s="81">
        <v>44386.0</v>
      </c>
      <c r="J40" s="15">
        <f t="shared" si="3"/>
        <v>2</v>
      </c>
      <c r="K40" s="15">
        <f t="shared" si="6"/>
        <v>0</v>
      </c>
      <c r="L40" s="82">
        <f t="shared" si="4"/>
        <v>0</v>
      </c>
      <c r="M40" s="15"/>
      <c r="N40" s="86">
        <v>6.0</v>
      </c>
      <c r="O40" s="15"/>
      <c r="P40" s="15"/>
      <c r="Q40" s="15"/>
      <c r="R40" s="15"/>
      <c r="S40" s="15"/>
      <c r="T40" s="15"/>
      <c r="U40" s="15"/>
      <c r="V40" s="15"/>
      <c r="W40" s="15"/>
      <c r="X40" s="15"/>
      <c r="Y40" s="15"/>
      <c r="Z40" s="15"/>
    </row>
    <row r="41" ht="15.75" customHeight="1">
      <c r="A41" s="15"/>
      <c r="B41" s="12">
        <v>7257370.0</v>
      </c>
      <c r="C41" s="81">
        <v>44388.49894675926</v>
      </c>
      <c r="D41" s="15">
        <f t="shared" si="1"/>
        <v>2</v>
      </c>
      <c r="E41" s="15">
        <f t="shared" si="5"/>
        <v>1</v>
      </c>
      <c r="F41" s="82">
        <f t="shared" si="2"/>
        <v>12</v>
      </c>
      <c r="G41" s="15"/>
      <c r="H41" s="12">
        <v>4030570.0</v>
      </c>
      <c r="I41" s="81">
        <v>44397.0</v>
      </c>
      <c r="J41" s="15">
        <f t="shared" si="3"/>
        <v>2</v>
      </c>
      <c r="K41" s="15">
        <f t="shared" si="6"/>
        <v>1</v>
      </c>
      <c r="L41" s="82">
        <f t="shared" si="4"/>
        <v>11</v>
      </c>
      <c r="M41" s="15"/>
      <c r="N41" s="86">
        <v>8.0</v>
      </c>
      <c r="O41" s="15"/>
      <c r="P41" s="15"/>
      <c r="Q41" s="15"/>
      <c r="R41" s="15"/>
      <c r="S41" s="15"/>
      <c r="T41" s="15"/>
      <c r="U41" s="15"/>
      <c r="V41" s="15"/>
      <c r="W41" s="15"/>
      <c r="X41" s="15"/>
      <c r="Y41" s="15"/>
      <c r="Z41" s="15"/>
    </row>
    <row r="42" ht="15.75" customHeight="1">
      <c r="A42" s="15"/>
      <c r="B42" s="12">
        <v>7637161.0</v>
      </c>
      <c r="C42" s="81">
        <v>44393.9221412037</v>
      </c>
      <c r="D42" s="15">
        <f t="shared" si="1"/>
        <v>2</v>
      </c>
      <c r="E42" s="15">
        <f t="shared" si="5"/>
        <v>0</v>
      </c>
      <c r="F42" s="82">
        <f t="shared" si="2"/>
        <v>0</v>
      </c>
      <c r="G42" s="15"/>
      <c r="H42" s="12">
        <v>4139666.0</v>
      </c>
      <c r="I42" s="81">
        <v>44386.0</v>
      </c>
      <c r="J42" s="15">
        <f t="shared" si="3"/>
        <v>2</v>
      </c>
      <c r="K42" s="15">
        <f t="shared" si="6"/>
        <v>0</v>
      </c>
      <c r="L42" s="82">
        <f t="shared" si="4"/>
        <v>0</v>
      </c>
      <c r="M42" s="15"/>
      <c r="N42" s="86">
        <v>3.0</v>
      </c>
      <c r="O42" s="15"/>
      <c r="P42" s="15"/>
      <c r="Q42" s="15"/>
      <c r="R42" s="15"/>
      <c r="S42" s="15"/>
      <c r="T42" s="15"/>
      <c r="U42" s="15"/>
      <c r="V42" s="15"/>
      <c r="W42" s="15"/>
      <c r="X42" s="15"/>
      <c r="Y42" s="15"/>
      <c r="Z42" s="15"/>
    </row>
    <row r="43" ht="15.75" customHeight="1">
      <c r="A43" s="15"/>
      <c r="B43" s="12">
        <v>7637161.0</v>
      </c>
      <c r="C43" s="81">
        <v>44385.875925925924</v>
      </c>
      <c r="D43" s="15">
        <f t="shared" si="1"/>
        <v>2</v>
      </c>
      <c r="E43" s="15">
        <f t="shared" si="5"/>
        <v>1</v>
      </c>
      <c r="F43" s="82">
        <f t="shared" si="2"/>
        <v>8</v>
      </c>
      <c r="G43" s="15"/>
      <c r="H43" s="12">
        <v>4139666.0</v>
      </c>
      <c r="I43" s="81">
        <v>44392.0</v>
      </c>
      <c r="J43" s="15">
        <f t="shared" si="3"/>
        <v>2</v>
      </c>
      <c r="K43" s="15">
        <f t="shared" si="6"/>
        <v>1</v>
      </c>
      <c r="L43" s="82">
        <f t="shared" si="4"/>
        <v>6</v>
      </c>
      <c r="M43" s="15"/>
      <c r="N43" s="86">
        <v>1.0</v>
      </c>
      <c r="O43" s="15"/>
      <c r="P43" s="15"/>
      <c r="Q43" s="15"/>
      <c r="R43" s="15"/>
      <c r="S43" s="15"/>
      <c r="T43" s="15"/>
      <c r="U43" s="15"/>
      <c r="V43" s="15"/>
      <c r="W43" s="15"/>
      <c r="X43" s="15"/>
      <c r="Y43" s="15"/>
      <c r="Z43" s="15"/>
    </row>
    <row r="44" ht="15.75" customHeight="1">
      <c r="A44" s="15"/>
      <c r="B44" s="12">
        <v>8418182.0</v>
      </c>
      <c r="C44" s="81">
        <v>44399.44556712963</v>
      </c>
      <c r="D44" s="15">
        <f t="shared" si="1"/>
        <v>2</v>
      </c>
      <c r="E44" s="15">
        <f t="shared" si="5"/>
        <v>0</v>
      </c>
      <c r="F44" s="82">
        <f t="shared" si="2"/>
        <v>0</v>
      </c>
      <c r="G44" s="15"/>
      <c r="H44" s="12">
        <v>4233881.0</v>
      </c>
      <c r="I44" s="81">
        <v>44403.0</v>
      </c>
      <c r="J44" s="15">
        <f t="shared" si="3"/>
        <v>2</v>
      </c>
      <c r="K44" s="15">
        <f t="shared" si="6"/>
        <v>0</v>
      </c>
      <c r="L44" s="82">
        <f t="shared" si="4"/>
        <v>0</v>
      </c>
      <c r="M44" s="15"/>
      <c r="N44" s="86">
        <v>3.0</v>
      </c>
      <c r="O44" s="15"/>
      <c r="P44" s="15"/>
      <c r="Q44" s="15"/>
      <c r="R44" s="15"/>
      <c r="S44" s="15"/>
      <c r="T44" s="15"/>
      <c r="U44" s="15"/>
      <c r="V44" s="15"/>
      <c r="W44" s="15"/>
      <c r="X44" s="15"/>
      <c r="Y44" s="15"/>
      <c r="Z44" s="15"/>
    </row>
    <row r="45" ht="15.75" customHeight="1">
      <c r="A45" s="15"/>
      <c r="B45" s="12">
        <v>8418182.0</v>
      </c>
      <c r="C45" s="81">
        <v>44391.45217592592</v>
      </c>
      <c r="D45" s="15">
        <f t="shared" si="1"/>
        <v>2</v>
      </c>
      <c r="E45" s="15">
        <f t="shared" si="5"/>
        <v>1</v>
      </c>
      <c r="F45" s="82">
        <f t="shared" si="2"/>
        <v>8</v>
      </c>
      <c r="G45" s="15"/>
      <c r="H45" s="12">
        <v>4233881.0</v>
      </c>
      <c r="I45" s="81">
        <v>44405.0</v>
      </c>
      <c r="J45" s="15">
        <f t="shared" si="3"/>
        <v>2</v>
      </c>
      <c r="K45" s="15">
        <f t="shared" si="6"/>
        <v>1</v>
      </c>
      <c r="L45" s="82">
        <f t="shared" si="4"/>
        <v>2</v>
      </c>
      <c r="M45" s="15"/>
      <c r="N45" s="86">
        <v>7.0</v>
      </c>
      <c r="O45" s="15"/>
      <c r="P45" s="15"/>
      <c r="Q45" s="15"/>
      <c r="R45" s="15"/>
      <c r="S45" s="15"/>
      <c r="T45" s="15"/>
      <c r="U45" s="15"/>
      <c r="V45" s="15"/>
      <c r="W45" s="15"/>
      <c r="X45" s="15"/>
      <c r="Y45" s="15"/>
      <c r="Z45" s="15"/>
    </row>
    <row r="46" ht="15.75" customHeight="1">
      <c r="A46" s="15"/>
      <c r="B46" s="12">
        <v>8723647.0</v>
      </c>
      <c r="C46" s="81">
        <v>44405.87548611111</v>
      </c>
      <c r="D46" s="15">
        <f t="shared" si="1"/>
        <v>2</v>
      </c>
      <c r="E46" s="15">
        <f t="shared" si="5"/>
        <v>0</v>
      </c>
      <c r="F46" s="82">
        <f t="shared" si="2"/>
        <v>0</v>
      </c>
      <c r="G46" s="15"/>
      <c r="H46" s="12">
        <v>4393766.0</v>
      </c>
      <c r="I46" s="81">
        <v>44405.0</v>
      </c>
      <c r="J46" s="15">
        <f t="shared" si="3"/>
        <v>2</v>
      </c>
      <c r="K46" s="15">
        <f t="shared" si="6"/>
        <v>0</v>
      </c>
      <c r="L46" s="82">
        <f t="shared" si="4"/>
        <v>0</v>
      </c>
      <c r="M46" s="15"/>
      <c r="N46" s="86">
        <v>1.0</v>
      </c>
      <c r="O46" s="15"/>
      <c r="P46" s="15"/>
      <c r="Q46" s="15"/>
      <c r="R46" s="15"/>
      <c r="S46" s="15"/>
      <c r="T46" s="15"/>
      <c r="U46" s="15"/>
      <c r="V46" s="15"/>
      <c r="W46" s="15"/>
      <c r="X46" s="15"/>
      <c r="Y46" s="15"/>
      <c r="Z46" s="15"/>
    </row>
    <row r="47" ht="15.75" customHeight="1">
      <c r="A47" s="15"/>
      <c r="B47" s="12">
        <v>8723647.0</v>
      </c>
      <c r="C47" s="81">
        <v>44400.551203703704</v>
      </c>
      <c r="D47" s="15">
        <f t="shared" si="1"/>
        <v>2</v>
      </c>
      <c r="E47" s="15">
        <f t="shared" si="5"/>
        <v>1</v>
      </c>
      <c r="F47" s="82">
        <f t="shared" si="2"/>
        <v>5</v>
      </c>
      <c r="G47" s="15"/>
      <c r="H47" s="12">
        <v>4393766.0</v>
      </c>
      <c r="I47" s="81">
        <v>44405.0</v>
      </c>
      <c r="J47" s="15">
        <f t="shared" si="3"/>
        <v>2</v>
      </c>
      <c r="K47" s="15">
        <f t="shared" si="6"/>
        <v>1</v>
      </c>
      <c r="L47" s="82">
        <f t="shared" si="4"/>
        <v>0</v>
      </c>
      <c r="M47" s="15"/>
      <c r="N47" s="86">
        <v>2.0</v>
      </c>
      <c r="O47" s="15"/>
      <c r="P47" s="15"/>
      <c r="Q47" s="15"/>
      <c r="R47" s="15"/>
      <c r="S47" s="15"/>
      <c r="T47" s="15"/>
      <c r="U47" s="15"/>
      <c r="V47" s="15"/>
      <c r="W47" s="15"/>
      <c r="X47" s="15"/>
      <c r="Y47" s="15"/>
      <c r="Z47" s="15"/>
    </row>
    <row r="48" ht="15.75" customHeight="1">
      <c r="A48" s="15"/>
      <c r="B48" s="12">
        <v>8822036.0</v>
      </c>
      <c r="C48" s="81">
        <v>44392.524039351854</v>
      </c>
      <c r="D48" s="15">
        <f t="shared" si="1"/>
        <v>2</v>
      </c>
      <c r="E48" s="15">
        <f t="shared" si="5"/>
        <v>0</v>
      </c>
      <c r="F48" s="82">
        <f t="shared" si="2"/>
        <v>0</v>
      </c>
      <c r="G48" s="15"/>
      <c r="H48" s="12">
        <v>4683105.0</v>
      </c>
      <c r="I48" s="81">
        <v>44404.0</v>
      </c>
      <c r="J48" s="15">
        <f t="shared" si="3"/>
        <v>2</v>
      </c>
      <c r="K48" s="15">
        <f t="shared" si="6"/>
        <v>0</v>
      </c>
      <c r="L48" s="82">
        <f t="shared" si="4"/>
        <v>0</v>
      </c>
      <c r="M48" s="15"/>
      <c r="N48" s="86">
        <v>9.0</v>
      </c>
      <c r="O48" s="15"/>
      <c r="P48" s="15"/>
      <c r="Q48" s="15"/>
      <c r="R48" s="15"/>
      <c r="S48" s="15"/>
      <c r="T48" s="15"/>
      <c r="U48" s="15"/>
      <c r="V48" s="15"/>
      <c r="W48" s="15"/>
      <c r="X48" s="15"/>
      <c r="Y48" s="15"/>
      <c r="Z48" s="15"/>
    </row>
    <row r="49" ht="15.75" customHeight="1">
      <c r="A49" s="15"/>
      <c r="B49" s="12">
        <v>8822036.0</v>
      </c>
      <c r="C49" s="81">
        <v>44384.50001157408</v>
      </c>
      <c r="D49" s="15">
        <f t="shared" si="1"/>
        <v>2</v>
      </c>
      <c r="E49" s="15">
        <f t="shared" si="5"/>
        <v>1</v>
      </c>
      <c r="F49" s="82">
        <f t="shared" si="2"/>
        <v>8</v>
      </c>
      <c r="G49" s="15"/>
      <c r="H49" s="12">
        <v>4683105.0</v>
      </c>
      <c r="I49" s="81">
        <v>44404.0</v>
      </c>
      <c r="J49" s="15">
        <f t="shared" si="3"/>
        <v>2</v>
      </c>
      <c r="K49" s="15">
        <f t="shared" si="6"/>
        <v>1</v>
      </c>
      <c r="L49" s="82">
        <f t="shared" si="4"/>
        <v>0</v>
      </c>
      <c r="M49" s="15"/>
      <c r="N49" s="86">
        <v>3.0</v>
      </c>
      <c r="O49" s="15"/>
      <c r="P49" s="15"/>
      <c r="Q49" s="15"/>
      <c r="R49" s="15"/>
      <c r="S49" s="15"/>
      <c r="T49" s="15"/>
      <c r="U49" s="15"/>
      <c r="V49" s="15"/>
      <c r="W49" s="15"/>
      <c r="X49" s="15"/>
      <c r="Y49" s="15"/>
      <c r="Z49" s="15"/>
    </row>
    <row r="50" ht="15.75" customHeight="1">
      <c r="A50" s="15"/>
      <c r="B50" s="12">
        <v>8839123.0</v>
      </c>
      <c r="C50" s="81">
        <v>44397.83795138889</v>
      </c>
      <c r="D50" s="15">
        <f t="shared" si="1"/>
        <v>2</v>
      </c>
      <c r="E50" s="15">
        <f t="shared" si="5"/>
        <v>0</v>
      </c>
      <c r="F50" s="82">
        <f t="shared" si="2"/>
        <v>0</v>
      </c>
      <c r="G50" s="15"/>
      <c r="H50" s="12">
        <v>4760757.0</v>
      </c>
      <c r="I50" s="81">
        <v>44384.0</v>
      </c>
      <c r="J50" s="15">
        <f t="shared" si="3"/>
        <v>2</v>
      </c>
      <c r="K50" s="15">
        <f t="shared" si="6"/>
        <v>0</v>
      </c>
      <c r="L50" s="82">
        <f t="shared" si="4"/>
        <v>0</v>
      </c>
      <c r="M50" s="15"/>
      <c r="N50" s="86">
        <v>3.0</v>
      </c>
      <c r="O50" s="15"/>
      <c r="P50" s="15"/>
      <c r="Q50" s="15"/>
      <c r="R50" s="15"/>
      <c r="S50" s="15"/>
      <c r="T50" s="15"/>
      <c r="U50" s="15"/>
      <c r="V50" s="15"/>
      <c r="W50" s="15"/>
      <c r="X50" s="15"/>
      <c r="Y50" s="15"/>
      <c r="Z50" s="15"/>
    </row>
    <row r="51" ht="15.75" customHeight="1">
      <c r="A51" s="15"/>
      <c r="B51" s="12">
        <v>8839123.0</v>
      </c>
      <c r="C51" s="81">
        <v>44387.455196759256</v>
      </c>
      <c r="D51" s="15">
        <f t="shared" si="1"/>
        <v>2</v>
      </c>
      <c r="E51" s="15">
        <f t="shared" si="5"/>
        <v>1</v>
      </c>
      <c r="F51" s="82">
        <f t="shared" si="2"/>
        <v>10</v>
      </c>
      <c r="G51" s="15"/>
      <c r="H51" s="12">
        <v>4760757.0</v>
      </c>
      <c r="I51" s="81">
        <v>44391.0</v>
      </c>
      <c r="J51" s="15">
        <f t="shared" si="3"/>
        <v>2</v>
      </c>
      <c r="K51" s="15">
        <f t="shared" si="6"/>
        <v>1</v>
      </c>
      <c r="L51" s="82">
        <f t="shared" si="4"/>
        <v>7</v>
      </c>
      <c r="M51" s="15"/>
      <c r="N51" s="86">
        <v>11.0</v>
      </c>
      <c r="O51" s="15"/>
      <c r="P51" s="15"/>
      <c r="Q51" s="15"/>
      <c r="R51" s="15"/>
      <c r="S51" s="15"/>
      <c r="T51" s="15"/>
      <c r="U51" s="15"/>
      <c r="V51" s="15"/>
      <c r="W51" s="15"/>
      <c r="X51" s="15"/>
      <c r="Y51" s="15"/>
      <c r="Z51" s="15"/>
    </row>
    <row r="52" ht="15.75" customHeight="1">
      <c r="A52" s="15"/>
      <c r="B52" s="12">
        <v>8850804.0</v>
      </c>
      <c r="C52" s="81">
        <v>44385.68467592593</v>
      </c>
      <c r="D52" s="15">
        <f t="shared" si="1"/>
        <v>2</v>
      </c>
      <c r="E52" s="15">
        <f t="shared" si="5"/>
        <v>0</v>
      </c>
      <c r="F52" s="82">
        <f t="shared" si="2"/>
        <v>0</v>
      </c>
      <c r="G52" s="15"/>
      <c r="H52" s="12">
        <v>4884632.0</v>
      </c>
      <c r="I52" s="81">
        <v>44399.0</v>
      </c>
      <c r="J52" s="15">
        <f t="shared" si="3"/>
        <v>2</v>
      </c>
      <c r="K52" s="15">
        <f t="shared" si="6"/>
        <v>0</v>
      </c>
      <c r="L52" s="82">
        <f t="shared" si="4"/>
        <v>0</v>
      </c>
      <c r="M52" s="15"/>
      <c r="N52" s="86">
        <v>6.0</v>
      </c>
      <c r="O52" s="15"/>
      <c r="P52" s="15"/>
      <c r="Q52" s="15"/>
      <c r="R52" s="15"/>
      <c r="S52" s="15"/>
      <c r="T52" s="15"/>
      <c r="U52" s="15"/>
      <c r="V52" s="15"/>
      <c r="W52" s="15"/>
      <c r="X52" s="15"/>
      <c r="Y52" s="15"/>
      <c r="Z52" s="15"/>
    </row>
    <row r="53" ht="15.75" customHeight="1">
      <c r="A53" s="15"/>
      <c r="B53" s="12">
        <v>8850804.0</v>
      </c>
      <c r="C53" s="81">
        <v>44379.75072916667</v>
      </c>
      <c r="D53" s="15">
        <f t="shared" si="1"/>
        <v>2</v>
      </c>
      <c r="E53" s="15">
        <f t="shared" si="5"/>
        <v>1</v>
      </c>
      <c r="F53" s="82">
        <f t="shared" si="2"/>
        <v>6</v>
      </c>
      <c r="G53" s="15"/>
      <c r="H53" s="12">
        <v>4884632.0</v>
      </c>
      <c r="I53" s="81">
        <v>44408.0</v>
      </c>
      <c r="J53" s="15">
        <f t="shared" si="3"/>
        <v>2</v>
      </c>
      <c r="K53" s="15">
        <f t="shared" si="6"/>
        <v>1</v>
      </c>
      <c r="L53" s="82">
        <f t="shared" si="4"/>
        <v>9</v>
      </c>
      <c r="M53" s="15"/>
      <c r="N53" s="86">
        <v>2.0</v>
      </c>
      <c r="O53" s="15"/>
      <c r="P53" s="15"/>
      <c r="Q53" s="15"/>
      <c r="R53" s="15"/>
      <c r="S53" s="15"/>
      <c r="T53" s="15"/>
      <c r="U53" s="15"/>
      <c r="V53" s="15"/>
      <c r="W53" s="15"/>
      <c r="X53" s="15"/>
      <c r="Y53" s="15"/>
      <c r="Z53" s="15"/>
    </row>
    <row r="54" ht="15.75" customHeight="1">
      <c r="A54" s="15"/>
      <c r="B54" s="12">
        <v>8865242.0</v>
      </c>
      <c r="C54" s="81">
        <v>44389.50178240741</v>
      </c>
      <c r="D54" s="15">
        <f t="shared" si="1"/>
        <v>2</v>
      </c>
      <c r="E54" s="15">
        <f t="shared" si="5"/>
        <v>0</v>
      </c>
      <c r="F54" s="82">
        <f t="shared" si="2"/>
        <v>0</v>
      </c>
      <c r="G54" s="15"/>
      <c r="H54" s="12">
        <v>5069349.0</v>
      </c>
      <c r="I54" s="81">
        <v>44390.0</v>
      </c>
      <c r="J54" s="15">
        <f t="shared" si="3"/>
        <v>2</v>
      </c>
      <c r="K54" s="15">
        <f t="shared" si="6"/>
        <v>0</v>
      </c>
      <c r="L54" s="82">
        <f t="shared" si="4"/>
        <v>0</v>
      </c>
      <c r="M54" s="15"/>
      <c r="N54" s="86">
        <v>0.0</v>
      </c>
      <c r="O54" s="15"/>
      <c r="P54" s="15"/>
      <c r="Q54" s="15"/>
      <c r="R54" s="15"/>
      <c r="S54" s="15"/>
      <c r="T54" s="15"/>
      <c r="U54" s="15"/>
      <c r="V54" s="15"/>
      <c r="W54" s="15"/>
      <c r="X54" s="15"/>
      <c r="Y54" s="15"/>
      <c r="Z54" s="15"/>
    </row>
    <row r="55" ht="15.75" customHeight="1">
      <c r="A55" s="15"/>
      <c r="B55" s="22">
        <v>8865242.0</v>
      </c>
      <c r="C55" s="87">
        <v>44385.6394212963</v>
      </c>
      <c r="D55" s="66">
        <f t="shared" si="1"/>
        <v>2</v>
      </c>
      <c r="E55" s="66">
        <f t="shared" si="5"/>
        <v>1</v>
      </c>
      <c r="F55" s="88">
        <f t="shared" si="2"/>
        <v>4</v>
      </c>
      <c r="G55" s="15"/>
      <c r="H55" s="12">
        <v>5069349.0</v>
      </c>
      <c r="I55" s="81">
        <v>44406.0</v>
      </c>
      <c r="J55" s="15">
        <f t="shared" si="3"/>
        <v>2</v>
      </c>
      <c r="K55" s="15">
        <f t="shared" si="6"/>
        <v>1</v>
      </c>
      <c r="L55" s="82">
        <f t="shared" si="4"/>
        <v>16</v>
      </c>
      <c r="M55" s="15"/>
      <c r="N55" s="86">
        <v>0.0</v>
      </c>
      <c r="O55" s="15"/>
      <c r="P55" s="15"/>
      <c r="Q55" s="15"/>
      <c r="R55" s="15"/>
      <c r="S55" s="15"/>
      <c r="T55" s="15"/>
      <c r="U55" s="15"/>
      <c r="V55" s="15"/>
      <c r="W55" s="15"/>
      <c r="X55" s="15"/>
      <c r="Y55" s="15"/>
      <c r="Z55" s="15"/>
    </row>
    <row r="56" ht="15.75" customHeight="1">
      <c r="A56" s="15"/>
      <c r="B56" s="15"/>
      <c r="C56" s="15"/>
      <c r="D56" s="15"/>
      <c r="E56" s="15"/>
      <c r="F56" s="15"/>
      <c r="G56" s="15"/>
      <c r="H56" s="12">
        <v>5593414.0</v>
      </c>
      <c r="I56" s="81">
        <v>44404.0</v>
      </c>
      <c r="J56" s="15">
        <f t="shared" si="3"/>
        <v>2</v>
      </c>
      <c r="K56" s="15">
        <f t="shared" si="6"/>
        <v>0</v>
      </c>
      <c r="L56" s="82">
        <f t="shared" si="4"/>
        <v>0</v>
      </c>
      <c r="M56" s="15"/>
      <c r="N56" s="86">
        <v>7.0</v>
      </c>
      <c r="O56" s="15"/>
      <c r="P56" s="15"/>
      <c r="Q56" s="15"/>
      <c r="R56" s="15"/>
      <c r="S56" s="15"/>
      <c r="T56" s="15"/>
      <c r="U56" s="15"/>
      <c r="V56" s="15"/>
      <c r="W56" s="15"/>
      <c r="X56" s="15"/>
      <c r="Y56" s="15"/>
      <c r="Z56" s="15"/>
    </row>
    <row r="57" ht="15.75" customHeight="1">
      <c r="A57" s="15"/>
      <c r="B57" s="15"/>
      <c r="C57" s="15"/>
      <c r="D57" s="15"/>
      <c r="E57" s="15"/>
      <c r="F57" s="15"/>
      <c r="G57" s="15"/>
      <c r="H57" s="12">
        <v>5593414.0</v>
      </c>
      <c r="I57" s="81">
        <v>44405.0</v>
      </c>
      <c r="J57" s="15">
        <f t="shared" si="3"/>
        <v>2</v>
      </c>
      <c r="K57" s="15">
        <f t="shared" si="6"/>
        <v>1</v>
      </c>
      <c r="L57" s="82">
        <f t="shared" si="4"/>
        <v>1</v>
      </c>
      <c r="M57" s="15"/>
      <c r="N57" s="86">
        <v>9.0</v>
      </c>
      <c r="O57" s="15"/>
      <c r="P57" s="15"/>
      <c r="Q57" s="15"/>
      <c r="R57" s="15"/>
      <c r="S57" s="15"/>
      <c r="T57" s="15"/>
      <c r="U57" s="15"/>
      <c r="V57" s="15"/>
      <c r="W57" s="15"/>
      <c r="X57" s="15"/>
      <c r="Y57" s="15"/>
      <c r="Z57" s="15"/>
    </row>
    <row r="58" ht="15.75" customHeight="1">
      <c r="A58" s="15"/>
      <c r="B58" s="15"/>
      <c r="C58" s="15"/>
      <c r="D58" s="15"/>
      <c r="E58" s="15"/>
      <c r="F58" s="15"/>
      <c r="G58" s="15"/>
      <c r="H58" s="12">
        <v>5778311.0</v>
      </c>
      <c r="I58" s="81">
        <v>44403.0</v>
      </c>
      <c r="J58" s="15">
        <f t="shared" si="3"/>
        <v>2</v>
      </c>
      <c r="K58" s="15">
        <f t="shared" si="6"/>
        <v>0</v>
      </c>
      <c r="L58" s="82">
        <f t="shared" si="4"/>
        <v>0</v>
      </c>
      <c r="M58" s="15"/>
      <c r="N58" s="86">
        <v>16.0</v>
      </c>
      <c r="O58" s="15"/>
      <c r="P58" s="15"/>
      <c r="Q58" s="15"/>
      <c r="R58" s="15"/>
      <c r="S58" s="15"/>
      <c r="T58" s="15"/>
      <c r="U58" s="15"/>
      <c r="V58" s="15"/>
      <c r="W58" s="15"/>
      <c r="X58" s="15"/>
      <c r="Y58" s="15"/>
      <c r="Z58" s="15"/>
    </row>
    <row r="59" ht="15.75" customHeight="1">
      <c r="A59" s="15"/>
      <c r="B59" s="15"/>
      <c r="C59" s="15"/>
      <c r="D59" s="15"/>
      <c r="E59" s="15"/>
      <c r="F59" s="15"/>
      <c r="G59" s="15"/>
      <c r="H59" s="12">
        <v>5778311.0</v>
      </c>
      <c r="I59" s="81">
        <v>44399.0</v>
      </c>
      <c r="J59" s="15">
        <f t="shared" si="3"/>
        <v>2</v>
      </c>
      <c r="K59" s="15">
        <f t="shared" si="6"/>
        <v>1</v>
      </c>
      <c r="L59" s="82">
        <f t="shared" si="4"/>
        <v>4</v>
      </c>
      <c r="M59" s="15"/>
      <c r="N59" s="86">
        <v>1.0</v>
      </c>
      <c r="O59" s="15"/>
      <c r="P59" s="15"/>
      <c r="Q59" s="15"/>
      <c r="R59" s="15"/>
      <c r="S59" s="15"/>
      <c r="T59" s="15"/>
      <c r="U59" s="15"/>
      <c r="V59" s="15"/>
      <c r="W59" s="15"/>
      <c r="X59" s="15"/>
      <c r="Y59" s="15"/>
      <c r="Z59" s="15"/>
    </row>
    <row r="60" ht="15.75" customHeight="1">
      <c r="A60" s="15"/>
      <c r="B60" s="15"/>
      <c r="C60" s="15"/>
      <c r="D60" s="15"/>
      <c r="E60" s="15"/>
      <c r="F60" s="15"/>
      <c r="G60" s="15"/>
      <c r="H60" s="12">
        <v>5802387.0</v>
      </c>
      <c r="I60" s="81">
        <v>44383.0</v>
      </c>
      <c r="J60" s="15">
        <f t="shared" si="3"/>
        <v>3</v>
      </c>
      <c r="K60" s="15">
        <f t="shared" si="6"/>
        <v>0</v>
      </c>
      <c r="L60" s="82">
        <f t="shared" si="4"/>
        <v>0</v>
      </c>
      <c r="M60" s="15"/>
      <c r="N60" s="86">
        <v>4.0</v>
      </c>
      <c r="O60" s="15"/>
      <c r="P60" s="15"/>
      <c r="Q60" s="15"/>
      <c r="R60" s="15"/>
      <c r="S60" s="15"/>
      <c r="T60" s="15"/>
      <c r="U60" s="15"/>
      <c r="V60" s="15"/>
      <c r="W60" s="15"/>
      <c r="X60" s="15"/>
      <c r="Y60" s="15"/>
      <c r="Z60" s="15"/>
    </row>
    <row r="61" ht="15.75" customHeight="1">
      <c r="A61" s="15"/>
      <c r="B61" s="15"/>
      <c r="C61" s="15"/>
      <c r="D61" s="15"/>
      <c r="E61" s="15"/>
      <c r="F61" s="15"/>
      <c r="G61" s="15"/>
      <c r="H61" s="12">
        <v>5802387.0</v>
      </c>
      <c r="I61" s="81">
        <v>44390.0</v>
      </c>
      <c r="J61" s="15">
        <f t="shared" si="3"/>
        <v>3</v>
      </c>
      <c r="K61" s="15">
        <f t="shared" si="6"/>
        <v>1</v>
      </c>
      <c r="L61" s="82">
        <f t="shared" si="4"/>
        <v>7</v>
      </c>
      <c r="M61" s="15"/>
      <c r="N61" s="86">
        <v>7.0</v>
      </c>
      <c r="O61" s="15"/>
      <c r="P61" s="15"/>
      <c r="Q61" s="15"/>
      <c r="R61" s="15"/>
      <c r="S61" s="15"/>
      <c r="T61" s="15"/>
      <c r="U61" s="15"/>
      <c r="V61" s="15"/>
      <c r="W61" s="15"/>
      <c r="X61" s="15"/>
      <c r="Y61" s="15"/>
      <c r="Z61" s="15"/>
    </row>
    <row r="62" ht="15.75" customHeight="1">
      <c r="A62" s="15"/>
      <c r="B62" s="15"/>
      <c r="C62" s="15"/>
      <c r="D62" s="15"/>
      <c r="E62" s="15"/>
      <c r="F62" s="15"/>
      <c r="G62" s="15"/>
      <c r="H62" s="12">
        <v>5802387.0</v>
      </c>
      <c r="I62" s="81">
        <v>44382.0</v>
      </c>
      <c r="J62" s="15">
        <f t="shared" si="3"/>
        <v>3</v>
      </c>
      <c r="K62" s="15">
        <f t="shared" si="6"/>
        <v>2</v>
      </c>
      <c r="L62" s="82">
        <f t="shared" si="4"/>
        <v>8</v>
      </c>
      <c r="M62" s="15"/>
      <c r="N62" s="86">
        <v>8.0</v>
      </c>
      <c r="O62" s="15"/>
      <c r="P62" s="15"/>
      <c r="Q62" s="15"/>
      <c r="R62" s="15"/>
      <c r="S62" s="15"/>
      <c r="T62" s="15"/>
      <c r="U62" s="15"/>
      <c r="V62" s="15"/>
      <c r="W62" s="15"/>
      <c r="X62" s="15"/>
      <c r="Y62" s="15"/>
      <c r="Z62" s="15"/>
    </row>
    <row r="63" ht="15.75" customHeight="1">
      <c r="A63" s="15"/>
      <c r="B63" s="15"/>
      <c r="C63" s="15"/>
      <c r="D63" s="15"/>
      <c r="E63" s="15"/>
      <c r="F63" s="15"/>
      <c r="G63" s="15"/>
      <c r="H63" s="12">
        <v>5892878.0</v>
      </c>
      <c r="I63" s="81">
        <v>44379.0</v>
      </c>
      <c r="J63" s="15">
        <f t="shared" si="3"/>
        <v>2</v>
      </c>
      <c r="K63" s="15">
        <f t="shared" si="6"/>
        <v>0</v>
      </c>
      <c r="L63" s="82">
        <f t="shared" si="4"/>
        <v>0</v>
      </c>
      <c r="M63" s="15"/>
      <c r="N63" s="86">
        <v>0.0</v>
      </c>
      <c r="O63" s="15"/>
      <c r="P63" s="15"/>
      <c r="Q63" s="15"/>
      <c r="R63" s="15"/>
      <c r="S63" s="15"/>
      <c r="T63" s="15"/>
      <c r="U63" s="15"/>
      <c r="V63" s="15"/>
      <c r="W63" s="15"/>
      <c r="X63" s="15"/>
      <c r="Y63" s="15"/>
      <c r="Z63" s="15"/>
    </row>
    <row r="64" ht="15.75" customHeight="1">
      <c r="A64" s="15"/>
      <c r="B64" s="15"/>
      <c r="C64" s="15"/>
      <c r="D64" s="15"/>
      <c r="E64" s="15"/>
      <c r="F64" s="15"/>
      <c r="G64" s="15"/>
      <c r="H64" s="12">
        <v>5892878.0</v>
      </c>
      <c r="I64" s="81">
        <v>44379.0</v>
      </c>
      <c r="J64" s="15">
        <f t="shared" si="3"/>
        <v>2</v>
      </c>
      <c r="K64" s="15">
        <f t="shared" si="6"/>
        <v>1</v>
      </c>
      <c r="L64" s="82">
        <f t="shared" si="4"/>
        <v>0</v>
      </c>
      <c r="M64" s="15"/>
      <c r="N64" s="86">
        <v>0.0</v>
      </c>
      <c r="O64" s="15"/>
      <c r="P64" s="15"/>
      <c r="Q64" s="15"/>
      <c r="R64" s="15"/>
      <c r="S64" s="15"/>
      <c r="T64" s="15"/>
      <c r="U64" s="15"/>
      <c r="V64" s="15"/>
      <c r="W64" s="15"/>
      <c r="X64" s="15"/>
      <c r="Y64" s="15"/>
      <c r="Z64" s="15"/>
    </row>
    <row r="65" ht="15.75" customHeight="1">
      <c r="A65" s="15"/>
      <c r="B65" s="15"/>
      <c r="C65" s="15"/>
      <c r="D65" s="15"/>
      <c r="E65" s="15"/>
      <c r="F65" s="15"/>
      <c r="G65" s="15"/>
      <c r="H65" s="12">
        <v>5990099.0</v>
      </c>
      <c r="I65" s="81">
        <v>44385.0</v>
      </c>
      <c r="J65" s="15">
        <f t="shared" si="3"/>
        <v>2</v>
      </c>
      <c r="K65" s="15">
        <f t="shared" si="6"/>
        <v>0</v>
      </c>
      <c r="L65" s="82">
        <f t="shared" si="4"/>
        <v>0</v>
      </c>
      <c r="M65" s="15"/>
      <c r="N65" s="86">
        <v>4.0</v>
      </c>
      <c r="O65" s="15"/>
      <c r="P65" s="15"/>
      <c r="Q65" s="15"/>
      <c r="R65" s="15"/>
      <c r="S65" s="15"/>
      <c r="T65" s="15"/>
      <c r="U65" s="15"/>
      <c r="V65" s="15"/>
      <c r="W65" s="15"/>
      <c r="X65" s="15"/>
      <c r="Y65" s="15"/>
      <c r="Z65" s="15"/>
    </row>
    <row r="66" ht="15.75" customHeight="1">
      <c r="A66" s="15"/>
      <c r="B66" s="15"/>
      <c r="C66" s="15"/>
      <c r="D66" s="15"/>
      <c r="E66" s="15"/>
      <c r="F66" s="15"/>
      <c r="G66" s="15"/>
      <c r="H66" s="12">
        <v>5990099.0</v>
      </c>
      <c r="I66" s="81">
        <v>44385.0</v>
      </c>
      <c r="J66" s="15">
        <f t="shared" si="3"/>
        <v>2</v>
      </c>
      <c r="K66" s="15">
        <f t="shared" si="6"/>
        <v>1</v>
      </c>
      <c r="L66" s="82">
        <f t="shared" si="4"/>
        <v>0</v>
      </c>
      <c r="M66" s="15"/>
      <c r="N66" s="86">
        <v>18.0</v>
      </c>
      <c r="O66" s="15"/>
      <c r="P66" s="15"/>
      <c r="Q66" s="15"/>
      <c r="R66" s="15"/>
      <c r="S66" s="15"/>
      <c r="T66" s="15"/>
      <c r="U66" s="15"/>
      <c r="V66" s="15"/>
      <c r="W66" s="15"/>
      <c r="X66" s="15"/>
      <c r="Y66" s="15"/>
      <c r="Z66" s="15"/>
    </row>
    <row r="67" ht="15.75" customHeight="1">
      <c r="A67" s="15"/>
      <c r="B67" s="15"/>
      <c r="C67" s="15"/>
      <c r="D67" s="15"/>
      <c r="E67" s="15"/>
      <c r="F67" s="15"/>
      <c r="G67" s="15"/>
      <c r="H67" s="12">
        <v>6007535.0</v>
      </c>
      <c r="I67" s="81">
        <v>44385.0</v>
      </c>
      <c r="J67" s="15">
        <f t="shared" si="3"/>
        <v>2</v>
      </c>
      <c r="K67" s="15">
        <f t="shared" si="6"/>
        <v>0</v>
      </c>
      <c r="L67" s="82">
        <f t="shared" si="4"/>
        <v>0</v>
      </c>
      <c r="M67" s="15"/>
      <c r="N67" s="86">
        <v>2.0</v>
      </c>
      <c r="O67" s="15"/>
      <c r="P67" s="15"/>
      <c r="Q67" s="15"/>
      <c r="R67" s="15"/>
      <c r="S67" s="15"/>
      <c r="T67" s="15"/>
      <c r="U67" s="15"/>
      <c r="V67" s="15"/>
      <c r="W67" s="15"/>
      <c r="X67" s="15"/>
      <c r="Y67" s="15"/>
      <c r="Z67" s="15"/>
    </row>
    <row r="68" ht="15.75" customHeight="1">
      <c r="A68" s="15"/>
      <c r="B68" s="15"/>
      <c r="C68" s="15"/>
      <c r="D68" s="15"/>
      <c r="E68" s="15"/>
      <c r="F68" s="15"/>
      <c r="G68" s="15"/>
      <c r="H68" s="12">
        <v>6007535.0</v>
      </c>
      <c r="I68" s="81">
        <v>44389.0</v>
      </c>
      <c r="J68" s="15">
        <f t="shared" si="3"/>
        <v>2</v>
      </c>
      <c r="K68" s="15">
        <f t="shared" si="6"/>
        <v>1</v>
      </c>
      <c r="L68" s="82">
        <f t="shared" si="4"/>
        <v>4</v>
      </c>
      <c r="M68" s="15"/>
      <c r="N68" s="86">
        <v>12.0</v>
      </c>
      <c r="O68" s="15"/>
      <c r="P68" s="15"/>
      <c r="Q68" s="15"/>
      <c r="R68" s="15"/>
      <c r="S68" s="15"/>
      <c r="T68" s="15"/>
      <c r="U68" s="15"/>
      <c r="V68" s="15"/>
      <c r="W68" s="15"/>
      <c r="X68" s="15"/>
      <c r="Y68" s="15"/>
      <c r="Z68" s="15"/>
    </row>
    <row r="69" ht="15.75" customHeight="1">
      <c r="A69" s="15"/>
      <c r="B69" s="15"/>
      <c r="C69" s="15"/>
      <c r="D69" s="15"/>
      <c r="E69" s="15"/>
      <c r="F69" s="15"/>
      <c r="G69" s="15"/>
      <c r="H69" s="12">
        <v>6364506.0</v>
      </c>
      <c r="I69" s="81">
        <v>44385.0</v>
      </c>
      <c r="J69" s="15">
        <f t="shared" si="3"/>
        <v>2</v>
      </c>
      <c r="K69" s="15">
        <f t="shared" si="6"/>
        <v>0</v>
      </c>
      <c r="L69" s="82">
        <f t="shared" si="4"/>
        <v>0</v>
      </c>
      <c r="M69" s="15"/>
      <c r="N69" s="86">
        <v>7.0</v>
      </c>
      <c r="O69" s="15"/>
      <c r="P69" s="15"/>
      <c r="Q69" s="15"/>
      <c r="R69" s="15"/>
      <c r="S69" s="15"/>
      <c r="T69" s="15"/>
      <c r="U69" s="15"/>
      <c r="V69" s="15"/>
      <c r="W69" s="15"/>
      <c r="X69" s="15"/>
      <c r="Y69" s="15"/>
      <c r="Z69" s="15"/>
    </row>
    <row r="70" ht="15.75" customHeight="1">
      <c r="A70" s="15"/>
      <c r="B70" s="15"/>
      <c r="C70" s="15"/>
      <c r="D70" s="15"/>
      <c r="E70" s="15"/>
      <c r="F70" s="15"/>
      <c r="G70" s="15"/>
      <c r="H70" s="12">
        <v>6364506.0</v>
      </c>
      <c r="I70" s="81">
        <v>44403.0</v>
      </c>
      <c r="J70" s="15">
        <f t="shared" si="3"/>
        <v>2</v>
      </c>
      <c r="K70" s="15">
        <f t="shared" si="6"/>
        <v>1</v>
      </c>
      <c r="L70" s="82">
        <f t="shared" si="4"/>
        <v>18</v>
      </c>
      <c r="M70" s="15"/>
      <c r="N70" s="86">
        <v>11.0</v>
      </c>
      <c r="O70" s="15"/>
      <c r="P70" s="15"/>
      <c r="Q70" s="15"/>
      <c r="R70" s="15"/>
      <c r="S70" s="15"/>
      <c r="T70" s="15"/>
      <c r="U70" s="15"/>
      <c r="V70" s="15"/>
      <c r="W70" s="15"/>
      <c r="X70" s="15"/>
      <c r="Y70" s="15"/>
      <c r="Z70" s="15"/>
    </row>
    <row r="71" ht="15.75" customHeight="1">
      <c r="A71" s="15"/>
      <c r="B71" s="15"/>
      <c r="C71" s="15"/>
      <c r="D71" s="15"/>
      <c r="E71" s="15"/>
      <c r="F71" s="15"/>
      <c r="G71" s="15"/>
      <c r="H71" s="12">
        <v>6442103.0</v>
      </c>
      <c r="I71" s="81">
        <v>44401.0</v>
      </c>
      <c r="J71" s="15">
        <f t="shared" si="3"/>
        <v>2</v>
      </c>
      <c r="K71" s="15">
        <f t="shared" si="6"/>
        <v>0</v>
      </c>
      <c r="L71" s="82">
        <f t="shared" si="4"/>
        <v>0</v>
      </c>
      <c r="M71" s="15"/>
      <c r="N71" s="86">
        <v>1.0</v>
      </c>
      <c r="O71" s="15"/>
      <c r="P71" s="15"/>
      <c r="Q71" s="15"/>
      <c r="R71" s="15"/>
      <c r="S71" s="15"/>
      <c r="T71" s="15"/>
      <c r="U71" s="15"/>
      <c r="V71" s="15"/>
      <c r="W71" s="15"/>
      <c r="X71" s="15"/>
      <c r="Y71" s="15"/>
      <c r="Z71" s="15"/>
    </row>
    <row r="72" ht="15.75" customHeight="1">
      <c r="A72" s="15"/>
      <c r="B72" s="15"/>
      <c r="C72" s="15"/>
      <c r="D72" s="15"/>
      <c r="E72" s="15"/>
      <c r="F72" s="15"/>
      <c r="G72" s="15"/>
      <c r="H72" s="12">
        <v>6442103.0</v>
      </c>
      <c r="I72" s="81">
        <v>44399.0</v>
      </c>
      <c r="J72" s="15">
        <f t="shared" si="3"/>
        <v>2</v>
      </c>
      <c r="K72" s="15">
        <f t="shared" si="6"/>
        <v>1</v>
      </c>
      <c r="L72" s="82">
        <f t="shared" si="4"/>
        <v>2</v>
      </c>
      <c r="M72" s="15"/>
      <c r="N72" s="86">
        <v>6.0</v>
      </c>
      <c r="O72" s="15"/>
      <c r="P72" s="15"/>
      <c r="Q72" s="15"/>
      <c r="R72" s="15"/>
      <c r="S72" s="15"/>
      <c r="T72" s="15"/>
      <c r="U72" s="15"/>
      <c r="V72" s="15"/>
      <c r="W72" s="15"/>
      <c r="X72" s="15"/>
      <c r="Y72" s="15"/>
      <c r="Z72" s="15"/>
    </row>
    <row r="73" ht="15.75" customHeight="1">
      <c r="A73" s="15"/>
      <c r="B73" s="15"/>
      <c r="C73" s="15"/>
      <c r="D73" s="15"/>
      <c r="E73" s="15"/>
      <c r="F73" s="15"/>
      <c r="G73" s="15"/>
      <c r="H73" s="12">
        <v>6456051.0</v>
      </c>
      <c r="I73" s="81">
        <v>44378.0</v>
      </c>
      <c r="J73" s="15">
        <f t="shared" si="3"/>
        <v>2</v>
      </c>
      <c r="K73" s="15">
        <f t="shared" si="6"/>
        <v>0</v>
      </c>
      <c r="L73" s="82">
        <f t="shared" si="4"/>
        <v>0</v>
      </c>
      <c r="M73" s="15"/>
      <c r="N73" s="86">
        <v>2.0</v>
      </c>
      <c r="O73" s="15"/>
      <c r="P73" s="15"/>
      <c r="Q73" s="15"/>
      <c r="R73" s="15"/>
      <c r="S73" s="15"/>
      <c r="T73" s="15"/>
      <c r="U73" s="15"/>
      <c r="V73" s="15"/>
      <c r="W73" s="15"/>
      <c r="X73" s="15"/>
      <c r="Y73" s="15"/>
      <c r="Z73" s="15"/>
    </row>
    <row r="74" ht="15.75" customHeight="1">
      <c r="A74" s="15"/>
      <c r="B74" s="15"/>
      <c r="C74" s="15"/>
      <c r="D74" s="15"/>
      <c r="E74" s="15"/>
      <c r="F74" s="15"/>
      <c r="G74" s="15"/>
      <c r="H74" s="12">
        <v>6456051.0</v>
      </c>
      <c r="I74" s="81">
        <v>44390.0</v>
      </c>
      <c r="J74" s="15">
        <f t="shared" si="3"/>
        <v>2</v>
      </c>
      <c r="K74" s="15">
        <f t="shared" si="6"/>
        <v>1</v>
      </c>
      <c r="L74" s="82">
        <f t="shared" si="4"/>
        <v>12</v>
      </c>
      <c r="M74" s="15"/>
      <c r="N74" s="86">
        <v>0.0</v>
      </c>
      <c r="O74" s="15"/>
      <c r="P74" s="15"/>
      <c r="Q74" s="15"/>
      <c r="R74" s="15"/>
      <c r="S74" s="15"/>
      <c r="T74" s="15"/>
      <c r="U74" s="15"/>
      <c r="V74" s="15"/>
      <c r="W74" s="15"/>
      <c r="X74" s="15"/>
      <c r="Y74" s="15"/>
      <c r="Z74" s="15"/>
    </row>
    <row r="75" ht="15.75" customHeight="1">
      <c r="A75" s="15"/>
      <c r="B75" s="15"/>
      <c r="C75" s="15"/>
      <c r="D75" s="15"/>
      <c r="E75" s="15"/>
      <c r="F75" s="15"/>
      <c r="G75" s="15"/>
      <c r="H75" s="12">
        <v>6757884.0</v>
      </c>
      <c r="I75" s="81">
        <v>44398.0</v>
      </c>
      <c r="J75" s="15">
        <f t="shared" si="3"/>
        <v>2</v>
      </c>
      <c r="K75" s="15">
        <f t="shared" si="6"/>
        <v>0</v>
      </c>
      <c r="L75" s="82">
        <f t="shared" si="4"/>
        <v>0</v>
      </c>
      <c r="M75" s="15"/>
      <c r="N75" s="86">
        <v>8.0</v>
      </c>
      <c r="O75" s="15"/>
      <c r="P75" s="15"/>
      <c r="Q75" s="15"/>
      <c r="R75" s="15"/>
      <c r="S75" s="15"/>
      <c r="T75" s="15"/>
      <c r="U75" s="15"/>
      <c r="V75" s="15"/>
      <c r="W75" s="15"/>
      <c r="X75" s="15"/>
      <c r="Y75" s="15"/>
      <c r="Z75" s="15"/>
    </row>
    <row r="76" ht="15.75" customHeight="1">
      <c r="A76" s="15"/>
      <c r="B76" s="15"/>
      <c r="C76" s="15"/>
      <c r="D76" s="15"/>
      <c r="E76" s="15"/>
      <c r="F76" s="15"/>
      <c r="G76" s="15"/>
      <c r="H76" s="12">
        <v>6757884.0</v>
      </c>
      <c r="I76" s="81">
        <v>44405.0</v>
      </c>
      <c r="J76" s="15">
        <f t="shared" si="3"/>
        <v>2</v>
      </c>
      <c r="K76" s="15">
        <f t="shared" si="6"/>
        <v>1</v>
      </c>
      <c r="L76" s="82">
        <f t="shared" si="4"/>
        <v>7</v>
      </c>
      <c r="M76" s="15"/>
      <c r="N76" s="86">
        <v>2.0</v>
      </c>
      <c r="O76" s="15"/>
      <c r="P76" s="15"/>
      <c r="Q76" s="15"/>
      <c r="R76" s="15"/>
      <c r="S76" s="15"/>
      <c r="T76" s="15"/>
      <c r="U76" s="15"/>
      <c r="V76" s="15"/>
      <c r="W76" s="15"/>
      <c r="X76" s="15"/>
      <c r="Y76" s="15"/>
      <c r="Z76" s="15"/>
    </row>
    <row r="77" ht="15.75" customHeight="1">
      <c r="A77" s="15"/>
      <c r="B77" s="15"/>
      <c r="C77" s="15"/>
      <c r="D77" s="15"/>
      <c r="E77" s="15"/>
      <c r="F77" s="15"/>
      <c r="G77" s="15"/>
      <c r="H77" s="12">
        <v>6773395.0</v>
      </c>
      <c r="I77" s="81">
        <v>44392.0</v>
      </c>
      <c r="J77" s="15">
        <f t="shared" si="3"/>
        <v>2</v>
      </c>
      <c r="K77" s="15">
        <f t="shared" si="6"/>
        <v>0</v>
      </c>
      <c r="L77" s="82">
        <f t="shared" si="4"/>
        <v>0</v>
      </c>
      <c r="M77" s="15"/>
      <c r="N77" s="86">
        <v>0.0</v>
      </c>
      <c r="O77" s="15"/>
      <c r="P77" s="15"/>
      <c r="Q77" s="15"/>
      <c r="R77" s="15"/>
      <c r="S77" s="15"/>
      <c r="T77" s="15"/>
      <c r="U77" s="15"/>
      <c r="V77" s="15"/>
      <c r="W77" s="15"/>
      <c r="X77" s="15"/>
      <c r="Y77" s="15"/>
      <c r="Z77" s="15"/>
    </row>
    <row r="78" ht="15.75" customHeight="1">
      <c r="A78" s="15"/>
      <c r="B78" s="15"/>
      <c r="C78" s="15"/>
      <c r="D78" s="15"/>
      <c r="E78" s="15"/>
      <c r="F78" s="15"/>
      <c r="G78" s="15"/>
      <c r="H78" s="12">
        <v>6773395.0</v>
      </c>
      <c r="I78" s="81">
        <v>44403.0</v>
      </c>
      <c r="J78" s="15">
        <f t="shared" si="3"/>
        <v>2</v>
      </c>
      <c r="K78" s="15">
        <f t="shared" si="6"/>
        <v>1</v>
      </c>
      <c r="L78" s="82">
        <f t="shared" si="4"/>
        <v>11</v>
      </c>
      <c r="M78" s="15"/>
      <c r="N78" s="86">
        <v>14.0</v>
      </c>
      <c r="O78" s="15"/>
      <c r="P78" s="15"/>
      <c r="Q78" s="15"/>
      <c r="R78" s="15"/>
      <c r="S78" s="15"/>
      <c r="T78" s="15"/>
      <c r="U78" s="15"/>
      <c r="V78" s="15"/>
      <c r="W78" s="15"/>
      <c r="X78" s="15"/>
      <c r="Y78" s="15"/>
      <c r="Z78" s="15"/>
    </row>
    <row r="79" ht="15.75" customHeight="1">
      <c r="A79" s="15"/>
      <c r="B79" s="15"/>
      <c r="C79" s="15"/>
      <c r="D79" s="15"/>
      <c r="E79" s="15"/>
      <c r="F79" s="15"/>
      <c r="G79" s="15"/>
      <c r="H79" s="12">
        <v>6861012.0</v>
      </c>
      <c r="I79" s="81">
        <v>44381.0</v>
      </c>
      <c r="J79" s="15">
        <f t="shared" si="3"/>
        <v>2</v>
      </c>
      <c r="K79" s="15">
        <f t="shared" si="6"/>
        <v>0</v>
      </c>
      <c r="L79" s="82">
        <f t="shared" si="4"/>
        <v>0</v>
      </c>
      <c r="M79" s="15"/>
      <c r="N79" s="86">
        <v>0.0</v>
      </c>
      <c r="O79" s="15"/>
      <c r="P79" s="15"/>
      <c r="Q79" s="15"/>
      <c r="R79" s="15"/>
      <c r="S79" s="15"/>
      <c r="T79" s="15"/>
      <c r="U79" s="15"/>
      <c r="V79" s="15"/>
      <c r="W79" s="15"/>
      <c r="X79" s="15"/>
      <c r="Y79" s="15"/>
      <c r="Z79" s="15"/>
    </row>
    <row r="80" ht="15.75" customHeight="1">
      <c r="A80" s="15"/>
      <c r="B80" s="15"/>
      <c r="C80" s="15"/>
      <c r="D80" s="15"/>
      <c r="E80" s="15"/>
      <c r="F80" s="15"/>
      <c r="G80" s="15"/>
      <c r="H80" s="12">
        <v>6861012.0</v>
      </c>
      <c r="I80" s="81">
        <v>44382.0</v>
      </c>
      <c r="J80" s="15">
        <f t="shared" si="3"/>
        <v>2</v>
      </c>
      <c r="K80" s="15">
        <f t="shared" si="6"/>
        <v>1</v>
      </c>
      <c r="L80" s="82">
        <f t="shared" si="4"/>
        <v>1</v>
      </c>
      <c r="M80" s="15"/>
      <c r="N80" s="86">
        <v>12.0</v>
      </c>
      <c r="O80" s="15"/>
      <c r="P80" s="15"/>
      <c r="Q80" s="15"/>
      <c r="R80" s="15"/>
      <c r="S80" s="15"/>
      <c r="T80" s="15"/>
      <c r="U80" s="15"/>
      <c r="V80" s="15"/>
      <c r="W80" s="15"/>
      <c r="X80" s="15"/>
      <c r="Y80" s="15"/>
      <c r="Z80" s="15"/>
    </row>
    <row r="81" ht="15.75" customHeight="1">
      <c r="A81" s="15"/>
      <c r="B81" s="15"/>
      <c r="C81" s="15"/>
      <c r="D81" s="15"/>
      <c r="E81" s="15"/>
      <c r="F81" s="15"/>
      <c r="G81" s="15"/>
      <c r="H81" s="12">
        <v>7204216.0</v>
      </c>
      <c r="I81" s="81">
        <v>44384.0</v>
      </c>
      <c r="J81" s="15">
        <f t="shared" si="3"/>
        <v>2</v>
      </c>
      <c r="K81" s="15">
        <f t="shared" si="6"/>
        <v>0</v>
      </c>
      <c r="L81" s="82">
        <f t="shared" si="4"/>
        <v>0</v>
      </c>
      <c r="M81" s="15"/>
      <c r="N81" s="86">
        <v>10.0</v>
      </c>
      <c r="O81" s="15"/>
      <c r="P81" s="15"/>
      <c r="Q81" s="15"/>
      <c r="R81" s="15"/>
      <c r="S81" s="15"/>
      <c r="T81" s="15"/>
      <c r="U81" s="15"/>
      <c r="V81" s="15"/>
      <c r="W81" s="15"/>
      <c r="X81" s="15"/>
      <c r="Y81" s="15"/>
      <c r="Z81" s="15"/>
    </row>
    <row r="82" ht="15.75" customHeight="1">
      <c r="A82" s="15"/>
      <c r="B82" s="15"/>
      <c r="C82" s="15"/>
      <c r="D82" s="15"/>
      <c r="E82" s="15"/>
      <c r="F82" s="15"/>
      <c r="G82" s="15"/>
      <c r="H82" s="12">
        <v>7204216.0</v>
      </c>
      <c r="I82" s="81">
        <v>44390.0</v>
      </c>
      <c r="J82" s="15">
        <f t="shared" si="3"/>
        <v>2</v>
      </c>
      <c r="K82" s="15">
        <f t="shared" si="6"/>
        <v>1</v>
      </c>
      <c r="L82" s="82">
        <f t="shared" si="4"/>
        <v>6</v>
      </c>
      <c r="M82" s="15"/>
      <c r="N82" s="86">
        <v>5.0</v>
      </c>
      <c r="O82" s="15"/>
      <c r="P82" s="15"/>
      <c r="Q82" s="15"/>
      <c r="R82" s="15"/>
      <c r="S82" s="15"/>
      <c r="T82" s="15"/>
      <c r="U82" s="15"/>
      <c r="V82" s="15"/>
      <c r="W82" s="15"/>
      <c r="X82" s="15"/>
      <c r="Y82" s="15"/>
      <c r="Z82" s="15"/>
    </row>
    <row r="83" ht="15.75" customHeight="1">
      <c r="A83" s="15"/>
      <c r="B83" s="15"/>
      <c r="C83" s="15"/>
      <c r="D83" s="15"/>
      <c r="E83" s="15"/>
      <c r="F83" s="15"/>
      <c r="G83" s="15"/>
      <c r="H83" s="12">
        <v>7320111.0</v>
      </c>
      <c r="I83" s="81">
        <v>44387.0</v>
      </c>
      <c r="J83" s="15">
        <f t="shared" si="3"/>
        <v>2</v>
      </c>
      <c r="K83" s="15">
        <f t="shared" si="6"/>
        <v>0</v>
      </c>
      <c r="L83" s="82">
        <f t="shared" si="4"/>
        <v>0</v>
      </c>
      <c r="M83" s="15"/>
      <c r="N83" s="86">
        <v>1.0</v>
      </c>
      <c r="O83" s="15"/>
      <c r="P83" s="15"/>
      <c r="Q83" s="15"/>
      <c r="R83" s="15"/>
      <c r="S83" s="15"/>
      <c r="T83" s="15"/>
      <c r="U83" s="15"/>
      <c r="V83" s="15"/>
      <c r="W83" s="15"/>
      <c r="X83" s="15"/>
      <c r="Y83" s="15"/>
      <c r="Z83" s="15"/>
    </row>
    <row r="84" ht="15.75" customHeight="1">
      <c r="A84" s="15"/>
      <c r="B84" s="15"/>
      <c r="C84" s="15"/>
      <c r="D84" s="15"/>
      <c r="E84" s="15"/>
      <c r="F84" s="15"/>
      <c r="G84" s="15"/>
      <c r="H84" s="12">
        <v>7320111.0</v>
      </c>
      <c r="I84" s="81">
        <v>44389.0</v>
      </c>
      <c r="J84" s="15">
        <f t="shared" si="3"/>
        <v>2</v>
      </c>
      <c r="K84" s="15">
        <f t="shared" si="6"/>
        <v>1</v>
      </c>
      <c r="L84" s="82">
        <f t="shared" si="4"/>
        <v>2</v>
      </c>
      <c r="M84" s="15"/>
      <c r="N84" s="86">
        <v>3.0</v>
      </c>
      <c r="O84" s="15"/>
      <c r="P84" s="15"/>
      <c r="Q84" s="15"/>
      <c r="R84" s="15"/>
      <c r="S84" s="15"/>
      <c r="T84" s="15"/>
      <c r="U84" s="15"/>
      <c r="V84" s="15"/>
      <c r="W84" s="15"/>
      <c r="X84" s="15"/>
      <c r="Y84" s="15"/>
      <c r="Z84" s="15"/>
    </row>
    <row r="85" ht="15.75" customHeight="1">
      <c r="A85" s="15"/>
      <c r="B85" s="15"/>
      <c r="C85" s="15"/>
      <c r="D85" s="15"/>
      <c r="E85" s="15"/>
      <c r="F85" s="15"/>
      <c r="G85" s="15"/>
      <c r="H85" s="12">
        <v>7394267.0</v>
      </c>
      <c r="I85" s="81">
        <v>44379.0</v>
      </c>
      <c r="J85" s="15">
        <f t="shared" si="3"/>
        <v>2</v>
      </c>
      <c r="K85" s="15">
        <f t="shared" si="6"/>
        <v>0</v>
      </c>
      <c r="L85" s="82">
        <f t="shared" si="4"/>
        <v>0</v>
      </c>
      <c r="M85" s="15"/>
      <c r="N85" s="86">
        <v>3.0</v>
      </c>
      <c r="O85" s="15"/>
      <c r="P85" s="15"/>
      <c r="Q85" s="15"/>
      <c r="R85" s="15"/>
      <c r="S85" s="15"/>
      <c r="T85" s="15"/>
      <c r="U85" s="15"/>
      <c r="V85" s="15"/>
      <c r="W85" s="15"/>
      <c r="X85" s="15"/>
      <c r="Y85" s="15"/>
      <c r="Z85" s="15"/>
    </row>
    <row r="86" ht="15.75" customHeight="1">
      <c r="A86" s="15"/>
      <c r="B86" s="15"/>
      <c r="C86" s="15"/>
      <c r="D86" s="15"/>
      <c r="E86" s="15"/>
      <c r="F86" s="15"/>
      <c r="G86" s="15"/>
      <c r="H86" s="12">
        <v>7394267.0</v>
      </c>
      <c r="I86" s="81">
        <v>44379.0</v>
      </c>
      <c r="J86" s="15">
        <f t="shared" si="3"/>
        <v>2</v>
      </c>
      <c r="K86" s="15">
        <f t="shared" si="6"/>
        <v>1</v>
      </c>
      <c r="L86" s="82">
        <f t="shared" si="4"/>
        <v>0</v>
      </c>
      <c r="M86" s="15"/>
      <c r="N86" s="86">
        <v>5.0</v>
      </c>
      <c r="O86" s="15"/>
      <c r="P86" s="15"/>
      <c r="Q86" s="15"/>
      <c r="R86" s="15"/>
      <c r="S86" s="15"/>
      <c r="T86" s="15"/>
      <c r="U86" s="15"/>
      <c r="V86" s="15"/>
      <c r="W86" s="15"/>
      <c r="X86" s="15"/>
      <c r="Y86" s="15"/>
      <c r="Z86" s="15"/>
    </row>
    <row r="87" ht="15.75" customHeight="1">
      <c r="A87" s="15"/>
      <c r="B87" s="15"/>
      <c r="C87" s="15"/>
      <c r="D87" s="15"/>
      <c r="E87" s="15"/>
      <c r="F87" s="15"/>
      <c r="G87" s="15"/>
      <c r="H87" s="12">
        <v>7699581.0</v>
      </c>
      <c r="I87" s="81">
        <v>44384.0</v>
      </c>
      <c r="J87" s="15">
        <f t="shared" si="3"/>
        <v>2</v>
      </c>
      <c r="K87" s="15">
        <f t="shared" si="6"/>
        <v>0</v>
      </c>
      <c r="L87" s="82">
        <f t="shared" si="4"/>
        <v>0</v>
      </c>
      <c r="M87" s="15"/>
      <c r="N87" s="86">
        <v>4.0</v>
      </c>
      <c r="O87" s="15"/>
      <c r="P87" s="15"/>
      <c r="Q87" s="15"/>
      <c r="R87" s="15"/>
      <c r="S87" s="15"/>
      <c r="T87" s="15"/>
      <c r="U87" s="15"/>
      <c r="V87" s="15"/>
      <c r="W87" s="15"/>
      <c r="X87" s="15"/>
      <c r="Y87" s="15"/>
      <c r="Z87" s="15"/>
    </row>
    <row r="88" ht="15.75" customHeight="1">
      <c r="A88" s="15"/>
      <c r="B88" s="15"/>
      <c r="C88" s="15"/>
      <c r="D88" s="15"/>
      <c r="E88" s="15"/>
      <c r="F88" s="15"/>
      <c r="G88" s="15"/>
      <c r="H88" s="12">
        <v>7699581.0</v>
      </c>
      <c r="I88" s="81">
        <v>44392.0</v>
      </c>
      <c r="J88" s="15">
        <f t="shared" si="3"/>
        <v>2</v>
      </c>
      <c r="K88" s="15">
        <f t="shared" si="6"/>
        <v>1</v>
      </c>
      <c r="L88" s="82">
        <f t="shared" si="4"/>
        <v>8</v>
      </c>
      <c r="M88" s="15"/>
      <c r="N88" s="86">
        <v>7.0</v>
      </c>
      <c r="O88" s="15"/>
      <c r="P88" s="15"/>
      <c r="Q88" s="15"/>
      <c r="R88" s="15"/>
      <c r="S88" s="15"/>
      <c r="T88" s="15"/>
      <c r="U88" s="15"/>
      <c r="V88" s="15"/>
      <c r="W88" s="15"/>
      <c r="X88" s="15"/>
      <c r="Y88" s="15"/>
      <c r="Z88" s="15"/>
    </row>
    <row r="89" ht="15.75" customHeight="1">
      <c r="A89" s="15"/>
      <c r="B89" s="15"/>
      <c r="C89" s="15"/>
      <c r="D89" s="15"/>
      <c r="E89" s="15"/>
      <c r="F89" s="15"/>
      <c r="G89" s="15"/>
      <c r="H89" s="12">
        <v>7958634.0</v>
      </c>
      <c r="I89" s="81">
        <v>44396.0</v>
      </c>
      <c r="J89" s="15">
        <f t="shared" si="3"/>
        <v>2</v>
      </c>
      <c r="K89" s="15">
        <f t="shared" si="6"/>
        <v>0</v>
      </c>
      <c r="L89" s="82">
        <f t="shared" si="4"/>
        <v>0</v>
      </c>
      <c r="M89" s="15"/>
      <c r="N89" s="86">
        <v>2.0</v>
      </c>
      <c r="O89" s="15"/>
      <c r="P89" s="15"/>
      <c r="Q89" s="15"/>
      <c r="R89" s="15"/>
      <c r="S89" s="15"/>
      <c r="T89" s="15"/>
      <c r="U89" s="15"/>
      <c r="V89" s="15"/>
      <c r="W89" s="15"/>
      <c r="X89" s="15"/>
      <c r="Y89" s="15"/>
      <c r="Z89" s="15"/>
    </row>
    <row r="90" ht="15.75" customHeight="1">
      <c r="A90" s="15"/>
      <c r="B90" s="15"/>
      <c r="C90" s="15"/>
      <c r="D90" s="15"/>
      <c r="E90" s="15"/>
      <c r="F90" s="15"/>
      <c r="G90" s="15"/>
      <c r="H90" s="12">
        <v>7958634.0</v>
      </c>
      <c r="I90" s="81">
        <v>44398.0</v>
      </c>
      <c r="J90" s="15">
        <f t="shared" si="3"/>
        <v>2</v>
      </c>
      <c r="K90" s="15">
        <f t="shared" si="6"/>
        <v>1</v>
      </c>
      <c r="L90" s="82">
        <f t="shared" si="4"/>
        <v>2</v>
      </c>
      <c r="M90" s="15"/>
      <c r="N90" s="50">
        <v>3.0</v>
      </c>
      <c r="O90" s="15"/>
      <c r="P90" s="15"/>
      <c r="Q90" s="15"/>
      <c r="R90" s="15"/>
      <c r="S90" s="15"/>
      <c r="T90" s="15"/>
      <c r="U90" s="15"/>
      <c r="V90" s="15"/>
      <c r="W90" s="15"/>
      <c r="X90" s="15"/>
      <c r="Y90" s="15"/>
      <c r="Z90" s="15"/>
    </row>
    <row r="91" ht="15.75" customHeight="1">
      <c r="A91" s="15"/>
      <c r="B91" s="15"/>
      <c r="C91" s="15"/>
      <c r="D91" s="15"/>
      <c r="E91" s="15"/>
      <c r="F91" s="15"/>
      <c r="G91" s="15"/>
      <c r="H91" s="12">
        <v>8211990.0</v>
      </c>
      <c r="I91" s="81">
        <v>44407.0</v>
      </c>
      <c r="J91" s="15">
        <f t="shared" si="3"/>
        <v>2</v>
      </c>
      <c r="K91" s="15">
        <f t="shared" si="6"/>
        <v>0</v>
      </c>
      <c r="L91" s="82">
        <f t="shared" si="4"/>
        <v>0</v>
      </c>
      <c r="M91" s="15"/>
      <c r="N91" s="15"/>
      <c r="O91" s="15"/>
      <c r="P91" s="15"/>
      <c r="Q91" s="15"/>
      <c r="R91" s="15"/>
      <c r="S91" s="15"/>
      <c r="T91" s="15"/>
      <c r="U91" s="15"/>
      <c r="V91" s="15"/>
      <c r="W91" s="15"/>
      <c r="X91" s="15"/>
      <c r="Y91" s="15"/>
      <c r="Z91" s="15"/>
    </row>
    <row r="92" ht="15.75" customHeight="1">
      <c r="A92" s="15"/>
      <c r="B92" s="15"/>
      <c r="C92" s="15"/>
      <c r="D92" s="15"/>
      <c r="E92" s="15"/>
      <c r="F92" s="15"/>
      <c r="G92" s="15"/>
      <c r="H92" s="12">
        <v>8211990.0</v>
      </c>
      <c r="I92" s="81">
        <v>44407.0</v>
      </c>
      <c r="J92" s="15">
        <f t="shared" si="3"/>
        <v>2</v>
      </c>
      <c r="K92" s="15">
        <f t="shared" si="6"/>
        <v>1</v>
      </c>
      <c r="L92" s="82">
        <f t="shared" si="4"/>
        <v>0</v>
      </c>
      <c r="M92" s="15"/>
      <c r="N92" s="15"/>
      <c r="O92" s="15"/>
      <c r="P92" s="15"/>
      <c r="Q92" s="15"/>
      <c r="R92" s="15"/>
      <c r="S92" s="15"/>
      <c r="T92" s="15"/>
      <c r="U92" s="15"/>
      <c r="V92" s="15"/>
      <c r="W92" s="15"/>
      <c r="X92" s="15"/>
      <c r="Y92" s="15"/>
      <c r="Z92" s="15"/>
    </row>
    <row r="93" ht="15.75" customHeight="1">
      <c r="A93" s="15"/>
      <c r="B93" s="15"/>
      <c r="C93" s="15"/>
      <c r="D93" s="15"/>
      <c r="E93" s="15"/>
      <c r="F93" s="15"/>
      <c r="G93" s="15"/>
      <c r="H93" s="12">
        <v>8282510.0</v>
      </c>
      <c r="I93" s="81">
        <v>44387.0</v>
      </c>
      <c r="J93" s="15">
        <f t="shared" si="3"/>
        <v>2</v>
      </c>
      <c r="K93" s="15">
        <f t="shared" si="6"/>
        <v>0</v>
      </c>
      <c r="L93" s="82">
        <f t="shared" si="4"/>
        <v>0</v>
      </c>
      <c r="M93" s="15"/>
      <c r="N93" s="15"/>
      <c r="O93" s="15"/>
      <c r="P93" s="15"/>
      <c r="Q93" s="15"/>
      <c r="R93" s="15"/>
      <c r="S93" s="15"/>
      <c r="T93" s="15"/>
      <c r="U93" s="15"/>
      <c r="V93" s="15"/>
      <c r="W93" s="15"/>
      <c r="X93" s="15"/>
      <c r="Y93" s="15"/>
      <c r="Z93" s="15"/>
    </row>
    <row r="94" ht="15.75" customHeight="1">
      <c r="A94" s="15"/>
      <c r="B94" s="15"/>
      <c r="C94" s="15"/>
      <c r="D94" s="15"/>
      <c r="E94" s="15"/>
      <c r="F94" s="15"/>
      <c r="G94" s="15"/>
      <c r="H94" s="12">
        <v>8282510.0</v>
      </c>
      <c r="I94" s="81">
        <v>44401.0</v>
      </c>
      <c r="J94" s="15">
        <f t="shared" si="3"/>
        <v>2</v>
      </c>
      <c r="K94" s="15">
        <f t="shared" si="6"/>
        <v>1</v>
      </c>
      <c r="L94" s="82">
        <f t="shared" si="4"/>
        <v>14</v>
      </c>
      <c r="M94" s="15"/>
      <c r="N94" s="15"/>
      <c r="O94" s="15"/>
      <c r="P94" s="15"/>
      <c r="Q94" s="15"/>
      <c r="R94" s="15"/>
      <c r="S94" s="15"/>
      <c r="T94" s="15"/>
      <c r="U94" s="15"/>
      <c r="V94" s="15"/>
      <c r="W94" s="15"/>
      <c r="X94" s="15"/>
      <c r="Y94" s="15"/>
      <c r="Z94" s="15"/>
    </row>
    <row r="95" ht="15.75" customHeight="1">
      <c r="A95" s="15"/>
      <c r="B95" s="15"/>
      <c r="C95" s="15"/>
      <c r="D95" s="15"/>
      <c r="E95" s="15"/>
      <c r="F95" s="15"/>
      <c r="G95" s="15"/>
      <c r="H95" s="12">
        <v>8423498.0</v>
      </c>
      <c r="I95" s="81">
        <v>44390.0</v>
      </c>
      <c r="J95" s="15">
        <f t="shared" si="3"/>
        <v>2</v>
      </c>
      <c r="K95" s="15">
        <f t="shared" si="6"/>
        <v>0</v>
      </c>
      <c r="L95" s="82">
        <f t="shared" si="4"/>
        <v>0</v>
      </c>
      <c r="M95" s="15"/>
      <c r="N95" s="15"/>
      <c r="O95" s="15"/>
      <c r="P95" s="15"/>
      <c r="Q95" s="15"/>
      <c r="R95" s="15"/>
      <c r="S95" s="15"/>
      <c r="T95" s="15"/>
      <c r="U95" s="15"/>
      <c r="V95" s="15"/>
      <c r="W95" s="15"/>
      <c r="X95" s="15"/>
      <c r="Y95" s="15"/>
      <c r="Z95" s="15"/>
    </row>
    <row r="96" ht="15.75" customHeight="1">
      <c r="A96" s="15"/>
      <c r="B96" s="15"/>
      <c r="C96" s="15"/>
      <c r="D96" s="15"/>
      <c r="E96" s="15"/>
      <c r="F96" s="15"/>
      <c r="G96" s="15"/>
      <c r="H96" s="12">
        <v>8423498.0</v>
      </c>
      <c r="I96" s="81">
        <v>44390.0</v>
      </c>
      <c r="J96" s="15">
        <f t="shared" si="3"/>
        <v>2</v>
      </c>
      <c r="K96" s="15">
        <f t="shared" si="6"/>
        <v>1</v>
      </c>
      <c r="L96" s="82">
        <f t="shared" si="4"/>
        <v>0</v>
      </c>
      <c r="M96" s="15"/>
      <c r="N96" s="15"/>
      <c r="O96" s="15"/>
      <c r="P96" s="15"/>
      <c r="Q96" s="15"/>
      <c r="R96" s="15"/>
      <c r="S96" s="15"/>
      <c r="T96" s="15"/>
      <c r="U96" s="15"/>
      <c r="V96" s="15"/>
      <c r="W96" s="15"/>
      <c r="X96" s="15"/>
      <c r="Y96" s="15"/>
      <c r="Z96" s="15"/>
    </row>
    <row r="97" ht="15.75" customHeight="1">
      <c r="A97" s="15"/>
      <c r="B97" s="15"/>
      <c r="C97" s="15"/>
      <c r="D97" s="15"/>
      <c r="E97" s="15"/>
      <c r="F97" s="15"/>
      <c r="G97" s="15"/>
      <c r="H97" s="12">
        <v>8761803.0</v>
      </c>
      <c r="I97" s="81">
        <v>44394.0</v>
      </c>
      <c r="J97" s="15">
        <f t="shared" si="3"/>
        <v>2</v>
      </c>
      <c r="K97" s="15">
        <f t="shared" si="6"/>
        <v>0</v>
      </c>
      <c r="L97" s="82">
        <f t="shared" si="4"/>
        <v>0</v>
      </c>
      <c r="M97" s="15"/>
      <c r="N97" s="15"/>
      <c r="O97" s="15"/>
      <c r="P97" s="15"/>
      <c r="Q97" s="15"/>
      <c r="R97" s="15"/>
      <c r="S97" s="15"/>
      <c r="T97" s="15"/>
      <c r="U97" s="15"/>
      <c r="V97" s="15"/>
      <c r="W97" s="15"/>
      <c r="X97" s="15"/>
      <c r="Y97" s="15"/>
      <c r="Z97" s="15"/>
    </row>
    <row r="98" ht="15.75" customHeight="1">
      <c r="A98" s="15"/>
      <c r="B98" s="15"/>
      <c r="C98" s="15"/>
      <c r="D98" s="15"/>
      <c r="E98" s="15"/>
      <c r="F98" s="15"/>
      <c r="G98" s="15"/>
      <c r="H98" s="12">
        <v>8761803.0</v>
      </c>
      <c r="I98" s="81">
        <v>44406.0</v>
      </c>
      <c r="J98" s="15">
        <f t="shared" si="3"/>
        <v>2</v>
      </c>
      <c r="K98" s="15">
        <f t="shared" si="6"/>
        <v>1</v>
      </c>
      <c r="L98" s="82">
        <f t="shared" si="4"/>
        <v>12</v>
      </c>
      <c r="M98" s="15"/>
      <c r="N98" s="15"/>
      <c r="O98" s="15"/>
      <c r="P98" s="15"/>
      <c r="Q98" s="15"/>
      <c r="R98" s="15"/>
      <c r="S98" s="15"/>
      <c r="T98" s="15"/>
      <c r="U98" s="15"/>
      <c r="V98" s="15"/>
      <c r="W98" s="15"/>
      <c r="X98" s="15"/>
      <c r="Y98" s="15"/>
      <c r="Z98" s="15"/>
    </row>
    <row r="99" ht="15.75" customHeight="1">
      <c r="A99" s="15"/>
      <c r="B99" s="15"/>
      <c r="C99" s="15"/>
      <c r="D99" s="15"/>
      <c r="E99" s="15"/>
      <c r="F99" s="15"/>
      <c r="G99" s="15"/>
      <c r="H99" s="12">
        <v>8828575.0</v>
      </c>
      <c r="I99" s="81">
        <v>44394.0</v>
      </c>
      <c r="J99" s="15">
        <f t="shared" si="3"/>
        <v>2</v>
      </c>
      <c r="K99" s="15">
        <f t="shared" si="6"/>
        <v>0</v>
      </c>
      <c r="L99" s="82">
        <f t="shared" si="4"/>
        <v>0</v>
      </c>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2">
        <v>8828575.0</v>
      </c>
      <c r="I100" s="81">
        <v>44404.0</v>
      </c>
      <c r="J100" s="15">
        <f t="shared" si="3"/>
        <v>2</v>
      </c>
      <c r="K100" s="15">
        <f t="shared" si="6"/>
        <v>1</v>
      </c>
      <c r="L100" s="82">
        <f t="shared" si="4"/>
        <v>10</v>
      </c>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2">
        <v>8847105.0</v>
      </c>
      <c r="I101" s="81">
        <v>44386.0</v>
      </c>
      <c r="J101" s="15">
        <f t="shared" si="3"/>
        <v>3</v>
      </c>
      <c r="K101" s="15">
        <f t="shared" si="6"/>
        <v>0</v>
      </c>
      <c r="L101" s="82">
        <f t="shared" si="4"/>
        <v>0</v>
      </c>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2">
        <v>8847105.0</v>
      </c>
      <c r="I102" s="81">
        <v>44391.0</v>
      </c>
      <c r="J102" s="15">
        <f t="shared" si="3"/>
        <v>3</v>
      </c>
      <c r="K102" s="15">
        <f t="shared" si="6"/>
        <v>1</v>
      </c>
      <c r="L102" s="82">
        <f t="shared" si="4"/>
        <v>5</v>
      </c>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2">
        <v>8847105.0</v>
      </c>
      <c r="I103" s="81">
        <v>44392.0</v>
      </c>
      <c r="J103" s="15">
        <f t="shared" si="3"/>
        <v>3</v>
      </c>
      <c r="K103" s="15">
        <f t="shared" si="6"/>
        <v>2</v>
      </c>
      <c r="L103" s="82">
        <f t="shared" si="4"/>
        <v>1</v>
      </c>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2">
        <v>8848487.0</v>
      </c>
      <c r="I104" s="81">
        <v>44379.0</v>
      </c>
      <c r="J104" s="15">
        <f t="shared" si="3"/>
        <v>2</v>
      </c>
      <c r="K104" s="15">
        <f t="shared" si="6"/>
        <v>0</v>
      </c>
      <c r="L104" s="82">
        <f t="shared" si="4"/>
        <v>0</v>
      </c>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2">
        <v>8848487.0</v>
      </c>
      <c r="I105" s="81">
        <v>44382.0</v>
      </c>
      <c r="J105" s="15">
        <f t="shared" si="3"/>
        <v>2</v>
      </c>
      <c r="K105" s="15">
        <f t="shared" si="6"/>
        <v>1</v>
      </c>
      <c r="L105" s="82">
        <f t="shared" si="4"/>
        <v>3</v>
      </c>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2">
        <v>8856238.0</v>
      </c>
      <c r="I106" s="81">
        <v>44387.0</v>
      </c>
      <c r="J106" s="15">
        <f t="shared" si="3"/>
        <v>2</v>
      </c>
      <c r="K106" s="15">
        <f t="shared" si="6"/>
        <v>0</v>
      </c>
      <c r="L106" s="82">
        <f t="shared" si="4"/>
        <v>0</v>
      </c>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2">
        <v>8856238.0</v>
      </c>
      <c r="I107" s="81">
        <v>44390.0</v>
      </c>
      <c r="J107" s="15">
        <f t="shared" si="3"/>
        <v>2</v>
      </c>
      <c r="K107" s="15">
        <f t="shared" si="6"/>
        <v>1</v>
      </c>
      <c r="L107" s="82">
        <f t="shared" si="4"/>
        <v>3</v>
      </c>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2">
        <v>8859006.0</v>
      </c>
      <c r="I108" s="81">
        <v>44385.0</v>
      </c>
      <c r="J108" s="15">
        <f t="shared" si="3"/>
        <v>5</v>
      </c>
      <c r="K108" s="15">
        <f t="shared" si="6"/>
        <v>0</v>
      </c>
      <c r="L108" s="82">
        <f t="shared" si="4"/>
        <v>0</v>
      </c>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2">
        <v>8859006.0</v>
      </c>
      <c r="I109" s="81">
        <v>44390.0</v>
      </c>
      <c r="J109" s="15">
        <f t="shared" si="3"/>
        <v>5</v>
      </c>
      <c r="K109" s="15">
        <f t="shared" si="6"/>
        <v>1</v>
      </c>
      <c r="L109" s="82">
        <f t="shared" si="4"/>
        <v>5</v>
      </c>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2">
        <v>8859006.0</v>
      </c>
      <c r="I110" s="81">
        <v>44386.0</v>
      </c>
      <c r="J110" s="15">
        <f t="shared" si="3"/>
        <v>5</v>
      </c>
      <c r="K110" s="15">
        <f t="shared" si="6"/>
        <v>2</v>
      </c>
      <c r="L110" s="82">
        <f t="shared" si="4"/>
        <v>4</v>
      </c>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2">
        <v>8859006.0</v>
      </c>
      <c r="I111" s="81">
        <v>44393.0</v>
      </c>
      <c r="J111" s="15">
        <f t="shared" si="3"/>
        <v>5</v>
      </c>
      <c r="K111" s="15">
        <f t="shared" si="6"/>
        <v>3</v>
      </c>
      <c r="L111" s="82">
        <f t="shared" si="4"/>
        <v>7</v>
      </c>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2">
        <v>8859006.0</v>
      </c>
      <c r="I112" s="81">
        <v>44391.0</v>
      </c>
      <c r="J112" s="15">
        <f t="shared" si="3"/>
        <v>5</v>
      </c>
      <c r="K112" s="15">
        <f t="shared" si="6"/>
        <v>4</v>
      </c>
      <c r="L112" s="82">
        <f t="shared" si="4"/>
        <v>2</v>
      </c>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2">
        <v>8876797.0</v>
      </c>
      <c r="I113" s="81">
        <v>44393.0</v>
      </c>
      <c r="J113" s="15">
        <f t="shared" si="3"/>
        <v>2</v>
      </c>
      <c r="K113" s="15">
        <f t="shared" si="6"/>
        <v>0</v>
      </c>
      <c r="L113" s="82">
        <f t="shared" si="4"/>
        <v>0</v>
      </c>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22">
        <v>8876797.0</v>
      </c>
      <c r="I114" s="87">
        <v>44396.0</v>
      </c>
      <c r="J114" s="66">
        <f t="shared" si="3"/>
        <v>2</v>
      </c>
      <c r="K114" s="66">
        <f t="shared" si="6"/>
        <v>1</v>
      </c>
      <c r="L114" s="88">
        <f t="shared" si="4"/>
        <v>3</v>
      </c>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81"/>
      <c r="J119" s="81"/>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81"/>
      <c r="J120" s="81"/>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81"/>
      <c r="J121" s="81"/>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81"/>
      <c r="J122" s="81"/>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81"/>
      <c r="J123" s="81"/>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81"/>
      <c r="J124" s="81"/>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81"/>
      <c r="J125" s="81"/>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81"/>
      <c r="J126" s="81"/>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81"/>
      <c r="J127" s="81"/>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81"/>
      <c r="J128" s="81"/>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81"/>
      <c r="J129" s="81"/>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81"/>
      <c r="J130" s="81"/>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81"/>
      <c r="J131" s="81"/>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81"/>
      <c r="J132" s="81"/>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81"/>
      <c r="J133" s="81"/>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81"/>
      <c r="J134" s="81"/>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81"/>
      <c r="J135" s="81"/>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81"/>
      <c r="J136" s="81"/>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81"/>
      <c r="J137" s="81"/>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81"/>
      <c r="J138" s="81"/>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81"/>
      <c r="J139" s="81"/>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81"/>
      <c r="J140" s="81"/>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81"/>
      <c r="J141" s="81"/>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81"/>
      <c r="J142" s="81"/>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81"/>
      <c r="J143" s="81"/>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81"/>
      <c r="J144" s="81"/>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81"/>
      <c r="J145" s="81"/>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81"/>
      <c r="J146" s="81"/>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81"/>
      <c r="J147" s="81"/>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81"/>
      <c r="J148" s="81"/>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81"/>
      <c r="J149" s="81"/>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81"/>
      <c r="J150" s="81"/>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81"/>
      <c r="J151" s="81"/>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81"/>
      <c r="J152" s="81"/>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81"/>
      <c r="J153" s="81"/>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81"/>
      <c r="J154" s="81"/>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81"/>
      <c r="J155" s="81"/>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81"/>
      <c r="J156" s="81"/>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81"/>
      <c r="J157" s="81"/>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81"/>
      <c r="J158" s="81"/>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81"/>
      <c r="J159" s="81"/>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81"/>
      <c r="J160" s="81"/>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81"/>
      <c r="J161" s="81"/>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81"/>
      <c r="J162" s="81"/>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81"/>
      <c r="J163" s="81"/>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81"/>
      <c r="J164" s="81"/>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81"/>
      <c r="J165" s="81"/>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81"/>
      <c r="J166" s="81"/>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81"/>
      <c r="J167" s="81"/>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81"/>
      <c r="J168" s="81"/>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81"/>
      <c r="J169" s="81"/>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81"/>
      <c r="J170" s="81"/>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81"/>
      <c r="J171" s="81"/>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81"/>
      <c r="J172" s="81"/>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81"/>
      <c r="J173" s="81"/>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81"/>
      <c r="J174" s="81"/>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81"/>
      <c r="J175" s="81"/>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81"/>
      <c r="J176" s="81"/>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81"/>
      <c r="J177" s="81"/>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81"/>
      <c r="J178" s="81"/>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81"/>
      <c r="J179" s="81"/>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81"/>
      <c r="J180" s="81"/>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81"/>
      <c r="J181" s="81"/>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81"/>
      <c r="J182" s="81"/>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81"/>
      <c r="J183" s="81"/>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81"/>
      <c r="J184" s="81"/>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81"/>
      <c r="J185" s="81"/>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81"/>
      <c r="J186" s="81"/>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81"/>
      <c r="J187" s="81"/>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81"/>
      <c r="J188" s="81"/>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81"/>
      <c r="J189" s="81"/>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81"/>
      <c r="J190" s="81"/>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81"/>
      <c r="J191" s="81"/>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81"/>
      <c r="J192" s="81"/>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81"/>
      <c r="J193" s="81"/>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81"/>
      <c r="J194" s="81"/>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81"/>
      <c r="J195" s="81"/>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81"/>
      <c r="J196" s="81"/>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81"/>
      <c r="J197" s="81"/>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81"/>
      <c r="J198" s="81"/>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81"/>
      <c r="J199" s="81"/>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81"/>
      <c r="J200" s="81"/>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81"/>
      <c r="J201" s="81"/>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81"/>
      <c r="J202" s="81"/>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81"/>
      <c r="J203" s="81"/>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81"/>
      <c r="J204" s="81"/>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81"/>
      <c r="J205" s="81"/>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81"/>
      <c r="J206" s="81"/>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81"/>
      <c r="J207" s="81"/>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81"/>
      <c r="J208" s="81"/>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81"/>
      <c r="J209" s="81"/>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81"/>
      <c r="J210" s="81"/>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81"/>
      <c r="J211" s="81"/>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81"/>
      <c r="J212" s="81"/>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81"/>
      <c r="J213" s="81"/>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81"/>
      <c r="J214" s="81"/>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81"/>
      <c r="J215" s="81"/>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81"/>
      <c r="J216" s="81"/>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81"/>
      <c r="J217" s="81"/>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81"/>
      <c r="J218" s="81"/>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81"/>
      <c r="J219" s="81"/>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81"/>
      <c r="J220" s="81"/>
      <c r="K220" s="15"/>
      <c r="L220" s="15"/>
      <c r="M220" s="15"/>
      <c r="N220" s="15"/>
      <c r="O220" s="15"/>
      <c r="P220" s="15"/>
      <c r="Q220" s="15"/>
      <c r="R220" s="15"/>
      <c r="S220" s="15"/>
      <c r="T220" s="15"/>
      <c r="U220" s="15"/>
      <c r="V220" s="15"/>
      <c r="W220" s="15"/>
      <c r="X220" s="15"/>
      <c r="Y220" s="15"/>
      <c r="Z220" s="15"/>
    </row>
    <row r="221" ht="15.75" customHeight="1">
      <c r="A221" s="15"/>
      <c r="B221" s="15"/>
      <c r="C221" s="15"/>
      <c r="D221" s="15"/>
      <c r="E221" s="15"/>
      <c r="F221" s="15"/>
      <c r="G221" s="15"/>
      <c r="H221" s="15"/>
      <c r="I221" s="81"/>
      <c r="J221" s="81"/>
      <c r="K221" s="15"/>
      <c r="L221" s="15"/>
      <c r="M221" s="15"/>
      <c r="N221" s="15"/>
      <c r="O221" s="15"/>
      <c r="P221" s="15"/>
      <c r="Q221" s="15"/>
      <c r="R221" s="15"/>
      <c r="S221" s="15"/>
      <c r="T221" s="15"/>
      <c r="U221" s="15"/>
      <c r="V221" s="15"/>
      <c r="W221" s="15"/>
      <c r="X221" s="15"/>
      <c r="Y221" s="15"/>
      <c r="Z221" s="15"/>
    </row>
    <row r="222" ht="15.75" customHeight="1">
      <c r="A222" s="15"/>
      <c r="B222" s="15"/>
      <c r="C222" s="15"/>
      <c r="D222" s="15"/>
      <c r="E222" s="15"/>
      <c r="F222" s="15"/>
      <c r="G222" s="15"/>
      <c r="H222" s="15"/>
      <c r="I222" s="81"/>
      <c r="J222" s="81"/>
      <c r="K222" s="15"/>
      <c r="L222" s="15"/>
      <c r="M222" s="15"/>
      <c r="N222" s="15"/>
      <c r="O222" s="15"/>
      <c r="P222" s="15"/>
      <c r="Q222" s="15"/>
      <c r="R222" s="15"/>
      <c r="S222" s="15"/>
      <c r="T222" s="15"/>
      <c r="U222" s="15"/>
      <c r="V222" s="15"/>
      <c r="W222" s="15"/>
      <c r="X222" s="15"/>
      <c r="Y222" s="15"/>
      <c r="Z222" s="15"/>
    </row>
    <row r="223" ht="15.75" customHeight="1">
      <c r="A223" s="15"/>
      <c r="B223" s="15"/>
      <c r="C223" s="15"/>
      <c r="D223" s="15"/>
      <c r="E223" s="15"/>
      <c r="F223" s="15"/>
      <c r="G223" s="15"/>
      <c r="H223" s="15"/>
      <c r="I223" s="81"/>
      <c r="J223" s="81"/>
      <c r="K223" s="15"/>
      <c r="L223" s="15"/>
      <c r="M223" s="15"/>
      <c r="N223" s="15"/>
      <c r="O223" s="15"/>
      <c r="P223" s="15"/>
      <c r="Q223" s="15"/>
      <c r="R223" s="15"/>
      <c r="S223" s="15"/>
      <c r="T223" s="15"/>
      <c r="U223" s="15"/>
      <c r="V223" s="15"/>
      <c r="W223" s="15"/>
      <c r="X223" s="15"/>
      <c r="Y223" s="15"/>
      <c r="Z223" s="15"/>
    </row>
    <row r="224" ht="15.75" customHeight="1">
      <c r="A224" s="15"/>
      <c r="B224" s="15"/>
      <c r="C224" s="15"/>
      <c r="D224" s="15"/>
      <c r="E224" s="15"/>
      <c r="F224" s="15"/>
      <c r="G224" s="15"/>
      <c r="H224" s="15"/>
      <c r="I224" s="81"/>
      <c r="J224" s="81"/>
      <c r="K224" s="15"/>
      <c r="L224" s="15"/>
      <c r="M224" s="15"/>
      <c r="N224" s="15"/>
      <c r="O224" s="15"/>
      <c r="P224" s="15"/>
      <c r="Q224" s="15"/>
      <c r="R224" s="15"/>
      <c r="S224" s="15"/>
      <c r="T224" s="15"/>
      <c r="U224" s="15"/>
      <c r="V224" s="15"/>
      <c r="W224" s="15"/>
      <c r="X224" s="15"/>
      <c r="Y224" s="15"/>
      <c r="Z224" s="15"/>
    </row>
    <row r="225" ht="15.75" customHeight="1">
      <c r="A225" s="15"/>
      <c r="B225" s="15"/>
      <c r="C225" s="15"/>
      <c r="D225" s="15"/>
      <c r="E225" s="15"/>
      <c r="F225" s="15"/>
      <c r="G225" s="15"/>
      <c r="H225" s="15"/>
      <c r="I225" s="81"/>
      <c r="J225" s="81"/>
      <c r="K225" s="15"/>
      <c r="L225" s="15"/>
      <c r="M225" s="15"/>
      <c r="N225" s="15"/>
      <c r="O225" s="15"/>
      <c r="P225" s="15"/>
      <c r="Q225" s="15"/>
      <c r="R225" s="15"/>
      <c r="S225" s="15"/>
      <c r="T225" s="15"/>
      <c r="U225" s="15"/>
      <c r="V225" s="15"/>
      <c r="W225" s="15"/>
      <c r="X225" s="15"/>
      <c r="Y225" s="15"/>
      <c r="Z225" s="15"/>
    </row>
    <row r="226" ht="15.75" customHeight="1">
      <c r="A226" s="15"/>
      <c r="B226" s="15"/>
      <c r="C226" s="15"/>
      <c r="D226" s="15"/>
      <c r="E226" s="15"/>
      <c r="F226" s="15"/>
      <c r="G226" s="15"/>
      <c r="H226" s="15"/>
      <c r="I226" s="81"/>
      <c r="J226" s="81"/>
      <c r="K226" s="15"/>
      <c r="L226" s="15"/>
      <c r="M226" s="15"/>
      <c r="N226" s="15"/>
      <c r="O226" s="15"/>
      <c r="P226" s="15"/>
      <c r="Q226" s="15"/>
      <c r="R226" s="15"/>
      <c r="S226" s="15"/>
      <c r="T226" s="15"/>
      <c r="U226" s="15"/>
      <c r="V226" s="15"/>
      <c r="W226" s="15"/>
      <c r="X226" s="15"/>
      <c r="Y226" s="15"/>
      <c r="Z226" s="15"/>
    </row>
    <row r="227" ht="15.75" customHeight="1">
      <c r="A227" s="15"/>
      <c r="B227" s="15"/>
      <c r="C227" s="15"/>
      <c r="D227" s="15"/>
      <c r="E227" s="15"/>
      <c r="F227" s="15"/>
      <c r="G227" s="15"/>
      <c r="H227" s="15"/>
      <c r="I227" s="81"/>
      <c r="J227" s="81"/>
      <c r="K227" s="15"/>
      <c r="L227" s="15"/>
      <c r="M227" s="15"/>
      <c r="N227" s="15"/>
      <c r="O227" s="15"/>
      <c r="P227" s="15"/>
      <c r="Q227" s="15"/>
      <c r="R227" s="15"/>
      <c r="S227" s="15"/>
      <c r="T227" s="15"/>
      <c r="U227" s="15"/>
      <c r="V227" s="15"/>
      <c r="W227" s="15"/>
      <c r="X227" s="15"/>
      <c r="Y227" s="15"/>
      <c r="Z227" s="15"/>
    </row>
    <row r="228" ht="15.75" customHeight="1">
      <c r="A228" s="15"/>
      <c r="B228" s="15"/>
      <c r="C228" s="15"/>
      <c r="D228" s="15"/>
      <c r="E228" s="15"/>
      <c r="F228" s="15"/>
      <c r="G228" s="15"/>
      <c r="H228" s="15"/>
      <c r="I228" s="81"/>
      <c r="J228" s="81"/>
      <c r="K228" s="15"/>
      <c r="L228" s="15"/>
      <c r="M228" s="15"/>
      <c r="N228" s="15"/>
      <c r="O228" s="15"/>
      <c r="P228" s="15"/>
      <c r="Q228" s="15"/>
      <c r="R228" s="15"/>
      <c r="S228" s="15"/>
      <c r="T228" s="15"/>
      <c r="U228" s="15"/>
      <c r="V228" s="15"/>
      <c r="W228" s="15"/>
      <c r="X228" s="15"/>
      <c r="Y228" s="15"/>
      <c r="Z228" s="15"/>
    </row>
    <row r="229" ht="15.75" customHeight="1">
      <c r="A229" s="15"/>
      <c r="B229" s="15"/>
      <c r="C229" s="15"/>
      <c r="D229" s="15"/>
      <c r="E229" s="15"/>
      <c r="F229" s="15"/>
      <c r="G229" s="15"/>
      <c r="H229" s="15"/>
      <c r="I229" s="81"/>
      <c r="J229" s="81"/>
      <c r="K229" s="15"/>
      <c r="L229" s="15"/>
      <c r="M229" s="15"/>
      <c r="N229" s="15"/>
      <c r="O229" s="15"/>
      <c r="P229" s="15"/>
      <c r="Q229" s="15"/>
      <c r="R229" s="15"/>
      <c r="S229" s="15"/>
      <c r="T229" s="15"/>
      <c r="U229" s="15"/>
      <c r="V229" s="15"/>
      <c r="W229" s="15"/>
      <c r="X229" s="15"/>
      <c r="Y229" s="15"/>
      <c r="Z229" s="15"/>
    </row>
    <row r="230" ht="15.75" customHeight="1">
      <c r="A230" s="15"/>
      <c r="B230" s="15"/>
      <c r="C230" s="15"/>
      <c r="D230" s="15"/>
      <c r="E230" s="15"/>
      <c r="F230" s="15"/>
      <c r="G230" s="15"/>
      <c r="H230" s="15"/>
      <c r="I230" s="81"/>
      <c r="J230" s="81"/>
      <c r="K230" s="15"/>
      <c r="L230" s="15"/>
      <c r="M230" s="15"/>
      <c r="N230" s="15"/>
      <c r="O230" s="15"/>
      <c r="P230" s="15"/>
      <c r="Q230" s="15"/>
      <c r="R230" s="15"/>
      <c r="S230" s="15"/>
      <c r="T230" s="15"/>
      <c r="U230" s="15"/>
      <c r="V230" s="15"/>
      <c r="W230" s="15"/>
      <c r="X230" s="15"/>
      <c r="Y230" s="15"/>
      <c r="Z230" s="15"/>
    </row>
    <row r="231" ht="15.75" customHeight="1">
      <c r="A231" s="15"/>
      <c r="B231" s="15"/>
      <c r="C231" s="15"/>
      <c r="D231" s="15"/>
      <c r="E231" s="15"/>
      <c r="F231" s="15"/>
      <c r="G231" s="15"/>
      <c r="H231" s="15"/>
      <c r="I231" s="81"/>
      <c r="J231" s="81"/>
      <c r="K231" s="15"/>
      <c r="L231" s="15"/>
      <c r="M231" s="15"/>
      <c r="N231" s="15"/>
      <c r="O231" s="15"/>
      <c r="P231" s="15"/>
      <c r="Q231" s="15"/>
      <c r="R231" s="15"/>
      <c r="S231" s="15"/>
      <c r="T231" s="15"/>
      <c r="U231" s="15"/>
      <c r="V231" s="15"/>
      <c r="W231" s="15"/>
      <c r="X231" s="15"/>
      <c r="Y231" s="15"/>
      <c r="Z231" s="15"/>
    </row>
    <row r="232" ht="15.75" customHeight="1">
      <c r="A232" s="15"/>
      <c r="B232" s="15"/>
      <c r="C232" s="15"/>
      <c r="D232" s="15"/>
      <c r="E232" s="15"/>
      <c r="F232" s="15"/>
      <c r="G232" s="15"/>
      <c r="H232" s="15"/>
      <c r="I232" s="81"/>
      <c r="J232" s="81"/>
      <c r="K232" s="15"/>
      <c r="L232" s="15"/>
      <c r="M232" s="15"/>
      <c r="N232" s="15"/>
      <c r="O232" s="15"/>
      <c r="P232" s="15"/>
      <c r="Q232" s="15"/>
      <c r="R232" s="15"/>
      <c r="S232" s="15"/>
      <c r="T232" s="15"/>
      <c r="U232" s="15"/>
      <c r="V232" s="15"/>
      <c r="W232" s="15"/>
      <c r="X232" s="15"/>
      <c r="Y232" s="15"/>
      <c r="Z232" s="15"/>
    </row>
    <row r="233" ht="15.75" customHeight="1">
      <c r="A233" s="15"/>
      <c r="B233" s="15"/>
      <c r="C233" s="15"/>
      <c r="D233" s="15"/>
      <c r="E233" s="15"/>
      <c r="F233" s="15"/>
      <c r="G233" s="15"/>
      <c r="H233" s="15"/>
      <c r="I233" s="81"/>
      <c r="J233" s="81"/>
      <c r="K233" s="15"/>
      <c r="L233" s="15"/>
      <c r="M233" s="15"/>
      <c r="N233" s="15"/>
      <c r="O233" s="15"/>
      <c r="P233" s="15"/>
      <c r="Q233" s="15"/>
      <c r="R233" s="15"/>
      <c r="S233" s="15"/>
      <c r="T233" s="15"/>
      <c r="U233" s="15"/>
      <c r="V233" s="15"/>
      <c r="W233" s="15"/>
      <c r="X233" s="15"/>
      <c r="Y233" s="15"/>
      <c r="Z233" s="15"/>
    </row>
    <row r="234" ht="15.75" customHeight="1">
      <c r="A234" s="15"/>
      <c r="B234" s="15"/>
      <c r="C234" s="15"/>
      <c r="D234" s="15"/>
      <c r="E234" s="15"/>
      <c r="F234" s="15"/>
      <c r="G234" s="15"/>
      <c r="H234" s="15"/>
      <c r="I234" s="81"/>
      <c r="J234" s="81"/>
      <c r="K234" s="15"/>
      <c r="L234" s="15"/>
      <c r="M234" s="15"/>
      <c r="N234" s="15"/>
      <c r="O234" s="15"/>
      <c r="P234" s="15"/>
      <c r="Q234" s="15"/>
      <c r="R234" s="15"/>
      <c r="S234" s="15"/>
      <c r="T234" s="15"/>
      <c r="U234" s="15"/>
      <c r="V234" s="15"/>
      <c r="W234" s="15"/>
      <c r="X234" s="15"/>
      <c r="Y234" s="15"/>
      <c r="Z234" s="15"/>
    </row>
    <row r="235" ht="15.75" customHeight="1">
      <c r="A235" s="15"/>
      <c r="B235" s="15"/>
      <c r="C235" s="15"/>
      <c r="D235" s="15"/>
      <c r="E235" s="15"/>
      <c r="F235" s="15"/>
      <c r="G235" s="15"/>
      <c r="H235" s="15"/>
      <c r="I235" s="81"/>
      <c r="J235" s="81"/>
      <c r="K235" s="15"/>
      <c r="L235" s="15"/>
      <c r="M235" s="15"/>
      <c r="N235" s="15"/>
      <c r="O235" s="15"/>
      <c r="P235" s="15"/>
      <c r="Q235" s="15"/>
      <c r="R235" s="15"/>
      <c r="S235" s="15"/>
      <c r="T235" s="15"/>
      <c r="U235" s="15"/>
      <c r="V235" s="15"/>
      <c r="W235" s="15"/>
      <c r="X235" s="15"/>
      <c r="Y235" s="15"/>
      <c r="Z235" s="15"/>
    </row>
    <row r="236" ht="15.75" customHeight="1">
      <c r="A236" s="15"/>
      <c r="B236" s="15"/>
      <c r="C236" s="15"/>
      <c r="D236" s="15"/>
      <c r="E236" s="15"/>
      <c r="F236" s="15"/>
      <c r="G236" s="15"/>
      <c r="H236" s="15"/>
      <c r="I236" s="81"/>
      <c r="J236" s="81"/>
      <c r="K236" s="15"/>
      <c r="L236" s="15"/>
      <c r="M236" s="15"/>
      <c r="N236" s="15"/>
      <c r="O236" s="15"/>
      <c r="P236" s="15"/>
      <c r="Q236" s="15"/>
      <c r="R236" s="15"/>
      <c r="S236" s="15"/>
      <c r="T236" s="15"/>
      <c r="U236" s="15"/>
      <c r="V236" s="15"/>
      <c r="W236" s="15"/>
      <c r="X236" s="15"/>
      <c r="Y236" s="15"/>
      <c r="Z236" s="15"/>
    </row>
    <row r="237" ht="15.75" customHeight="1">
      <c r="A237" s="15"/>
      <c r="B237" s="15"/>
      <c r="C237" s="15"/>
      <c r="D237" s="15"/>
      <c r="E237" s="15"/>
      <c r="F237" s="15"/>
      <c r="G237" s="15"/>
      <c r="H237" s="15"/>
      <c r="I237" s="81"/>
      <c r="J237" s="81"/>
      <c r="K237" s="15"/>
      <c r="L237" s="15"/>
      <c r="M237" s="15"/>
      <c r="N237" s="15"/>
      <c r="O237" s="15"/>
      <c r="P237" s="15"/>
      <c r="Q237" s="15"/>
      <c r="R237" s="15"/>
      <c r="S237" s="15"/>
      <c r="T237" s="15"/>
      <c r="U237" s="15"/>
      <c r="V237" s="15"/>
      <c r="W237" s="15"/>
      <c r="X237" s="15"/>
      <c r="Y237" s="15"/>
      <c r="Z237" s="15"/>
    </row>
    <row r="238" ht="15.75" customHeight="1">
      <c r="A238" s="15"/>
      <c r="B238" s="15"/>
      <c r="C238" s="15"/>
      <c r="D238" s="15"/>
      <c r="E238" s="15"/>
      <c r="F238" s="15"/>
      <c r="G238" s="15"/>
      <c r="H238" s="15"/>
      <c r="I238" s="81"/>
      <c r="J238" s="81"/>
      <c r="K238" s="15"/>
      <c r="L238" s="15"/>
      <c r="M238" s="15"/>
      <c r="N238" s="15"/>
      <c r="O238" s="15"/>
      <c r="P238" s="15"/>
      <c r="Q238" s="15"/>
      <c r="R238" s="15"/>
      <c r="S238" s="15"/>
      <c r="T238" s="15"/>
      <c r="U238" s="15"/>
      <c r="V238" s="15"/>
      <c r="W238" s="15"/>
      <c r="X238" s="15"/>
      <c r="Y238" s="15"/>
      <c r="Z238" s="15"/>
    </row>
    <row r="239" ht="15.75" customHeight="1">
      <c r="A239" s="15"/>
      <c r="B239" s="15"/>
      <c r="C239" s="15"/>
      <c r="D239" s="15"/>
      <c r="E239" s="15"/>
      <c r="F239" s="15"/>
      <c r="G239" s="15"/>
      <c r="H239" s="15"/>
      <c r="I239" s="81"/>
      <c r="J239" s="81"/>
      <c r="K239" s="15"/>
      <c r="L239" s="15"/>
      <c r="M239" s="15"/>
      <c r="N239" s="15"/>
      <c r="O239" s="15"/>
      <c r="P239" s="15"/>
      <c r="Q239" s="15"/>
      <c r="R239" s="15"/>
      <c r="S239" s="15"/>
      <c r="T239" s="15"/>
      <c r="U239" s="15"/>
      <c r="V239" s="15"/>
      <c r="W239" s="15"/>
      <c r="X239" s="15"/>
      <c r="Y239" s="15"/>
      <c r="Z239" s="15"/>
    </row>
    <row r="240" ht="15.75" customHeight="1">
      <c r="A240" s="15"/>
      <c r="B240" s="15"/>
      <c r="C240" s="15"/>
      <c r="D240" s="15"/>
      <c r="E240" s="15"/>
      <c r="F240" s="15"/>
      <c r="G240" s="15"/>
      <c r="H240" s="15"/>
      <c r="I240" s="81"/>
      <c r="J240" s="81"/>
      <c r="K240" s="15"/>
      <c r="L240" s="15"/>
      <c r="M240" s="15"/>
      <c r="N240" s="15"/>
      <c r="O240" s="15"/>
      <c r="P240" s="15"/>
      <c r="Q240" s="15"/>
      <c r="R240" s="15"/>
      <c r="S240" s="15"/>
      <c r="T240" s="15"/>
      <c r="U240" s="15"/>
      <c r="V240" s="15"/>
      <c r="W240" s="15"/>
      <c r="X240" s="15"/>
      <c r="Y240" s="15"/>
      <c r="Z240" s="15"/>
    </row>
    <row r="241" ht="15.75" customHeight="1">
      <c r="A241" s="15"/>
      <c r="B241" s="15"/>
      <c r="C241" s="15"/>
      <c r="D241" s="15"/>
      <c r="E241" s="15"/>
      <c r="F241" s="15"/>
      <c r="G241" s="15"/>
      <c r="H241" s="15"/>
      <c r="I241" s="81"/>
      <c r="J241" s="81"/>
      <c r="K241" s="15"/>
      <c r="L241" s="15"/>
      <c r="M241" s="15"/>
      <c r="N241" s="15"/>
      <c r="O241" s="15"/>
      <c r="P241" s="15"/>
      <c r="Q241" s="15"/>
      <c r="R241" s="15"/>
      <c r="S241" s="15"/>
      <c r="T241" s="15"/>
      <c r="U241" s="15"/>
      <c r="V241" s="15"/>
      <c r="W241" s="15"/>
      <c r="X241" s="15"/>
      <c r="Y241" s="15"/>
      <c r="Z241" s="15"/>
    </row>
    <row r="242" ht="15.75" customHeight="1">
      <c r="A242" s="15"/>
      <c r="B242" s="15"/>
      <c r="C242" s="15"/>
      <c r="D242" s="15"/>
      <c r="E242" s="15"/>
      <c r="F242" s="15"/>
      <c r="G242" s="15"/>
      <c r="H242" s="15"/>
      <c r="I242" s="81"/>
      <c r="J242" s="81"/>
      <c r="K242" s="15"/>
      <c r="L242" s="15"/>
      <c r="M242" s="15"/>
      <c r="N242" s="15"/>
      <c r="O242" s="15"/>
      <c r="P242" s="15"/>
      <c r="Q242" s="15"/>
      <c r="R242" s="15"/>
      <c r="S242" s="15"/>
      <c r="T242" s="15"/>
      <c r="U242" s="15"/>
      <c r="V242" s="15"/>
      <c r="W242" s="15"/>
      <c r="X242" s="15"/>
      <c r="Y242" s="15"/>
      <c r="Z242" s="15"/>
    </row>
    <row r="243" ht="15.75" customHeight="1">
      <c r="A243" s="15"/>
      <c r="B243" s="15"/>
      <c r="C243" s="15"/>
      <c r="D243" s="15"/>
      <c r="E243" s="15"/>
      <c r="F243" s="15"/>
      <c r="G243" s="15"/>
      <c r="H243" s="15"/>
      <c r="I243" s="81"/>
      <c r="J243" s="81"/>
      <c r="K243" s="15"/>
      <c r="L243" s="15"/>
      <c r="M243" s="15"/>
      <c r="N243" s="15"/>
      <c r="O243" s="15"/>
      <c r="P243" s="15"/>
      <c r="Q243" s="15"/>
      <c r="R243" s="15"/>
      <c r="S243" s="15"/>
      <c r="T243" s="15"/>
      <c r="U243" s="15"/>
      <c r="V243" s="15"/>
      <c r="W243" s="15"/>
      <c r="X243" s="15"/>
      <c r="Y243" s="15"/>
      <c r="Z243" s="15"/>
    </row>
    <row r="244" ht="15.75" customHeight="1">
      <c r="A244" s="15"/>
      <c r="B244" s="15"/>
      <c r="C244" s="15"/>
      <c r="D244" s="15"/>
      <c r="E244" s="15"/>
      <c r="F244" s="15"/>
      <c r="G244" s="15"/>
      <c r="H244" s="15"/>
      <c r="I244" s="81"/>
      <c r="J244" s="81"/>
      <c r="K244" s="15"/>
      <c r="L244" s="15"/>
      <c r="M244" s="15"/>
      <c r="N244" s="15"/>
      <c r="O244" s="15"/>
      <c r="P244" s="15"/>
      <c r="Q244" s="15"/>
      <c r="R244" s="15"/>
      <c r="S244" s="15"/>
      <c r="T244" s="15"/>
      <c r="U244" s="15"/>
      <c r="V244" s="15"/>
      <c r="W244" s="15"/>
      <c r="X244" s="15"/>
      <c r="Y244" s="15"/>
      <c r="Z244" s="15"/>
    </row>
    <row r="245" ht="15.75" customHeight="1">
      <c r="A245" s="15"/>
      <c r="B245" s="15"/>
      <c r="C245" s="15"/>
      <c r="D245" s="15"/>
      <c r="E245" s="15"/>
      <c r="F245" s="15"/>
      <c r="G245" s="15"/>
      <c r="H245" s="15"/>
      <c r="I245" s="81"/>
      <c r="J245" s="81"/>
      <c r="K245" s="15"/>
      <c r="L245" s="15"/>
      <c r="M245" s="15"/>
      <c r="N245" s="15"/>
      <c r="O245" s="15"/>
      <c r="P245" s="15"/>
      <c r="Q245" s="15"/>
      <c r="R245" s="15"/>
      <c r="S245" s="15"/>
      <c r="T245" s="15"/>
      <c r="U245" s="15"/>
      <c r="V245" s="15"/>
      <c r="W245" s="15"/>
      <c r="X245" s="15"/>
      <c r="Y245" s="15"/>
      <c r="Z245" s="15"/>
    </row>
    <row r="246" ht="15.75" customHeight="1">
      <c r="A246" s="15"/>
      <c r="B246" s="15"/>
      <c r="C246" s="15"/>
      <c r="D246" s="15"/>
      <c r="E246" s="15"/>
      <c r="F246" s="15"/>
      <c r="G246" s="15"/>
      <c r="H246" s="15"/>
      <c r="I246" s="81"/>
      <c r="J246" s="81"/>
      <c r="K246" s="15"/>
      <c r="L246" s="15"/>
      <c r="M246" s="15"/>
      <c r="N246" s="15"/>
      <c r="O246" s="15"/>
      <c r="P246" s="15"/>
      <c r="Q246" s="15"/>
      <c r="R246" s="15"/>
      <c r="S246" s="15"/>
      <c r="T246" s="15"/>
      <c r="U246" s="15"/>
      <c r="V246" s="15"/>
      <c r="W246" s="15"/>
      <c r="X246" s="15"/>
      <c r="Y246" s="15"/>
      <c r="Z246" s="15"/>
    </row>
    <row r="247" ht="15.75" customHeight="1">
      <c r="A247" s="15"/>
      <c r="B247" s="15"/>
      <c r="C247" s="15"/>
      <c r="D247" s="15"/>
      <c r="E247" s="15"/>
      <c r="F247" s="15"/>
      <c r="G247" s="15"/>
      <c r="H247" s="15"/>
      <c r="I247" s="81"/>
      <c r="J247" s="81"/>
      <c r="K247" s="15"/>
      <c r="L247" s="15"/>
      <c r="M247" s="15"/>
      <c r="N247" s="15"/>
      <c r="O247" s="15"/>
      <c r="P247" s="15"/>
      <c r="Q247" s="15"/>
      <c r="R247" s="15"/>
      <c r="S247" s="15"/>
      <c r="T247" s="15"/>
      <c r="U247" s="15"/>
      <c r="V247" s="15"/>
      <c r="W247" s="15"/>
      <c r="X247" s="15"/>
      <c r="Y247" s="15"/>
      <c r="Z247" s="15"/>
    </row>
    <row r="248" ht="15.75" customHeight="1">
      <c r="A248" s="15"/>
      <c r="B248" s="15"/>
      <c r="C248" s="15"/>
      <c r="D248" s="15"/>
      <c r="E248" s="15"/>
      <c r="F248" s="15"/>
      <c r="G248" s="15"/>
      <c r="H248" s="15"/>
      <c r="I248" s="81"/>
      <c r="J248" s="81"/>
      <c r="K248" s="15"/>
      <c r="L248" s="15"/>
      <c r="M248" s="15"/>
      <c r="N248" s="15"/>
      <c r="O248" s="15"/>
      <c r="P248" s="15"/>
      <c r="Q248" s="15"/>
      <c r="R248" s="15"/>
      <c r="S248" s="15"/>
      <c r="T248" s="15"/>
      <c r="U248" s="15"/>
      <c r="V248" s="15"/>
      <c r="W248" s="15"/>
      <c r="X248" s="15"/>
      <c r="Y248" s="15"/>
      <c r="Z248" s="15"/>
    </row>
    <row r="249" ht="15.75" customHeight="1">
      <c r="A249" s="15"/>
      <c r="B249" s="15"/>
      <c r="C249" s="15"/>
      <c r="D249" s="15"/>
      <c r="E249" s="15"/>
      <c r="F249" s="15"/>
      <c r="G249" s="15"/>
      <c r="H249" s="15"/>
      <c r="I249" s="81"/>
      <c r="J249" s="81"/>
      <c r="K249" s="15"/>
      <c r="L249" s="15"/>
      <c r="M249" s="15"/>
      <c r="N249" s="15"/>
      <c r="O249" s="15"/>
      <c r="P249" s="15"/>
      <c r="Q249" s="15"/>
      <c r="R249" s="15"/>
      <c r="S249" s="15"/>
      <c r="T249" s="15"/>
      <c r="U249" s="15"/>
      <c r="V249" s="15"/>
      <c r="W249" s="15"/>
      <c r="X249" s="15"/>
      <c r="Y249" s="15"/>
      <c r="Z249" s="15"/>
    </row>
    <row r="250" ht="15.75" customHeight="1">
      <c r="A250" s="15"/>
      <c r="B250" s="15"/>
      <c r="C250" s="15"/>
      <c r="D250" s="15"/>
      <c r="E250" s="15"/>
      <c r="F250" s="15"/>
      <c r="G250" s="15"/>
      <c r="H250" s="15"/>
      <c r="I250" s="81"/>
      <c r="J250" s="81"/>
      <c r="K250" s="15"/>
      <c r="L250" s="15"/>
      <c r="M250" s="15"/>
      <c r="N250" s="15"/>
      <c r="O250" s="15"/>
      <c r="P250" s="15"/>
      <c r="Q250" s="15"/>
      <c r="R250" s="15"/>
      <c r="S250" s="15"/>
      <c r="T250" s="15"/>
      <c r="U250" s="15"/>
      <c r="V250" s="15"/>
      <c r="W250" s="15"/>
      <c r="X250" s="15"/>
      <c r="Y250" s="15"/>
      <c r="Z250" s="15"/>
    </row>
    <row r="251" ht="15.75" customHeight="1">
      <c r="A251" s="15"/>
      <c r="B251" s="15"/>
      <c r="C251" s="15"/>
      <c r="D251" s="15"/>
      <c r="E251" s="15"/>
      <c r="F251" s="15"/>
      <c r="G251" s="15"/>
      <c r="H251" s="15"/>
      <c r="I251" s="81"/>
      <c r="J251" s="81"/>
      <c r="K251" s="15"/>
      <c r="L251" s="15"/>
      <c r="M251" s="15"/>
      <c r="N251" s="15"/>
      <c r="O251" s="15"/>
      <c r="P251" s="15"/>
      <c r="Q251" s="15"/>
      <c r="R251" s="15"/>
      <c r="S251" s="15"/>
      <c r="T251" s="15"/>
      <c r="U251" s="15"/>
      <c r="V251" s="15"/>
      <c r="W251" s="15"/>
      <c r="X251" s="15"/>
      <c r="Y251" s="15"/>
      <c r="Z251" s="15"/>
    </row>
    <row r="252" ht="15.75" customHeight="1">
      <c r="A252" s="15"/>
      <c r="B252" s="15"/>
      <c r="C252" s="15"/>
      <c r="D252" s="15"/>
      <c r="E252" s="15"/>
      <c r="F252" s="15"/>
      <c r="G252" s="15"/>
      <c r="H252" s="15"/>
      <c r="I252" s="81"/>
      <c r="J252" s="81"/>
      <c r="K252" s="15"/>
      <c r="L252" s="15"/>
      <c r="M252" s="15"/>
      <c r="N252" s="15"/>
      <c r="O252" s="15"/>
      <c r="P252" s="15"/>
      <c r="Q252" s="15"/>
      <c r="R252" s="15"/>
      <c r="S252" s="15"/>
      <c r="T252" s="15"/>
      <c r="U252" s="15"/>
      <c r="V252" s="15"/>
      <c r="W252" s="15"/>
      <c r="X252" s="15"/>
      <c r="Y252" s="15"/>
      <c r="Z252" s="15"/>
    </row>
    <row r="253" ht="15.75" customHeight="1">
      <c r="A253" s="15"/>
      <c r="B253" s="15"/>
      <c r="C253" s="15"/>
      <c r="D253" s="15"/>
      <c r="E253" s="15"/>
      <c r="F253" s="15"/>
      <c r="G253" s="15"/>
      <c r="H253" s="15"/>
      <c r="I253" s="81"/>
      <c r="J253" s="81"/>
      <c r="K253" s="15"/>
      <c r="L253" s="15"/>
      <c r="M253" s="15"/>
      <c r="N253" s="15"/>
      <c r="O253" s="15"/>
      <c r="P253" s="15"/>
      <c r="Q253" s="15"/>
      <c r="R253" s="15"/>
      <c r="S253" s="15"/>
      <c r="T253" s="15"/>
      <c r="U253" s="15"/>
      <c r="V253" s="15"/>
      <c r="W253" s="15"/>
      <c r="X253" s="15"/>
      <c r="Y253" s="15"/>
      <c r="Z253" s="15"/>
    </row>
    <row r="254" ht="15.75" customHeight="1">
      <c r="A254" s="15"/>
      <c r="B254" s="15"/>
      <c r="C254" s="15"/>
      <c r="D254" s="15"/>
      <c r="E254" s="15"/>
      <c r="F254" s="15"/>
      <c r="G254" s="15"/>
      <c r="H254" s="15"/>
      <c r="I254" s="81"/>
      <c r="J254" s="81"/>
      <c r="K254" s="15"/>
      <c r="L254" s="15"/>
      <c r="M254" s="15"/>
      <c r="N254" s="15"/>
      <c r="O254" s="15"/>
      <c r="P254" s="15"/>
      <c r="Q254" s="15"/>
      <c r="R254" s="15"/>
      <c r="S254" s="15"/>
      <c r="T254" s="15"/>
      <c r="U254" s="15"/>
      <c r="V254" s="15"/>
      <c r="W254" s="15"/>
      <c r="X254" s="15"/>
      <c r="Y254" s="15"/>
      <c r="Z254" s="15"/>
    </row>
    <row r="255" ht="15.75" customHeight="1">
      <c r="A255" s="15"/>
      <c r="B255" s="15"/>
      <c r="C255" s="15"/>
      <c r="D255" s="15"/>
      <c r="E255" s="15"/>
      <c r="F255" s="15"/>
      <c r="G255" s="15"/>
      <c r="H255" s="15"/>
      <c r="I255" s="81"/>
      <c r="J255" s="81"/>
      <c r="K255" s="15"/>
      <c r="L255" s="15"/>
      <c r="M255" s="15"/>
      <c r="N255" s="15"/>
      <c r="O255" s="15"/>
      <c r="P255" s="15"/>
      <c r="Q255" s="15"/>
      <c r="R255" s="15"/>
      <c r="S255" s="15"/>
      <c r="T255" s="15"/>
      <c r="U255" s="15"/>
      <c r="V255" s="15"/>
      <c r="W255" s="15"/>
      <c r="X255" s="15"/>
      <c r="Y255" s="15"/>
      <c r="Z255" s="15"/>
    </row>
    <row r="256" ht="15.75" customHeight="1">
      <c r="A256" s="15"/>
      <c r="B256" s="15"/>
      <c r="C256" s="15"/>
      <c r="D256" s="15"/>
      <c r="E256" s="15"/>
      <c r="F256" s="15"/>
      <c r="G256" s="15"/>
      <c r="H256" s="15"/>
      <c r="I256" s="81"/>
      <c r="J256" s="81"/>
      <c r="K256" s="15"/>
      <c r="L256" s="15"/>
      <c r="M256" s="15"/>
      <c r="N256" s="15"/>
      <c r="O256" s="15"/>
      <c r="P256" s="15"/>
      <c r="Q256" s="15"/>
      <c r="R256" s="15"/>
      <c r="S256" s="15"/>
      <c r="T256" s="15"/>
      <c r="U256" s="15"/>
      <c r="V256" s="15"/>
      <c r="W256" s="15"/>
      <c r="X256" s="15"/>
      <c r="Y256" s="15"/>
      <c r="Z256" s="15"/>
    </row>
    <row r="257" ht="15.75" customHeight="1">
      <c r="A257" s="15"/>
      <c r="B257" s="15"/>
      <c r="C257" s="15"/>
      <c r="D257" s="15"/>
      <c r="E257" s="15"/>
      <c r="F257" s="15"/>
      <c r="G257" s="15"/>
      <c r="H257" s="15"/>
      <c r="I257" s="81"/>
      <c r="J257" s="81"/>
      <c r="K257" s="15"/>
      <c r="L257" s="15"/>
      <c r="M257" s="15"/>
      <c r="N257" s="15"/>
      <c r="O257" s="15"/>
      <c r="P257" s="15"/>
      <c r="Q257" s="15"/>
      <c r="R257" s="15"/>
      <c r="S257" s="15"/>
      <c r="T257" s="15"/>
      <c r="U257" s="15"/>
      <c r="V257" s="15"/>
      <c r="W257" s="15"/>
      <c r="X257" s="15"/>
      <c r="Y257" s="15"/>
      <c r="Z257" s="15"/>
    </row>
    <row r="258" ht="15.75" customHeight="1">
      <c r="A258" s="15"/>
      <c r="B258" s="15"/>
      <c r="C258" s="15"/>
      <c r="D258" s="15"/>
      <c r="E258" s="15"/>
      <c r="F258" s="15"/>
      <c r="G258" s="15"/>
      <c r="H258" s="15"/>
      <c r="I258" s="81"/>
      <c r="J258" s="81"/>
      <c r="K258" s="15"/>
      <c r="L258" s="15"/>
      <c r="M258" s="15"/>
      <c r="N258" s="15"/>
      <c r="O258" s="15"/>
      <c r="P258" s="15"/>
      <c r="Q258" s="15"/>
      <c r="R258" s="15"/>
      <c r="S258" s="15"/>
      <c r="T258" s="15"/>
      <c r="U258" s="15"/>
      <c r="V258" s="15"/>
      <c r="W258" s="15"/>
      <c r="X258" s="15"/>
      <c r="Y258" s="15"/>
      <c r="Z258" s="15"/>
    </row>
    <row r="259" ht="15.75" customHeight="1">
      <c r="A259" s="15"/>
      <c r="B259" s="15"/>
      <c r="C259" s="15"/>
      <c r="D259" s="15"/>
      <c r="E259" s="15"/>
      <c r="F259" s="15"/>
      <c r="G259" s="15"/>
      <c r="H259" s="15"/>
      <c r="I259" s="81"/>
      <c r="J259" s="81"/>
      <c r="K259" s="15"/>
      <c r="L259" s="15"/>
      <c r="M259" s="15"/>
      <c r="N259" s="15"/>
      <c r="O259" s="15"/>
      <c r="P259" s="15"/>
      <c r="Q259" s="15"/>
      <c r="R259" s="15"/>
      <c r="S259" s="15"/>
      <c r="T259" s="15"/>
      <c r="U259" s="15"/>
      <c r="V259" s="15"/>
      <c r="W259" s="15"/>
      <c r="X259" s="15"/>
      <c r="Y259" s="15"/>
      <c r="Z259" s="15"/>
    </row>
    <row r="260" ht="15.75" customHeight="1">
      <c r="A260" s="15"/>
      <c r="B260" s="15"/>
      <c r="C260" s="15"/>
      <c r="D260" s="15"/>
      <c r="E260" s="15"/>
      <c r="F260" s="15"/>
      <c r="G260" s="15"/>
      <c r="H260" s="15"/>
      <c r="I260" s="81"/>
      <c r="J260" s="81"/>
      <c r="K260" s="15"/>
      <c r="L260" s="15"/>
      <c r="M260" s="15"/>
      <c r="N260" s="15"/>
      <c r="O260" s="15"/>
      <c r="P260" s="15"/>
      <c r="Q260" s="15"/>
      <c r="R260" s="15"/>
      <c r="S260" s="15"/>
      <c r="T260" s="15"/>
      <c r="U260" s="15"/>
      <c r="V260" s="15"/>
      <c r="W260" s="15"/>
      <c r="X260" s="15"/>
      <c r="Y260" s="15"/>
      <c r="Z260" s="15"/>
    </row>
    <row r="261" ht="15.75" customHeight="1">
      <c r="A261" s="15"/>
      <c r="B261" s="15"/>
      <c r="C261" s="15"/>
      <c r="D261" s="15"/>
      <c r="E261" s="15"/>
      <c r="F261" s="15"/>
      <c r="G261" s="15"/>
      <c r="H261" s="15"/>
      <c r="I261" s="81"/>
      <c r="J261" s="81"/>
      <c r="K261" s="15"/>
      <c r="L261" s="15"/>
      <c r="M261" s="15"/>
      <c r="N261" s="15"/>
      <c r="O261" s="15"/>
      <c r="P261" s="15"/>
      <c r="Q261" s="15"/>
      <c r="R261" s="15"/>
      <c r="S261" s="15"/>
      <c r="T261" s="15"/>
      <c r="U261" s="15"/>
      <c r="V261" s="15"/>
      <c r="W261" s="15"/>
      <c r="X261" s="15"/>
      <c r="Y261" s="15"/>
      <c r="Z261" s="15"/>
    </row>
    <row r="262" ht="15.75" customHeight="1">
      <c r="A262" s="15"/>
      <c r="B262" s="15"/>
      <c r="C262" s="15"/>
      <c r="D262" s="15"/>
      <c r="E262" s="15"/>
      <c r="F262" s="15"/>
      <c r="G262" s="15"/>
      <c r="H262" s="15"/>
      <c r="I262" s="81"/>
      <c r="J262" s="81"/>
      <c r="K262" s="15"/>
      <c r="L262" s="15"/>
      <c r="M262" s="15"/>
      <c r="N262" s="15"/>
      <c r="O262" s="15"/>
      <c r="P262" s="15"/>
      <c r="Q262" s="15"/>
      <c r="R262" s="15"/>
      <c r="S262" s="15"/>
      <c r="T262" s="15"/>
      <c r="U262" s="15"/>
      <c r="V262" s="15"/>
      <c r="W262" s="15"/>
      <c r="X262" s="15"/>
      <c r="Y262" s="15"/>
      <c r="Z262" s="15"/>
    </row>
    <row r="263" ht="15.75" customHeight="1">
      <c r="A263" s="15"/>
      <c r="B263" s="15"/>
      <c r="C263" s="15"/>
      <c r="D263" s="15"/>
      <c r="E263" s="15"/>
      <c r="F263" s="15"/>
      <c r="G263" s="15"/>
      <c r="H263" s="15"/>
      <c r="I263" s="81"/>
      <c r="J263" s="81"/>
      <c r="K263" s="15"/>
      <c r="L263" s="15"/>
      <c r="M263" s="15"/>
      <c r="N263" s="15"/>
      <c r="O263" s="15"/>
      <c r="P263" s="15"/>
      <c r="Q263" s="15"/>
      <c r="R263" s="15"/>
      <c r="S263" s="15"/>
      <c r="T263" s="15"/>
      <c r="U263" s="15"/>
      <c r="V263" s="15"/>
      <c r="W263" s="15"/>
      <c r="X263" s="15"/>
      <c r="Y263" s="15"/>
      <c r="Z263" s="15"/>
    </row>
    <row r="264" ht="15.75" customHeight="1">
      <c r="A264" s="15"/>
      <c r="B264" s="15"/>
      <c r="C264" s="15"/>
      <c r="D264" s="15"/>
      <c r="E264" s="15"/>
      <c r="F264" s="15"/>
      <c r="G264" s="15"/>
      <c r="H264" s="15"/>
      <c r="I264" s="81"/>
      <c r="J264" s="81"/>
      <c r="K264" s="15"/>
      <c r="L264" s="15"/>
      <c r="M264" s="15"/>
      <c r="N264" s="15"/>
      <c r="O264" s="15"/>
      <c r="P264" s="15"/>
      <c r="Q264" s="15"/>
      <c r="R264" s="15"/>
      <c r="S264" s="15"/>
      <c r="T264" s="15"/>
      <c r="U264" s="15"/>
      <c r="V264" s="15"/>
      <c r="W264" s="15"/>
      <c r="X264" s="15"/>
      <c r="Y264" s="15"/>
      <c r="Z264" s="15"/>
    </row>
    <row r="265" ht="15.75" customHeight="1">
      <c r="A265" s="15"/>
      <c r="B265" s="15"/>
      <c r="C265" s="15"/>
      <c r="D265" s="15"/>
      <c r="E265" s="15"/>
      <c r="F265" s="15"/>
      <c r="G265" s="15"/>
      <c r="H265" s="15"/>
      <c r="I265" s="81"/>
      <c r="J265" s="81"/>
      <c r="K265" s="15"/>
      <c r="L265" s="15"/>
      <c r="M265" s="15"/>
      <c r="N265" s="15"/>
      <c r="O265" s="15"/>
      <c r="P265" s="15"/>
      <c r="Q265" s="15"/>
      <c r="R265" s="15"/>
      <c r="S265" s="15"/>
      <c r="T265" s="15"/>
      <c r="U265" s="15"/>
      <c r="V265" s="15"/>
      <c r="W265" s="15"/>
      <c r="X265" s="15"/>
      <c r="Y265" s="15"/>
      <c r="Z265" s="15"/>
    </row>
    <row r="266" ht="15.75" customHeight="1">
      <c r="A266" s="15"/>
      <c r="B266" s="15"/>
      <c r="C266" s="15"/>
      <c r="D266" s="15"/>
      <c r="E266" s="15"/>
      <c r="F266" s="15"/>
      <c r="G266" s="15"/>
      <c r="H266" s="15"/>
      <c r="I266" s="81"/>
      <c r="J266" s="81"/>
      <c r="K266" s="15"/>
      <c r="L266" s="15"/>
      <c r="M266" s="15"/>
      <c r="N266" s="15"/>
      <c r="O266" s="15"/>
      <c r="P266" s="15"/>
      <c r="Q266" s="15"/>
      <c r="R266" s="15"/>
      <c r="S266" s="15"/>
      <c r="T266" s="15"/>
      <c r="U266" s="15"/>
      <c r="V266" s="15"/>
      <c r="W266" s="15"/>
      <c r="X266" s="15"/>
      <c r="Y266" s="15"/>
      <c r="Z266" s="15"/>
    </row>
    <row r="267" ht="15.75" customHeight="1">
      <c r="A267" s="15"/>
      <c r="B267" s="15"/>
      <c r="C267" s="15"/>
      <c r="D267" s="15"/>
      <c r="E267" s="15"/>
      <c r="F267" s="15"/>
      <c r="G267" s="15"/>
      <c r="H267" s="15"/>
      <c r="I267" s="81"/>
      <c r="J267" s="81"/>
      <c r="K267" s="15"/>
      <c r="L267" s="15"/>
      <c r="M267" s="15"/>
      <c r="N267" s="15"/>
      <c r="O267" s="15"/>
      <c r="P267" s="15"/>
      <c r="Q267" s="15"/>
      <c r="R267" s="15"/>
      <c r="S267" s="15"/>
      <c r="T267" s="15"/>
      <c r="U267" s="15"/>
      <c r="V267" s="15"/>
      <c r="W267" s="15"/>
      <c r="X267" s="15"/>
      <c r="Y267" s="15"/>
      <c r="Z267" s="15"/>
    </row>
    <row r="268" ht="15.75" customHeight="1">
      <c r="A268" s="15"/>
      <c r="B268" s="15"/>
      <c r="C268" s="15"/>
      <c r="D268" s="15"/>
      <c r="E268" s="15"/>
      <c r="F268" s="15"/>
      <c r="G268" s="15"/>
      <c r="H268" s="15"/>
      <c r="I268" s="81"/>
      <c r="J268" s="81"/>
      <c r="K268" s="15"/>
      <c r="L268" s="15"/>
      <c r="M268" s="15"/>
      <c r="N268" s="15"/>
      <c r="O268" s="15"/>
      <c r="P268" s="15"/>
      <c r="Q268" s="15"/>
      <c r="R268" s="15"/>
      <c r="S268" s="15"/>
      <c r="T268" s="15"/>
      <c r="U268" s="15"/>
      <c r="V268" s="15"/>
      <c r="W268" s="15"/>
      <c r="X268" s="15"/>
      <c r="Y268" s="15"/>
      <c r="Z268" s="15"/>
    </row>
    <row r="269" ht="15.75" customHeight="1">
      <c r="A269" s="15"/>
      <c r="B269" s="15"/>
      <c r="C269" s="15"/>
      <c r="D269" s="15"/>
      <c r="E269" s="15"/>
      <c r="F269" s="15"/>
      <c r="G269" s="15"/>
      <c r="H269" s="15"/>
      <c r="I269" s="81"/>
      <c r="J269" s="81"/>
      <c r="K269" s="15"/>
      <c r="L269" s="15"/>
      <c r="M269" s="15"/>
      <c r="N269" s="15"/>
      <c r="O269" s="15"/>
      <c r="P269" s="15"/>
      <c r="Q269" s="15"/>
      <c r="R269" s="15"/>
      <c r="S269" s="15"/>
      <c r="T269" s="15"/>
      <c r="U269" s="15"/>
      <c r="V269" s="15"/>
      <c r="W269" s="15"/>
      <c r="X269" s="15"/>
      <c r="Y269" s="15"/>
      <c r="Z269" s="15"/>
    </row>
    <row r="270" ht="15.75" customHeight="1">
      <c r="A270" s="15"/>
      <c r="B270" s="15"/>
      <c r="C270" s="15"/>
      <c r="D270" s="15"/>
      <c r="E270" s="15"/>
      <c r="F270" s="15"/>
      <c r="G270" s="15"/>
      <c r="H270" s="15"/>
      <c r="I270" s="81"/>
      <c r="J270" s="81"/>
      <c r="K270" s="15"/>
      <c r="L270" s="15"/>
      <c r="M270" s="15"/>
      <c r="N270" s="15"/>
      <c r="O270" s="15"/>
      <c r="P270" s="15"/>
      <c r="Q270" s="15"/>
      <c r="R270" s="15"/>
      <c r="S270" s="15"/>
      <c r="T270" s="15"/>
      <c r="U270" s="15"/>
      <c r="V270" s="15"/>
      <c r="W270" s="15"/>
      <c r="X270" s="15"/>
      <c r="Y270" s="15"/>
      <c r="Z270" s="15"/>
    </row>
    <row r="271" ht="15.75" customHeight="1">
      <c r="A271" s="15"/>
      <c r="B271" s="15"/>
      <c r="C271" s="15"/>
      <c r="D271" s="15"/>
      <c r="E271" s="15"/>
      <c r="F271" s="15"/>
      <c r="G271" s="15"/>
      <c r="H271" s="15"/>
      <c r="I271" s="81"/>
      <c r="J271" s="81"/>
      <c r="K271" s="15"/>
      <c r="L271" s="15"/>
      <c r="M271" s="15"/>
      <c r="N271" s="15"/>
      <c r="O271" s="15"/>
      <c r="P271" s="15"/>
      <c r="Q271" s="15"/>
      <c r="R271" s="15"/>
      <c r="S271" s="15"/>
      <c r="T271" s="15"/>
      <c r="U271" s="15"/>
      <c r="V271" s="15"/>
      <c r="W271" s="15"/>
      <c r="X271" s="15"/>
      <c r="Y271" s="15"/>
      <c r="Z271" s="15"/>
    </row>
    <row r="272" ht="15.75" customHeight="1">
      <c r="A272" s="15"/>
      <c r="B272" s="15"/>
      <c r="C272" s="15"/>
      <c r="D272" s="15"/>
      <c r="E272" s="15"/>
      <c r="F272" s="15"/>
      <c r="G272" s="15"/>
      <c r="H272" s="15"/>
      <c r="I272" s="81"/>
      <c r="J272" s="81"/>
      <c r="K272" s="15"/>
      <c r="L272" s="15"/>
      <c r="M272" s="15"/>
      <c r="N272" s="15"/>
      <c r="O272" s="15"/>
      <c r="P272" s="15"/>
      <c r="Q272" s="15"/>
      <c r="R272" s="15"/>
      <c r="S272" s="15"/>
      <c r="T272" s="15"/>
      <c r="U272" s="15"/>
      <c r="V272" s="15"/>
      <c r="W272" s="15"/>
      <c r="X272" s="15"/>
      <c r="Y272" s="15"/>
      <c r="Z272" s="15"/>
    </row>
    <row r="273" ht="15.75" customHeight="1">
      <c r="A273" s="15"/>
      <c r="B273" s="15"/>
      <c r="C273" s="15"/>
      <c r="D273" s="15"/>
      <c r="E273" s="15"/>
      <c r="F273" s="15"/>
      <c r="G273" s="15"/>
      <c r="H273" s="15"/>
      <c r="I273" s="81"/>
      <c r="J273" s="81"/>
      <c r="K273" s="15"/>
      <c r="L273" s="15"/>
      <c r="M273" s="15"/>
      <c r="N273" s="15"/>
      <c r="O273" s="15"/>
      <c r="P273" s="15"/>
      <c r="Q273" s="15"/>
      <c r="R273" s="15"/>
      <c r="S273" s="15"/>
      <c r="T273" s="15"/>
      <c r="U273" s="15"/>
      <c r="V273" s="15"/>
      <c r="W273" s="15"/>
      <c r="X273" s="15"/>
      <c r="Y273" s="15"/>
      <c r="Z273" s="15"/>
    </row>
    <row r="274" ht="15.75" customHeight="1">
      <c r="A274" s="15"/>
      <c r="B274" s="15"/>
      <c r="C274" s="15"/>
      <c r="D274" s="15"/>
      <c r="E274" s="15"/>
      <c r="F274" s="15"/>
      <c r="G274" s="15"/>
      <c r="H274" s="15"/>
      <c r="I274" s="81"/>
      <c r="J274" s="81"/>
      <c r="K274" s="15"/>
      <c r="L274" s="15"/>
      <c r="M274" s="15"/>
      <c r="N274" s="15"/>
      <c r="O274" s="15"/>
      <c r="P274" s="15"/>
      <c r="Q274" s="15"/>
      <c r="R274" s="15"/>
      <c r="S274" s="15"/>
      <c r="T274" s="15"/>
      <c r="U274" s="15"/>
      <c r="V274" s="15"/>
      <c r="W274" s="15"/>
      <c r="X274" s="15"/>
      <c r="Y274" s="15"/>
      <c r="Z274" s="15"/>
    </row>
    <row r="275" ht="15.75" customHeight="1">
      <c r="A275" s="15"/>
      <c r="B275" s="15"/>
      <c r="C275" s="15"/>
      <c r="D275" s="15"/>
      <c r="E275" s="15"/>
      <c r="F275" s="15"/>
      <c r="G275" s="15"/>
      <c r="H275" s="15"/>
      <c r="I275" s="81"/>
      <c r="J275" s="81"/>
      <c r="K275" s="15"/>
      <c r="L275" s="15"/>
      <c r="M275" s="15"/>
      <c r="N275" s="15"/>
      <c r="O275" s="15"/>
      <c r="P275" s="15"/>
      <c r="Q275" s="15"/>
      <c r="R275" s="15"/>
      <c r="S275" s="15"/>
      <c r="T275" s="15"/>
      <c r="U275" s="15"/>
      <c r="V275" s="15"/>
      <c r="W275" s="15"/>
      <c r="X275" s="15"/>
      <c r="Y275" s="15"/>
      <c r="Z275" s="15"/>
    </row>
    <row r="276" ht="15.75" customHeight="1">
      <c r="A276" s="15"/>
      <c r="B276" s="15"/>
      <c r="C276" s="15"/>
      <c r="D276" s="15"/>
      <c r="E276" s="15"/>
      <c r="F276" s="15"/>
      <c r="G276" s="15"/>
      <c r="H276" s="15"/>
      <c r="I276" s="81"/>
      <c r="J276" s="81"/>
      <c r="K276" s="15"/>
      <c r="L276" s="15"/>
      <c r="M276" s="15"/>
      <c r="N276" s="15"/>
      <c r="O276" s="15"/>
      <c r="P276" s="15"/>
      <c r="Q276" s="15"/>
      <c r="R276" s="15"/>
      <c r="S276" s="15"/>
      <c r="T276" s="15"/>
      <c r="U276" s="15"/>
      <c r="V276" s="15"/>
      <c r="W276" s="15"/>
      <c r="X276" s="15"/>
      <c r="Y276" s="15"/>
      <c r="Z276" s="15"/>
    </row>
    <row r="277" ht="15.75" customHeight="1">
      <c r="A277" s="15"/>
      <c r="B277" s="15"/>
      <c r="C277" s="15"/>
      <c r="D277" s="15"/>
      <c r="E277" s="15"/>
      <c r="F277" s="15"/>
      <c r="G277" s="15"/>
      <c r="H277" s="15"/>
      <c r="I277" s="81"/>
      <c r="J277" s="81"/>
      <c r="K277" s="15"/>
      <c r="L277" s="15"/>
      <c r="M277" s="15"/>
      <c r="N277" s="15"/>
      <c r="O277" s="15"/>
      <c r="P277" s="15"/>
      <c r="Q277" s="15"/>
      <c r="R277" s="15"/>
      <c r="S277" s="15"/>
      <c r="T277" s="15"/>
      <c r="U277" s="15"/>
      <c r="V277" s="15"/>
      <c r="W277" s="15"/>
      <c r="X277" s="15"/>
      <c r="Y277" s="15"/>
      <c r="Z277" s="15"/>
    </row>
    <row r="278" ht="15.75" customHeight="1">
      <c r="A278" s="15"/>
      <c r="B278" s="15"/>
      <c r="C278" s="15"/>
      <c r="D278" s="15"/>
      <c r="E278" s="15"/>
      <c r="F278" s="15"/>
      <c r="G278" s="15"/>
      <c r="H278" s="15"/>
      <c r="I278" s="81"/>
      <c r="J278" s="81"/>
      <c r="K278" s="15"/>
      <c r="L278" s="15"/>
      <c r="M278" s="15"/>
      <c r="N278" s="15"/>
      <c r="O278" s="15"/>
      <c r="P278" s="15"/>
      <c r="Q278" s="15"/>
      <c r="R278" s="15"/>
      <c r="S278" s="15"/>
      <c r="T278" s="15"/>
      <c r="U278" s="15"/>
      <c r="V278" s="15"/>
      <c r="W278" s="15"/>
      <c r="X278" s="15"/>
      <c r="Y278" s="15"/>
      <c r="Z278" s="15"/>
    </row>
    <row r="279" ht="15.75" customHeight="1">
      <c r="A279" s="15"/>
      <c r="B279" s="15"/>
      <c r="C279" s="15"/>
      <c r="D279" s="15"/>
      <c r="E279" s="15"/>
      <c r="F279" s="15"/>
      <c r="G279" s="15"/>
      <c r="H279" s="15"/>
      <c r="I279" s="81"/>
      <c r="J279" s="81"/>
      <c r="K279" s="15"/>
      <c r="L279" s="15"/>
      <c r="M279" s="15"/>
      <c r="N279" s="15"/>
      <c r="O279" s="15"/>
      <c r="P279" s="15"/>
      <c r="Q279" s="15"/>
      <c r="R279" s="15"/>
      <c r="S279" s="15"/>
      <c r="T279" s="15"/>
      <c r="U279" s="15"/>
      <c r="V279" s="15"/>
      <c r="W279" s="15"/>
      <c r="X279" s="15"/>
      <c r="Y279" s="15"/>
      <c r="Z279" s="15"/>
    </row>
    <row r="280" ht="15.75" customHeight="1">
      <c r="A280" s="15"/>
      <c r="B280" s="15"/>
      <c r="C280" s="15"/>
      <c r="D280" s="15"/>
      <c r="E280" s="15"/>
      <c r="F280" s="15"/>
      <c r="G280" s="15"/>
      <c r="H280" s="15"/>
      <c r="I280" s="81"/>
      <c r="J280" s="81"/>
      <c r="K280" s="15"/>
      <c r="L280" s="15"/>
      <c r="M280" s="15"/>
      <c r="N280" s="15"/>
      <c r="O280" s="15"/>
      <c r="P280" s="15"/>
      <c r="Q280" s="15"/>
      <c r="R280" s="15"/>
      <c r="S280" s="15"/>
      <c r="T280" s="15"/>
      <c r="U280" s="15"/>
      <c r="V280" s="15"/>
      <c r="W280" s="15"/>
      <c r="X280" s="15"/>
      <c r="Y280" s="15"/>
      <c r="Z280" s="15"/>
    </row>
    <row r="281" ht="15.75" customHeight="1">
      <c r="A281" s="15"/>
      <c r="B281" s="15"/>
      <c r="C281" s="15"/>
      <c r="D281" s="15"/>
      <c r="E281" s="15"/>
      <c r="F281" s="15"/>
      <c r="G281" s="15"/>
      <c r="H281" s="15"/>
      <c r="I281" s="81"/>
      <c r="J281" s="81"/>
      <c r="K281" s="15"/>
      <c r="L281" s="15"/>
      <c r="M281" s="15"/>
      <c r="N281" s="15"/>
      <c r="O281" s="15"/>
      <c r="P281" s="15"/>
      <c r="Q281" s="15"/>
      <c r="R281" s="15"/>
      <c r="S281" s="15"/>
      <c r="T281" s="15"/>
      <c r="U281" s="15"/>
      <c r="V281" s="15"/>
      <c r="W281" s="15"/>
      <c r="X281" s="15"/>
      <c r="Y281" s="15"/>
      <c r="Z281" s="15"/>
    </row>
    <row r="282" ht="15.75" customHeight="1">
      <c r="A282" s="15"/>
      <c r="B282" s="15"/>
      <c r="C282" s="15"/>
      <c r="D282" s="15"/>
      <c r="E282" s="15"/>
      <c r="F282" s="15"/>
      <c r="G282" s="15"/>
      <c r="H282" s="15"/>
      <c r="I282" s="81"/>
      <c r="J282" s="81"/>
      <c r="K282" s="15"/>
      <c r="L282" s="15"/>
      <c r="M282" s="15"/>
      <c r="N282" s="15"/>
      <c r="O282" s="15"/>
      <c r="P282" s="15"/>
      <c r="Q282" s="15"/>
      <c r="R282" s="15"/>
      <c r="S282" s="15"/>
      <c r="T282" s="15"/>
      <c r="U282" s="15"/>
      <c r="V282" s="15"/>
      <c r="W282" s="15"/>
      <c r="X282" s="15"/>
      <c r="Y282" s="15"/>
      <c r="Z282" s="15"/>
    </row>
    <row r="283" ht="15.75" customHeight="1">
      <c r="A283" s="15"/>
      <c r="B283" s="15"/>
      <c r="C283" s="15"/>
      <c r="D283" s="15"/>
      <c r="E283" s="15"/>
      <c r="F283" s="15"/>
      <c r="G283" s="15"/>
      <c r="H283" s="15"/>
      <c r="I283" s="81"/>
      <c r="J283" s="81"/>
      <c r="K283" s="15"/>
      <c r="L283" s="15"/>
      <c r="M283" s="15"/>
      <c r="N283" s="15"/>
      <c r="O283" s="15"/>
      <c r="P283" s="15"/>
      <c r="Q283" s="15"/>
      <c r="R283" s="15"/>
      <c r="S283" s="15"/>
      <c r="T283" s="15"/>
      <c r="U283" s="15"/>
      <c r="V283" s="15"/>
      <c r="W283" s="15"/>
      <c r="X283" s="15"/>
      <c r="Y283" s="15"/>
      <c r="Z283" s="15"/>
    </row>
    <row r="284" ht="15.75" customHeight="1">
      <c r="A284" s="15"/>
      <c r="B284" s="15"/>
      <c r="C284" s="15"/>
      <c r="D284" s="15"/>
      <c r="E284" s="15"/>
      <c r="F284" s="15"/>
      <c r="G284" s="15"/>
      <c r="H284" s="15"/>
      <c r="I284" s="81"/>
      <c r="J284" s="81"/>
      <c r="K284" s="15"/>
      <c r="L284" s="15"/>
      <c r="M284" s="15"/>
      <c r="N284" s="15"/>
      <c r="O284" s="15"/>
      <c r="P284" s="15"/>
      <c r="Q284" s="15"/>
      <c r="R284" s="15"/>
      <c r="S284" s="15"/>
      <c r="T284" s="15"/>
      <c r="U284" s="15"/>
      <c r="V284" s="15"/>
      <c r="W284" s="15"/>
      <c r="X284" s="15"/>
      <c r="Y284" s="15"/>
      <c r="Z284" s="15"/>
    </row>
    <row r="285" ht="15.75" customHeight="1">
      <c r="A285" s="15"/>
      <c r="B285" s="15"/>
      <c r="C285" s="15"/>
      <c r="D285" s="15"/>
      <c r="E285" s="15"/>
      <c r="F285" s="15"/>
      <c r="G285" s="15"/>
      <c r="H285" s="15"/>
      <c r="I285" s="81"/>
      <c r="J285" s="81"/>
      <c r="K285" s="15"/>
      <c r="L285" s="15"/>
      <c r="M285" s="15"/>
      <c r="N285" s="15"/>
      <c r="O285" s="15"/>
      <c r="P285" s="15"/>
      <c r="Q285" s="15"/>
      <c r="R285" s="15"/>
      <c r="S285" s="15"/>
      <c r="T285" s="15"/>
      <c r="U285" s="15"/>
      <c r="V285" s="15"/>
      <c r="W285" s="15"/>
      <c r="X285" s="15"/>
      <c r="Y285" s="15"/>
      <c r="Z285" s="15"/>
    </row>
    <row r="286" ht="15.75" customHeight="1">
      <c r="A286" s="15"/>
      <c r="B286" s="15"/>
      <c r="C286" s="15"/>
      <c r="D286" s="15"/>
      <c r="E286" s="15"/>
      <c r="F286" s="15"/>
      <c r="G286" s="15"/>
      <c r="H286" s="15"/>
      <c r="I286" s="81"/>
      <c r="J286" s="81"/>
      <c r="K286" s="15"/>
      <c r="L286" s="15"/>
      <c r="M286" s="15"/>
      <c r="N286" s="15"/>
      <c r="O286" s="15"/>
      <c r="P286" s="15"/>
      <c r="Q286" s="15"/>
      <c r="R286" s="15"/>
      <c r="S286" s="15"/>
      <c r="T286" s="15"/>
      <c r="U286" s="15"/>
      <c r="V286" s="15"/>
      <c r="W286" s="15"/>
      <c r="X286" s="15"/>
      <c r="Y286" s="15"/>
      <c r="Z286" s="15"/>
    </row>
    <row r="287" ht="15.75" customHeight="1">
      <c r="A287" s="15"/>
      <c r="B287" s="15"/>
      <c r="C287" s="15"/>
      <c r="D287" s="15"/>
      <c r="E287" s="15"/>
      <c r="F287" s="15"/>
      <c r="G287" s="15"/>
      <c r="H287" s="15"/>
      <c r="I287" s="81"/>
      <c r="J287" s="81"/>
      <c r="K287" s="15"/>
      <c r="L287" s="15"/>
      <c r="M287" s="15"/>
      <c r="N287" s="15"/>
      <c r="O287" s="15"/>
      <c r="P287" s="15"/>
      <c r="Q287" s="15"/>
      <c r="R287" s="15"/>
      <c r="S287" s="15"/>
      <c r="T287" s="15"/>
      <c r="U287" s="15"/>
      <c r="V287" s="15"/>
      <c r="W287" s="15"/>
      <c r="X287" s="15"/>
      <c r="Y287" s="15"/>
      <c r="Z287" s="15"/>
    </row>
    <row r="288" ht="15.75" customHeight="1">
      <c r="A288" s="15"/>
      <c r="B288" s="15"/>
      <c r="C288" s="15"/>
      <c r="D288" s="15"/>
      <c r="E288" s="15"/>
      <c r="F288" s="15"/>
      <c r="G288" s="15"/>
      <c r="H288" s="15"/>
      <c r="I288" s="81"/>
      <c r="J288" s="81"/>
      <c r="K288" s="15"/>
      <c r="L288" s="15"/>
      <c r="M288" s="15"/>
      <c r="N288" s="15"/>
      <c r="O288" s="15"/>
      <c r="P288" s="15"/>
      <c r="Q288" s="15"/>
      <c r="R288" s="15"/>
      <c r="S288" s="15"/>
      <c r="T288" s="15"/>
      <c r="U288" s="15"/>
      <c r="V288" s="15"/>
      <c r="W288" s="15"/>
      <c r="X288" s="15"/>
      <c r="Y288" s="15"/>
      <c r="Z288" s="15"/>
    </row>
    <row r="289" ht="15.75" customHeight="1">
      <c r="A289" s="15"/>
      <c r="B289" s="15"/>
      <c r="C289" s="15"/>
      <c r="D289" s="15"/>
      <c r="E289" s="15"/>
      <c r="F289" s="15"/>
      <c r="G289" s="15"/>
      <c r="H289" s="15"/>
      <c r="I289" s="81"/>
      <c r="J289" s="81"/>
      <c r="K289" s="15"/>
      <c r="L289" s="15"/>
      <c r="M289" s="15"/>
      <c r="N289" s="15"/>
      <c r="O289" s="15"/>
      <c r="P289" s="15"/>
      <c r="Q289" s="15"/>
      <c r="R289" s="15"/>
      <c r="S289" s="15"/>
      <c r="T289" s="15"/>
      <c r="U289" s="15"/>
      <c r="V289" s="15"/>
      <c r="W289" s="15"/>
      <c r="X289" s="15"/>
      <c r="Y289" s="15"/>
      <c r="Z289" s="15"/>
    </row>
    <row r="290" ht="15.75" customHeight="1">
      <c r="A290" s="15"/>
      <c r="B290" s="15"/>
      <c r="C290" s="15"/>
      <c r="D290" s="15"/>
      <c r="E290" s="15"/>
      <c r="F290" s="15"/>
      <c r="G290" s="15"/>
      <c r="H290" s="15"/>
      <c r="I290" s="81"/>
      <c r="J290" s="81"/>
      <c r="K290" s="15"/>
      <c r="L290" s="15"/>
      <c r="M290" s="15"/>
      <c r="N290" s="15"/>
      <c r="O290" s="15"/>
      <c r="P290" s="15"/>
      <c r="Q290" s="15"/>
      <c r="R290" s="15"/>
      <c r="S290" s="15"/>
      <c r="T290" s="15"/>
      <c r="U290" s="15"/>
      <c r="V290" s="15"/>
      <c r="W290" s="15"/>
      <c r="X290" s="15"/>
      <c r="Y290" s="15"/>
      <c r="Z290" s="15"/>
    </row>
    <row r="291" ht="15.75" customHeight="1">
      <c r="A291" s="15"/>
      <c r="B291" s="15"/>
      <c r="C291" s="15"/>
      <c r="D291" s="15"/>
      <c r="E291" s="15"/>
      <c r="F291" s="15"/>
      <c r="G291" s="15"/>
      <c r="H291" s="15"/>
      <c r="I291" s="81"/>
      <c r="J291" s="81"/>
      <c r="K291" s="15"/>
      <c r="L291" s="15"/>
      <c r="M291" s="15"/>
      <c r="N291" s="15"/>
      <c r="O291" s="15"/>
      <c r="P291" s="15"/>
      <c r="Q291" s="15"/>
      <c r="R291" s="15"/>
      <c r="S291" s="15"/>
      <c r="T291" s="15"/>
      <c r="U291" s="15"/>
      <c r="V291" s="15"/>
      <c r="W291" s="15"/>
      <c r="X291" s="15"/>
      <c r="Y291" s="15"/>
      <c r="Z291" s="15"/>
    </row>
    <row r="292" ht="15.75" customHeight="1">
      <c r="A292" s="15"/>
      <c r="B292" s="15"/>
      <c r="C292" s="15"/>
      <c r="D292" s="15"/>
      <c r="E292" s="15"/>
      <c r="F292" s="15"/>
      <c r="G292" s="15"/>
      <c r="H292" s="15"/>
      <c r="I292" s="81"/>
      <c r="J292" s="81"/>
      <c r="K292" s="15"/>
      <c r="L292" s="15"/>
      <c r="M292" s="15"/>
      <c r="N292" s="15"/>
      <c r="O292" s="15"/>
      <c r="P292" s="15"/>
      <c r="Q292" s="15"/>
      <c r="R292" s="15"/>
      <c r="S292" s="15"/>
      <c r="T292" s="15"/>
      <c r="U292" s="15"/>
      <c r="V292" s="15"/>
      <c r="W292" s="15"/>
      <c r="X292" s="15"/>
      <c r="Y292" s="15"/>
      <c r="Z292" s="15"/>
    </row>
    <row r="293" ht="15.75" customHeight="1">
      <c r="A293" s="15"/>
      <c r="B293" s="15"/>
      <c r="C293" s="15"/>
      <c r="D293" s="15"/>
      <c r="E293" s="15"/>
      <c r="F293" s="15"/>
      <c r="G293" s="15"/>
      <c r="H293" s="15"/>
      <c r="I293" s="81"/>
      <c r="J293" s="81"/>
      <c r="K293" s="15"/>
      <c r="L293" s="15"/>
      <c r="M293" s="15"/>
      <c r="N293" s="15"/>
      <c r="O293" s="15"/>
      <c r="P293" s="15"/>
      <c r="Q293" s="15"/>
      <c r="R293" s="15"/>
      <c r="S293" s="15"/>
      <c r="T293" s="15"/>
      <c r="U293" s="15"/>
      <c r="V293" s="15"/>
      <c r="W293" s="15"/>
      <c r="X293" s="15"/>
      <c r="Y293" s="15"/>
      <c r="Z293" s="15"/>
    </row>
    <row r="294" ht="15.75" customHeight="1">
      <c r="A294" s="15"/>
      <c r="B294" s="15"/>
      <c r="C294" s="15"/>
      <c r="D294" s="15"/>
      <c r="E294" s="15"/>
      <c r="F294" s="15"/>
      <c r="G294" s="15"/>
      <c r="H294" s="15"/>
      <c r="I294" s="81"/>
      <c r="J294" s="81"/>
      <c r="K294" s="15"/>
      <c r="L294" s="15"/>
      <c r="M294" s="15"/>
      <c r="N294" s="15"/>
      <c r="O294" s="15"/>
      <c r="P294" s="15"/>
      <c r="Q294" s="15"/>
      <c r="R294" s="15"/>
      <c r="S294" s="15"/>
      <c r="T294" s="15"/>
      <c r="U294" s="15"/>
      <c r="V294" s="15"/>
      <c r="W294" s="15"/>
      <c r="X294" s="15"/>
      <c r="Y294" s="15"/>
      <c r="Z294" s="15"/>
    </row>
    <row r="295" ht="15.75" customHeight="1">
      <c r="A295" s="15"/>
      <c r="B295" s="15"/>
      <c r="C295" s="15"/>
      <c r="D295" s="15"/>
      <c r="E295" s="15"/>
      <c r="F295" s="15"/>
      <c r="G295" s="15"/>
      <c r="H295" s="15"/>
      <c r="I295" s="81"/>
      <c r="J295" s="81"/>
      <c r="K295" s="15"/>
      <c r="L295" s="15"/>
      <c r="M295" s="15"/>
      <c r="N295" s="15"/>
      <c r="O295" s="15"/>
      <c r="P295" s="15"/>
      <c r="Q295" s="15"/>
      <c r="R295" s="15"/>
      <c r="S295" s="15"/>
      <c r="T295" s="15"/>
      <c r="U295" s="15"/>
      <c r="V295" s="15"/>
      <c r="W295" s="15"/>
      <c r="X295" s="15"/>
      <c r="Y295" s="15"/>
      <c r="Z295" s="15"/>
    </row>
    <row r="296" ht="15.75" customHeight="1">
      <c r="A296" s="15"/>
      <c r="B296" s="15"/>
      <c r="C296" s="15"/>
      <c r="D296" s="15"/>
      <c r="E296" s="15"/>
      <c r="F296" s="15"/>
      <c r="G296" s="15"/>
      <c r="H296" s="15"/>
      <c r="I296" s="81"/>
      <c r="J296" s="81"/>
      <c r="K296" s="15"/>
      <c r="L296" s="15"/>
      <c r="M296" s="15"/>
      <c r="N296" s="15"/>
      <c r="O296" s="15"/>
      <c r="P296" s="15"/>
      <c r="Q296" s="15"/>
      <c r="R296" s="15"/>
      <c r="S296" s="15"/>
      <c r="T296" s="15"/>
      <c r="U296" s="15"/>
      <c r="V296" s="15"/>
      <c r="W296" s="15"/>
      <c r="X296" s="15"/>
      <c r="Y296" s="15"/>
      <c r="Z296" s="15"/>
    </row>
    <row r="297" ht="15.75" customHeight="1">
      <c r="A297" s="15"/>
      <c r="B297" s="15"/>
      <c r="C297" s="15"/>
      <c r="D297" s="15"/>
      <c r="E297" s="15"/>
      <c r="F297" s="15"/>
      <c r="G297" s="15"/>
      <c r="H297" s="15"/>
      <c r="I297" s="81"/>
      <c r="J297" s="81"/>
      <c r="K297" s="15"/>
      <c r="L297" s="15"/>
      <c r="M297" s="15"/>
      <c r="N297" s="15"/>
      <c r="O297" s="15"/>
      <c r="P297" s="15"/>
      <c r="Q297" s="15"/>
      <c r="R297" s="15"/>
      <c r="S297" s="15"/>
      <c r="T297" s="15"/>
      <c r="U297" s="15"/>
      <c r="V297" s="15"/>
      <c r="W297" s="15"/>
      <c r="X297" s="15"/>
      <c r="Y297" s="15"/>
      <c r="Z297" s="15"/>
    </row>
    <row r="298" ht="15.75" customHeight="1">
      <c r="A298" s="15"/>
      <c r="B298" s="15"/>
      <c r="C298" s="15"/>
      <c r="D298" s="15"/>
      <c r="E298" s="15"/>
      <c r="F298" s="15"/>
      <c r="G298" s="15"/>
      <c r="H298" s="15"/>
      <c r="I298" s="81"/>
      <c r="J298" s="81"/>
      <c r="K298" s="15"/>
      <c r="L298" s="15"/>
      <c r="M298" s="15"/>
      <c r="N298" s="15"/>
      <c r="O298" s="15"/>
      <c r="P298" s="15"/>
      <c r="Q298" s="15"/>
      <c r="R298" s="15"/>
      <c r="S298" s="15"/>
      <c r="T298" s="15"/>
      <c r="U298" s="15"/>
      <c r="V298" s="15"/>
      <c r="W298" s="15"/>
      <c r="X298" s="15"/>
      <c r="Y298" s="15"/>
      <c r="Z298" s="15"/>
    </row>
    <row r="299" ht="15.75" customHeight="1">
      <c r="A299" s="15"/>
      <c r="B299" s="15"/>
      <c r="C299" s="15"/>
      <c r="D299" s="15"/>
      <c r="E299" s="15"/>
      <c r="F299" s="15"/>
      <c r="G299" s="15"/>
      <c r="H299" s="15"/>
      <c r="I299" s="81"/>
      <c r="J299" s="81"/>
      <c r="K299" s="15"/>
      <c r="L299" s="15"/>
      <c r="M299" s="15"/>
      <c r="N299" s="15"/>
      <c r="O299" s="15"/>
      <c r="P299" s="15"/>
      <c r="Q299" s="15"/>
      <c r="R299" s="15"/>
      <c r="S299" s="15"/>
      <c r="T299" s="15"/>
      <c r="U299" s="15"/>
      <c r="V299" s="15"/>
      <c r="W299" s="15"/>
      <c r="X299" s="15"/>
      <c r="Y299" s="15"/>
      <c r="Z299" s="15"/>
    </row>
    <row r="300" ht="15.75" customHeight="1">
      <c r="A300" s="15"/>
      <c r="B300" s="15"/>
      <c r="C300" s="15"/>
      <c r="D300" s="15"/>
      <c r="E300" s="15"/>
      <c r="F300" s="15"/>
      <c r="G300" s="15"/>
      <c r="H300" s="15"/>
      <c r="I300" s="81"/>
      <c r="J300" s="81"/>
      <c r="K300" s="15"/>
      <c r="L300" s="15"/>
      <c r="M300" s="15"/>
      <c r="N300" s="15"/>
      <c r="O300" s="15"/>
      <c r="P300" s="15"/>
      <c r="Q300" s="15"/>
      <c r="R300" s="15"/>
      <c r="S300" s="15"/>
      <c r="T300" s="15"/>
      <c r="U300" s="15"/>
      <c r="V300" s="15"/>
      <c r="W300" s="15"/>
      <c r="X300" s="15"/>
      <c r="Y300" s="15"/>
      <c r="Z300" s="15"/>
    </row>
    <row r="301" ht="15.75" customHeight="1">
      <c r="A301" s="15"/>
      <c r="B301" s="15"/>
      <c r="C301" s="15"/>
      <c r="D301" s="15"/>
      <c r="E301" s="15"/>
      <c r="F301" s="15"/>
      <c r="G301" s="15"/>
      <c r="H301" s="15"/>
      <c r="I301" s="81"/>
      <c r="J301" s="81"/>
      <c r="K301" s="15"/>
      <c r="L301" s="15"/>
      <c r="M301" s="15"/>
      <c r="N301" s="15"/>
      <c r="O301" s="15"/>
      <c r="P301" s="15"/>
      <c r="Q301" s="15"/>
      <c r="R301" s="15"/>
      <c r="S301" s="15"/>
      <c r="T301" s="15"/>
      <c r="U301" s="15"/>
      <c r="V301" s="15"/>
      <c r="W301" s="15"/>
      <c r="X301" s="15"/>
      <c r="Y301" s="15"/>
      <c r="Z301" s="15"/>
    </row>
    <row r="302" ht="15.75" customHeight="1">
      <c r="A302" s="15"/>
      <c r="B302" s="15"/>
      <c r="C302" s="15"/>
      <c r="D302" s="15"/>
      <c r="E302" s="15"/>
      <c r="F302" s="15"/>
      <c r="G302" s="15"/>
      <c r="H302" s="15"/>
      <c r="I302" s="81"/>
      <c r="J302" s="81"/>
      <c r="K302" s="15"/>
      <c r="L302" s="15"/>
      <c r="M302" s="15"/>
      <c r="N302" s="15"/>
      <c r="O302" s="15"/>
      <c r="P302" s="15"/>
      <c r="Q302" s="15"/>
      <c r="R302" s="15"/>
      <c r="S302" s="15"/>
      <c r="T302" s="15"/>
      <c r="U302" s="15"/>
      <c r="V302" s="15"/>
      <c r="W302" s="15"/>
      <c r="X302" s="15"/>
      <c r="Y302" s="15"/>
      <c r="Z302" s="15"/>
    </row>
    <row r="303" ht="15.75" customHeight="1">
      <c r="A303" s="15"/>
      <c r="B303" s="15"/>
      <c r="C303" s="15"/>
      <c r="D303" s="15"/>
      <c r="E303" s="15"/>
      <c r="F303" s="15"/>
      <c r="G303" s="15"/>
      <c r="H303" s="15"/>
      <c r="I303" s="81"/>
      <c r="J303" s="81"/>
      <c r="K303" s="15"/>
      <c r="L303" s="15"/>
      <c r="M303" s="15"/>
      <c r="N303" s="15"/>
      <c r="O303" s="15"/>
      <c r="P303" s="15"/>
      <c r="Q303" s="15"/>
      <c r="R303" s="15"/>
      <c r="S303" s="15"/>
      <c r="T303" s="15"/>
      <c r="U303" s="15"/>
      <c r="V303" s="15"/>
      <c r="W303" s="15"/>
      <c r="X303" s="15"/>
      <c r="Y303" s="15"/>
      <c r="Z303" s="15"/>
    </row>
    <row r="304" ht="15.75" customHeight="1">
      <c r="A304" s="15"/>
      <c r="B304" s="15"/>
      <c r="C304" s="15"/>
      <c r="D304" s="15"/>
      <c r="E304" s="15"/>
      <c r="F304" s="15"/>
      <c r="G304" s="15"/>
      <c r="H304" s="15"/>
      <c r="I304" s="81"/>
      <c r="J304" s="81"/>
      <c r="K304" s="15"/>
      <c r="L304" s="15"/>
      <c r="M304" s="15"/>
      <c r="N304" s="15"/>
      <c r="O304" s="15"/>
      <c r="P304" s="15"/>
      <c r="Q304" s="15"/>
      <c r="R304" s="15"/>
      <c r="S304" s="15"/>
      <c r="T304" s="15"/>
      <c r="U304" s="15"/>
      <c r="V304" s="15"/>
      <c r="W304" s="15"/>
      <c r="X304" s="15"/>
      <c r="Y304" s="15"/>
      <c r="Z304" s="15"/>
    </row>
    <row r="305" ht="15.75" customHeight="1">
      <c r="A305" s="15"/>
      <c r="B305" s="15"/>
      <c r="C305" s="15"/>
      <c r="D305" s="15"/>
      <c r="E305" s="15"/>
      <c r="F305" s="15"/>
      <c r="G305" s="15"/>
      <c r="H305" s="15"/>
      <c r="I305" s="81"/>
      <c r="J305" s="81"/>
      <c r="K305" s="15"/>
      <c r="L305" s="15"/>
      <c r="M305" s="15"/>
      <c r="N305" s="15"/>
      <c r="O305" s="15"/>
      <c r="P305" s="15"/>
      <c r="Q305" s="15"/>
      <c r="R305" s="15"/>
      <c r="S305" s="15"/>
      <c r="T305" s="15"/>
      <c r="U305" s="15"/>
      <c r="V305" s="15"/>
      <c r="W305" s="15"/>
      <c r="X305" s="15"/>
      <c r="Y305" s="15"/>
      <c r="Z305" s="15"/>
    </row>
    <row r="306" ht="15.75" customHeight="1">
      <c r="A306" s="15"/>
      <c r="B306" s="15"/>
      <c r="C306" s="15"/>
      <c r="D306" s="15"/>
      <c r="E306" s="15"/>
      <c r="F306" s="15"/>
      <c r="G306" s="15"/>
      <c r="H306" s="15"/>
      <c r="I306" s="81"/>
      <c r="J306" s="81"/>
      <c r="K306" s="15"/>
      <c r="L306" s="15"/>
      <c r="M306" s="15"/>
      <c r="N306" s="15"/>
      <c r="O306" s="15"/>
      <c r="P306" s="15"/>
      <c r="Q306" s="15"/>
      <c r="R306" s="15"/>
      <c r="S306" s="15"/>
      <c r="T306" s="15"/>
      <c r="U306" s="15"/>
      <c r="V306" s="15"/>
      <c r="W306" s="15"/>
      <c r="X306" s="15"/>
      <c r="Y306" s="15"/>
      <c r="Z306" s="15"/>
    </row>
    <row r="307" ht="15.75" customHeight="1">
      <c r="A307" s="15"/>
      <c r="B307" s="15"/>
      <c r="C307" s="15"/>
      <c r="D307" s="15"/>
      <c r="E307" s="15"/>
      <c r="F307" s="15"/>
      <c r="G307" s="15"/>
      <c r="H307" s="15"/>
      <c r="I307" s="81"/>
      <c r="J307" s="81"/>
      <c r="K307" s="15"/>
      <c r="L307" s="15"/>
      <c r="M307" s="15"/>
      <c r="N307" s="15"/>
      <c r="O307" s="15"/>
      <c r="P307" s="15"/>
      <c r="Q307" s="15"/>
      <c r="R307" s="15"/>
      <c r="S307" s="15"/>
      <c r="T307" s="15"/>
      <c r="U307" s="15"/>
      <c r="V307" s="15"/>
      <c r="W307" s="15"/>
      <c r="X307" s="15"/>
      <c r="Y307" s="15"/>
      <c r="Z307" s="15"/>
    </row>
    <row r="308" ht="15.75" customHeight="1">
      <c r="A308" s="15"/>
      <c r="B308" s="15"/>
      <c r="C308" s="15"/>
      <c r="D308" s="15"/>
      <c r="E308" s="15"/>
      <c r="F308" s="15"/>
      <c r="G308" s="15"/>
      <c r="H308" s="15"/>
      <c r="I308" s="81"/>
      <c r="J308" s="81"/>
      <c r="K308" s="15"/>
      <c r="L308" s="15"/>
      <c r="M308" s="15"/>
      <c r="N308" s="15"/>
      <c r="O308" s="15"/>
      <c r="P308" s="15"/>
      <c r="Q308" s="15"/>
      <c r="R308" s="15"/>
      <c r="S308" s="15"/>
      <c r="T308" s="15"/>
      <c r="U308" s="15"/>
      <c r="V308" s="15"/>
      <c r="W308" s="15"/>
      <c r="X308" s="15"/>
      <c r="Y308" s="15"/>
      <c r="Z308" s="15"/>
    </row>
    <row r="309" ht="15.75" customHeight="1">
      <c r="A309" s="15"/>
      <c r="B309" s="15"/>
      <c r="C309" s="15"/>
      <c r="D309" s="15"/>
      <c r="E309" s="15"/>
      <c r="F309" s="15"/>
      <c r="G309" s="15"/>
      <c r="H309" s="15"/>
      <c r="I309" s="81"/>
      <c r="J309" s="81"/>
      <c r="K309" s="15"/>
      <c r="L309" s="15"/>
      <c r="M309" s="15"/>
      <c r="N309" s="15"/>
      <c r="O309" s="15"/>
      <c r="P309" s="15"/>
      <c r="Q309" s="15"/>
      <c r="R309" s="15"/>
      <c r="S309" s="15"/>
      <c r="T309" s="15"/>
      <c r="U309" s="15"/>
      <c r="V309" s="15"/>
      <c r="W309" s="15"/>
      <c r="X309" s="15"/>
      <c r="Y309" s="15"/>
      <c r="Z309" s="15"/>
    </row>
    <row r="310" ht="15.75" customHeight="1">
      <c r="A310" s="15"/>
      <c r="B310" s="15"/>
      <c r="C310" s="15"/>
      <c r="D310" s="15"/>
      <c r="E310" s="15"/>
      <c r="F310" s="15"/>
      <c r="G310" s="15"/>
      <c r="H310" s="15"/>
      <c r="I310" s="81"/>
      <c r="J310" s="81"/>
      <c r="K310" s="15"/>
      <c r="L310" s="15"/>
      <c r="M310" s="15"/>
      <c r="N310" s="15"/>
      <c r="O310" s="15"/>
      <c r="P310" s="15"/>
      <c r="Q310" s="15"/>
      <c r="R310" s="15"/>
      <c r="S310" s="15"/>
      <c r="T310" s="15"/>
      <c r="U310" s="15"/>
      <c r="V310" s="15"/>
      <c r="W310" s="15"/>
      <c r="X310" s="15"/>
      <c r="Y310" s="15"/>
      <c r="Z310" s="15"/>
    </row>
    <row r="311" ht="15.75" customHeight="1">
      <c r="A311" s="15"/>
      <c r="B311" s="15"/>
      <c r="C311" s="15"/>
      <c r="D311" s="15"/>
      <c r="E311" s="15"/>
      <c r="F311" s="15"/>
      <c r="G311" s="15"/>
      <c r="H311" s="15"/>
      <c r="I311" s="81"/>
      <c r="J311" s="81"/>
      <c r="K311" s="15"/>
      <c r="L311" s="15"/>
      <c r="M311" s="15"/>
      <c r="N311" s="15"/>
      <c r="O311" s="15"/>
      <c r="P311" s="15"/>
      <c r="Q311" s="15"/>
      <c r="R311" s="15"/>
      <c r="S311" s="15"/>
      <c r="T311" s="15"/>
      <c r="U311" s="15"/>
      <c r="V311" s="15"/>
      <c r="W311" s="15"/>
      <c r="X311" s="15"/>
      <c r="Y311" s="15"/>
      <c r="Z311" s="15"/>
    </row>
    <row r="312" ht="15.75" customHeight="1">
      <c r="A312" s="15"/>
      <c r="B312" s="15"/>
      <c r="C312" s="15"/>
      <c r="D312" s="15"/>
      <c r="E312" s="15"/>
      <c r="F312" s="15"/>
      <c r="G312" s="15"/>
      <c r="H312" s="15"/>
      <c r="I312" s="81"/>
      <c r="J312" s="81"/>
      <c r="K312" s="15"/>
      <c r="L312" s="15"/>
      <c r="M312" s="15"/>
      <c r="N312" s="15"/>
      <c r="O312" s="15"/>
      <c r="P312" s="15"/>
      <c r="Q312" s="15"/>
      <c r="R312" s="15"/>
      <c r="S312" s="15"/>
      <c r="T312" s="15"/>
      <c r="U312" s="15"/>
      <c r="V312" s="15"/>
      <c r="W312" s="15"/>
      <c r="X312" s="15"/>
      <c r="Y312" s="15"/>
      <c r="Z312" s="15"/>
    </row>
    <row r="313" ht="15.75" customHeight="1">
      <c r="A313" s="15"/>
      <c r="B313" s="15"/>
      <c r="C313" s="15"/>
      <c r="D313" s="15"/>
      <c r="E313" s="15"/>
      <c r="F313" s="15"/>
      <c r="G313" s="15"/>
      <c r="H313" s="15"/>
      <c r="I313" s="81"/>
      <c r="J313" s="81"/>
      <c r="K313" s="15"/>
      <c r="L313" s="15"/>
      <c r="M313" s="15"/>
      <c r="N313" s="15"/>
      <c r="O313" s="15"/>
      <c r="P313" s="15"/>
      <c r="Q313" s="15"/>
      <c r="R313" s="15"/>
      <c r="S313" s="15"/>
      <c r="T313" s="15"/>
      <c r="U313" s="15"/>
      <c r="V313" s="15"/>
      <c r="W313" s="15"/>
      <c r="X313" s="15"/>
      <c r="Y313" s="15"/>
      <c r="Z313" s="15"/>
    </row>
    <row r="314" ht="15.75" customHeight="1">
      <c r="A314" s="15"/>
      <c r="B314" s="15"/>
      <c r="C314" s="15"/>
      <c r="D314" s="15"/>
      <c r="E314" s="15"/>
      <c r="F314" s="15"/>
      <c r="G314" s="15"/>
      <c r="H314" s="15"/>
      <c r="I314" s="81"/>
      <c r="J314" s="81"/>
      <c r="K314" s="15"/>
      <c r="L314" s="15"/>
      <c r="M314" s="15"/>
      <c r="N314" s="15"/>
      <c r="O314" s="15"/>
      <c r="P314" s="15"/>
      <c r="Q314" s="15"/>
      <c r="R314" s="15"/>
      <c r="S314" s="15"/>
      <c r="T314" s="15"/>
      <c r="U314" s="15"/>
      <c r="V314" s="15"/>
      <c r="W314" s="15"/>
      <c r="X314" s="15"/>
      <c r="Y314" s="15"/>
      <c r="Z314" s="15"/>
    </row>
    <row r="315"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5.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5.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5.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5.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5.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5.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5.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5.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5.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5.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5.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5.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5.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5.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5.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5.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5.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5.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5.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5.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5.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5.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5.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5.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5.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5.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5.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5.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5.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5.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5.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5.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5.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5.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5.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5.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5.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5.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5.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5.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5.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5.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5.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5.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5.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B2:F2"/>
    <mergeCell ref="H2:L2"/>
  </mergeCells>
  <conditionalFormatting sqref="F4:F55">
    <cfRule type="colorScale" priority="1">
      <colorScale>
        <cfvo type="min"/>
        <cfvo type="max"/>
        <color rgb="FFFCFCFF"/>
        <color rgb="FF63BE7B"/>
      </colorScale>
    </cfRule>
  </conditionalFormatting>
  <conditionalFormatting sqref="L4:L114">
    <cfRule type="colorScale" priority="2">
      <colorScale>
        <cfvo type="min"/>
        <cfvo type="max"/>
        <color rgb="FFFCFCFF"/>
        <color rgb="FF63BE7B"/>
      </colorScale>
    </cfRule>
  </conditionalFormatting>
  <conditionalFormatting sqref="N4:N90">
    <cfRule type="colorScale" priority="3">
      <colorScale>
        <cfvo type="min"/>
        <cfvo type="max"/>
        <color rgb="FFFCFCFF"/>
        <color rgb="FF63BE7B"/>
      </colorScale>
    </cfRule>
  </conditionalFormatting>
  <printOptions/>
  <pageMargins bottom="0.787401575" footer="0.0" header="0.0" left="0.511811024" right="0.511811024" top="0.7874015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29"/>
    <col customWidth="1" min="2" max="2" width="24.0"/>
    <col customWidth="1" min="3" max="3" width="14.14"/>
    <col customWidth="1" min="4" max="4" width="21.57"/>
    <col customWidth="1" min="5" max="5" width="10.29"/>
    <col customWidth="1" min="6" max="6" width="23.29"/>
    <col customWidth="1" min="7" max="7" width="19.86"/>
    <col customWidth="1" min="8" max="8" width="29.29"/>
    <col customWidth="1" min="9" max="9" width="32.57"/>
  </cols>
  <sheetData>
    <row r="1">
      <c r="A1" s="1"/>
      <c r="B1" s="1"/>
      <c r="C1" s="1"/>
      <c r="D1" s="1"/>
      <c r="E1" s="1"/>
      <c r="F1" s="1"/>
      <c r="G1" s="1"/>
      <c r="H1" s="1"/>
      <c r="I1" s="1"/>
    </row>
    <row r="2">
      <c r="A2" s="1"/>
      <c r="B2" s="45" t="s">
        <v>298</v>
      </c>
      <c r="C2" s="46" t="s">
        <v>299</v>
      </c>
      <c r="D2" s="47" t="s">
        <v>8</v>
      </c>
      <c r="E2" s="1"/>
      <c r="F2" s="45" t="s">
        <v>300</v>
      </c>
      <c r="G2" s="46" t="s">
        <v>301</v>
      </c>
      <c r="H2" s="46" t="s">
        <v>302</v>
      </c>
      <c r="I2" s="47" t="s">
        <v>303</v>
      </c>
    </row>
    <row r="3">
      <c r="A3" s="1"/>
      <c r="B3" s="12" t="s">
        <v>304</v>
      </c>
      <c r="C3" s="15">
        <v>775.0</v>
      </c>
      <c r="D3" s="16">
        <f t="shared" ref="D3:D3254" si="1">C3/SUM($C$3:$C$3254)</f>
        <v>0.04343683444</v>
      </c>
      <c r="E3" s="1"/>
      <c r="F3" s="89" t="s">
        <v>305</v>
      </c>
      <c r="G3" s="15" t="s">
        <v>306</v>
      </c>
      <c r="H3" s="15" t="s">
        <v>307</v>
      </c>
      <c r="I3" s="13" t="s">
        <v>308</v>
      </c>
    </row>
    <row r="4">
      <c r="A4" s="1"/>
      <c r="B4" s="12" t="s">
        <v>309</v>
      </c>
      <c r="C4" s="15">
        <v>615.0</v>
      </c>
      <c r="D4" s="16">
        <f t="shared" si="1"/>
        <v>0.03446922991</v>
      </c>
      <c r="E4" s="1"/>
      <c r="F4" s="12" t="s">
        <v>310</v>
      </c>
      <c r="G4" s="15" t="s">
        <v>311</v>
      </c>
      <c r="H4" s="15" t="s">
        <v>312</v>
      </c>
      <c r="I4" s="13" t="s">
        <v>311</v>
      </c>
    </row>
    <row r="5">
      <c r="A5" s="1"/>
      <c r="B5" s="12" t="s">
        <v>313</v>
      </c>
      <c r="C5" s="15">
        <v>311.0</v>
      </c>
      <c r="D5" s="16">
        <f t="shared" si="1"/>
        <v>0.0174307813</v>
      </c>
      <c r="E5" s="1"/>
      <c r="F5" s="12" t="s">
        <v>314</v>
      </c>
      <c r="G5" s="15" t="s">
        <v>315</v>
      </c>
      <c r="H5" s="15" t="s">
        <v>316</v>
      </c>
      <c r="I5" s="13" t="s">
        <v>317</v>
      </c>
    </row>
    <row r="6">
      <c r="A6" s="1"/>
      <c r="B6" s="12" t="s">
        <v>311</v>
      </c>
      <c r="C6" s="15">
        <v>253.0</v>
      </c>
      <c r="D6" s="16">
        <f t="shared" si="1"/>
        <v>0.01418002466</v>
      </c>
      <c r="E6" s="1"/>
      <c r="F6" s="12" t="s">
        <v>318</v>
      </c>
      <c r="G6" s="15" t="s">
        <v>304</v>
      </c>
      <c r="H6" s="15" t="s">
        <v>319</v>
      </c>
      <c r="I6" s="13" t="s">
        <v>320</v>
      </c>
    </row>
    <row r="7">
      <c r="A7" s="1"/>
      <c r="B7" s="12" t="s">
        <v>321</v>
      </c>
      <c r="C7" s="15">
        <v>245.0</v>
      </c>
      <c r="D7" s="16">
        <f t="shared" si="1"/>
        <v>0.01373164443</v>
      </c>
      <c r="E7" s="1"/>
      <c r="F7" s="12" t="s">
        <v>322</v>
      </c>
      <c r="G7" s="15" t="s">
        <v>304</v>
      </c>
      <c r="H7" s="15" t="s">
        <v>313</v>
      </c>
      <c r="I7" s="13" t="s">
        <v>321</v>
      </c>
    </row>
    <row r="8">
      <c r="A8" s="1"/>
      <c r="B8" s="12" t="s">
        <v>323</v>
      </c>
      <c r="C8" s="15">
        <v>234.0</v>
      </c>
      <c r="D8" s="16">
        <f t="shared" si="1"/>
        <v>0.01311512162</v>
      </c>
      <c r="E8" s="1"/>
      <c r="F8" s="12" t="s">
        <v>324</v>
      </c>
      <c r="G8" s="15" t="s">
        <v>325</v>
      </c>
      <c r="H8" s="15" t="s">
        <v>326</v>
      </c>
      <c r="I8" s="13" t="s">
        <v>327</v>
      </c>
    </row>
    <row r="9">
      <c r="A9" s="1"/>
      <c r="B9" s="12" t="s">
        <v>315</v>
      </c>
      <c r="C9" s="15">
        <v>213.0</v>
      </c>
      <c r="D9" s="16">
        <f t="shared" si="1"/>
        <v>0.01193812353</v>
      </c>
      <c r="E9" s="1"/>
      <c r="F9" s="12" t="s">
        <v>313</v>
      </c>
      <c r="G9" s="15" t="s">
        <v>328</v>
      </c>
      <c r="H9" s="15" t="s">
        <v>329</v>
      </c>
      <c r="I9" s="13" t="s">
        <v>330</v>
      </c>
    </row>
    <row r="10">
      <c r="A10" s="1"/>
      <c r="B10" s="12" t="s">
        <v>312</v>
      </c>
      <c r="C10" s="15">
        <v>197.0</v>
      </c>
      <c r="D10" s="16">
        <f t="shared" si="1"/>
        <v>0.01104136308</v>
      </c>
      <c r="E10" s="1"/>
      <c r="F10" s="12" t="s">
        <v>331</v>
      </c>
      <c r="G10" s="15" t="s">
        <v>304</v>
      </c>
      <c r="H10" s="15" t="s">
        <v>332</v>
      </c>
      <c r="I10" s="13" t="s">
        <v>333</v>
      </c>
    </row>
    <row r="11">
      <c r="A11" s="1"/>
      <c r="B11" s="12" t="s">
        <v>334</v>
      </c>
      <c r="C11" s="15">
        <v>196.0</v>
      </c>
      <c r="D11" s="16">
        <f t="shared" si="1"/>
        <v>0.01098531555</v>
      </c>
      <c r="E11" s="1"/>
      <c r="F11" s="12" t="s">
        <v>318</v>
      </c>
      <c r="G11" s="15" t="s">
        <v>335</v>
      </c>
      <c r="H11" s="15" t="s">
        <v>336</v>
      </c>
      <c r="I11" s="13" t="s">
        <v>337</v>
      </c>
    </row>
    <row r="12">
      <c r="A12" s="1"/>
      <c r="B12" s="12" t="s">
        <v>338</v>
      </c>
      <c r="C12" s="15">
        <v>167.0</v>
      </c>
      <c r="D12" s="16">
        <f t="shared" si="1"/>
        <v>0.009359937227</v>
      </c>
      <c r="E12" s="1"/>
      <c r="F12" s="12" t="s">
        <v>339</v>
      </c>
      <c r="G12" s="15" t="s">
        <v>328</v>
      </c>
      <c r="H12" s="15" t="s">
        <v>340</v>
      </c>
      <c r="I12" s="13" t="s">
        <v>322</v>
      </c>
    </row>
    <row r="13">
      <c r="A13" s="1"/>
      <c r="B13" s="12" t="s">
        <v>341</v>
      </c>
      <c r="C13" s="15">
        <v>154.0</v>
      </c>
      <c r="D13" s="16">
        <f t="shared" si="1"/>
        <v>0.008631319359</v>
      </c>
      <c r="E13" s="1"/>
      <c r="F13" s="12" t="s">
        <v>342</v>
      </c>
      <c r="G13" s="15" t="s">
        <v>309</v>
      </c>
      <c r="H13" s="15" t="s">
        <v>343</v>
      </c>
      <c r="I13" s="13" t="s">
        <v>317</v>
      </c>
    </row>
    <row r="14">
      <c r="A14" s="1"/>
      <c r="B14" s="12" t="s">
        <v>344</v>
      </c>
      <c r="C14" s="15">
        <v>152.0</v>
      </c>
      <c r="D14" s="16">
        <f t="shared" si="1"/>
        <v>0.008519224302</v>
      </c>
      <c r="E14" s="1"/>
      <c r="F14" s="12" t="s">
        <v>345</v>
      </c>
      <c r="G14" s="15" t="s">
        <v>346</v>
      </c>
      <c r="H14" s="15" t="s">
        <v>317</v>
      </c>
      <c r="I14" s="13" t="s">
        <v>347</v>
      </c>
    </row>
    <row r="15">
      <c r="A15" s="1"/>
      <c r="B15" s="12" t="s">
        <v>348</v>
      </c>
      <c r="C15" s="15">
        <v>145.0</v>
      </c>
      <c r="D15" s="16">
        <f t="shared" si="1"/>
        <v>0.008126891604</v>
      </c>
      <c r="E15" s="1"/>
      <c r="F15" s="12" t="s">
        <v>349</v>
      </c>
      <c r="G15" s="15" t="s">
        <v>309</v>
      </c>
      <c r="H15" s="15" t="s">
        <v>350</v>
      </c>
      <c r="I15" s="13" t="s">
        <v>351</v>
      </c>
    </row>
    <row r="16">
      <c r="A16" s="1"/>
      <c r="B16" s="12" t="s">
        <v>347</v>
      </c>
      <c r="C16" s="15">
        <v>141.0</v>
      </c>
      <c r="D16" s="16">
        <f t="shared" si="1"/>
        <v>0.007902701491</v>
      </c>
      <c r="E16" s="1"/>
      <c r="F16" s="89" t="s">
        <v>352</v>
      </c>
      <c r="G16" s="15" t="s">
        <v>328</v>
      </c>
      <c r="H16" s="15" t="s">
        <v>321</v>
      </c>
      <c r="I16" s="13" t="s">
        <v>353</v>
      </c>
    </row>
    <row r="17">
      <c r="A17" s="1"/>
      <c r="B17" s="12" t="s">
        <v>354</v>
      </c>
      <c r="C17" s="15">
        <v>138.0</v>
      </c>
      <c r="D17" s="16">
        <f t="shared" si="1"/>
        <v>0.007734558906</v>
      </c>
      <c r="E17" s="1"/>
      <c r="F17" s="12" t="s">
        <v>355</v>
      </c>
      <c r="G17" s="15" t="s">
        <v>356</v>
      </c>
      <c r="H17" s="15" t="s">
        <v>357</v>
      </c>
      <c r="I17" s="13" t="s">
        <v>313</v>
      </c>
    </row>
    <row r="18">
      <c r="A18" s="1"/>
      <c r="B18" s="12" t="s">
        <v>358</v>
      </c>
      <c r="C18" s="15">
        <v>114.0</v>
      </c>
      <c r="D18" s="16">
        <f t="shared" si="1"/>
        <v>0.006389418227</v>
      </c>
      <c r="E18" s="1"/>
      <c r="F18" s="12" t="s">
        <v>359</v>
      </c>
      <c r="G18" s="15" t="s">
        <v>360</v>
      </c>
      <c r="H18" s="15" t="s">
        <v>321</v>
      </c>
      <c r="I18" s="13" t="s">
        <v>361</v>
      </c>
    </row>
    <row r="19">
      <c r="A19" s="1"/>
      <c r="B19" s="12" t="s">
        <v>362</v>
      </c>
      <c r="C19" s="15">
        <v>111.0</v>
      </c>
      <c r="D19" s="16">
        <f t="shared" si="1"/>
        <v>0.006221275642</v>
      </c>
      <c r="E19" s="1"/>
      <c r="F19" s="12" t="s">
        <v>317</v>
      </c>
      <c r="G19" s="15" t="s">
        <v>328</v>
      </c>
      <c r="H19" s="15" t="s">
        <v>363</v>
      </c>
      <c r="I19" s="13" t="s">
        <v>364</v>
      </c>
    </row>
    <row r="20">
      <c r="A20" s="1"/>
      <c r="B20" s="12" t="s">
        <v>365</v>
      </c>
      <c r="C20" s="15">
        <v>110.0</v>
      </c>
      <c r="D20" s="16">
        <f t="shared" si="1"/>
        <v>0.006165228113</v>
      </c>
      <c r="E20" s="1"/>
      <c r="F20" s="12" t="s">
        <v>366</v>
      </c>
      <c r="G20" s="15" t="s">
        <v>309</v>
      </c>
      <c r="H20" s="15" t="s">
        <v>367</v>
      </c>
      <c r="I20" s="13" t="s">
        <v>368</v>
      </c>
    </row>
    <row r="21" ht="15.75" customHeight="1">
      <c r="A21" s="1"/>
      <c r="B21" s="12" t="s">
        <v>369</v>
      </c>
      <c r="C21" s="15">
        <v>98.0</v>
      </c>
      <c r="D21" s="16">
        <f t="shared" si="1"/>
        <v>0.005492657774</v>
      </c>
      <c r="E21" s="1"/>
      <c r="F21" s="12" t="s">
        <v>370</v>
      </c>
      <c r="G21" s="15" t="s">
        <v>309</v>
      </c>
      <c r="H21" s="15" t="s">
        <v>371</v>
      </c>
      <c r="I21" s="13" t="s">
        <v>372</v>
      </c>
    </row>
    <row r="22" ht="15.75" customHeight="1">
      <c r="A22" s="1"/>
      <c r="B22" s="12" t="s">
        <v>373</v>
      </c>
      <c r="C22" s="15">
        <v>96.0</v>
      </c>
      <c r="D22" s="16">
        <f t="shared" si="1"/>
        <v>0.005380562717</v>
      </c>
      <c r="E22" s="1"/>
      <c r="F22" s="12" t="s">
        <v>374</v>
      </c>
      <c r="G22" s="15" t="s">
        <v>375</v>
      </c>
      <c r="H22" s="15" t="s">
        <v>336</v>
      </c>
      <c r="I22" s="13" t="s">
        <v>376</v>
      </c>
    </row>
    <row r="23" ht="15.75" customHeight="1">
      <c r="A23" s="1"/>
      <c r="B23" s="12" t="s">
        <v>377</v>
      </c>
      <c r="C23" s="15">
        <v>96.0</v>
      </c>
      <c r="D23" s="16">
        <f t="shared" si="1"/>
        <v>0.005380562717</v>
      </c>
      <c r="E23" s="1"/>
      <c r="F23" s="12" t="s">
        <v>334</v>
      </c>
      <c r="G23" s="15" t="s">
        <v>378</v>
      </c>
      <c r="H23" s="15" t="s">
        <v>379</v>
      </c>
      <c r="I23" s="13" t="s">
        <v>309</v>
      </c>
    </row>
    <row r="24" ht="15.75" customHeight="1">
      <c r="A24" s="1"/>
      <c r="B24" s="12" t="s">
        <v>380</v>
      </c>
      <c r="C24" s="15">
        <v>93.0</v>
      </c>
      <c r="D24" s="16">
        <f t="shared" si="1"/>
        <v>0.005212420132</v>
      </c>
      <c r="E24" s="1"/>
      <c r="F24" s="12" t="s">
        <v>347</v>
      </c>
      <c r="G24" s="15" t="s">
        <v>375</v>
      </c>
      <c r="H24" s="15" t="s">
        <v>381</v>
      </c>
      <c r="I24" s="13" t="s">
        <v>304</v>
      </c>
    </row>
    <row r="25" ht="15.75" customHeight="1">
      <c r="A25" s="1"/>
      <c r="B25" s="12" t="s">
        <v>382</v>
      </c>
      <c r="C25" s="15">
        <v>91.0</v>
      </c>
      <c r="D25" s="16">
        <f t="shared" si="1"/>
        <v>0.005100325076</v>
      </c>
      <c r="E25" s="1"/>
      <c r="F25" s="12" t="s">
        <v>317</v>
      </c>
      <c r="G25" s="15" t="s">
        <v>359</v>
      </c>
      <c r="H25" s="15" t="s">
        <v>317</v>
      </c>
      <c r="I25" s="13" t="s">
        <v>335</v>
      </c>
    </row>
    <row r="26" ht="15.75" customHeight="1">
      <c r="A26" s="1"/>
      <c r="B26" s="12" t="s">
        <v>383</v>
      </c>
      <c r="C26" s="15">
        <v>90.0</v>
      </c>
      <c r="D26" s="16">
        <f t="shared" si="1"/>
        <v>0.005044277547</v>
      </c>
      <c r="E26" s="1"/>
      <c r="F26" s="12" t="s">
        <v>384</v>
      </c>
      <c r="G26" s="15" t="s">
        <v>309</v>
      </c>
      <c r="H26" s="15" t="s">
        <v>385</v>
      </c>
      <c r="I26" s="13" t="s">
        <v>365</v>
      </c>
    </row>
    <row r="27" ht="15.75" customHeight="1">
      <c r="A27" s="1"/>
      <c r="B27" s="12" t="s">
        <v>386</v>
      </c>
      <c r="C27" s="15">
        <v>87.0</v>
      </c>
      <c r="D27" s="16">
        <f t="shared" si="1"/>
        <v>0.004876134962</v>
      </c>
      <c r="E27" s="1"/>
      <c r="F27" s="12" t="s">
        <v>387</v>
      </c>
      <c r="G27" s="15" t="s">
        <v>388</v>
      </c>
      <c r="H27" s="15" t="s">
        <v>389</v>
      </c>
      <c r="I27" s="13" t="s">
        <v>390</v>
      </c>
    </row>
    <row r="28" ht="15.75" customHeight="1">
      <c r="A28" s="1"/>
      <c r="B28" s="12" t="s">
        <v>391</v>
      </c>
      <c r="C28" s="15">
        <v>87.0</v>
      </c>
      <c r="D28" s="16">
        <f t="shared" si="1"/>
        <v>0.004876134962</v>
      </c>
      <c r="E28" s="1"/>
      <c r="F28" s="12" t="s">
        <v>390</v>
      </c>
      <c r="G28" s="15" t="s">
        <v>392</v>
      </c>
      <c r="H28" s="15" t="s">
        <v>393</v>
      </c>
      <c r="I28" s="13" t="s">
        <v>394</v>
      </c>
    </row>
    <row r="29" ht="15.75" customHeight="1">
      <c r="A29" s="1"/>
      <c r="B29" s="12" t="s">
        <v>336</v>
      </c>
      <c r="C29" s="15">
        <v>85.0</v>
      </c>
      <c r="D29" s="16">
        <f t="shared" si="1"/>
        <v>0.004764039906</v>
      </c>
      <c r="E29" s="1"/>
      <c r="F29" s="12" t="s">
        <v>395</v>
      </c>
      <c r="G29" s="15" t="s">
        <v>396</v>
      </c>
      <c r="H29" s="15" t="s">
        <v>397</v>
      </c>
      <c r="I29" s="13" t="s">
        <v>398</v>
      </c>
    </row>
    <row r="30" ht="15.75" customHeight="1">
      <c r="A30" s="1"/>
      <c r="B30" s="12" t="s">
        <v>399</v>
      </c>
      <c r="C30" s="15">
        <v>80.0</v>
      </c>
      <c r="D30" s="16">
        <f t="shared" si="1"/>
        <v>0.004483802264</v>
      </c>
      <c r="E30" s="1"/>
      <c r="F30" s="12" t="s">
        <v>321</v>
      </c>
      <c r="G30" s="15" t="s">
        <v>311</v>
      </c>
      <c r="H30" s="15" t="s">
        <v>400</v>
      </c>
      <c r="I30" s="13" t="s">
        <v>379</v>
      </c>
    </row>
    <row r="31" ht="15.75" customHeight="1">
      <c r="A31" s="1"/>
      <c r="B31" s="12" t="s">
        <v>401</v>
      </c>
      <c r="C31" s="15">
        <v>79.0</v>
      </c>
      <c r="D31" s="16">
        <f t="shared" si="1"/>
        <v>0.004427754736</v>
      </c>
      <c r="E31" s="1"/>
      <c r="F31" s="12">
        <v>381.0</v>
      </c>
      <c r="G31" s="15" t="s">
        <v>354</v>
      </c>
      <c r="H31" s="15" t="s">
        <v>402</v>
      </c>
      <c r="I31" s="13" t="s">
        <v>403</v>
      </c>
    </row>
    <row r="32" ht="15.75" customHeight="1">
      <c r="A32" s="1"/>
      <c r="B32" s="12" t="s">
        <v>404</v>
      </c>
      <c r="C32" s="15">
        <v>79.0</v>
      </c>
      <c r="D32" s="16">
        <f t="shared" si="1"/>
        <v>0.004427754736</v>
      </c>
      <c r="E32" s="1"/>
      <c r="F32" s="12" t="s">
        <v>405</v>
      </c>
      <c r="G32" s="15" t="s">
        <v>315</v>
      </c>
      <c r="H32" s="15" t="s">
        <v>309</v>
      </c>
      <c r="I32" s="13" t="s">
        <v>309</v>
      </c>
    </row>
    <row r="33" ht="15.75" customHeight="1">
      <c r="A33" s="1"/>
      <c r="B33" s="12" t="s">
        <v>406</v>
      </c>
      <c r="C33" s="15">
        <v>79.0</v>
      </c>
      <c r="D33" s="16">
        <f t="shared" si="1"/>
        <v>0.004427754736</v>
      </c>
      <c r="E33" s="1"/>
      <c r="F33" s="12" t="s">
        <v>311</v>
      </c>
      <c r="G33" s="15" t="s">
        <v>304</v>
      </c>
      <c r="H33" s="15" t="s">
        <v>407</v>
      </c>
      <c r="I33" s="13" t="s">
        <v>408</v>
      </c>
    </row>
    <row r="34" ht="15.75" customHeight="1">
      <c r="A34" s="1"/>
      <c r="B34" s="12" t="s">
        <v>409</v>
      </c>
      <c r="C34" s="15">
        <v>79.0</v>
      </c>
      <c r="D34" s="16">
        <f t="shared" si="1"/>
        <v>0.004427754736</v>
      </c>
      <c r="E34" s="1"/>
      <c r="F34" s="12" t="s">
        <v>336</v>
      </c>
      <c r="G34" s="15" t="s">
        <v>335</v>
      </c>
      <c r="H34" s="15" t="s">
        <v>371</v>
      </c>
      <c r="I34" s="13" t="s">
        <v>410</v>
      </c>
    </row>
    <row r="35" ht="15.75" customHeight="1">
      <c r="A35" s="1"/>
      <c r="B35" s="12" t="s">
        <v>390</v>
      </c>
      <c r="C35" s="15">
        <v>78.0</v>
      </c>
      <c r="D35" s="16">
        <f t="shared" si="1"/>
        <v>0.004371707208</v>
      </c>
      <c r="E35" s="1"/>
      <c r="F35" s="12" t="s">
        <v>411</v>
      </c>
      <c r="G35" s="15" t="s">
        <v>412</v>
      </c>
      <c r="H35" s="15" t="s">
        <v>413</v>
      </c>
      <c r="I35" s="13" t="s">
        <v>409</v>
      </c>
    </row>
    <row r="36" ht="15.75" customHeight="1">
      <c r="A36" s="1"/>
      <c r="B36" s="12" t="s">
        <v>414</v>
      </c>
      <c r="C36" s="15">
        <v>78.0</v>
      </c>
      <c r="D36" s="16">
        <f t="shared" si="1"/>
        <v>0.004371707208</v>
      </c>
      <c r="E36" s="1"/>
      <c r="F36" s="12" t="s">
        <v>371</v>
      </c>
      <c r="G36" s="15" t="s">
        <v>334</v>
      </c>
      <c r="H36" s="15" t="s">
        <v>415</v>
      </c>
      <c r="I36" s="13" t="s">
        <v>416</v>
      </c>
    </row>
    <row r="37" ht="15.75" customHeight="1">
      <c r="A37" s="1"/>
      <c r="B37" s="12" t="s">
        <v>371</v>
      </c>
      <c r="C37" s="15">
        <v>77.0</v>
      </c>
      <c r="D37" s="16">
        <f t="shared" si="1"/>
        <v>0.004315659679</v>
      </c>
      <c r="E37" s="1"/>
      <c r="F37" s="12" t="s">
        <v>417</v>
      </c>
      <c r="G37" s="15" t="s">
        <v>375</v>
      </c>
      <c r="H37" s="15" t="s">
        <v>418</v>
      </c>
      <c r="I37" s="13" t="s">
        <v>401</v>
      </c>
    </row>
    <row r="38" ht="15.75" customHeight="1">
      <c r="A38" s="1"/>
      <c r="B38" s="12" t="s">
        <v>419</v>
      </c>
      <c r="C38" s="15">
        <v>74.0</v>
      </c>
      <c r="D38" s="16">
        <f t="shared" si="1"/>
        <v>0.004147517094</v>
      </c>
      <c r="E38" s="1"/>
      <c r="F38" s="12" t="s">
        <v>420</v>
      </c>
      <c r="G38" s="15" t="s">
        <v>421</v>
      </c>
      <c r="H38" s="15" t="s">
        <v>317</v>
      </c>
      <c r="I38" s="13" t="s">
        <v>391</v>
      </c>
    </row>
    <row r="39" ht="15.75" customHeight="1">
      <c r="A39" s="1"/>
      <c r="B39" s="12" t="s">
        <v>422</v>
      </c>
      <c r="C39" s="15">
        <v>73.0</v>
      </c>
      <c r="D39" s="16">
        <f t="shared" si="1"/>
        <v>0.004091469566</v>
      </c>
      <c r="E39" s="1"/>
      <c r="F39" s="12" t="s">
        <v>321</v>
      </c>
      <c r="G39" s="15" t="s">
        <v>375</v>
      </c>
      <c r="H39" s="15" t="s">
        <v>323</v>
      </c>
      <c r="I39" s="13" t="s">
        <v>347</v>
      </c>
    </row>
    <row r="40" ht="15.75" customHeight="1">
      <c r="A40" s="1"/>
      <c r="B40" s="12" t="s">
        <v>335</v>
      </c>
      <c r="C40" s="15">
        <v>73.0</v>
      </c>
      <c r="D40" s="16">
        <f t="shared" si="1"/>
        <v>0.004091469566</v>
      </c>
      <c r="E40" s="1"/>
      <c r="F40" s="12">
        <v>72.0</v>
      </c>
      <c r="G40" s="15" t="s">
        <v>309</v>
      </c>
      <c r="H40" s="15" t="s">
        <v>371</v>
      </c>
      <c r="I40" s="13" t="s">
        <v>423</v>
      </c>
    </row>
    <row r="41" ht="15.75" customHeight="1">
      <c r="A41" s="1"/>
      <c r="B41" s="12" t="s">
        <v>424</v>
      </c>
      <c r="C41" s="15">
        <v>72.0</v>
      </c>
      <c r="D41" s="16">
        <f t="shared" si="1"/>
        <v>0.004035422038</v>
      </c>
      <c r="E41" s="1"/>
      <c r="F41" s="12" t="s">
        <v>405</v>
      </c>
      <c r="G41" s="15" t="s">
        <v>375</v>
      </c>
      <c r="H41" s="15" t="s">
        <v>350</v>
      </c>
      <c r="I41" s="13" t="s">
        <v>425</v>
      </c>
    </row>
    <row r="42" ht="15.75" customHeight="1">
      <c r="A42" s="1"/>
      <c r="B42" s="12" t="s">
        <v>426</v>
      </c>
      <c r="C42" s="15">
        <v>70.0</v>
      </c>
      <c r="D42" s="16">
        <f t="shared" si="1"/>
        <v>0.003923326981</v>
      </c>
      <c r="E42" s="1"/>
      <c r="F42" s="89" t="s">
        <v>427</v>
      </c>
      <c r="G42" s="15" t="s">
        <v>375</v>
      </c>
      <c r="H42" s="15" t="s">
        <v>415</v>
      </c>
      <c r="I42" s="14"/>
    </row>
    <row r="43" ht="15.75" customHeight="1">
      <c r="A43" s="1"/>
      <c r="B43" s="12" t="s">
        <v>428</v>
      </c>
      <c r="C43" s="15">
        <v>67.0</v>
      </c>
      <c r="D43" s="16">
        <f t="shared" si="1"/>
        <v>0.003755184396</v>
      </c>
      <c r="E43" s="1"/>
      <c r="F43" s="12" t="s">
        <v>429</v>
      </c>
      <c r="G43" s="15" t="s">
        <v>315</v>
      </c>
      <c r="H43" s="15" t="s">
        <v>430</v>
      </c>
      <c r="I43" s="13" t="s">
        <v>431</v>
      </c>
    </row>
    <row r="44" ht="15.75" customHeight="1">
      <c r="A44" s="1"/>
      <c r="B44" s="12" t="s">
        <v>432</v>
      </c>
      <c r="C44" s="15">
        <v>66.0</v>
      </c>
      <c r="D44" s="16">
        <f t="shared" si="1"/>
        <v>0.003699136868</v>
      </c>
      <c r="E44" s="1"/>
      <c r="F44" s="12" t="s">
        <v>317</v>
      </c>
      <c r="G44" s="15" t="s">
        <v>433</v>
      </c>
      <c r="H44" s="15" t="s">
        <v>304</v>
      </c>
      <c r="I44" s="13" t="s">
        <v>434</v>
      </c>
    </row>
    <row r="45" ht="15.75" customHeight="1">
      <c r="A45" s="1"/>
      <c r="B45" s="12" t="s">
        <v>435</v>
      </c>
      <c r="C45" s="15">
        <v>66.0</v>
      </c>
      <c r="D45" s="16">
        <f t="shared" si="1"/>
        <v>0.003699136868</v>
      </c>
      <c r="E45" s="1"/>
      <c r="F45" s="12" t="s">
        <v>436</v>
      </c>
      <c r="G45" s="15" t="s">
        <v>315</v>
      </c>
      <c r="H45" s="15" t="s">
        <v>437</v>
      </c>
      <c r="I45" s="13" t="s">
        <v>311</v>
      </c>
    </row>
    <row r="46" ht="15.75" customHeight="1">
      <c r="A46" s="1"/>
      <c r="B46" s="12" t="s">
        <v>438</v>
      </c>
      <c r="C46" s="15">
        <v>63.0</v>
      </c>
      <c r="D46" s="16">
        <f t="shared" si="1"/>
        <v>0.003530994283</v>
      </c>
      <c r="E46" s="1"/>
      <c r="F46" s="12" t="s">
        <v>439</v>
      </c>
      <c r="G46" s="15" t="s">
        <v>354</v>
      </c>
      <c r="H46" s="15" t="s">
        <v>440</v>
      </c>
      <c r="I46" s="13" t="s">
        <v>441</v>
      </c>
    </row>
    <row r="47" ht="15.75" customHeight="1">
      <c r="A47" s="1"/>
      <c r="B47" s="12" t="s">
        <v>442</v>
      </c>
      <c r="C47" s="15">
        <v>62.0</v>
      </c>
      <c r="D47" s="16">
        <f t="shared" si="1"/>
        <v>0.003474946755</v>
      </c>
      <c r="E47" s="1"/>
      <c r="F47" s="12" t="s">
        <v>443</v>
      </c>
      <c r="G47" s="15" t="s">
        <v>442</v>
      </c>
      <c r="H47" s="15" t="s">
        <v>444</v>
      </c>
      <c r="I47" s="13" t="s">
        <v>445</v>
      </c>
    </row>
    <row r="48" ht="15.75" customHeight="1">
      <c r="A48" s="1"/>
      <c r="B48" s="89" t="s">
        <v>446</v>
      </c>
      <c r="C48" s="15">
        <v>60.0</v>
      </c>
      <c r="D48" s="16">
        <f t="shared" si="1"/>
        <v>0.003362851698</v>
      </c>
      <c r="E48" s="1"/>
      <c r="F48" s="12" t="s">
        <v>447</v>
      </c>
      <c r="G48" s="15" t="s">
        <v>334</v>
      </c>
      <c r="H48" s="15" t="s">
        <v>448</v>
      </c>
      <c r="I48" s="13" t="s">
        <v>449</v>
      </c>
    </row>
    <row r="49" ht="15.75" customHeight="1">
      <c r="A49" s="1"/>
      <c r="B49" s="12" t="s">
        <v>450</v>
      </c>
      <c r="C49" s="15">
        <v>59.0</v>
      </c>
      <c r="D49" s="16">
        <f t="shared" si="1"/>
        <v>0.00330680417</v>
      </c>
      <c r="E49" s="1"/>
      <c r="F49" s="12" t="s">
        <v>309</v>
      </c>
      <c r="G49" s="15" t="s">
        <v>451</v>
      </c>
      <c r="H49" s="15" t="s">
        <v>452</v>
      </c>
      <c r="I49" s="13" t="s">
        <v>453</v>
      </c>
    </row>
    <row r="50" ht="15.75" customHeight="1">
      <c r="A50" s="1"/>
      <c r="B50" s="12" t="s">
        <v>325</v>
      </c>
      <c r="C50" s="15">
        <v>59.0</v>
      </c>
      <c r="D50" s="16">
        <f t="shared" si="1"/>
        <v>0.00330680417</v>
      </c>
      <c r="E50" s="1"/>
      <c r="F50" s="12" t="s">
        <v>304</v>
      </c>
      <c r="G50" s="15" t="s">
        <v>383</v>
      </c>
      <c r="H50" s="15" t="s">
        <v>454</v>
      </c>
      <c r="I50" s="13" t="s">
        <v>455</v>
      </c>
    </row>
    <row r="51" ht="15.75" customHeight="1">
      <c r="A51" s="1"/>
      <c r="B51" s="12" t="s">
        <v>452</v>
      </c>
      <c r="C51" s="15">
        <v>58.0</v>
      </c>
      <c r="D51" s="16">
        <f t="shared" si="1"/>
        <v>0.003250756642</v>
      </c>
      <c r="E51" s="1"/>
      <c r="F51" s="12" t="s">
        <v>456</v>
      </c>
      <c r="G51" s="15" t="s">
        <v>304</v>
      </c>
      <c r="H51" s="15" t="s">
        <v>415</v>
      </c>
      <c r="I51" s="13" t="s">
        <v>457</v>
      </c>
    </row>
    <row r="52" ht="15.75" customHeight="1">
      <c r="A52" s="1"/>
      <c r="B52" s="12" t="s">
        <v>458</v>
      </c>
      <c r="C52" s="15">
        <v>57.0</v>
      </c>
      <c r="D52" s="16">
        <f t="shared" si="1"/>
        <v>0.003194709113</v>
      </c>
      <c r="E52" s="1"/>
      <c r="F52" s="12" t="s">
        <v>318</v>
      </c>
      <c r="G52" s="15" t="s">
        <v>459</v>
      </c>
      <c r="H52" s="15" t="s">
        <v>460</v>
      </c>
      <c r="I52" s="13" t="s">
        <v>461</v>
      </c>
    </row>
    <row r="53" ht="15.75" customHeight="1">
      <c r="A53" s="1"/>
      <c r="B53" s="89" t="s">
        <v>352</v>
      </c>
      <c r="C53" s="15">
        <v>56.0</v>
      </c>
      <c r="D53" s="16">
        <f t="shared" si="1"/>
        <v>0.003138661585</v>
      </c>
      <c r="E53" s="1"/>
      <c r="F53" s="12" t="s">
        <v>309</v>
      </c>
      <c r="G53" s="15" t="s">
        <v>334</v>
      </c>
      <c r="H53" s="15" t="s">
        <v>462</v>
      </c>
      <c r="I53" s="13" t="s">
        <v>463</v>
      </c>
    </row>
    <row r="54" ht="15.75" customHeight="1">
      <c r="A54" s="1"/>
      <c r="B54" s="12" t="s">
        <v>464</v>
      </c>
      <c r="C54" s="15">
        <v>56.0</v>
      </c>
      <c r="D54" s="16">
        <f t="shared" si="1"/>
        <v>0.003138661585</v>
      </c>
      <c r="E54" s="1"/>
      <c r="F54" s="12" t="s">
        <v>408</v>
      </c>
      <c r="G54" s="15" t="s">
        <v>309</v>
      </c>
      <c r="H54" s="15" t="s">
        <v>442</v>
      </c>
      <c r="I54" s="13" t="s">
        <v>317</v>
      </c>
    </row>
    <row r="55" ht="15.75" customHeight="1">
      <c r="A55" s="1"/>
      <c r="B55" s="12" t="s">
        <v>412</v>
      </c>
      <c r="C55" s="15">
        <v>56.0</v>
      </c>
      <c r="D55" s="16">
        <f t="shared" si="1"/>
        <v>0.003138661585</v>
      </c>
      <c r="E55" s="1"/>
      <c r="F55" s="12" t="s">
        <v>465</v>
      </c>
      <c r="G55" s="15" t="s">
        <v>325</v>
      </c>
      <c r="H55" s="15" t="s">
        <v>466</v>
      </c>
      <c r="I55" s="13" t="s">
        <v>336</v>
      </c>
    </row>
    <row r="56" ht="15.75" customHeight="1">
      <c r="A56" s="1"/>
      <c r="B56" s="12" t="s">
        <v>467</v>
      </c>
      <c r="C56" s="15">
        <v>55.0</v>
      </c>
      <c r="D56" s="16">
        <f t="shared" si="1"/>
        <v>0.003082614057</v>
      </c>
      <c r="E56" s="1"/>
      <c r="F56" s="12" t="s">
        <v>468</v>
      </c>
      <c r="G56" s="15" t="s">
        <v>311</v>
      </c>
      <c r="H56" s="15" t="s">
        <v>393</v>
      </c>
      <c r="I56" s="13" t="s">
        <v>469</v>
      </c>
    </row>
    <row r="57" ht="15.75" customHeight="1">
      <c r="A57" s="1"/>
      <c r="B57" s="12" t="s">
        <v>457</v>
      </c>
      <c r="C57" s="15">
        <v>55.0</v>
      </c>
      <c r="D57" s="16">
        <f t="shared" si="1"/>
        <v>0.003082614057</v>
      </c>
      <c r="E57" s="1"/>
      <c r="F57" s="12" t="s">
        <v>415</v>
      </c>
      <c r="G57" s="15" t="s">
        <v>304</v>
      </c>
      <c r="H57" s="15" t="s">
        <v>470</v>
      </c>
      <c r="I57" s="13" t="s">
        <v>471</v>
      </c>
    </row>
    <row r="58" ht="15.75" customHeight="1">
      <c r="A58" s="1"/>
      <c r="B58" s="12" t="s">
        <v>322</v>
      </c>
      <c r="C58" s="15">
        <v>53.0</v>
      </c>
      <c r="D58" s="16">
        <f t="shared" si="1"/>
        <v>0.002970519</v>
      </c>
      <c r="E58" s="1"/>
      <c r="F58" s="12" t="s">
        <v>353</v>
      </c>
      <c r="G58" s="15" t="s">
        <v>335</v>
      </c>
      <c r="H58" s="15" t="s">
        <v>472</v>
      </c>
      <c r="I58" s="13" t="s">
        <v>415</v>
      </c>
    </row>
    <row r="59" ht="15.75" customHeight="1">
      <c r="A59" s="1"/>
      <c r="B59" s="12" t="s">
        <v>473</v>
      </c>
      <c r="C59" s="15">
        <v>49.0</v>
      </c>
      <c r="D59" s="16">
        <f t="shared" si="1"/>
        <v>0.002746328887</v>
      </c>
      <c r="E59" s="1"/>
      <c r="F59" s="12" t="s">
        <v>474</v>
      </c>
      <c r="G59" s="15" t="s">
        <v>304</v>
      </c>
      <c r="H59" s="15" t="s">
        <v>323</v>
      </c>
      <c r="I59" s="13" t="s">
        <v>304</v>
      </c>
    </row>
    <row r="60" ht="15.75" customHeight="1">
      <c r="A60" s="1"/>
      <c r="B60" s="12" t="s">
        <v>475</v>
      </c>
      <c r="C60" s="15">
        <v>48.0</v>
      </c>
      <c r="D60" s="16">
        <f t="shared" si="1"/>
        <v>0.002690281359</v>
      </c>
      <c r="E60" s="1"/>
      <c r="F60" s="12" t="s">
        <v>401</v>
      </c>
      <c r="G60" s="15" t="s">
        <v>476</v>
      </c>
      <c r="H60" s="15" t="s">
        <v>354</v>
      </c>
      <c r="I60" s="13" t="s">
        <v>477</v>
      </c>
    </row>
    <row r="61" ht="15.75" customHeight="1">
      <c r="A61" s="1"/>
      <c r="B61" s="89" t="s">
        <v>393</v>
      </c>
      <c r="C61" s="15">
        <v>47.0</v>
      </c>
      <c r="D61" s="16">
        <f t="shared" si="1"/>
        <v>0.00263423383</v>
      </c>
      <c r="E61" s="1"/>
      <c r="F61" s="12" t="s">
        <v>413</v>
      </c>
      <c r="G61" s="15" t="s">
        <v>304</v>
      </c>
      <c r="H61" s="15" t="s">
        <v>373</v>
      </c>
      <c r="I61" s="13" t="s">
        <v>476</v>
      </c>
    </row>
    <row r="62" ht="15.75" customHeight="1">
      <c r="A62" s="1"/>
      <c r="B62" s="12" t="s">
        <v>478</v>
      </c>
      <c r="C62" s="15">
        <v>47.0</v>
      </c>
      <c r="D62" s="16">
        <f t="shared" si="1"/>
        <v>0.00263423383</v>
      </c>
      <c r="E62" s="1"/>
      <c r="F62" s="12" t="s">
        <v>479</v>
      </c>
      <c r="G62" s="15" t="s">
        <v>315</v>
      </c>
      <c r="H62" s="15" t="s">
        <v>321</v>
      </c>
      <c r="I62" s="13" t="s">
        <v>480</v>
      </c>
    </row>
    <row r="63" ht="15.75" customHeight="1">
      <c r="A63" s="1"/>
      <c r="B63" s="12" t="s">
        <v>481</v>
      </c>
      <c r="C63" s="15">
        <v>45.0</v>
      </c>
      <c r="D63" s="16">
        <f t="shared" si="1"/>
        <v>0.002522138774</v>
      </c>
      <c r="E63" s="1"/>
      <c r="F63" s="12" t="s">
        <v>482</v>
      </c>
      <c r="G63" s="15" t="s">
        <v>304</v>
      </c>
      <c r="H63" s="15" t="s">
        <v>483</v>
      </c>
      <c r="I63" s="13" t="s">
        <v>484</v>
      </c>
    </row>
    <row r="64" ht="15.75" customHeight="1">
      <c r="A64" s="1"/>
      <c r="B64" s="12" t="s">
        <v>485</v>
      </c>
      <c r="C64" s="15">
        <v>45.0</v>
      </c>
      <c r="D64" s="16">
        <f t="shared" si="1"/>
        <v>0.002522138774</v>
      </c>
      <c r="E64" s="1"/>
      <c r="F64" s="12" t="s">
        <v>309</v>
      </c>
      <c r="G64" s="15" t="s">
        <v>315</v>
      </c>
      <c r="H64" s="15" t="s">
        <v>317</v>
      </c>
      <c r="I64" s="13">
        <v>1.0</v>
      </c>
    </row>
    <row r="65" ht="15.75" customHeight="1">
      <c r="A65" s="1"/>
      <c r="B65" s="12" t="s">
        <v>353</v>
      </c>
      <c r="C65" s="15">
        <v>44.0</v>
      </c>
      <c r="D65" s="16">
        <f t="shared" si="1"/>
        <v>0.002466091245</v>
      </c>
      <c r="E65" s="1"/>
      <c r="F65" s="12" t="s">
        <v>486</v>
      </c>
      <c r="G65" s="15" t="s">
        <v>309</v>
      </c>
      <c r="H65" s="15" t="s">
        <v>487</v>
      </c>
      <c r="I65" s="13" t="s">
        <v>488</v>
      </c>
    </row>
    <row r="66" ht="15.75" customHeight="1">
      <c r="A66" s="1"/>
      <c r="B66" s="12" t="s">
        <v>489</v>
      </c>
      <c r="C66" s="15">
        <v>44.0</v>
      </c>
      <c r="D66" s="16">
        <f t="shared" si="1"/>
        <v>0.002466091245</v>
      </c>
      <c r="E66" s="1"/>
      <c r="F66" s="12" t="s">
        <v>490</v>
      </c>
      <c r="G66" s="15" t="s">
        <v>334</v>
      </c>
      <c r="H66" s="15" t="s">
        <v>415</v>
      </c>
      <c r="I66" s="13" t="s">
        <v>313</v>
      </c>
    </row>
    <row r="67" ht="15.75" customHeight="1">
      <c r="A67" s="1"/>
      <c r="B67" s="12" t="s">
        <v>342</v>
      </c>
      <c r="C67" s="15">
        <v>43.0</v>
      </c>
      <c r="D67" s="16">
        <f t="shared" si="1"/>
        <v>0.002410043717</v>
      </c>
      <c r="E67" s="1"/>
      <c r="F67" s="12" t="s">
        <v>491</v>
      </c>
      <c r="G67" s="15" t="s">
        <v>304</v>
      </c>
      <c r="H67" s="15" t="s">
        <v>313</v>
      </c>
      <c r="I67" s="13" t="s">
        <v>492</v>
      </c>
    </row>
    <row r="68" ht="15.75" customHeight="1">
      <c r="A68" s="1"/>
      <c r="B68" s="12" t="s">
        <v>493</v>
      </c>
      <c r="C68" s="15">
        <v>43.0</v>
      </c>
      <c r="D68" s="16">
        <f t="shared" si="1"/>
        <v>0.002410043717</v>
      </c>
      <c r="E68" s="1"/>
      <c r="F68" s="12" t="s">
        <v>390</v>
      </c>
      <c r="G68" s="15" t="s">
        <v>494</v>
      </c>
      <c r="H68" s="15" t="s">
        <v>391</v>
      </c>
      <c r="I68" s="13" t="s">
        <v>317</v>
      </c>
    </row>
    <row r="69" ht="15.75" customHeight="1">
      <c r="A69" s="1"/>
      <c r="B69" s="12" t="s">
        <v>495</v>
      </c>
      <c r="C69" s="15">
        <v>43.0</v>
      </c>
      <c r="D69" s="16">
        <f t="shared" si="1"/>
        <v>0.002410043717</v>
      </c>
      <c r="E69" s="1"/>
      <c r="F69" s="12" t="s">
        <v>496</v>
      </c>
      <c r="G69" s="15" t="s">
        <v>306</v>
      </c>
      <c r="H69" s="15" t="s">
        <v>497</v>
      </c>
      <c r="I69" s="13" t="s">
        <v>498</v>
      </c>
    </row>
    <row r="70" ht="15.75" customHeight="1">
      <c r="A70" s="1"/>
      <c r="B70" s="89" t="s">
        <v>427</v>
      </c>
      <c r="C70" s="15">
        <v>42.0</v>
      </c>
      <c r="D70" s="16">
        <f t="shared" si="1"/>
        <v>0.002353996189</v>
      </c>
      <c r="E70" s="1"/>
      <c r="F70" s="12" t="s">
        <v>499</v>
      </c>
      <c r="G70" s="15" t="s">
        <v>315</v>
      </c>
      <c r="H70" s="15" t="s">
        <v>500</v>
      </c>
      <c r="I70" s="13" t="s">
        <v>328</v>
      </c>
    </row>
    <row r="71" ht="15.75" customHeight="1">
      <c r="A71" s="1"/>
      <c r="B71" s="12" t="s">
        <v>501</v>
      </c>
      <c r="C71" s="15">
        <v>42.0</v>
      </c>
      <c r="D71" s="16">
        <f t="shared" si="1"/>
        <v>0.002353996189</v>
      </c>
      <c r="E71" s="1"/>
      <c r="F71" s="12" t="s">
        <v>404</v>
      </c>
      <c r="G71" s="15" t="s">
        <v>502</v>
      </c>
      <c r="H71" s="15" t="s">
        <v>503</v>
      </c>
      <c r="I71" s="13" t="s">
        <v>504</v>
      </c>
    </row>
    <row r="72" ht="15.75" customHeight="1">
      <c r="A72" s="1"/>
      <c r="B72" s="12" t="s">
        <v>505</v>
      </c>
      <c r="C72" s="15">
        <v>41.0</v>
      </c>
      <c r="D72" s="16">
        <f t="shared" si="1"/>
        <v>0.00229794866</v>
      </c>
      <c r="E72" s="1"/>
      <c r="F72" s="12" t="s">
        <v>406</v>
      </c>
      <c r="G72" s="15" t="s">
        <v>304</v>
      </c>
      <c r="H72" s="15" t="s">
        <v>506</v>
      </c>
      <c r="I72" s="13" t="s">
        <v>313</v>
      </c>
    </row>
    <row r="73" ht="15.75" customHeight="1">
      <c r="A73" s="1"/>
      <c r="B73" s="12" t="s">
        <v>328</v>
      </c>
      <c r="C73" s="15">
        <v>41.0</v>
      </c>
      <c r="D73" s="16">
        <f t="shared" si="1"/>
        <v>0.00229794866</v>
      </c>
      <c r="E73" s="1"/>
      <c r="F73" s="12" t="s">
        <v>354</v>
      </c>
      <c r="G73" s="15" t="s">
        <v>311</v>
      </c>
      <c r="H73" s="15" t="s">
        <v>507</v>
      </c>
      <c r="I73" s="13" t="s">
        <v>508</v>
      </c>
    </row>
    <row r="74" ht="15.75" customHeight="1">
      <c r="A74" s="1"/>
      <c r="B74" s="12" t="s">
        <v>509</v>
      </c>
      <c r="C74" s="15">
        <v>40.0</v>
      </c>
      <c r="D74" s="16">
        <f t="shared" si="1"/>
        <v>0.002241901132</v>
      </c>
      <c r="E74" s="1"/>
      <c r="F74" s="12" t="s">
        <v>510</v>
      </c>
      <c r="G74" s="15" t="s">
        <v>511</v>
      </c>
      <c r="H74" s="15" t="s">
        <v>512</v>
      </c>
      <c r="I74" s="13" t="s">
        <v>513</v>
      </c>
    </row>
    <row r="75" ht="15.75" customHeight="1">
      <c r="A75" s="1"/>
      <c r="B75" s="12" t="s">
        <v>514</v>
      </c>
      <c r="C75" s="15">
        <v>39.0</v>
      </c>
      <c r="D75" s="16">
        <f t="shared" si="1"/>
        <v>0.002185853604</v>
      </c>
      <c r="E75" s="1"/>
      <c r="F75" s="12" t="s">
        <v>443</v>
      </c>
      <c r="G75" s="15" t="s">
        <v>309</v>
      </c>
      <c r="H75" s="15" t="s">
        <v>323</v>
      </c>
      <c r="I75" s="13" t="s">
        <v>515</v>
      </c>
    </row>
    <row r="76" ht="15.75" customHeight="1">
      <c r="A76" s="1"/>
      <c r="B76" s="12" t="s">
        <v>516</v>
      </c>
      <c r="C76" s="15">
        <v>38.0</v>
      </c>
      <c r="D76" s="16">
        <f t="shared" si="1"/>
        <v>0.002129806076</v>
      </c>
      <c r="E76" s="1"/>
      <c r="F76" s="89" t="s">
        <v>446</v>
      </c>
      <c r="G76" s="15" t="s">
        <v>356</v>
      </c>
      <c r="H76" s="15" t="s">
        <v>422</v>
      </c>
      <c r="I76" s="13" t="s">
        <v>517</v>
      </c>
    </row>
    <row r="77" ht="15.75" customHeight="1">
      <c r="A77" s="1"/>
      <c r="B77" s="12" t="s">
        <v>518</v>
      </c>
      <c r="C77" s="15">
        <v>38.0</v>
      </c>
      <c r="D77" s="16">
        <f t="shared" si="1"/>
        <v>0.002129806076</v>
      </c>
      <c r="E77" s="1"/>
      <c r="F77" s="12">
        <v>3.0</v>
      </c>
      <c r="G77" s="15" t="s">
        <v>309</v>
      </c>
      <c r="H77" s="15" t="s">
        <v>311</v>
      </c>
      <c r="I77" s="13" t="s">
        <v>512</v>
      </c>
    </row>
    <row r="78" ht="15.75" customHeight="1">
      <c r="A78" s="1"/>
      <c r="B78" s="12" t="s">
        <v>519</v>
      </c>
      <c r="C78" s="15">
        <v>37.0</v>
      </c>
      <c r="D78" s="16">
        <f t="shared" si="1"/>
        <v>0.002073758547</v>
      </c>
      <c r="E78" s="1"/>
      <c r="F78" s="12" t="s">
        <v>443</v>
      </c>
      <c r="G78" s="15" t="s">
        <v>356</v>
      </c>
      <c r="H78" s="15" t="s">
        <v>520</v>
      </c>
      <c r="I78" s="13" t="s">
        <v>521</v>
      </c>
    </row>
    <row r="79" ht="15.75" customHeight="1">
      <c r="A79" s="1"/>
      <c r="B79" s="12" t="s">
        <v>510</v>
      </c>
      <c r="C79" s="15">
        <v>36.0</v>
      </c>
      <c r="D79" s="16">
        <f t="shared" si="1"/>
        <v>0.002017711019</v>
      </c>
      <c r="E79" s="1"/>
      <c r="F79" s="12" t="s">
        <v>472</v>
      </c>
      <c r="G79" s="15" t="s">
        <v>375</v>
      </c>
      <c r="H79" s="15" t="s">
        <v>522</v>
      </c>
      <c r="I79" s="13" t="s">
        <v>523</v>
      </c>
    </row>
    <row r="80" ht="15.75" customHeight="1">
      <c r="A80" s="1"/>
      <c r="B80" s="12" t="s">
        <v>524</v>
      </c>
      <c r="C80" s="15">
        <v>36.0</v>
      </c>
      <c r="D80" s="16">
        <f t="shared" si="1"/>
        <v>0.002017711019</v>
      </c>
      <c r="E80" s="1"/>
      <c r="F80" s="12" t="s">
        <v>384</v>
      </c>
      <c r="G80" s="15" t="s">
        <v>315</v>
      </c>
      <c r="H80" s="15" t="s">
        <v>415</v>
      </c>
      <c r="I80" s="13" t="s">
        <v>525</v>
      </c>
    </row>
    <row r="81" ht="15.75" customHeight="1">
      <c r="A81" s="1"/>
      <c r="B81" s="12" t="s">
        <v>526</v>
      </c>
      <c r="C81" s="15">
        <v>36.0</v>
      </c>
      <c r="D81" s="16">
        <f t="shared" si="1"/>
        <v>0.002017711019</v>
      </c>
      <c r="E81" s="1"/>
      <c r="F81" s="12" t="s">
        <v>390</v>
      </c>
      <c r="G81" s="15" t="s">
        <v>527</v>
      </c>
      <c r="H81" s="15" t="s">
        <v>528</v>
      </c>
      <c r="I81" s="13" t="s">
        <v>415</v>
      </c>
    </row>
    <row r="82" ht="15.75" customHeight="1">
      <c r="A82" s="1"/>
      <c r="B82" s="89" t="s">
        <v>529</v>
      </c>
      <c r="C82" s="15">
        <v>36.0</v>
      </c>
      <c r="D82" s="16">
        <f t="shared" si="1"/>
        <v>0.002017711019</v>
      </c>
      <c r="E82" s="1"/>
      <c r="F82" s="12" t="s">
        <v>382</v>
      </c>
      <c r="G82" s="15" t="s">
        <v>304</v>
      </c>
      <c r="H82" s="15" t="s">
        <v>419</v>
      </c>
      <c r="I82" s="13" t="s">
        <v>530</v>
      </c>
    </row>
    <row r="83" ht="15.75" customHeight="1">
      <c r="A83" s="1"/>
      <c r="B83" s="12" t="s">
        <v>357</v>
      </c>
      <c r="C83" s="15">
        <v>35.0</v>
      </c>
      <c r="D83" s="16">
        <f t="shared" si="1"/>
        <v>0.001961663491</v>
      </c>
      <c r="E83" s="1"/>
      <c r="F83" s="12">
        <v>1.0</v>
      </c>
      <c r="G83" s="15" t="s">
        <v>309</v>
      </c>
      <c r="H83" s="15" t="s">
        <v>371</v>
      </c>
      <c r="I83" s="13" t="s">
        <v>531</v>
      </c>
    </row>
    <row r="84" ht="15.75" customHeight="1">
      <c r="A84" s="1"/>
      <c r="B84" s="12" t="s">
        <v>532</v>
      </c>
      <c r="C84" s="15">
        <v>35.0</v>
      </c>
      <c r="D84" s="16">
        <f t="shared" si="1"/>
        <v>0.001961663491</v>
      </c>
      <c r="E84" s="1"/>
      <c r="F84" s="12" t="s">
        <v>321</v>
      </c>
      <c r="G84" s="15" t="s">
        <v>315</v>
      </c>
      <c r="H84" s="15" t="s">
        <v>357</v>
      </c>
      <c r="I84" s="13" t="s">
        <v>309</v>
      </c>
    </row>
    <row r="85" ht="15.75" customHeight="1">
      <c r="A85" s="1"/>
      <c r="B85" s="12" t="s">
        <v>533</v>
      </c>
      <c r="C85" s="15">
        <v>34.0</v>
      </c>
      <c r="D85" s="16">
        <f t="shared" si="1"/>
        <v>0.001905615962</v>
      </c>
      <c r="E85" s="1"/>
      <c r="F85" s="12" t="s">
        <v>534</v>
      </c>
      <c r="G85" s="15" t="s">
        <v>304</v>
      </c>
      <c r="H85" s="15" t="s">
        <v>535</v>
      </c>
      <c r="I85" s="13" t="s">
        <v>317</v>
      </c>
    </row>
    <row r="86" ht="15.75" customHeight="1">
      <c r="A86" s="1"/>
      <c r="B86" s="12" t="s">
        <v>536</v>
      </c>
      <c r="C86" s="15">
        <v>34.0</v>
      </c>
      <c r="D86" s="16">
        <f t="shared" si="1"/>
        <v>0.001905615962</v>
      </c>
      <c r="E86" s="1"/>
      <c r="F86" s="12" t="s">
        <v>321</v>
      </c>
      <c r="G86" s="15" t="s">
        <v>315</v>
      </c>
      <c r="H86" s="15" t="s">
        <v>404</v>
      </c>
      <c r="I86" s="13" t="s">
        <v>537</v>
      </c>
    </row>
    <row r="87" ht="15.75" customHeight="1">
      <c r="A87" s="1"/>
      <c r="B87" s="12" t="s">
        <v>395</v>
      </c>
      <c r="C87" s="15">
        <v>33.0</v>
      </c>
      <c r="D87" s="16">
        <f t="shared" si="1"/>
        <v>0.001849568434</v>
      </c>
      <c r="E87" s="1"/>
      <c r="F87" s="12">
        <v>2021.0</v>
      </c>
      <c r="G87" s="15" t="s">
        <v>511</v>
      </c>
      <c r="H87" s="15" t="s">
        <v>538</v>
      </c>
      <c r="I87" s="13" t="s">
        <v>539</v>
      </c>
    </row>
    <row r="88" ht="15.75" customHeight="1">
      <c r="A88" s="1"/>
      <c r="B88" s="12" t="s">
        <v>359</v>
      </c>
      <c r="C88" s="15">
        <v>32.0</v>
      </c>
      <c r="D88" s="16">
        <f t="shared" si="1"/>
        <v>0.001793520906</v>
      </c>
      <c r="E88" s="1"/>
      <c r="F88" s="12" t="s">
        <v>540</v>
      </c>
      <c r="G88" s="15" t="s">
        <v>475</v>
      </c>
      <c r="H88" s="15" t="s">
        <v>335</v>
      </c>
      <c r="I88" s="13" t="s">
        <v>541</v>
      </c>
    </row>
    <row r="89" ht="15.75" customHeight="1">
      <c r="A89" s="1"/>
      <c r="B89" s="12" t="s">
        <v>542</v>
      </c>
      <c r="C89" s="15">
        <v>32.0</v>
      </c>
      <c r="D89" s="16">
        <f t="shared" si="1"/>
        <v>0.001793520906</v>
      </c>
      <c r="E89" s="1"/>
      <c r="F89" s="12" t="s">
        <v>543</v>
      </c>
      <c r="G89" s="15" t="s">
        <v>382</v>
      </c>
      <c r="H89" s="15" t="s">
        <v>544</v>
      </c>
      <c r="I89" s="13" t="s">
        <v>317</v>
      </c>
    </row>
    <row r="90" ht="15.75" customHeight="1">
      <c r="A90" s="1"/>
      <c r="B90" s="12" t="s">
        <v>545</v>
      </c>
      <c r="C90" s="15">
        <v>32.0</v>
      </c>
      <c r="D90" s="16">
        <f t="shared" si="1"/>
        <v>0.001793520906</v>
      </c>
      <c r="E90" s="1"/>
      <c r="F90" s="12" t="s">
        <v>546</v>
      </c>
      <c r="G90" s="15" t="s">
        <v>375</v>
      </c>
      <c r="H90" s="15" t="s">
        <v>319</v>
      </c>
      <c r="I90" s="13" t="s">
        <v>521</v>
      </c>
    </row>
    <row r="91" ht="15.75" customHeight="1">
      <c r="A91" s="1"/>
      <c r="B91" s="12" t="s">
        <v>547</v>
      </c>
      <c r="C91" s="15">
        <v>32.0</v>
      </c>
      <c r="D91" s="16">
        <f t="shared" si="1"/>
        <v>0.001793520906</v>
      </c>
      <c r="E91" s="1"/>
      <c r="F91" s="12" t="s">
        <v>317</v>
      </c>
      <c r="G91" s="15" t="s">
        <v>304</v>
      </c>
      <c r="H91" s="15" t="s">
        <v>512</v>
      </c>
      <c r="I91" s="13" t="s">
        <v>548</v>
      </c>
    </row>
    <row r="92" ht="15.75" customHeight="1">
      <c r="A92" s="1"/>
      <c r="B92" s="12" t="s">
        <v>549</v>
      </c>
      <c r="C92" s="15">
        <v>31.0</v>
      </c>
      <c r="D92" s="16">
        <f t="shared" si="1"/>
        <v>0.001737473377</v>
      </c>
      <c r="E92" s="1"/>
      <c r="F92" s="12" t="s">
        <v>348</v>
      </c>
      <c r="G92" s="15" t="s">
        <v>334</v>
      </c>
      <c r="H92" s="15" t="s">
        <v>550</v>
      </c>
      <c r="I92" s="13" t="s">
        <v>315</v>
      </c>
    </row>
    <row r="93" ht="15.75" customHeight="1">
      <c r="A93" s="1"/>
      <c r="B93" s="12" t="s">
        <v>551</v>
      </c>
      <c r="C93" s="15">
        <v>31.0</v>
      </c>
      <c r="D93" s="16">
        <f t="shared" si="1"/>
        <v>0.001737473377</v>
      </c>
      <c r="E93" s="1"/>
      <c r="F93" s="12" t="s">
        <v>313</v>
      </c>
      <c r="G93" s="15" t="s">
        <v>309</v>
      </c>
      <c r="H93" s="15" t="s">
        <v>552</v>
      </c>
      <c r="I93" s="13" t="s">
        <v>553</v>
      </c>
    </row>
    <row r="94" ht="15.75" customHeight="1">
      <c r="A94" s="1"/>
      <c r="B94" s="12" t="s">
        <v>408</v>
      </c>
      <c r="C94" s="15">
        <v>30.0</v>
      </c>
      <c r="D94" s="16">
        <f t="shared" si="1"/>
        <v>0.001681425849</v>
      </c>
      <c r="E94" s="1"/>
      <c r="F94" s="12" t="s">
        <v>317</v>
      </c>
      <c r="G94" s="15" t="s">
        <v>309</v>
      </c>
      <c r="H94" s="15" t="s">
        <v>458</v>
      </c>
      <c r="I94" s="13" t="s">
        <v>554</v>
      </c>
    </row>
    <row r="95" ht="15.75" customHeight="1">
      <c r="A95" s="1"/>
      <c r="B95" s="12" t="s">
        <v>555</v>
      </c>
      <c r="C95" s="15">
        <v>30.0</v>
      </c>
      <c r="D95" s="16">
        <f t="shared" si="1"/>
        <v>0.001681425849</v>
      </c>
      <c r="E95" s="1"/>
      <c r="F95" s="12" t="s">
        <v>556</v>
      </c>
      <c r="G95" s="15" t="s">
        <v>304</v>
      </c>
      <c r="H95" s="15" t="s">
        <v>557</v>
      </c>
      <c r="I95" s="13" t="s">
        <v>309</v>
      </c>
    </row>
    <row r="96" ht="15.75" customHeight="1">
      <c r="A96" s="1"/>
      <c r="B96" s="12" t="s">
        <v>558</v>
      </c>
      <c r="C96" s="15">
        <v>30.0</v>
      </c>
      <c r="D96" s="16">
        <f t="shared" si="1"/>
        <v>0.001681425849</v>
      </c>
      <c r="E96" s="1"/>
      <c r="F96" s="12" t="s">
        <v>559</v>
      </c>
      <c r="G96" s="15" t="s">
        <v>309</v>
      </c>
      <c r="H96" s="15" t="s">
        <v>560</v>
      </c>
      <c r="I96" s="13" t="s">
        <v>561</v>
      </c>
    </row>
    <row r="97" ht="15.75" customHeight="1">
      <c r="A97" s="1"/>
      <c r="B97" s="12" t="s">
        <v>562</v>
      </c>
      <c r="C97" s="15">
        <v>30.0</v>
      </c>
      <c r="D97" s="16">
        <f t="shared" si="1"/>
        <v>0.001681425849</v>
      </c>
      <c r="E97" s="1"/>
      <c r="F97" s="12" t="s">
        <v>313</v>
      </c>
      <c r="G97" s="15" t="s">
        <v>309</v>
      </c>
      <c r="H97" s="15" t="s">
        <v>321</v>
      </c>
      <c r="I97" s="13" t="s">
        <v>331</v>
      </c>
    </row>
    <row r="98" ht="15.75" customHeight="1">
      <c r="A98" s="1"/>
      <c r="B98" s="12" t="s">
        <v>563</v>
      </c>
      <c r="C98" s="15">
        <v>30.0</v>
      </c>
      <c r="D98" s="16">
        <f t="shared" si="1"/>
        <v>0.001681425849</v>
      </c>
      <c r="E98" s="1"/>
      <c r="F98" s="12" t="s">
        <v>318</v>
      </c>
      <c r="G98" s="15" t="s">
        <v>309</v>
      </c>
      <c r="H98" s="15" t="s">
        <v>336</v>
      </c>
      <c r="I98" s="13" t="s">
        <v>481</v>
      </c>
    </row>
    <row r="99" ht="15.75" customHeight="1">
      <c r="A99" s="1"/>
      <c r="B99" s="12" t="s">
        <v>564</v>
      </c>
      <c r="C99" s="15">
        <v>30.0</v>
      </c>
      <c r="D99" s="16">
        <f t="shared" si="1"/>
        <v>0.001681425849</v>
      </c>
      <c r="E99" s="1"/>
      <c r="F99" s="12" t="s">
        <v>382</v>
      </c>
      <c r="G99" s="15" t="s">
        <v>383</v>
      </c>
      <c r="H99" s="15" t="s">
        <v>565</v>
      </c>
      <c r="I99" s="13" t="s">
        <v>383</v>
      </c>
    </row>
    <row r="100" ht="15.75" customHeight="1">
      <c r="A100" s="1"/>
      <c r="B100" s="12" t="s">
        <v>483</v>
      </c>
      <c r="C100" s="15">
        <v>30.0</v>
      </c>
      <c r="D100" s="16">
        <f t="shared" si="1"/>
        <v>0.001681425849</v>
      </c>
      <c r="E100" s="1"/>
      <c r="F100" s="12">
        <v>8.0</v>
      </c>
      <c r="G100" s="15" t="s">
        <v>304</v>
      </c>
      <c r="H100" s="15" t="s">
        <v>312</v>
      </c>
      <c r="I100" s="13" t="s">
        <v>304</v>
      </c>
    </row>
    <row r="101" ht="15.75" customHeight="1">
      <c r="A101" s="1"/>
      <c r="B101" s="12" t="s">
        <v>566</v>
      </c>
      <c r="C101" s="15">
        <v>29.0</v>
      </c>
      <c r="D101" s="16">
        <f t="shared" si="1"/>
        <v>0.001625378321</v>
      </c>
      <c r="E101" s="1"/>
      <c r="F101" s="12" t="s">
        <v>321</v>
      </c>
      <c r="G101" s="15" t="s">
        <v>362</v>
      </c>
      <c r="H101" s="15" t="s">
        <v>393</v>
      </c>
      <c r="I101" s="13" t="s">
        <v>482</v>
      </c>
    </row>
    <row r="102" ht="15.75" customHeight="1">
      <c r="A102" s="1"/>
      <c r="B102" s="12" t="s">
        <v>567</v>
      </c>
      <c r="C102" s="15">
        <v>29.0</v>
      </c>
      <c r="D102" s="16">
        <f t="shared" si="1"/>
        <v>0.001625378321</v>
      </c>
      <c r="E102" s="1"/>
      <c r="F102" s="12" t="s">
        <v>534</v>
      </c>
      <c r="G102" s="15" t="s">
        <v>362</v>
      </c>
      <c r="H102" s="15" t="s">
        <v>568</v>
      </c>
      <c r="I102" s="13" t="s">
        <v>569</v>
      </c>
    </row>
    <row r="103" ht="15.75" customHeight="1">
      <c r="A103" s="1"/>
      <c r="B103" s="12" t="s">
        <v>403</v>
      </c>
      <c r="C103" s="15">
        <v>29.0</v>
      </c>
      <c r="D103" s="16">
        <f t="shared" si="1"/>
        <v>0.001625378321</v>
      </c>
      <c r="E103" s="1"/>
      <c r="F103" s="12" t="s">
        <v>321</v>
      </c>
      <c r="G103" s="15" t="s">
        <v>360</v>
      </c>
      <c r="H103" s="15" t="s">
        <v>570</v>
      </c>
      <c r="I103" s="13" t="s">
        <v>406</v>
      </c>
    </row>
    <row r="104" ht="15.75" customHeight="1">
      <c r="A104" s="1"/>
      <c r="B104" s="12" t="s">
        <v>571</v>
      </c>
      <c r="C104" s="15">
        <v>29.0</v>
      </c>
      <c r="D104" s="16">
        <f t="shared" si="1"/>
        <v>0.001625378321</v>
      </c>
      <c r="E104" s="1"/>
      <c r="F104" s="12">
        <v>2021.0</v>
      </c>
      <c r="G104" s="15" t="s">
        <v>309</v>
      </c>
      <c r="H104" s="15" t="s">
        <v>362</v>
      </c>
      <c r="I104" s="13" t="s">
        <v>371</v>
      </c>
    </row>
    <row r="105" ht="15.75" customHeight="1">
      <c r="A105" s="1"/>
      <c r="B105" s="12" t="s">
        <v>394</v>
      </c>
      <c r="C105" s="15">
        <v>29.0</v>
      </c>
      <c r="D105" s="16">
        <f t="shared" si="1"/>
        <v>0.001625378321</v>
      </c>
      <c r="E105" s="1"/>
      <c r="F105" s="12" t="s">
        <v>524</v>
      </c>
      <c r="G105" s="15" t="s">
        <v>309</v>
      </c>
      <c r="H105" s="15" t="s">
        <v>336</v>
      </c>
      <c r="I105" s="13" t="s">
        <v>572</v>
      </c>
    </row>
    <row r="106" ht="15.75" customHeight="1">
      <c r="A106" s="1"/>
      <c r="B106" s="12" t="s">
        <v>439</v>
      </c>
      <c r="C106" s="15">
        <v>28.0</v>
      </c>
      <c r="D106" s="16">
        <f t="shared" si="1"/>
        <v>0.001569330793</v>
      </c>
      <c r="E106" s="1"/>
      <c r="F106" s="12" t="s">
        <v>530</v>
      </c>
      <c r="G106" s="15" t="s">
        <v>325</v>
      </c>
      <c r="H106" s="15" t="s">
        <v>573</v>
      </c>
      <c r="I106" s="13" t="s">
        <v>317</v>
      </c>
    </row>
    <row r="107" ht="15.75" customHeight="1">
      <c r="A107" s="1"/>
      <c r="B107" s="12" t="s">
        <v>385</v>
      </c>
      <c r="C107" s="15">
        <v>28.0</v>
      </c>
      <c r="D107" s="16">
        <f t="shared" si="1"/>
        <v>0.001569330793</v>
      </c>
      <c r="E107" s="1"/>
      <c r="F107" s="12" t="s">
        <v>317</v>
      </c>
      <c r="G107" s="15" t="s">
        <v>309</v>
      </c>
      <c r="H107" s="15" t="s">
        <v>424</v>
      </c>
      <c r="I107" s="13" t="s">
        <v>574</v>
      </c>
    </row>
    <row r="108" ht="15.75" customHeight="1">
      <c r="A108" s="1"/>
      <c r="B108" s="12" t="s">
        <v>575</v>
      </c>
      <c r="C108" s="15">
        <v>27.0</v>
      </c>
      <c r="D108" s="16">
        <f t="shared" si="1"/>
        <v>0.001513283264</v>
      </c>
      <c r="E108" s="1"/>
      <c r="F108" s="12" t="s">
        <v>576</v>
      </c>
      <c r="G108" s="15" t="s">
        <v>304</v>
      </c>
      <c r="H108" s="15" t="s">
        <v>323</v>
      </c>
      <c r="I108" s="13" t="s">
        <v>577</v>
      </c>
    </row>
    <row r="109" ht="15.75" customHeight="1">
      <c r="A109" s="1"/>
      <c r="B109" s="12" t="s">
        <v>578</v>
      </c>
      <c r="C109" s="15">
        <v>27.0</v>
      </c>
      <c r="D109" s="16">
        <f t="shared" si="1"/>
        <v>0.001513283264</v>
      </c>
      <c r="E109" s="1"/>
      <c r="F109" s="12" t="s">
        <v>579</v>
      </c>
      <c r="G109" s="15" t="s">
        <v>315</v>
      </c>
      <c r="H109" s="15" t="s">
        <v>318</v>
      </c>
      <c r="I109" s="13" t="s">
        <v>415</v>
      </c>
    </row>
    <row r="110" ht="15.75" customHeight="1">
      <c r="A110" s="1"/>
      <c r="B110" s="12" t="s">
        <v>402</v>
      </c>
      <c r="C110" s="15">
        <v>27.0</v>
      </c>
      <c r="D110" s="16">
        <f t="shared" si="1"/>
        <v>0.001513283264</v>
      </c>
      <c r="E110" s="1"/>
      <c r="F110" s="12" t="s">
        <v>390</v>
      </c>
      <c r="G110" s="15" t="s">
        <v>309</v>
      </c>
      <c r="H110" s="15" t="s">
        <v>580</v>
      </c>
      <c r="I110" s="13" t="s">
        <v>304</v>
      </c>
    </row>
    <row r="111" ht="15.75" customHeight="1">
      <c r="A111" s="1"/>
      <c r="B111" s="12" t="s">
        <v>581</v>
      </c>
      <c r="C111" s="15">
        <v>27.0</v>
      </c>
      <c r="D111" s="16">
        <f t="shared" si="1"/>
        <v>0.001513283264</v>
      </c>
      <c r="E111" s="1"/>
      <c r="F111" s="12" t="s">
        <v>582</v>
      </c>
      <c r="G111" s="15" t="s">
        <v>309</v>
      </c>
      <c r="H111" s="15" t="s">
        <v>583</v>
      </c>
      <c r="I111" s="13" t="s">
        <v>561</v>
      </c>
    </row>
    <row r="112" ht="15.75" customHeight="1">
      <c r="A112" s="1"/>
      <c r="B112" s="12" t="s">
        <v>366</v>
      </c>
      <c r="C112" s="15">
        <v>25.0</v>
      </c>
      <c r="D112" s="16">
        <f t="shared" si="1"/>
        <v>0.001401188208</v>
      </c>
      <c r="E112" s="1"/>
      <c r="F112" s="12" t="s">
        <v>584</v>
      </c>
      <c r="G112" s="15" t="s">
        <v>309</v>
      </c>
      <c r="H112" s="15" t="s">
        <v>309</v>
      </c>
      <c r="I112" s="13" t="s">
        <v>331</v>
      </c>
    </row>
    <row r="113" ht="15.75" customHeight="1">
      <c r="A113" s="1"/>
      <c r="B113" s="12" t="s">
        <v>465</v>
      </c>
      <c r="C113" s="15">
        <v>25.0</v>
      </c>
      <c r="D113" s="16">
        <f t="shared" si="1"/>
        <v>0.001401188208</v>
      </c>
      <c r="E113" s="1"/>
      <c r="F113" s="12" t="s">
        <v>585</v>
      </c>
      <c r="G113" s="15" t="s">
        <v>335</v>
      </c>
      <c r="H113" s="15" t="s">
        <v>586</v>
      </c>
      <c r="I113" s="13" t="s">
        <v>587</v>
      </c>
    </row>
    <row r="114" ht="15.75" customHeight="1">
      <c r="A114" s="1"/>
      <c r="B114" s="12" t="s">
        <v>588</v>
      </c>
      <c r="C114" s="15">
        <v>25.0</v>
      </c>
      <c r="D114" s="16">
        <f t="shared" si="1"/>
        <v>0.001401188208</v>
      </c>
      <c r="E114" s="1"/>
      <c r="F114" s="12" t="s">
        <v>589</v>
      </c>
      <c r="G114" s="15" t="s">
        <v>590</v>
      </c>
      <c r="H114" s="15" t="s">
        <v>591</v>
      </c>
      <c r="I114" s="13" t="s">
        <v>592</v>
      </c>
    </row>
    <row r="115" ht="15.75" customHeight="1">
      <c r="A115" s="1"/>
      <c r="B115" s="12" t="s">
        <v>593</v>
      </c>
      <c r="C115" s="15">
        <v>25.0</v>
      </c>
      <c r="D115" s="16">
        <f t="shared" si="1"/>
        <v>0.001401188208</v>
      </c>
      <c r="E115" s="1"/>
      <c r="F115" s="12" t="s">
        <v>467</v>
      </c>
      <c r="G115" s="15" t="s">
        <v>442</v>
      </c>
      <c r="H115" s="15" t="s">
        <v>371</v>
      </c>
      <c r="I115" s="13" t="s">
        <v>594</v>
      </c>
    </row>
    <row r="116" ht="15.75" customHeight="1">
      <c r="A116" s="1"/>
      <c r="B116" s="12" t="s">
        <v>392</v>
      </c>
      <c r="C116" s="15">
        <v>25.0</v>
      </c>
      <c r="D116" s="16">
        <f t="shared" si="1"/>
        <v>0.001401188208</v>
      </c>
      <c r="E116" s="1"/>
      <c r="F116" s="12" t="s">
        <v>595</v>
      </c>
      <c r="G116" s="15" t="s">
        <v>596</v>
      </c>
      <c r="H116" s="15" t="s">
        <v>597</v>
      </c>
      <c r="I116" s="13" t="s">
        <v>598</v>
      </c>
    </row>
    <row r="117" ht="15.75" customHeight="1">
      <c r="A117" s="1"/>
      <c r="B117" s="12" t="s">
        <v>599</v>
      </c>
      <c r="C117" s="15">
        <v>25.0</v>
      </c>
      <c r="D117" s="16">
        <f t="shared" si="1"/>
        <v>0.001401188208</v>
      </c>
      <c r="E117" s="1"/>
      <c r="F117" s="12" t="s">
        <v>600</v>
      </c>
      <c r="G117" s="15" t="s">
        <v>309</v>
      </c>
      <c r="H117" s="15" t="s">
        <v>601</v>
      </c>
      <c r="I117" s="13" t="s">
        <v>602</v>
      </c>
    </row>
    <row r="118" ht="15.75" customHeight="1">
      <c r="A118" s="1"/>
      <c r="B118" s="12" t="s">
        <v>603</v>
      </c>
      <c r="C118" s="15">
        <v>24.0</v>
      </c>
      <c r="D118" s="16">
        <f t="shared" si="1"/>
        <v>0.001345140679</v>
      </c>
      <c r="E118" s="1"/>
      <c r="F118" s="12" t="s">
        <v>386</v>
      </c>
      <c r="G118" s="15" t="s">
        <v>304</v>
      </c>
      <c r="H118" s="15" t="s">
        <v>604</v>
      </c>
      <c r="I118" s="13" t="s">
        <v>605</v>
      </c>
    </row>
    <row r="119" ht="15.75" customHeight="1">
      <c r="A119" s="1"/>
      <c r="B119" s="12" t="s">
        <v>606</v>
      </c>
      <c r="C119" s="15">
        <v>24.0</v>
      </c>
      <c r="D119" s="16">
        <f t="shared" si="1"/>
        <v>0.001345140679</v>
      </c>
      <c r="E119" s="1"/>
      <c r="F119" s="12" t="s">
        <v>481</v>
      </c>
      <c r="G119" s="15" t="s">
        <v>304</v>
      </c>
      <c r="H119" s="15" t="s">
        <v>607</v>
      </c>
      <c r="I119" s="13" t="s">
        <v>608</v>
      </c>
    </row>
    <row r="120" ht="15.75" customHeight="1">
      <c r="A120" s="1"/>
      <c r="B120" s="12" t="s">
        <v>609</v>
      </c>
      <c r="C120" s="15">
        <v>24.0</v>
      </c>
      <c r="D120" s="16">
        <f t="shared" si="1"/>
        <v>0.001345140679</v>
      </c>
      <c r="E120" s="1"/>
      <c r="F120" s="12" t="s">
        <v>304</v>
      </c>
      <c r="G120" s="15" t="s">
        <v>494</v>
      </c>
      <c r="H120" s="15" t="s">
        <v>610</v>
      </c>
      <c r="I120" s="13" t="s">
        <v>530</v>
      </c>
    </row>
    <row r="121" ht="15.75" customHeight="1">
      <c r="A121" s="1"/>
      <c r="B121" s="12" t="s">
        <v>611</v>
      </c>
      <c r="C121" s="15">
        <v>24.0</v>
      </c>
      <c r="D121" s="16">
        <f t="shared" si="1"/>
        <v>0.001345140679</v>
      </c>
      <c r="E121" s="1"/>
      <c r="F121" s="12" t="s">
        <v>380</v>
      </c>
      <c r="G121" s="15" t="s">
        <v>356</v>
      </c>
      <c r="H121" s="15" t="s">
        <v>390</v>
      </c>
      <c r="I121" s="13" t="s">
        <v>612</v>
      </c>
    </row>
    <row r="122" ht="15.75" customHeight="1">
      <c r="A122" s="1"/>
      <c r="B122" s="12" t="s">
        <v>613</v>
      </c>
      <c r="C122" s="15">
        <v>24.0</v>
      </c>
      <c r="D122" s="16">
        <f t="shared" si="1"/>
        <v>0.001345140679</v>
      </c>
      <c r="E122" s="1"/>
      <c r="F122" s="12" t="s">
        <v>549</v>
      </c>
      <c r="G122" s="15" t="s">
        <v>529</v>
      </c>
      <c r="H122" s="15" t="s">
        <v>614</v>
      </c>
      <c r="I122" s="13" t="s">
        <v>476</v>
      </c>
    </row>
    <row r="123" ht="15.75" customHeight="1">
      <c r="A123" s="1"/>
      <c r="B123" s="12" t="s">
        <v>314</v>
      </c>
      <c r="C123" s="15">
        <v>23.0</v>
      </c>
      <c r="D123" s="16">
        <f t="shared" si="1"/>
        <v>0.001289093151</v>
      </c>
      <c r="E123" s="1"/>
      <c r="F123" s="12" t="s">
        <v>615</v>
      </c>
      <c r="G123" s="15" t="s">
        <v>315</v>
      </c>
      <c r="H123" s="15" t="s">
        <v>616</v>
      </c>
      <c r="I123" s="13" t="s">
        <v>617</v>
      </c>
    </row>
    <row r="124" ht="15.75" customHeight="1">
      <c r="A124" s="1"/>
      <c r="B124" s="12" t="s">
        <v>615</v>
      </c>
      <c r="C124" s="15">
        <v>23.0</v>
      </c>
      <c r="D124" s="16">
        <f t="shared" si="1"/>
        <v>0.001289093151</v>
      </c>
      <c r="E124" s="1"/>
      <c r="F124" s="12" t="s">
        <v>618</v>
      </c>
      <c r="G124" s="15" t="s">
        <v>619</v>
      </c>
      <c r="H124" s="15" t="s">
        <v>620</v>
      </c>
      <c r="I124" s="13" t="s">
        <v>529</v>
      </c>
    </row>
    <row r="125" ht="15.75" customHeight="1">
      <c r="A125" s="1"/>
      <c r="B125" s="12" t="s">
        <v>621</v>
      </c>
      <c r="C125" s="15">
        <v>23.0</v>
      </c>
      <c r="D125" s="16">
        <f t="shared" si="1"/>
        <v>0.001289093151</v>
      </c>
      <c r="E125" s="1"/>
      <c r="F125" s="12" t="s">
        <v>622</v>
      </c>
      <c r="G125" s="15" t="s">
        <v>311</v>
      </c>
      <c r="H125" s="15" t="s">
        <v>623</v>
      </c>
      <c r="I125" s="13" t="s">
        <v>336</v>
      </c>
    </row>
    <row r="126" ht="15.75" customHeight="1">
      <c r="A126" s="1"/>
      <c r="B126" s="12" t="s">
        <v>624</v>
      </c>
      <c r="C126" s="15">
        <v>23.0</v>
      </c>
      <c r="D126" s="16">
        <f t="shared" si="1"/>
        <v>0.001289093151</v>
      </c>
      <c r="E126" s="1"/>
      <c r="F126" s="89" t="s">
        <v>446</v>
      </c>
      <c r="G126" s="15" t="s">
        <v>334</v>
      </c>
      <c r="H126" s="15" t="s">
        <v>625</v>
      </c>
      <c r="I126" s="13" t="s">
        <v>469</v>
      </c>
    </row>
    <row r="127" ht="15.75" customHeight="1">
      <c r="A127" s="1"/>
      <c r="B127" s="12" t="s">
        <v>626</v>
      </c>
      <c r="C127" s="15">
        <v>23.0</v>
      </c>
      <c r="D127" s="16">
        <f t="shared" si="1"/>
        <v>0.001289093151</v>
      </c>
      <c r="E127" s="1"/>
      <c r="F127" s="12" t="s">
        <v>627</v>
      </c>
      <c r="G127" s="15" t="s">
        <v>611</v>
      </c>
      <c r="H127" s="15" t="s">
        <v>336</v>
      </c>
      <c r="I127" s="13" t="s">
        <v>628</v>
      </c>
    </row>
    <row r="128" ht="15.75" customHeight="1">
      <c r="A128" s="1"/>
      <c r="B128" s="12" t="s">
        <v>629</v>
      </c>
      <c r="C128" s="15">
        <v>23.0</v>
      </c>
      <c r="D128" s="16">
        <f t="shared" si="1"/>
        <v>0.001289093151</v>
      </c>
      <c r="E128" s="1"/>
      <c r="F128" s="12" t="s">
        <v>630</v>
      </c>
      <c r="G128" s="15" t="s">
        <v>309</v>
      </c>
      <c r="H128" s="15" t="s">
        <v>341</v>
      </c>
      <c r="I128" s="13" t="s">
        <v>631</v>
      </c>
    </row>
    <row r="129" ht="15.75" customHeight="1">
      <c r="A129" s="1"/>
      <c r="B129" s="12" t="s">
        <v>632</v>
      </c>
      <c r="C129" s="15">
        <v>23.0</v>
      </c>
      <c r="D129" s="16">
        <f t="shared" si="1"/>
        <v>0.001289093151</v>
      </c>
      <c r="E129" s="1"/>
      <c r="F129" s="12" t="s">
        <v>415</v>
      </c>
      <c r="G129" s="15" t="s">
        <v>304</v>
      </c>
      <c r="H129" s="15" t="s">
        <v>401</v>
      </c>
      <c r="I129" s="13" t="s">
        <v>371</v>
      </c>
    </row>
    <row r="130" ht="15.75" customHeight="1">
      <c r="A130" s="1"/>
      <c r="B130" s="12" t="s">
        <v>349</v>
      </c>
      <c r="C130" s="15">
        <v>22.0</v>
      </c>
      <c r="D130" s="16">
        <f t="shared" si="1"/>
        <v>0.001233045623</v>
      </c>
      <c r="E130" s="1"/>
      <c r="F130" s="12" t="s">
        <v>334</v>
      </c>
      <c r="G130" s="15" t="s">
        <v>633</v>
      </c>
      <c r="H130" s="15" t="s">
        <v>634</v>
      </c>
      <c r="I130" s="90">
        <v>44386.0</v>
      </c>
    </row>
    <row r="131" ht="15.75" customHeight="1">
      <c r="A131" s="1"/>
      <c r="B131" s="12" t="s">
        <v>635</v>
      </c>
      <c r="C131" s="15">
        <v>22.0</v>
      </c>
      <c r="D131" s="16">
        <f t="shared" si="1"/>
        <v>0.001233045623</v>
      </c>
      <c r="E131" s="1"/>
      <c r="F131" s="12" t="s">
        <v>635</v>
      </c>
      <c r="G131" s="15" t="s">
        <v>304</v>
      </c>
      <c r="H131" s="15" t="s">
        <v>458</v>
      </c>
      <c r="I131" s="13" t="s">
        <v>415</v>
      </c>
    </row>
    <row r="132" ht="15.75" customHeight="1">
      <c r="A132" s="1"/>
      <c r="B132" s="12" t="s">
        <v>343</v>
      </c>
      <c r="C132" s="15">
        <v>22.0</v>
      </c>
      <c r="D132" s="16">
        <f t="shared" si="1"/>
        <v>0.001233045623</v>
      </c>
      <c r="E132" s="1"/>
      <c r="F132" s="12" t="s">
        <v>415</v>
      </c>
      <c r="G132" s="15" t="s">
        <v>442</v>
      </c>
      <c r="H132" s="15" t="s">
        <v>636</v>
      </c>
      <c r="I132" s="13" t="s">
        <v>360</v>
      </c>
    </row>
    <row r="133" ht="15.75" customHeight="1">
      <c r="A133" s="1"/>
      <c r="B133" s="12" t="s">
        <v>637</v>
      </c>
      <c r="C133" s="15">
        <v>22.0</v>
      </c>
      <c r="D133" s="16">
        <f t="shared" si="1"/>
        <v>0.001233045623</v>
      </c>
      <c r="E133" s="1"/>
      <c r="F133" s="12" t="s">
        <v>638</v>
      </c>
      <c r="G133" s="15" t="s">
        <v>639</v>
      </c>
      <c r="H133" s="15" t="s">
        <v>640</v>
      </c>
      <c r="I133" s="13" t="s">
        <v>337</v>
      </c>
    </row>
    <row r="134" ht="15.75" customHeight="1">
      <c r="A134" s="1"/>
      <c r="B134" s="12" t="s">
        <v>306</v>
      </c>
      <c r="C134" s="15">
        <v>22.0</v>
      </c>
      <c r="D134" s="16">
        <f t="shared" si="1"/>
        <v>0.001233045623</v>
      </c>
      <c r="E134" s="1"/>
      <c r="F134" s="12" t="s">
        <v>472</v>
      </c>
      <c r="G134" s="15" t="s">
        <v>375</v>
      </c>
      <c r="H134" s="15" t="s">
        <v>313</v>
      </c>
      <c r="I134" s="13" t="s">
        <v>318</v>
      </c>
    </row>
    <row r="135" ht="15.75" customHeight="1">
      <c r="A135" s="1"/>
      <c r="B135" s="12" t="s">
        <v>641</v>
      </c>
      <c r="C135" s="15">
        <v>22.0</v>
      </c>
      <c r="D135" s="16">
        <f t="shared" si="1"/>
        <v>0.001233045623</v>
      </c>
      <c r="E135" s="1"/>
      <c r="F135" s="12" t="s">
        <v>384</v>
      </c>
      <c r="G135" s="15" t="s">
        <v>309</v>
      </c>
      <c r="H135" s="15" t="s">
        <v>304</v>
      </c>
      <c r="I135" s="13" t="s">
        <v>469</v>
      </c>
    </row>
    <row r="136" ht="15.75" customHeight="1">
      <c r="A136" s="1"/>
      <c r="B136" s="12" t="s">
        <v>642</v>
      </c>
      <c r="C136" s="15">
        <v>22.0</v>
      </c>
      <c r="D136" s="16">
        <f t="shared" si="1"/>
        <v>0.001233045623</v>
      </c>
      <c r="E136" s="1"/>
      <c r="F136" s="12" t="s">
        <v>643</v>
      </c>
      <c r="G136" s="15" t="s">
        <v>311</v>
      </c>
      <c r="H136" s="15" t="s">
        <v>644</v>
      </c>
      <c r="I136" s="13" t="s">
        <v>304</v>
      </c>
    </row>
    <row r="137" ht="15.75" customHeight="1">
      <c r="A137" s="1"/>
      <c r="B137" s="12" t="s">
        <v>310</v>
      </c>
      <c r="C137" s="15">
        <v>21.0</v>
      </c>
      <c r="D137" s="16">
        <f t="shared" si="1"/>
        <v>0.001176998094</v>
      </c>
      <c r="E137" s="1"/>
      <c r="F137" s="12" t="s">
        <v>424</v>
      </c>
      <c r="G137" s="15" t="s">
        <v>309</v>
      </c>
      <c r="H137" s="15" t="s">
        <v>321</v>
      </c>
      <c r="I137" s="13" t="s">
        <v>356</v>
      </c>
    </row>
    <row r="138" ht="15.75" customHeight="1">
      <c r="A138" s="1"/>
      <c r="B138" s="12" t="s">
        <v>645</v>
      </c>
      <c r="C138" s="15">
        <v>21.0</v>
      </c>
      <c r="D138" s="16">
        <f t="shared" si="1"/>
        <v>0.001176998094</v>
      </c>
      <c r="E138" s="1"/>
      <c r="F138" s="12" t="s">
        <v>646</v>
      </c>
      <c r="G138" s="15" t="s">
        <v>304</v>
      </c>
      <c r="H138" s="15" t="s">
        <v>626</v>
      </c>
      <c r="I138" s="13" t="s">
        <v>647</v>
      </c>
    </row>
    <row r="139" ht="15.75" customHeight="1">
      <c r="A139" s="1"/>
      <c r="B139" s="12" t="s">
        <v>648</v>
      </c>
      <c r="C139" s="15">
        <v>21.0</v>
      </c>
      <c r="D139" s="16">
        <f t="shared" si="1"/>
        <v>0.001176998094</v>
      </c>
      <c r="E139" s="1"/>
      <c r="F139" s="12" t="s">
        <v>424</v>
      </c>
      <c r="G139" s="15" t="s">
        <v>309</v>
      </c>
      <c r="H139" s="15" t="s">
        <v>649</v>
      </c>
      <c r="I139" s="13" t="s">
        <v>524</v>
      </c>
    </row>
    <row r="140" ht="15.75" customHeight="1">
      <c r="A140" s="1"/>
      <c r="B140" s="12" t="s">
        <v>650</v>
      </c>
      <c r="C140" s="15">
        <v>21.0</v>
      </c>
      <c r="D140" s="16">
        <f t="shared" si="1"/>
        <v>0.001176998094</v>
      </c>
      <c r="E140" s="1"/>
      <c r="F140" s="12" t="s">
        <v>348</v>
      </c>
      <c r="G140" s="15" t="s">
        <v>382</v>
      </c>
      <c r="H140" s="15" t="s">
        <v>651</v>
      </c>
      <c r="I140" s="13" t="s">
        <v>652</v>
      </c>
    </row>
    <row r="141" ht="15.75" customHeight="1">
      <c r="A141" s="1"/>
      <c r="B141" s="12" t="s">
        <v>601</v>
      </c>
      <c r="C141" s="15">
        <v>21.0</v>
      </c>
      <c r="D141" s="16">
        <f t="shared" si="1"/>
        <v>0.001176998094</v>
      </c>
      <c r="E141" s="1"/>
      <c r="F141" s="12" t="s">
        <v>390</v>
      </c>
      <c r="G141" s="15" t="s">
        <v>386</v>
      </c>
      <c r="H141" s="15" t="s">
        <v>653</v>
      </c>
      <c r="I141" s="13" t="s">
        <v>313</v>
      </c>
    </row>
    <row r="142" ht="15.75" customHeight="1">
      <c r="A142" s="1"/>
      <c r="B142" s="12" t="s">
        <v>654</v>
      </c>
      <c r="C142" s="15">
        <v>21.0</v>
      </c>
      <c r="D142" s="16">
        <f t="shared" si="1"/>
        <v>0.001176998094</v>
      </c>
      <c r="E142" s="1"/>
      <c r="F142" s="12" t="s">
        <v>382</v>
      </c>
      <c r="G142" s="15" t="s">
        <v>304</v>
      </c>
      <c r="H142" s="15" t="s">
        <v>424</v>
      </c>
      <c r="I142" s="13" t="s">
        <v>655</v>
      </c>
    </row>
    <row r="143" ht="15.75" customHeight="1">
      <c r="A143" s="1"/>
      <c r="B143" s="12" t="s">
        <v>656</v>
      </c>
      <c r="C143" s="15">
        <v>21.0</v>
      </c>
      <c r="D143" s="16">
        <f t="shared" si="1"/>
        <v>0.001176998094</v>
      </c>
      <c r="E143" s="1"/>
      <c r="F143" s="12">
        <v>8.0</v>
      </c>
      <c r="G143" s="15" t="s">
        <v>494</v>
      </c>
      <c r="H143" s="15" t="s">
        <v>657</v>
      </c>
      <c r="I143" s="13" t="s">
        <v>401</v>
      </c>
    </row>
    <row r="144" ht="15.75" customHeight="1">
      <c r="A144" s="1"/>
      <c r="B144" s="12" t="s">
        <v>580</v>
      </c>
      <c r="C144" s="15">
        <v>21.0</v>
      </c>
      <c r="D144" s="16">
        <f t="shared" si="1"/>
        <v>0.001176998094</v>
      </c>
      <c r="E144" s="1"/>
      <c r="F144" s="12" t="s">
        <v>321</v>
      </c>
      <c r="G144" s="15" t="s">
        <v>309</v>
      </c>
      <c r="H144" s="15" t="s">
        <v>658</v>
      </c>
      <c r="I144" s="13" t="s">
        <v>323</v>
      </c>
    </row>
    <row r="145" ht="15.75" customHeight="1">
      <c r="A145" s="1"/>
      <c r="B145" s="12" t="s">
        <v>659</v>
      </c>
      <c r="C145" s="15">
        <v>21.0</v>
      </c>
      <c r="D145" s="16">
        <f t="shared" si="1"/>
        <v>0.001176998094</v>
      </c>
      <c r="E145" s="1"/>
      <c r="F145" s="12" t="s">
        <v>534</v>
      </c>
      <c r="G145" s="15" t="s">
        <v>362</v>
      </c>
      <c r="H145" s="15" t="s">
        <v>360</v>
      </c>
      <c r="I145" s="13" t="s">
        <v>424</v>
      </c>
    </row>
    <row r="146" ht="15.75" customHeight="1">
      <c r="A146" s="1"/>
      <c r="B146" s="12" t="s">
        <v>491</v>
      </c>
      <c r="C146" s="15">
        <v>20.0</v>
      </c>
      <c r="D146" s="16">
        <f t="shared" si="1"/>
        <v>0.001120950566</v>
      </c>
      <c r="E146" s="1"/>
      <c r="F146" s="12" t="s">
        <v>660</v>
      </c>
      <c r="G146" s="15" t="s">
        <v>506</v>
      </c>
      <c r="H146" s="15" t="s">
        <v>317</v>
      </c>
      <c r="I146" s="13" t="s">
        <v>661</v>
      </c>
    </row>
    <row r="147" ht="15.75" customHeight="1">
      <c r="A147" s="1"/>
      <c r="B147" s="12" t="s">
        <v>638</v>
      </c>
      <c r="C147" s="15">
        <v>20.0</v>
      </c>
      <c r="D147" s="16">
        <f t="shared" si="1"/>
        <v>0.001120950566</v>
      </c>
      <c r="E147" s="1"/>
      <c r="F147" s="12" t="s">
        <v>317</v>
      </c>
      <c r="G147" s="15" t="s">
        <v>309</v>
      </c>
      <c r="H147" s="15" t="s">
        <v>323</v>
      </c>
      <c r="I147" s="13" t="s">
        <v>662</v>
      </c>
    </row>
    <row r="148" ht="15.75" customHeight="1">
      <c r="A148" s="1"/>
      <c r="B148" s="12" t="s">
        <v>663</v>
      </c>
      <c r="C148" s="15">
        <v>20.0</v>
      </c>
      <c r="D148" s="16">
        <f t="shared" si="1"/>
        <v>0.001120950566</v>
      </c>
      <c r="E148" s="1"/>
      <c r="F148" s="12" t="s">
        <v>348</v>
      </c>
      <c r="G148" s="15" t="s">
        <v>304</v>
      </c>
      <c r="H148" s="15" t="s">
        <v>458</v>
      </c>
      <c r="I148" s="13" t="s">
        <v>664</v>
      </c>
    </row>
    <row r="149" ht="15.75" customHeight="1">
      <c r="A149" s="1"/>
      <c r="B149" s="12" t="s">
        <v>665</v>
      </c>
      <c r="C149" s="15">
        <v>20.0</v>
      </c>
      <c r="D149" s="16">
        <f t="shared" si="1"/>
        <v>0.001120950566</v>
      </c>
      <c r="E149" s="1"/>
      <c r="F149" s="12" t="s">
        <v>415</v>
      </c>
      <c r="G149" s="15" t="s">
        <v>412</v>
      </c>
      <c r="H149" s="15" t="s">
        <v>666</v>
      </c>
      <c r="I149" s="13" t="s">
        <v>415</v>
      </c>
    </row>
    <row r="150" ht="15.75" customHeight="1">
      <c r="A150" s="1"/>
      <c r="B150" s="12" t="s">
        <v>667</v>
      </c>
      <c r="C150" s="15">
        <v>20.0</v>
      </c>
      <c r="D150" s="16">
        <f t="shared" si="1"/>
        <v>0.001120950566</v>
      </c>
      <c r="E150" s="1"/>
      <c r="F150" s="12" t="s">
        <v>360</v>
      </c>
      <c r="G150" s="15" t="s">
        <v>315</v>
      </c>
      <c r="H150" s="15" t="s">
        <v>668</v>
      </c>
      <c r="I150" s="13" t="s">
        <v>304</v>
      </c>
    </row>
    <row r="151" ht="15.75" customHeight="1">
      <c r="A151" s="1"/>
      <c r="B151" s="12" t="s">
        <v>669</v>
      </c>
      <c r="C151" s="15">
        <v>20.0</v>
      </c>
      <c r="D151" s="16">
        <f t="shared" si="1"/>
        <v>0.001120950566</v>
      </c>
      <c r="E151" s="1"/>
      <c r="F151" s="12" t="s">
        <v>318</v>
      </c>
      <c r="G151" s="15" t="s">
        <v>637</v>
      </c>
      <c r="H151" s="15" t="s">
        <v>317</v>
      </c>
      <c r="I151" s="13" t="s">
        <v>670</v>
      </c>
    </row>
    <row r="152" ht="15.75" customHeight="1">
      <c r="A152" s="1"/>
      <c r="B152" s="12" t="s">
        <v>671</v>
      </c>
      <c r="C152" s="15">
        <v>20.0</v>
      </c>
      <c r="D152" s="16">
        <f t="shared" si="1"/>
        <v>0.001120950566</v>
      </c>
      <c r="E152" s="1"/>
      <c r="F152" s="12" t="s">
        <v>663</v>
      </c>
      <c r="G152" s="15" t="s">
        <v>315</v>
      </c>
      <c r="H152" s="15" t="s">
        <v>672</v>
      </c>
      <c r="I152" s="13" t="s">
        <v>673</v>
      </c>
    </row>
    <row r="153" ht="15.75" customHeight="1">
      <c r="A153" s="1"/>
      <c r="B153" s="12" t="s">
        <v>494</v>
      </c>
      <c r="C153" s="15">
        <v>20.0</v>
      </c>
      <c r="D153" s="16">
        <f t="shared" si="1"/>
        <v>0.001120950566</v>
      </c>
      <c r="E153" s="1"/>
      <c r="F153" s="12" t="s">
        <v>304</v>
      </c>
      <c r="G153" s="15" t="s">
        <v>309</v>
      </c>
      <c r="H153" s="15" t="s">
        <v>674</v>
      </c>
      <c r="I153" s="13" t="s">
        <v>404</v>
      </c>
    </row>
    <row r="154" ht="15.75" customHeight="1">
      <c r="A154" s="1"/>
      <c r="B154" s="12" t="s">
        <v>506</v>
      </c>
      <c r="C154" s="15">
        <v>20.0</v>
      </c>
      <c r="D154" s="16">
        <f t="shared" si="1"/>
        <v>0.001120950566</v>
      </c>
      <c r="E154" s="1"/>
      <c r="F154" s="12" t="s">
        <v>645</v>
      </c>
      <c r="G154" s="15" t="s">
        <v>334</v>
      </c>
      <c r="H154" s="15" t="s">
        <v>675</v>
      </c>
      <c r="I154" s="13" t="s">
        <v>304</v>
      </c>
    </row>
    <row r="155" ht="15.75" customHeight="1">
      <c r="A155" s="1"/>
      <c r="B155" s="12" t="s">
        <v>307</v>
      </c>
      <c r="C155" s="15">
        <v>20.0</v>
      </c>
      <c r="D155" s="16">
        <f t="shared" si="1"/>
        <v>0.001120950566</v>
      </c>
      <c r="E155" s="1"/>
      <c r="F155" s="12" t="s">
        <v>646</v>
      </c>
      <c r="G155" s="15" t="s">
        <v>309</v>
      </c>
      <c r="H155" s="15" t="s">
        <v>676</v>
      </c>
      <c r="I155" s="13" t="s">
        <v>422</v>
      </c>
    </row>
    <row r="156" ht="15.75" customHeight="1">
      <c r="A156" s="1"/>
      <c r="B156" s="12" t="s">
        <v>677</v>
      </c>
      <c r="C156" s="15">
        <v>20.0</v>
      </c>
      <c r="D156" s="16">
        <f t="shared" si="1"/>
        <v>0.001120950566</v>
      </c>
      <c r="E156" s="1"/>
      <c r="F156" s="12" t="s">
        <v>424</v>
      </c>
      <c r="G156" s="15" t="s">
        <v>304</v>
      </c>
      <c r="H156" s="15" t="s">
        <v>678</v>
      </c>
      <c r="I156" s="13" t="s">
        <v>679</v>
      </c>
    </row>
    <row r="157" ht="15.75" customHeight="1">
      <c r="A157" s="1"/>
      <c r="B157" s="12" t="s">
        <v>680</v>
      </c>
      <c r="C157" s="15">
        <v>20.0</v>
      </c>
      <c r="D157" s="16">
        <f t="shared" si="1"/>
        <v>0.001120950566</v>
      </c>
      <c r="E157" s="1"/>
      <c r="F157" s="12" t="s">
        <v>342</v>
      </c>
      <c r="G157" s="15" t="s">
        <v>500</v>
      </c>
      <c r="H157" s="15" t="s">
        <v>512</v>
      </c>
      <c r="I157" s="13" t="s">
        <v>313</v>
      </c>
    </row>
    <row r="158" ht="15.75" customHeight="1">
      <c r="A158" s="1"/>
      <c r="B158" s="12" t="s">
        <v>681</v>
      </c>
      <c r="C158" s="15">
        <v>20.0</v>
      </c>
      <c r="D158" s="16">
        <f t="shared" si="1"/>
        <v>0.001120950566</v>
      </c>
      <c r="E158" s="1"/>
      <c r="F158" s="89" t="s">
        <v>393</v>
      </c>
      <c r="G158" s="15" t="s">
        <v>311</v>
      </c>
      <c r="H158" s="15" t="s">
        <v>323</v>
      </c>
      <c r="I158" s="13" t="s">
        <v>682</v>
      </c>
    </row>
    <row r="159" ht="15.75" customHeight="1">
      <c r="A159" s="1"/>
      <c r="B159" s="12" t="s">
        <v>683</v>
      </c>
      <c r="C159" s="15">
        <v>20.0</v>
      </c>
      <c r="D159" s="16">
        <f t="shared" si="1"/>
        <v>0.001120950566</v>
      </c>
      <c r="E159" s="1"/>
      <c r="F159" s="12" t="s">
        <v>401</v>
      </c>
      <c r="G159" s="15" t="s">
        <v>615</v>
      </c>
      <c r="H159" s="15" t="s">
        <v>335</v>
      </c>
      <c r="I159" s="13" t="s">
        <v>684</v>
      </c>
    </row>
    <row r="160" ht="15.75" customHeight="1">
      <c r="A160" s="1"/>
      <c r="B160" s="12" t="s">
        <v>685</v>
      </c>
      <c r="C160" s="15">
        <v>19.0</v>
      </c>
      <c r="D160" s="16">
        <f t="shared" si="1"/>
        <v>0.001064903038</v>
      </c>
      <c r="E160" s="1"/>
      <c r="F160" s="12" t="s">
        <v>323</v>
      </c>
      <c r="G160" s="15" t="s">
        <v>686</v>
      </c>
      <c r="H160" s="15" t="s">
        <v>419</v>
      </c>
      <c r="I160" s="13" t="s">
        <v>309</v>
      </c>
    </row>
    <row r="161" ht="15.75" customHeight="1">
      <c r="A161" s="1"/>
      <c r="B161" s="12" t="s">
        <v>572</v>
      </c>
      <c r="C161" s="15">
        <v>19.0</v>
      </c>
      <c r="D161" s="16">
        <f t="shared" si="1"/>
        <v>0.001064903038</v>
      </c>
      <c r="E161" s="1"/>
      <c r="F161" s="12" t="s">
        <v>366</v>
      </c>
      <c r="G161" s="15" t="s">
        <v>356</v>
      </c>
      <c r="H161" s="15" t="s">
        <v>503</v>
      </c>
      <c r="I161" s="13" t="s">
        <v>687</v>
      </c>
    </row>
    <row r="162" ht="15.75" customHeight="1">
      <c r="A162" s="1"/>
      <c r="B162" s="12" t="s">
        <v>688</v>
      </c>
      <c r="C162" s="15">
        <v>19.0</v>
      </c>
      <c r="D162" s="16">
        <f t="shared" si="1"/>
        <v>0.001064903038</v>
      </c>
      <c r="E162" s="1"/>
      <c r="F162" s="12" t="s">
        <v>689</v>
      </c>
      <c r="G162" s="15" t="s">
        <v>356</v>
      </c>
      <c r="H162" s="15" t="s">
        <v>690</v>
      </c>
      <c r="I162" s="13" t="s">
        <v>419</v>
      </c>
    </row>
    <row r="163" ht="15.75" customHeight="1">
      <c r="A163" s="1"/>
      <c r="B163" s="12" t="s">
        <v>691</v>
      </c>
      <c r="C163" s="15">
        <v>19.0</v>
      </c>
      <c r="D163" s="16">
        <f t="shared" si="1"/>
        <v>0.001064903038</v>
      </c>
      <c r="E163" s="1"/>
      <c r="F163" s="12" t="s">
        <v>692</v>
      </c>
      <c r="G163" s="15" t="s">
        <v>334</v>
      </c>
      <c r="H163" s="15" t="s">
        <v>415</v>
      </c>
      <c r="I163" s="13" t="s">
        <v>693</v>
      </c>
    </row>
    <row r="164" ht="15.75" customHeight="1">
      <c r="A164" s="1"/>
      <c r="B164" s="12" t="s">
        <v>652</v>
      </c>
      <c r="C164" s="15">
        <v>19.0</v>
      </c>
      <c r="D164" s="16">
        <f t="shared" si="1"/>
        <v>0.001064903038</v>
      </c>
      <c r="E164" s="1"/>
      <c r="F164" s="12" t="s">
        <v>627</v>
      </c>
      <c r="G164" s="15" t="s">
        <v>309</v>
      </c>
      <c r="H164" s="15" t="s">
        <v>694</v>
      </c>
      <c r="I164" s="13" t="s">
        <v>695</v>
      </c>
    </row>
    <row r="165" ht="15.75" customHeight="1">
      <c r="A165" s="1"/>
      <c r="B165" s="12" t="s">
        <v>696</v>
      </c>
      <c r="C165" s="15">
        <v>19.0</v>
      </c>
      <c r="D165" s="16">
        <f t="shared" si="1"/>
        <v>0.001064903038</v>
      </c>
      <c r="E165" s="1"/>
      <c r="F165" s="12" t="s">
        <v>630</v>
      </c>
      <c r="G165" s="15" t="s">
        <v>311</v>
      </c>
      <c r="H165" s="15" t="s">
        <v>632</v>
      </c>
      <c r="I165" s="13" t="s">
        <v>415</v>
      </c>
    </row>
    <row r="166" ht="15.75" customHeight="1">
      <c r="A166" s="1"/>
      <c r="B166" s="12" t="s">
        <v>697</v>
      </c>
      <c r="C166" s="15">
        <v>19.0</v>
      </c>
      <c r="D166" s="16">
        <f t="shared" si="1"/>
        <v>0.001064903038</v>
      </c>
      <c r="E166" s="1"/>
      <c r="F166" s="12" t="s">
        <v>415</v>
      </c>
      <c r="G166" s="15" t="s">
        <v>304</v>
      </c>
      <c r="H166" s="15" t="s">
        <v>698</v>
      </c>
      <c r="I166" s="13" t="s">
        <v>652</v>
      </c>
    </row>
    <row r="167" ht="15.75" customHeight="1">
      <c r="A167" s="1"/>
      <c r="B167" s="12" t="s">
        <v>699</v>
      </c>
      <c r="C167" s="15">
        <v>19.0</v>
      </c>
      <c r="D167" s="16">
        <f t="shared" si="1"/>
        <v>0.001064903038</v>
      </c>
      <c r="E167" s="1"/>
      <c r="F167" s="12" t="s">
        <v>334</v>
      </c>
      <c r="G167" s="15" t="s">
        <v>354</v>
      </c>
      <c r="H167" s="15" t="s">
        <v>311</v>
      </c>
      <c r="I167" s="13" t="s">
        <v>313</v>
      </c>
    </row>
    <row r="168" ht="15.75" customHeight="1">
      <c r="A168" s="1"/>
      <c r="B168" s="12" t="s">
        <v>700</v>
      </c>
      <c r="C168" s="15">
        <v>19.0</v>
      </c>
      <c r="D168" s="16">
        <f t="shared" si="1"/>
        <v>0.001064903038</v>
      </c>
      <c r="E168" s="1"/>
      <c r="F168" s="12" t="s">
        <v>635</v>
      </c>
      <c r="G168" s="15" t="s">
        <v>311</v>
      </c>
      <c r="H168" s="15" t="s">
        <v>618</v>
      </c>
      <c r="I168" s="13" t="s">
        <v>701</v>
      </c>
    </row>
    <row r="169" ht="15.75" customHeight="1">
      <c r="A169" s="1"/>
      <c r="B169" s="12" t="s">
        <v>627</v>
      </c>
      <c r="C169" s="15">
        <v>18.0</v>
      </c>
      <c r="D169" s="16">
        <f t="shared" si="1"/>
        <v>0.001008855509</v>
      </c>
      <c r="E169" s="1"/>
      <c r="F169" s="12" t="s">
        <v>603</v>
      </c>
      <c r="G169" s="15" t="s">
        <v>542</v>
      </c>
      <c r="H169" s="15" t="s">
        <v>702</v>
      </c>
      <c r="I169" s="13" t="s">
        <v>354</v>
      </c>
    </row>
    <row r="170" ht="15.75" customHeight="1">
      <c r="A170" s="1"/>
      <c r="B170" s="12" t="s">
        <v>703</v>
      </c>
      <c r="C170" s="15">
        <v>18.0</v>
      </c>
      <c r="D170" s="16">
        <f t="shared" si="1"/>
        <v>0.001008855509</v>
      </c>
      <c r="E170" s="1"/>
      <c r="F170" s="12" t="s">
        <v>318</v>
      </c>
      <c r="G170" s="15" t="s">
        <v>309</v>
      </c>
      <c r="H170" s="15" t="s">
        <v>578</v>
      </c>
      <c r="I170" s="13" t="s">
        <v>704</v>
      </c>
    </row>
    <row r="171" ht="15.75" customHeight="1">
      <c r="A171" s="1"/>
      <c r="B171" s="12" t="s">
        <v>705</v>
      </c>
      <c r="C171" s="15">
        <v>18.0</v>
      </c>
      <c r="D171" s="16">
        <f t="shared" si="1"/>
        <v>0.001008855509</v>
      </c>
      <c r="E171" s="1"/>
      <c r="F171" s="12" t="s">
        <v>543</v>
      </c>
      <c r="G171" s="15" t="s">
        <v>354</v>
      </c>
      <c r="H171" s="15" t="s">
        <v>706</v>
      </c>
      <c r="I171" s="13" t="s">
        <v>415</v>
      </c>
    </row>
    <row r="172" ht="15.75" customHeight="1">
      <c r="A172" s="1"/>
      <c r="B172" s="12" t="s">
        <v>707</v>
      </c>
      <c r="C172" s="15">
        <v>18.0</v>
      </c>
      <c r="D172" s="16">
        <f t="shared" si="1"/>
        <v>0.001008855509</v>
      </c>
      <c r="E172" s="1"/>
      <c r="F172" s="12" t="s">
        <v>546</v>
      </c>
      <c r="G172" s="15" t="s">
        <v>315</v>
      </c>
      <c r="H172" s="15" t="s">
        <v>708</v>
      </c>
      <c r="I172" s="13" t="s">
        <v>709</v>
      </c>
    </row>
    <row r="173" ht="15.75" customHeight="1">
      <c r="A173" s="1"/>
      <c r="B173" s="12" t="s">
        <v>431</v>
      </c>
      <c r="C173" s="15">
        <v>18.0</v>
      </c>
      <c r="D173" s="16">
        <f t="shared" si="1"/>
        <v>0.001008855509</v>
      </c>
      <c r="E173" s="1"/>
      <c r="F173" s="12" t="s">
        <v>309</v>
      </c>
      <c r="G173" s="15" t="s">
        <v>648</v>
      </c>
      <c r="H173" s="15" t="s">
        <v>656</v>
      </c>
      <c r="I173" s="13" t="s">
        <v>390</v>
      </c>
    </row>
    <row r="174" ht="15.75" customHeight="1">
      <c r="A174" s="1"/>
      <c r="B174" s="12" t="s">
        <v>710</v>
      </c>
      <c r="C174" s="15">
        <v>18.0</v>
      </c>
      <c r="D174" s="16">
        <f t="shared" si="1"/>
        <v>0.001008855509</v>
      </c>
      <c r="E174" s="1"/>
      <c r="F174" s="12" t="s">
        <v>711</v>
      </c>
      <c r="G174" s="15" t="s">
        <v>304</v>
      </c>
      <c r="H174" s="15" t="s">
        <v>401</v>
      </c>
      <c r="I174" s="13" t="s">
        <v>654</v>
      </c>
    </row>
    <row r="175" ht="15.75" customHeight="1">
      <c r="A175" s="1"/>
      <c r="B175" s="12" t="s">
        <v>712</v>
      </c>
      <c r="C175" s="15">
        <v>18.0</v>
      </c>
      <c r="D175" s="16">
        <f t="shared" si="1"/>
        <v>0.001008855509</v>
      </c>
      <c r="E175" s="1"/>
      <c r="F175" s="12" t="s">
        <v>401</v>
      </c>
      <c r="G175" s="15" t="s">
        <v>375</v>
      </c>
      <c r="H175" s="15" t="s">
        <v>323</v>
      </c>
      <c r="I175" s="13" t="s">
        <v>535</v>
      </c>
    </row>
    <row r="176" ht="15.75" customHeight="1">
      <c r="A176" s="1"/>
      <c r="B176" s="12" t="s">
        <v>713</v>
      </c>
      <c r="C176" s="15">
        <v>18.0</v>
      </c>
      <c r="D176" s="16">
        <f t="shared" si="1"/>
        <v>0.001008855509</v>
      </c>
      <c r="E176" s="1"/>
      <c r="F176" s="12" t="s">
        <v>556</v>
      </c>
      <c r="G176" s="15" t="s">
        <v>714</v>
      </c>
      <c r="H176" s="15" t="s">
        <v>415</v>
      </c>
      <c r="I176" s="13" t="s">
        <v>304</v>
      </c>
    </row>
    <row r="177" ht="15.75" customHeight="1">
      <c r="A177" s="1"/>
      <c r="B177" s="12" t="s">
        <v>715</v>
      </c>
      <c r="C177" s="15">
        <v>17.0</v>
      </c>
      <c r="D177" s="16">
        <f t="shared" si="1"/>
        <v>0.0009528079812</v>
      </c>
      <c r="E177" s="1"/>
      <c r="F177" s="12" t="s">
        <v>559</v>
      </c>
      <c r="G177" s="15" t="s">
        <v>716</v>
      </c>
      <c r="H177" s="15" t="s">
        <v>304</v>
      </c>
      <c r="I177" s="13" t="s">
        <v>717</v>
      </c>
    </row>
    <row r="178" ht="15.75" customHeight="1">
      <c r="A178" s="1"/>
      <c r="B178" s="12" t="s">
        <v>718</v>
      </c>
      <c r="C178" s="15">
        <v>17.0</v>
      </c>
      <c r="D178" s="16">
        <f t="shared" si="1"/>
        <v>0.0009528079812</v>
      </c>
      <c r="E178" s="1"/>
      <c r="F178" s="12" t="s">
        <v>719</v>
      </c>
      <c r="G178" s="15" t="s">
        <v>360</v>
      </c>
      <c r="H178" s="15" t="s">
        <v>380</v>
      </c>
      <c r="I178" s="13" t="s">
        <v>318</v>
      </c>
    </row>
    <row r="179" ht="15.75" customHeight="1">
      <c r="A179" s="1"/>
      <c r="B179" s="12" t="s">
        <v>720</v>
      </c>
      <c r="C179" s="15">
        <v>17.0</v>
      </c>
      <c r="D179" s="16">
        <f t="shared" si="1"/>
        <v>0.0009528079812</v>
      </c>
      <c r="E179" s="1"/>
      <c r="F179" s="12" t="s">
        <v>721</v>
      </c>
      <c r="G179" s="15" t="s">
        <v>722</v>
      </c>
      <c r="H179" s="15" t="s">
        <v>317</v>
      </c>
      <c r="I179" s="13" t="s">
        <v>469</v>
      </c>
    </row>
    <row r="180" ht="15.75" customHeight="1">
      <c r="A180" s="1"/>
      <c r="B180" s="12" t="s">
        <v>723</v>
      </c>
      <c r="C180" s="15">
        <v>17.0</v>
      </c>
      <c r="D180" s="16">
        <f t="shared" si="1"/>
        <v>0.0009528079812</v>
      </c>
      <c r="E180" s="1"/>
      <c r="F180" s="12" t="s">
        <v>424</v>
      </c>
      <c r="G180" s="15" t="s">
        <v>315</v>
      </c>
      <c r="H180" s="15" t="s">
        <v>724</v>
      </c>
      <c r="I180" s="13" t="s">
        <v>725</v>
      </c>
    </row>
    <row r="181" ht="15.75" customHeight="1">
      <c r="A181" s="1"/>
      <c r="B181" s="12" t="s">
        <v>726</v>
      </c>
      <c r="C181" s="15">
        <v>17.0</v>
      </c>
      <c r="D181" s="16">
        <f t="shared" si="1"/>
        <v>0.0009528079812</v>
      </c>
      <c r="E181" s="1"/>
      <c r="F181" s="12" t="s">
        <v>348</v>
      </c>
      <c r="G181" s="15" t="s">
        <v>309</v>
      </c>
      <c r="H181" s="15" t="s">
        <v>321</v>
      </c>
      <c r="I181" s="13" t="s">
        <v>727</v>
      </c>
    </row>
    <row r="182" ht="15.75" customHeight="1">
      <c r="A182" s="1"/>
      <c r="B182" s="12" t="s">
        <v>728</v>
      </c>
      <c r="C182" s="15">
        <v>17.0</v>
      </c>
      <c r="D182" s="16">
        <f t="shared" si="1"/>
        <v>0.0009528079812</v>
      </c>
      <c r="E182" s="1"/>
      <c r="F182" s="12" t="s">
        <v>380</v>
      </c>
      <c r="G182" s="15" t="s">
        <v>500</v>
      </c>
      <c r="H182" s="15" t="s">
        <v>599</v>
      </c>
      <c r="I182" s="13" t="s">
        <v>729</v>
      </c>
    </row>
    <row r="183" ht="15.75" customHeight="1">
      <c r="A183" s="1"/>
      <c r="B183" s="12" t="s">
        <v>730</v>
      </c>
      <c r="C183" s="15">
        <v>17.0</v>
      </c>
      <c r="D183" s="16">
        <f t="shared" si="1"/>
        <v>0.0009528079812</v>
      </c>
      <c r="E183" s="1"/>
      <c r="F183" s="12" t="s">
        <v>579</v>
      </c>
      <c r="G183" s="15" t="s">
        <v>309</v>
      </c>
      <c r="H183" s="15" t="s">
        <v>731</v>
      </c>
      <c r="I183" s="13" t="s">
        <v>732</v>
      </c>
    </row>
    <row r="184" ht="15.75" customHeight="1">
      <c r="A184" s="1"/>
      <c r="B184" s="12" t="s">
        <v>733</v>
      </c>
      <c r="C184" s="15">
        <v>17.0</v>
      </c>
      <c r="D184" s="16">
        <f t="shared" si="1"/>
        <v>0.0009528079812</v>
      </c>
      <c r="E184" s="1"/>
      <c r="F184" s="12" t="s">
        <v>309</v>
      </c>
      <c r="G184" s="15" t="s">
        <v>304</v>
      </c>
      <c r="H184" s="15" t="s">
        <v>362</v>
      </c>
      <c r="I184" s="13" t="s">
        <v>734</v>
      </c>
    </row>
    <row r="185" ht="15.75" customHeight="1">
      <c r="A185" s="1"/>
      <c r="B185" s="12" t="s">
        <v>735</v>
      </c>
      <c r="C185" s="15">
        <v>17.0</v>
      </c>
      <c r="D185" s="16">
        <f t="shared" si="1"/>
        <v>0.0009528079812</v>
      </c>
      <c r="E185" s="1"/>
      <c r="F185" s="12" t="s">
        <v>555</v>
      </c>
      <c r="G185" s="15" t="s">
        <v>325</v>
      </c>
      <c r="H185" s="15" t="s">
        <v>593</v>
      </c>
      <c r="I185" s="13" t="s">
        <v>736</v>
      </c>
    </row>
    <row r="186" ht="15.75" customHeight="1">
      <c r="A186" s="1"/>
      <c r="B186" s="12" t="s">
        <v>468</v>
      </c>
      <c r="C186" s="15">
        <v>16.0</v>
      </c>
      <c r="D186" s="16">
        <f t="shared" si="1"/>
        <v>0.0008967604529</v>
      </c>
      <c r="E186" s="1"/>
      <c r="F186" s="12" t="s">
        <v>310</v>
      </c>
      <c r="G186" s="15" t="s">
        <v>315</v>
      </c>
      <c r="H186" s="15" t="s">
        <v>737</v>
      </c>
      <c r="I186" s="13" t="s">
        <v>425</v>
      </c>
    </row>
    <row r="187" ht="15.75" customHeight="1">
      <c r="A187" s="1"/>
      <c r="B187" s="12" t="s">
        <v>738</v>
      </c>
      <c r="C187" s="15">
        <v>16.0</v>
      </c>
      <c r="D187" s="16">
        <f t="shared" si="1"/>
        <v>0.0008967604529</v>
      </c>
      <c r="E187" s="1"/>
      <c r="F187" s="12" t="s">
        <v>630</v>
      </c>
      <c r="G187" s="15" t="s">
        <v>304</v>
      </c>
      <c r="H187" s="15" t="s">
        <v>304</v>
      </c>
      <c r="I187" s="13" t="s">
        <v>498</v>
      </c>
    </row>
    <row r="188" ht="15.75" customHeight="1">
      <c r="A188" s="1"/>
      <c r="B188" s="12" t="s">
        <v>739</v>
      </c>
      <c r="C188" s="15">
        <v>16.0</v>
      </c>
      <c r="D188" s="16">
        <f t="shared" si="1"/>
        <v>0.0008967604529</v>
      </c>
      <c r="E188" s="1"/>
      <c r="F188" s="12" t="s">
        <v>740</v>
      </c>
      <c r="G188" s="15" t="s">
        <v>360</v>
      </c>
      <c r="H188" s="15" t="s">
        <v>741</v>
      </c>
      <c r="I188" s="13" t="s">
        <v>422</v>
      </c>
    </row>
    <row r="189" ht="15.75" customHeight="1">
      <c r="A189" s="1"/>
      <c r="B189" s="12" t="s">
        <v>742</v>
      </c>
      <c r="C189" s="15">
        <v>16.0</v>
      </c>
      <c r="D189" s="16">
        <f t="shared" si="1"/>
        <v>0.0008967604529</v>
      </c>
      <c r="E189" s="1"/>
      <c r="F189" s="12" t="s">
        <v>743</v>
      </c>
      <c r="G189" s="15" t="s">
        <v>382</v>
      </c>
      <c r="H189" s="15" t="s">
        <v>373</v>
      </c>
      <c r="I189" s="13" t="s">
        <v>311</v>
      </c>
    </row>
    <row r="190" ht="15.75" customHeight="1">
      <c r="A190" s="1"/>
      <c r="B190" s="12" t="s">
        <v>744</v>
      </c>
      <c r="C190" s="15">
        <v>16.0</v>
      </c>
      <c r="D190" s="16">
        <f t="shared" si="1"/>
        <v>0.0008967604529</v>
      </c>
      <c r="E190" s="1"/>
      <c r="F190" s="12" t="s">
        <v>401</v>
      </c>
      <c r="G190" s="15" t="s">
        <v>309</v>
      </c>
      <c r="H190" s="15" t="s">
        <v>745</v>
      </c>
      <c r="I190" s="13" t="s">
        <v>349</v>
      </c>
    </row>
    <row r="191" ht="15.75" customHeight="1">
      <c r="A191" s="1"/>
      <c r="B191" s="12" t="s">
        <v>746</v>
      </c>
      <c r="C191" s="15">
        <v>16.0</v>
      </c>
      <c r="D191" s="16">
        <f t="shared" si="1"/>
        <v>0.0008967604529</v>
      </c>
      <c r="E191" s="1"/>
      <c r="F191" s="12" t="s">
        <v>342</v>
      </c>
      <c r="G191" s="15" t="s">
        <v>304</v>
      </c>
      <c r="H191" s="15" t="s">
        <v>419</v>
      </c>
      <c r="I191" s="13" t="s">
        <v>415</v>
      </c>
    </row>
    <row r="192" ht="15.75" customHeight="1">
      <c r="A192" s="1"/>
      <c r="B192" s="12" t="s">
        <v>747</v>
      </c>
      <c r="C192" s="15">
        <v>16.0</v>
      </c>
      <c r="D192" s="16">
        <f t="shared" si="1"/>
        <v>0.0008967604529</v>
      </c>
      <c r="E192" s="1"/>
      <c r="F192" s="12" t="s">
        <v>748</v>
      </c>
      <c r="G192" s="15" t="s">
        <v>309</v>
      </c>
      <c r="H192" s="15" t="s">
        <v>749</v>
      </c>
      <c r="I192" s="13" t="s">
        <v>304</v>
      </c>
    </row>
    <row r="193" ht="15.75" customHeight="1">
      <c r="A193" s="1"/>
      <c r="B193" s="12" t="s">
        <v>750</v>
      </c>
      <c r="C193" s="15">
        <v>16.0</v>
      </c>
      <c r="D193" s="16">
        <f t="shared" si="1"/>
        <v>0.0008967604529</v>
      </c>
      <c r="E193" s="1"/>
      <c r="F193" s="12" t="s">
        <v>382</v>
      </c>
      <c r="G193" s="15" t="s">
        <v>325</v>
      </c>
      <c r="H193" s="15" t="s">
        <v>545</v>
      </c>
      <c r="I193" s="13" t="s">
        <v>751</v>
      </c>
    </row>
    <row r="194" ht="15.75" customHeight="1">
      <c r="A194" s="1"/>
      <c r="B194" s="12" t="s">
        <v>444</v>
      </c>
      <c r="C194" s="15">
        <v>16.0</v>
      </c>
      <c r="D194" s="16">
        <f t="shared" si="1"/>
        <v>0.0008967604529</v>
      </c>
      <c r="E194" s="1"/>
      <c r="F194" s="12" t="s">
        <v>424</v>
      </c>
      <c r="G194" s="15" t="s">
        <v>386</v>
      </c>
      <c r="H194" s="15" t="s">
        <v>611</v>
      </c>
      <c r="I194" s="13" t="s">
        <v>752</v>
      </c>
    </row>
    <row r="195" ht="15.75" customHeight="1">
      <c r="A195" s="1"/>
      <c r="B195" s="12" t="s">
        <v>379</v>
      </c>
      <c r="C195" s="15">
        <v>16.0</v>
      </c>
      <c r="D195" s="16">
        <f t="shared" si="1"/>
        <v>0.0008967604529</v>
      </c>
      <c r="E195" s="1"/>
      <c r="F195" s="12" t="s">
        <v>348</v>
      </c>
      <c r="G195" s="15" t="s">
        <v>304</v>
      </c>
      <c r="H195" s="15" t="s">
        <v>315</v>
      </c>
      <c r="I195" s="13" t="s">
        <v>321</v>
      </c>
    </row>
    <row r="196" ht="15.75" customHeight="1">
      <c r="A196" s="1"/>
      <c r="B196" s="12" t="s">
        <v>753</v>
      </c>
      <c r="C196" s="15">
        <v>16.0</v>
      </c>
      <c r="D196" s="16">
        <f t="shared" si="1"/>
        <v>0.0008967604529</v>
      </c>
      <c r="E196" s="1"/>
      <c r="F196" s="12" t="s">
        <v>380</v>
      </c>
      <c r="G196" s="15" t="s">
        <v>311</v>
      </c>
      <c r="H196" s="15" t="s">
        <v>754</v>
      </c>
      <c r="I196" s="13" t="s">
        <v>755</v>
      </c>
    </row>
    <row r="197" ht="15.75" customHeight="1">
      <c r="A197" s="1"/>
      <c r="B197" s="12" t="s">
        <v>756</v>
      </c>
      <c r="C197" s="15">
        <v>16.0</v>
      </c>
      <c r="D197" s="16">
        <f t="shared" si="1"/>
        <v>0.0008967604529</v>
      </c>
      <c r="E197" s="1"/>
      <c r="F197" s="12" t="s">
        <v>738</v>
      </c>
      <c r="G197" s="15" t="s">
        <v>315</v>
      </c>
      <c r="H197" s="15">
        <v>3.0</v>
      </c>
      <c r="I197" s="13" t="s">
        <v>757</v>
      </c>
    </row>
    <row r="198" ht="15.75" customHeight="1">
      <c r="A198" s="1"/>
      <c r="B198" s="12" t="s">
        <v>758</v>
      </c>
      <c r="C198" s="15">
        <v>16.0</v>
      </c>
      <c r="D198" s="16">
        <f t="shared" si="1"/>
        <v>0.0008967604529</v>
      </c>
      <c r="E198" s="1"/>
      <c r="F198" s="12" t="s">
        <v>579</v>
      </c>
      <c r="G198" s="15" t="s">
        <v>334</v>
      </c>
      <c r="H198" s="15" t="s">
        <v>759</v>
      </c>
      <c r="I198" s="13" t="s">
        <v>760</v>
      </c>
    </row>
    <row r="199" ht="15.75" customHeight="1">
      <c r="A199" s="1"/>
      <c r="B199" s="12" t="s">
        <v>761</v>
      </c>
      <c r="C199" s="15">
        <v>16.0</v>
      </c>
      <c r="D199" s="16">
        <f t="shared" si="1"/>
        <v>0.0008967604529</v>
      </c>
      <c r="E199" s="1"/>
      <c r="F199" s="12" t="s">
        <v>762</v>
      </c>
      <c r="G199" s="15" t="s">
        <v>359</v>
      </c>
      <c r="H199" s="15" t="s">
        <v>763</v>
      </c>
      <c r="I199" s="13" t="s">
        <v>401</v>
      </c>
    </row>
    <row r="200" ht="15.75" customHeight="1">
      <c r="A200" s="1"/>
      <c r="B200" s="12" t="s">
        <v>764</v>
      </c>
      <c r="C200" s="15">
        <v>16.0</v>
      </c>
      <c r="D200" s="16">
        <f t="shared" si="1"/>
        <v>0.0008967604529</v>
      </c>
      <c r="E200" s="1"/>
      <c r="F200" s="12" t="s">
        <v>313</v>
      </c>
      <c r="G200" s="15" t="s">
        <v>382</v>
      </c>
      <c r="H200" s="15" t="s">
        <v>765</v>
      </c>
      <c r="I200" s="13" t="s">
        <v>323</v>
      </c>
    </row>
    <row r="201" ht="15.75" customHeight="1">
      <c r="A201" s="1"/>
      <c r="B201" s="12" t="s">
        <v>766</v>
      </c>
      <c r="C201" s="15">
        <v>16.0</v>
      </c>
      <c r="D201" s="16">
        <f t="shared" si="1"/>
        <v>0.0008967604529</v>
      </c>
      <c r="E201" s="1"/>
      <c r="F201" s="12" t="s">
        <v>767</v>
      </c>
      <c r="G201" s="15" t="s">
        <v>360</v>
      </c>
      <c r="H201" s="15" t="s">
        <v>311</v>
      </c>
      <c r="I201" s="13" t="s">
        <v>313</v>
      </c>
    </row>
    <row r="202" ht="15.75" customHeight="1">
      <c r="A202" s="1"/>
      <c r="B202" s="12" t="s">
        <v>768</v>
      </c>
      <c r="C202" s="15">
        <v>16.0</v>
      </c>
      <c r="D202" s="16">
        <f t="shared" si="1"/>
        <v>0.0008967604529</v>
      </c>
      <c r="E202" s="1"/>
      <c r="F202" s="12" t="s">
        <v>317</v>
      </c>
      <c r="G202" s="15" t="s">
        <v>304</v>
      </c>
      <c r="H202" s="15" t="s">
        <v>348</v>
      </c>
      <c r="I202" s="13" t="s">
        <v>769</v>
      </c>
    </row>
    <row r="203" ht="15.75" customHeight="1">
      <c r="A203" s="1"/>
      <c r="B203" s="12" t="s">
        <v>770</v>
      </c>
      <c r="C203" s="15">
        <v>16.0</v>
      </c>
      <c r="D203" s="16">
        <f t="shared" si="1"/>
        <v>0.0008967604529</v>
      </c>
      <c r="E203" s="1"/>
      <c r="F203" s="12" t="s">
        <v>348</v>
      </c>
      <c r="G203" s="15" t="s">
        <v>360</v>
      </c>
      <c r="H203" s="15" t="s">
        <v>415</v>
      </c>
      <c r="I203" s="13" t="s">
        <v>322</v>
      </c>
    </row>
    <row r="204" ht="15.75" customHeight="1">
      <c r="A204" s="1"/>
      <c r="B204" s="12" t="s">
        <v>331</v>
      </c>
      <c r="C204" s="15">
        <v>15.0</v>
      </c>
      <c r="D204" s="16">
        <f t="shared" si="1"/>
        <v>0.0008407129246</v>
      </c>
      <c r="E204" s="1"/>
      <c r="F204" s="12" t="s">
        <v>603</v>
      </c>
      <c r="G204" s="15" t="s">
        <v>304</v>
      </c>
      <c r="H204" s="15" t="s">
        <v>311</v>
      </c>
      <c r="I204" s="13" t="s">
        <v>707</v>
      </c>
    </row>
    <row r="205" ht="15.75" customHeight="1">
      <c r="A205" s="1"/>
      <c r="B205" s="12" t="s">
        <v>445</v>
      </c>
      <c r="C205" s="15">
        <v>15.0</v>
      </c>
      <c r="D205" s="16">
        <f t="shared" si="1"/>
        <v>0.0008407129246</v>
      </c>
      <c r="E205" s="1"/>
      <c r="F205" s="12" t="s">
        <v>304</v>
      </c>
      <c r="G205" s="15" t="s">
        <v>311</v>
      </c>
      <c r="H205" s="15" t="s">
        <v>317</v>
      </c>
      <c r="I205" s="13" t="s">
        <v>321</v>
      </c>
    </row>
    <row r="206" ht="15.75" customHeight="1">
      <c r="A206" s="1"/>
      <c r="B206" s="12" t="s">
        <v>577</v>
      </c>
      <c r="C206" s="15">
        <v>15.0</v>
      </c>
      <c r="D206" s="16">
        <f t="shared" si="1"/>
        <v>0.0008407129246</v>
      </c>
      <c r="E206" s="1"/>
      <c r="F206" s="12" t="s">
        <v>771</v>
      </c>
      <c r="G206" s="15" t="s">
        <v>309</v>
      </c>
      <c r="H206" s="15" t="s">
        <v>385</v>
      </c>
      <c r="I206" s="13" t="s">
        <v>772</v>
      </c>
    </row>
    <row r="207" ht="15.75" customHeight="1">
      <c r="A207" s="1"/>
      <c r="B207" s="12" t="s">
        <v>639</v>
      </c>
      <c r="C207" s="15">
        <v>15.0</v>
      </c>
      <c r="D207" s="16">
        <f t="shared" si="1"/>
        <v>0.0008407129246</v>
      </c>
      <c r="E207" s="1"/>
      <c r="F207" s="12" t="s">
        <v>373</v>
      </c>
      <c r="G207" s="15" t="s">
        <v>304</v>
      </c>
      <c r="H207" s="15" t="s">
        <v>773</v>
      </c>
      <c r="I207" s="13" t="s">
        <v>774</v>
      </c>
    </row>
    <row r="208" ht="15.75" customHeight="1">
      <c r="A208" s="1"/>
      <c r="B208" s="12" t="s">
        <v>775</v>
      </c>
      <c r="C208" s="15">
        <v>15.0</v>
      </c>
      <c r="D208" s="16">
        <f t="shared" si="1"/>
        <v>0.0008407129246</v>
      </c>
      <c r="E208" s="1"/>
      <c r="F208" s="12" t="s">
        <v>739</v>
      </c>
      <c r="G208" s="15" t="s">
        <v>354</v>
      </c>
      <c r="H208" s="15" t="s">
        <v>776</v>
      </c>
      <c r="I208" s="13" t="s">
        <v>318</v>
      </c>
    </row>
    <row r="209" ht="15.75" customHeight="1">
      <c r="A209" s="1"/>
      <c r="B209" s="12" t="s">
        <v>777</v>
      </c>
      <c r="C209" s="15">
        <v>15.0</v>
      </c>
      <c r="D209" s="16">
        <f t="shared" si="1"/>
        <v>0.0008407129246</v>
      </c>
      <c r="E209" s="1"/>
      <c r="F209" s="12" t="s">
        <v>390</v>
      </c>
      <c r="G209" s="15" t="s">
        <v>311</v>
      </c>
      <c r="H209" s="15" t="s">
        <v>415</v>
      </c>
      <c r="I209" s="13" t="s">
        <v>778</v>
      </c>
    </row>
    <row r="210" ht="15.75" customHeight="1">
      <c r="A210" s="1"/>
      <c r="B210" s="12" t="s">
        <v>779</v>
      </c>
      <c r="C210" s="15">
        <v>15.0</v>
      </c>
      <c r="D210" s="16">
        <f t="shared" si="1"/>
        <v>0.0008407129246</v>
      </c>
      <c r="E210" s="1"/>
      <c r="F210" s="12" t="s">
        <v>432</v>
      </c>
      <c r="G210" s="15" t="s">
        <v>360</v>
      </c>
      <c r="H210" s="15" t="s">
        <v>768</v>
      </c>
      <c r="I210" s="13" t="s">
        <v>415</v>
      </c>
    </row>
    <row r="211" ht="15.75" customHeight="1">
      <c r="A211" s="1"/>
      <c r="B211" s="12" t="s">
        <v>780</v>
      </c>
      <c r="C211" s="15">
        <v>15.0</v>
      </c>
      <c r="D211" s="16">
        <f t="shared" si="1"/>
        <v>0.0008407129246</v>
      </c>
      <c r="E211" s="1"/>
      <c r="F211" s="12" t="s">
        <v>415</v>
      </c>
      <c r="G211" s="15" t="s">
        <v>304</v>
      </c>
      <c r="H211" s="15" t="s">
        <v>401</v>
      </c>
      <c r="I211" s="13" t="s">
        <v>385</v>
      </c>
    </row>
    <row r="212" ht="15.75" customHeight="1">
      <c r="A212" s="1"/>
      <c r="B212" s="12" t="s">
        <v>781</v>
      </c>
      <c r="C212" s="15">
        <v>15.0</v>
      </c>
      <c r="D212" s="16">
        <f t="shared" si="1"/>
        <v>0.0008407129246</v>
      </c>
      <c r="E212" s="1"/>
      <c r="F212" s="12" t="s">
        <v>318</v>
      </c>
      <c r="G212" s="15" t="s">
        <v>315</v>
      </c>
      <c r="H212" s="15" t="s">
        <v>323</v>
      </c>
      <c r="I212" s="13" t="s">
        <v>782</v>
      </c>
    </row>
    <row r="213" ht="15.75" customHeight="1">
      <c r="A213" s="1"/>
      <c r="B213" s="12" t="s">
        <v>752</v>
      </c>
      <c r="C213" s="15">
        <v>15.0</v>
      </c>
      <c r="D213" s="16">
        <f t="shared" si="1"/>
        <v>0.0008407129246</v>
      </c>
      <c r="E213" s="1"/>
      <c r="F213" s="12" t="s">
        <v>783</v>
      </c>
      <c r="G213" s="15" t="s">
        <v>611</v>
      </c>
      <c r="H213" s="15" t="s">
        <v>784</v>
      </c>
      <c r="I213" s="13" t="s">
        <v>785</v>
      </c>
    </row>
    <row r="214" ht="15.75" customHeight="1">
      <c r="A214" s="1"/>
      <c r="B214" s="12" t="s">
        <v>443</v>
      </c>
      <c r="C214" s="15">
        <v>14.0</v>
      </c>
      <c r="D214" s="16">
        <f t="shared" si="1"/>
        <v>0.0007846653963</v>
      </c>
      <c r="E214" s="1"/>
      <c r="F214" s="12" t="s">
        <v>321</v>
      </c>
      <c r="G214" s="15" t="s">
        <v>334</v>
      </c>
      <c r="H214" s="15" t="s">
        <v>786</v>
      </c>
      <c r="I214" s="13" t="s">
        <v>401</v>
      </c>
    </row>
    <row r="215" ht="15.75" customHeight="1">
      <c r="A215" s="1"/>
      <c r="B215" s="12" t="s">
        <v>787</v>
      </c>
      <c r="C215" s="15">
        <v>14.0</v>
      </c>
      <c r="D215" s="16">
        <f t="shared" si="1"/>
        <v>0.0007846653963</v>
      </c>
      <c r="E215" s="1"/>
      <c r="F215" s="12" t="s">
        <v>788</v>
      </c>
      <c r="G215" s="15" t="s">
        <v>382</v>
      </c>
      <c r="H215" s="15" t="s">
        <v>424</v>
      </c>
      <c r="I215" s="13" t="s">
        <v>323</v>
      </c>
    </row>
    <row r="216" ht="15.75" customHeight="1">
      <c r="A216" s="1"/>
      <c r="B216" s="12" t="s">
        <v>789</v>
      </c>
      <c r="C216" s="15">
        <v>14.0</v>
      </c>
      <c r="D216" s="16">
        <f t="shared" si="1"/>
        <v>0.0007846653963</v>
      </c>
      <c r="E216" s="1"/>
      <c r="F216" s="12" t="s">
        <v>304</v>
      </c>
      <c r="G216" s="15" t="s">
        <v>315</v>
      </c>
      <c r="H216" s="15" t="s">
        <v>366</v>
      </c>
      <c r="I216" s="13" t="s">
        <v>790</v>
      </c>
    </row>
    <row r="217" ht="15.75" customHeight="1">
      <c r="A217" s="1"/>
      <c r="B217" s="12" t="s">
        <v>791</v>
      </c>
      <c r="C217" s="15">
        <v>14.0</v>
      </c>
      <c r="D217" s="16">
        <f t="shared" si="1"/>
        <v>0.0007846653963</v>
      </c>
      <c r="E217" s="1"/>
      <c r="F217" s="12" t="s">
        <v>792</v>
      </c>
      <c r="G217" s="15" t="s">
        <v>360</v>
      </c>
      <c r="H217" s="15" t="s">
        <v>383</v>
      </c>
      <c r="I217" s="13" t="s">
        <v>578</v>
      </c>
    </row>
    <row r="218" ht="15.75" customHeight="1">
      <c r="A218" s="1"/>
      <c r="B218" s="89" t="s">
        <v>793</v>
      </c>
      <c r="C218" s="15">
        <v>14.0</v>
      </c>
      <c r="D218" s="16">
        <f t="shared" si="1"/>
        <v>0.0007846653963</v>
      </c>
      <c r="E218" s="1"/>
      <c r="F218" s="12" t="s">
        <v>794</v>
      </c>
      <c r="G218" s="15" t="s">
        <v>500</v>
      </c>
      <c r="H218" s="15" t="s">
        <v>795</v>
      </c>
      <c r="I218" s="13" t="s">
        <v>318</v>
      </c>
    </row>
    <row r="219" ht="15.75" customHeight="1">
      <c r="A219" s="1"/>
      <c r="B219" s="12" t="s">
        <v>488</v>
      </c>
      <c r="C219" s="15">
        <v>14.0</v>
      </c>
      <c r="D219" s="16">
        <f t="shared" si="1"/>
        <v>0.0007846653963</v>
      </c>
      <c r="E219" s="1"/>
      <c r="F219" s="12" t="s">
        <v>472</v>
      </c>
      <c r="G219" s="15" t="s">
        <v>309</v>
      </c>
      <c r="H219" s="15" t="s">
        <v>343</v>
      </c>
      <c r="I219" s="13" t="s">
        <v>796</v>
      </c>
    </row>
    <row r="220" ht="15.75" customHeight="1">
      <c r="A220" s="1"/>
      <c r="B220" s="12" t="s">
        <v>797</v>
      </c>
      <c r="C220" s="15">
        <v>14.0</v>
      </c>
      <c r="D220" s="16">
        <f t="shared" si="1"/>
        <v>0.0007846653963</v>
      </c>
      <c r="E220" s="1"/>
      <c r="F220" s="12" t="s">
        <v>384</v>
      </c>
      <c r="G220" s="15" t="s">
        <v>798</v>
      </c>
      <c r="H220" s="15" t="s">
        <v>334</v>
      </c>
      <c r="I220" s="13" t="s">
        <v>424</v>
      </c>
    </row>
    <row r="221" ht="15.75" customHeight="1">
      <c r="A221" s="1"/>
      <c r="B221" s="12" t="s">
        <v>799</v>
      </c>
      <c r="C221" s="15">
        <v>14.0</v>
      </c>
      <c r="D221" s="16">
        <f t="shared" si="1"/>
        <v>0.0007846653963</v>
      </c>
      <c r="E221" s="1"/>
      <c r="F221" s="12" t="s">
        <v>800</v>
      </c>
      <c r="G221" s="15" t="s">
        <v>304</v>
      </c>
      <c r="H221" s="15" t="s">
        <v>801</v>
      </c>
      <c r="I221" s="13" t="s">
        <v>323</v>
      </c>
    </row>
    <row r="222" ht="15.75" customHeight="1">
      <c r="A222" s="1"/>
      <c r="B222" s="12" t="s">
        <v>487</v>
      </c>
      <c r="C222" s="15">
        <v>14.0</v>
      </c>
      <c r="D222" s="16">
        <f t="shared" si="1"/>
        <v>0.0007846653963</v>
      </c>
      <c r="E222" s="1"/>
      <c r="F222" s="12" t="s">
        <v>439</v>
      </c>
      <c r="G222" s="15" t="s">
        <v>356</v>
      </c>
      <c r="H222" s="15" t="s">
        <v>611</v>
      </c>
      <c r="I222" s="13" t="s">
        <v>530</v>
      </c>
    </row>
    <row r="223" ht="15.75" customHeight="1">
      <c r="A223" s="1"/>
      <c r="B223" s="12" t="s">
        <v>802</v>
      </c>
      <c r="C223" s="15">
        <v>14.0</v>
      </c>
      <c r="D223" s="16">
        <f t="shared" si="1"/>
        <v>0.0007846653963</v>
      </c>
      <c r="E223" s="1"/>
      <c r="F223" s="12" t="s">
        <v>443</v>
      </c>
      <c r="G223" s="15" t="s">
        <v>511</v>
      </c>
      <c r="H223" s="15" t="s">
        <v>754</v>
      </c>
      <c r="I223" s="13" t="s">
        <v>803</v>
      </c>
    </row>
    <row r="224" ht="15.75" customHeight="1">
      <c r="A224" s="1"/>
      <c r="B224" s="12" t="s">
        <v>765</v>
      </c>
      <c r="C224" s="15">
        <v>14.0</v>
      </c>
      <c r="D224" s="16">
        <f t="shared" si="1"/>
        <v>0.0007846653963</v>
      </c>
      <c r="E224" s="1"/>
      <c r="F224" s="12" t="s">
        <v>383</v>
      </c>
      <c r="G224" s="15" t="s">
        <v>311</v>
      </c>
      <c r="H224" s="15">
        <v>2.0</v>
      </c>
      <c r="I224" s="13" t="s">
        <v>611</v>
      </c>
    </row>
    <row r="225" ht="15.75" customHeight="1">
      <c r="A225" s="1"/>
      <c r="B225" s="12" t="s">
        <v>804</v>
      </c>
      <c r="C225" s="15">
        <v>14.0</v>
      </c>
      <c r="D225" s="16">
        <f t="shared" si="1"/>
        <v>0.0007846653963</v>
      </c>
      <c r="E225" s="1"/>
      <c r="F225" s="12" t="s">
        <v>526</v>
      </c>
      <c r="G225" s="15" t="s">
        <v>311</v>
      </c>
      <c r="H225" s="15" t="s">
        <v>805</v>
      </c>
      <c r="I225" s="13" t="s">
        <v>806</v>
      </c>
    </row>
    <row r="226" ht="15.75" customHeight="1">
      <c r="A226" s="1"/>
      <c r="B226" s="12" t="s">
        <v>400</v>
      </c>
      <c r="C226" s="15">
        <v>13.0</v>
      </c>
      <c r="D226" s="16">
        <f t="shared" si="1"/>
        <v>0.000728617868</v>
      </c>
      <c r="E226" s="1"/>
      <c r="F226" s="12" t="s">
        <v>807</v>
      </c>
      <c r="G226" s="15" t="s">
        <v>304</v>
      </c>
      <c r="H226" s="15" t="s">
        <v>309</v>
      </c>
      <c r="I226" s="13" t="s">
        <v>321</v>
      </c>
    </row>
    <row r="227" ht="15.75" customHeight="1">
      <c r="A227" s="1"/>
      <c r="B227" s="12" t="s">
        <v>808</v>
      </c>
      <c r="C227" s="15">
        <v>13.0</v>
      </c>
      <c r="D227" s="16">
        <f t="shared" si="1"/>
        <v>0.000728617868</v>
      </c>
      <c r="E227" s="1"/>
      <c r="F227" s="12" t="s">
        <v>457</v>
      </c>
      <c r="G227" s="15" t="s">
        <v>412</v>
      </c>
      <c r="H227" s="15" t="s">
        <v>809</v>
      </c>
      <c r="I227" s="13" t="s">
        <v>642</v>
      </c>
    </row>
    <row r="228" ht="15.75" customHeight="1">
      <c r="A228" s="1"/>
      <c r="B228" s="12" t="s">
        <v>810</v>
      </c>
      <c r="C228" s="15">
        <v>13.0</v>
      </c>
      <c r="D228" s="16">
        <f t="shared" si="1"/>
        <v>0.000728617868</v>
      </c>
      <c r="E228" s="1"/>
      <c r="F228" s="12" t="s">
        <v>811</v>
      </c>
      <c r="G228" s="15" t="s">
        <v>309</v>
      </c>
      <c r="H228" s="15" t="s">
        <v>317</v>
      </c>
      <c r="I228" s="13" t="s">
        <v>415</v>
      </c>
    </row>
    <row r="229" ht="15.75" customHeight="1">
      <c r="A229" s="1"/>
      <c r="B229" s="12" t="s">
        <v>812</v>
      </c>
      <c r="C229" s="15">
        <v>13.0</v>
      </c>
      <c r="D229" s="16">
        <f t="shared" si="1"/>
        <v>0.000728617868</v>
      </c>
      <c r="E229" s="1"/>
      <c r="F229" s="12" t="s">
        <v>813</v>
      </c>
      <c r="G229" s="15" t="s">
        <v>383</v>
      </c>
      <c r="H229" s="15" t="s">
        <v>814</v>
      </c>
      <c r="I229" s="13" t="s">
        <v>815</v>
      </c>
    </row>
    <row r="230" ht="15.75" customHeight="1">
      <c r="A230" s="1"/>
      <c r="B230" s="12" t="s">
        <v>455</v>
      </c>
      <c r="C230" s="15">
        <v>13.0</v>
      </c>
      <c r="D230" s="16">
        <f t="shared" si="1"/>
        <v>0.000728617868</v>
      </c>
      <c r="E230" s="1"/>
      <c r="F230" s="12" t="s">
        <v>315</v>
      </c>
      <c r="G230" s="15" t="s">
        <v>311</v>
      </c>
      <c r="H230" s="15" t="s">
        <v>424</v>
      </c>
      <c r="I230" s="13" t="s">
        <v>748</v>
      </c>
    </row>
    <row r="231" ht="15.75" customHeight="1">
      <c r="A231" s="1"/>
      <c r="B231" s="12" t="s">
        <v>471</v>
      </c>
      <c r="C231" s="15">
        <v>13.0</v>
      </c>
      <c r="D231" s="16">
        <f t="shared" si="1"/>
        <v>0.000728617868</v>
      </c>
      <c r="E231" s="1"/>
      <c r="F231" s="12" t="s">
        <v>685</v>
      </c>
      <c r="G231" s="15" t="s">
        <v>529</v>
      </c>
      <c r="H231" s="15" t="s">
        <v>816</v>
      </c>
      <c r="I231" s="13" t="s">
        <v>817</v>
      </c>
    </row>
    <row r="232" ht="15.75" customHeight="1">
      <c r="A232" s="1"/>
      <c r="B232" s="12" t="s">
        <v>538</v>
      </c>
      <c r="C232" s="15">
        <v>13.0</v>
      </c>
      <c r="D232" s="16">
        <f t="shared" si="1"/>
        <v>0.000728617868</v>
      </c>
      <c r="E232" s="1"/>
      <c r="F232" s="12" t="s">
        <v>321</v>
      </c>
      <c r="G232" s="15" t="s">
        <v>334</v>
      </c>
      <c r="H232" s="15" t="s">
        <v>818</v>
      </c>
      <c r="I232" s="13" t="s">
        <v>819</v>
      </c>
    </row>
    <row r="233" ht="15.75" customHeight="1">
      <c r="A233" s="1"/>
      <c r="B233" s="12" t="s">
        <v>820</v>
      </c>
      <c r="C233" s="15">
        <v>13.0</v>
      </c>
      <c r="D233" s="16">
        <f t="shared" si="1"/>
        <v>0.000728617868</v>
      </c>
      <c r="E233" s="1"/>
      <c r="F233" s="12" t="s">
        <v>821</v>
      </c>
      <c r="G233" s="15" t="s">
        <v>309</v>
      </c>
      <c r="H233" s="15" t="s">
        <v>334</v>
      </c>
      <c r="I233" s="13" t="s">
        <v>613</v>
      </c>
    </row>
    <row r="234" ht="15.75" customHeight="1">
      <c r="A234" s="1"/>
      <c r="B234" s="12" t="s">
        <v>822</v>
      </c>
      <c r="C234" s="15">
        <v>13.0</v>
      </c>
      <c r="D234" s="16">
        <f t="shared" si="1"/>
        <v>0.000728617868</v>
      </c>
      <c r="E234" s="1"/>
      <c r="F234" s="89" t="s">
        <v>823</v>
      </c>
      <c r="G234" s="15" t="s">
        <v>356</v>
      </c>
      <c r="H234" s="15" t="s">
        <v>824</v>
      </c>
      <c r="I234" s="13" t="s">
        <v>354</v>
      </c>
    </row>
    <row r="235" ht="15.75" customHeight="1">
      <c r="A235" s="1"/>
      <c r="B235" s="12" t="s">
        <v>825</v>
      </c>
      <c r="C235" s="15">
        <v>13.0</v>
      </c>
      <c r="D235" s="16">
        <f t="shared" si="1"/>
        <v>0.000728617868</v>
      </c>
      <c r="E235" s="1"/>
      <c r="F235" s="12" t="s">
        <v>311</v>
      </c>
      <c r="G235" s="15" t="s">
        <v>362</v>
      </c>
      <c r="H235" s="15" t="s">
        <v>458</v>
      </c>
      <c r="I235" s="13" t="s">
        <v>752</v>
      </c>
    </row>
    <row r="236" ht="15.75" customHeight="1">
      <c r="A236" s="1"/>
      <c r="B236" s="12" t="s">
        <v>826</v>
      </c>
      <c r="C236" s="15">
        <v>13.0</v>
      </c>
      <c r="D236" s="16">
        <f t="shared" si="1"/>
        <v>0.000728617868</v>
      </c>
      <c r="E236" s="1"/>
      <c r="F236" s="12" t="s">
        <v>344</v>
      </c>
      <c r="G236" s="15" t="s">
        <v>421</v>
      </c>
      <c r="H236" s="15" t="s">
        <v>827</v>
      </c>
      <c r="I236" s="13" t="s">
        <v>828</v>
      </c>
    </row>
    <row r="237" ht="15.75" customHeight="1">
      <c r="A237" s="1"/>
      <c r="B237" s="12" t="s">
        <v>829</v>
      </c>
      <c r="C237" s="15">
        <v>13.0</v>
      </c>
      <c r="D237" s="16">
        <f t="shared" si="1"/>
        <v>0.000728617868</v>
      </c>
      <c r="E237" s="1"/>
      <c r="F237" s="12" t="s">
        <v>321</v>
      </c>
      <c r="G237" s="15" t="s">
        <v>309</v>
      </c>
      <c r="H237" s="15" t="s">
        <v>415</v>
      </c>
      <c r="I237" s="13" t="s">
        <v>342</v>
      </c>
    </row>
    <row r="238" ht="15.75" customHeight="1">
      <c r="A238" s="1"/>
      <c r="B238" s="12" t="s">
        <v>507</v>
      </c>
      <c r="C238" s="15">
        <v>13.0</v>
      </c>
      <c r="D238" s="16">
        <f t="shared" si="1"/>
        <v>0.000728617868</v>
      </c>
      <c r="E238" s="1"/>
      <c r="F238" s="12" t="s">
        <v>715</v>
      </c>
      <c r="G238" s="15" t="s">
        <v>304</v>
      </c>
      <c r="H238" s="15" t="s">
        <v>317</v>
      </c>
      <c r="I238" s="13" t="s">
        <v>830</v>
      </c>
    </row>
    <row r="239" ht="15.75" customHeight="1">
      <c r="A239" s="1"/>
      <c r="B239" s="12" t="s">
        <v>831</v>
      </c>
      <c r="C239" s="15">
        <v>13.0</v>
      </c>
      <c r="D239" s="16">
        <f t="shared" si="1"/>
        <v>0.000728617868</v>
      </c>
      <c r="E239" s="1"/>
      <c r="F239" s="12" t="s">
        <v>321</v>
      </c>
      <c r="G239" s="15" t="s">
        <v>325</v>
      </c>
      <c r="H239" s="15" t="s">
        <v>323</v>
      </c>
      <c r="I239" s="13" t="s">
        <v>321</v>
      </c>
    </row>
    <row r="240" ht="15.75" customHeight="1">
      <c r="A240" s="1"/>
      <c r="B240" s="12" t="s">
        <v>832</v>
      </c>
      <c r="C240" s="15">
        <v>13.0</v>
      </c>
      <c r="D240" s="16">
        <f t="shared" si="1"/>
        <v>0.000728617868</v>
      </c>
      <c r="E240" s="1"/>
      <c r="F240" s="12" t="s">
        <v>334</v>
      </c>
      <c r="G240" s="15" t="s">
        <v>309</v>
      </c>
      <c r="H240" s="15" t="s">
        <v>833</v>
      </c>
      <c r="I240" s="13" t="s">
        <v>348</v>
      </c>
    </row>
    <row r="241" ht="15.75" customHeight="1">
      <c r="A241" s="1"/>
      <c r="B241" s="12" t="s">
        <v>834</v>
      </c>
      <c r="C241" s="15">
        <v>13.0</v>
      </c>
      <c r="D241" s="16">
        <f t="shared" si="1"/>
        <v>0.000728617868</v>
      </c>
      <c r="E241" s="1"/>
      <c r="F241" s="12" t="s">
        <v>635</v>
      </c>
      <c r="G241" s="15" t="s">
        <v>334</v>
      </c>
      <c r="H241" s="15" t="s">
        <v>503</v>
      </c>
      <c r="I241" s="13" t="s">
        <v>313</v>
      </c>
    </row>
    <row r="242" ht="15.75" customHeight="1">
      <c r="A242" s="1"/>
      <c r="B242" s="12" t="s">
        <v>835</v>
      </c>
      <c r="C242" s="15">
        <v>13.0</v>
      </c>
      <c r="D242" s="16">
        <f t="shared" si="1"/>
        <v>0.000728617868</v>
      </c>
      <c r="E242" s="1"/>
      <c r="F242" s="12" t="s">
        <v>309</v>
      </c>
      <c r="G242" s="15" t="s">
        <v>362</v>
      </c>
      <c r="H242" s="15" t="s">
        <v>836</v>
      </c>
      <c r="I242" s="13" t="s">
        <v>382</v>
      </c>
    </row>
    <row r="243" ht="15.75" customHeight="1">
      <c r="A243" s="1"/>
      <c r="B243" s="12" t="s">
        <v>837</v>
      </c>
      <c r="C243" s="15">
        <v>13.0</v>
      </c>
      <c r="D243" s="16">
        <f t="shared" si="1"/>
        <v>0.000728617868</v>
      </c>
      <c r="E243" s="1"/>
      <c r="F243" s="12" t="s">
        <v>838</v>
      </c>
      <c r="G243" s="15" t="s">
        <v>325</v>
      </c>
      <c r="H243" s="15" t="s">
        <v>311</v>
      </c>
      <c r="I243" s="90">
        <v>44398.0</v>
      </c>
    </row>
    <row r="244" ht="15.75" customHeight="1">
      <c r="A244" s="1"/>
      <c r="B244" s="12" t="s">
        <v>534</v>
      </c>
      <c r="C244" s="15">
        <v>12.0</v>
      </c>
      <c r="D244" s="16">
        <f t="shared" si="1"/>
        <v>0.0006725703396</v>
      </c>
      <c r="E244" s="1"/>
      <c r="F244" s="12" t="s">
        <v>839</v>
      </c>
      <c r="G244" s="15" t="s">
        <v>311</v>
      </c>
      <c r="H244" s="15" t="s">
        <v>310</v>
      </c>
      <c r="I244" s="13" t="s">
        <v>403</v>
      </c>
    </row>
    <row r="245" ht="15.75" customHeight="1">
      <c r="A245" s="1"/>
      <c r="B245" s="12" t="s">
        <v>556</v>
      </c>
      <c r="C245" s="15">
        <v>12.0</v>
      </c>
      <c r="D245" s="16">
        <f t="shared" si="1"/>
        <v>0.0006725703396</v>
      </c>
      <c r="E245" s="1"/>
      <c r="F245" s="12" t="s">
        <v>365</v>
      </c>
      <c r="G245" s="15" t="s">
        <v>356</v>
      </c>
      <c r="H245" s="15" t="s">
        <v>840</v>
      </c>
      <c r="I245" s="90">
        <v>44401.0</v>
      </c>
    </row>
    <row r="246" ht="15.75" customHeight="1">
      <c r="A246" s="1"/>
      <c r="B246" s="12" t="s">
        <v>584</v>
      </c>
      <c r="C246" s="15">
        <v>12.0</v>
      </c>
      <c r="D246" s="16">
        <f t="shared" si="1"/>
        <v>0.0006725703396</v>
      </c>
      <c r="E246" s="1"/>
      <c r="F246" s="12" t="s">
        <v>321</v>
      </c>
      <c r="G246" s="15" t="s">
        <v>311</v>
      </c>
      <c r="H246" s="15" t="s">
        <v>841</v>
      </c>
      <c r="I246" s="13" t="s">
        <v>415</v>
      </c>
    </row>
    <row r="247" ht="15.75" customHeight="1">
      <c r="A247" s="1"/>
      <c r="B247" s="12" t="s">
        <v>842</v>
      </c>
      <c r="C247" s="15">
        <v>12.0</v>
      </c>
      <c r="D247" s="16">
        <f t="shared" si="1"/>
        <v>0.0006725703396</v>
      </c>
      <c r="E247" s="1"/>
      <c r="F247" s="12">
        <v>1.0</v>
      </c>
      <c r="G247" s="15" t="s">
        <v>304</v>
      </c>
      <c r="H247" s="15" t="s">
        <v>843</v>
      </c>
      <c r="I247" s="13" t="s">
        <v>844</v>
      </c>
    </row>
    <row r="248" ht="15.75" customHeight="1">
      <c r="A248" s="1"/>
      <c r="B248" s="12" t="s">
        <v>841</v>
      </c>
      <c r="C248" s="15">
        <v>12.0</v>
      </c>
      <c r="D248" s="16">
        <f t="shared" si="1"/>
        <v>0.0006725703396</v>
      </c>
      <c r="E248" s="1"/>
      <c r="F248" s="12" t="s">
        <v>845</v>
      </c>
      <c r="G248" s="15" t="s">
        <v>500</v>
      </c>
      <c r="H248" s="15" t="s">
        <v>318</v>
      </c>
      <c r="I248" s="13" t="s">
        <v>354</v>
      </c>
    </row>
    <row r="249" ht="15.75" customHeight="1">
      <c r="A249" s="1"/>
      <c r="B249" s="12" t="s">
        <v>846</v>
      </c>
      <c r="C249" s="15">
        <v>12.0</v>
      </c>
      <c r="D249" s="16">
        <f t="shared" si="1"/>
        <v>0.0006725703396</v>
      </c>
      <c r="E249" s="1"/>
      <c r="F249" s="12" t="s">
        <v>309</v>
      </c>
      <c r="G249" s="15" t="s">
        <v>309</v>
      </c>
      <c r="H249" s="15" t="s">
        <v>847</v>
      </c>
      <c r="I249" s="13" t="s">
        <v>342</v>
      </c>
    </row>
    <row r="250" ht="15.75" customHeight="1">
      <c r="A250" s="1"/>
      <c r="B250" s="12" t="s">
        <v>607</v>
      </c>
      <c r="C250" s="15">
        <v>12.0</v>
      </c>
      <c r="D250" s="16">
        <f t="shared" si="1"/>
        <v>0.0006725703396</v>
      </c>
      <c r="E250" s="1"/>
      <c r="F250" s="12" t="s">
        <v>638</v>
      </c>
      <c r="G250" s="15" t="s">
        <v>304</v>
      </c>
      <c r="H250" s="15" t="s">
        <v>415</v>
      </c>
      <c r="I250" s="13" t="s">
        <v>848</v>
      </c>
    </row>
    <row r="251" ht="15.75" customHeight="1">
      <c r="A251" s="1"/>
      <c r="B251" s="12" t="s">
        <v>716</v>
      </c>
      <c r="C251" s="15">
        <v>12.0</v>
      </c>
      <c r="D251" s="16">
        <f t="shared" si="1"/>
        <v>0.0006725703396</v>
      </c>
      <c r="E251" s="1"/>
      <c r="F251" s="12" t="s">
        <v>400</v>
      </c>
      <c r="G251" s="15" t="s">
        <v>542</v>
      </c>
      <c r="H251" s="15" t="s">
        <v>777</v>
      </c>
      <c r="I251" s="13" t="s">
        <v>849</v>
      </c>
    </row>
    <row r="252" ht="15.75" customHeight="1">
      <c r="A252" s="1"/>
      <c r="B252" s="12" t="s">
        <v>850</v>
      </c>
      <c r="C252" s="15">
        <v>12.0</v>
      </c>
      <c r="D252" s="16">
        <f t="shared" si="1"/>
        <v>0.0006725703396</v>
      </c>
      <c r="E252" s="1"/>
      <c r="F252" s="12" t="s">
        <v>851</v>
      </c>
      <c r="G252" s="15" t="s">
        <v>360</v>
      </c>
      <c r="H252" s="15" t="s">
        <v>334</v>
      </c>
      <c r="I252" s="13" t="s">
        <v>318</v>
      </c>
    </row>
    <row r="253" ht="15.75" customHeight="1">
      <c r="A253" s="1"/>
      <c r="B253" s="12" t="s">
        <v>852</v>
      </c>
      <c r="C253" s="15">
        <v>12.0</v>
      </c>
      <c r="D253" s="16">
        <f t="shared" si="1"/>
        <v>0.0006725703396</v>
      </c>
      <c r="E253" s="1"/>
      <c r="F253" s="12" t="s">
        <v>415</v>
      </c>
      <c r="G253" s="15" t="s">
        <v>304</v>
      </c>
      <c r="H253" s="15" t="s">
        <v>853</v>
      </c>
      <c r="I253" s="13" t="s">
        <v>341</v>
      </c>
    </row>
    <row r="254" ht="15.75" customHeight="1">
      <c r="A254" s="1"/>
      <c r="B254" s="12" t="s">
        <v>854</v>
      </c>
      <c r="C254" s="15">
        <v>12.0</v>
      </c>
      <c r="D254" s="16">
        <f t="shared" si="1"/>
        <v>0.0006725703396</v>
      </c>
      <c r="E254" s="1"/>
      <c r="F254" s="12" t="s">
        <v>438</v>
      </c>
      <c r="G254" s="15" t="s">
        <v>400</v>
      </c>
      <c r="H254" s="15" t="s">
        <v>401</v>
      </c>
      <c r="I254" s="13" t="s">
        <v>855</v>
      </c>
    </row>
    <row r="255" ht="15.75" customHeight="1">
      <c r="A255" s="1"/>
      <c r="B255" s="12" t="s">
        <v>856</v>
      </c>
      <c r="C255" s="15">
        <v>12.0</v>
      </c>
      <c r="D255" s="16">
        <f t="shared" si="1"/>
        <v>0.0006725703396</v>
      </c>
      <c r="E255" s="1"/>
      <c r="F255" s="12" t="s">
        <v>857</v>
      </c>
      <c r="G255" s="15" t="s">
        <v>304</v>
      </c>
      <c r="H255" s="15" t="s">
        <v>642</v>
      </c>
      <c r="I255" s="13" t="s">
        <v>311</v>
      </c>
    </row>
    <row r="256" ht="15.75" customHeight="1">
      <c r="A256" s="1"/>
      <c r="B256" s="12" t="s">
        <v>858</v>
      </c>
      <c r="C256" s="15">
        <v>12.0</v>
      </c>
      <c r="D256" s="16">
        <f t="shared" si="1"/>
        <v>0.0006725703396</v>
      </c>
      <c r="E256" s="1"/>
      <c r="F256" s="12" t="s">
        <v>318</v>
      </c>
      <c r="G256" s="15" t="s">
        <v>315</v>
      </c>
      <c r="H256" s="15" t="s">
        <v>458</v>
      </c>
      <c r="I256" s="57">
        <v>0.11</v>
      </c>
    </row>
    <row r="257" ht="15.75" customHeight="1">
      <c r="A257" s="1"/>
      <c r="B257" s="12" t="s">
        <v>859</v>
      </c>
      <c r="C257" s="15">
        <v>12.0</v>
      </c>
      <c r="D257" s="16">
        <f t="shared" si="1"/>
        <v>0.0006725703396</v>
      </c>
      <c r="E257" s="1"/>
      <c r="F257" s="12" t="s">
        <v>860</v>
      </c>
      <c r="G257" s="15" t="s">
        <v>309</v>
      </c>
      <c r="H257" s="15" t="s">
        <v>312</v>
      </c>
      <c r="I257" s="13" t="s">
        <v>321</v>
      </c>
    </row>
    <row r="258" ht="15.75" customHeight="1">
      <c r="A258" s="1"/>
      <c r="B258" s="12" t="s">
        <v>861</v>
      </c>
      <c r="C258" s="15">
        <v>12.0</v>
      </c>
      <c r="D258" s="16">
        <f t="shared" si="1"/>
        <v>0.0006725703396</v>
      </c>
      <c r="E258" s="1"/>
      <c r="F258" s="12" t="s">
        <v>821</v>
      </c>
      <c r="G258" s="15" t="s">
        <v>360</v>
      </c>
      <c r="H258" s="15" t="s">
        <v>520</v>
      </c>
      <c r="I258" s="13" t="s">
        <v>810</v>
      </c>
    </row>
    <row r="259" ht="15.75" customHeight="1">
      <c r="A259" s="1"/>
      <c r="B259" s="12" t="s">
        <v>597</v>
      </c>
      <c r="C259" s="15">
        <v>12.0</v>
      </c>
      <c r="D259" s="16">
        <f t="shared" si="1"/>
        <v>0.0006725703396</v>
      </c>
      <c r="E259" s="1"/>
      <c r="F259" s="12" t="s">
        <v>575</v>
      </c>
      <c r="G259" s="15" t="s">
        <v>356</v>
      </c>
      <c r="H259" s="15" t="s">
        <v>862</v>
      </c>
      <c r="I259" s="13" t="s">
        <v>540</v>
      </c>
    </row>
    <row r="260" ht="15.75" customHeight="1">
      <c r="A260" s="1"/>
      <c r="B260" s="12" t="s">
        <v>678</v>
      </c>
      <c r="C260" s="15">
        <v>12.0</v>
      </c>
      <c r="D260" s="16">
        <f t="shared" si="1"/>
        <v>0.0006725703396</v>
      </c>
      <c r="E260" s="1"/>
      <c r="F260" s="12" t="s">
        <v>742</v>
      </c>
      <c r="G260" s="15" t="s">
        <v>309</v>
      </c>
      <c r="H260" s="15" t="s">
        <v>415</v>
      </c>
      <c r="I260" s="13" t="s">
        <v>309</v>
      </c>
    </row>
    <row r="261" ht="15.75" customHeight="1">
      <c r="A261" s="1"/>
      <c r="B261" s="12" t="s">
        <v>863</v>
      </c>
      <c r="C261" s="15">
        <v>12.0</v>
      </c>
      <c r="D261" s="16">
        <f t="shared" si="1"/>
        <v>0.0006725703396</v>
      </c>
      <c r="E261" s="1"/>
      <c r="F261" s="12" t="s">
        <v>811</v>
      </c>
      <c r="G261" s="15" t="s">
        <v>309</v>
      </c>
      <c r="H261" s="15" t="s">
        <v>348</v>
      </c>
      <c r="I261" s="13" t="s">
        <v>864</v>
      </c>
    </row>
    <row r="262" ht="15.75" customHeight="1">
      <c r="A262" s="1"/>
      <c r="B262" s="12" t="s">
        <v>865</v>
      </c>
      <c r="C262" s="15">
        <v>12.0</v>
      </c>
      <c r="D262" s="16">
        <f t="shared" si="1"/>
        <v>0.0006725703396</v>
      </c>
      <c r="E262" s="1"/>
      <c r="F262" s="12" t="s">
        <v>338</v>
      </c>
      <c r="G262" s="15" t="s">
        <v>311</v>
      </c>
      <c r="H262" s="15" t="s">
        <v>454</v>
      </c>
      <c r="I262" s="13" t="s">
        <v>866</v>
      </c>
    </row>
    <row r="263" ht="15.75" customHeight="1">
      <c r="A263" s="1"/>
      <c r="B263" s="12" t="s">
        <v>867</v>
      </c>
      <c r="C263" s="15">
        <v>12.0</v>
      </c>
      <c r="D263" s="16">
        <f t="shared" si="1"/>
        <v>0.0006725703396</v>
      </c>
      <c r="E263" s="1"/>
      <c r="F263" s="12" t="s">
        <v>526</v>
      </c>
      <c r="G263" s="15" t="s">
        <v>868</v>
      </c>
      <c r="H263" s="15" t="s">
        <v>360</v>
      </c>
      <c r="I263" s="13" t="s">
        <v>869</v>
      </c>
    </row>
    <row r="264" ht="15.75" customHeight="1">
      <c r="A264" s="1"/>
      <c r="B264" s="12" t="s">
        <v>490</v>
      </c>
      <c r="C264" s="15">
        <v>11.0</v>
      </c>
      <c r="D264" s="16">
        <f t="shared" si="1"/>
        <v>0.0006165228113</v>
      </c>
      <c r="E264" s="1"/>
      <c r="F264" s="12" t="s">
        <v>318</v>
      </c>
      <c r="G264" s="15" t="s">
        <v>304</v>
      </c>
      <c r="H264" s="15">
        <v>30.0</v>
      </c>
      <c r="I264" s="13" t="s">
        <v>870</v>
      </c>
    </row>
    <row r="265" ht="15.75" customHeight="1">
      <c r="A265" s="1"/>
      <c r="B265" s="12" t="s">
        <v>618</v>
      </c>
      <c r="C265" s="15">
        <v>11.0</v>
      </c>
      <c r="D265" s="16">
        <f t="shared" si="1"/>
        <v>0.0006165228113</v>
      </c>
      <c r="E265" s="1"/>
      <c r="F265" s="12" t="s">
        <v>588</v>
      </c>
      <c r="G265" s="15" t="s">
        <v>412</v>
      </c>
      <c r="H265" s="15" t="s">
        <v>464</v>
      </c>
      <c r="I265" s="13" t="s">
        <v>318</v>
      </c>
    </row>
    <row r="266" ht="15.75" customHeight="1">
      <c r="A266" s="1"/>
      <c r="B266" s="12" t="s">
        <v>800</v>
      </c>
      <c r="C266" s="15">
        <v>11.0</v>
      </c>
      <c r="D266" s="16">
        <f t="shared" si="1"/>
        <v>0.0006165228113</v>
      </c>
      <c r="E266" s="1"/>
      <c r="F266" s="12" t="s">
        <v>309</v>
      </c>
      <c r="G266" s="15" t="s">
        <v>309</v>
      </c>
      <c r="H266" s="15" t="s">
        <v>871</v>
      </c>
      <c r="I266" s="13" t="s">
        <v>810</v>
      </c>
    </row>
    <row r="267" ht="15.75" customHeight="1">
      <c r="A267" s="1"/>
      <c r="B267" s="12" t="s">
        <v>872</v>
      </c>
      <c r="C267" s="15">
        <v>11.0</v>
      </c>
      <c r="D267" s="16">
        <f t="shared" si="1"/>
        <v>0.0006165228113</v>
      </c>
      <c r="E267" s="1"/>
      <c r="F267" s="12" t="s">
        <v>317</v>
      </c>
      <c r="G267" s="15" t="s">
        <v>309</v>
      </c>
      <c r="H267" s="15" t="s">
        <v>334</v>
      </c>
      <c r="I267" s="13" t="s">
        <v>873</v>
      </c>
    </row>
    <row r="268" ht="15.75" customHeight="1">
      <c r="A268" s="1"/>
      <c r="B268" s="12" t="s">
        <v>346</v>
      </c>
      <c r="C268" s="15">
        <v>11.0</v>
      </c>
      <c r="D268" s="16">
        <f t="shared" si="1"/>
        <v>0.0006165228113</v>
      </c>
      <c r="E268" s="1"/>
      <c r="F268" s="12" t="s">
        <v>475</v>
      </c>
      <c r="G268" s="15" t="s">
        <v>309</v>
      </c>
      <c r="H268" s="15" t="s">
        <v>347</v>
      </c>
      <c r="I268" s="13" t="s">
        <v>866</v>
      </c>
    </row>
    <row r="269" ht="15.75" customHeight="1">
      <c r="A269" s="1"/>
      <c r="B269" s="12" t="s">
        <v>461</v>
      </c>
      <c r="C269" s="15">
        <v>11.0</v>
      </c>
      <c r="D269" s="16">
        <f t="shared" si="1"/>
        <v>0.0006165228113</v>
      </c>
      <c r="E269" s="1"/>
      <c r="F269" s="12" t="s">
        <v>493</v>
      </c>
      <c r="G269" s="15" t="s">
        <v>304</v>
      </c>
      <c r="H269" s="15" t="s">
        <v>415</v>
      </c>
      <c r="I269" s="13" t="s">
        <v>874</v>
      </c>
    </row>
    <row r="270" ht="15.75" customHeight="1">
      <c r="A270" s="1"/>
      <c r="B270" s="12" t="s">
        <v>875</v>
      </c>
      <c r="C270" s="15">
        <v>11.0</v>
      </c>
      <c r="D270" s="16">
        <f t="shared" si="1"/>
        <v>0.0006165228113</v>
      </c>
      <c r="E270" s="1"/>
      <c r="F270" s="12" t="s">
        <v>542</v>
      </c>
      <c r="G270" s="15" t="s">
        <v>356</v>
      </c>
      <c r="H270" s="15" t="s">
        <v>317</v>
      </c>
      <c r="I270" s="13" t="s">
        <v>876</v>
      </c>
    </row>
    <row r="271" ht="15.75" customHeight="1">
      <c r="A271" s="1"/>
      <c r="B271" s="12" t="s">
        <v>877</v>
      </c>
      <c r="C271" s="15">
        <v>11.0</v>
      </c>
      <c r="D271" s="16">
        <f t="shared" si="1"/>
        <v>0.0006165228113</v>
      </c>
      <c r="E271" s="1"/>
      <c r="F271" s="12" t="s">
        <v>334</v>
      </c>
      <c r="G271" s="15" t="s">
        <v>315</v>
      </c>
      <c r="H271" s="15" t="s">
        <v>342</v>
      </c>
      <c r="I271" s="13" t="s">
        <v>428</v>
      </c>
    </row>
    <row r="272" ht="15.75" customHeight="1">
      <c r="A272" s="1"/>
      <c r="B272" s="12" t="s">
        <v>878</v>
      </c>
      <c r="C272" s="15">
        <v>11.0</v>
      </c>
      <c r="D272" s="16">
        <f t="shared" si="1"/>
        <v>0.0006165228113</v>
      </c>
      <c r="E272" s="1"/>
      <c r="F272" s="12" t="s">
        <v>648</v>
      </c>
      <c r="G272" s="15" t="s">
        <v>334</v>
      </c>
      <c r="H272" s="15" t="s">
        <v>321</v>
      </c>
      <c r="I272" s="13" t="s">
        <v>349</v>
      </c>
    </row>
    <row r="273" ht="15.75" customHeight="1">
      <c r="A273" s="1"/>
      <c r="B273" s="12" t="s">
        <v>879</v>
      </c>
      <c r="C273" s="15">
        <v>11.0</v>
      </c>
      <c r="D273" s="16">
        <f t="shared" si="1"/>
        <v>0.0006165228113</v>
      </c>
      <c r="E273" s="1"/>
      <c r="F273" s="12" t="s">
        <v>501</v>
      </c>
      <c r="G273" s="15" t="s">
        <v>335</v>
      </c>
      <c r="H273" s="15" t="s">
        <v>348</v>
      </c>
      <c r="I273" s="13" t="s">
        <v>409</v>
      </c>
    </row>
    <row r="274" ht="15.75" customHeight="1">
      <c r="A274" s="1"/>
      <c r="B274" s="12" t="s">
        <v>880</v>
      </c>
      <c r="C274" s="15">
        <v>11.0</v>
      </c>
      <c r="D274" s="16">
        <f t="shared" si="1"/>
        <v>0.0006165228113</v>
      </c>
      <c r="E274" s="1"/>
      <c r="F274" s="12" t="s">
        <v>415</v>
      </c>
      <c r="G274" s="15" t="s">
        <v>881</v>
      </c>
      <c r="H274" s="15" t="s">
        <v>356</v>
      </c>
      <c r="I274" s="13" t="s">
        <v>882</v>
      </c>
    </row>
    <row r="275" ht="15.75" customHeight="1">
      <c r="A275" s="1"/>
      <c r="B275" s="12" t="s">
        <v>668</v>
      </c>
      <c r="C275" s="15">
        <v>11.0</v>
      </c>
      <c r="D275" s="16">
        <f t="shared" si="1"/>
        <v>0.0006165228113</v>
      </c>
      <c r="E275" s="1"/>
      <c r="F275" s="12" t="s">
        <v>883</v>
      </c>
      <c r="G275" s="15" t="s">
        <v>311</v>
      </c>
      <c r="H275" s="15" t="s">
        <v>884</v>
      </c>
      <c r="I275" s="13" t="s">
        <v>885</v>
      </c>
    </row>
    <row r="276" ht="15.75" customHeight="1">
      <c r="A276" s="1"/>
      <c r="B276" s="12" t="s">
        <v>886</v>
      </c>
      <c r="C276" s="15">
        <v>11.0</v>
      </c>
      <c r="D276" s="16">
        <f t="shared" si="1"/>
        <v>0.0006165228113</v>
      </c>
      <c r="E276" s="1"/>
      <c r="F276" s="89" t="s">
        <v>529</v>
      </c>
      <c r="G276" s="15" t="s">
        <v>362</v>
      </c>
      <c r="H276" s="15" t="s">
        <v>354</v>
      </c>
      <c r="I276" s="13" t="s">
        <v>624</v>
      </c>
    </row>
    <row r="277" ht="15.75" customHeight="1">
      <c r="A277" s="1"/>
      <c r="B277" s="12" t="s">
        <v>623</v>
      </c>
      <c r="C277" s="15">
        <v>11.0</v>
      </c>
      <c r="D277" s="16">
        <f t="shared" si="1"/>
        <v>0.0006165228113</v>
      </c>
      <c r="E277" s="1"/>
      <c r="F277" s="12" t="s">
        <v>334</v>
      </c>
      <c r="G277" s="15" t="s">
        <v>315</v>
      </c>
      <c r="H277" s="15" t="s">
        <v>457</v>
      </c>
      <c r="I277" s="13" t="s">
        <v>887</v>
      </c>
    </row>
    <row r="278" ht="15.75" customHeight="1">
      <c r="A278" s="1"/>
      <c r="B278" s="12" t="s">
        <v>888</v>
      </c>
      <c r="C278" s="15">
        <v>11.0</v>
      </c>
      <c r="D278" s="16">
        <f t="shared" si="1"/>
        <v>0.0006165228113</v>
      </c>
      <c r="E278" s="1"/>
      <c r="F278" s="12" t="s">
        <v>347</v>
      </c>
      <c r="G278" s="15" t="s">
        <v>304</v>
      </c>
      <c r="H278" s="15" t="s">
        <v>889</v>
      </c>
      <c r="I278" s="13" t="s">
        <v>890</v>
      </c>
    </row>
    <row r="279" ht="15.75" customHeight="1">
      <c r="A279" s="1"/>
      <c r="B279" s="12" t="s">
        <v>891</v>
      </c>
      <c r="C279" s="15">
        <v>11.0</v>
      </c>
      <c r="D279" s="16">
        <f t="shared" si="1"/>
        <v>0.0006165228113</v>
      </c>
      <c r="E279" s="1"/>
      <c r="F279" s="12" t="s">
        <v>321</v>
      </c>
      <c r="G279" s="15" t="s">
        <v>356</v>
      </c>
      <c r="H279" s="15" t="s">
        <v>892</v>
      </c>
      <c r="I279" s="13" t="s">
        <v>866</v>
      </c>
    </row>
    <row r="280" ht="15.75" customHeight="1">
      <c r="A280" s="1"/>
      <c r="B280" s="12" t="s">
        <v>893</v>
      </c>
      <c r="C280" s="15">
        <v>11.0</v>
      </c>
      <c r="D280" s="16">
        <f t="shared" si="1"/>
        <v>0.0006165228113</v>
      </c>
      <c r="E280" s="1"/>
      <c r="F280" s="12" t="s">
        <v>334</v>
      </c>
      <c r="G280" s="15" t="s">
        <v>304</v>
      </c>
      <c r="H280" s="15" t="s">
        <v>336</v>
      </c>
      <c r="I280" s="13" t="s">
        <v>894</v>
      </c>
    </row>
    <row r="281" ht="15.75" customHeight="1">
      <c r="A281" s="1"/>
      <c r="B281" s="12" t="s">
        <v>437</v>
      </c>
      <c r="C281" s="15">
        <v>11.0</v>
      </c>
      <c r="D281" s="16">
        <f t="shared" si="1"/>
        <v>0.0006165228113</v>
      </c>
      <c r="E281" s="1"/>
      <c r="F281" s="12" t="s">
        <v>635</v>
      </c>
      <c r="G281" s="15" t="s">
        <v>511</v>
      </c>
      <c r="H281" s="15" t="s">
        <v>895</v>
      </c>
      <c r="I281" s="13" t="s">
        <v>317</v>
      </c>
    </row>
    <row r="282" ht="15.75" customHeight="1">
      <c r="A282" s="1"/>
      <c r="B282" s="12" t="s">
        <v>896</v>
      </c>
      <c r="C282" s="15">
        <v>11.0</v>
      </c>
      <c r="D282" s="16">
        <f t="shared" si="1"/>
        <v>0.0006165228113</v>
      </c>
      <c r="E282" s="1"/>
      <c r="F282" s="12" t="s">
        <v>371</v>
      </c>
      <c r="G282" s="15" t="s">
        <v>315</v>
      </c>
      <c r="H282" s="15" t="s">
        <v>897</v>
      </c>
      <c r="I282" s="13" t="s">
        <v>473</v>
      </c>
    </row>
    <row r="283" ht="15.75" customHeight="1">
      <c r="A283" s="1"/>
      <c r="B283" s="12" t="s">
        <v>898</v>
      </c>
      <c r="C283" s="15">
        <v>11.0</v>
      </c>
      <c r="D283" s="16">
        <f t="shared" si="1"/>
        <v>0.0006165228113</v>
      </c>
      <c r="E283" s="1"/>
      <c r="F283" s="12">
        <v>18.0</v>
      </c>
      <c r="G283" s="15" t="s">
        <v>442</v>
      </c>
      <c r="H283" s="15" t="s">
        <v>304</v>
      </c>
      <c r="I283" s="13" t="s">
        <v>866</v>
      </c>
    </row>
    <row r="284" ht="15.75" customHeight="1">
      <c r="A284" s="1"/>
      <c r="B284" s="12" t="s">
        <v>899</v>
      </c>
      <c r="C284" s="15">
        <v>11.0</v>
      </c>
      <c r="D284" s="16">
        <f t="shared" si="1"/>
        <v>0.0006165228113</v>
      </c>
      <c r="E284" s="1"/>
      <c r="F284" s="12" t="s">
        <v>900</v>
      </c>
      <c r="G284" s="15" t="s">
        <v>311</v>
      </c>
      <c r="H284" s="15" t="s">
        <v>901</v>
      </c>
      <c r="I284" s="13" t="s">
        <v>894</v>
      </c>
    </row>
    <row r="285" ht="15.75" customHeight="1">
      <c r="A285" s="1"/>
      <c r="B285" s="12" t="s">
        <v>413</v>
      </c>
      <c r="C285" s="15">
        <v>10.0</v>
      </c>
      <c r="D285" s="16">
        <f t="shared" si="1"/>
        <v>0.000560475283</v>
      </c>
      <c r="E285" s="1"/>
      <c r="F285" s="12" t="s">
        <v>415</v>
      </c>
      <c r="G285" s="15" t="s">
        <v>442</v>
      </c>
      <c r="H285" s="15" t="s">
        <v>311</v>
      </c>
      <c r="I285" s="13" t="s">
        <v>317</v>
      </c>
    </row>
    <row r="286" ht="15.75" customHeight="1">
      <c r="A286" s="1"/>
      <c r="B286" s="12" t="s">
        <v>902</v>
      </c>
      <c r="C286" s="15">
        <v>10.0</v>
      </c>
      <c r="D286" s="16">
        <f t="shared" si="1"/>
        <v>0.000560475283</v>
      </c>
      <c r="E286" s="1"/>
      <c r="F286" s="12" t="s">
        <v>838</v>
      </c>
      <c r="G286" s="15" t="s">
        <v>903</v>
      </c>
      <c r="H286" s="15" t="s">
        <v>318</v>
      </c>
      <c r="I286" s="13" t="s">
        <v>347</v>
      </c>
    </row>
    <row r="287" ht="15.75" customHeight="1">
      <c r="A287" s="1"/>
      <c r="B287" s="12" t="s">
        <v>586</v>
      </c>
      <c r="C287" s="15">
        <v>10.0</v>
      </c>
      <c r="D287" s="16">
        <f t="shared" si="1"/>
        <v>0.000560475283</v>
      </c>
      <c r="E287" s="1"/>
      <c r="F287" s="12" t="s">
        <v>317</v>
      </c>
      <c r="G287" s="15" t="s">
        <v>904</v>
      </c>
      <c r="H287" s="15" t="s">
        <v>616</v>
      </c>
      <c r="I287" s="13" t="s">
        <v>415</v>
      </c>
    </row>
    <row r="288" ht="15.75" customHeight="1">
      <c r="A288" s="1"/>
      <c r="B288" s="12" t="s">
        <v>905</v>
      </c>
      <c r="C288" s="15">
        <v>10.0</v>
      </c>
      <c r="D288" s="16">
        <f t="shared" si="1"/>
        <v>0.000560475283</v>
      </c>
      <c r="E288" s="1"/>
      <c r="F288" s="12" t="s">
        <v>347</v>
      </c>
      <c r="G288" s="15" t="s">
        <v>311</v>
      </c>
      <c r="H288" s="15" t="s">
        <v>906</v>
      </c>
      <c r="I288" s="13" t="s">
        <v>907</v>
      </c>
    </row>
    <row r="289" ht="15.75" customHeight="1">
      <c r="A289" s="1"/>
      <c r="B289" s="12" t="s">
        <v>687</v>
      </c>
      <c r="C289" s="15">
        <v>10.0</v>
      </c>
      <c r="D289" s="16">
        <f t="shared" si="1"/>
        <v>0.000560475283</v>
      </c>
      <c r="E289" s="1"/>
      <c r="F289" s="12" t="s">
        <v>545</v>
      </c>
      <c r="G289" s="15" t="s">
        <v>383</v>
      </c>
      <c r="H289" s="15" t="s">
        <v>401</v>
      </c>
      <c r="I289" s="13" t="s">
        <v>317</v>
      </c>
    </row>
    <row r="290" ht="15.75" customHeight="1">
      <c r="A290" s="1"/>
      <c r="B290" s="12" t="s">
        <v>908</v>
      </c>
      <c r="C290" s="15">
        <v>10.0</v>
      </c>
      <c r="D290" s="16">
        <f t="shared" si="1"/>
        <v>0.000560475283</v>
      </c>
      <c r="E290" s="1"/>
      <c r="F290" s="12" t="s">
        <v>304</v>
      </c>
      <c r="G290" s="15" t="s">
        <v>354</v>
      </c>
      <c r="H290" s="15" t="s">
        <v>323</v>
      </c>
      <c r="I290" s="13" t="s">
        <v>347</v>
      </c>
    </row>
    <row r="291" ht="15.75" customHeight="1">
      <c r="A291" s="1"/>
      <c r="B291" s="12" t="s">
        <v>909</v>
      </c>
      <c r="C291" s="15">
        <v>10.0</v>
      </c>
      <c r="D291" s="16">
        <f t="shared" si="1"/>
        <v>0.000560475283</v>
      </c>
      <c r="E291" s="1"/>
      <c r="F291" s="12" t="s">
        <v>457</v>
      </c>
      <c r="G291" s="15" t="s">
        <v>304</v>
      </c>
      <c r="H291" s="15" t="s">
        <v>910</v>
      </c>
      <c r="I291" s="13" t="s">
        <v>428</v>
      </c>
    </row>
    <row r="292" ht="15.75" customHeight="1">
      <c r="A292" s="1"/>
      <c r="B292" s="12" t="s">
        <v>911</v>
      </c>
      <c r="C292" s="15">
        <v>10.0</v>
      </c>
      <c r="D292" s="16">
        <f t="shared" si="1"/>
        <v>0.000560475283</v>
      </c>
      <c r="E292" s="1"/>
      <c r="F292" s="12" t="s">
        <v>912</v>
      </c>
      <c r="G292" s="15" t="s">
        <v>315</v>
      </c>
      <c r="H292" s="15" t="s">
        <v>362</v>
      </c>
      <c r="I292" s="13" t="s">
        <v>432</v>
      </c>
    </row>
    <row r="293" ht="15.75" customHeight="1">
      <c r="A293" s="1"/>
      <c r="B293" s="12" t="s">
        <v>448</v>
      </c>
      <c r="C293" s="15">
        <v>10.0</v>
      </c>
      <c r="D293" s="16">
        <f t="shared" si="1"/>
        <v>0.000560475283</v>
      </c>
      <c r="E293" s="1"/>
      <c r="F293" s="12" t="s">
        <v>318</v>
      </c>
      <c r="G293" s="15" t="s">
        <v>304</v>
      </c>
      <c r="H293" s="15" t="s">
        <v>336</v>
      </c>
      <c r="I293" s="13" t="s">
        <v>311</v>
      </c>
    </row>
    <row r="294" ht="15.75" customHeight="1">
      <c r="A294" s="1"/>
      <c r="B294" s="12" t="s">
        <v>410</v>
      </c>
      <c r="C294" s="15">
        <v>10.0</v>
      </c>
      <c r="D294" s="16">
        <f t="shared" si="1"/>
        <v>0.000560475283</v>
      </c>
      <c r="E294" s="1"/>
      <c r="F294" s="12" t="s">
        <v>715</v>
      </c>
      <c r="G294" s="15" t="s">
        <v>500</v>
      </c>
      <c r="H294" s="15" t="s">
        <v>913</v>
      </c>
      <c r="I294" s="13" t="s">
        <v>318</v>
      </c>
    </row>
    <row r="295" ht="15.75" customHeight="1">
      <c r="A295" s="1"/>
      <c r="B295" s="12" t="s">
        <v>480</v>
      </c>
      <c r="C295" s="15">
        <v>10.0</v>
      </c>
      <c r="D295" s="16">
        <f t="shared" si="1"/>
        <v>0.000560475283</v>
      </c>
      <c r="E295" s="1"/>
      <c r="F295" s="12" t="s">
        <v>360</v>
      </c>
      <c r="G295" s="15" t="s">
        <v>914</v>
      </c>
      <c r="H295" s="15" t="s">
        <v>458</v>
      </c>
      <c r="I295" s="13" t="s">
        <v>395</v>
      </c>
    </row>
    <row r="296" ht="15.75" customHeight="1">
      <c r="A296" s="1"/>
      <c r="B296" s="12" t="s">
        <v>772</v>
      </c>
      <c r="C296" s="15">
        <v>10.0</v>
      </c>
      <c r="D296" s="16">
        <f t="shared" si="1"/>
        <v>0.000560475283</v>
      </c>
      <c r="E296" s="1"/>
      <c r="F296" s="12" t="s">
        <v>481</v>
      </c>
      <c r="G296" s="15" t="s">
        <v>500</v>
      </c>
      <c r="H296" s="15" t="s">
        <v>915</v>
      </c>
      <c r="I296" s="13" t="s">
        <v>424</v>
      </c>
    </row>
    <row r="297" ht="15.75" customHeight="1">
      <c r="A297" s="1"/>
      <c r="B297" s="12" t="s">
        <v>916</v>
      </c>
      <c r="C297" s="15">
        <v>10.0</v>
      </c>
      <c r="D297" s="16">
        <f t="shared" si="1"/>
        <v>0.000560475283</v>
      </c>
      <c r="E297" s="1"/>
      <c r="F297" s="12" t="s">
        <v>382</v>
      </c>
      <c r="G297" s="15" t="s">
        <v>488</v>
      </c>
      <c r="H297" s="15" t="s">
        <v>917</v>
      </c>
      <c r="I297" s="13" t="s">
        <v>918</v>
      </c>
    </row>
    <row r="298" ht="15.75" customHeight="1">
      <c r="A298" s="1"/>
      <c r="B298" s="12" t="s">
        <v>919</v>
      </c>
      <c r="C298" s="15">
        <v>10.0</v>
      </c>
      <c r="D298" s="16">
        <f t="shared" si="1"/>
        <v>0.000560475283</v>
      </c>
      <c r="E298" s="1"/>
      <c r="F298" s="91">
        <v>44397.0</v>
      </c>
      <c r="G298" s="15" t="s">
        <v>315</v>
      </c>
      <c r="H298" s="15" t="s">
        <v>415</v>
      </c>
      <c r="I298" s="13" t="s">
        <v>866</v>
      </c>
    </row>
    <row r="299" ht="15.75" customHeight="1">
      <c r="A299" s="1"/>
      <c r="B299" s="12" t="s">
        <v>786</v>
      </c>
      <c r="C299" s="15">
        <v>10.0</v>
      </c>
      <c r="D299" s="16">
        <f t="shared" si="1"/>
        <v>0.000560475283</v>
      </c>
      <c r="E299" s="1"/>
      <c r="F299" s="12" t="s">
        <v>375</v>
      </c>
      <c r="G299" s="15" t="s">
        <v>362</v>
      </c>
      <c r="H299" s="15" t="s">
        <v>442</v>
      </c>
      <c r="I299" s="13" t="s">
        <v>894</v>
      </c>
    </row>
    <row r="300" ht="15.75" customHeight="1">
      <c r="A300" s="1"/>
      <c r="B300" s="12" t="s">
        <v>920</v>
      </c>
      <c r="C300" s="15">
        <v>10.0</v>
      </c>
      <c r="D300" s="16">
        <f t="shared" si="1"/>
        <v>0.000560475283</v>
      </c>
      <c r="E300" s="1"/>
      <c r="F300" s="12" t="s">
        <v>921</v>
      </c>
      <c r="G300" s="15" t="s">
        <v>304</v>
      </c>
      <c r="H300" s="15" t="s">
        <v>922</v>
      </c>
      <c r="I300" s="13" t="s">
        <v>317</v>
      </c>
    </row>
    <row r="301" ht="15.75" customHeight="1">
      <c r="A301" s="1"/>
      <c r="B301" s="12" t="s">
        <v>923</v>
      </c>
      <c r="C301" s="15">
        <v>10.0</v>
      </c>
      <c r="D301" s="16">
        <f t="shared" si="1"/>
        <v>0.000560475283</v>
      </c>
      <c r="E301" s="1"/>
      <c r="F301" s="12" t="s">
        <v>808</v>
      </c>
      <c r="G301" s="15" t="s">
        <v>309</v>
      </c>
      <c r="H301" s="15" t="s">
        <v>500</v>
      </c>
      <c r="I301" s="13" t="s">
        <v>347</v>
      </c>
    </row>
    <row r="302" ht="15.75" customHeight="1">
      <c r="A302" s="1"/>
      <c r="B302" s="12" t="s">
        <v>924</v>
      </c>
      <c r="C302" s="15">
        <v>10.0</v>
      </c>
      <c r="D302" s="16">
        <f t="shared" si="1"/>
        <v>0.000560475283</v>
      </c>
      <c r="E302" s="1"/>
      <c r="F302" s="12" t="s">
        <v>925</v>
      </c>
      <c r="G302" s="15" t="s">
        <v>356</v>
      </c>
      <c r="H302" s="15" t="s">
        <v>926</v>
      </c>
      <c r="I302" s="13" t="s">
        <v>415</v>
      </c>
    </row>
    <row r="303" ht="15.75" customHeight="1">
      <c r="A303" s="1"/>
      <c r="B303" s="12" t="s">
        <v>927</v>
      </c>
      <c r="C303" s="15">
        <v>10.0</v>
      </c>
      <c r="D303" s="16">
        <f t="shared" si="1"/>
        <v>0.000560475283</v>
      </c>
      <c r="E303" s="1"/>
      <c r="F303" s="12" t="s">
        <v>415</v>
      </c>
      <c r="G303" s="15" t="s">
        <v>309</v>
      </c>
      <c r="H303" s="15" t="s">
        <v>536</v>
      </c>
      <c r="I303" s="13" t="s">
        <v>928</v>
      </c>
    </row>
    <row r="304" ht="15.75" customHeight="1">
      <c r="A304" s="1"/>
      <c r="B304" s="12" t="s">
        <v>929</v>
      </c>
      <c r="C304" s="15">
        <v>10.0</v>
      </c>
      <c r="D304" s="16">
        <f t="shared" si="1"/>
        <v>0.000560475283</v>
      </c>
      <c r="E304" s="1"/>
      <c r="F304" s="12" t="s">
        <v>406</v>
      </c>
      <c r="G304" s="15" t="s">
        <v>315</v>
      </c>
      <c r="H304" s="15" t="s">
        <v>756</v>
      </c>
      <c r="I304" s="13" t="s">
        <v>738</v>
      </c>
    </row>
    <row r="305" ht="15.75" customHeight="1">
      <c r="A305" s="1"/>
      <c r="B305" s="12" t="s">
        <v>675</v>
      </c>
      <c r="C305" s="15">
        <v>10.0</v>
      </c>
      <c r="D305" s="16">
        <f t="shared" si="1"/>
        <v>0.000560475283</v>
      </c>
      <c r="E305" s="1"/>
      <c r="F305" s="12" t="s">
        <v>354</v>
      </c>
      <c r="G305" s="15" t="s">
        <v>334</v>
      </c>
      <c r="H305" s="15" t="s">
        <v>930</v>
      </c>
      <c r="I305" s="13" t="s">
        <v>931</v>
      </c>
    </row>
    <row r="306" ht="15.75" customHeight="1">
      <c r="A306" s="1"/>
      <c r="B306" s="12" t="s">
        <v>932</v>
      </c>
      <c r="C306" s="15">
        <v>10.0</v>
      </c>
      <c r="D306" s="16">
        <f t="shared" si="1"/>
        <v>0.000560475283</v>
      </c>
      <c r="E306" s="1"/>
      <c r="F306" s="12" t="s">
        <v>872</v>
      </c>
      <c r="G306" s="15" t="s">
        <v>488</v>
      </c>
      <c r="H306" s="15" t="s">
        <v>558</v>
      </c>
      <c r="I306" s="13" t="s">
        <v>321</v>
      </c>
    </row>
    <row r="307" ht="15.75" customHeight="1">
      <c r="A307" s="1"/>
      <c r="B307" s="12" t="s">
        <v>933</v>
      </c>
      <c r="C307" s="15">
        <v>10.0</v>
      </c>
      <c r="D307" s="16">
        <f t="shared" si="1"/>
        <v>0.000560475283</v>
      </c>
      <c r="E307" s="1"/>
      <c r="F307" s="12" t="s">
        <v>409</v>
      </c>
      <c r="G307" s="15" t="s">
        <v>309</v>
      </c>
      <c r="H307" s="15" t="s">
        <v>323</v>
      </c>
      <c r="I307" s="13" t="s">
        <v>934</v>
      </c>
    </row>
    <row r="308" ht="15.75" customHeight="1">
      <c r="A308" s="1"/>
      <c r="B308" s="12" t="s">
        <v>525</v>
      </c>
      <c r="C308" s="15">
        <v>10.0</v>
      </c>
      <c r="D308" s="16">
        <f t="shared" si="1"/>
        <v>0.000560475283</v>
      </c>
      <c r="E308" s="1"/>
      <c r="F308" s="12" t="s">
        <v>422</v>
      </c>
      <c r="G308" s="15" t="s">
        <v>360</v>
      </c>
      <c r="H308" s="15" t="s">
        <v>935</v>
      </c>
      <c r="I308" s="13" t="s">
        <v>425</v>
      </c>
    </row>
    <row r="309" ht="15.75" customHeight="1">
      <c r="A309" s="1"/>
      <c r="B309" s="12" t="s">
        <v>417</v>
      </c>
      <c r="C309" s="15">
        <v>9.0</v>
      </c>
      <c r="D309" s="16">
        <f t="shared" si="1"/>
        <v>0.0005044277547</v>
      </c>
      <c r="E309" s="1"/>
      <c r="F309" s="12" t="s">
        <v>318</v>
      </c>
      <c r="G309" s="15" t="s">
        <v>382</v>
      </c>
      <c r="H309" s="15" t="s">
        <v>309</v>
      </c>
      <c r="I309" s="13" t="s">
        <v>498</v>
      </c>
    </row>
    <row r="310" ht="15.75" customHeight="1">
      <c r="A310" s="1"/>
      <c r="B310" s="12" t="s">
        <v>579</v>
      </c>
      <c r="C310" s="15">
        <v>9.0</v>
      </c>
      <c r="D310" s="16">
        <f t="shared" si="1"/>
        <v>0.0005044277547</v>
      </c>
      <c r="E310" s="1"/>
      <c r="F310" s="12" t="s">
        <v>936</v>
      </c>
      <c r="G310" s="15" t="s">
        <v>494</v>
      </c>
      <c r="H310" s="15" t="s">
        <v>422</v>
      </c>
      <c r="I310" s="13" t="s">
        <v>422</v>
      </c>
    </row>
    <row r="311" ht="15.75" customHeight="1">
      <c r="A311" s="1"/>
      <c r="B311" s="12" t="s">
        <v>903</v>
      </c>
      <c r="C311" s="15">
        <v>9.0</v>
      </c>
      <c r="D311" s="16">
        <f t="shared" si="1"/>
        <v>0.0005044277547</v>
      </c>
      <c r="E311" s="1"/>
      <c r="F311" s="12" t="s">
        <v>377</v>
      </c>
      <c r="G311" s="15" t="s">
        <v>309</v>
      </c>
      <c r="H311" s="15" t="s">
        <v>695</v>
      </c>
      <c r="I311" s="13" t="s">
        <v>311</v>
      </c>
    </row>
    <row r="312" ht="15.75" customHeight="1">
      <c r="A312" s="1"/>
      <c r="B312" s="12" t="s">
        <v>937</v>
      </c>
      <c r="C312" s="15">
        <v>9.0</v>
      </c>
      <c r="D312" s="16">
        <f t="shared" si="1"/>
        <v>0.0005044277547</v>
      </c>
      <c r="E312" s="1"/>
      <c r="F312" s="12" t="s">
        <v>938</v>
      </c>
      <c r="G312" s="15" t="s">
        <v>309</v>
      </c>
      <c r="H312" s="15" t="s">
        <v>939</v>
      </c>
      <c r="I312" s="13" t="s">
        <v>349</v>
      </c>
    </row>
    <row r="313" ht="15.75" customHeight="1">
      <c r="A313" s="1"/>
      <c r="B313" s="12" t="s">
        <v>940</v>
      </c>
      <c r="C313" s="15">
        <v>9.0</v>
      </c>
      <c r="D313" s="16">
        <f t="shared" si="1"/>
        <v>0.0005044277547</v>
      </c>
      <c r="E313" s="1"/>
      <c r="F313" s="89" t="s">
        <v>446</v>
      </c>
      <c r="G313" s="15" t="s">
        <v>304</v>
      </c>
      <c r="H313" s="15" t="s">
        <v>419</v>
      </c>
      <c r="I313" s="13" t="s">
        <v>415</v>
      </c>
    </row>
    <row r="314" ht="15.75" customHeight="1">
      <c r="A314" s="1"/>
      <c r="B314" s="12" t="s">
        <v>502</v>
      </c>
      <c r="C314" s="15">
        <v>9.0</v>
      </c>
      <c r="D314" s="16">
        <f t="shared" si="1"/>
        <v>0.0005044277547</v>
      </c>
      <c r="E314" s="1"/>
      <c r="F314" s="12" t="s">
        <v>941</v>
      </c>
      <c r="G314" s="15" t="s">
        <v>304</v>
      </c>
      <c r="H314" s="15" t="s">
        <v>942</v>
      </c>
      <c r="I314" s="13" t="s">
        <v>304</v>
      </c>
    </row>
    <row r="315" ht="15.75" customHeight="1">
      <c r="A315" s="1"/>
      <c r="B315" s="12" t="s">
        <v>943</v>
      </c>
      <c r="C315" s="15">
        <v>9.0</v>
      </c>
      <c r="D315" s="16">
        <f t="shared" si="1"/>
        <v>0.0005044277547</v>
      </c>
      <c r="E315" s="1"/>
      <c r="F315" s="12" t="s">
        <v>390</v>
      </c>
      <c r="G315" s="15" t="s">
        <v>375</v>
      </c>
      <c r="H315" s="15" t="s">
        <v>419</v>
      </c>
      <c r="I315" s="13" t="s">
        <v>751</v>
      </c>
    </row>
    <row r="316" ht="15.75" customHeight="1">
      <c r="A316" s="1"/>
      <c r="B316" s="12" t="s">
        <v>944</v>
      </c>
      <c r="C316" s="15">
        <v>9.0</v>
      </c>
      <c r="D316" s="16">
        <f t="shared" si="1"/>
        <v>0.0005044277547</v>
      </c>
      <c r="E316" s="1"/>
      <c r="F316" s="12" t="s">
        <v>945</v>
      </c>
      <c r="G316" s="15" t="s">
        <v>315</v>
      </c>
      <c r="H316" s="15" t="s">
        <v>311</v>
      </c>
      <c r="I316" s="13" t="s">
        <v>752</v>
      </c>
    </row>
    <row r="317" ht="15.75" customHeight="1">
      <c r="A317" s="1"/>
      <c r="B317" s="12" t="s">
        <v>946</v>
      </c>
      <c r="C317" s="15">
        <v>9.0</v>
      </c>
      <c r="D317" s="16">
        <f t="shared" si="1"/>
        <v>0.0005044277547</v>
      </c>
      <c r="E317" s="1"/>
      <c r="F317" s="12" t="s">
        <v>321</v>
      </c>
      <c r="G317" s="15" t="s">
        <v>362</v>
      </c>
      <c r="H317" s="15" t="s">
        <v>571</v>
      </c>
      <c r="I317" s="13" t="s">
        <v>782</v>
      </c>
    </row>
    <row r="318" ht="15.75" customHeight="1">
      <c r="A318" s="1"/>
      <c r="B318" s="12" t="s">
        <v>947</v>
      </c>
      <c r="C318" s="15">
        <v>9.0</v>
      </c>
      <c r="D318" s="16">
        <f t="shared" si="1"/>
        <v>0.0005044277547</v>
      </c>
      <c r="E318" s="1"/>
      <c r="F318" s="12" t="s">
        <v>948</v>
      </c>
      <c r="G318" s="15" t="s">
        <v>334</v>
      </c>
      <c r="H318" s="15" t="s">
        <v>949</v>
      </c>
      <c r="I318" s="13" t="s">
        <v>785</v>
      </c>
    </row>
    <row r="319" ht="15.75" customHeight="1">
      <c r="A319" s="1"/>
      <c r="B319" s="12" t="s">
        <v>950</v>
      </c>
      <c r="C319" s="15">
        <v>9.0</v>
      </c>
      <c r="D319" s="16">
        <f t="shared" si="1"/>
        <v>0.0005044277547</v>
      </c>
      <c r="E319" s="1"/>
      <c r="F319" s="12" t="s">
        <v>951</v>
      </c>
      <c r="G319" s="15" t="s">
        <v>309</v>
      </c>
      <c r="H319" s="15" t="s">
        <v>952</v>
      </c>
      <c r="I319" s="13" t="s">
        <v>401</v>
      </c>
    </row>
    <row r="320" ht="15.75" customHeight="1">
      <c r="A320" s="1"/>
      <c r="B320" s="12" t="s">
        <v>953</v>
      </c>
      <c r="C320" s="15">
        <v>9.0</v>
      </c>
      <c r="D320" s="16">
        <f t="shared" si="1"/>
        <v>0.0005044277547</v>
      </c>
      <c r="E320" s="1"/>
      <c r="F320" s="12" t="s">
        <v>954</v>
      </c>
      <c r="G320" s="15" t="s">
        <v>716</v>
      </c>
      <c r="H320" s="15" t="s">
        <v>311</v>
      </c>
      <c r="I320" s="13" t="s">
        <v>323</v>
      </c>
    </row>
    <row r="321" ht="15.75" customHeight="1">
      <c r="A321" s="1"/>
      <c r="B321" s="12" t="s">
        <v>955</v>
      </c>
      <c r="C321" s="15">
        <v>9.0</v>
      </c>
      <c r="D321" s="16">
        <f t="shared" si="1"/>
        <v>0.0005044277547</v>
      </c>
      <c r="E321" s="1"/>
      <c r="F321" s="12" t="s">
        <v>956</v>
      </c>
      <c r="G321" s="15" t="s">
        <v>309</v>
      </c>
      <c r="H321" s="15" t="s">
        <v>867</v>
      </c>
      <c r="I321" s="13" t="s">
        <v>790</v>
      </c>
    </row>
    <row r="322" ht="15.75" customHeight="1">
      <c r="A322" s="1"/>
      <c r="B322" s="12" t="s">
        <v>957</v>
      </c>
      <c r="C322" s="15">
        <v>9.0</v>
      </c>
      <c r="D322" s="16">
        <f t="shared" si="1"/>
        <v>0.0005044277547</v>
      </c>
      <c r="E322" s="1"/>
      <c r="F322" s="12" t="s">
        <v>383</v>
      </c>
      <c r="G322" s="15" t="s">
        <v>438</v>
      </c>
      <c r="H322" s="15" t="s">
        <v>958</v>
      </c>
      <c r="I322" s="13" t="s">
        <v>362</v>
      </c>
    </row>
    <row r="323" ht="15.75" customHeight="1">
      <c r="A323" s="1"/>
      <c r="B323" s="12" t="s">
        <v>959</v>
      </c>
      <c r="C323" s="15">
        <v>9.0</v>
      </c>
      <c r="D323" s="16">
        <f t="shared" si="1"/>
        <v>0.0005044277547</v>
      </c>
      <c r="E323" s="1"/>
      <c r="F323" s="12" t="s">
        <v>317</v>
      </c>
      <c r="G323" s="15" t="s">
        <v>304</v>
      </c>
      <c r="H323" s="15" t="s">
        <v>415</v>
      </c>
      <c r="I323" s="13" t="s">
        <v>328</v>
      </c>
    </row>
    <row r="324" ht="15.75" customHeight="1">
      <c r="A324" s="1"/>
      <c r="B324" s="12" t="s">
        <v>960</v>
      </c>
      <c r="C324" s="15">
        <v>9.0</v>
      </c>
      <c r="D324" s="16">
        <f t="shared" si="1"/>
        <v>0.0005044277547</v>
      </c>
      <c r="E324" s="1"/>
      <c r="F324" s="12" t="s">
        <v>475</v>
      </c>
      <c r="G324" s="15" t="s">
        <v>315</v>
      </c>
      <c r="H324" s="15" t="s">
        <v>961</v>
      </c>
      <c r="I324" s="13" t="s">
        <v>317</v>
      </c>
    </row>
    <row r="325" ht="15.75" customHeight="1">
      <c r="A325" s="1"/>
      <c r="B325" s="12" t="s">
        <v>962</v>
      </c>
      <c r="C325" s="15">
        <v>9.0</v>
      </c>
      <c r="D325" s="16">
        <f t="shared" si="1"/>
        <v>0.0005044277547</v>
      </c>
      <c r="E325" s="1"/>
      <c r="F325" s="12" t="s">
        <v>493</v>
      </c>
      <c r="G325" s="15" t="s">
        <v>304</v>
      </c>
      <c r="H325" s="15" t="s">
        <v>681</v>
      </c>
      <c r="I325" s="13" t="s">
        <v>657</v>
      </c>
    </row>
    <row r="326" ht="15.75" customHeight="1">
      <c r="A326" s="1"/>
      <c r="B326" s="12" t="s">
        <v>319</v>
      </c>
      <c r="C326" s="15">
        <v>9.0</v>
      </c>
      <c r="D326" s="16">
        <f t="shared" si="1"/>
        <v>0.0005044277547</v>
      </c>
      <c r="E326" s="1"/>
      <c r="F326" s="12" t="s">
        <v>304</v>
      </c>
      <c r="G326" s="15" t="s">
        <v>356</v>
      </c>
      <c r="H326" s="15" t="s">
        <v>963</v>
      </c>
      <c r="I326" s="13" t="s">
        <v>424</v>
      </c>
    </row>
    <row r="327" ht="15.75" customHeight="1">
      <c r="A327" s="1"/>
      <c r="B327" s="12" t="s">
        <v>693</v>
      </c>
      <c r="C327" s="15">
        <v>9.0</v>
      </c>
      <c r="D327" s="16">
        <f t="shared" si="1"/>
        <v>0.0005044277547</v>
      </c>
      <c r="E327" s="1"/>
      <c r="F327" s="12" t="s">
        <v>510</v>
      </c>
      <c r="G327" s="15" t="s">
        <v>392</v>
      </c>
      <c r="H327" s="15" t="s">
        <v>503</v>
      </c>
      <c r="I327" s="13" t="s">
        <v>323</v>
      </c>
    </row>
    <row r="328" ht="15.75" customHeight="1">
      <c r="A328" s="1"/>
      <c r="B328" s="12" t="s">
        <v>964</v>
      </c>
      <c r="C328" s="15">
        <v>9.0</v>
      </c>
      <c r="D328" s="16">
        <f t="shared" si="1"/>
        <v>0.0005044277547</v>
      </c>
      <c r="E328" s="1"/>
      <c r="F328" s="12" t="s">
        <v>965</v>
      </c>
      <c r="G328" s="15" t="s">
        <v>383</v>
      </c>
      <c r="H328" s="15" t="s">
        <v>966</v>
      </c>
      <c r="I328" s="13" t="s">
        <v>642</v>
      </c>
    </row>
    <row r="329" ht="15.75" customHeight="1">
      <c r="A329" s="1"/>
      <c r="B329" s="12" t="s">
        <v>967</v>
      </c>
      <c r="C329" s="15">
        <v>9.0</v>
      </c>
      <c r="D329" s="16">
        <f t="shared" si="1"/>
        <v>0.0005044277547</v>
      </c>
      <c r="E329" s="1"/>
      <c r="F329" s="12" t="s">
        <v>968</v>
      </c>
      <c r="G329" s="15" t="s">
        <v>304</v>
      </c>
      <c r="H329" s="15" t="s">
        <v>415</v>
      </c>
      <c r="I329" s="13" t="s">
        <v>415</v>
      </c>
    </row>
    <row r="330" ht="15.75" customHeight="1">
      <c r="A330" s="1"/>
      <c r="B330" s="12" t="s">
        <v>969</v>
      </c>
      <c r="C330" s="15">
        <v>9.0</v>
      </c>
      <c r="D330" s="16">
        <f t="shared" si="1"/>
        <v>0.0005044277547</v>
      </c>
      <c r="E330" s="1"/>
      <c r="F330" s="12" t="s">
        <v>445</v>
      </c>
      <c r="G330" s="15" t="s">
        <v>335</v>
      </c>
      <c r="H330" s="15" t="s">
        <v>334</v>
      </c>
      <c r="I330" s="13" t="s">
        <v>815</v>
      </c>
    </row>
    <row r="331" ht="15.75" customHeight="1">
      <c r="A331" s="1"/>
      <c r="B331" s="12" t="s">
        <v>350</v>
      </c>
      <c r="C331" s="15">
        <v>9.0</v>
      </c>
      <c r="D331" s="16">
        <f t="shared" si="1"/>
        <v>0.0005044277547</v>
      </c>
      <c r="E331" s="1"/>
      <c r="F331" s="12" t="s">
        <v>970</v>
      </c>
      <c r="G331" s="15" t="s">
        <v>325</v>
      </c>
      <c r="H331" s="15" t="s">
        <v>971</v>
      </c>
      <c r="I331" s="13" t="s">
        <v>390</v>
      </c>
    </row>
    <row r="332" ht="15.75" customHeight="1">
      <c r="A332" s="1"/>
      <c r="B332" s="12" t="s">
        <v>972</v>
      </c>
      <c r="C332" s="15">
        <v>9.0</v>
      </c>
      <c r="D332" s="16">
        <f t="shared" si="1"/>
        <v>0.0005044277547</v>
      </c>
      <c r="E332" s="1"/>
      <c r="F332" s="12" t="s">
        <v>973</v>
      </c>
      <c r="G332" s="15" t="s">
        <v>611</v>
      </c>
      <c r="H332" s="15" t="s">
        <v>974</v>
      </c>
      <c r="I332" s="13" t="s">
        <v>817</v>
      </c>
    </row>
    <row r="333" ht="15.75" customHeight="1">
      <c r="A333" s="1"/>
      <c r="B333" s="12" t="s">
        <v>975</v>
      </c>
      <c r="C333" s="15">
        <v>9.0</v>
      </c>
      <c r="D333" s="16">
        <f t="shared" si="1"/>
        <v>0.0005044277547</v>
      </c>
      <c r="E333" s="1"/>
      <c r="F333" s="12" t="s">
        <v>718</v>
      </c>
      <c r="G333" s="15" t="s">
        <v>354</v>
      </c>
      <c r="H333" s="15" t="s">
        <v>321</v>
      </c>
      <c r="I333" s="13" t="s">
        <v>819</v>
      </c>
    </row>
    <row r="334" ht="15.75" customHeight="1">
      <c r="A334" s="1"/>
      <c r="B334" s="12" t="s">
        <v>976</v>
      </c>
      <c r="C334" s="15">
        <v>9.0</v>
      </c>
      <c r="D334" s="16">
        <f t="shared" si="1"/>
        <v>0.0005044277547</v>
      </c>
      <c r="E334" s="1"/>
      <c r="F334" s="12" t="s">
        <v>317</v>
      </c>
      <c r="G334" s="15" t="s">
        <v>475</v>
      </c>
      <c r="H334" s="15" t="s">
        <v>419</v>
      </c>
      <c r="I334" s="13" t="s">
        <v>613</v>
      </c>
    </row>
    <row r="335" ht="15.75" customHeight="1">
      <c r="A335" s="1"/>
      <c r="B335" s="12" t="s">
        <v>977</v>
      </c>
      <c r="C335" s="15">
        <v>9.0</v>
      </c>
      <c r="D335" s="16">
        <f t="shared" si="1"/>
        <v>0.0005044277547</v>
      </c>
      <c r="E335" s="1"/>
      <c r="F335" s="12" t="s">
        <v>501</v>
      </c>
      <c r="G335" s="15" t="s">
        <v>978</v>
      </c>
      <c r="H335" s="15" t="s">
        <v>979</v>
      </c>
      <c r="I335" s="13" t="s">
        <v>354</v>
      </c>
    </row>
    <row r="336" ht="15.75" customHeight="1">
      <c r="A336" s="1"/>
      <c r="B336" s="12" t="s">
        <v>980</v>
      </c>
      <c r="C336" s="15">
        <v>9.0</v>
      </c>
      <c r="D336" s="16">
        <f t="shared" si="1"/>
        <v>0.0005044277547</v>
      </c>
      <c r="E336" s="1"/>
      <c r="F336" s="12" t="s">
        <v>981</v>
      </c>
      <c r="G336" s="15" t="s">
        <v>383</v>
      </c>
      <c r="H336" s="15" t="s">
        <v>982</v>
      </c>
      <c r="I336" s="13" t="s">
        <v>752</v>
      </c>
    </row>
    <row r="337" ht="15.75" customHeight="1">
      <c r="A337" s="1"/>
      <c r="B337" s="12" t="s">
        <v>983</v>
      </c>
      <c r="C337" s="15">
        <v>9.0</v>
      </c>
      <c r="D337" s="16">
        <f t="shared" si="1"/>
        <v>0.0005044277547</v>
      </c>
      <c r="E337" s="1"/>
      <c r="F337" s="12" t="s">
        <v>317</v>
      </c>
      <c r="G337" s="15" t="s">
        <v>984</v>
      </c>
      <c r="H337" s="15" t="s">
        <v>309</v>
      </c>
      <c r="I337" s="13" t="s">
        <v>828</v>
      </c>
    </row>
    <row r="338" ht="15.75" customHeight="1">
      <c r="A338" s="1"/>
      <c r="B338" s="12" t="s">
        <v>985</v>
      </c>
      <c r="C338" s="15">
        <v>9.0</v>
      </c>
      <c r="D338" s="16">
        <f t="shared" si="1"/>
        <v>0.0005044277547</v>
      </c>
      <c r="E338" s="1"/>
      <c r="F338" s="12" t="s">
        <v>986</v>
      </c>
      <c r="G338" s="15" t="s">
        <v>362</v>
      </c>
      <c r="H338" s="15" t="s">
        <v>510</v>
      </c>
      <c r="I338" s="13" t="s">
        <v>342</v>
      </c>
    </row>
    <row r="339" ht="15.75" customHeight="1">
      <c r="A339" s="1"/>
      <c r="B339" s="12" t="s">
        <v>987</v>
      </c>
      <c r="C339" s="15">
        <v>9.0</v>
      </c>
      <c r="D339" s="16">
        <f t="shared" si="1"/>
        <v>0.0005044277547</v>
      </c>
      <c r="E339" s="1"/>
      <c r="F339" s="12" t="s">
        <v>321</v>
      </c>
      <c r="G339" s="15" t="s">
        <v>315</v>
      </c>
      <c r="H339" s="15" t="s">
        <v>867</v>
      </c>
      <c r="I339" s="13" t="s">
        <v>830</v>
      </c>
    </row>
    <row r="340" ht="15.75" customHeight="1">
      <c r="A340" s="1"/>
      <c r="B340" s="12" t="s">
        <v>988</v>
      </c>
      <c r="C340" s="15">
        <v>9.0</v>
      </c>
      <c r="D340" s="16">
        <f t="shared" si="1"/>
        <v>0.0005044277547</v>
      </c>
      <c r="E340" s="1"/>
      <c r="F340" s="12" t="s">
        <v>989</v>
      </c>
      <c r="G340" s="15" t="s">
        <v>475</v>
      </c>
      <c r="H340" s="15" t="s">
        <v>990</v>
      </c>
      <c r="I340" s="13" t="s">
        <v>321</v>
      </c>
    </row>
    <row r="341" ht="15.75" customHeight="1">
      <c r="A341" s="1"/>
      <c r="B341" s="12" t="s">
        <v>543</v>
      </c>
      <c r="C341" s="15">
        <v>8.0</v>
      </c>
      <c r="D341" s="16">
        <f t="shared" si="1"/>
        <v>0.0004483802264</v>
      </c>
      <c r="E341" s="1"/>
      <c r="F341" s="12" t="s">
        <v>321</v>
      </c>
      <c r="G341" s="15" t="s">
        <v>334</v>
      </c>
      <c r="H341" s="15" t="s">
        <v>336</v>
      </c>
      <c r="I341" s="13" t="s">
        <v>348</v>
      </c>
    </row>
    <row r="342" ht="15.75" customHeight="1">
      <c r="A342" s="1"/>
      <c r="B342" s="12" t="s">
        <v>660</v>
      </c>
      <c r="C342" s="15">
        <v>8.0</v>
      </c>
      <c r="D342" s="16">
        <f t="shared" si="1"/>
        <v>0.0004483802264</v>
      </c>
      <c r="E342" s="1"/>
      <c r="F342" s="12" t="s">
        <v>457</v>
      </c>
      <c r="G342" s="15" t="s">
        <v>392</v>
      </c>
      <c r="H342" s="15" t="s">
        <v>991</v>
      </c>
      <c r="I342" s="13" t="s">
        <v>313</v>
      </c>
    </row>
    <row r="343" ht="15.75" customHeight="1">
      <c r="A343" s="1"/>
      <c r="B343" s="12" t="s">
        <v>992</v>
      </c>
      <c r="C343" s="15">
        <v>8.0</v>
      </c>
      <c r="D343" s="16">
        <f t="shared" si="1"/>
        <v>0.0004483802264</v>
      </c>
      <c r="E343" s="1"/>
      <c r="F343" s="12" t="s">
        <v>621</v>
      </c>
      <c r="G343" s="15" t="s">
        <v>375</v>
      </c>
      <c r="H343" s="15" t="s">
        <v>365</v>
      </c>
      <c r="I343" s="13" t="s">
        <v>382</v>
      </c>
    </row>
    <row r="344" ht="15.75" customHeight="1">
      <c r="A344" s="1"/>
      <c r="B344" s="12" t="s">
        <v>993</v>
      </c>
      <c r="C344" s="15">
        <v>8.0</v>
      </c>
      <c r="D344" s="16">
        <f t="shared" si="1"/>
        <v>0.0004483802264</v>
      </c>
      <c r="E344" s="1"/>
      <c r="F344" s="12" t="s">
        <v>309</v>
      </c>
      <c r="G344" s="15" t="s">
        <v>359</v>
      </c>
      <c r="H344" s="15" t="s">
        <v>994</v>
      </c>
      <c r="I344" s="90">
        <v>44398.0</v>
      </c>
    </row>
    <row r="345" ht="15.75" customHeight="1">
      <c r="A345" s="1"/>
      <c r="B345" s="12" t="s">
        <v>995</v>
      </c>
      <c r="C345" s="15">
        <v>8.0</v>
      </c>
      <c r="D345" s="16">
        <f t="shared" si="1"/>
        <v>0.0004483802264</v>
      </c>
      <c r="E345" s="1"/>
      <c r="F345" s="12" t="s">
        <v>304</v>
      </c>
      <c r="G345" s="15" t="s">
        <v>309</v>
      </c>
      <c r="H345" s="15" t="s">
        <v>309</v>
      </c>
      <c r="I345" s="13" t="s">
        <v>403</v>
      </c>
    </row>
    <row r="346" ht="15.75" customHeight="1">
      <c r="A346" s="1"/>
      <c r="B346" s="12" t="s">
        <v>996</v>
      </c>
      <c r="C346" s="15">
        <v>8.0</v>
      </c>
      <c r="D346" s="16">
        <f t="shared" si="1"/>
        <v>0.0004483802264</v>
      </c>
      <c r="E346" s="1"/>
      <c r="F346" s="12" t="s">
        <v>335</v>
      </c>
      <c r="G346" s="15" t="s">
        <v>304</v>
      </c>
      <c r="H346" s="15" t="s">
        <v>371</v>
      </c>
      <c r="I346" s="90">
        <v>44401.0</v>
      </c>
    </row>
    <row r="347" ht="15.75" customHeight="1">
      <c r="A347" s="1"/>
      <c r="B347" s="12" t="s">
        <v>997</v>
      </c>
      <c r="C347" s="15">
        <v>8.0</v>
      </c>
      <c r="D347" s="16">
        <f t="shared" si="1"/>
        <v>0.0004483802264</v>
      </c>
      <c r="E347" s="1"/>
      <c r="F347" s="12" t="s">
        <v>373</v>
      </c>
      <c r="G347" s="15" t="s">
        <v>334</v>
      </c>
      <c r="H347" s="15" t="s">
        <v>460</v>
      </c>
      <c r="I347" s="13" t="s">
        <v>415</v>
      </c>
    </row>
    <row r="348" ht="15.75" customHeight="1">
      <c r="A348" s="1"/>
      <c r="B348" s="12" t="s">
        <v>998</v>
      </c>
      <c r="C348" s="15">
        <v>8.0</v>
      </c>
      <c r="D348" s="16">
        <f t="shared" si="1"/>
        <v>0.0004483802264</v>
      </c>
      <c r="E348" s="1"/>
      <c r="F348" s="12" t="s">
        <v>317</v>
      </c>
      <c r="G348" s="15" t="s">
        <v>325</v>
      </c>
      <c r="H348" s="15" t="s">
        <v>999</v>
      </c>
      <c r="I348" s="13" t="s">
        <v>844</v>
      </c>
    </row>
    <row r="349" ht="15.75" customHeight="1">
      <c r="A349" s="1"/>
      <c r="B349" s="12" t="s">
        <v>459</v>
      </c>
      <c r="C349" s="15">
        <v>8.0</v>
      </c>
      <c r="D349" s="16">
        <f t="shared" si="1"/>
        <v>0.0004483802264</v>
      </c>
      <c r="E349" s="1"/>
      <c r="F349" s="12" t="s">
        <v>346</v>
      </c>
      <c r="G349" s="15" t="s">
        <v>325</v>
      </c>
      <c r="H349" s="15" t="s">
        <v>914</v>
      </c>
      <c r="I349" s="13" t="s">
        <v>354</v>
      </c>
    </row>
    <row r="350" ht="15.75" customHeight="1">
      <c r="A350" s="1"/>
      <c r="B350" s="12" t="s">
        <v>881</v>
      </c>
      <c r="C350" s="15">
        <v>8.0</v>
      </c>
      <c r="D350" s="16">
        <f t="shared" si="1"/>
        <v>0.0004483802264</v>
      </c>
      <c r="E350" s="1"/>
      <c r="F350" s="12" t="s">
        <v>311</v>
      </c>
      <c r="G350" s="15" t="s">
        <v>1000</v>
      </c>
      <c r="H350" s="15" t="s">
        <v>1001</v>
      </c>
      <c r="I350" s="13" t="s">
        <v>342</v>
      </c>
    </row>
    <row r="351" ht="15.75" customHeight="1">
      <c r="A351" s="1"/>
      <c r="B351" s="12" t="s">
        <v>1002</v>
      </c>
      <c r="C351" s="15">
        <v>8.0</v>
      </c>
      <c r="D351" s="16">
        <f t="shared" si="1"/>
        <v>0.0004483802264</v>
      </c>
      <c r="E351" s="1"/>
      <c r="F351" s="12" t="s">
        <v>593</v>
      </c>
      <c r="G351" s="15" t="s">
        <v>304</v>
      </c>
      <c r="H351" s="15" t="s">
        <v>412</v>
      </c>
      <c r="I351" s="13" t="s">
        <v>313</v>
      </c>
    </row>
    <row r="352" ht="15.75" customHeight="1">
      <c r="A352" s="1"/>
      <c r="B352" s="12" t="s">
        <v>1003</v>
      </c>
      <c r="C352" s="15">
        <v>8.0</v>
      </c>
      <c r="D352" s="16">
        <f t="shared" si="1"/>
        <v>0.0004483802264</v>
      </c>
      <c r="E352" s="1"/>
      <c r="F352" s="12" t="s">
        <v>1004</v>
      </c>
      <c r="G352" s="15" t="s">
        <v>311</v>
      </c>
      <c r="H352" s="15" t="s">
        <v>334</v>
      </c>
      <c r="I352" s="13" t="s">
        <v>769</v>
      </c>
    </row>
    <row r="353" ht="15.75" customHeight="1">
      <c r="A353" s="1"/>
      <c r="B353" s="12" t="s">
        <v>1005</v>
      </c>
      <c r="C353" s="15">
        <v>8.0</v>
      </c>
      <c r="D353" s="16">
        <f t="shared" si="1"/>
        <v>0.0004483802264</v>
      </c>
      <c r="E353" s="1"/>
      <c r="F353" s="12" t="s">
        <v>309</v>
      </c>
      <c r="G353" s="15" t="s">
        <v>356</v>
      </c>
      <c r="H353" s="15" t="s">
        <v>1006</v>
      </c>
      <c r="I353" s="13" t="s">
        <v>318</v>
      </c>
    </row>
    <row r="354" ht="15.75" customHeight="1">
      <c r="A354" s="1"/>
      <c r="B354" s="12" t="s">
        <v>1007</v>
      </c>
      <c r="C354" s="15">
        <v>8.0</v>
      </c>
      <c r="D354" s="16">
        <f t="shared" si="1"/>
        <v>0.0004483802264</v>
      </c>
      <c r="E354" s="1"/>
      <c r="F354" s="12" t="s">
        <v>335</v>
      </c>
      <c r="G354" s="15" t="s">
        <v>375</v>
      </c>
      <c r="H354" s="15" t="s">
        <v>321</v>
      </c>
      <c r="I354" s="13" t="s">
        <v>341</v>
      </c>
    </row>
    <row r="355" ht="15.75" customHeight="1">
      <c r="A355" s="1"/>
      <c r="B355" s="12" t="s">
        <v>805</v>
      </c>
      <c r="C355" s="15">
        <v>8.0</v>
      </c>
      <c r="D355" s="16">
        <f t="shared" si="1"/>
        <v>0.0004483802264</v>
      </c>
      <c r="E355" s="1"/>
      <c r="F355" s="12" t="s">
        <v>665</v>
      </c>
      <c r="G355" s="15" t="s">
        <v>494</v>
      </c>
      <c r="H355" s="15" t="s">
        <v>1008</v>
      </c>
      <c r="I355" s="13" t="s">
        <v>401</v>
      </c>
    </row>
    <row r="356" ht="15.75" customHeight="1">
      <c r="A356" s="1"/>
      <c r="B356" s="12" t="s">
        <v>1009</v>
      </c>
      <c r="C356" s="15">
        <v>8.0</v>
      </c>
      <c r="D356" s="16">
        <f t="shared" si="1"/>
        <v>0.0004483802264</v>
      </c>
      <c r="E356" s="1"/>
      <c r="F356" s="12" t="s">
        <v>323</v>
      </c>
      <c r="G356" s="15" t="s">
        <v>309</v>
      </c>
      <c r="H356" s="15" t="s">
        <v>624</v>
      </c>
      <c r="I356" s="13" t="s">
        <v>323</v>
      </c>
    </row>
    <row r="357" ht="15.75" customHeight="1">
      <c r="A357" s="1"/>
      <c r="B357" s="12" t="s">
        <v>676</v>
      </c>
      <c r="C357" s="15">
        <v>8.0</v>
      </c>
      <c r="D357" s="16">
        <f t="shared" si="1"/>
        <v>0.0004483802264</v>
      </c>
      <c r="E357" s="1"/>
      <c r="F357" s="12" t="s">
        <v>458</v>
      </c>
      <c r="G357" s="15" t="s">
        <v>383</v>
      </c>
      <c r="H357" s="15" t="s">
        <v>1010</v>
      </c>
      <c r="I357" s="13" t="s">
        <v>415</v>
      </c>
    </row>
    <row r="358" ht="15.75" customHeight="1">
      <c r="A358" s="1"/>
      <c r="B358" s="12" t="s">
        <v>982</v>
      </c>
      <c r="C358" s="15">
        <v>8.0</v>
      </c>
      <c r="D358" s="16">
        <f t="shared" si="1"/>
        <v>0.0004483802264</v>
      </c>
      <c r="E358" s="1"/>
      <c r="F358" s="12" t="s">
        <v>1011</v>
      </c>
      <c r="G358" s="15" t="s">
        <v>304</v>
      </c>
      <c r="H358" s="15" t="s">
        <v>1012</v>
      </c>
      <c r="I358" s="13" t="s">
        <v>318</v>
      </c>
    </row>
    <row r="359" ht="15.75" customHeight="1">
      <c r="A359" s="1"/>
      <c r="B359" s="12" t="s">
        <v>1013</v>
      </c>
      <c r="C359" s="15">
        <v>8.0</v>
      </c>
      <c r="D359" s="16">
        <f t="shared" si="1"/>
        <v>0.0004483802264</v>
      </c>
      <c r="E359" s="1"/>
      <c r="F359" s="12" t="s">
        <v>375</v>
      </c>
      <c r="G359" s="15" t="s">
        <v>304</v>
      </c>
      <c r="H359" s="15" t="s">
        <v>343</v>
      </c>
      <c r="I359" s="13" t="s">
        <v>341</v>
      </c>
    </row>
    <row r="360" ht="15.75" customHeight="1">
      <c r="A360" s="1"/>
      <c r="B360" s="12" t="s">
        <v>1014</v>
      </c>
      <c r="C360" s="15">
        <v>8.0</v>
      </c>
      <c r="D360" s="16">
        <f t="shared" si="1"/>
        <v>0.0004483802264</v>
      </c>
      <c r="E360" s="1"/>
      <c r="F360" s="12" t="s">
        <v>1015</v>
      </c>
      <c r="G360" s="15" t="s">
        <v>315</v>
      </c>
      <c r="H360" s="15" t="s">
        <v>336</v>
      </c>
      <c r="I360" s="13" t="s">
        <v>855</v>
      </c>
    </row>
    <row r="361" ht="15.75" customHeight="1">
      <c r="A361" s="1"/>
      <c r="B361" s="12" t="s">
        <v>1016</v>
      </c>
      <c r="C361" s="15">
        <v>8.0</v>
      </c>
      <c r="D361" s="16">
        <f t="shared" si="1"/>
        <v>0.0004483802264</v>
      </c>
      <c r="E361" s="1"/>
      <c r="F361" s="12" t="s">
        <v>667</v>
      </c>
      <c r="G361" s="15" t="s">
        <v>375</v>
      </c>
      <c r="H361" s="15" t="s">
        <v>1017</v>
      </c>
      <c r="I361" s="13" t="s">
        <v>311</v>
      </c>
    </row>
    <row r="362" ht="15.75" customHeight="1">
      <c r="A362" s="1"/>
      <c r="B362" s="12" t="s">
        <v>376</v>
      </c>
      <c r="C362" s="15">
        <v>8.0</v>
      </c>
      <c r="D362" s="16">
        <f t="shared" si="1"/>
        <v>0.0004483802264</v>
      </c>
      <c r="E362" s="1"/>
      <c r="F362" s="12" t="s">
        <v>323</v>
      </c>
      <c r="G362" s="15" t="s">
        <v>375</v>
      </c>
      <c r="H362" s="15" t="s">
        <v>1018</v>
      </c>
      <c r="I362" s="57">
        <v>0.11</v>
      </c>
    </row>
    <row r="363" ht="15.75" customHeight="1">
      <c r="A363" s="1"/>
      <c r="B363" s="12" t="s">
        <v>1019</v>
      </c>
      <c r="C363" s="15">
        <v>8.0</v>
      </c>
      <c r="D363" s="16">
        <f t="shared" si="1"/>
        <v>0.0004483802264</v>
      </c>
      <c r="E363" s="1"/>
      <c r="F363" s="12" t="s">
        <v>578</v>
      </c>
      <c r="G363" s="15" t="s">
        <v>500</v>
      </c>
      <c r="H363" s="15" t="s">
        <v>309</v>
      </c>
      <c r="I363" s="13" t="s">
        <v>321</v>
      </c>
    </row>
    <row r="364" ht="15.75" customHeight="1">
      <c r="A364" s="1"/>
      <c r="B364" s="12" t="s">
        <v>1020</v>
      </c>
      <c r="C364" s="15">
        <v>8.0</v>
      </c>
      <c r="D364" s="16">
        <f t="shared" si="1"/>
        <v>0.0004483802264</v>
      </c>
      <c r="E364" s="1"/>
      <c r="F364" s="12" t="s">
        <v>1021</v>
      </c>
      <c r="G364" s="15" t="s">
        <v>334</v>
      </c>
      <c r="H364" s="15" t="s">
        <v>304</v>
      </c>
      <c r="I364" s="13" t="s">
        <v>810</v>
      </c>
    </row>
    <row r="365" ht="15.75" customHeight="1">
      <c r="A365" s="1"/>
      <c r="B365" s="12" t="s">
        <v>790</v>
      </c>
      <c r="C365" s="15">
        <v>8.0</v>
      </c>
      <c r="D365" s="16">
        <f t="shared" si="1"/>
        <v>0.0004483802264</v>
      </c>
      <c r="E365" s="1"/>
      <c r="F365" s="12" t="s">
        <v>318</v>
      </c>
      <c r="G365" s="15" t="s">
        <v>309</v>
      </c>
      <c r="H365" s="15" t="s">
        <v>457</v>
      </c>
      <c r="I365" s="13" t="s">
        <v>540</v>
      </c>
    </row>
    <row r="366" ht="15.75" customHeight="1">
      <c r="A366" s="1"/>
      <c r="B366" s="12" t="s">
        <v>604</v>
      </c>
      <c r="C366" s="15">
        <v>8.0</v>
      </c>
      <c r="D366" s="16">
        <f t="shared" si="1"/>
        <v>0.0004483802264</v>
      </c>
      <c r="E366" s="1"/>
      <c r="F366" s="12" t="s">
        <v>435</v>
      </c>
      <c r="G366" s="15" t="s">
        <v>325</v>
      </c>
      <c r="H366" s="15" t="s">
        <v>820</v>
      </c>
      <c r="I366" s="13" t="s">
        <v>309</v>
      </c>
    </row>
    <row r="367" ht="15.75" customHeight="1">
      <c r="A367" s="1"/>
      <c r="B367" s="12" t="s">
        <v>1022</v>
      </c>
      <c r="C367" s="15">
        <v>8.0</v>
      </c>
      <c r="D367" s="16">
        <f t="shared" si="1"/>
        <v>0.0004483802264</v>
      </c>
      <c r="E367" s="1"/>
      <c r="F367" s="12" t="s">
        <v>409</v>
      </c>
      <c r="G367" s="15" t="s">
        <v>362</v>
      </c>
      <c r="H367" s="15" t="s">
        <v>1023</v>
      </c>
      <c r="I367" s="13" t="s">
        <v>864</v>
      </c>
    </row>
    <row r="368" ht="15.75" customHeight="1">
      <c r="A368" s="1"/>
      <c r="B368" s="12" t="s">
        <v>840</v>
      </c>
      <c r="C368" s="15">
        <v>8.0</v>
      </c>
      <c r="D368" s="16">
        <f t="shared" si="1"/>
        <v>0.0004483802264</v>
      </c>
      <c r="E368" s="1"/>
      <c r="F368" s="12" t="s">
        <v>1024</v>
      </c>
      <c r="G368" s="15" t="s">
        <v>846</v>
      </c>
      <c r="H368" s="15" t="s">
        <v>390</v>
      </c>
      <c r="I368" s="13" t="s">
        <v>869</v>
      </c>
    </row>
    <row r="369" ht="15.75" customHeight="1">
      <c r="A369" s="1"/>
      <c r="B369" s="12" t="s">
        <v>520</v>
      </c>
      <c r="C369" s="15">
        <v>8.0</v>
      </c>
      <c r="D369" s="16">
        <f t="shared" si="1"/>
        <v>0.0004483802264</v>
      </c>
      <c r="E369" s="1"/>
      <c r="F369" s="89" t="s">
        <v>748</v>
      </c>
      <c r="G369" s="15" t="s">
        <v>1002</v>
      </c>
      <c r="H369" s="15" t="s">
        <v>1025</v>
      </c>
      <c r="I369" s="13" t="s">
        <v>1026</v>
      </c>
    </row>
    <row r="370" ht="15.75" customHeight="1">
      <c r="A370" s="1"/>
      <c r="B370" s="12" t="s">
        <v>1027</v>
      </c>
      <c r="C370" s="15">
        <v>8.0</v>
      </c>
      <c r="D370" s="16">
        <f t="shared" si="1"/>
        <v>0.0004483802264</v>
      </c>
      <c r="E370" s="1"/>
      <c r="F370" s="12" t="s">
        <v>1028</v>
      </c>
      <c r="G370" s="15" t="s">
        <v>421</v>
      </c>
      <c r="H370" s="15" t="s">
        <v>424</v>
      </c>
      <c r="I370" s="13" t="s">
        <v>870</v>
      </c>
    </row>
    <row r="371" ht="15.75" customHeight="1">
      <c r="A371" s="1"/>
      <c r="B371" s="12" t="s">
        <v>1029</v>
      </c>
      <c r="C371" s="15">
        <v>8.0</v>
      </c>
      <c r="D371" s="16">
        <f t="shared" si="1"/>
        <v>0.0004483802264</v>
      </c>
      <c r="E371" s="1"/>
      <c r="F371" s="12" t="s">
        <v>321</v>
      </c>
      <c r="G371" s="15" t="s">
        <v>438</v>
      </c>
      <c r="H371" s="15" t="s">
        <v>1030</v>
      </c>
      <c r="I371" s="13" t="s">
        <v>318</v>
      </c>
    </row>
    <row r="372" ht="15.75" customHeight="1">
      <c r="A372" s="1"/>
      <c r="B372" s="12" t="s">
        <v>1031</v>
      </c>
      <c r="C372" s="15">
        <v>8.0</v>
      </c>
      <c r="D372" s="16">
        <f t="shared" si="1"/>
        <v>0.0004483802264</v>
      </c>
      <c r="E372" s="1"/>
      <c r="F372" s="12" t="s">
        <v>1032</v>
      </c>
      <c r="G372" s="15" t="s">
        <v>1033</v>
      </c>
      <c r="H372" s="15" t="s">
        <v>1034</v>
      </c>
      <c r="I372" s="13" t="s">
        <v>1035</v>
      </c>
    </row>
    <row r="373" ht="15.75" customHeight="1">
      <c r="A373" s="1"/>
      <c r="B373" s="12" t="s">
        <v>1036</v>
      </c>
      <c r="C373" s="15">
        <v>8.0</v>
      </c>
      <c r="D373" s="16">
        <f t="shared" si="1"/>
        <v>0.0004483802264</v>
      </c>
      <c r="E373" s="1"/>
      <c r="F373" s="12" t="s">
        <v>686</v>
      </c>
      <c r="G373" s="15" t="s">
        <v>356</v>
      </c>
      <c r="H373" s="15" t="s">
        <v>321</v>
      </c>
      <c r="I373" s="13" t="s">
        <v>874</v>
      </c>
    </row>
    <row r="374" ht="15.75" customHeight="1">
      <c r="A374" s="1"/>
      <c r="B374" s="12" t="s">
        <v>1037</v>
      </c>
      <c r="C374" s="15">
        <v>8.0</v>
      </c>
      <c r="D374" s="16">
        <f t="shared" si="1"/>
        <v>0.0004483802264</v>
      </c>
      <c r="E374" s="1"/>
      <c r="F374" s="12" t="s">
        <v>336</v>
      </c>
      <c r="G374" s="15" t="s">
        <v>304</v>
      </c>
      <c r="H374" s="15" t="s">
        <v>419</v>
      </c>
      <c r="I374" s="13" t="s">
        <v>876</v>
      </c>
    </row>
    <row r="375" ht="15.75" customHeight="1">
      <c r="A375" s="1"/>
      <c r="B375" s="12" t="s">
        <v>522</v>
      </c>
      <c r="C375" s="15">
        <v>8.0</v>
      </c>
      <c r="D375" s="16">
        <f t="shared" si="1"/>
        <v>0.0004483802264</v>
      </c>
      <c r="E375" s="1"/>
      <c r="F375" s="12" t="s">
        <v>1038</v>
      </c>
      <c r="G375" s="15" t="s">
        <v>615</v>
      </c>
      <c r="H375" s="15" t="s">
        <v>424</v>
      </c>
      <c r="I375" s="13" t="s">
        <v>428</v>
      </c>
    </row>
    <row r="376" ht="15.75" customHeight="1">
      <c r="A376" s="1"/>
      <c r="B376" s="12" t="s">
        <v>370</v>
      </c>
      <c r="C376" s="15">
        <v>7.0</v>
      </c>
      <c r="D376" s="16">
        <f t="shared" si="1"/>
        <v>0.0003923326981</v>
      </c>
      <c r="E376" s="1"/>
      <c r="F376" s="12" t="s">
        <v>1039</v>
      </c>
      <c r="G376" s="15" t="s">
        <v>309</v>
      </c>
      <c r="H376" s="15" t="s">
        <v>366</v>
      </c>
      <c r="I376" s="13" t="s">
        <v>349</v>
      </c>
    </row>
    <row r="377" ht="15.75" customHeight="1">
      <c r="A377" s="1"/>
      <c r="B377" s="12" t="s">
        <v>456</v>
      </c>
      <c r="C377" s="15">
        <v>7.0</v>
      </c>
      <c r="D377" s="16">
        <f t="shared" si="1"/>
        <v>0.0003923326981</v>
      </c>
      <c r="E377" s="1"/>
      <c r="F377" s="12" t="s">
        <v>624</v>
      </c>
      <c r="G377" s="15" t="s">
        <v>637</v>
      </c>
      <c r="H377" s="15" t="s">
        <v>383</v>
      </c>
      <c r="I377" s="13" t="s">
        <v>409</v>
      </c>
    </row>
    <row r="378" ht="15.75" customHeight="1">
      <c r="A378" s="1"/>
      <c r="B378" s="12" t="s">
        <v>1015</v>
      </c>
      <c r="C378" s="15">
        <v>7.0</v>
      </c>
      <c r="D378" s="16">
        <f t="shared" si="1"/>
        <v>0.0003923326981</v>
      </c>
      <c r="E378" s="1"/>
      <c r="F378" s="12" t="s">
        <v>1040</v>
      </c>
      <c r="G378" s="15" t="s">
        <v>304</v>
      </c>
      <c r="H378" s="15" t="s">
        <v>704</v>
      </c>
      <c r="I378" s="13" t="s">
        <v>882</v>
      </c>
    </row>
    <row r="379" ht="15.75" customHeight="1">
      <c r="A379" s="1"/>
      <c r="B379" s="12" t="s">
        <v>1041</v>
      </c>
      <c r="C379" s="15">
        <v>7.0</v>
      </c>
      <c r="D379" s="16">
        <f t="shared" si="1"/>
        <v>0.0003923326981</v>
      </c>
      <c r="E379" s="1"/>
      <c r="F379" s="12" t="s">
        <v>956</v>
      </c>
      <c r="G379" s="15" t="s">
        <v>334</v>
      </c>
      <c r="H379" s="15" t="s">
        <v>1042</v>
      </c>
      <c r="I379" s="13" t="s">
        <v>885</v>
      </c>
    </row>
    <row r="380" ht="15.75" customHeight="1">
      <c r="A380" s="1"/>
      <c r="B380" s="12" t="s">
        <v>1043</v>
      </c>
      <c r="C380" s="15">
        <v>7.0</v>
      </c>
      <c r="D380" s="16">
        <f t="shared" si="1"/>
        <v>0.0003923326981</v>
      </c>
      <c r="E380" s="1"/>
      <c r="F380" s="12" t="s">
        <v>311</v>
      </c>
      <c r="G380" s="15" t="s">
        <v>309</v>
      </c>
      <c r="H380" s="15" t="s">
        <v>317</v>
      </c>
      <c r="I380" s="13" t="s">
        <v>624</v>
      </c>
    </row>
    <row r="381" ht="15.75" customHeight="1">
      <c r="A381" s="1"/>
      <c r="B381" s="12" t="s">
        <v>574</v>
      </c>
      <c r="C381" s="15">
        <v>7.0</v>
      </c>
      <c r="D381" s="16">
        <f t="shared" si="1"/>
        <v>0.0003923326981</v>
      </c>
      <c r="E381" s="1"/>
      <c r="F381" s="12" t="s">
        <v>509</v>
      </c>
      <c r="G381" s="15" t="s">
        <v>309</v>
      </c>
      <c r="H381" s="15" t="s">
        <v>969</v>
      </c>
      <c r="I381" s="13" t="s">
        <v>887</v>
      </c>
    </row>
    <row r="382" ht="15.75" customHeight="1">
      <c r="A382" s="1"/>
      <c r="B382" s="12" t="s">
        <v>1044</v>
      </c>
      <c r="C382" s="15">
        <v>7.0</v>
      </c>
      <c r="D382" s="16">
        <f t="shared" si="1"/>
        <v>0.0003923326981</v>
      </c>
      <c r="E382" s="1"/>
      <c r="F382" s="12" t="s">
        <v>321</v>
      </c>
      <c r="G382" s="15" t="s">
        <v>325</v>
      </c>
      <c r="H382" s="15" t="s">
        <v>611</v>
      </c>
      <c r="I382" s="13" t="s">
        <v>890</v>
      </c>
    </row>
    <row r="383" ht="15.75" customHeight="1">
      <c r="A383" s="1"/>
      <c r="B383" s="12" t="s">
        <v>1045</v>
      </c>
      <c r="C383" s="15">
        <v>7.0</v>
      </c>
      <c r="D383" s="16">
        <f t="shared" si="1"/>
        <v>0.0003923326981</v>
      </c>
      <c r="E383" s="1"/>
      <c r="F383" s="12" t="s">
        <v>348</v>
      </c>
      <c r="G383" s="15" t="s">
        <v>383</v>
      </c>
      <c r="H383" s="15" t="s">
        <v>891</v>
      </c>
      <c r="I383" s="13" t="s">
        <v>894</v>
      </c>
    </row>
    <row r="384" ht="15.75" customHeight="1">
      <c r="A384" s="1"/>
      <c r="B384" s="12" t="s">
        <v>619</v>
      </c>
      <c r="C384" s="15">
        <v>7.0</v>
      </c>
      <c r="D384" s="16">
        <f t="shared" si="1"/>
        <v>0.0003923326981</v>
      </c>
      <c r="E384" s="1"/>
      <c r="F384" s="12" t="s">
        <v>313</v>
      </c>
      <c r="G384" s="15" t="s">
        <v>500</v>
      </c>
      <c r="H384" s="15" t="s">
        <v>401</v>
      </c>
      <c r="I384" s="13" t="s">
        <v>317</v>
      </c>
    </row>
    <row r="385" ht="15.75" customHeight="1">
      <c r="A385" s="1"/>
      <c r="B385" s="12" t="s">
        <v>1046</v>
      </c>
      <c r="C385" s="15">
        <v>7.0</v>
      </c>
      <c r="D385" s="16">
        <f t="shared" si="1"/>
        <v>0.0003923326981</v>
      </c>
      <c r="E385" s="1"/>
      <c r="F385" s="12">
        <v>4.0</v>
      </c>
      <c r="G385" s="15" t="s">
        <v>362</v>
      </c>
      <c r="H385" s="15" t="s">
        <v>348</v>
      </c>
      <c r="I385" s="13" t="s">
        <v>473</v>
      </c>
    </row>
    <row r="386" ht="15.75" customHeight="1">
      <c r="A386" s="1"/>
      <c r="B386" s="12" t="s">
        <v>1047</v>
      </c>
      <c r="C386" s="15">
        <v>7.0</v>
      </c>
      <c r="D386" s="16">
        <f t="shared" si="1"/>
        <v>0.0003923326981</v>
      </c>
      <c r="E386" s="1"/>
      <c r="F386" s="12" t="s">
        <v>321</v>
      </c>
      <c r="G386" s="15" t="s">
        <v>309</v>
      </c>
      <c r="H386" s="15" t="s">
        <v>415</v>
      </c>
      <c r="I386" s="13" t="s">
        <v>894</v>
      </c>
    </row>
    <row r="387" ht="15.75" customHeight="1">
      <c r="A387" s="1"/>
      <c r="B387" s="12" t="s">
        <v>1048</v>
      </c>
      <c r="C387" s="15">
        <v>7.0</v>
      </c>
      <c r="D387" s="16">
        <f t="shared" si="1"/>
        <v>0.0003923326981</v>
      </c>
      <c r="E387" s="1"/>
      <c r="F387" s="12" t="s">
        <v>948</v>
      </c>
      <c r="G387" s="15" t="s">
        <v>442</v>
      </c>
      <c r="H387" s="15" t="s">
        <v>978</v>
      </c>
      <c r="I387" s="13" t="s">
        <v>317</v>
      </c>
    </row>
    <row r="388" ht="15.75" customHeight="1">
      <c r="A388" s="1"/>
      <c r="B388" s="12" t="s">
        <v>1049</v>
      </c>
      <c r="C388" s="15">
        <v>7.0</v>
      </c>
      <c r="D388" s="16">
        <f t="shared" si="1"/>
        <v>0.0003923326981</v>
      </c>
      <c r="E388" s="1"/>
      <c r="F388" s="12" t="s">
        <v>321</v>
      </c>
      <c r="G388" s="15" t="s">
        <v>309</v>
      </c>
      <c r="H388" s="15" t="s">
        <v>483</v>
      </c>
      <c r="I388" s="13" t="s">
        <v>347</v>
      </c>
    </row>
    <row r="389" ht="15.75" customHeight="1">
      <c r="A389" s="1"/>
      <c r="B389" s="12" t="s">
        <v>674</v>
      </c>
      <c r="C389" s="15">
        <v>7.0</v>
      </c>
      <c r="D389" s="16">
        <f t="shared" si="1"/>
        <v>0.0003923326981</v>
      </c>
      <c r="E389" s="1"/>
      <c r="F389" s="12">
        <v>2021.0</v>
      </c>
      <c r="G389" s="15" t="s">
        <v>506</v>
      </c>
      <c r="H389" s="15" t="s">
        <v>1019</v>
      </c>
      <c r="I389" s="13" t="s">
        <v>415</v>
      </c>
    </row>
    <row r="390" ht="15.75" customHeight="1">
      <c r="A390" s="1"/>
      <c r="B390" s="12" t="s">
        <v>1050</v>
      </c>
      <c r="C390" s="15">
        <v>7.0</v>
      </c>
      <c r="D390" s="16">
        <f t="shared" si="1"/>
        <v>0.0003923326981</v>
      </c>
      <c r="E390" s="1"/>
      <c r="F390" s="12" t="s">
        <v>512</v>
      </c>
      <c r="G390" s="15" t="s">
        <v>356</v>
      </c>
      <c r="H390" s="15" t="s">
        <v>319</v>
      </c>
      <c r="I390" s="13" t="s">
        <v>907</v>
      </c>
    </row>
    <row r="391" ht="15.75" customHeight="1">
      <c r="A391" s="1"/>
      <c r="B391" s="12" t="s">
        <v>1051</v>
      </c>
      <c r="C391" s="15">
        <v>7.0</v>
      </c>
      <c r="D391" s="16">
        <f t="shared" si="1"/>
        <v>0.0003923326981</v>
      </c>
      <c r="E391" s="1"/>
      <c r="F391" s="12" t="s">
        <v>347</v>
      </c>
      <c r="G391" s="15" t="s">
        <v>383</v>
      </c>
      <c r="H391" s="15" t="s">
        <v>313</v>
      </c>
      <c r="I391" s="13" t="s">
        <v>317</v>
      </c>
    </row>
    <row r="392" ht="15.75" customHeight="1">
      <c r="A392" s="1"/>
      <c r="B392" s="12" t="s">
        <v>1052</v>
      </c>
      <c r="C392" s="15">
        <v>7.0</v>
      </c>
      <c r="D392" s="16">
        <f t="shared" si="1"/>
        <v>0.0003923326981</v>
      </c>
      <c r="E392" s="1"/>
      <c r="F392" s="12" t="s">
        <v>304</v>
      </c>
      <c r="G392" s="15" t="s">
        <v>375</v>
      </c>
      <c r="H392" s="15" t="s">
        <v>572</v>
      </c>
      <c r="I392" s="13" t="s">
        <v>347</v>
      </c>
    </row>
    <row r="393" ht="15.75" customHeight="1">
      <c r="A393" s="1"/>
      <c r="B393" s="12" t="s">
        <v>1053</v>
      </c>
      <c r="C393" s="15">
        <v>7.0</v>
      </c>
      <c r="D393" s="16">
        <f t="shared" si="1"/>
        <v>0.0003923326981</v>
      </c>
      <c r="E393" s="1"/>
      <c r="F393" s="12" t="s">
        <v>787</v>
      </c>
      <c r="G393" s="15" t="s">
        <v>356</v>
      </c>
      <c r="H393" s="15" t="s">
        <v>415</v>
      </c>
      <c r="I393" s="13" t="s">
        <v>428</v>
      </c>
    </row>
    <row r="394" ht="15.75" customHeight="1">
      <c r="A394" s="1"/>
      <c r="B394" s="12" t="s">
        <v>1054</v>
      </c>
      <c r="C394" s="15">
        <v>7.0</v>
      </c>
      <c r="D394" s="16">
        <f t="shared" si="1"/>
        <v>0.0003923326981</v>
      </c>
      <c r="E394" s="1"/>
      <c r="F394" s="12" t="s">
        <v>360</v>
      </c>
      <c r="G394" s="15" t="s">
        <v>375</v>
      </c>
      <c r="H394" s="15" t="s">
        <v>1055</v>
      </c>
      <c r="I394" s="13" t="s">
        <v>432</v>
      </c>
    </row>
    <row r="395" ht="15.75" customHeight="1">
      <c r="A395" s="1"/>
      <c r="B395" s="12" t="s">
        <v>1056</v>
      </c>
      <c r="C395" s="15">
        <v>7.0</v>
      </c>
      <c r="D395" s="16">
        <f t="shared" si="1"/>
        <v>0.0003923326981</v>
      </c>
      <c r="E395" s="1"/>
      <c r="F395" s="12" t="s">
        <v>481</v>
      </c>
      <c r="G395" s="15" t="s">
        <v>716</v>
      </c>
      <c r="H395" s="15" t="s">
        <v>545</v>
      </c>
      <c r="I395" s="13" t="s">
        <v>311</v>
      </c>
    </row>
    <row r="396" ht="15.75" customHeight="1">
      <c r="A396" s="1"/>
      <c r="B396" s="12" t="s">
        <v>1057</v>
      </c>
      <c r="C396" s="15">
        <v>7.0</v>
      </c>
      <c r="D396" s="16">
        <f t="shared" si="1"/>
        <v>0.0003923326981</v>
      </c>
      <c r="E396" s="1"/>
      <c r="F396" s="12" t="s">
        <v>524</v>
      </c>
      <c r="G396" s="15" t="s">
        <v>412</v>
      </c>
      <c r="H396" s="15" t="s">
        <v>520</v>
      </c>
      <c r="I396" s="13" t="s">
        <v>318</v>
      </c>
    </row>
    <row r="397" ht="15.75" customHeight="1">
      <c r="A397" s="1"/>
      <c r="B397" s="12" t="s">
        <v>1058</v>
      </c>
      <c r="C397" s="15">
        <v>7.0</v>
      </c>
      <c r="D397" s="16">
        <f t="shared" si="1"/>
        <v>0.0003923326981</v>
      </c>
      <c r="E397" s="1"/>
      <c r="F397" s="12" t="s">
        <v>686</v>
      </c>
      <c r="G397" s="15" t="s">
        <v>309</v>
      </c>
      <c r="H397" s="15" t="s">
        <v>1059</v>
      </c>
      <c r="I397" s="13" t="s">
        <v>395</v>
      </c>
    </row>
    <row r="398" ht="15.75" customHeight="1">
      <c r="A398" s="1"/>
      <c r="B398" s="12" t="s">
        <v>523</v>
      </c>
      <c r="C398" s="15">
        <v>7.0</v>
      </c>
      <c r="D398" s="16">
        <f t="shared" si="1"/>
        <v>0.0003923326981</v>
      </c>
      <c r="E398" s="1"/>
      <c r="F398" s="12">
        <v>3.0</v>
      </c>
      <c r="G398" s="15" t="s">
        <v>309</v>
      </c>
      <c r="H398" s="15" t="s">
        <v>1060</v>
      </c>
      <c r="I398" s="13" t="s">
        <v>424</v>
      </c>
    </row>
    <row r="399" ht="15.75" customHeight="1">
      <c r="A399" s="1"/>
      <c r="B399" s="12" t="s">
        <v>1061</v>
      </c>
      <c r="C399" s="15">
        <v>7.0</v>
      </c>
      <c r="D399" s="16">
        <f t="shared" si="1"/>
        <v>0.0003923326981</v>
      </c>
      <c r="E399" s="1"/>
      <c r="F399" s="12" t="s">
        <v>1062</v>
      </c>
      <c r="G399" s="15" t="s">
        <v>304</v>
      </c>
      <c r="H399" s="15" t="s">
        <v>446</v>
      </c>
      <c r="I399" s="13" t="s">
        <v>918</v>
      </c>
    </row>
    <row r="400" ht="15.75" customHeight="1">
      <c r="A400" s="1"/>
      <c r="B400" s="12" t="s">
        <v>939</v>
      </c>
      <c r="C400" s="15">
        <v>7.0</v>
      </c>
      <c r="D400" s="16">
        <f t="shared" si="1"/>
        <v>0.0003923326981</v>
      </c>
      <c r="E400" s="1"/>
      <c r="F400" s="12" t="s">
        <v>432</v>
      </c>
      <c r="G400" s="15" t="s">
        <v>354</v>
      </c>
      <c r="H400" s="15" t="s">
        <v>336</v>
      </c>
      <c r="I400" s="13" t="s">
        <v>894</v>
      </c>
    </row>
    <row r="401" ht="15.75" customHeight="1">
      <c r="A401" s="1"/>
      <c r="B401" s="12" t="s">
        <v>1063</v>
      </c>
      <c r="C401" s="15">
        <v>7.0</v>
      </c>
      <c r="D401" s="16">
        <f t="shared" si="1"/>
        <v>0.0003923326981</v>
      </c>
      <c r="E401" s="1"/>
      <c r="F401" s="12" t="s">
        <v>415</v>
      </c>
      <c r="G401" s="15" t="s">
        <v>877</v>
      </c>
      <c r="H401" s="15" t="s">
        <v>1064</v>
      </c>
      <c r="I401" s="13" t="s">
        <v>317</v>
      </c>
    </row>
    <row r="402" ht="15.75" customHeight="1">
      <c r="A402" s="1"/>
      <c r="B402" s="12" t="s">
        <v>1065</v>
      </c>
      <c r="C402" s="15">
        <v>7.0</v>
      </c>
      <c r="D402" s="16">
        <f t="shared" si="1"/>
        <v>0.0003923326981</v>
      </c>
      <c r="E402" s="1"/>
      <c r="F402" s="12" t="s">
        <v>402</v>
      </c>
      <c r="G402" s="15" t="s">
        <v>375</v>
      </c>
      <c r="H402" s="15" t="s">
        <v>309</v>
      </c>
      <c r="I402" s="13" t="s">
        <v>347</v>
      </c>
    </row>
    <row r="403" ht="15.75" customHeight="1">
      <c r="A403" s="1"/>
      <c r="B403" s="12" t="s">
        <v>1066</v>
      </c>
      <c r="C403" s="15">
        <v>7.0</v>
      </c>
      <c r="D403" s="16">
        <f t="shared" si="1"/>
        <v>0.0003923326981</v>
      </c>
      <c r="E403" s="1"/>
      <c r="F403" s="12" t="s">
        <v>383</v>
      </c>
      <c r="G403" s="15" t="s">
        <v>1067</v>
      </c>
      <c r="H403" s="15" t="s">
        <v>880</v>
      </c>
      <c r="I403" s="13" t="s">
        <v>415</v>
      </c>
    </row>
    <row r="404" ht="15.75" customHeight="1">
      <c r="A404" s="1"/>
      <c r="B404" s="12" t="s">
        <v>1068</v>
      </c>
      <c r="C404" s="15">
        <v>7.0</v>
      </c>
      <c r="D404" s="16">
        <f t="shared" si="1"/>
        <v>0.0003923326981</v>
      </c>
      <c r="E404" s="1"/>
      <c r="F404" s="12" t="s">
        <v>304</v>
      </c>
      <c r="G404" s="15" t="s">
        <v>881</v>
      </c>
      <c r="H404" s="15" t="s">
        <v>311</v>
      </c>
      <c r="I404" s="13" t="s">
        <v>928</v>
      </c>
    </row>
    <row r="405" ht="15.75" customHeight="1">
      <c r="A405" s="1"/>
      <c r="B405" s="12" t="s">
        <v>1069</v>
      </c>
      <c r="C405" s="15">
        <v>7.0</v>
      </c>
      <c r="D405" s="16">
        <f t="shared" si="1"/>
        <v>0.0003923326981</v>
      </c>
      <c r="E405" s="1"/>
      <c r="F405" s="12" t="s">
        <v>742</v>
      </c>
      <c r="G405" s="15" t="s">
        <v>412</v>
      </c>
      <c r="H405" s="15" t="s">
        <v>728</v>
      </c>
      <c r="I405" s="13" t="s">
        <v>738</v>
      </c>
    </row>
    <row r="406" ht="15.75" customHeight="1">
      <c r="A406" s="1"/>
      <c r="B406" s="12" t="s">
        <v>672</v>
      </c>
      <c r="C406" s="15">
        <v>7.0</v>
      </c>
      <c r="D406" s="16">
        <f t="shared" si="1"/>
        <v>0.0003923326981</v>
      </c>
      <c r="E406" s="1"/>
      <c r="F406" s="12" t="s">
        <v>442</v>
      </c>
      <c r="G406" s="15" t="s">
        <v>309</v>
      </c>
      <c r="H406" s="15" t="s">
        <v>906</v>
      </c>
      <c r="I406" s="13" t="s">
        <v>931</v>
      </c>
    </row>
    <row r="407" ht="15.75" customHeight="1">
      <c r="A407" s="1"/>
      <c r="B407" s="12" t="s">
        <v>1070</v>
      </c>
      <c r="C407" s="15">
        <v>7.0</v>
      </c>
      <c r="D407" s="16">
        <f t="shared" si="1"/>
        <v>0.0003923326981</v>
      </c>
      <c r="E407" s="1"/>
      <c r="F407" s="12" t="s">
        <v>1071</v>
      </c>
      <c r="G407" s="15" t="s">
        <v>311</v>
      </c>
      <c r="H407" s="15" t="s">
        <v>371</v>
      </c>
      <c r="I407" s="13" t="s">
        <v>321</v>
      </c>
    </row>
    <row r="408" ht="15.75" customHeight="1">
      <c r="A408" s="1"/>
      <c r="B408" s="12" t="s">
        <v>1072</v>
      </c>
      <c r="C408" s="15">
        <v>7.0</v>
      </c>
      <c r="D408" s="16">
        <f t="shared" si="1"/>
        <v>0.0003923326981</v>
      </c>
      <c r="E408" s="1"/>
      <c r="F408" s="12" t="s">
        <v>450</v>
      </c>
      <c r="G408" s="15" t="s">
        <v>315</v>
      </c>
      <c r="H408" s="15" t="s">
        <v>478</v>
      </c>
      <c r="I408" s="13" t="s">
        <v>934</v>
      </c>
    </row>
    <row r="409" ht="15.75" customHeight="1">
      <c r="A409" s="1"/>
      <c r="B409" s="12" t="s">
        <v>1073</v>
      </c>
      <c r="C409" s="15">
        <v>7.0</v>
      </c>
      <c r="D409" s="16">
        <f t="shared" si="1"/>
        <v>0.0003923326981</v>
      </c>
      <c r="E409" s="1"/>
      <c r="F409" s="12" t="s">
        <v>902</v>
      </c>
      <c r="G409" s="15" t="s">
        <v>304</v>
      </c>
      <c r="H409" s="15" t="s">
        <v>311</v>
      </c>
      <c r="I409" s="13" t="s">
        <v>1074</v>
      </c>
    </row>
    <row r="410" ht="15.75" customHeight="1">
      <c r="A410" s="1"/>
      <c r="B410" s="12" t="s">
        <v>724</v>
      </c>
      <c r="C410" s="15">
        <v>7.0</v>
      </c>
      <c r="D410" s="16">
        <f t="shared" si="1"/>
        <v>0.0003923326981</v>
      </c>
      <c r="E410" s="1"/>
      <c r="F410" s="12" t="s">
        <v>954</v>
      </c>
      <c r="G410" s="15" t="s">
        <v>315</v>
      </c>
      <c r="H410" s="15" t="s">
        <v>317</v>
      </c>
      <c r="I410" s="13" t="s">
        <v>1075</v>
      </c>
    </row>
    <row r="411" ht="15.75" customHeight="1">
      <c r="A411" s="1"/>
      <c r="B411" s="12" t="s">
        <v>817</v>
      </c>
      <c r="C411" s="15">
        <v>7.0</v>
      </c>
      <c r="D411" s="16">
        <f t="shared" si="1"/>
        <v>0.0003923326981</v>
      </c>
      <c r="E411" s="1"/>
      <c r="F411" s="12" t="s">
        <v>1076</v>
      </c>
      <c r="G411" s="15" t="s">
        <v>304</v>
      </c>
      <c r="H411" s="15" t="s">
        <v>323</v>
      </c>
      <c r="I411" s="13" t="s">
        <v>317</v>
      </c>
    </row>
    <row r="412" ht="15.75" customHeight="1">
      <c r="A412" s="1"/>
      <c r="B412" s="12" t="s">
        <v>1077</v>
      </c>
      <c r="C412" s="15">
        <v>7.0</v>
      </c>
      <c r="D412" s="16">
        <f t="shared" si="1"/>
        <v>0.0003923326981</v>
      </c>
      <c r="E412" s="1"/>
      <c r="F412" s="12" t="s">
        <v>362</v>
      </c>
      <c r="G412" s="15" t="s">
        <v>375</v>
      </c>
      <c r="H412" s="15" t="s">
        <v>415</v>
      </c>
      <c r="I412" s="13" t="s">
        <v>756</v>
      </c>
    </row>
    <row r="413" ht="15.75" customHeight="1">
      <c r="A413" s="1"/>
      <c r="B413" s="12" t="s">
        <v>1078</v>
      </c>
      <c r="C413" s="15">
        <v>7.0</v>
      </c>
      <c r="D413" s="16">
        <f t="shared" si="1"/>
        <v>0.0003923326981</v>
      </c>
      <c r="E413" s="1"/>
      <c r="F413" s="12" t="s">
        <v>558</v>
      </c>
      <c r="G413" s="15" t="s">
        <v>914</v>
      </c>
      <c r="H413" s="15" t="s">
        <v>317</v>
      </c>
      <c r="I413" s="13" t="s">
        <v>1013</v>
      </c>
    </row>
    <row r="414" ht="15.75" customHeight="1">
      <c r="A414" s="1"/>
      <c r="B414" s="12" t="s">
        <v>1079</v>
      </c>
      <c r="C414" s="15">
        <v>7.0</v>
      </c>
      <c r="D414" s="16">
        <f t="shared" si="1"/>
        <v>0.0003923326981</v>
      </c>
      <c r="E414" s="1"/>
      <c r="F414" s="12" t="s">
        <v>606</v>
      </c>
      <c r="G414" s="15" t="s">
        <v>315</v>
      </c>
      <c r="H414" s="15" t="s">
        <v>756</v>
      </c>
      <c r="I414" s="13" t="s">
        <v>888</v>
      </c>
    </row>
    <row r="415" ht="15.75" customHeight="1">
      <c r="A415" s="1"/>
      <c r="B415" s="12" t="s">
        <v>1080</v>
      </c>
      <c r="C415" s="15">
        <v>7.0</v>
      </c>
      <c r="D415" s="16">
        <f t="shared" si="1"/>
        <v>0.0003923326981</v>
      </c>
      <c r="E415" s="1"/>
      <c r="F415" s="12" t="s">
        <v>501</v>
      </c>
      <c r="G415" s="15" t="s">
        <v>375</v>
      </c>
      <c r="H415" s="15" t="s">
        <v>1081</v>
      </c>
      <c r="I415" s="13" t="s">
        <v>481</v>
      </c>
    </row>
    <row r="416" ht="15.75" customHeight="1">
      <c r="A416" s="1"/>
      <c r="B416" s="12" t="s">
        <v>1082</v>
      </c>
      <c r="C416" s="15">
        <v>7.0</v>
      </c>
      <c r="D416" s="16">
        <f t="shared" si="1"/>
        <v>0.0003923326981</v>
      </c>
      <c r="E416" s="1"/>
      <c r="F416" s="12" t="s">
        <v>1083</v>
      </c>
      <c r="G416" s="15" t="s">
        <v>309</v>
      </c>
      <c r="H416" s="15" t="s">
        <v>309</v>
      </c>
      <c r="I416" s="13" t="s">
        <v>1084</v>
      </c>
    </row>
    <row r="417" ht="15.75" customHeight="1">
      <c r="A417" s="1"/>
      <c r="B417" s="12" t="s">
        <v>1085</v>
      </c>
      <c r="C417" s="15">
        <v>7.0</v>
      </c>
      <c r="D417" s="16">
        <f t="shared" si="1"/>
        <v>0.0003923326981</v>
      </c>
      <c r="E417" s="1"/>
      <c r="F417" s="12" t="s">
        <v>1086</v>
      </c>
      <c r="G417" s="15" t="s">
        <v>311</v>
      </c>
      <c r="H417" s="15" t="s">
        <v>408</v>
      </c>
      <c r="I417" s="13" t="s">
        <v>1087</v>
      </c>
    </row>
    <row r="418" ht="15.75" customHeight="1">
      <c r="A418" s="1"/>
      <c r="B418" s="12" t="s">
        <v>1088</v>
      </c>
      <c r="C418" s="15">
        <v>7.0</v>
      </c>
      <c r="D418" s="16">
        <f t="shared" si="1"/>
        <v>0.0003923326981</v>
      </c>
      <c r="E418" s="1"/>
      <c r="F418" s="12" t="s">
        <v>309</v>
      </c>
      <c r="G418" s="15" t="s">
        <v>309</v>
      </c>
      <c r="H418" s="15" t="s">
        <v>533</v>
      </c>
      <c r="I418" s="13" t="s">
        <v>415</v>
      </c>
    </row>
    <row r="419" ht="15.75" customHeight="1">
      <c r="A419" s="1"/>
      <c r="B419" s="12" t="s">
        <v>1089</v>
      </c>
      <c r="C419" s="15">
        <v>7.0</v>
      </c>
      <c r="D419" s="16">
        <f t="shared" si="1"/>
        <v>0.0003923326981</v>
      </c>
      <c r="E419" s="1"/>
      <c r="F419" s="12" t="s">
        <v>703</v>
      </c>
      <c r="G419" s="15" t="s">
        <v>438</v>
      </c>
      <c r="H419" s="15" t="s">
        <v>309</v>
      </c>
      <c r="I419" s="13" t="s">
        <v>1090</v>
      </c>
    </row>
    <row r="420" ht="15.75" customHeight="1">
      <c r="A420" s="1"/>
      <c r="B420" s="12" t="s">
        <v>1091</v>
      </c>
      <c r="C420" s="15">
        <v>7.0</v>
      </c>
      <c r="D420" s="16">
        <f t="shared" si="1"/>
        <v>0.0003923326981</v>
      </c>
      <c r="E420" s="1"/>
      <c r="F420" s="12" t="s">
        <v>309</v>
      </c>
      <c r="G420" s="15" t="s">
        <v>304</v>
      </c>
      <c r="H420" s="15" t="s">
        <v>1092</v>
      </c>
      <c r="I420" s="13" t="s">
        <v>1093</v>
      </c>
    </row>
    <row r="421" ht="15.75" customHeight="1">
      <c r="A421" s="1"/>
      <c r="B421" s="12" t="s">
        <v>1094</v>
      </c>
      <c r="C421" s="15">
        <v>7.0</v>
      </c>
      <c r="D421" s="16">
        <f t="shared" si="1"/>
        <v>0.0003923326981</v>
      </c>
      <c r="E421" s="1"/>
      <c r="F421" s="12" t="s">
        <v>990</v>
      </c>
      <c r="G421" s="15" t="s">
        <v>356</v>
      </c>
      <c r="H421" s="15" t="s">
        <v>313</v>
      </c>
      <c r="I421" s="13" t="s">
        <v>313</v>
      </c>
    </row>
    <row r="422" ht="15.75" customHeight="1">
      <c r="A422" s="1"/>
      <c r="B422" s="12" t="s">
        <v>1095</v>
      </c>
      <c r="C422" s="15">
        <v>7.0</v>
      </c>
      <c r="D422" s="16">
        <f t="shared" si="1"/>
        <v>0.0003923326981</v>
      </c>
      <c r="E422" s="1"/>
      <c r="F422" s="12" t="s">
        <v>1096</v>
      </c>
      <c r="G422" s="15" t="s">
        <v>362</v>
      </c>
      <c r="H422" s="15" t="s">
        <v>962</v>
      </c>
      <c r="I422" s="13" t="s">
        <v>334</v>
      </c>
    </row>
    <row r="423" ht="15.75" customHeight="1">
      <c r="A423" s="1"/>
      <c r="B423" s="12" t="s">
        <v>1097</v>
      </c>
      <c r="C423" s="15">
        <v>7.0</v>
      </c>
      <c r="D423" s="16">
        <f t="shared" si="1"/>
        <v>0.0003923326981</v>
      </c>
      <c r="E423" s="1"/>
      <c r="F423" s="12" t="s">
        <v>371</v>
      </c>
      <c r="G423" s="15" t="s">
        <v>354</v>
      </c>
      <c r="H423" s="15" t="s">
        <v>578</v>
      </c>
      <c r="I423" s="13" t="s">
        <v>764</v>
      </c>
    </row>
    <row r="424" ht="15.75" customHeight="1">
      <c r="A424" s="1"/>
      <c r="B424" s="12" t="s">
        <v>1098</v>
      </c>
      <c r="C424" s="15">
        <v>7.0</v>
      </c>
      <c r="D424" s="16">
        <f t="shared" si="1"/>
        <v>0.0003923326981</v>
      </c>
      <c r="E424" s="1"/>
      <c r="F424" s="12" t="s">
        <v>391</v>
      </c>
      <c r="G424" s="15" t="s">
        <v>354</v>
      </c>
      <c r="H424" s="15" t="s">
        <v>317</v>
      </c>
      <c r="I424" s="13" t="s">
        <v>909</v>
      </c>
    </row>
    <row r="425" ht="15.75" customHeight="1">
      <c r="A425" s="1"/>
      <c r="B425" s="12" t="s">
        <v>1099</v>
      </c>
      <c r="C425" s="15">
        <v>7.0</v>
      </c>
      <c r="D425" s="16">
        <f t="shared" si="1"/>
        <v>0.0003923326981</v>
      </c>
      <c r="E425" s="1"/>
      <c r="F425" s="12" t="s">
        <v>417</v>
      </c>
      <c r="G425" s="15" t="s">
        <v>500</v>
      </c>
      <c r="H425" s="15" t="s">
        <v>323</v>
      </c>
      <c r="I425" s="13" t="s">
        <v>472</v>
      </c>
    </row>
    <row r="426" ht="15.75" customHeight="1">
      <c r="A426" s="1"/>
      <c r="B426" s="12" t="s">
        <v>477</v>
      </c>
      <c r="C426" s="15">
        <v>7.0</v>
      </c>
      <c r="D426" s="16">
        <f t="shared" si="1"/>
        <v>0.0003923326981</v>
      </c>
      <c r="E426" s="1"/>
      <c r="F426" s="12" t="s">
        <v>956</v>
      </c>
      <c r="G426" s="15" t="s">
        <v>309</v>
      </c>
      <c r="H426" s="15" t="s">
        <v>304</v>
      </c>
      <c r="I426" s="13" t="s">
        <v>1100</v>
      </c>
    </row>
    <row r="427" ht="15.75" customHeight="1">
      <c r="A427" s="1"/>
      <c r="B427" s="12" t="s">
        <v>1101</v>
      </c>
      <c r="C427" s="15">
        <v>7.0</v>
      </c>
      <c r="D427" s="16">
        <f t="shared" si="1"/>
        <v>0.0003923326981</v>
      </c>
      <c r="E427" s="1"/>
      <c r="F427" s="12" t="s">
        <v>992</v>
      </c>
      <c r="G427" s="15" t="s">
        <v>442</v>
      </c>
      <c r="H427" s="15" t="s">
        <v>1102</v>
      </c>
      <c r="I427" s="13" t="s">
        <v>313</v>
      </c>
    </row>
    <row r="428" ht="15.75" customHeight="1">
      <c r="A428" s="1"/>
      <c r="B428" s="12" t="s">
        <v>1103</v>
      </c>
      <c r="C428" s="15">
        <v>7.0</v>
      </c>
      <c r="D428" s="16">
        <f t="shared" si="1"/>
        <v>0.0003923326981</v>
      </c>
      <c r="E428" s="1"/>
      <c r="F428" s="12" t="s">
        <v>902</v>
      </c>
      <c r="G428" s="15" t="s">
        <v>798</v>
      </c>
      <c r="H428" s="15" t="s">
        <v>1104</v>
      </c>
      <c r="I428" s="13" t="s">
        <v>505</v>
      </c>
    </row>
    <row r="429" ht="15.75" customHeight="1">
      <c r="A429" s="1"/>
      <c r="B429" s="12" t="s">
        <v>1105</v>
      </c>
      <c r="C429" s="15">
        <v>7.0</v>
      </c>
      <c r="D429" s="16">
        <f t="shared" si="1"/>
        <v>0.0003923326981</v>
      </c>
      <c r="E429" s="1"/>
      <c r="F429" s="12" t="s">
        <v>309</v>
      </c>
      <c r="G429" s="15" t="s">
        <v>304</v>
      </c>
      <c r="H429" s="15" t="s">
        <v>415</v>
      </c>
      <c r="I429" s="13" t="s">
        <v>317</v>
      </c>
    </row>
    <row r="430" ht="15.75" customHeight="1">
      <c r="A430" s="1"/>
      <c r="B430" s="12" t="s">
        <v>1106</v>
      </c>
      <c r="C430" s="15">
        <v>7.0</v>
      </c>
      <c r="D430" s="16">
        <f t="shared" si="1"/>
        <v>0.0003923326981</v>
      </c>
      <c r="E430" s="1"/>
      <c r="F430" s="12" t="s">
        <v>1107</v>
      </c>
      <c r="G430" s="15" t="s">
        <v>356</v>
      </c>
      <c r="H430" s="15" t="s">
        <v>1108</v>
      </c>
      <c r="I430" s="13" t="s">
        <v>348</v>
      </c>
    </row>
    <row r="431" ht="15.75" customHeight="1">
      <c r="A431" s="1"/>
      <c r="B431" s="12" t="s">
        <v>1109</v>
      </c>
      <c r="C431" s="15">
        <v>7.0</v>
      </c>
      <c r="D431" s="16">
        <f t="shared" si="1"/>
        <v>0.0003923326981</v>
      </c>
      <c r="E431" s="1"/>
      <c r="F431" s="12" t="s">
        <v>317</v>
      </c>
      <c r="G431" s="15" t="s">
        <v>309</v>
      </c>
      <c r="H431" s="15" t="s">
        <v>313</v>
      </c>
      <c r="I431" s="13" t="s">
        <v>309</v>
      </c>
    </row>
    <row r="432" ht="15.75" customHeight="1">
      <c r="A432" s="1"/>
      <c r="B432" s="12" t="s">
        <v>1110</v>
      </c>
      <c r="C432" s="15">
        <v>7.0</v>
      </c>
      <c r="D432" s="16">
        <f t="shared" si="1"/>
        <v>0.0003923326981</v>
      </c>
      <c r="E432" s="1"/>
      <c r="F432" s="12" t="s">
        <v>347</v>
      </c>
      <c r="G432" s="15" t="s">
        <v>315</v>
      </c>
      <c r="H432" s="15" t="s">
        <v>581</v>
      </c>
      <c r="I432" s="13" t="s">
        <v>353</v>
      </c>
    </row>
    <row r="433" ht="15.75" customHeight="1">
      <c r="A433" s="1"/>
      <c r="B433" s="12" t="s">
        <v>1111</v>
      </c>
      <c r="C433" s="15">
        <v>7.0</v>
      </c>
      <c r="D433" s="16">
        <f t="shared" si="1"/>
        <v>0.0003923326981</v>
      </c>
      <c r="E433" s="1"/>
      <c r="F433" s="12" t="s">
        <v>313</v>
      </c>
      <c r="G433" s="15" t="s">
        <v>334</v>
      </c>
      <c r="H433" s="15" t="s">
        <v>318</v>
      </c>
      <c r="I433" s="13" t="s">
        <v>1112</v>
      </c>
    </row>
    <row r="434" ht="15.75" customHeight="1">
      <c r="A434" s="1"/>
      <c r="B434" s="12" t="s">
        <v>1113</v>
      </c>
      <c r="C434" s="15">
        <v>7.0</v>
      </c>
      <c r="D434" s="16">
        <f t="shared" si="1"/>
        <v>0.0003923326981</v>
      </c>
      <c r="E434" s="1"/>
      <c r="F434" s="12" t="s">
        <v>391</v>
      </c>
      <c r="G434" s="15" t="s">
        <v>386</v>
      </c>
      <c r="H434" s="15" t="s">
        <v>681</v>
      </c>
      <c r="I434" s="13" t="s">
        <v>313</v>
      </c>
    </row>
    <row r="435" ht="15.75" customHeight="1">
      <c r="A435" s="1"/>
      <c r="B435" s="12" t="s">
        <v>384</v>
      </c>
      <c r="C435" s="15">
        <v>6.0</v>
      </c>
      <c r="D435" s="16">
        <f t="shared" si="1"/>
        <v>0.0003362851698</v>
      </c>
      <c r="E435" s="1"/>
      <c r="F435" s="12" t="s">
        <v>572</v>
      </c>
      <c r="G435" s="15" t="s">
        <v>315</v>
      </c>
      <c r="H435" s="15" t="s">
        <v>321</v>
      </c>
      <c r="I435" s="13" t="s">
        <v>481</v>
      </c>
    </row>
    <row r="436" ht="15.75" customHeight="1">
      <c r="A436" s="1"/>
      <c r="B436" s="12" t="s">
        <v>622</v>
      </c>
      <c r="C436" s="15">
        <v>6.0</v>
      </c>
      <c r="D436" s="16">
        <f t="shared" si="1"/>
        <v>0.0003362851698</v>
      </c>
      <c r="E436" s="1"/>
      <c r="F436" s="89" t="s">
        <v>1114</v>
      </c>
      <c r="G436" s="15" t="s">
        <v>304</v>
      </c>
      <c r="H436" s="15" t="s">
        <v>1115</v>
      </c>
      <c r="I436" s="13" t="s">
        <v>450</v>
      </c>
    </row>
    <row r="437" ht="15.75" customHeight="1">
      <c r="A437" s="1"/>
      <c r="B437" s="12" t="s">
        <v>788</v>
      </c>
      <c r="C437" s="15">
        <v>6.0</v>
      </c>
      <c r="D437" s="16">
        <f t="shared" si="1"/>
        <v>0.0003362851698</v>
      </c>
      <c r="E437" s="1"/>
      <c r="F437" s="12" t="s">
        <v>562</v>
      </c>
      <c r="G437" s="15" t="s">
        <v>356</v>
      </c>
      <c r="H437" s="15" t="s">
        <v>401</v>
      </c>
      <c r="I437" s="13" t="s">
        <v>309</v>
      </c>
    </row>
    <row r="438" ht="15.75" customHeight="1">
      <c r="A438" s="1"/>
      <c r="B438" s="12" t="s">
        <v>821</v>
      </c>
      <c r="C438" s="15">
        <v>6.0</v>
      </c>
      <c r="D438" s="16">
        <f t="shared" si="1"/>
        <v>0.0003362851698</v>
      </c>
      <c r="E438" s="1"/>
      <c r="F438" s="12" t="s">
        <v>1116</v>
      </c>
      <c r="G438" s="15" t="s">
        <v>315</v>
      </c>
      <c r="H438" s="15" t="s">
        <v>391</v>
      </c>
      <c r="I438" s="13" t="s">
        <v>1117</v>
      </c>
    </row>
    <row r="439" ht="15.75" customHeight="1">
      <c r="A439" s="1"/>
      <c r="B439" s="12" t="s">
        <v>912</v>
      </c>
      <c r="C439" s="15">
        <v>6.0</v>
      </c>
      <c r="D439" s="16">
        <f t="shared" si="1"/>
        <v>0.0003362851698</v>
      </c>
      <c r="E439" s="1"/>
      <c r="F439" s="12" t="s">
        <v>1118</v>
      </c>
      <c r="G439" s="15" t="s">
        <v>362</v>
      </c>
      <c r="H439" s="15" t="s">
        <v>572</v>
      </c>
      <c r="I439" s="13" t="s">
        <v>577</v>
      </c>
    </row>
    <row r="440" ht="15.75" customHeight="1">
      <c r="A440" s="1"/>
      <c r="B440" s="12" t="s">
        <v>973</v>
      </c>
      <c r="C440" s="15">
        <v>6.0</v>
      </c>
      <c r="D440" s="16">
        <f t="shared" si="1"/>
        <v>0.0003362851698</v>
      </c>
      <c r="E440" s="1"/>
      <c r="F440" s="12" t="s">
        <v>351</v>
      </c>
      <c r="G440" s="15" t="s">
        <v>311</v>
      </c>
      <c r="H440" s="15" t="s">
        <v>763</v>
      </c>
      <c r="I440" s="13" t="s">
        <v>317</v>
      </c>
    </row>
    <row r="441" ht="15.75" customHeight="1">
      <c r="A441" s="1"/>
      <c r="B441" s="12" t="s">
        <v>1119</v>
      </c>
      <c r="C441" s="15">
        <v>6.0</v>
      </c>
      <c r="D441" s="16">
        <f t="shared" si="1"/>
        <v>0.0003362851698</v>
      </c>
      <c r="E441" s="1"/>
      <c r="F441" s="12" t="s">
        <v>317</v>
      </c>
      <c r="G441" s="15" t="s">
        <v>304</v>
      </c>
      <c r="H441" s="15" t="s">
        <v>309</v>
      </c>
      <c r="I441" s="13" t="s">
        <v>1120</v>
      </c>
    </row>
    <row r="442" ht="15.75" customHeight="1">
      <c r="A442" s="1"/>
      <c r="B442" s="12" t="s">
        <v>1121</v>
      </c>
      <c r="C442" s="15">
        <v>6.0</v>
      </c>
      <c r="D442" s="16">
        <f t="shared" si="1"/>
        <v>0.0003362851698</v>
      </c>
      <c r="E442" s="1"/>
      <c r="F442" s="12" t="s">
        <v>635</v>
      </c>
      <c r="G442" s="15" t="s">
        <v>335</v>
      </c>
      <c r="H442" s="15" t="s">
        <v>410</v>
      </c>
      <c r="I442" s="13" t="s">
        <v>313</v>
      </c>
    </row>
    <row r="443" ht="15.75" customHeight="1">
      <c r="A443" s="1"/>
      <c r="B443" s="12" t="s">
        <v>1122</v>
      </c>
      <c r="C443" s="15">
        <v>6.0</v>
      </c>
      <c r="D443" s="16">
        <f t="shared" si="1"/>
        <v>0.0003362851698</v>
      </c>
      <c r="E443" s="1"/>
      <c r="F443" s="12" t="s">
        <v>650</v>
      </c>
      <c r="G443" s="15" t="s">
        <v>304</v>
      </c>
      <c r="H443" s="15" t="s">
        <v>336</v>
      </c>
      <c r="I443" s="13" t="s">
        <v>510</v>
      </c>
    </row>
    <row r="444" ht="15.75" customHeight="1">
      <c r="A444" s="1"/>
      <c r="B444" s="12" t="s">
        <v>1123</v>
      </c>
      <c r="C444" s="15">
        <v>6.0</v>
      </c>
      <c r="D444" s="16">
        <f t="shared" si="1"/>
        <v>0.0003362851698</v>
      </c>
      <c r="E444" s="1"/>
      <c r="F444" s="12" t="s">
        <v>566</v>
      </c>
      <c r="G444" s="15" t="s">
        <v>542</v>
      </c>
      <c r="H444" s="15" t="s">
        <v>953</v>
      </c>
      <c r="I444" s="13" t="s">
        <v>419</v>
      </c>
    </row>
    <row r="445" ht="15.75" customHeight="1">
      <c r="A445" s="1"/>
      <c r="B445" s="12" t="s">
        <v>1124</v>
      </c>
      <c r="C445" s="15">
        <v>6.0</v>
      </c>
      <c r="D445" s="16">
        <f t="shared" si="1"/>
        <v>0.0003362851698</v>
      </c>
      <c r="E445" s="1"/>
      <c r="F445" s="12" t="s">
        <v>382</v>
      </c>
      <c r="G445" s="15" t="s">
        <v>442</v>
      </c>
      <c r="H445" s="15" t="s">
        <v>313</v>
      </c>
      <c r="I445" s="13" t="s">
        <v>304</v>
      </c>
    </row>
    <row r="446" ht="15.75" customHeight="1">
      <c r="A446" s="1"/>
      <c r="B446" s="12" t="s">
        <v>451</v>
      </c>
      <c r="C446" s="15">
        <v>6.0</v>
      </c>
      <c r="D446" s="16">
        <f t="shared" si="1"/>
        <v>0.0003362851698</v>
      </c>
      <c r="E446" s="1"/>
      <c r="F446" s="92">
        <v>0.6298611111111111</v>
      </c>
      <c r="G446" s="15" t="s">
        <v>688</v>
      </c>
      <c r="H446" s="15" t="s">
        <v>1092</v>
      </c>
      <c r="I446" s="13" t="s">
        <v>1125</v>
      </c>
    </row>
    <row r="447" ht="15.75" customHeight="1">
      <c r="A447" s="1"/>
      <c r="B447" s="12" t="s">
        <v>596</v>
      </c>
      <c r="C447" s="15">
        <v>6.0</v>
      </c>
      <c r="D447" s="16">
        <f t="shared" si="1"/>
        <v>0.0003362851698</v>
      </c>
      <c r="E447" s="1"/>
      <c r="F447" s="12" t="s">
        <v>373</v>
      </c>
      <c r="G447" s="15" t="s">
        <v>356</v>
      </c>
      <c r="H447" s="15" t="s">
        <v>313</v>
      </c>
      <c r="I447" s="13" t="s">
        <v>743</v>
      </c>
    </row>
    <row r="448" ht="15.75" customHeight="1">
      <c r="A448" s="1"/>
      <c r="B448" s="12" t="s">
        <v>978</v>
      </c>
      <c r="C448" s="15">
        <v>6.0</v>
      </c>
      <c r="D448" s="16">
        <f t="shared" si="1"/>
        <v>0.0003362851698</v>
      </c>
      <c r="E448" s="1"/>
      <c r="F448" s="12" t="s">
        <v>789</v>
      </c>
      <c r="G448" s="15" t="s">
        <v>315</v>
      </c>
      <c r="H448" s="15" t="s">
        <v>962</v>
      </c>
      <c r="I448" s="13" t="s">
        <v>415</v>
      </c>
    </row>
    <row r="449" ht="15.75" customHeight="1">
      <c r="A449" s="1"/>
      <c r="B449" s="12" t="s">
        <v>1000</v>
      </c>
      <c r="C449" s="15">
        <v>6.0</v>
      </c>
      <c r="D449" s="16">
        <f t="shared" si="1"/>
        <v>0.0003362851698</v>
      </c>
      <c r="E449" s="1"/>
      <c r="F449" s="12" t="s">
        <v>337</v>
      </c>
      <c r="G449" s="15" t="s">
        <v>304</v>
      </c>
      <c r="H449" s="15" t="s">
        <v>415</v>
      </c>
      <c r="I449" s="13" t="s">
        <v>317</v>
      </c>
    </row>
    <row r="450" ht="15.75" customHeight="1">
      <c r="A450" s="1"/>
      <c r="B450" s="12" t="s">
        <v>1126</v>
      </c>
      <c r="C450" s="15">
        <v>6.0</v>
      </c>
      <c r="D450" s="16">
        <f t="shared" si="1"/>
        <v>0.0003362851698</v>
      </c>
      <c r="E450" s="1"/>
      <c r="F450" s="12" t="s">
        <v>601</v>
      </c>
      <c r="G450" s="15" t="s">
        <v>356</v>
      </c>
      <c r="H450" s="15" t="s">
        <v>404</v>
      </c>
      <c r="I450" s="13" t="s">
        <v>501</v>
      </c>
    </row>
    <row r="451" ht="15.75" customHeight="1">
      <c r="A451" s="1"/>
      <c r="B451" s="12" t="s">
        <v>568</v>
      </c>
      <c r="C451" s="15">
        <v>6.0</v>
      </c>
      <c r="D451" s="16">
        <f t="shared" si="1"/>
        <v>0.0003362851698</v>
      </c>
      <c r="E451" s="1"/>
      <c r="F451" s="12" t="s">
        <v>705</v>
      </c>
      <c r="G451" s="15" t="s">
        <v>1127</v>
      </c>
      <c r="H451" s="15" t="s">
        <v>1128</v>
      </c>
      <c r="I451" s="13" t="s">
        <v>304</v>
      </c>
    </row>
    <row r="452" ht="15.75" customHeight="1">
      <c r="A452" s="1"/>
      <c r="B452" s="12" t="s">
        <v>1129</v>
      </c>
      <c r="C452" s="15">
        <v>6.0</v>
      </c>
      <c r="D452" s="16">
        <f t="shared" si="1"/>
        <v>0.0003362851698</v>
      </c>
      <c r="E452" s="1"/>
      <c r="F452" s="12" t="s">
        <v>351</v>
      </c>
      <c r="G452" s="15" t="s">
        <v>354</v>
      </c>
      <c r="H452" s="15" t="s">
        <v>318</v>
      </c>
      <c r="I452" s="13" t="s">
        <v>877</v>
      </c>
    </row>
    <row r="453" ht="15.75" customHeight="1">
      <c r="A453" s="1"/>
      <c r="B453" s="12" t="s">
        <v>1130</v>
      </c>
      <c r="C453" s="15">
        <v>6.0</v>
      </c>
      <c r="D453" s="16">
        <f t="shared" si="1"/>
        <v>0.0003362851698</v>
      </c>
      <c r="E453" s="1"/>
      <c r="F453" s="12" t="s">
        <v>343</v>
      </c>
      <c r="G453" s="15" t="s">
        <v>1131</v>
      </c>
      <c r="H453" s="15" t="s">
        <v>1064</v>
      </c>
      <c r="I453" s="13" t="s">
        <v>318</v>
      </c>
    </row>
    <row r="454" ht="15.75" customHeight="1">
      <c r="A454" s="1"/>
      <c r="B454" s="12" t="s">
        <v>1132</v>
      </c>
      <c r="C454" s="15">
        <v>6.0</v>
      </c>
      <c r="D454" s="16">
        <f t="shared" si="1"/>
        <v>0.0003362851698</v>
      </c>
      <c r="E454" s="1"/>
      <c r="F454" s="12" t="s">
        <v>336</v>
      </c>
      <c r="G454" s="15" t="s">
        <v>383</v>
      </c>
      <c r="H454" s="15" t="s">
        <v>916</v>
      </c>
      <c r="I454" s="13" t="s">
        <v>1133</v>
      </c>
    </row>
    <row r="455" ht="15.75" customHeight="1">
      <c r="A455" s="1"/>
      <c r="B455" s="12" t="s">
        <v>1134</v>
      </c>
      <c r="C455" s="15">
        <v>6.0</v>
      </c>
      <c r="D455" s="16">
        <f t="shared" si="1"/>
        <v>0.0003362851698</v>
      </c>
      <c r="E455" s="1"/>
      <c r="F455" s="12" t="s">
        <v>344</v>
      </c>
      <c r="G455" s="15" t="s">
        <v>315</v>
      </c>
      <c r="H455" s="15" t="s">
        <v>763</v>
      </c>
      <c r="I455" s="13" t="s">
        <v>321</v>
      </c>
    </row>
    <row r="456" ht="15.75" customHeight="1">
      <c r="A456" s="1"/>
      <c r="B456" s="12" t="s">
        <v>1135</v>
      </c>
      <c r="C456" s="15">
        <v>6.0</v>
      </c>
      <c r="D456" s="16">
        <f t="shared" si="1"/>
        <v>0.0003362851698</v>
      </c>
      <c r="E456" s="1"/>
      <c r="F456" s="12" t="s">
        <v>415</v>
      </c>
      <c r="G456" s="15" t="s">
        <v>304</v>
      </c>
      <c r="H456" s="15" t="s">
        <v>309</v>
      </c>
      <c r="I456" s="13" t="s">
        <v>1136</v>
      </c>
    </row>
    <row r="457" ht="15.75" customHeight="1">
      <c r="A457" s="1"/>
      <c r="B457" s="12" t="s">
        <v>1137</v>
      </c>
      <c r="C457" s="15">
        <v>6.0</v>
      </c>
      <c r="D457" s="16">
        <f t="shared" si="1"/>
        <v>0.0003362851698</v>
      </c>
      <c r="E457" s="1"/>
      <c r="F457" s="12" t="s">
        <v>317</v>
      </c>
      <c r="G457" s="15" t="s">
        <v>356</v>
      </c>
      <c r="H457" s="15" t="s">
        <v>1138</v>
      </c>
      <c r="I457" s="13" t="s">
        <v>1139</v>
      </c>
    </row>
    <row r="458" ht="15.75" customHeight="1">
      <c r="A458" s="1"/>
      <c r="B458" s="12" t="s">
        <v>1140</v>
      </c>
      <c r="C458" s="15">
        <v>6.0</v>
      </c>
      <c r="D458" s="16">
        <f t="shared" si="1"/>
        <v>0.0003362851698</v>
      </c>
      <c r="E458" s="1"/>
      <c r="F458" s="12" t="s">
        <v>744</v>
      </c>
      <c r="G458" s="15" t="s">
        <v>304</v>
      </c>
      <c r="H458" s="15" t="s">
        <v>336</v>
      </c>
      <c r="I458" s="13" t="s">
        <v>914</v>
      </c>
    </row>
    <row r="459" ht="15.75" customHeight="1">
      <c r="A459" s="1"/>
      <c r="B459" s="12" t="s">
        <v>1141</v>
      </c>
      <c r="C459" s="15">
        <v>6.0</v>
      </c>
      <c r="D459" s="16">
        <f t="shared" si="1"/>
        <v>0.0003362851698</v>
      </c>
      <c r="E459" s="1"/>
      <c r="F459" s="12" t="s">
        <v>342</v>
      </c>
      <c r="G459" s="15" t="s">
        <v>311</v>
      </c>
      <c r="H459" s="15" t="s">
        <v>1108</v>
      </c>
      <c r="I459" s="13" t="s">
        <v>309</v>
      </c>
    </row>
    <row r="460" ht="15.75" customHeight="1">
      <c r="A460" s="1"/>
      <c r="B460" s="12" t="s">
        <v>655</v>
      </c>
      <c r="C460" s="15">
        <v>6.0</v>
      </c>
      <c r="D460" s="16">
        <f t="shared" si="1"/>
        <v>0.0003362851698</v>
      </c>
      <c r="E460" s="1"/>
      <c r="F460" s="12" t="s">
        <v>530</v>
      </c>
      <c r="G460" s="15" t="s">
        <v>375</v>
      </c>
      <c r="H460" s="15" t="s">
        <v>1142</v>
      </c>
      <c r="I460" s="13" t="s">
        <v>304</v>
      </c>
    </row>
    <row r="461" ht="15.75" customHeight="1">
      <c r="A461" s="1"/>
      <c r="B461" s="12" t="s">
        <v>1143</v>
      </c>
      <c r="C461" s="15">
        <v>6.0</v>
      </c>
      <c r="D461" s="16">
        <f t="shared" si="1"/>
        <v>0.0003362851698</v>
      </c>
      <c r="E461" s="1"/>
      <c r="F461" s="91">
        <v>44403.0</v>
      </c>
      <c r="G461" s="15" t="s">
        <v>383</v>
      </c>
      <c r="H461" s="15" t="s">
        <v>313</v>
      </c>
      <c r="I461" s="13" t="s">
        <v>348</v>
      </c>
    </row>
    <row r="462" ht="15.75" customHeight="1">
      <c r="A462" s="1"/>
      <c r="B462" s="12" t="s">
        <v>1144</v>
      </c>
      <c r="C462" s="15">
        <v>6.0</v>
      </c>
      <c r="D462" s="16">
        <f t="shared" si="1"/>
        <v>0.0003362851698</v>
      </c>
      <c r="E462" s="1"/>
      <c r="F462" s="12" t="s">
        <v>1145</v>
      </c>
      <c r="G462" s="15" t="s">
        <v>354</v>
      </c>
      <c r="H462" s="15" t="s">
        <v>1146</v>
      </c>
      <c r="I462" s="13" t="s">
        <v>325</v>
      </c>
    </row>
    <row r="463" ht="15.75" customHeight="1">
      <c r="A463" s="1"/>
      <c r="B463" s="12" t="s">
        <v>1147</v>
      </c>
      <c r="C463" s="15">
        <v>6.0</v>
      </c>
      <c r="D463" s="16">
        <f t="shared" si="1"/>
        <v>0.0003362851698</v>
      </c>
      <c r="E463" s="1"/>
      <c r="F463" s="12" t="s">
        <v>624</v>
      </c>
      <c r="G463" s="15" t="s">
        <v>309</v>
      </c>
      <c r="H463" s="15" t="s">
        <v>317</v>
      </c>
      <c r="I463" s="13" t="s">
        <v>1148</v>
      </c>
    </row>
    <row r="464" ht="15.75" customHeight="1">
      <c r="A464" s="1"/>
      <c r="B464" s="12" t="s">
        <v>1149</v>
      </c>
      <c r="C464" s="15">
        <v>6.0</v>
      </c>
      <c r="D464" s="16">
        <f t="shared" si="1"/>
        <v>0.0003362851698</v>
      </c>
      <c r="E464" s="1"/>
      <c r="F464" s="12" t="s">
        <v>1119</v>
      </c>
      <c r="G464" s="15" t="s">
        <v>1150</v>
      </c>
      <c r="H464" s="15" t="s">
        <v>385</v>
      </c>
      <c r="I464" s="13" t="s">
        <v>835</v>
      </c>
    </row>
    <row r="465" ht="15.75" customHeight="1">
      <c r="A465" s="1"/>
      <c r="B465" s="12" t="s">
        <v>460</v>
      </c>
      <c r="C465" s="15">
        <v>6.0</v>
      </c>
      <c r="D465" s="16">
        <f t="shared" si="1"/>
        <v>0.0003362851698</v>
      </c>
      <c r="E465" s="1"/>
      <c r="F465" s="12" t="s">
        <v>390</v>
      </c>
      <c r="G465" s="15" t="s">
        <v>356</v>
      </c>
      <c r="H465" s="15" t="s">
        <v>321</v>
      </c>
      <c r="I465" s="13" t="s">
        <v>415</v>
      </c>
    </row>
    <row r="466" ht="15.75" customHeight="1">
      <c r="A466" s="1"/>
      <c r="B466" s="12" t="s">
        <v>1151</v>
      </c>
      <c r="C466" s="15">
        <v>6.0</v>
      </c>
      <c r="D466" s="16">
        <f t="shared" si="1"/>
        <v>0.0003362851698</v>
      </c>
      <c r="E466" s="1"/>
      <c r="F466" s="12" t="s">
        <v>903</v>
      </c>
      <c r="G466" s="15" t="s">
        <v>309</v>
      </c>
      <c r="H466" s="15" t="s">
        <v>606</v>
      </c>
      <c r="I466" s="13" t="s">
        <v>365</v>
      </c>
    </row>
    <row r="467" ht="15.75" customHeight="1">
      <c r="A467" s="1"/>
      <c r="B467" s="12" t="s">
        <v>1152</v>
      </c>
      <c r="C467" s="15">
        <v>6.0</v>
      </c>
      <c r="D467" s="16">
        <f t="shared" si="1"/>
        <v>0.0003362851698</v>
      </c>
      <c r="E467" s="1"/>
      <c r="F467" s="12" t="s">
        <v>415</v>
      </c>
      <c r="G467" s="15" t="s">
        <v>309</v>
      </c>
      <c r="H467" s="15" t="s">
        <v>642</v>
      </c>
      <c r="I467" s="13" t="s">
        <v>334</v>
      </c>
    </row>
    <row r="468" ht="15.75" customHeight="1">
      <c r="A468" s="1"/>
      <c r="B468" s="12" t="s">
        <v>1153</v>
      </c>
      <c r="C468" s="15">
        <v>6.0</v>
      </c>
      <c r="D468" s="16">
        <f t="shared" si="1"/>
        <v>0.0003362851698</v>
      </c>
      <c r="E468" s="1"/>
      <c r="F468" s="12" t="s">
        <v>567</v>
      </c>
      <c r="G468" s="15" t="s">
        <v>309</v>
      </c>
      <c r="H468" s="15" t="s">
        <v>355</v>
      </c>
      <c r="I468" s="13" t="s">
        <v>1154</v>
      </c>
    </row>
    <row r="469" ht="15.75" customHeight="1">
      <c r="A469" s="1"/>
      <c r="B469" s="12" t="s">
        <v>1155</v>
      </c>
      <c r="C469" s="15">
        <v>6.0</v>
      </c>
      <c r="D469" s="16">
        <f t="shared" si="1"/>
        <v>0.0003362851698</v>
      </c>
      <c r="E469" s="1"/>
      <c r="F469" s="12" t="s">
        <v>1041</v>
      </c>
      <c r="G469" s="15" t="s">
        <v>309</v>
      </c>
      <c r="H469" s="15" t="s">
        <v>501</v>
      </c>
      <c r="I469" s="13" t="s">
        <v>380</v>
      </c>
    </row>
    <row r="470" ht="15.75" customHeight="1">
      <c r="A470" s="1"/>
      <c r="B470" s="12" t="s">
        <v>1156</v>
      </c>
      <c r="C470" s="15">
        <v>6.0</v>
      </c>
      <c r="D470" s="16">
        <f t="shared" si="1"/>
        <v>0.0003362851698</v>
      </c>
      <c r="E470" s="1"/>
      <c r="F470" s="89" t="s">
        <v>1114</v>
      </c>
      <c r="G470" s="15" t="s">
        <v>375</v>
      </c>
      <c r="H470" s="15" t="s">
        <v>1157</v>
      </c>
      <c r="I470" s="13" t="s">
        <v>373</v>
      </c>
    </row>
    <row r="471" ht="15.75" customHeight="1">
      <c r="A471" s="1"/>
      <c r="B471" s="12" t="s">
        <v>1158</v>
      </c>
      <c r="C471" s="15">
        <v>6.0</v>
      </c>
      <c r="D471" s="16">
        <f t="shared" si="1"/>
        <v>0.0003362851698</v>
      </c>
      <c r="E471" s="1"/>
      <c r="F471" s="12" t="s">
        <v>1043</v>
      </c>
      <c r="G471" s="15" t="s">
        <v>315</v>
      </c>
      <c r="H471" s="15" t="s">
        <v>961</v>
      </c>
      <c r="I471" s="13" t="s">
        <v>1159</v>
      </c>
    </row>
    <row r="472" ht="15.75" customHeight="1">
      <c r="A472" s="1"/>
      <c r="B472" s="12" t="s">
        <v>1160</v>
      </c>
      <c r="C472" s="15">
        <v>6.0</v>
      </c>
      <c r="D472" s="16">
        <f t="shared" si="1"/>
        <v>0.0003362851698</v>
      </c>
      <c r="E472" s="1"/>
      <c r="F472" s="12" t="s">
        <v>1116</v>
      </c>
      <c r="G472" s="15" t="s">
        <v>1161</v>
      </c>
      <c r="H472" s="15" t="s">
        <v>1162</v>
      </c>
      <c r="I472" s="13" t="s">
        <v>800</v>
      </c>
    </row>
    <row r="473" ht="15.75" customHeight="1">
      <c r="A473" s="1"/>
      <c r="B473" s="12" t="s">
        <v>1163</v>
      </c>
      <c r="C473" s="15">
        <v>6.0</v>
      </c>
      <c r="D473" s="16">
        <f t="shared" si="1"/>
        <v>0.0003362851698</v>
      </c>
      <c r="E473" s="1"/>
      <c r="F473" s="12" t="s">
        <v>1118</v>
      </c>
      <c r="G473" s="15" t="s">
        <v>375</v>
      </c>
      <c r="H473" s="15" t="s">
        <v>313</v>
      </c>
      <c r="I473" s="13" t="s">
        <v>321</v>
      </c>
    </row>
    <row r="474" ht="15.75" customHeight="1">
      <c r="A474" s="1"/>
      <c r="B474" s="12" t="s">
        <v>1164</v>
      </c>
      <c r="C474" s="15">
        <v>6.0</v>
      </c>
      <c r="D474" s="16">
        <f t="shared" si="1"/>
        <v>0.0003362851698</v>
      </c>
      <c r="E474" s="1"/>
      <c r="F474" s="12" t="s">
        <v>351</v>
      </c>
      <c r="G474" s="15" t="s">
        <v>335</v>
      </c>
      <c r="H474" s="15" t="s">
        <v>1165</v>
      </c>
      <c r="I474" s="13" t="s">
        <v>1166</v>
      </c>
    </row>
    <row r="475" ht="15.75" customHeight="1">
      <c r="A475" s="1"/>
      <c r="B475" s="12" t="s">
        <v>544</v>
      </c>
      <c r="C475" s="15">
        <v>6.0</v>
      </c>
      <c r="D475" s="16">
        <f t="shared" si="1"/>
        <v>0.0003362851698</v>
      </c>
      <c r="E475" s="1"/>
      <c r="F475" s="12" t="s">
        <v>317</v>
      </c>
      <c r="G475" s="15" t="s">
        <v>311</v>
      </c>
      <c r="H475" s="15" t="s">
        <v>950</v>
      </c>
      <c r="I475" s="13" t="s">
        <v>726</v>
      </c>
    </row>
    <row r="476" ht="15.75" customHeight="1">
      <c r="A476" s="1"/>
      <c r="B476" s="12" t="s">
        <v>717</v>
      </c>
      <c r="C476" s="15">
        <v>6.0</v>
      </c>
      <c r="D476" s="16">
        <f t="shared" si="1"/>
        <v>0.0003362851698</v>
      </c>
      <c r="E476" s="1"/>
      <c r="F476" s="12" t="s">
        <v>348</v>
      </c>
      <c r="G476" s="15" t="s">
        <v>309</v>
      </c>
      <c r="H476" s="15" t="s">
        <v>313</v>
      </c>
      <c r="I476" s="13" t="s">
        <v>309</v>
      </c>
    </row>
    <row r="477" ht="15.75" customHeight="1">
      <c r="A477" s="1"/>
      <c r="B477" s="12" t="s">
        <v>1167</v>
      </c>
      <c r="C477" s="15">
        <v>6.0</v>
      </c>
      <c r="D477" s="16">
        <f t="shared" si="1"/>
        <v>0.0003362851698</v>
      </c>
      <c r="E477" s="1"/>
      <c r="F477" s="12" t="s">
        <v>650</v>
      </c>
      <c r="G477" s="15" t="s">
        <v>309</v>
      </c>
      <c r="H477" s="15" t="s">
        <v>317</v>
      </c>
      <c r="I477" s="13" t="s">
        <v>321</v>
      </c>
    </row>
    <row r="478" ht="15.75" customHeight="1">
      <c r="A478" s="1"/>
      <c r="B478" s="12" t="s">
        <v>1168</v>
      </c>
      <c r="C478" s="15">
        <v>6.0</v>
      </c>
      <c r="D478" s="16">
        <f t="shared" si="1"/>
        <v>0.0003362851698</v>
      </c>
      <c r="E478" s="1"/>
      <c r="F478" s="12" t="s">
        <v>371</v>
      </c>
      <c r="G478" s="15" t="s">
        <v>722</v>
      </c>
      <c r="H478" s="15" t="s">
        <v>323</v>
      </c>
      <c r="I478" s="13" t="s">
        <v>1169</v>
      </c>
    </row>
    <row r="479" ht="15.75" customHeight="1">
      <c r="A479" s="1"/>
      <c r="B479" s="12" t="s">
        <v>1170</v>
      </c>
      <c r="C479" s="15">
        <v>6.0</v>
      </c>
      <c r="D479" s="16">
        <f t="shared" si="1"/>
        <v>0.0003362851698</v>
      </c>
      <c r="E479" s="1"/>
      <c r="F479" s="91">
        <v>44392.0</v>
      </c>
      <c r="G479" s="15" t="s">
        <v>438</v>
      </c>
      <c r="H479" s="15" t="s">
        <v>415</v>
      </c>
      <c r="I479" s="13" t="s">
        <v>1171</v>
      </c>
    </row>
    <row r="480" ht="15.75" customHeight="1">
      <c r="A480" s="1"/>
      <c r="B480" s="12" t="s">
        <v>1172</v>
      </c>
      <c r="C480" s="15">
        <v>6.0</v>
      </c>
      <c r="D480" s="16">
        <f t="shared" si="1"/>
        <v>0.0003362851698</v>
      </c>
      <c r="E480" s="1"/>
      <c r="F480" s="12" t="s">
        <v>549</v>
      </c>
      <c r="G480" s="15" t="s">
        <v>311</v>
      </c>
      <c r="H480" s="15" t="s">
        <v>385</v>
      </c>
      <c r="I480" s="13" t="s">
        <v>1173</v>
      </c>
    </row>
    <row r="481" ht="15.75" customHeight="1">
      <c r="A481" s="1"/>
      <c r="B481" s="12" t="s">
        <v>1174</v>
      </c>
      <c r="C481" s="15">
        <v>6.0</v>
      </c>
      <c r="D481" s="16">
        <f t="shared" si="1"/>
        <v>0.0003362851698</v>
      </c>
      <c r="E481" s="1"/>
      <c r="F481" s="12" t="s">
        <v>842</v>
      </c>
      <c r="G481" s="15" t="s">
        <v>1175</v>
      </c>
      <c r="H481" s="15" t="s">
        <v>321</v>
      </c>
      <c r="I481" s="13" t="s">
        <v>1176</v>
      </c>
    </row>
    <row r="482" ht="15.75" customHeight="1">
      <c r="A482" s="1"/>
      <c r="B482" s="12" t="s">
        <v>848</v>
      </c>
      <c r="C482" s="15">
        <v>6.0</v>
      </c>
      <c r="D482" s="16">
        <f t="shared" si="1"/>
        <v>0.0003362851698</v>
      </c>
      <c r="E482" s="1"/>
      <c r="F482" s="12" t="s">
        <v>360</v>
      </c>
      <c r="G482" s="15" t="s">
        <v>309</v>
      </c>
      <c r="H482" s="15" t="s">
        <v>606</v>
      </c>
      <c r="I482" s="13" t="s">
        <v>415</v>
      </c>
    </row>
    <row r="483" ht="15.75" customHeight="1">
      <c r="A483" s="1"/>
      <c r="B483" s="12" t="s">
        <v>1177</v>
      </c>
      <c r="C483" s="15">
        <v>6.0</v>
      </c>
      <c r="D483" s="16">
        <f t="shared" si="1"/>
        <v>0.0003362851698</v>
      </c>
      <c r="E483" s="1"/>
      <c r="F483" s="12" t="s">
        <v>337</v>
      </c>
      <c r="G483" s="15" t="s">
        <v>309</v>
      </c>
      <c r="H483" s="15" t="s">
        <v>642</v>
      </c>
      <c r="I483" s="13" t="s">
        <v>1178</v>
      </c>
    </row>
    <row r="484" ht="15.75" customHeight="1">
      <c r="A484" s="1"/>
      <c r="B484" s="12" t="s">
        <v>1179</v>
      </c>
      <c r="C484" s="15">
        <v>6.0</v>
      </c>
      <c r="D484" s="16">
        <f t="shared" si="1"/>
        <v>0.0003362851698</v>
      </c>
      <c r="E484" s="1"/>
      <c r="F484" s="12" t="s">
        <v>403</v>
      </c>
      <c r="G484" s="15" t="s">
        <v>421</v>
      </c>
      <c r="H484" s="15" t="s">
        <v>1180</v>
      </c>
      <c r="I484" s="13" t="s">
        <v>344</v>
      </c>
    </row>
    <row r="485" ht="15.75" customHeight="1">
      <c r="A485" s="1"/>
      <c r="B485" s="12" t="s">
        <v>1181</v>
      </c>
      <c r="C485" s="15">
        <v>6.0</v>
      </c>
      <c r="D485" s="16">
        <f t="shared" si="1"/>
        <v>0.0003362851698</v>
      </c>
      <c r="E485" s="1"/>
      <c r="F485" s="12" t="s">
        <v>321</v>
      </c>
      <c r="G485" s="15" t="s">
        <v>309</v>
      </c>
      <c r="H485" s="15" t="s">
        <v>1051</v>
      </c>
      <c r="I485" s="13" t="s">
        <v>725</v>
      </c>
    </row>
    <row r="486" ht="15.75" customHeight="1">
      <c r="A486" s="1"/>
      <c r="B486" s="12" t="s">
        <v>1182</v>
      </c>
      <c r="C486" s="15">
        <v>6.0</v>
      </c>
      <c r="D486" s="16">
        <f t="shared" si="1"/>
        <v>0.0003362851698</v>
      </c>
      <c r="E486" s="1"/>
      <c r="F486" s="12">
        <v>2.0</v>
      </c>
      <c r="G486" s="15" t="s">
        <v>304</v>
      </c>
      <c r="H486" s="15" t="s">
        <v>415</v>
      </c>
      <c r="I486" s="13" t="s">
        <v>611</v>
      </c>
    </row>
    <row r="487" ht="15.75" customHeight="1">
      <c r="A487" s="1"/>
      <c r="B487" s="12" t="s">
        <v>498</v>
      </c>
      <c r="C487" s="15">
        <v>6.0</v>
      </c>
      <c r="D487" s="16">
        <f t="shared" si="1"/>
        <v>0.0003362851698</v>
      </c>
      <c r="E487" s="1"/>
      <c r="F487" s="12" t="s">
        <v>1183</v>
      </c>
      <c r="G487" s="15" t="s">
        <v>688</v>
      </c>
      <c r="H487" s="15" t="s">
        <v>1184</v>
      </c>
      <c r="I487" s="13" t="s">
        <v>1068</v>
      </c>
    </row>
    <row r="488" ht="15.75" customHeight="1">
      <c r="A488" s="1"/>
      <c r="B488" s="12" t="s">
        <v>1185</v>
      </c>
      <c r="C488" s="15">
        <v>6.0</v>
      </c>
      <c r="D488" s="16">
        <f t="shared" si="1"/>
        <v>0.0003362851698</v>
      </c>
      <c r="E488" s="1"/>
      <c r="F488" s="12" t="s">
        <v>311</v>
      </c>
      <c r="G488" s="15" t="s">
        <v>311</v>
      </c>
      <c r="H488" s="15" t="s">
        <v>341</v>
      </c>
      <c r="I488" s="13" t="s">
        <v>336</v>
      </c>
    </row>
    <row r="489" ht="15.75" customHeight="1">
      <c r="A489" s="1"/>
      <c r="B489" s="12" t="s">
        <v>1186</v>
      </c>
      <c r="C489" s="15">
        <v>6.0</v>
      </c>
      <c r="D489" s="16">
        <f t="shared" si="1"/>
        <v>0.0003362851698</v>
      </c>
      <c r="E489" s="1"/>
      <c r="F489" s="12" t="s">
        <v>1187</v>
      </c>
      <c r="G489" s="15" t="s">
        <v>383</v>
      </c>
      <c r="H489" s="15" t="s">
        <v>415</v>
      </c>
      <c r="I489" s="13" t="s">
        <v>402</v>
      </c>
    </row>
    <row r="490" ht="15.75" customHeight="1">
      <c r="A490" s="1"/>
      <c r="B490" s="12" t="s">
        <v>1188</v>
      </c>
      <c r="C490" s="15">
        <v>6.0</v>
      </c>
      <c r="D490" s="16">
        <f t="shared" si="1"/>
        <v>0.0003362851698</v>
      </c>
      <c r="E490" s="1"/>
      <c r="F490" s="12" t="s">
        <v>1121</v>
      </c>
      <c r="G490" s="15" t="s">
        <v>688</v>
      </c>
      <c r="H490" s="15" t="s">
        <v>385</v>
      </c>
      <c r="I490" s="13" t="s">
        <v>415</v>
      </c>
    </row>
    <row r="491" ht="15.75" customHeight="1">
      <c r="A491" s="1"/>
      <c r="B491" s="12" t="s">
        <v>658</v>
      </c>
      <c r="C491" s="15">
        <v>6.0</v>
      </c>
      <c r="D491" s="16">
        <f t="shared" si="1"/>
        <v>0.0003362851698</v>
      </c>
      <c r="E491" s="1"/>
      <c r="F491" s="89" t="s">
        <v>1114</v>
      </c>
      <c r="G491" s="15" t="s">
        <v>311</v>
      </c>
      <c r="H491" s="15" t="s">
        <v>321</v>
      </c>
      <c r="I491" s="13" t="s">
        <v>336</v>
      </c>
    </row>
    <row r="492" ht="15.75" customHeight="1">
      <c r="A492" s="1"/>
      <c r="B492" s="12" t="s">
        <v>737</v>
      </c>
      <c r="C492" s="15">
        <v>6.0</v>
      </c>
      <c r="D492" s="16">
        <f t="shared" si="1"/>
        <v>0.0003362851698</v>
      </c>
      <c r="E492" s="1"/>
      <c r="F492" s="12" t="s">
        <v>317</v>
      </c>
      <c r="G492" s="15" t="s">
        <v>338</v>
      </c>
      <c r="H492" s="15" t="s">
        <v>642</v>
      </c>
      <c r="I492" s="13" t="s">
        <v>1189</v>
      </c>
    </row>
    <row r="493" ht="15.75" customHeight="1">
      <c r="A493" s="1"/>
      <c r="B493" s="12" t="s">
        <v>1190</v>
      </c>
      <c r="C493" s="15">
        <v>6.0</v>
      </c>
      <c r="D493" s="16">
        <f t="shared" si="1"/>
        <v>0.0003362851698</v>
      </c>
      <c r="E493" s="1"/>
      <c r="F493" s="12" t="s">
        <v>635</v>
      </c>
      <c r="G493" s="15" t="s">
        <v>362</v>
      </c>
      <c r="H493" s="15" t="s">
        <v>375</v>
      </c>
      <c r="I493" s="13" t="s">
        <v>914</v>
      </c>
    </row>
    <row r="494" ht="15.75" customHeight="1">
      <c r="A494" s="1"/>
      <c r="B494" s="12" t="s">
        <v>1191</v>
      </c>
      <c r="C494" s="15">
        <v>6.0</v>
      </c>
      <c r="D494" s="16">
        <f t="shared" si="1"/>
        <v>0.0003362851698</v>
      </c>
      <c r="E494" s="1"/>
      <c r="F494" s="12" t="s">
        <v>577</v>
      </c>
      <c r="G494" s="15" t="s">
        <v>382</v>
      </c>
      <c r="H494" s="15" t="s">
        <v>1192</v>
      </c>
      <c r="I494" s="13" t="s">
        <v>1193</v>
      </c>
    </row>
    <row r="495" ht="15.75" customHeight="1">
      <c r="A495" s="1"/>
      <c r="B495" s="12" t="s">
        <v>1194</v>
      </c>
      <c r="C495" s="15">
        <v>6.0</v>
      </c>
      <c r="D495" s="16">
        <f t="shared" si="1"/>
        <v>0.0003362851698</v>
      </c>
      <c r="E495" s="1"/>
      <c r="F495" s="12" t="s">
        <v>1195</v>
      </c>
      <c r="G495" s="15" t="s">
        <v>360</v>
      </c>
      <c r="H495" s="15" t="s">
        <v>430</v>
      </c>
      <c r="I495" s="13" t="s">
        <v>798</v>
      </c>
    </row>
    <row r="496" ht="15.75" customHeight="1">
      <c r="A496" s="1"/>
      <c r="B496" s="12" t="s">
        <v>894</v>
      </c>
      <c r="C496" s="15">
        <v>6.0</v>
      </c>
      <c r="D496" s="16">
        <f t="shared" si="1"/>
        <v>0.0003362851698</v>
      </c>
      <c r="E496" s="1"/>
      <c r="F496" s="89" t="s">
        <v>1196</v>
      </c>
      <c r="G496" s="15" t="s">
        <v>304</v>
      </c>
      <c r="H496" s="15" t="s">
        <v>501</v>
      </c>
      <c r="I496" s="13" t="s">
        <v>341</v>
      </c>
    </row>
    <row r="497" ht="15.75" customHeight="1">
      <c r="A497" s="1"/>
      <c r="B497" s="12" t="s">
        <v>387</v>
      </c>
      <c r="C497" s="15">
        <v>5.0</v>
      </c>
      <c r="D497" s="16">
        <f t="shared" si="1"/>
        <v>0.0002802376415</v>
      </c>
      <c r="E497" s="1"/>
      <c r="F497" s="12" t="s">
        <v>1197</v>
      </c>
      <c r="G497" s="15" t="s">
        <v>307</v>
      </c>
      <c r="H497" s="15" t="s">
        <v>739</v>
      </c>
      <c r="I497" s="13" t="s">
        <v>1198</v>
      </c>
    </row>
    <row r="498" ht="15.75" customHeight="1">
      <c r="A498" s="1"/>
      <c r="B498" s="12" t="s">
        <v>405</v>
      </c>
      <c r="C498" s="15">
        <v>5.0</v>
      </c>
      <c r="D498" s="16">
        <f t="shared" si="1"/>
        <v>0.0002802376415</v>
      </c>
      <c r="E498" s="1"/>
      <c r="F498" s="12" t="s">
        <v>390</v>
      </c>
      <c r="G498" s="15" t="s">
        <v>362</v>
      </c>
      <c r="H498" s="15" t="s">
        <v>325</v>
      </c>
      <c r="I498" s="13" t="s">
        <v>1199</v>
      </c>
    </row>
    <row r="499" ht="15.75" customHeight="1">
      <c r="A499" s="1"/>
      <c r="B499" s="12" t="s">
        <v>436</v>
      </c>
      <c r="C499" s="15">
        <v>5.0</v>
      </c>
      <c r="D499" s="16">
        <f t="shared" si="1"/>
        <v>0.0002802376415</v>
      </c>
      <c r="E499" s="1"/>
      <c r="F499" s="12" t="s">
        <v>382</v>
      </c>
      <c r="G499" s="15" t="s">
        <v>615</v>
      </c>
      <c r="H499" s="15" t="s">
        <v>625</v>
      </c>
      <c r="I499" s="13" t="s">
        <v>1200</v>
      </c>
    </row>
    <row r="500" ht="15.75" customHeight="1">
      <c r="A500" s="1"/>
      <c r="B500" s="12" t="s">
        <v>447</v>
      </c>
      <c r="C500" s="15">
        <v>5.0</v>
      </c>
      <c r="D500" s="16">
        <f t="shared" si="1"/>
        <v>0.0002802376415</v>
      </c>
      <c r="E500" s="1"/>
      <c r="F500" s="93">
        <v>44360.0</v>
      </c>
      <c r="G500" s="15" t="s">
        <v>362</v>
      </c>
      <c r="H500" s="15" t="s">
        <v>1201</v>
      </c>
      <c r="I500" s="13" t="s">
        <v>1202</v>
      </c>
    </row>
    <row r="501" ht="15.75" customHeight="1">
      <c r="A501" s="1"/>
      <c r="B501" s="12" t="s">
        <v>595</v>
      </c>
      <c r="C501" s="15">
        <v>5.0</v>
      </c>
      <c r="D501" s="16">
        <f t="shared" si="1"/>
        <v>0.0002802376415</v>
      </c>
      <c r="E501" s="1"/>
      <c r="F501" s="12" t="s">
        <v>791</v>
      </c>
      <c r="G501" s="15" t="s">
        <v>309</v>
      </c>
      <c r="H501" s="15" t="s">
        <v>415</v>
      </c>
      <c r="I501" s="13" t="s">
        <v>353</v>
      </c>
    </row>
    <row r="502" ht="15.75" customHeight="1">
      <c r="A502" s="1"/>
      <c r="B502" s="12" t="s">
        <v>743</v>
      </c>
      <c r="C502" s="15">
        <v>5.0</v>
      </c>
      <c r="D502" s="16">
        <f t="shared" si="1"/>
        <v>0.0002802376415</v>
      </c>
      <c r="E502" s="1"/>
      <c r="F502" s="12" t="s">
        <v>1203</v>
      </c>
      <c r="G502" s="15" t="s">
        <v>311</v>
      </c>
      <c r="H502" s="15" t="s">
        <v>409</v>
      </c>
      <c r="I502" s="13" t="s">
        <v>311</v>
      </c>
    </row>
    <row r="503" ht="15.75" customHeight="1">
      <c r="A503" s="1"/>
      <c r="B503" s="12" t="s">
        <v>986</v>
      </c>
      <c r="C503" s="15">
        <v>5.0</v>
      </c>
      <c r="D503" s="16">
        <f t="shared" si="1"/>
        <v>0.0002802376415</v>
      </c>
      <c r="E503" s="1"/>
      <c r="F503" s="12" t="s">
        <v>347</v>
      </c>
      <c r="G503" s="15" t="s">
        <v>304</v>
      </c>
      <c r="H503" s="15" t="s">
        <v>304</v>
      </c>
      <c r="I503" s="13" t="s">
        <v>318</v>
      </c>
    </row>
    <row r="504" ht="15.75" customHeight="1">
      <c r="A504" s="1"/>
      <c r="B504" s="12" t="s">
        <v>1004</v>
      </c>
      <c r="C504" s="15">
        <v>5.0</v>
      </c>
      <c r="D504" s="16">
        <f t="shared" si="1"/>
        <v>0.0002802376415</v>
      </c>
      <c r="E504" s="1"/>
      <c r="F504" s="12" t="s">
        <v>1204</v>
      </c>
      <c r="G504" s="15" t="s">
        <v>309</v>
      </c>
      <c r="H504" s="15" t="s">
        <v>465</v>
      </c>
      <c r="I504" s="13" t="s">
        <v>509</v>
      </c>
    </row>
    <row r="505" ht="15.75" customHeight="1">
      <c r="A505" s="1"/>
      <c r="B505" s="12" t="s">
        <v>1112</v>
      </c>
      <c r="C505" s="15">
        <v>5.0</v>
      </c>
      <c r="D505" s="16">
        <f t="shared" si="1"/>
        <v>0.0002802376415</v>
      </c>
      <c r="E505" s="1"/>
      <c r="F505" s="12" t="s">
        <v>415</v>
      </c>
      <c r="G505" s="15" t="s">
        <v>304</v>
      </c>
      <c r="H505" s="15" t="s">
        <v>318</v>
      </c>
      <c r="I505" s="13" t="s">
        <v>313</v>
      </c>
    </row>
    <row r="506" ht="15.75" customHeight="1">
      <c r="A506" s="1"/>
      <c r="B506" s="12" t="s">
        <v>1017</v>
      </c>
      <c r="C506" s="15">
        <v>5.0</v>
      </c>
      <c r="D506" s="16">
        <f t="shared" si="1"/>
        <v>0.0002802376415</v>
      </c>
      <c r="E506" s="1"/>
      <c r="F506" s="12" t="s">
        <v>342</v>
      </c>
      <c r="G506" s="15" t="s">
        <v>356</v>
      </c>
      <c r="H506" s="15" t="s">
        <v>856</v>
      </c>
      <c r="I506" s="13" t="s">
        <v>328</v>
      </c>
    </row>
    <row r="507" ht="15.75" customHeight="1">
      <c r="A507" s="1"/>
      <c r="B507" s="12" t="s">
        <v>1205</v>
      </c>
      <c r="C507" s="15">
        <v>5.0</v>
      </c>
      <c r="D507" s="16">
        <f t="shared" si="1"/>
        <v>0.0002802376415</v>
      </c>
      <c r="E507" s="1"/>
      <c r="F507" s="12" t="s">
        <v>424</v>
      </c>
      <c r="G507" s="15" t="s">
        <v>511</v>
      </c>
      <c r="H507" s="15" t="s">
        <v>1206</v>
      </c>
      <c r="I507" s="13" t="s">
        <v>566</v>
      </c>
    </row>
    <row r="508" ht="15.75" customHeight="1">
      <c r="A508" s="1"/>
      <c r="B508" s="12" t="s">
        <v>1207</v>
      </c>
      <c r="C508" s="15">
        <v>5.0</v>
      </c>
      <c r="D508" s="16">
        <f t="shared" si="1"/>
        <v>0.0002802376415</v>
      </c>
      <c r="E508" s="1"/>
      <c r="F508" s="12" t="s">
        <v>348</v>
      </c>
      <c r="G508" s="15" t="s">
        <v>315</v>
      </c>
      <c r="H508" s="15" t="s">
        <v>313</v>
      </c>
      <c r="I508" s="13" t="s">
        <v>390</v>
      </c>
    </row>
    <row r="509" ht="15.75" customHeight="1">
      <c r="A509" s="1"/>
      <c r="B509" s="12" t="s">
        <v>407</v>
      </c>
      <c r="C509" s="15">
        <v>5.0</v>
      </c>
      <c r="D509" s="16">
        <f t="shared" si="1"/>
        <v>0.0002802376415</v>
      </c>
      <c r="E509" s="1"/>
      <c r="F509" s="12" t="s">
        <v>1112</v>
      </c>
      <c r="G509" s="15" t="s">
        <v>304</v>
      </c>
      <c r="H509" s="15" t="s">
        <v>318</v>
      </c>
      <c r="I509" s="13" t="s">
        <v>382</v>
      </c>
    </row>
    <row r="510" ht="15.75" customHeight="1">
      <c r="A510" s="1"/>
      <c r="B510" s="12" t="s">
        <v>1208</v>
      </c>
      <c r="C510" s="15">
        <v>5.0</v>
      </c>
      <c r="D510" s="16">
        <f t="shared" si="1"/>
        <v>0.0002802376415</v>
      </c>
      <c r="E510" s="1"/>
      <c r="F510" s="12" t="s">
        <v>313</v>
      </c>
      <c r="G510" s="15" t="s">
        <v>615</v>
      </c>
      <c r="H510" s="15" t="s">
        <v>1209</v>
      </c>
      <c r="I510" s="90">
        <v>44396.0</v>
      </c>
    </row>
    <row r="511" ht="15.75" customHeight="1">
      <c r="A511" s="1"/>
      <c r="B511" s="12" t="s">
        <v>1210</v>
      </c>
      <c r="C511" s="15">
        <v>5.0</v>
      </c>
      <c r="D511" s="16">
        <f t="shared" si="1"/>
        <v>0.0002802376415</v>
      </c>
      <c r="E511" s="1"/>
      <c r="F511" s="12" t="s">
        <v>318</v>
      </c>
      <c r="G511" s="15" t="s">
        <v>637</v>
      </c>
      <c r="H511" s="15" t="s">
        <v>415</v>
      </c>
      <c r="I511" s="13" t="s">
        <v>415</v>
      </c>
    </row>
    <row r="512" ht="15.75" customHeight="1">
      <c r="A512" s="1"/>
      <c r="B512" s="12" t="s">
        <v>1211</v>
      </c>
      <c r="C512" s="15">
        <v>5.0</v>
      </c>
      <c r="D512" s="16">
        <f t="shared" si="1"/>
        <v>0.0002802376415</v>
      </c>
      <c r="E512" s="1"/>
      <c r="F512" s="12" t="s">
        <v>382</v>
      </c>
      <c r="G512" s="15" t="s">
        <v>375</v>
      </c>
      <c r="H512" s="15" t="s">
        <v>1212</v>
      </c>
      <c r="I512" s="13" t="s">
        <v>304</v>
      </c>
    </row>
    <row r="513" ht="15.75" customHeight="1">
      <c r="A513" s="1"/>
      <c r="B513" s="12" t="s">
        <v>1213</v>
      </c>
      <c r="C513" s="15">
        <v>5.0</v>
      </c>
      <c r="D513" s="16">
        <f t="shared" si="1"/>
        <v>0.0002802376415</v>
      </c>
      <c r="E513" s="1"/>
      <c r="F513" s="93">
        <v>44382.0</v>
      </c>
      <c r="G513" s="15" t="s">
        <v>309</v>
      </c>
      <c r="H513" s="15" t="s">
        <v>833</v>
      </c>
      <c r="I513" s="13" t="s">
        <v>356</v>
      </c>
    </row>
    <row r="514" ht="15.75" customHeight="1">
      <c r="A514" s="1"/>
      <c r="B514" s="12" t="s">
        <v>1214</v>
      </c>
      <c r="C514" s="15">
        <v>5.0</v>
      </c>
      <c r="D514" s="16">
        <f t="shared" si="1"/>
        <v>0.0002802376415</v>
      </c>
      <c r="E514" s="1"/>
      <c r="F514" s="89" t="s">
        <v>748</v>
      </c>
      <c r="G514" s="15" t="s">
        <v>459</v>
      </c>
      <c r="H514" s="15" t="s">
        <v>1215</v>
      </c>
      <c r="I514" s="13" t="s">
        <v>758</v>
      </c>
    </row>
    <row r="515" ht="15.75" customHeight="1">
      <c r="A515" s="1"/>
      <c r="B515" s="12" t="s">
        <v>868</v>
      </c>
      <c r="C515" s="15">
        <v>5.0</v>
      </c>
      <c r="D515" s="16">
        <f t="shared" si="1"/>
        <v>0.0002802376415</v>
      </c>
      <c r="E515" s="1"/>
      <c r="F515" s="12" t="s">
        <v>382</v>
      </c>
      <c r="G515" s="15" t="s">
        <v>315</v>
      </c>
      <c r="H515" s="15" t="s">
        <v>1216</v>
      </c>
      <c r="I515" s="13" t="s">
        <v>1217</v>
      </c>
    </row>
    <row r="516" ht="15.75" customHeight="1">
      <c r="A516" s="1"/>
      <c r="B516" s="12" t="s">
        <v>1218</v>
      </c>
      <c r="C516" s="15">
        <v>5.0</v>
      </c>
      <c r="D516" s="16">
        <f t="shared" si="1"/>
        <v>0.0002802376415</v>
      </c>
      <c r="E516" s="1"/>
      <c r="F516" s="93">
        <v>44360.0</v>
      </c>
      <c r="G516" s="15" t="s">
        <v>309</v>
      </c>
      <c r="H516" s="15" t="s">
        <v>603</v>
      </c>
      <c r="I516" s="13" t="s">
        <v>1219</v>
      </c>
    </row>
    <row r="517" ht="15.75" customHeight="1">
      <c r="A517" s="1"/>
      <c r="B517" s="12" t="s">
        <v>1220</v>
      </c>
      <c r="C517" s="15">
        <v>5.0</v>
      </c>
      <c r="D517" s="16">
        <f t="shared" si="1"/>
        <v>0.0002802376415</v>
      </c>
      <c r="E517" s="1"/>
      <c r="F517" s="12" t="s">
        <v>1221</v>
      </c>
      <c r="G517" s="15" t="s">
        <v>304</v>
      </c>
      <c r="H517" s="15" t="s">
        <v>408</v>
      </c>
      <c r="I517" s="13" t="s">
        <v>317</v>
      </c>
    </row>
    <row r="518" ht="15.75" customHeight="1">
      <c r="A518" s="1"/>
      <c r="B518" s="12" t="s">
        <v>1222</v>
      </c>
      <c r="C518" s="15">
        <v>5.0</v>
      </c>
      <c r="D518" s="16">
        <f t="shared" si="1"/>
        <v>0.0002802376415</v>
      </c>
      <c r="E518" s="1"/>
      <c r="F518" s="12" t="s">
        <v>334</v>
      </c>
      <c r="G518" s="15" t="s">
        <v>1223</v>
      </c>
      <c r="H518" s="15" t="s">
        <v>304</v>
      </c>
      <c r="I518" s="13" t="s">
        <v>348</v>
      </c>
    </row>
    <row r="519" ht="15.75" customHeight="1">
      <c r="A519" s="1"/>
      <c r="B519" s="12" t="s">
        <v>1224</v>
      </c>
      <c r="C519" s="15">
        <v>5.0</v>
      </c>
      <c r="D519" s="16">
        <f t="shared" si="1"/>
        <v>0.0002802376415</v>
      </c>
      <c r="E519" s="1"/>
      <c r="F519" s="12" t="s">
        <v>347</v>
      </c>
      <c r="G519" s="15" t="s">
        <v>309</v>
      </c>
      <c r="H519" s="15" t="s">
        <v>786</v>
      </c>
      <c r="I519" s="13" t="s">
        <v>313</v>
      </c>
    </row>
    <row r="520" ht="15.75" customHeight="1">
      <c r="A520" s="1"/>
      <c r="B520" s="12" t="s">
        <v>1225</v>
      </c>
      <c r="C520" s="15">
        <v>5.0</v>
      </c>
      <c r="D520" s="16">
        <f t="shared" si="1"/>
        <v>0.0002802376415</v>
      </c>
      <c r="E520" s="1"/>
      <c r="F520" s="12" t="s">
        <v>321</v>
      </c>
      <c r="G520" s="15" t="s">
        <v>315</v>
      </c>
      <c r="H520" s="15" t="s">
        <v>424</v>
      </c>
      <c r="I520" s="13" t="s">
        <v>481</v>
      </c>
    </row>
    <row r="521" ht="15.75" customHeight="1">
      <c r="A521" s="1"/>
      <c r="B521" s="12" t="s">
        <v>1226</v>
      </c>
      <c r="C521" s="15">
        <v>5.0</v>
      </c>
      <c r="D521" s="16">
        <f t="shared" si="1"/>
        <v>0.0002802376415</v>
      </c>
      <c r="E521" s="1"/>
      <c r="F521" s="12">
        <v>4.0</v>
      </c>
      <c r="G521" s="15" t="s">
        <v>362</v>
      </c>
      <c r="H521" s="15" t="s">
        <v>1047</v>
      </c>
      <c r="I521" s="13" t="s">
        <v>382</v>
      </c>
    </row>
    <row r="522" ht="15.75" customHeight="1">
      <c r="A522" s="1"/>
      <c r="B522" s="12" t="s">
        <v>917</v>
      </c>
      <c r="C522" s="15">
        <v>5.0</v>
      </c>
      <c r="D522" s="16">
        <f t="shared" si="1"/>
        <v>0.0002802376415</v>
      </c>
      <c r="E522" s="1"/>
      <c r="F522" s="12" t="s">
        <v>443</v>
      </c>
      <c r="G522" s="15" t="s">
        <v>309</v>
      </c>
      <c r="H522" s="15" t="s">
        <v>1227</v>
      </c>
      <c r="I522" s="90">
        <v>44407.0</v>
      </c>
    </row>
    <row r="523" ht="15.75" customHeight="1">
      <c r="A523" s="1"/>
      <c r="B523" s="12" t="s">
        <v>1228</v>
      </c>
      <c r="C523" s="15">
        <v>5.0</v>
      </c>
      <c r="D523" s="16">
        <f t="shared" si="1"/>
        <v>0.0002802376415</v>
      </c>
      <c r="E523" s="1"/>
      <c r="F523" s="12" t="s">
        <v>415</v>
      </c>
      <c r="G523" s="15" t="s">
        <v>328</v>
      </c>
      <c r="H523" s="15" t="s">
        <v>619</v>
      </c>
      <c r="I523" s="13" t="s">
        <v>415</v>
      </c>
    </row>
    <row r="524" ht="15.75" customHeight="1">
      <c r="A524" s="1"/>
      <c r="B524" s="12" t="s">
        <v>1229</v>
      </c>
      <c r="C524" s="15">
        <v>5.0</v>
      </c>
      <c r="D524" s="16">
        <f t="shared" si="1"/>
        <v>0.0002802376415</v>
      </c>
      <c r="E524" s="1"/>
      <c r="F524" s="12" t="s">
        <v>1230</v>
      </c>
      <c r="G524" s="15" t="s">
        <v>1231</v>
      </c>
      <c r="H524" s="15" t="s">
        <v>317</v>
      </c>
      <c r="I524" s="13" t="s">
        <v>304</v>
      </c>
    </row>
    <row r="525" ht="15.75" customHeight="1">
      <c r="A525" s="1"/>
      <c r="B525" s="12" t="s">
        <v>1232</v>
      </c>
      <c r="C525" s="15">
        <v>5.0</v>
      </c>
      <c r="D525" s="16">
        <f t="shared" si="1"/>
        <v>0.0002802376415</v>
      </c>
      <c r="E525" s="1"/>
      <c r="F525" s="12" t="s">
        <v>317</v>
      </c>
      <c r="G525" s="15" t="s">
        <v>304</v>
      </c>
      <c r="H525" s="15" t="s">
        <v>1047</v>
      </c>
      <c r="I525" s="13" t="s">
        <v>380</v>
      </c>
    </row>
    <row r="526" ht="15.75" customHeight="1">
      <c r="A526" s="1"/>
      <c r="B526" s="12" t="s">
        <v>1233</v>
      </c>
      <c r="C526" s="15">
        <v>5.0</v>
      </c>
      <c r="D526" s="16">
        <f t="shared" si="1"/>
        <v>0.0002802376415</v>
      </c>
      <c r="E526" s="1"/>
      <c r="F526" s="12" t="s">
        <v>348</v>
      </c>
      <c r="G526" s="15" t="s">
        <v>309</v>
      </c>
      <c r="H526" s="15" t="s">
        <v>309</v>
      </c>
      <c r="I526" s="13" t="s">
        <v>390</v>
      </c>
    </row>
    <row r="527" ht="15.75" customHeight="1">
      <c r="A527" s="1"/>
      <c r="B527" s="12" t="s">
        <v>1234</v>
      </c>
      <c r="C527" s="15">
        <v>5.0</v>
      </c>
      <c r="D527" s="16">
        <f t="shared" si="1"/>
        <v>0.0002802376415</v>
      </c>
      <c r="E527" s="1"/>
      <c r="F527" s="12" t="s">
        <v>415</v>
      </c>
      <c r="G527" s="15" t="s">
        <v>304</v>
      </c>
      <c r="H527" s="15" t="s">
        <v>408</v>
      </c>
      <c r="I527" s="13" t="s">
        <v>1027</v>
      </c>
    </row>
    <row r="528" ht="15.75" customHeight="1">
      <c r="A528" s="1"/>
      <c r="B528" s="12" t="s">
        <v>1235</v>
      </c>
      <c r="C528" s="15">
        <v>5.0</v>
      </c>
      <c r="D528" s="16">
        <f t="shared" si="1"/>
        <v>0.0002802376415</v>
      </c>
      <c r="E528" s="1"/>
      <c r="F528" s="12" t="s">
        <v>385</v>
      </c>
      <c r="G528" s="15" t="s">
        <v>304</v>
      </c>
      <c r="H528" s="15" t="s">
        <v>304</v>
      </c>
      <c r="I528" s="13" t="s">
        <v>309</v>
      </c>
    </row>
    <row r="529" ht="15.75" customHeight="1">
      <c r="A529" s="1"/>
      <c r="B529" s="12" t="s">
        <v>833</v>
      </c>
      <c r="C529" s="15">
        <v>5.0</v>
      </c>
      <c r="D529" s="16">
        <f t="shared" si="1"/>
        <v>0.0002802376415</v>
      </c>
      <c r="E529" s="1"/>
      <c r="F529" s="12" t="s">
        <v>313</v>
      </c>
      <c r="G529" s="15" t="s">
        <v>309</v>
      </c>
      <c r="H529" s="15" t="s">
        <v>786</v>
      </c>
      <c r="I529" s="13" t="s">
        <v>519</v>
      </c>
    </row>
    <row r="530" ht="15.75" customHeight="1">
      <c r="A530" s="1"/>
      <c r="B530" s="12" t="s">
        <v>1236</v>
      </c>
      <c r="C530" s="15">
        <v>5.0</v>
      </c>
      <c r="D530" s="16">
        <f t="shared" si="1"/>
        <v>0.0002802376415</v>
      </c>
      <c r="E530" s="1"/>
      <c r="F530" s="12" t="s">
        <v>1237</v>
      </c>
      <c r="G530" s="15" t="s">
        <v>304</v>
      </c>
      <c r="H530" s="15" t="s">
        <v>542</v>
      </c>
      <c r="I530" s="13" t="s">
        <v>1238</v>
      </c>
    </row>
    <row r="531" ht="15.75" customHeight="1">
      <c r="A531" s="1"/>
      <c r="B531" s="12" t="s">
        <v>1239</v>
      </c>
      <c r="C531" s="15">
        <v>5.0</v>
      </c>
      <c r="D531" s="16">
        <f t="shared" si="1"/>
        <v>0.0002802376415</v>
      </c>
      <c r="E531" s="1"/>
      <c r="F531" s="12" t="s">
        <v>382</v>
      </c>
      <c r="G531" s="15" t="s">
        <v>311</v>
      </c>
      <c r="H531" s="15" t="s">
        <v>1047</v>
      </c>
      <c r="I531" s="13" t="s">
        <v>1240</v>
      </c>
    </row>
    <row r="532" ht="15.75" customHeight="1">
      <c r="A532" s="1"/>
      <c r="B532" s="12" t="s">
        <v>1241</v>
      </c>
      <c r="C532" s="15">
        <v>5.0</v>
      </c>
      <c r="D532" s="16">
        <f t="shared" si="1"/>
        <v>0.0002802376415</v>
      </c>
      <c r="E532" s="1"/>
      <c r="F532" s="91">
        <v>44382.0</v>
      </c>
      <c r="G532" s="15" t="s">
        <v>1127</v>
      </c>
      <c r="H532" s="15" t="s">
        <v>1242</v>
      </c>
      <c r="I532" s="13" t="s">
        <v>1243</v>
      </c>
    </row>
    <row r="533" ht="15.75" customHeight="1">
      <c r="A533" s="1"/>
      <c r="B533" s="12" t="s">
        <v>591</v>
      </c>
      <c r="C533" s="15">
        <v>5.0</v>
      </c>
      <c r="D533" s="16">
        <f t="shared" si="1"/>
        <v>0.0002802376415</v>
      </c>
      <c r="E533" s="1"/>
      <c r="F533" s="12" t="s">
        <v>390</v>
      </c>
      <c r="G533" s="15" t="s">
        <v>375</v>
      </c>
      <c r="H533" s="15" t="s">
        <v>914</v>
      </c>
      <c r="I533" s="13" t="s">
        <v>321</v>
      </c>
    </row>
    <row r="534" ht="15.75" customHeight="1">
      <c r="A534" s="1"/>
      <c r="B534" s="12" t="s">
        <v>751</v>
      </c>
      <c r="C534" s="15">
        <v>5.0</v>
      </c>
      <c r="D534" s="16">
        <f t="shared" si="1"/>
        <v>0.0002802376415</v>
      </c>
      <c r="E534" s="1"/>
      <c r="F534" s="12" t="s">
        <v>1244</v>
      </c>
      <c r="G534" s="15" t="s">
        <v>315</v>
      </c>
      <c r="H534" s="15" t="s">
        <v>398</v>
      </c>
      <c r="I534" s="13" t="s">
        <v>1245</v>
      </c>
    </row>
    <row r="535" ht="15.75" customHeight="1">
      <c r="A535" s="1"/>
      <c r="B535" s="12" t="s">
        <v>1246</v>
      </c>
      <c r="C535" s="15">
        <v>5.0</v>
      </c>
      <c r="D535" s="16">
        <f t="shared" si="1"/>
        <v>0.0002802376415</v>
      </c>
      <c r="E535" s="1"/>
      <c r="F535" s="12" t="s">
        <v>424</v>
      </c>
      <c r="G535" s="15" t="s">
        <v>354</v>
      </c>
      <c r="H535" s="15" t="s">
        <v>1247</v>
      </c>
      <c r="I535" s="13" t="s">
        <v>1248</v>
      </c>
    </row>
    <row r="536" ht="15.75" customHeight="1">
      <c r="A536" s="1"/>
      <c r="B536" s="12" t="s">
        <v>1249</v>
      </c>
      <c r="C536" s="15">
        <v>5.0</v>
      </c>
      <c r="D536" s="16">
        <f t="shared" si="1"/>
        <v>0.0002802376415</v>
      </c>
      <c r="E536" s="1"/>
      <c r="F536" s="12" t="s">
        <v>574</v>
      </c>
      <c r="G536" s="15" t="s">
        <v>304</v>
      </c>
      <c r="H536" s="15" t="s">
        <v>1222</v>
      </c>
      <c r="I536" s="13" t="s">
        <v>481</v>
      </c>
    </row>
    <row r="537" ht="15.75" customHeight="1">
      <c r="A537" s="1"/>
      <c r="B537" s="12" t="s">
        <v>1250</v>
      </c>
      <c r="C537" s="15">
        <v>5.0</v>
      </c>
      <c r="D537" s="16">
        <f t="shared" si="1"/>
        <v>0.0002802376415</v>
      </c>
      <c r="E537" s="1"/>
      <c r="F537" s="89" t="s">
        <v>1114</v>
      </c>
      <c r="G537" s="15" t="s">
        <v>356</v>
      </c>
      <c r="H537" s="15" t="s">
        <v>424</v>
      </c>
      <c r="I537" s="13" t="s">
        <v>1251</v>
      </c>
    </row>
    <row r="538" ht="15.75" customHeight="1">
      <c r="A538" s="1"/>
      <c r="B538" s="12" t="s">
        <v>1252</v>
      </c>
      <c r="C538" s="15">
        <v>5.0</v>
      </c>
      <c r="D538" s="16">
        <f t="shared" si="1"/>
        <v>0.0002802376415</v>
      </c>
      <c r="E538" s="1"/>
      <c r="F538" s="12" t="s">
        <v>334</v>
      </c>
      <c r="G538" s="15" t="s">
        <v>304</v>
      </c>
      <c r="H538" s="15" t="s">
        <v>323</v>
      </c>
      <c r="I538" s="13" t="s">
        <v>313</v>
      </c>
    </row>
    <row r="539" ht="15.75" customHeight="1">
      <c r="A539" s="1"/>
      <c r="B539" s="12" t="s">
        <v>1253</v>
      </c>
      <c r="C539" s="15">
        <v>5.0</v>
      </c>
      <c r="D539" s="16">
        <f t="shared" si="1"/>
        <v>0.0002802376415</v>
      </c>
      <c r="E539" s="1"/>
      <c r="F539" s="12" t="s">
        <v>1043</v>
      </c>
      <c r="G539" s="15" t="s">
        <v>309</v>
      </c>
      <c r="H539" s="15" t="s">
        <v>578</v>
      </c>
      <c r="I539" s="13" t="s">
        <v>505</v>
      </c>
    </row>
    <row r="540" ht="15.75" customHeight="1">
      <c r="A540" s="1"/>
      <c r="B540" s="12" t="s">
        <v>1206</v>
      </c>
      <c r="C540" s="15">
        <v>5.0</v>
      </c>
      <c r="D540" s="16">
        <f t="shared" si="1"/>
        <v>0.0002802376415</v>
      </c>
      <c r="E540" s="1"/>
      <c r="F540" s="12" t="s">
        <v>424</v>
      </c>
      <c r="G540" s="15" t="s">
        <v>677</v>
      </c>
      <c r="H540" s="15" t="s">
        <v>964</v>
      </c>
      <c r="I540" s="13" t="s">
        <v>318</v>
      </c>
    </row>
    <row r="541" ht="15.75" customHeight="1">
      <c r="A541" s="1"/>
      <c r="B541" s="12" t="s">
        <v>1254</v>
      </c>
      <c r="C541" s="15">
        <v>5.0</v>
      </c>
      <c r="D541" s="16">
        <f t="shared" si="1"/>
        <v>0.0002802376415</v>
      </c>
      <c r="E541" s="1"/>
      <c r="F541" s="12" t="s">
        <v>366</v>
      </c>
      <c r="G541" s="15" t="s">
        <v>362</v>
      </c>
      <c r="H541" s="15" t="s">
        <v>365</v>
      </c>
      <c r="I541" s="13" t="s">
        <v>341</v>
      </c>
    </row>
    <row r="542" ht="15.75" customHeight="1">
      <c r="A542" s="1"/>
      <c r="B542" s="12" t="s">
        <v>1255</v>
      </c>
      <c r="C542" s="15">
        <v>5.0</v>
      </c>
      <c r="D542" s="16">
        <f t="shared" si="1"/>
        <v>0.0002802376415</v>
      </c>
      <c r="E542" s="1"/>
      <c r="F542" s="12" t="s">
        <v>1122</v>
      </c>
      <c r="G542" s="15" t="s">
        <v>304</v>
      </c>
      <c r="H542" s="15" t="s">
        <v>642</v>
      </c>
      <c r="I542" s="13" t="s">
        <v>540</v>
      </c>
    </row>
    <row r="543" ht="15.75" customHeight="1">
      <c r="A543" s="1"/>
      <c r="B543" s="12" t="s">
        <v>1166</v>
      </c>
      <c r="C543" s="15">
        <v>5.0</v>
      </c>
      <c r="D543" s="16">
        <f t="shared" si="1"/>
        <v>0.0002802376415</v>
      </c>
      <c r="E543" s="1"/>
      <c r="F543" s="12" t="s">
        <v>1256</v>
      </c>
      <c r="G543" s="15" t="s">
        <v>590</v>
      </c>
      <c r="H543" s="15" t="s">
        <v>1257</v>
      </c>
      <c r="I543" s="13" t="s">
        <v>309</v>
      </c>
    </row>
    <row r="544" ht="15.75" customHeight="1">
      <c r="A544" s="1"/>
      <c r="B544" s="12" t="s">
        <v>1258</v>
      </c>
      <c r="C544" s="15">
        <v>5.0</v>
      </c>
      <c r="D544" s="16">
        <f t="shared" si="1"/>
        <v>0.0002802376415</v>
      </c>
      <c r="E544" s="1"/>
      <c r="F544" s="12" t="s">
        <v>1259</v>
      </c>
      <c r="G544" s="15" t="s">
        <v>309</v>
      </c>
      <c r="H544" s="15" t="s">
        <v>967</v>
      </c>
      <c r="I544" s="13" t="s">
        <v>422</v>
      </c>
    </row>
    <row r="545" ht="15.75" customHeight="1">
      <c r="A545" s="1"/>
      <c r="B545" s="12" t="s">
        <v>922</v>
      </c>
      <c r="C545" s="15">
        <v>5.0</v>
      </c>
      <c r="D545" s="16">
        <f t="shared" si="1"/>
        <v>0.0002802376415</v>
      </c>
      <c r="E545" s="1"/>
      <c r="F545" s="12" t="s">
        <v>1260</v>
      </c>
      <c r="G545" s="15" t="s">
        <v>328</v>
      </c>
      <c r="H545" s="15" t="s">
        <v>390</v>
      </c>
      <c r="I545" s="13" t="s">
        <v>1261</v>
      </c>
    </row>
    <row r="546" ht="15.75" customHeight="1">
      <c r="A546" s="1"/>
      <c r="B546" s="12" t="s">
        <v>1262</v>
      </c>
      <c r="C546" s="15">
        <v>5.0</v>
      </c>
      <c r="D546" s="16">
        <f t="shared" si="1"/>
        <v>0.0002802376415</v>
      </c>
      <c r="E546" s="1"/>
      <c r="F546" s="12" t="s">
        <v>458</v>
      </c>
      <c r="G546" s="15" t="s">
        <v>511</v>
      </c>
      <c r="H546" s="15" t="s">
        <v>312</v>
      </c>
      <c r="I546" s="13" t="s">
        <v>1263</v>
      </c>
    </row>
    <row r="547" ht="15.75" customHeight="1">
      <c r="A547" s="1"/>
      <c r="B547" s="12" t="s">
        <v>1264</v>
      </c>
      <c r="C547" s="15">
        <v>5.0</v>
      </c>
      <c r="D547" s="16">
        <f t="shared" si="1"/>
        <v>0.0002802376415</v>
      </c>
      <c r="E547" s="1"/>
      <c r="F547" s="12" t="s">
        <v>402</v>
      </c>
      <c r="G547" s="15" t="s">
        <v>356</v>
      </c>
      <c r="H547" s="15" t="s">
        <v>1265</v>
      </c>
      <c r="I547" s="13" t="s">
        <v>530</v>
      </c>
    </row>
    <row r="548" ht="15.75" customHeight="1">
      <c r="A548" s="1"/>
      <c r="B548" s="12" t="s">
        <v>1266</v>
      </c>
      <c r="C548" s="15">
        <v>5.0</v>
      </c>
      <c r="D548" s="16">
        <f t="shared" si="1"/>
        <v>0.0002802376415</v>
      </c>
      <c r="E548" s="1"/>
      <c r="F548" s="12">
        <v>-11.0</v>
      </c>
      <c r="G548" s="15" t="s">
        <v>1127</v>
      </c>
      <c r="H548" s="15" t="s">
        <v>415</v>
      </c>
      <c r="I548" s="13" t="s">
        <v>318</v>
      </c>
    </row>
    <row r="549" ht="15.75" customHeight="1">
      <c r="A549" s="1"/>
      <c r="B549" s="12" t="s">
        <v>1267</v>
      </c>
      <c r="C549" s="15">
        <v>5.0</v>
      </c>
      <c r="D549" s="16">
        <f t="shared" si="1"/>
        <v>0.0002802376415</v>
      </c>
      <c r="E549" s="1"/>
      <c r="F549" s="12" t="s">
        <v>1268</v>
      </c>
      <c r="G549" s="15" t="s">
        <v>309</v>
      </c>
      <c r="H549" s="15" t="s">
        <v>1269</v>
      </c>
      <c r="I549" s="13" t="s">
        <v>850</v>
      </c>
    </row>
    <row r="550" ht="15.75" customHeight="1">
      <c r="A550" s="1"/>
      <c r="B550" s="12" t="s">
        <v>1270</v>
      </c>
      <c r="C550" s="15">
        <v>5.0</v>
      </c>
      <c r="D550" s="16">
        <f t="shared" si="1"/>
        <v>0.0002802376415</v>
      </c>
      <c r="E550" s="1"/>
      <c r="F550" s="12" t="s">
        <v>512</v>
      </c>
      <c r="G550" s="15" t="s">
        <v>311</v>
      </c>
      <c r="H550" s="15" t="s">
        <v>1271</v>
      </c>
      <c r="I550" s="13" t="s">
        <v>509</v>
      </c>
    </row>
    <row r="551" ht="15.75" customHeight="1">
      <c r="A551" s="1"/>
      <c r="B551" s="12" t="s">
        <v>1272</v>
      </c>
      <c r="C551" s="15">
        <v>5.0</v>
      </c>
      <c r="D551" s="16">
        <f t="shared" si="1"/>
        <v>0.0002802376415</v>
      </c>
      <c r="E551" s="1"/>
      <c r="F551" s="12" t="s">
        <v>358</v>
      </c>
      <c r="G551" s="15" t="s">
        <v>375</v>
      </c>
      <c r="H551" s="15" t="s">
        <v>545</v>
      </c>
      <c r="I551" s="13" t="s">
        <v>313</v>
      </c>
    </row>
    <row r="552" ht="15.75" customHeight="1">
      <c r="A552" s="1"/>
      <c r="B552" s="12" t="s">
        <v>1273</v>
      </c>
      <c r="C552" s="15">
        <v>5.0</v>
      </c>
      <c r="D552" s="16">
        <f t="shared" si="1"/>
        <v>0.0002802376415</v>
      </c>
      <c r="E552" s="1"/>
      <c r="F552" s="12" t="s">
        <v>1274</v>
      </c>
      <c r="G552" s="15" t="s">
        <v>354</v>
      </c>
      <c r="H552" s="15" t="s">
        <v>510</v>
      </c>
      <c r="I552" s="13" t="s">
        <v>309</v>
      </c>
    </row>
    <row r="553" ht="15.75" customHeight="1">
      <c r="A553" s="1"/>
      <c r="B553" s="12" t="s">
        <v>528</v>
      </c>
      <c r="C553" s="15">
        <v>5.0</v>
      </c>
      <c r="D553" s="16">
        <f t="shared" si="1"/>
        <v>0.0002802376415</v>
      </c>
      <c r="E553" s="1"/>
      <c r="F553" s="12" t="s">
        <v>586</v>
      </c>
      <c r="G553" s="15" t="s">
        <v>382</v>
      </c>
      <c r="H553" s="15" t="s">
        <v>867</v>
      </c>
      <c r="I553" s="13" t="s">
        <v>408</v>
      </c>
    </row>
    <row r="554" ht="15.75" customHeight="1">
      <c r="A554" s="1"/>
      <c r="B554" s="12" t="s">
        <v>617</v>
      </c>
      <c r="C554" s="15">
        <v>5.0</v>
      </c>
      <c r="D554" s="16">
        <f t="shared" si="1"/>
        <v>0.0002802376415</v>
      </c>
      <c r="E554" s="1"/>
      <c r="F554" s="12" t="s">
        <v>872</v>
      </c>
      <c r="G554" s="15" t="s">
        <v>309</v>
      </c>
      <c r="H554" s="15" t="s">
        <v>439</v>
      </c>
      <c r="I554" s="13" t="s">
        <v>1275</v>
      </c>
    </row>
    <row r="555" ht="15.75" customHeight="1">
      <c r="A555" s="1"/>
      <c r="B555" s="12" t="s">
        <v>1276</v>
      </c>
      <c r="C555" s="15">
        <v>5.0</v>
      </c>
      <c r="D555" s="16">
        <f t="shared" si="1"/>
        <v>0.0002802376415</v>
      </c>
      <c r="E555" s="1"/>
      <c r="F555" s="12" t="s">
        <v>526</v>
      </c>
      <c r="G555" s="15" t="s">
        <v>382</v>
      </c>
      <c r="H555" s="15" t="s">
        <v>419</v>
      </c>
      <c r="I555" s="13" t="s">
        <v>318</v>
      </c>
    </row>
    <row r="556" ht="15.75" customHeight="1">
      <c r="A556" s="1"/>
      <c r="B556" s="12" t="s">
        <v>1277</v>
      </c>
      <c r="C556" s="15">
        <v>5.0</v>
      </c>
      <c r="D556" s="16">
        <f t="shared" si="1"/>
        <v>0.0002802376415</v>
      </c>
      <c r="E556" s="1"/>
      <c r="F556" s="12" t="s">
        <v>639</v>
      </c>
      <c r="G556" s="15" t="s">
        <v>309</v>
      </c>
      <c r="H556" s="15" t="s">
        <v>822</v>
      </c>
      <c r="I556" s="13" t="s">
        <v>414</v>
      </c>
    </row>
    <row r="557" ht="15.75" customHeight="1">
      <c r="A557" s="1"/>
      <c r="B557" s="12" t="s">
        <v>1278</v>
      </c>
      <c r="C557" s="15">
        <v>5.0</v>
      </c>
      <c r="D557" s="16">
        <f t="shared" si="1"/>
        <v>0.0002802376415</v>
      </c>
      <c r="E557" s="1"/>
      <c r="F557" s="12" t="s">
        <v>490</v>
      </c>
      <c r="G557" s="15" t="s">
        <v>542</v>
      </c>
      <c r="H557" s="15" t="s">
        <v>742</v>
      </c>
      <c r="I557" s="13" t="s">
        <v>512</v>
      </c>
    </row>
    <row r="558" ht="15.75" customHeight="1">
      <c r="A558" s="1"/>
      <c r="B558" s="12" t="s">
        <v>1279</v>
      </c>
      <c r="C558" s="15">
        <v>5.0</v>
      </c>
      <c r="D558" s="16">
        <f t="shared" si="1"/>
        <v>0.0002802376415</v>
      </c>
      <c r="E558" s="1"/>
      <c r="F558" s="12" t="s">
        <v>1017</v>
      </c>
      <c r="G558" s="15" t="s">
        <v>328</v>
      </c>
      <c r="H558" s="15" t="s">
        <v>1280</v>
      </c>
      <c r="I558" s="13" t="s">
        <v>944</v>
      </c>
    </row>
    <row r="559" ht="15.75" customHeight="1">
      <c r="A559" s="1"/>
      <c r="B559" s="12" t="s">
        <v>1281</v>
      </c>
      <c r="C559" s="15">
        <v>5.0</v>
      </c>
      <c r="D559" s="16">
        <f t="shared" si="1"/>
        <v>0.0002802376415</v>
      </c>
      <c r="E559" s="1"/>
      <c r="F559" s="12" t="s">
        <v>401</v>
      </c>
      <c r="G559" s="15" t="s">
        <v>382</v>
      </c>
      <c r="H559" s="15" t="s">
        <v>755</v>
      </c>
      <c r="I559" s="13" t="s">
        <v>1282</v>
      </c>
    </row>
    <row r="560" ht="15.75" customHeight="1">
      <c r="A560" s="1"/>
      <c r="B560" s="12" t="s">
        <v>1283</v>
      </c>
      <c r="C560" s="15">
        <v>5.0</v>
      </c>
      <c r="D560" s="16">
        <f t="shared" si="1"/>
        <v>0.0002802376415</v>
      </c>
      <c r="E560" s="1"/>
      <c r="F560" s="12" t="s">
        <v>669</v>
      </c>
      <c r="G560" s="15" t="s">
        <v>354</v>
      </c>
      <c r="H560" s="15" t="s">
        <v>335</v>
      </c>
      <c r="I560" s="13" t="s">
        <v>1284</v>
      </c>
    </row>
    <row r="561" ht="15.75" customHeight="1">
      <c r="A561" s="1"/>
      <c r="B561" s="12" t="s">
        <v>1059</v>
      </c>
      <c r="C561" s="15">
        <v>5.0</v>
      </c>
      <c r="D561" s="16">
        <f t="shared" si="1"/>
        <v>0.0002802376415</v>
      </c>
      <c r="E561" s="1"/>
      <c r="F561" s="12" t="s">
        <v>321</v>
      </c>
      <c r="G561" s="15" t="s">
        <v>1218</v>
      </c>
      <c r="H561" s="15" t="s">
        <v>856</v>
      </c>
      <c r="I561" s="13" t="s">
        <v>313</v>
      </c>
    </row>
    <row r="562" ht="15.75" customHeight="1">
      <c r="A562" s="1"/>
      <c r="B562" s="12" t="s">
        <v>1285</v>
      </c>
      <c r="C562" s="15">
        <v>5.0</v>
      </c>
      <c r="D562" s="16">
        <f t="shared" si="1"/>
        <v>0.0002802376415</v>
      </c>
      <c r="E562" s="1"/>
      <c r="F562" s="12" t="s">
        <v>315</v>
      </c>
      <c r="G562" s="15" t="s">
        <v>334</v>
      </c>
      <c r="H562" s="15" t="s">
        <v>1286</v>
      </c>
      <c r="I562" s="13" t="s">
        <v>1031</v>
      </c>
    </row>
    <row r="563" ht="15.75" customHeight="1">
      <c r="A563" s="1"/>
      <c r="B563" s="12" t="s">
        <v>1287</v>
      </c>
      <c r="C563" s="15">
        <v>5.0</v>
      </c>
      <c r="D563" s="16">
        <f t="shared" si="1"/>
        <v>0.0002802376415</v>
      </c>
      <c r="E563" s="1"/>
      <c r="F563" s="12" t="s">
        <v>469</v>
      </c>
      <c r="G563" s="15" t="s">
        <v>383</v>
      </c>
      <c r="H563" s="15" t="s">
        <v>321</v>
      </c>
      <c r="I563" s="13" t="s">
        <v>505</v>
      </c>
    </row>
    <row r="564" ht="15.75" customHeight="1">
      <c r="A564" s="1"/>
      <c r="B564" s="12" t="s">
        <v>1288</v>
      </c>
      <c r="C564" s="15">
        <v>5.0</v>
      </c>
      <c r="D564" s="16">
        <f t="shared" si="1"/>
        <v>0.0002802376415</v>
      </c>
      <c r="E564" s="1"/>
      <c r="F564" s="12" t="s">
        <v>321</v>
      </c>
      <c r="G564" s="15" t="s">
        <v>306</v>
      </c>
      <c r="H564" s="15" t="s">
        <v>365</v>
      </c>
      <c r="I564" s="13" t="s">
        <v>318</v>
      </c>
    </row>
    <row r="565" ht="15.75" customHeight="1">
      <c r="A565" s="1"/>
      <c r="B565" s="12" t="s">
        <v>1251</v>
      </c>
      <c r="C565" s="15">
        <v>5.0</v>
      </c>
      <c r="D565" s="16">
        <f t="shared" si="1"/>
        <v>0.0002802376415</v>
      </c>
      <c r="E565" s="1"/>
      <c r="F565" s="12" t="s">
        <v>1289</v>
      </c>
      <c r="G565" s="15" t="s">
        <v>309</v>
      </c>
      <c r="H565" s="15" t="s">
        <v>1290</v>
      </c>
      <c r="I565" s="13" t="s">
        <v>414</v>
      </c>
    </row>
    <row r="566" ht="15.75" customHeight="1">
      <c r="A566" s="1"/>
      <c r="B566" s="12" t="s">
        <v>1291</v>
      </c>
      <c r="C566" s="15">
        <v>5.0</v>
      </c>
      <c r="D566" s="16">
        <f t="shared" si="1"/>
        <v>0.0002802376415</v>
      </c>
      <c r="E566" s="1"/>
      <c r="F566" s="12">
        <v>1.143830323071E12</v>
      </c>
      <c r="G566" s="15" t="s">
        <v>315</v>
      </c>
      <c r="H566" s="15" t="s">
        <v>1292</v>
      </c>
      <c r="I566" s="13" t="s">
        <v>1293</v>
      </c>
    </row>
    <row r="567" ht="15.75" customHeight="1">
      <c r="A567" s="1"/>
      <c r="B567" s="12" t="s">
        <v>1294</v>
      </c>
      <c r="C567" s="15">
        <v>5.0</v>
      </c>
      <c r="D567" s="16">
        <f t="shared" si="1"/>
        <v>0.0002802376415</v>
      </c>
      <c r="E567" s="1"/>
      <c r="F567" s="12" t="s">
        <v>1295</v>
      </c>
      <c r="G567" s="15" t="s">
        <v>304</v>
      </c>
      <c r="H567" s="15" t="s">
        <v>1296</v>
      </c>
      <c r="I567" s="13" t="s">
        <v>1297</v>
      </c>
    </row>
    <row r="568" ht="15.75" customHeight="1">
      <c r="A568" s="1"/>
      <c r="B568" s="12" t="s">
        <v>1298</v>
      </c>
      <c r="C568" s="15">
        <v>5.0</v>
      </c>
      <c r="D568" s="16">
        <f t="shared" si="1"/>
        <v>0.0002802376415</v>
      </c>
      <c r="E568" s="1"/>
      <c r="F568" s="12" t="s">
        <v>309</v>
      </c>
      <c r="G568" s="15" t="s">
        <v>1299</v>
      </c>
      <c r="H568" s="15" t="s">
        <v>1300</v>
      </c>
      <c r="I568" s="13" t="s">
        <v>1301</v>
      </c>
    </row>
    <row r="569" ht="15.75" customHeight="1">
      <c r="A569" s="1"/>
      <c r="B569" s="12" t="s">
        <v>1302</v>
      </c>
      <c r="C569" s="15">
        <v>5.0</v>
      </c>
      <c r="D569" s="16">
        <f t="shared" si="1"/>
        <v>0.0002802376415</v>
      </c>
      <c r="E569" s="1"/>
      <c r="F569" s="12" t="s">
        <v>688</v>
      </c>
      <c r="G569" s="15" t="s">
        <v>1303</v>
      </c>
      <c r="H569" s="15" t="s">
        <v>867</v>
      </c>
      <c r="I569" s="13" t="s">
        <v>648</v>
      </c>
    </row>
    <row r="570" ht="15.75" customHeight="1">
      <c r="A570" s="1"/>
      <c r="B570" s="12" t="s">
        <v>1304</v>
      </c>
      <c r="C570" s="15">
        <v>5.0</v>
      </c>
      <c r="D570" s="16">
        <f t="shared" si="1"/>
        <v>0.0002802376415</v>
      </c>
      <c r="E570" s="1"/>
      <c r="F570" s="12" t="s">
        <v>673</v>
      </c>
      <c r="G570" s="15" t="s">
        <v>1305</v>
      </c>
      <c r="H570" s="15" t="s">
        <v>545</v>
      </c>
      <c r="I570" s="13" t="s">
        <v>617</v>
      </c>
    </row>
    <row r="571" ht="15.75" customHeight="1">
      <c r="A571" s="1"/>
      <c r="B571" s="12" t="s">
        <v>1306</v>
      </c>
      <c r="C571" s="15">
        <v>5.0</v>
      </c>
      <c r="D571" s="16">
        <f t="shared" si="1"/>
        <v>0.0002802376415</v>
      </c>
      <c r="E571" s="1"/>
      <c r="F571" s="12" t="s">
        <v>637</v>
      </c>
      <c r="G571" s="15" t="s">
        <v>1307</v>
      </c>
      <c r="H571" s="15" t="s">
        <v>939</v>
      </c>
      <c r="I571" s="13" t="s">
        <v>798</v>
      </c>
    </row>
    <row r="572" ht="15.75" customHeight="1">
      <c r="A572" s="1"/>
      <c r="B572" s="12" t="s">
        <v>1308</v>
      </c>
      <c r="C572" s="15">
        <v>5.0</v>
      </c>
      <c r="D572" s="16">
        <f t="shared" si="1"/>
        <v>0.0002802376415</v>
      </c>
      <c r="E572" s="1"/>
      <c r="F572" s="12" t="s">
        <v>1309</v>
      </c>
      <c r="G572" s="15" t="s">
        <v>1310</v>
      </c>
      <c r="H572" s="15" t="s">
        <v>419</v>
      </c>
      <c r="I572" s="13" t="s">
        <v>341</v>
      </c>
    </row>
    <row r="573" ht="15.75" customHeight="1">
      <c r="A573" s="1"/>
      <c r="B573" s="12" t="s">
        <v>1311</v>
      </c>
      <c r="C573" s="15">
        <v>5.0</v>
      </c>
      <c r="D573" s="16">
        <f t="shared" si="1"/>
        <v>0.0002802376415</v>
      </c>
      <c r="E573" s="1"/>
      <c r="F573" s="12" t="s">
        <v>526</v>
      </c>
      <c r="G573" s="15" t="s">
        <v>1310</v>
      </c>
      <c r="H573" s="15" t="s">
        <v>1312</v>
      </c>
      <c r="I573" s="13" t="s">
        <v>1198</v>
      </c>
    </row>
    <row r="574" ht="15.75" customHeight="1">
      <c r="A574" s="1"/>
      <c r="B574" s="12" t="s">
        <v>1313</v>
      </c>
      <c r="C574" s="15">
        <v>5.0</v>
      </c>
      <c r="D574" s="16">
        <f t="shared" si="1"/>
        <v>0.0002802376415</v>
      </c>
      <c r="E574" s="1"/>
      <c r="F574" s="12" t="s">
        <v>993</v>
      </c>
      <c r="G574" s="15" t="s">
        <v>1314</v>
      </c>
      <c r="H574" s="15" t="s">
        <v>1157</v>
      </c>
      <c r="I574" s="13" t="s">
        <v>1199</v>
      </c>
    </row>
    <row r="575" ht="15.75" customHeight="1">
      <c r="A575" s="1"/>
      <c r="B575" s="12" t="s">
        <v>1315</v>
      </c>
      <c r="C575" s="15">
        <v>5.0</v>
      </c>
      <c r="D575" s="16">
        <f t="shared" si="1"/>
        <v>0.0002802376415</v>
      </c>
      <c r="E575" s="1"/>
      <c r="F575" s="12" t="s">
        <v>457</v>
      </c>
      <c r="G575" s="15" t="s">
        <v>1310</v>
      </c>
      <c r="H575" s="15" t="s">
        <v>547</v>
      </c>
      <c r="I575" s="13" t="s">
        <v>1200</v>
      </c>
    </row>
    <row r="576" ht="15.75" customHeight="1">
      <c r="A576" s="1"/>
      <c r="B576" s="12" t="s">
        <v>616</v>
      </c>
      <c r="C576" s="15">
        <v>5.0</v>
      </c>
      <c r="D576" s="16">
        <f t="shared" si="1"/>
        <v>0.0002802376415</v>
      </c>
      <c r="E576" s="1"/>
      <c r="F576" s="12" t="s">
        <v>461</v>
      </c>
      <c r="G576" s="15" t="s">
        <v>1299</v>
      </c>
      <c r="H576" s="15" t="s">
        <v>512</v>
      </c>
      <c r="I576" s="13" t="s">
        <v>1202</v>
      </c>
    </row>
    <row r="577" ht="15.75" customHeight="1">
      <c r="A577" s="1"/>
      <c r="B577" s="12" t="s">
        <v>1316</v>
      </c>
      <c r="C577" s="15">
        <v>5.0</v>
      </c>
      <c r="D577" s="16">
        <f t="shared" si="1"/>
        <v>0.0002802376415</v>
      </c>
      <c r="E577" s="1"/>
      <c r="F577" s="12" t="s">
        <v>371</v>
      </c>
      <c r="G577" s="15" t="s">
        <v>375</v>
      </c>
      <c r="H577" s="15" t="s">
        <v>323</v>
      </c>
      <c r="I577" s="13" t="s">
        <v>353</v>
      </c>
    </row>
    <row r="578" ht="15.75" customHeight="1">
      <c r="A578" s="1"/>
      <c r="B578" s="12" t="s">
        <v>1317</v>
      </c>
      <c r="C578" s="15">
        <v>5.0</v>
      </c>
      <c r="D578" s="16">
        <f t="shared" si="1"/>
        <v>0.0002802376415</v>
      </c>
      <c r="E578" s="1"/>
      <c r="F578" s="12" t="s">
        <v>995</v>
      </c>
      <c r="G578" s="15" t="s">
        <v>304</v>
      </c>
      <c r="H578" s="15" t="s">
        <v>335</v>
      </c>
      <c r="I578" s="13" t="s">
        <v>311</v>
      </c>
    </row>
    <row r="579" ht="15.75" customHeight="1">
      <c r="A579" s="1"/>
      <c r="B579" s="12" t="s">
        <v>1318</v>
      </c>
      <c r="C579" s="15">
        <v>5.0</v>
      </c>
      <c r="D579" s="16">
        <f t="shared" si="1"/>
        <v>0.0002802376415</v>
      </c>
      <c r="E579" s="1"/>
      <c r="F579" s="12" t="s">
        <v>365</v>
      </c>
      <c r="G579" s="15" t="s">
        <v>639</v>
      </c>
      <c r="H579" s="15" t="s">
        <v>1319</v>
      </c>
      <c r="I579" s="13" t="s">
        <v>318</v>
      </c>
    </row>
    <row r="580" ht="15.75" customHeight="1">
      <c r="A580" s="1"/>
      <c r="B580" s="12" t="s">
        <v>1030</v>
      </c>
      <c r="C580" s="15">
        <v>5.0</v>
      </c>
      <c r="D580" s="16">
        <f t="shared" si="1"/>
        <v>0.0002802376415</v>
      </c>
      <c r="E580" s="1"/>
      <c r="F580" s="12" t="s">
        <v>1320</v>
      </c>
      <c r="G580" s="15" t="s">
        <v>304</v>
      </c>
      <c r="H580" s="15" t="s">
        <v>1190</v>
      </c>
      <c r="I580" s="13" t="s">
        <v>509</v>
      </c>
    </row>
    <row r="581" ht="15.75" customHeight="1">
      <c r="A581" s="1"/>
      <c r="B581" s="12" t="s">
        <v>1321</v>
      </c>
      <c r="C581" s="15">
        <v>5.0</v>
      </c>
      <c r="D581" s="16">
        <f t="shared" si="1"/>
        <v>0.0002802376415</v>
      </c>
      <c r="E581" s="1"/>
      <c r="F581" s="12" t="s">
        <v>309</v>
      </c>
      <c r="G581" s="15" t="s">
        <v>304</v>
      </c>
      <c r="H581" s="15" t="s">
        <v>415</v>
      </c>
      <c r="I581" s="13" t="s">
        <v>313</v>
      </c>
    </row>
    <row r="582" ht="15.75" customHeight="1">
      <c r="A582" s="1"/>
      <c r="B582" s="12" t="s">
        <v>1322</v>
      </c>
      <c r="C582" s="15">
        <v>5.0</v>
      </c>
      <c r="D582" s="16">
        <f t="shared" si="1"/>
        <v>0.0002802376415</v>
      </c>
      <c r="E582" s="1"/>
      <c r="F582" s="12" t="s">
        <v>533</v>
      </c>
      <c r="G582" s="15" t="s">
        <v>309</v>
      </c>
      <c r="H582" s="15" t="s">
        <v>419</v>
      </c>
      <c r="I582" s="13" t="s">
        <v>328</v>
      </c>
    </row>
    <row r="583" ht="15.75" customHeight="1">
      <c r="A583" s="1"/>
      <c r="B583" s="12" t="s">
        <v>1323</v>
      </c>
      <c r="C583" s="15">
        <v>5.0</v>
      </c>
      <c r="D583" s="16">
        <f t="shared" si="1"/>
        <v>0.0002802376415</v>
      </c>
      <c r="E583" s="1"/>
      <c r="F583" s="12" t="s">
        <v>336</v>
      </c>
      <c r="G583" s="15" t="s">
        <v>354</v>
      </c>
      <c r="H583" s="15" t="s">
        <v>1324</v>
      </c>
      <c r="I583" s="13" t="s">
        <v>566</v>
      </c>
    </row>
    <row r="584" ht="15.75" customHeight="1">
      <c r="A584" s="1"/>
      <c r="B584" s="12" t="s">
        <v>1325</v>
      </c>
      <c r="C584" s="15">
        <v>5.0</v>
      </c>
      <c r="D584" s="16">
        <f t="shared" si="1"/>
        <v>0.0002802376415</v>
      </c>
      <c r="E584" s="1"/>
      <c r="F584" s="12" t="s">
        <v>1326</v>
      </c>
      <c r="G584" s="15" t="s">
        <v>383</v>
      </c>
      <c r="H584" s="15" t="s">
        <v>545</v>
      </c>
      <c r="I584" s="13" t="s">
        <v>390</v>
      </c>
    </row>
    <row r="585" ht="15.75" customHeight="1">
      <c r="A585" s="1"/>
      <c r="B585" s="12" t="s">
        <v>1327</v>
      </c>
      <c r="C585" s="15">
        <v>5.0</v>
      </c>
      <c r="D585" s="16">
        <f t="shared" si="1"/>
        <v>0.0002802376415</v>
      </c>
      <c r="E585" s="1"/>
      <c r="F585" s="12" t="s">
        <v>1328</v>
      </c>
      <c r="G585" s="15" t="s">
        <v>304</v>
      </c>
      <c r="H585" s="15" t="s">
        <v>317</v>
      </c>
      <c r="I585" s="13" t="s">
        <v>382</v>
      </c>
    </row>
    <row r="586" ht="15.75" customHeight="1">
      <c r="A586" s="1"/>
      <c r="B586" s="12" t="s">
        <v>1329</v>
      </c>
      <c r="C586" s="15">
        <v>5.0</v>
      </c>
      <c r="D586" s="16">
        <f t="shared" si="1"/>
        <v>0.0002802376415</v>
      </c>
      <c r="E586" s="1"/>
      <c r="F586" s="12" t="s">
        <v>309</v>
      </c>
      <c r="G586" s="15" t="s">
        <v>311</v>
      </c>
      <c r="H586" s="15" t="s">
        <v>1330</v>
      </c>
      <c r="I586" s="90">
        <v>44396.0</v>
      </c>
    </row>
    <row r="587" ht="15.75" customHeight="1">
      <c r="A587" s="1"/>
      <c r="B587" s="12" t="s">
        <v>1331</v>
      </c>
      <c r="C587" s="15">
        <v>5.0</v>
      </c>
      <c r="D587" s="16">
        <f t="shared" si="1"/>
        <v>0.0002802376415</v>
      </c>
      <c r="E587" s="1"/>
      <c r="F587" s="12" t="s">
        <v>457</v>
      </c>
      <c r="G587" s="15" t="s">
        <v>309</v>
      </c>
      <c r="H587" s="15" t="s">
        <v>439</v>
      </c>
      <c r="I587" s="13" t="s">
        <v>415</v>
      </c>
    </row>
    <row r="588" ht="15.75" customHeight="1">
      <c r="A588" s="1"/>
      <c r="B588" s="12" t="s">
        <v>1332</v>
      </c>
      <c r="C588" s="15">
        <v>5.0</v>
      </c>
      <c r="D588" s="16">
        <f t="shared" si="1"/>
        <v>0.0002802376415</v>
      </c>
      <c r="E588" s="1"/>
      <c r="F588" s="12" t="s">
        <v>1333</v>
      </c>
      <c r="G588" s="15" t="s">
        <v>311</v>
      </c>
      <c r="H588" s="15" t="s">
        <v>867</v>
      </c>
      <c r="I588" s="13" t="s">
        <v>304</v>
      </c>
    </row>
    <row r="589" ht="15.75" customHeight="1">
      <c r="A589" s="1"/>
      <c r="B589" s="12" t="s">
        <v>731</v>
      </c>
      <c r="C589" s="15">
        <v>5.0</v>
      </c>
      <c r="D589" s="16">
        <f t="shared" si="1"/>
        <v>0.0002802376415</v>
      </c>
      <c r="E589" s="1"/>
      <c r="F589" s="12" t="s">
        <v>336</v>
      </c>
      <c r="G589" s="15" t="s">
        <v>421</v>
      </c>
      <c r="H589" s="15" t="s">
        <v>392</v>
      </c>
      <c r="I589" s="13" t="s">
        <v>356</v>
      </c>
    </row>
    <row r="590" ht="15.75" customHeight="1">
      <c r="A590" s="1"/>
      <c r="B590" s="12" t="s">
        <v>1334</v>
      </c>
      <c r="C590" s="15">
        <v>5.0</v>
      </c>
      <c r="D590" s="16">
        <f t="shared" si="1"/>
        <v>0.0002802376415</v>
      </c>
      <c r="E590" s="1"/>
      <c r="F590" s="12" t="s">
        <v>810</v>
      </c>
      <c r="G590" s="15" t="s">
        <v>356</v>
      </c>
      <c r="H590" s="15" t="s">
        <v>1335</v>
      </c>
      <c r="I590" s="13" t="s">
        <v>758</v>
      </c>
    </row>
    <row r="591" ht="15.75" customHeight="1">
      <c r="A591" s="1"/>
      <c r="B591" s="12" t="s">
        <v>1336</v>
      </c>
      <c r="C591" s="15">
        <v>5.0</v>
      </c>
      <c r="D591" s="16">
        <f t="shared" si="1"/>
        <v>0.0002802376415</v>
      </c>
      <c r="E591" s="1"/>
      <c r="F591" s="12" t="s">
        <v>321</v>
      </c>
      <c r="G591" s="15" t="s">
        <v>421</v>
      </c>
      <c r="H591" s="15" t="s">
        <v>458</v>
      </c>
      <c r="I591" s="13" t="s">
        <v>1217</v>
      </c>
    </row>
    <row r="592" ht="15.75" customHeight="1">
      <c r="A592" s="1"/>
      <c r="B592" s="12" t="s">
        <v>1337</v>
      </c>
      <c r="C592" s="15">
        <v>5.0</v>
      </c>
      <c r="D592" s="16">
        <f t="shared" si="1"/>
        <v>0.0002802376415</v>
      </c>
      <c r="E592" s="1"/>
      <c r="F592" s="94">
        <v>0.2</v>
      </c>
      <c r="G592" s="15" t="s">
        <v>304</v>
      </c>
      <c r="H592" s="15" t="s">
        <v>309</v>
      </c>
      <c r="I592" s="13" t="s">
        <v>1219</v>
      </c>
    </row>
    <row r="593" ht="15.75" customHeight="1">
      <c r="A593" s="1"/>
      <c r="B593" s="12" t="s">
        <v>1338</v>
      </c>
      <c r="C593" s="15">
        <v>5.0</v>
      </c>
      <c r="D593" s="16">
        <f t="shared" si="1"/>
        <v>0.0002802376415</v>
      </c>
      <c r="E593" s="1"/>
      <c r="F593" s="12" t="s">
        <v>415</v>
      </c>
      <c r="G593" s="15" t="s">
        <v>846</v>
      </c>
      <c r="H593" s="15" t="s">
        <v>1339</v>
      </c>
      <c r="I593" s="13" t="s">
        <v>317</v>
      </c>
    </row>
    <row r="594" ht="15.75" customHeight="1">
      <c r="A594" s="1"/>
      <c r="B594" s="12" t="s">
        <v>1340</v>
      </c>
      <c r="C594" s="15">
        <v>5.0</v>
      </c>
      <c r="D594" s="16">
        <f t="shared" si="1"/>
        <v>0.0002802376415</v>
      </c>
      <c r="E594" s="1"/>
      <c r="F594" s="12" t="s">
        <v>309</v>
      </c>
      <c r="G594" s="15" t="s">
        <v>362</v>
      </c>
      <c r="H594" s="15" t="s">
        <v>371</v>
      </c>
      <c r="I594" s="13" t="s">
        <v>348</v>
      </c>
    </row>
    <row r="595" ht="15.75" customHeight="1">
      <c r="A595" s="1"/>
      <c r="B595" s="12" t="s">
        <v>1341</v>
      </c>
      <c r="C595" s="15">
        <v>5.0</v>
      </c>
      <c r="D595" s="16">
        <f t="shared" si="1"/>
        <v>0.0002802376415</v>
      </c>
      <c r="E595" s="1"/>
      <c r="F595" s="12" t="s">
        <v>542</v>
      </c>
      <c r="G595" s="15" t="s">
        <v>311</v>
      </c>
      <c r="H595" s="15" t="s">
        <v>840</v>
      </c>
      <c r="I595" s="13" t="s">
        <v>313</v>
      </c>
    </row>
    <row r="596" ht="15.75" customHeight="1">
      <c r="A596" s="1"/>
      <c r="B596" s="89" t="s">
        <v>305</v>
      </c>
      <c r="C596" s="15">
        <v>4.0</v>
      </c>
      <c r="D596" s="16">
        <f t="shared" si="1"/>
        <v>0.0002241901132</v>
      </c>
      <c r="E596" s="1"/>
      <c r="F596" s="12" t="s">
        <v>313</v>
      </c>
      <c r="G596" s="15" t="s">
        <v>716</v>
      </c>
      <c r="H596" s="15" t="s">
        <v>841</v>
      </c>
      <c r="I596" s="13" t="s">
        <v>481</v>
      </c>
    </row>
    <row r="597" ht="15.75" customHeight="1">
      <c r="A597" s="1"/>
      <c r="B597" s="12" t="s">
        <v>482</v>
      </c>
      <c r="C597" s="15">
        <v>4.0</v>
      </c>
      <c r="D597" s="16">
        <f t="shared" si="1"/>
        <v>0.0002241901132</v>
      </c>
      <c r="E597" s="1"/>
      <c r="F597" s="12" t="s">
        <v>1342</v>
      </c>
      <c r="G597" s="15" t="s">
        <v>309</v>
      </c>
      <c r="H597" s="15" t="s">
        <v>415</v>
      </c>
      <c r="I597" s="13" t="s">
        <v>382</v>
      </c>
    </row>
    <row r="598" ht="15.75" customHeight="1">
      <c r="A598" s="1"/>
      <c r="B598" s="12" t="s">
        <v>486</v>
      </c>
      <c r="C598" s="15">
        <v>4.0</v>
      </c>
      <c r="D598" s="16">
        <f t="shared" si="1"/>
        <v>0.0002241901132</v>
      </c>
      <c r="E598" s="1"/>
      <c r="F598" s="12" t="s">
        <v>371</v>
      </c>
      <c r="G598" s="15" t="s">
        <v>375</v>
      </c>
      <c r="H598" s="15" t="s">
        <v>317</v>
      </c>
      <c r="I598" s="90">
        <v>44407.0</v>
      </c>
    </row>
    <row r="599" ht="15.75" customHeight="1">
      <c r="A599" s="1"/>
      <c r="B599" s="12">
        <v>2021.0</v>
      </c>
      <c r="C599" s="15">
        <v>4.0</v>
      </c>
      <c r="D599" s="16">
        <f t="shared" si="1"/>
        <v>0.0002241901132</v>
      </c>
      <c r="E599" s="1"/>
      <c r="F599" s="12" t="s">
        <v>841</v>
      </c>
      <c r="G599" s="15" t="s">
        <v>375</v>
      </c>
      <c r="H599" s="15" t="s">
        <v>1343</v>
      </c>
      <c r="I599" s="13" t="s">
        <v>415</v>
      </c>
    </row>
    <row r="600" ht="15.75" customHeight="1">
      <c r="A600" s="1"/>
      <c r="B600" s="12" t="s">
        <v>546</v>
      </c>
      <c r="C600" s="15">
        <v>4.0</v>
      </c>
      <c r="D600" s="16">
        <f t="shared" si="1"/>
        <v>0.0002241901132</v>
      </c>
      <c r="E600" s="1"/>
      <c r="F600" s="12" t="s">
        <v>1344</v>
      </c>
      <c r="G600" s="15" t="s">
        <v>334</v>
      </c>
      <c r="H600" s="15" t="s">
        <v>530</v>
      </c>
      <c r="I600" s="13" t="s">
        <v>304</v>
      </c>
    </row>
    <row r="601" ht="15.75" customHeight="1">
      <c r="A601" s="1"/>
      <c r="B601" s="12" t="s">
        <v>630</v>
      </c>
      <c r="C601" s="15">
        <v>4.0</v>
      </c>
      <c r="D601" s="16">
        <f t="shared" si="1"/>
        <v>0.0002241901132</v>
      </c>
      <c r="E601" s="1"/>
      <c r="F601" s="12" t="s">
        <v>720</v>
      </c>
      <c r="G601" s="15" t="s">
        <v>359</v>
      </c>
      <c r="H601" s="15" t="s">
        <v>336</v>
      </c>
      <c r="I601" s="13" t="s">
        <v>380</v>
      </c>
    </row>
    <row r="602" ht="15.75" customHeight="1">
      <c r="A602" s="1"/>
      <c r="B602" s="12" t="s">
        <v>646</v>
      </c>
      <c r="C602" s="15">
        <v>4.0</v>
      </c>
      <c r="D602" s="16">
        <f t="shared" si="1"/>
        <v>0.0002241901132</v>
      </c>
      <c r="E602" s="1"/>
      <c r="F602" s="12" t="s">
        <v>322</v>
      </c>
      <c r="G602" s="15" t="s">
        <v>304</v>
      </c>
      <c r="H602" s="15" t="s">
        <v>991</v>
      </c>
      <c r="I602" s="13" t="s">
        <v>390</v>
      </c>
    </row>
    <row r="603" ht="15.75" customHeight="1">
      <c r="A603" s="1"/>
      <c r="B603" s="12" t="s">
        <v>689</v>
      </c>
      <c r="C603" s="15">
        <v>4.0</v>
      </c>
      <c r="D603" s="16">
        <f t="shared" si="1"/>
        <v>0.0002241901132</v>
      </c>
      <c r="E603" s="1"/>
      <c r="F603" s="12" t="s">
        <v>309</v>
      </c>
      <c r="G603" s="15" t="s">
        <v>315</v>
      </c>
      <c r="H603" s="15" t="s">
        <v>1345</v>
      </c>
      <c r="I603" s="13" t="s">
        <v>1027</v>
      </c>
    </row>
    <row r="604" ht="15.75" customHeight="1">
      <c r="A604" s="1"/>
      <c r="B604" s="12" t="s">
        <v>762</v>
      </c>
      <c r="C604" s="15">
        <v>4.0</v>
      </c>
      <c r="D604" s="16">
        <f t="shared" si="1"/>
        <v>0.0002241901132</v>
      </c>
      <c r="E604" s="1"/>
      <c r="F604" s="12" t="s">
        <v>1346</v>
      </c>
      <c r="G604" s="15" t="s">
        <v>1218</v>
      </c>
      <c r="H604" s="15" t="s">
        <v>1347</v>
      </c>
      <c r="I604" s="13" t="s">
        <v>309</v>
      </c>
    </row>
    <row r="605" ht="15.75" customHeight="1">
      <c r="A605" s="1"/>
      <c r="B605" s="12" t="s">
        <v>845</v>
      </c>
      <c r="C605" s="15">
        <v>4.0</v>
      </c>
      <c r="D605" s="16">
        <f t="shared" si="1"/>
        <v>0.0002241901132</v>
      </c>
      <c r="E605" s="1"/>
      <c r="F605" s="12" t="s">
        <v>637</v>
      </c>
      <c r="G605" s="15" t="s">
        <v>309</v>
      </c>
      <c r="H605" s="15" t="s">
        <v>748</v>
      </c>
      <c r="I605" s="13" t="s">
        <v>519</v>
      </c>
    </row>
    <row r="606" ht="15.75" customHeight="1">
      <c r="A606" s="1"/>
      <c r="B606" s="12" t="s">
        <v>857</v>
      </c>
      <c r="C606" s="15">
        <v>4.0</v>
      </c>
      <c r="D606" s="16">
        <f t="shared" si="1"/>
        <v>0.0002241901132</v>
      </c>
      <c r="E606" s="1"/>
      <c r="F606" s="12" t="s">
        <v>526</v>
      </c>
      <c r="G606" s="15" t="s">
        <v>304</v>
      </c>
      <c r="H606" s="15" t="s">
        <v>382</v>
      </c>
      <c r="I606" s="13" t="s">
        <v>1238</v>
      </c>
    </row>
    <row r="607" ht="15.75" customHeight="1">
      <c r="A607" s="1"/>
      <c r="B607" s="12" t="s">
        <v>921</v>
      </c>
      <c r="C607" s="15">
        <v>4.0</v>
      </c>
      <c r="D607" s="16">
        <f t="shared" si="1"/>
        <v>0.0002241901132</v>
      </c>
      <c r="E607" s="1"/>
      <c r="F607" s="12" t="s">
        <v>1348</v>
      </c>
      <c r="G607" s="15" t="s">
        <v>335</v>
      </c>
      <c r="H607" s="15" t="s">
        <v>1349</v>
      </c>
      <c r="I607" s="13" t="s">
        <v>1240</v>
      </c>
    </row>
    <row r="608" ht="15.75" customHeight="1">
      <c r="A608" s="1"/>
      <c r="B608" s="12" t="s">
        <v>925</v>
      </c>
      <c r="C608" s="15">
        <v>4.0</v>
      </c>
      <c r="D608" s="16">
        <f t="shared" si="1"/>
        <v>0.0002241901132</v>
      </c>
      <c r="E608" s="1"/>
      <c r="F608" s="12" t="s">
        <v>415</v>
      </c>
      <c r="G608" s="15" t="s">
        <v>677</v>
      </c>
      <c r="H608" s="15" t="s">
        <v>1350</v>
      </c>
      <c r="I608" s="13" t="s">
        <v>1243</v>
      </c>
    </row>
    <row r="609" ht="15.75" customHeight="1">
      <c r="A609" s="1"/>
      <c r="B609" s="12" t="s">
        <v>936</v>
      </c>
      <c r="C609" s="15">
        <v>4.0</v>
      </c>
      <c r="D609" s="16">
        <f t="shared" si="1"/>
        <v>0.0002241901132</v>
      </c>
      <c r="E609" s="1"/>
      <c r="F609" s="12" t="s">
        <v>457</v>
      </c>
      <c r="G609" s="15" t="s">
        <v>309</v>
      </c>
      <c r="H609" s="15" t="s">
        <v>1351</v>
      </c>
      <c r="I609" s="13" t="s">
        <v>321</v>
      </c>
    </row>
    <row r="610" ht="15.75" customHeight="1">
      <c r="A610" s="1"/>
      <c r="B610" s="12" t="s">
        <v>1028</v>
      </c>
      <c r="C610" s="15">
        <v>4.0</v>
      </c>
      <c r="D610" s="16">
        <f t="shared" si="1"/>
        <v>0.0002241901132</v>
      </c>
      <c r="E610" s="1"/>
      <c r="F610" s="12" t="s">
        <v>1352</v>
      </c>
      <c r="G610" s="15" t="s">
        <v>511</v>
      </c>
      <c r="H610" s="15" t="s">
        <v>401</v>
      </c>
      <c r="I610" s="13" t="s">
        <v>1245</v>
      </c>
    </row>
    <row r="611" ht="15.75" customHeight="1">
      <c r="A611" s="1"/>
      <c r="B611" s="12" t="s">
        <v>1071</v>
      </c>
      <c r="C611" s="15">
        <v>4.0</v>
      </c>
      <c r="D611" s="16">
        <f t="shared" si="1"/>
        <v>0.0002241901132</v>
      </c>
      <c r="E611" s="1"/>
      <c r="F611" s="12" t="s">
        <v>318</v>
      </c>
      <c r="G611" s="15" t="s">
        <v>304</v>
      </c>
      <c r="H611" s="15" t="s">
        <v>323</v>
      </c>
      <c r="I611" s="13" t="s">
        <v>1248</v>
      </c>
    </row>
    <row r="612" ht="15.75" customHeight="1">
      <c r="A612" s="1"/>
      <c r="B612" s="12" t="s">
        <v>1197</v>
      </c>
      <c r="C612" s="15">
        <v>4.0</v>
      </c>
      <c r="D612" s="16">
        <f t="shared" si="1"/>
        <v>0.0002241901132</v>
      </c>
      <c r="E612" s="1"/>
      <c r="F612" s="12" t="s">
        <v>322</v>
      </c>
      <c r="G612" s="15" t="s">
        <v>309</v>
      </c>
      <c r="H612" s="15" t="s">
        <v>310</v>
      </c>
      <c r="I612" s="13" t="s">
        <v>481</v>
      </c>
    </row>
    <row r="613" ht="15.75" customHeight="1">
      <c r="A613" s="1"/>
      <c r="B613" s="12" t="s">
        <v>1221</v>
      </c>
      <c r="C613" s="15">
        <v>4.0</v>
      </c>
      <c r="D613" s="16">
        <f t="shared" si="1"/>
        <v>0.0002241901132</v>
      </c>
      <c r="E613" s="1"/>
      <c r="F613" s="12" t="s">
        <v>810</v>
      </c>
      <c r="G613" s="15" t="s">
        <v>1126</v>
      </c>
      <c r="H613" s="15">
        <v>1854.0</v>
      </c>
      <c r="I613" s="13" t="s">
        <v>1251</v>
      </c>
    </row>
    <row r="614" ht="15.75" customHeight="1">
      <c r="A614" s="1"/>
      <c r="B614" s="12" t="s">
        <v>1244</v>
      </c>
      <c r="C614" s="15">
        <v>4.0</v>
      </c>
      <c r="D614" s="16">
        <f t="shared" si="1"/>
        <v>0.0002241901132</v>
      </c>
      <c r="E614" s="1"/>
      <c r="F614" s="12" t="s">
        <v>400</v>
      </c>
      <c r="G614" s="15" t="s">
        <v>328</v>
      </c>
      <c r="H614" s="15" t="s">
        <v>415</v>
      </c>
      <c r="I614" s="13" t="s">
        <v>313</v>
      </c>
    </row>
    <row r="615" ht="15.75" customHeight="1">
      <c r="A615" s="1"/>
      <c r="B615" s="12" t="s">
        <v>1344</v>
      </c>
      <c r="C615" s="15">
        <v>4.0</v>
      </c>
      <c r="D615" s="16">
        <f t="shared" si="1"/>
        <v>0.0002241901132</v>
      </c>
      <c r="E615" s="1"/>
      <c r="F615" s="12" t="s">
        <v>1353</v>
      </c>
      <c r="G615" s="15" t="s">
        <v>309</v>
      </c>
      <c r="H615" s="15" t="s">
        <v>500</v>
      </c>
      <c r="I615" s="13" t="s">
        <v>505</v>
      </c>
    </row>
    <row r="616" ht="15.75" customHeight="1">
      <c r="A616" s="1"/>
      <c r="B616" s="12" t="s">
        <v>1353</v>
      </c>
      <c r="C616" s="15">
        <v>4.0</v>
      </c>
      <c r="D616" s="16">
        <f t="shared" si="1"/>
        <v>0.0002241901132</v>
      </c>
      <c r="E616" s="1"/>
      <c r="F616" s="12" t="s">
        <v>313</v>
      </c>
      <c r="G616" s="15" t="s">
        <v>334</v>
      </c>
      <c r="H616" s="15" t="s">
        <v>1354</v>
      </c>
      <c r="I616" s="13" t="s">
        <v>318</v>
      </c>
    </row>
    <row r="617" ht="15.75" customHeight="1">
      <c r="A617" s="1"/>
      <c r="B617" s="12" t="s">
        <v>1355</v>
      </c>
      <c r="C617" s="15">
        <v>4.0</v>
      </c>
      <c r="D617" s="16">
        <f t="shared" si="1"/>
        <v>0.0002241901132</v>
      </c>
      <c r="E617" s="1"/>
      <c r="F617" s="12" t="s">
        <v>309</v>
      </c>
      <c r="G617" s="15" t="s">
        <v>309</v>
      </c>
      <c r="H617" s="15" t="s">
        <v>321</v>
      </c>
      <c r="I617" s="13" t="s">
        <v>341</v>
      </c>
    </row>
    <row r="618" ht="15.75" customHeight="1">
      <c r="A618" s="1"/>
      <c r="B618" s="12" t="s">
        <v>1356</v>
      </c>
      <c r="C618" s="15">
        <v>4.0</v>
      </c>
      <c r="D618" s="16">
        <f t="shared" si="1"/>
        <v>0.0002241901132</v>
      </c>
      <c r="E618" s="1"/>
      <c r="F618" s="12" t="s">
        <v>408</v>
      </c>
      <c r="G618" s="15" t="s">
        <v>1220</v>
      </c>
      <c r="H618" s="15" t="s">
        <v>761</v>
      </c>
      <c r="I618" s="13" t="s">
        <v>540</v>
      </c>
    </row>
    <row r="619" ht="15.75" customHeight="1">
      <c r="A619" s="1"/>
      <c r="B619" s="12" t="s">
        <v>1357</v>
      </c>
      <c r="C619" s="15">
        <v>4.0</v>
      </c>
      <c r="D619" s="16">
        <f t="shared" si="1"/>
        <v>0.0002241901132</v>
      </c>
      <c r="E619" s="1"/>
      <c r="F619" s="12" t="s">
        <v>1205</v>
      </c>
      <c r="G619" s="15" t="s">
        <v>1358</v>
      </c>
      <c r="H619" s="15" t="s">
        <v>401</v>
      </c>
      <c r="I619" s="13" t="s">
        <v>309</v>
      </c>
    </row>
    <row r="620" ht="15.75" customHeight="1">
      <c r="A620" s="1"/>
      <c r="B620" s="12" t="s">
        <v>1359</v>
      </c>
      <c r="C620" s="15">
        <v>4.0</v>
      </c>
      <c r="D620" s="16">
        <f t="shared" si="1"/>
        <v>0.0002241901132</v>
      </c>
      <c r="E620" s="1"/>
      <c r="F620" s="12" t="s">
        <v>1207</v>
      </c>
      <c r="G620" s="15" t="s">
        <v>311</v>
      </c>
      <c r="H620" s="15" t="s">
        <v>323</v>
      </c>
      <c r="I620" s="13" t="s">
        <v>422</v>
      </c>
    </row>
    <row r="621" ht="15.75" customHeight="1">
      <c r="A621" s="1"/>
      <c r="B621" s="12" t="s">
        <v>1360</v>
      </c>
      <c r="C621" s="15">
        <v>4.0</v>
      </c>
      <c r="D621" s="16">
        <f t="shared" si="1"/>
        <v>0.0002241901132</v>
      </c>
      <c r="E621" s="1"/>
      <c r="F621" s="12" t="s">
        <v>371</v>
      </c>
      <c r="G621" s="15" t="s">
        <v>382</v>
      </c>
      <c r="H621" s="15" t="s">
        <v>1361</v>
      </c>
      <c r="I621" s="13" t="s">
        <v>1261</v>
      </c>
    </row>
    <row r="622" ht="15.75" customHeight="1">
      <c r="A622" s="1"/>
      <c r="B622" s="12" t="s">
        <v>1362</v>
      </c>
      <c r="C622" s="15">
        <v>4.0</v>
      </c>
      <c r="D622" s="16">
        <f t="shared" si="1"/>
        <v>0.0002241901132</v>
      </c>
      <c r="E622" s="1"/>
      <c r="F622" s="12" t="s">
        <v>746</v>
      </c>
      <c r="G622" s="15" t="s">
        <v>500</v>
      </c>
      <c r="H622" s="15" t="s">
        <v>311</v>
      </c>
      <c r="I622" s="13" t="s">
        <v>1263</v>
      </c>
    </row>
    <row r="623" ht="15.75" customHeight="1">
      <c r="A623" s="1"/>
      <c r="B623" s="12" t="s">
        <v>1363</v>
      </c>
      <c r="C623" s="15">
        <v>4.0</v>
      </c>
      <c r="D623" s="16">
        <f t="shared" si="1"/>
        <v>0.0002241901132</v>
      </c>
      <c r="E623" s="1"/>
      <c r="F623" s="12" t="s">
        <v>428</v>
      </c>
      <c r="G623" s="15" t="s">
        <v>309</v>
      </c>
      <c r="H623" s="15" t="s">
        <v>318</v>
      </c>
      <c r="I623" s="13" t="s">
        <v>530</v>
      </c>
    </row>
    <row r="624" ht="15.75" customHeight="1">
      <c r="A624" s="1"/>
      <c r="B624" s="12" t="s">
        <v>759</v>
      </c>
      <c r="C624" s="15">
        <v>4.0</v>
      </c>
      <c r="D624" s="16">
        <f t="shared" si="1"/>
        <v>0.0002241901132</v>
      </c>
      <c r="E624" s="1"/>
      <c r="F624" s="12" t="s">
        <v>1364</v>
      </c>
      <c r="G624" s="15" t="s">
        <v>362</v>
      </c>
      <c r="H624" s="15" t="s">
        <v>731</v>
      </c>
      <c r="I624" s="13" t="s">
        <v>318</v>
      </c>
    </row>
    <row r="625" ht="15.75" customHeight="1">
      <c r="A625" s="1"/>
      <c r="B625" s="12" t="s">
        <v>1365</v>
      </c>
      <c r="C625" s="15">
        <v>4.0</v>
      </c>
      <c r="D625" s="16">
        <f t="shared" si="1"/>
        <v>0.0002241901132</v>
      </c>
      <c r="E625" s="1"/>
      <c r="F625" s="12" t="s">
        <v>415</v>
      </c>
      <c r="G625" s="15" t="s">
        <v>304</v>
      </c>
      <c r="H625" s="15" t="s">
        <v>1366</v>
      </c>
      <c r="I625" s="13" t="s">
        <v>850</v>
      </c>
    </row>
    <row r="626" ht="15.75" customHeight="1">
      <c r="A626" s="1"/>
      <c r="B626" s="12" t="s">
        <v>1367</v>
      </c>
      <c r="C626" s="15">
        <v>4.0</v>
      </c>
      <c r="D626" s="16">
        <f t="shared" si="1"/>
        <v>0.0002241901132</v>
      </c>
      <c r="E626" s="1"/>
      <c r="F626" s="12" t="s">
        <v>309</v>
      </c>
      <c r="G626" s="15" t="s">
        <v>360</v>
      </c>
      <c r="H626" s="15" t="s">
        <v>351</v>
      </c>
      <c r="I626" s="13" t="s">
        <v>509</v>
      </c>
    </row>
    <row r="627" ht="15.75" customHeight="1">
      <c r="A627" s="1"/>
      <c r="B627" s="12" t="s">
        <v>1368</v>
      </c>
      <c r="C627" s="15">
        <v>4.0</v>
      </c>
      <c r="D627" s="16">
        <f t="shared" si="1"/>
        <v>0.0002241901132</v>
      </c>
      <c r="E627" s="1"/>
      <c r="F627" s="12" t="s">
        <v>318</v>
      </c>
      <c r="G627" s="15" t="s">
        <v>334</v>
      </c>
      <c r="H627" s="15" t="s">
        <v>533</v>
      </c>
      <c r="I627" s="13" t="s">
        <v>313</v>
      </c>
    </row>
    <row r="628" ht="15.75" customHeight="1">
      <c r="A628" s="1"/>
      <c r="B628" s="12" t="s">
        <v>1026</v>
      </c>
      <c r="C628" s="15">
        <v>4.0</v>
      </c>
      <c r="D628" s="16">
        <f t="shared" si="1"/>
        <v>0.0002241901132</v>
      </c>
      <c r="E628" s="1"/>
      <c r="F628" s="12" t="s">
        <v>1369</v>
      </c>
      <c r="G628" s="15" t="s">
        <v>354</v>
      </c>
      <c r="H628" s="15" t="s">
        <v>1370</v>
      </c>
      <c r="I628" s="13" t="s">
        <v>309</v>
      </c>
    </row>
    <row r="629" ht="15.75" customHeight="1">
      <c r="A629" s="1"/>
      <c r="B629" s="12" t="s">
        <v>1371</v>
      </c>
      <c r="C629" s="15">
        <v>4.0</v>
      </c>
      <c r="D629" s="16">
        <f t="shared" si="1"/>
        <v>0.0002241901132</v>
      </c>
      <c r="E629" s="1"/>
      <c r="F629" s="12" t="s">
        <v>362</v>
      </c>
      <c r="G629" s="15" t="s">
        <v>356</v>
      </c>
      <c r="H629" s="15" t="s">
        <v>321</v>
      </c>
      <c r="I629" s="13" t="s">
        <v>408</v>
      </c>
    </row>
    <row r="630" ht="15.75" customHeight="1">
      <c r="A630" s="1"/>
      <c r="B630" s="12" t="s">
        <v>1169</v>
      </c>
      <c r="C630" s="15">
        <v>4.0</v>
      </c>
      <c r="D630" s="16">
        <f t="shared" si="1"/>
        <v>0.0002241901132</v>
      </c>
      <c r="E630" s="1"/>
      <c r="F630" s="12" t="s">
        <v>705</v>
      </c>
      <c r="G630" s="15" t="s">
        <v>375</v>
      </c>
      <c r="H630" s="15" t="s">
        <v>1372</v>
      </c>
      <c r="I630" s="13" t="s">
        <v>1275</v>
      </c>
    </row>
    <row r="631" ht="15.75" customHeight="1">
      <c r="A631" s="1"/>
      <c r="B631" s="12" t="s">
        <v>1373</v>
      </c>
      <c r="C631" s="15">
        <v>4.0</v>
      </c>
      <c r="D631" s="16">
        <f t="shared" si="1"/>
        <v>0.0002241901132</v>
      </c>
      <c r="E631" s="1"/>
      <c r="F631" s="12" t="s">
        <v>673</v>
      </c>
      <c r="G631" s="15" t="s">
        <v>309</v>
      </c>
      <c r="H631" s="15" t="s">
        <v>1374</v>
      </c>
      <c r="I631" s="13" t="s">
        <v>318</v>
      </c>
    </row>
    <row r="632" ht="15.75" customHeight="1">
      <c r="A632" s="1"/>
      <c r="B632" s="12" t="s">
        <v>1375</v>
      </c>
      <c r="C632" s="15">
        <v>4.0</v>
      </c>
      <c r="D632" s="16">
        <f t="shared" si="1"/>
        <v>0.0002241901132</v>
      </c>
      <c r="E632" s="1"/>
      <c r="F632" s="12" t="s">
        <v>1376</v>
      </c>
      <c r="G632" s="15" t="s">
        <v>304</v>
      </c>
      <c r="H632" s="15" t="s">
        <v>1251</v>
      </c>
      <c r="I632" s="13" t="s">
        <v>414</v>
      </c>
    </row>
    <row r="633" ht="15.75" customHeight="1">
      <c r="A633" s="1"/>
      <c r="B633" s="12" t="s">
        <v>1377</v>
      </c>
      <c r="C633" s="15">
        <v>4.0</v>
      </c>
      <c r="D633" s="16">
        <f t="shared" si="1"/>
        <v>0.0002241901132</v>
      </c>
      <c r="E633" s="1"/>
      <c r="F633" s="12" t="s">
        <v>540</v>
      </c>
      <c r="G633" s="15" t="s">
        <v>914</v>
      </c>
      <c r="H633" s="15" t="s">
        <v>313</v>
      </c>
      <c r="I633" s="13" t="s">
        <v>512</v>
      </c>
    </row>
    <row r="634" ht="15.75" customHeight="1">
      <c r="A634" s="1"/>
      <c r="B634" s="12" t="s">
        <v>1378</v>
      </c>
      <c r="C634" s="15">
        <v>4.0</v>
      </c>
      <c r="D634" s="16">
        <f t="shared" si="1"/>
        <v>0.0002241901132</v>
      </c>
      <c r="E634" s="1"/>
      <c r="F634" s="12" t="s">
        <v>1353</v>
      </c>
      <c r="G634" s="15" t="s">
        <v>304</v>
      </c>
      <c r="H634" s="15" t="s">
        <v>1379</v>
      </c>
      <c r="I634" s="13" t="s">
        <v>944</v>
      </c>
    </row>
    <row r="635" ht="15.75" customHeight="1">
      <c r="A635" s="1"/>
      <c r="B635" s="12" t="s">
        <v>1380</v>
      </c>
      <c r="C635" s="15">
        <v>4.0</v>
      </c>
      <c r="D635" s="16">
        <f t="shared" si="1"/>
        <v>0.0002241901132</v>
      </c>
      <c r="E635" s="1"/>
      <c r="F635" s="12" t="s">
        <v>530</v>
      </c>
      <c r="G635" s="15" t="s">
        <v>529</v>
      </c>
      <c r="H635" s="15" t="s">
        <v>334</v>
      </c>
      <c r="I635" s="13" t="s">
        <v>1282</v>
      </c>
    </row>
    <row r="636" ht="15.75" customHeight="1">
      <c r="A636" s="1"/>
      <c r="B636" s="12" t="s">
        <v>1381</v>
      </c>
      <c r="C636" s="15">
        <v>4.0</v>
      </c>
      <c r="D636" s="16">
        <f t="shared" si="1"/>
        <v>0.0002241901132</v>
      </c>
      <c r="E636" s="1"/>
      <c r="F636" s="12" t="s">
        <v>1382</v>
      </c>
      <c r="G636" s="15" t="s">
        <v>334</v>
      </c>
      <c r="H636" s="15" t="s">
        <v>1383</v>
      </c>
      <c r="I636" s="13" t="s">
        <v>1284</v>
      </c>
    </row>
    <row r="637" ht="15.75" customHeight="1">
      <c r="A637" s="1"/>
      <c r="B637" s="12" t="s">
        <v>682</v>
      </c>
      <c r="C637" s="15">
        <v>4.0</v>
      </c>
      <c r="D637" s="16">
        <f t="shared" si="1"/>
        <v>0.0002241901132</v>
      </c>
      <c r="E637" s="1"/>
      <c r="F637" s="12" t="s">
        <v>1384</v>
      </c>
      <c r="G637" s="15" t="s">
        <v>315</v>
      </c>
      <c r="H637" s="15" t="s">
        <v>415</v>
      </c>
      <c r="I637" s="13" t="s">
        <v>313</v>
      </c>
    </row>
    <row r="638" ht="15.75" customHeight="1">
      <c r="A638" s="1"/>
      <c r="B638" s="12" t="s">
        <v>1385</v>
      </c>
      <c r="C638" s="15">
        <v>4.0</v>
      </c>
      <c r="D638" s="16">
        <f t="shared" si="1"/>
        <v>0.0002241901132</v>
      </c>
      <c r="E638" s="1"/>
      <c r="F638" s="12" t="s">
        <v>336</v>
      </c>
      <c r="G638" s="15" t="s">
        <v>304</v>
      </c>
      <c r="H638" s="15" t="s">
        <v>351</v>
      </c>
      <c r="I638" s="13" t="s">
        <v>1031</v>
      </c>
    </row>
    <row r="639" ht="15.75" customHeight="1">
      <c r="A639" s="1"/>
      <c r="B639" s="12" t="s">
        <v>1386</v>
      </c>
      <c r="C639" s="15">
        <v>4.0</v>
      </c>
      <c r="D639" s="16">
        <f t="shared" si="1"/>
        <v>0.0002241901132</v>
      </c>
      <c r="E639" s="1"/>
      <c r="F639" s="12" t="s">
        <v>1387</v>
      </c>
      <c r="G639" s="15" t="s">
        <v>529</v>
      </c>
      <c r="H639" s="15" t="s">
        <v>1388</v>
      </c>
      <c r="I639" s="13" t="s">
        <v>505</v>
      </c>
    </row>
    <row r="640" ht="15.75" customHeight="1">
      <c r="A640" s="1"/>
      <c r="B640" s="12" t="s">
        <v>497</v>
      </c>
      <c r="C640" s="15">
        <v>4.0</v>
      </c>
      <c r="D640" s="16">
        <f t="shared" si="1"/>
        <v>0.0002241901132</v>
      </c>
      <c r="E640" s="1"/>
      <c r="F640" s="12" t="s">
        <v>1389</v>
      </c>
      <c r="G640" s="15" t="s">
        <v>311</v>
      </c>
      <c r="H640" s="15" t="s">
        <v>1385</v>
      </c>
      <c r="I640" s="13" t="s">
        <v>318</v>
      </c>
    </row>
    <row r="641" ht="15.75" customHeight="1">
      <c r="A641" s="1"/>
      <c r="B641" s="12" t="s">
        <v>1390</v>
      </c>
      <c r="C641" s="15">
        <v>4.0</v>
      </c>
      <c r="D641" s="16">
        <f t="shared" si="1"/>
        <v>0.0002241901132</v>
      </c>
      <c r="E641" s="1"/>
      <c r="F641" s="12" t="s">
        <v>624</v>
      </c>
      <c r="G641" s="15" t="s">
        <v>475</v>
      </c>
      <c r="H641" s="15" t="s">
        <v>580</v>
      </c>
      <c r="I641" s="13" t="s">
        <v>414</v>
      </c>
    </row>
    <row r="642" ht="15.75" customHeight="1">
      <c r="A642" s="1"/>
      <c r="B642" s="12" t="s">
        <v>1391</v>
      </c>
      <c r="C642" s="15">
        <v>4.0</v>
      </c>
      <c r="D642" s="16">
        <f t="shared" si="1"/>
        <v>0.0002241901132</v>
      </c>
      <c r="E642" s="1"/>
      <c r="F642" s="12" t="s">
        <v>1392</v>
      </c>
      <c r="G642" s="15" t="s">
        <v>309</v>
      </c>
      <c r="H642" s="15" t="s">
        <v>542</v>
      </c>
      <c r="I642" s="13" t="s">
        <v>1393</v>
      </c>
    </row>
    <row r="643" ht="15.75" customHeight="1">
      <c r="A643" s="1"/>
      <c r="B643" s="12" t="s">
        <v>1394</v>
      </c>
      <c r="C643" s="15">
        <v>4.0</v>
      </c>
      <c r="D643" s="16">
        <f t="shared" si="1"/>
        <v>0.0002241901132</v>
      </c>
      <c r="E643" s="1"/>
      <c r="F643" s="12" t="s">
        <v>545</v>
      </c>
      <c r="G643" s="15" t="s">
        <v>309</v>
      </c>
      <c r="H643" s="15" t="s">
        <v>1395</v>
      </c>
      <c r="I643" s="13" t="s">
        <v>1396</v>
      </c>
    </row>
    <row r="644" ht="15.75" customHeight="1">
      <c r="A644" s="1"/>
      <c r="B644" s="12" t="s">
        <v>1397</v>
      </c>
      <c r="C644" s="15">
        <v>4.0</v>
      </c>
      <c r="D644" s="16">
        <f t="shared" si="1"/>
        <v>0.0002241901132</v>
      </c>
      <c r="E644" s="1"/>
      <c r="F644" s="12" t="s">
        <v>318</v>
      </c>
      <c r="G644" s="15" t="s">
        <v>315</v>
      </c>
      <c r="H644" s="15" t="s">
        <v>313</v>
      </c>
      <c r="I644" s="13" t="s">
        <v>1398</v>
      </c>
    </row>
    <row r="645" ht="15.75" customHeight="1">
      <c r="A645" s="1"/>
      <c r="B645" s="12" t="s">
        <v>1399</v>
      </c>
      <c r="C645" s="15">
        <v>4.0</v>
      </c>
      <c r="D645" s="16">
        <f t="shared" si="1"/>
        <v>0.0002241901132</v>
      </c>
      <c r="E645" s="1"/>
      <c r="F645" s="12" t="s">
        <v>322</v>
      </c>
      <c r="G645" s="15" t="s">
        <v>611</v>
      </c>
      <c r="H645" s="15" t="s">
        <v>318</v>
      </c>
      <c r="I645" s="13" t="s">
        <v>458</v>
      </c>
    </row>
    <row r="646" ht="15.75" customHeight="1">
      <c r="A646" s="1"/>
      <c r="B646" s="12" t="s">
        <v>1400</v>
      </c>
      <c r="C646" s="15">
        <v>4.0</v>
      </c>
      <c r="D646" s="16">
        <f t="shared" si="1"/>
        <v>0.0002241901132</v>
      </c>
      <c r="E646" s="1"/>
      <c r="F646" s="12" t="s">
        <v>304</v>
      </c>
      <c r="G646" s="15" t="s">
        <v>309</v>
      </c>
      <c r="H646" s="15" t="s">
        <v>1401</v>
      </c>
      <c r="I646" s="13" t="s">
        <v>1132</v>
      </c>
    </row>
    <row r="647" ht="15.75" customHeight="1">
      <c r="A647" s="1"/>
      <c r="B647" s="12" t="s">
        <v>1402</v>
      </c>
      <c r="C647" s="15">
        <v>4.0</v>
      </c>
      <c r="D647" s="16">
        <f t="shared" si="1"/>
        <v>0.0002241901132</v>
      </c>
      <c r="E647" s="1"/>
      <c r="F647" s="12" t="s">
        <v>1403</v>
      </c>
      <c r="G647" s="15" t="s">
        <v>315</v>
      </c>
      <c r="H647" s="15" t="s">
        <v>309</v>
      </c>
      <c r="I647" s="13" t="s">
        <v>1404</v>
      </c>
    </row>
    <row r="648" ht="15.75" customHeight="1">
      <c r="A648" s="1"/>
      <c r="B648" s="12" t="s">
        <v>1405</v>
      </c>
      <c r="C648" s="15">
        <v>4.0</v>
      </c>
      <c r="D648" s="16">
        <f t="shared" si="1"/>
        <v>0.0002241901132</v>
      </c>
      <c r="E648" s="1"/>
      <c r="F648" s="12" t="s">
        <v>318</v>
      </c>
      <c r="G648" s="15" t="s">
        <v>360</v>
      </c>
      <c r="H648" s="15" t="s">
        <v>526</v>
      </c>
      <c r="I648" s="13" t="s">
        <v>866</v>
      </c>
    </row>
    <row r="649" ht="15.75" customHeight="1">
      <c r="A649" s="1"/>
      <c r="B649" s="12" t="s">
        <v>1406</v>
      </c>
      <c r="C649" s="15">
        <v>4.0</v>
      </c>
      <c r="D649" s="16">
        <f t="shared" si="1"/>
        <v>0.0002241901132</v>
      </c>
      <c r="E649" s="1"/>
      <c r="F649" s="12" t="s">
        <v>810</v>
      </c>
      <c r="G649" s="15" t="s">
        <v>304</v>
      </c>
      <c r="H649" s="15" t="s">
        <v>1407</v>
      </c>
      <c r="I649" s="13" t="s">
        <v>1408</v>
      </c>
    </row>
    <row r="650" ht="15.75" customHeight="1">
      <c r="A650" s="1"/>
      <c r="B650" s="12" t="s">
        <v>657</v>
      </c>
      <c r="C650" s="15">
        <v>4.0</v>
      </c>
      <c r="D650" s="16">
        <f t="shared" si="1"/>
        <v>0.0002241901132</v>
      </c>
      <c r="E650" s="1"/>
      <c r="F650" s="12" t="s">
        <v>1409</v>
      </c>
      <c r="G650" s="15" t="s">
        <v>309</v>
      </c>
      <c r="H650" s="15" t="s">
        <v>1065</v>
      </c>
      <c r="I650" s="13" t="s">
        <v>312</v>
      </c>
    </row>
    <row r="651" ht="15.75" customHeight="1">
      <c r="A651" s="1"/>
      <c r="B651" s="12" t="s">
        <v>1410</v>
      </c>
      <c r="C651" s="15">
        <v>4.0</v>
      </c>
      <c r="D651" s="16">
        <f t="shared" si="1"/>
        <v>0.0002241901132</v>
      </c>
      <c r="E651" s="1"/>
      <c r="F651" s="12" t="s">
        <v>516</v>
      </c>
      <c r="G651" s="15" t="s">
        <v>309</v>
      </c>
      <c r="H651" s="15" t="s">
        <v>424</v>
      </c>
      <c r="I651" s="13" t="s">
        <v>415</v>
      </c>
    </row>
    <row r="652" ht="15.75" customHeight="1">
      <c r="A652" s="1"/>
      <c r="B652" s="12" t="s">
        <v>1411</v>
      </c>
      <c r="C652" s="15">
        <v>4.0</v>
      </c>
      <c r="D652" s="16">
        <f t="shared" si="1"/>
        <v>0.0002241901132</v>
      </c>
      <c r="E652" s="1"/>
      <c r="F652" s="12" t="s">
        <v>318</v>
      </c>
      <c r="G652" s="15" t="s">
        <v>311</v>
      </c>
      <c r="H652" s="15" t="s">
        <v>323</v>
      </c>
      <c r="I652" s="13" t="s">
        <v>1412</v>
      </c>
    </row>
    <row r="653" ht="15.75" customHeight="1">
      <c r="A653" s="1"/>
      <c r="B653" s="12" t="s">
        <v>1413</v>
      </c>
      <c r="C653" s="15">
        <v>4.0</v>
      </c>
      <c r="D653" s="16">
        <f t="shared" si="1"/>
        <v>0.0002241901132</v>
      </c>
      <c r="E653" s="1"/>
      <c r="F653" s="12" t="s">
        <v>395</v>
      </c>
      <c r="G653" s="15" t="s">
        <v>1414</v>
      </c>
      <c r="H653" s="15" t="s">
        <v>415</v>
      </c>
      <c r="I653" s="13" t="s">
        <v>313</v>
      </c>
    </row>
    <row r="654" ht="15.75" customHeight="1">
      <c r="A654" s="1"/>
      <c r="B654" s="12" t="s">
        <v>1415</v>
      </c>
      <c r="C654" s="15">
        <v>4.0</v>
      </c>
      <c r="D654" s="16">
        <f t="shared" si="1"/>
        <v>0.0002241901132</v>
      </c>
      <c r="E654" s="1"/>
      <c r="F654" s="12" t="s">
        <v>424</v>
      </c>
      <c r="G654" s="15" t="s">
        <v>311</v>
      </c>
      <c r="H654" s="15" t="s">
        <v>1081</v>
      </c>
      <c r="I654" s="13" t="s">
        <v>1416</v>
      </c>
    </row>
    <row r="655" ht="15.75" customHeight="1">
      <c r="A655" s="1"/>
      <c r="B655" s="12" t="s">
        <v>1417</v>
      </c>
      <c r="C655" s="15">
        <v>4.0</v>
      </c>
      <c r="D655" s="16">
        <f t="shared" si="1"/>
        <v>0.0002241901132</v>
      </c>
      <c r="E655" s="1"/>
      <c r="F655" s="12" t="s">
        <v>347</v>
      </c>
      <c r="G655" s="15" t="s">
        <v>306</v>
      </c>
      <c r="H655" s="15" t="s">
        <v>351</v>
      </c>
      <c r="I655" s="13" t="s">
        <v>321</v>
      </c>
    </row>
    <row r="656" ht="15.75" customHeight="1">
      <c r="A656" s="1"/>
      <c r="B656" s="12" t="s">
        <v>1418</v>
      </c>
      <c r="C656" s="15">
        <v>4.0</v>
      </c>
      <c r="D656" s="16">
        <f t="shared" si="1"/>
        <v>0.0002241901132</v>
      </c>
      <c r="E656" s="1"/>
      <c r="F656" s="12" t="s">
        <v>375</v>
      </c>
      <c r="G656" s="15" t="s">
        <v>309</v>
      </c>
      <c r="H656" s="15" t="s">
        <v>456</v>
      </c>
      <c r="I656" s="13" t="s">
        <v>334</v>
      </c>
    </row>
    <row r="657" ht="15.75" customHeight="1">
      <c r="A657" s="1"/>
      <c r="B657" s="12" t="s">
        <v>1419</v>
      </c>
      <c r="C657" s="15">
        <v>4.0</v>
      </c>
      <c r="D657" s="16">
        <f t="shared" si="1"/>
        <v>0.0002241901132</v>
      </c>
      <c r="E657" s="1"/>
      <c r="F657" s="12" t="s">
        <v>1355</v>
      </c>
      <c r="G657" s="15" t="s">
        <v>375</v>
      </c>
      <c r="H657" s="15">
        <v>1855.0</v>
      </c>
      <c r="I657" s="13" t="s">
        <v>1250</v>
      </c>
    </row>
    <row r="658" ht="15.75" customHeight="1">
      <c r="A658" s="1"/>
      <c r="B658" s="12" t="s">
        <v>1420</v>
      </c>
      <c r="C658" s="15">
        <v>4.0</v>
      </c>
      <c r="D658" s="16">
        <f t="shared" si="1"/>
        <v>0.0002241901132</v>
      </c>
      <c r="E658" s="1"/>
      <c r="F658" s="12" t="s">
        <v>603</v>
      </c>
      <c r="G658" s="15" t="s">
        <v>354</v>
      </c>
      <c r="H658" s="15"/>
      <c r="I658" s="13" t="s">
        <v>1421</v>
      </c>
    </row>
    <row r="659" ht="15.75" customHeight="1">
      <c r="A659" s="1"/>
      <c r="B659" s="12" t="s">
        <v>1422</v>
      </c>
      <c r="C659" s="15">
        <v>4.0</v>
      </c>
      <c r="D659" s="16">
        <f t="shared" si="1"/>
        <v>0.0002241901132</v>
      </c>
      <c r="E659" s="1"/>
      <c r="F659" s="12" t="s">
        <v>318</v>
      </c>
      <c r="G659" s="15" t="s">
        <v>338</v>
      </c>
      <c r="H659" s="15" t="s">
        <v>317</v>
      </c>
      <c r="I659" s="13" t="s">
        <v>321</v>
      </c>
    </row>
    <row r="660" ht="15.75" customHeight="1">
      <c r="A660" s="1"/>
      <c r="B660" s="12" t="s">
        <v>513</v>
      </c>
      <c r="C660" s="15">
        <v>4.0</v>
      </c>
      <c r="D660" s="16">
        <f t="shared" si="1"/>
        <v>0.0002241901132</v>
      </c>
      <c r="E660" s="1"/>
      <c r="F660" s="12" t="s">
        <v>312</v>
      </c>
      <c r="G660" s="15" t="s">
        <v>304</v>
      </c>
      <c r="H660" s="15" t="s">
        <v>323</v>
      </c>
      <c r="I660" s="13" t="s">
        <v>765</v>
      </c>
    </row>
    <row r="661" ht="15.75" customHeight="1">
      <c r="A661" s="1"/>
      <c r="B661" s="12" t="s">
        <v>1423</v>
      </c>
      <c r="C661" s="15">
        <v>4.0</v>
      </c>
      <c r="D661" s="16">
        <f t="shared" si="1"/>
        <v>0.0002241901132</v>
      </c>
      <c r="E661" s="1"/>
      <c r="F661" s="12" t="s">
        <v>1424</v>
      </c>
      <c r="G661" s="15" t="s">
        <v>1425</v>
      </c>
      <c r="H661" s="15" t="s">
        <v>1426</v>
      </c>
      <c r="I661" s="13" t="s">
        <v>311</v>
      </c>
    </row>
    <row r="662" ht="15.75" customHeight="1">
      <c r="A662" s="1"/>
      <c r="B662" s="12" t="s">
        <v>1427</v>
      </c>
      <c r="C662" s="15">
        <v>4.0</v>
      </c>
      <c r="D662" s="16">
        <f t="shared" si="1"/>
        <v>0.0002241901132</v>
      </c>
      <c r="E662" s="1"/>
      <c r="F662" s="12" t="s">
        <v>995</v>
      </c>
      <c r="G662" s="15" t="s">
        <v>412</v>
      </c>
      <c r="H662" s="15" t="s">
        <v>310</v>
      </c>
      <c r="I662" s="13" t="s">
        <v>341</v>
      </c>
    </row>
    <row r="663" ht="15.75" customHeight="1">
      <c r="A663" s="1"/>
      <c r="B663" s="12" t="s">
        <v>1247</v>
      </c>
      <c r="C663" s="15">
        <v>4.0</v>
      </c>
      <c r="D663" s="16">
        <f t="shared" si="1"/>
        <v>0.0002241901132</v>
      </c>
      <c r="E663" s="1"/>
      <c r="F663" s="12" t="s">
        <v>309</v>
      </c>
      <c r="G663" s="15" t="s">
        <v>309</v>
      </c>
      <c r="H663" s="15" t="s">
        <v>1428</v>
      </c>
      <c r="I663" s="13" t="s">
        <v>321</v>
      </c>
    </row>
    <row r="664" ht="15.75" customHeight="1">
      <c r="A664" s="1"/>
      <c r="B664" s="12" t="s">
        <v>1429</v>
      </c>
      <c r="C664" s="15">
        <v>4.0</v>
      </c>
      <c r="D664" s="16">
        <f t="shared" si="1"/>
        <v>0.0002241901132</v>
      </c>
      <c r="E664" s="1"/>
      <c r="F664" s="12" t="s">
        <v>304</v>
      </c>
      <c r="G664" s="15" t="s">
        <v>722</v>
      </c>
      <c r="H664" s="15" t="s">
        <v>415</v>
      </c>
      <c r="I664" s="13" t="s">
        <v>1430</v>
      </c>
    </row>
    <row r="665" ht="15.75" customHeight="1">
      <c r="A665" s="1"/>
      <c r="B665" s="12" t="s">
        <v>1431</v>
      </c>
      <c r="C665" s="15">
        <v>4.0</v>
      </c>
      <c r="D665" s="16">
        <f t="shared" si="1"/>
        <v>0.0002241901132</v>
      </c>
      <c r="E665" s="1"/>
      <c r="F665" s="12" t="s">
        <v>846</v>
      </c>
      <c r="G665" s="15" t="s">
        <v>309</v>
      </c>
      <c r="H665" s="15" t="s">
        <v>404</v>
      </c>
      <c r="I665" s="13" t="s">
        <v>1120</v>
      </c>
    </row>
    <row r="666" ht="15.75" customHeight="1">
      <c r="A666" s="1"/>
      <c r="B666" s="12" t="s">
        <v>1432</v>
      </c>
      <c r="C666" s="15">
        <v>4.0</v>
      </c>
      <c r="D666" s="16">
        <f t="shared" si="1"/>
        <v>0.0002241901132</v>
      </c>
      <c r="E666" s="1"/>
      <c r="F666" s="12" t="s">
        <v>1433</v>
      </c>
      <c r="G666" s="15" t="s">
        <v>304</v>
      </c>
      <c r="H666" s="15" t="s">
        <v>533</v>
      </c>
      <c r="I666" s="13" t="s">
        <v>509</v>
      </c>
    </row>
    <row r="667" ht="15.75" customHeight="1">
      <c r="A667" s="1"/>
      <c r="B667" s="12" t="s">
        <v>1434</v>
      </c>
      <c r="C667" s="15">
        <v>4.0</v>
      </c>
      <c r="D667" s="16">
        <f t="shared" si="1"/>
        <v>0.0002241901132</v>
      </c>
      <c r="E667" s="1"/>
      <c r="F667" s="89" t="s">
        <v>968</v>
      </c>
      <c r="G667" s="15" t="s">
        <v>304</v>
      </c>
      <c r="H667" s="15" t="s">
        <v>967</v>
      </c>
      <c r="I667" s="13" t="s">
        <v>321</v>
      </c>
    </row>
    <row r="668" ht="15.75" customHeight="1">
      <c r="A668" s="1"/>
      <c r="B668" s="12" t="s">
        <v>1435</v>
      </c>
      <c r="C668" s="15">
        <v>4.0</v>
      </c>
      <c r="D668" s="16">
        <f t="shared" si="1"/>
        <v>0.0002241901132</v>
      </c>
      <c r="E668" s="1"/>
      <c r="F668" s="93">
        <v>44379.0</v>
      </c>
      <c r="G668" s="15" t="s">
        <v>328</v>
      </c>
      <c r="H668" s="15" t="s">
        <v>390</v>
      </c>
      <c r="I668" s="13" t="s">
        <v>348</v>
      </c>
    </row>
    <row r="669" ht="15.75" customHeight="1">
      <c r="A669" s="1"/>
      <c r="B669" s="12" t="s">
        <v>1436</v>
      </c>
      <c r="C669" s="15">
        <v>4.0</v>
      </c>
      <c r="D669" s="16">
        <f t="shared" si="1"/>
        <v>0.0002241901132</v>
      </c>
      <c r="E669" s="1"/>
      <c r="F669" s="12" t="s">
        <v>686</v>
      </c>
      <c r="G669" s="15" t="s">
        <v>979</v>
      </c>
      <c r="H669" s="15" t="s">
        <v>1437</v>
      </c>
      <c r="I669" s="13" t="s">
        <v>357</v>
      </c>
    </row>
    <row r="670" ht="15.75" customHeight="1">
      <c r="A670" s="1"/>
      <c r="B670" s="12" t="s">
        <v>1133</v>
      </c>
      <c r="C670" s="15">
        <v>4.0</v>
      </c>
      <c r="D670" s="16">
        <f t="shared" si="1"/>
        <v>0.0002241901132</v>
      </c>
      <c r="E670" s="1"/>
      <c r="F670" s="12" t="s">
        <v>334</v>
      </c>
      <c r="G670" s="15" t="s">
        <v>451</v>
      </c>
      <c r="H670" s="15" t="s">
        <v>457</v>
      </c>
      <c r="I670" s="13" t="s">
        <v>458</v>
      </c>
    </row>
    <row r="671" ht="15.75" customHeight="1">
      <c r="A671" s="1"/>
      <c r="B671" s="12" t="s">
        <v>1438</v>
      </c>
      <c r="C671" s="15">
        <v>4.0</v>
      </c>
      <c r="D671" s="16">
        <f t="shared" si="1"/>
        <v>0.0002241901132</v>
      </c>
      <c r="E671" s="1"/>
      <c r="F671" s="12" t="s">
        <v>347</v>
      </c>
      <c r="G671" s="15" t="s">
        <v>311</v>
      </c>
      <c r="H671" s="15" t="s">
        <v>641</v>
      </c>
      <c r="I671" s="13" t="s">
        <v>341</v>
      </c>
    </row>
    <row r="672" ht="15.75" customHeight="1">
      <c r="A672" s="1"/>
      <c r="B672" s="12" t="s">
        <v>1008</v>
      </c>
      <c r="C672" s="15">
        <v>4.0</v>
      </c>
      <c r="D672" s="16">
        <f t="shared" si="1"/>
        <v>0.0002241901132</v>
      </c>
      <c r="E672" s="1"/>
      <c r="F672" s="12" t="s">
        <v>390</v>
      </c>
      <c r="G672" s="15" t="s">
        <v>568</v>
      </c>
      <c r="H672" s="15" t="s">
        <v>309</v>
      </c>
      <c r="I672" s="13" t="s">
        <v>970</v>
      </c>
    </row>
    <row r="673" ht="15.75" customHeight="1">
      <c r="A673" s="1"/>
      <c r="B673" s="12" t="s">
        <v>1439</v>
      </c>
      <c r="C673" s="15">
        <v>4.0</v>
      </c>
      <c r="D673" s="16">
        <f t="shared" si="1"/>
        <v>0.0002241901132</v>
      </c>
      <c r="E673" s="1"/>
      <c r="F673" s="12" t="s">
        <v>432</v>
      </c>
      <c r="G673" s="15" t="s">
        <v>309</v>
      </c>
      <c r="H673" s="15" t="s">
        <v>542</v>
      </c>
      <c r="I673" s="13" t="s">
        <v>1440</v>
      </c>
    </row>
    <row r="674" ht="15.75" customHeight="1">
      <c r="A674" s="1"/>
      <c r="B674" s="12" t="s">
        <v>1441</v>
      </c>
      <c r="C674" s="15">
        <v>4.0</v>
      </c>
      <c r="D674" s="16">
        <f t="shared" si="1"/>
        <v>0.0002241901132</v>
      </c>
      <c r="E674" s="1"/>
      <c r="F674" s="12" t="s">
        <v>424</v>
      </c>
      <c r="G674" s="15" t="s">
        <v>386</v>
      </c>
      <c r="H674" s="15" t="s">
        <v>1442</v>
      </c>
      <c r="I674" s="13" t="s">
        <v>348</v>
      </c>
    </row>
    <row r="675" ht="15.75" customHeight="1">
      <c r="A675" s="1"/>
      <c r="B675" s="12" t="s">
        <v>1443</v>
      </c>
      <c r="C675" s="15">
        <v>4.0</v>
      </c>
      <c r="D675" s="16">
        <f t="shared" si="1"/>
        <v>0.0002241901132</v>
      </c>
      <c r="E675" s="1"/>
      <c r="F675" s="12" t="s">
        <v>1127</v>
      </c>
      <c r="G675" s="15" t="s">
        <v>354</v>
      </c>
      <c r="H675" s="15" t="s">
        <v>458</v>
      </c>
      <c r="I675" s="13" t="s">
        <v>458</v>
      </c>
    </row>
    <row r="676" ht="15.75" customHeight="1">
      <c r="A676" s="1"/>
      <c r="B676" s="12" t="s">
        <v>1444</v>
      </c>
      <c r="C676" s="15">
        <v>4.0</v>
      </c>
      <c r="D676" s="16">
        <f t="shared" si="1"/>
        <v>0.0002241901132</v>
      </c>
      <c r="E676" s="1"/>
      <c r="F676" s="12" t="s">
        <v>1445</v>
      </c>
      <c r="G676" s="15" t="s">
        <v>315</v>
      </c>
      <c r="H676" s="15" t="s">
        <v>1298</v>
      </c>
      <c r="I676" s="13" t="s">
        <v>341</v>
      </c>
    </row>
    <row r="677" ht="15.75" customHeight="1">
      <c r="A677" s="1"/>
      <c r="B677" s="12" t="s">
        <v>701</v>
      </c>
      <c r="C677" s="15">
        <v>4.0</v>
      </c>
      <c r="D677" s="16">
        <f t="shared" si="1"/>
        <v>0.0002241901132</v>
      </c>
      <c r="E677" s="1"/>
      <c r="F677" s="12" t="s">
        <v>1446</v>
      </c>
      <c r="G677" s="15" t="s">
        <v>304</v>
      </c>
      <c r="H677" s="15" t="s">
        <v>361</v>
      </c>
      <c r="I677" s="13" t="s">
        <v>916</v>
      </c>
    </row>
    <row r="678" ht="15.75" customHeight="1">
      <c r="A678" s="1"/>
      <c r="B678" s="12" t="s">
        <v>1447</v>
      </c>
      <c r="C678" s="15">
        <v>4.0</v>
      </c>
      <c r="D678" s="16">
        <f t="shared" si="1"/>
        <v>0.0002241901132</v>
      </c>
      <c r="E678" s="1"/>
      <c r="F678" s="12" t="s">
        <v>669</v>
      </c>
      <c r="G678" s="15" t="s">
        <v>304</v>
      </c>
      <c r="H678" s="15" t="s">
        <v>1448</v>
      </c>
      <c r="I678" s="13" t="s">
        <v>626</v>
      </c>
    </row>
    <row r="679" ht="15.75" customHeight="1">
      <c r="A679" s="1"/>
      <c r="B679" s="12" t="s">
        <v>1449</v>
      </c>
      <c r="C679" s="15">
        <v>4.0</v>
      </c>
      <c r="D679" s="16">
        <f t="shared" si="1"/>
        <v>0.0002241901132</v>
      </c>
      <c r="E679" s="1"/>
      <c r="F679" s="12" t="s">
        <v>1450</v>
      </c>
      <c r="G679" s="15" t="s">
        <v>309</v>
      </c>
      <c r="H679" s="15" t="s">
        <v>1163</v>
      </c>
      <c r="I679" s="13" t="s">
        <v>458</v>
      </c>
    </row>
    <row r="680" ht="15.75" customHeight="1">
      <c r="A680" s="1"/>
      <c r="B680" s="12" t="s">
        <v>1451</v>
      </c>
      <c r="C680" s="15">
        <v>4.0</v>
      </c>
      <c r="D680" s="16">
        <f t="shared" si="1"/>
        <v>0.0002241901132</v>
      </c>
      <c r="E680" s="1"/>
      <c r="F680" s="12" t="s">
        <v>371</v>
      </c>
      <c r="G680" s="15" t="s">
        <v>382</v>
      </c>
      <c r="H680" s="15" t="s">
        <v>1452</v>
      </c>
      <c r="I680" s="13" t="s">
        <v>322</v>
      </c>
    </row>
    <row r="681" ht="15.75" customHeight="1">
      <c r="A681" s="1"/>
      <c r="B681" s="12" t="s">
        <v>1453</v>
      </c>
      <c r="C681" s="15">
        <v>4.0</v>
      </c>
      <c r="D681" s="16">
        <f t="shared" si="1"/>
        <v>0.0002241901132</v>
      </c>
      <c r="E681" s="1"/>
      <c r="F681" s="12" t="s">
        <v>334</v>
      </c>
      <c r="G681" s="15" t="s">
        <v>328</v>
      </c>
      <c r="H681" s="15" t="s">
        <v>415</v>
      </c>
      <c r="I681" s="13" t="s">
        <v>362</v>
      </c>
    </row>
    <row r="682" ht="15.75" customHeight="1">
      <c r="A682" s="1"/>
      <c r="B682" s="12" t="s">
        <v>1454</v>
      </c>
      <c r="C682" s="15">
        <v>4.0</v>
      </c>
      <c r="D682" s="16">
        <f t="shared" si="1"/>
        <v>0.0002241901132</v>
      </c>
      <c r="E682" s="1"/>
      <c r="F682" s="12" t="s">
        <v>996</v>
      </c>
      <c r="G682" s="15" t="s">
        <v>375</v>
      </c>
      <c r="H682" s="15" t="s">
        <v>309</v>
      </c>
      <c r="I682" s="13" t="s">
        <v>601</v>
      </c>
    </row>
    <row r="683" ht="15.75" customHeight="1">
      <c r="A683" s="1"/>
      <c r="B683" s="12" t="s">
        <v>1455</v>
      </c>
      <c r="C683" s="15">
        <v>4.0</v>
      </c>
      <c r="D683" s="16">
        <f t="shared" si="1"/>
        <v>0.0002241901132</v>
      </c>
      <c r="E683" s="1"/>
      <c r="F683" s="12" t="s">
        <v>718</v>
      </c>
      <c r="G683" s="15" t="s">
        <v>356</v>
      </c>
      <c r="H683" s="15" t="s">
        <v>304</v>
      </c>
      <c r="I683" s="13" t="s">
        <v>341</v>
      </c>
    </row>
    <row r="684" ht="15.75" customHeight="1">
      <c r="A684" s="1"/>
      <c r="B684" s="12" t="s">
        <v>1456</v>
      </c>
      <c r="C684" s="15">
        <v>4.0</v>
      </c>
      <c r="D684" s="16">
        <f t="shared" si="1"/>
        <v>0.0002241901132</v>
      </c>
      <c r="E684" s="1"/>
      <c r="F684" s="12" t="s">
        <v>321</v>
      </c>
      <c r="G684" s="15" t="s">
        <v>1126</v>
      </c>
      <c r="H684" s="15" t="s">
        <v>1457</v>
      </c>
      <c r="I684" s="13" t="s">
        <v>916</v>
      </c>
    </row>
    <row r="685" ht="15.75" customHeight="1">
      <c r="A685" s="1"/>
      <c r="B685" s="12" t="s">
        <v>1458</v>
      </c>
      <c r="C685" s="15">
        <v>4.0</v>
      </c>
      <c r="D685" s="16">
        <f t="shared" si="1"/>
        <v>0.0002241901132</v>
      </c>
      <c r="E685" s="1"/>
      <c r="F685" s="12" t="s">
        <v>31</v>
      </c>
      <c r="G685" s="15" t="s">
        <v>615</v>
      </c>
      <c r="H685" s="15" t="s">
        <v>581</v>
      </c>
      <c r="I685" s="13" t="s">
        <v>341</v>
      </c>
    </row>
    <row r="686" ht="15.75" customHeight="1">
      <c r="A686" s="1"/>
      <c r="B686" s="12" t="s">
        <v>1459</v>
      </c>
      <c r="C686" s="15">
        <v>4.0</v>
      </c>
      <c r="D686" s="16">
        <f t="shared" si="1"/>
        <v>0.0002241901132</v>
      </c>
      <c r="E686" s="1"/>
      <c r="F686" s="12" t="s">
        <v>401</v>
      </c>
      <c r="G686" s="15" t="s">
        <v>315</v>
      </c>
      <c r="H686" s="15" t="s">
        <v>373</v>
      </c>
      <c r="I686" s="13" t="s">
        <v>1460</v>
      </c>
    </row>
    <row r="687" ht="15.75" customHeight="1">
      <c r="A687" s="1"/>
      <c r="B687" s="12" t="s">
        <v>1461</v>
      </c>
      <c r="C687" s="15">
        <v>4.0</v>
      </c>
      <c r="D687" s="16">
        <f t="shared" si="1"/>
        <v>0.0002241901132</v>
      </c>
      <c r="E687" s="1"/>
      <c r="F687" s="12" t="s">
        <v>1462</v>
      </c>
      <c r="G687" s="15" t="s">
        <v>311</v>
      </c>
      <c r="H687" s="15" t="s">
        <v>431</v>
      </c>
      <c r="I687" s="13" t="s">
        <v>1463</v>
      </c>
    </row>
    <row r="688" ht="15.75" customHeight="1">
      <c r="A688" s="1"/>
      <c r="B688" s="12" t="s">
        <v>1464</v>
      </c>
      <c r="C688" s="15">
        <v>4.0</v>
      </c>
      <c r="D688" s="16">
        <f t="shared" si="1"/>
        <v>0.0002241901132</v>
      </c>
      <c r="E688" s="1"/>
      <c r="F688" s="12" t="s">
        <v>1465</v>
      </c>
      <c r="G688" s="15" t="s">
        <v>335</v>
      </c>
      <c r="H688" s="15" t="s">
        <v>503</v>
      </c>
      <c r="I688" s="13" t="s">
        <v>415</v>
      </c>
    </row>
    <row r="689" ht="15.75" customHeight="1">
      <c r="A689" s="1"/>
      <c r="B689" s="12" t="s">
        <v>1466</v>
      </c>
      <c r="C689" s="15">
        <v>4.0</v>
      </c>
      <c r="D689" s="16">
        <f t="shared" si="1"/>
        <v>0.0002241901132</v>
      </c>
      <c r="E689" s="1"/>
      <c r="F689" s="12" t="s">
        <v>1467</v>
      </c>
      <c r="G689" s="15" t="s">
        <v>335</v>
      </c>
      <c r="H689" s="15" t="s">
        <v>1468</v>
      </c>
      <c r="I689" s="13" t="s">
        <v>491</v>
      </c>
    </row>
    <row r="690" ht="15.75" customHeight="1">
      <c r="A690" s="1"/>
      <c r="B690" s="12" t="s">
        <v>1469</v>
      </c>
      <c r="C690" s="15">
        <v>4.0</v>
      </c>
      <c r="D690" s="16">
        <f t="shared" si="1"/>
        <v>0.0002241901132</v>
      </c>
      <c r="E690" s="1"/>
      <c r="F690" s="12" t="s">
        <v>377</v>
      </c>
      <c r="G690" s="15" t="s">
        <v>325</v>
      </c>
      <c r="H690" s="15" t="s">
        <v>590</v>
      </c>
      <c r="I690" s="13" t="s">
        <v>891</v>
      </c>
    </row>
    <row r="691" ht="15.75" customHeight="1">
      <c r="A691" s="1"/>
      <c r="B691" s="12" t="s">
        <v>416</v>
      </c>
      <c r="C691" s="15">
        <v>4.0</v>
      </c>
      <c r="D691" s="16">
        <f t="shared" si="1"/>
        <v>0.0002241901132</v>
      </c>
      <c r="E691" s="1"/>
      <c r="F691" s="12" t="s">
        <v>1289</v>
      </c>
      <c r="G691" s="15" t="s">
        <v>325</v>
      </c>
      <c r="H691" s="15" t="s">
        <v>334</v>
      </c>
      <c r="I691" s="13" t="s">
        <v>304</v>
      </c>
    </row>
    <row r="692" ht="15.75" customHeight="1">
      <c r="A692" s="1"/>
      <c r="B692" s="12" t="s">
        <v>1470</v>
      </c>
      <c r="C692" s="15">
        <v>4.0</v>
      </c>
      <c r="D692" s="16">
        <f t="shared" si="1"/>
        <v>0.0002241901132</v>
      </c>
      <c r="E692" s="1"/>
      <c r="F692" s="12" t="s">
        <v>1471</v>
      </c>
      <c r="G692" s="15" t="s">
        <v>1425</v>
      </c>
      <c r="H692" s="15" t="s">
        <v>1319</v>
      </c>
      <c r="I692" s="13" t="s">
        <v>1472</v>
      </c>
    </row>
    <row r="693" ht="15.75" customHeight="1">
      <c r="A693" s="1"/>
      <c r="B693" s="12" t="s">
        <v>801</v>
      </c>
      <c r="C693" s="15">
        <v>4.0</v>
      </c>
      <c r="D693" s="16">
        <f t="shared" si="1"/>
        <v>0.0002241901132</v>
      </c>
      <c r="E693" s="1"/>
      <c r="F693" s="12" t="s">
        <v>512</v>
      </c>
      <c r="G693" s="15" t="s">
        <v>335</v>
      </c>
      <c r="H693" s="15" t="s">
        <v>1190</v>
      </c>
      <c r="I693" s="13" t="s">
        <v>1037</v>
      </c>
    </row>
    <row r="694" ht="15.75" customHeight="1">
      <c r="A694" s="1"/>
      <c r="B694" s="12" t="s">
        <v>1473</v>
      </c>
      <c r="C694" s="15">
        <v>4.0</v>
      </c>
      <c r="D694" s="16">
        <f t="shared" si="1"/>
        <v>0.0002241901132</v>
      </c>
      <c r="E694" s="1"/>
      <c r="F694" s="12" t="s">
        <v>562</v>
      </c>
      <c r="G694" s="15" t="s">
        <v>309</v>
      </c>
      <c r="H694" s="15" t="s">
        <v>321</v>
      </c>
      <c r="I694" s="13" t="s">
        <v>458</v>
      </c>
    </row>
    <row r="695" ht="15.75" customHeight="1">
      <c r="A695" s="1"/>
      <c r="B695" s="12" t="s">
        <v>1474</v>
      </c>
      <c r="C695" s="15">
        <v>4.0</v>
      </c>
      <c r="D695" s="16">
        <f t="shared" si="1"/>
        <v>0.0002241901132</v>
      </c>
      <c r="E695" s="1"/>
      <c r="F695" s="12" t="s">
        <v>309</v>
      </c>
      <c r="G695" s="15" t="s">
        <v>375</v>
      </c>
      <c r="H695" s="15" t="s">
        <v>419</v>
      </c>
      <c r="I695" s="13" t="s">
        <v>1475</v>
      </c>
    </row>
    <row r="696" ht="15.75" customHeight="1">
      <c r="A696" s="1"/>
      <c r="B696" s="12" t="s">
        <v>1476</v>
      </c>
      <c r="C696" s="15">
        <v>4.0</v>
      </c>
      <c r="D696" s="16">
        <f t="shared" si="1"/>
        <v>0.0002241901132</v>
      </c>
      <c r="E696" s="1"/>
      <c r="F696" s="12" t="s">
        <v>407</v>
      </c>
      <c r="G696" s="15" t="s">
        <v>304</v>
      </c>
      <c r="H696" s="15" t="s">
        <v>632</v>
      </c>
      <c r="I696" s="13" t="s">
        <v>354</v>
      </c>
    </row>
    <row r="697" ht="15.75" customHeight="1">
      <c r="A697" s="1"/>
      <c r="B697" s="12" t="s">
        <v>882</v>
      </c>
      <c r="C697" s="15">
        <v>4.0</v>
      </c>
      <c r="D697" s="16">
        <f t="shared" si="1"/>
        <v>0.0002241901132</v>
      </c>
      <c r="E697" s="1"/>
      <c r="F697" s="12" t="s">
        <v>390</v>
      </c>
      <c r="G697" s="15" t="s">
        <v>304</v>
      </c>
      <c r="H697" s="15" t="s">
        <v>304</v>
      </c>
      <c r="I697" s="13" t="s">
        <v>772</v>
      </c>
    </row>
    <row r="698" ht="15.75" customHeight="1">
      <c r="A698" s="1"/>
      <c r="B698" s="12" t="s">
        <v>1477</v>
      </c>
      <c r="C698" s="15">
        <v>4.0</v>
      </c>
      <c r="D698" s="16">
        <f t="shared" si="1"/>
        <v>0.0002241901132</v>
      </c>
      <c r="E698" s="1"/>
      <c r="F698" s="12" t="s">
        <v>663</v>
      </c>
      <c r="G698" s="15" t="s">
        <v>383</v>
      </c>
      <c r="H698" s="15" t="s">
        <v>1229</v>
      </c>
      <c r="I698" s="13" t="s">
        <v>1478</v>
      </c>
    </row>
    <row r="699" ht="15.75" customHeight="1">
      <c r="A699" s="1"/>
      <c r="B699" s="12" t="s">
        <v>1479</v>
      </c>
      <c r="C699" s="15">
        <v>4.0</v>
      </c>
      <c r="D699" s="16">
        <f t="shared" si="1"/>
        <v>0.0002241901132</v>
      </c>
      <c r="E699" s="1"/>
      <c r="F699" s="12" t="s">
        <v>424</v>
      </c>
      <c r="G699" s="15" t="s">
        <v>354</v>
      </c>
      <c r="H699" s="15" t="s">
        <v>1023</v>
      </c>
      <c r="I699" s="13" t="s">
        <v>1156</v>
      </c>
    </row>
    <row r="700" ht="15.75" customHeight="1">
      <c r="A700" s="1"/>
      <c r="B700" s="12" t="s">
        <v>1480</v>
      </c>
      <c r="C700" s="15">
        <v>4.0</v>
      </c>
      <c r="D700" s="16">
        <f t="shared" si="1"/>
        <v>0.0002241901132</v>
      </c>
      <c r="E700" s="1"/>
      <c r="F700" s="12" t="s">
        <v>347</v>
      </c>
      <c r="G700" s="15" t="s">
        <v>1481</v>
      </c>
      <c r="H700" s="15" t="s">
        <v>1482</v>
      </c>
      <c r="I700" s="13" t="s">
        <v>362</v>
      </c>
    </row>
    <row r="701" ht="15.75" customHeight="1">
      <c r="A701" s="1"/>
      <c r="B701" s="12" t="s">
        <v>1483</v>
      </c>
      <c r="C701" s="15">
        <v>4.0</v>
      </c>
      <c r="D701" s="16">
        <f t="shared" si="1"/>
        <v>0.0002241901132</v>
      </c>
      <c r="E701" s="1"/>
      <c r="F701" s="12" t="s">
        <v>542</v>
      </c>
      <c r="G701" s="15" t="s">
        <v>304</v>
      </c>
      <c r="H701" s="15" t="s">
        <v>371</v>
      </c>
      <c r="I701" s="13" t="s">
        <v>738</v>
      </c>
    </row>
    <row r="702" ht="15.75" customHeight="1">
      <c r="A702" s="1"/>
      <c r="B702" s="12" t="s">
        <v>1484</v>
      </c>
      <c r="C702" s="15">
        <v>4.0</v>
      </c>
      <c r="D702" s="16">
        <f t="shared" si="1"/>
        <v>0.0002241901132</v>
      </c>
      <c r="E702" s="1"/>
      <c r="F702" s="12" t="s">
        <v>317</v>
      </c>
      <c r="G702" s="15" t="s">
        <v>306</v>
      </c>
      <c r="H702" s="15" t="s">
        <v>1443</v>
      </c>
      <c r="I702" s="13" t="s">
        <v>626</v>
      </c>
    </row>
    <row r="703" ht="15.75" customHeight="1">
      <c r="A703" s="1"/>
      <c r="B703" s="12" t="s">
        <v>1485</v>
      </c>
      <c r="C703" s="15">
        <v>4.0</v>
      </c>
      <c r="D703" s="16">
        <f t="shared" si="1"/>
        <v>0.0002241901132</v>
      </c>
      <c r="E703" s="1"/>
      <c r="F703" s="12" t="s">
        <v>321</v>
      </c>
      <c r="G703" s="15" t="s">
        <v>798</v>
      </c>
      <c r="H703" s="15" t="s">
        <v>321</v>
      </c>
      <c r="I703" s="13" t="s">
        <v>409</v>
      </c>
    </row>
    <row r="704" ht="15.75" customHeight="1">
      <c r="A704" s="1"/>
      <c r="B704" s="12" t="s">
        <v>1486</v>
      </c>
      <c r="C704" s="15">
        <v>4.0</v>
      </c>
      <c r="D704" s="16">
        <f t="shared" si="1"/>
        <v>0.0002241901132</v>
      </c>
      <c r="E704" s="1"/>
      <c r="F704" s="12" t="s">
        <v>309</v>
      </c>
      <c r="G704" s="15" t="s">
        <v>304</v>
      </c>
      <c r="H704" s="15" t="s">
        <v>1030</v>
      </c>
      <c r="I704" s="13" t="s">
        <v>1487</v>
      </c>
    </row>
    <row r="705" ht="15.75" customHeight="1">
      <c r="A705" s="1"/>
      <c r="B705" s="12" t="s">
        <v>1488</v>
      </c>
      <c r="C705" s="15">
        <v>4.0</v>
      </c>
      <c r="D705" s="16">
        <f t="shared" si="1"/>
        <v>0.0002241901132</v>
      </c>
      <c r="E705" s="1"/>
      <c r="F705" s="12" t="s">
        <v>371</v>
      </c>
      <c r="G705" s="15" t="s">
        <v>356</v>
      </c>
      <c r="H705" s="15" t="s">
        <v>399</v>
      </c>
      <c r="I705" s="13" t="s">
        <v>415</v>
      </c>
    </row>
    <row r="706" ht="15.75" customHeight="1">
      <c r="A706" s="1"/>
      <c r="B706" s="12" t="s">
        <v>1489</v>
      </c>
      <c r="C706" s="15">
        <v>4.0</v>
      </c>
      <c r="D706" s="16">
        <f t="shared" si="1"/>
        <v>0.0002241901132</v>
      </c>
      <c r="E706" s="1"/>
      <c r="F706" s="12" t="s">
        <v>360</v>
      </c>
      <c r="G706" s="15" t="s">
        <v>309</v>
      </c>
      <c r="H706" s="15" t="s">
        <v>1490</v>
      </c>
      <c r="I706" s="13" t="s">
        <v>304</v>
      </c>
    </row>
    <row r="707" ht="15.75" customHeight="1">
      <c r="A707" s="1"/>
      <c r="B707" s="12" t="s">
        <v>1491</v>
      </c>
      <c r="C707" s="15">
        <v>4.0</v>
      </c>
      <c r="D707" s="16">
        <f t="shared" si="1"/>
        <v>0.0002241901132</v>
      </c>
      <c r="E707" s="1"/>
      <c r="F707" s="12">
        <v>8.0</v>
      </c>
      <c r="G707" s="15" t="s">
        <v>362</v>
      </c>
      <c r="H707" s="15" t="s">
        <v>415</v>
      </c>
      <c r="I707" s="13" t="s">
        <v>1489</v>
      </c>
    </row>
    <row r="708" ht="15.75" customHeight="1">
      <c r="A708" s="1"/>
      <c r="B708" s="12" t="s">
        <v>1492</v>
      </c>
      <c r="C708" s="15">
        <v>4.0</v>
      </c>
      <c r="D708" s="16">
        <f t="shared" si="1"/>
        <v>0.0002241901132</v>
      </c>
      <c r="E708" s="1"/>
      <c r="F708" s="12" t="s">
        <v>464</v>
      </c>
      <c r="G708" s="15" t="s">
        <v>335</v>
      </c>
      <c r="H708" s="15" t="s">
        <v>1493</v>
      </c>
      <c r="I708" s="13" t="s">
        <v>491</v>
      </c>
    </row>
    <row r="709" ht="15.75" customHeight="1">
      <c r="A709" s="1"/>
      <c r="B709" s="12" t="s">
        <v>1440</v>
      </c>
      <c r="C709" s="15">
        <v>4.0</v>
      </c>
      <c r="D709" s="16">
        <f t="shared" si="1"/>
        <v>0.0002241901132</v>
      </c>
      <c r="E709" s="1"/>
      <c r="F709" s="12" t="s">
        <v>317</v>
      </c>
      <c r="G709" s="15" t="s">
        <v>648</v>
      </c>
      <c r="H709" s="15" t="s">
        <v>313</v>
      </c>
      <c r="I709" s="13" t="s">
        <v>1177</v>
      </c>
    </row>
    <row r="710" ht="15.75" customHeight="1">
      <c r="A710" s="1"/>
      <c r="B710" s="12" t="s">
        <v>1494</v>
      </c>
      <c r="C710" s="15">
        <v>4.0</v>
      </c>
      <c r="D710" s="16">
        <f t="shared" si="1"/>
        <v>0.0002241901132</v>
      </c>
      <c r="E710" s="1"/>
      <c r="F710" s="12" t="s">
        <v>671</v>
      </c>
      <c r="G710" s="15" t="s">
        <v>1131</v>
      </c>
      <c r="H710" s="15" t="s">
        <v>1495</v>
      </c>
      <c r="I710" s="13" t="s">
        <v>490</v>
      </c>
    </row>
    <row r="711" ht="15.75" customHeight="1">
      <c r="A711" s="1"/>
      <c r="B711" s="12" t="s">
        <v>1496</v>
      </c>
      <c r="C711" s="15">
        <v>4.0</v>
      </c>
      <c r="D711" s="16">
        <f t="shared" si="1"/>
        <v>0.0002241901132</v>
      </c>
      <c r="E711" s="1"/>
      <c r="F711" s="12" t="s">
        <v>1208</v>
      </c>
      <c r="G711" s="15" t="s">
        <v>309</v>
      </c>
      <c r="H711" s="15" t="s">
        <v>419</v>
      </c>
      <c r="I711" s="13" t="s">
        <v>1497</v>
      </c>
    </row>
    <row r="712" ht="15.75" customHeight="1">
      <c r="A712" s="1"/>
      <c r="B712" s="12" t="s">
        <v>695</v>
      </c>
      <c r="C712" s="15">
        <v>4.0</v>
      </c>
      <c r="D712" s="16">
        <f t="shared" si="1"/>
        <v>0.0002241901132</v>
      </c>
      <c r="E712" s="1"/>
      <c r="F712" s="12" t="s">
        <v>747</v>
      </c>
      <c r="G712" s="15" t="s">
        <v>311</v>
      </c>
      <c r="H712" s="15" t="s">
        <v>1498</v>
      </c>
      <c r="I712" s="13" t="s">
        <v>400</v>
      </c>
    </row>
    <row r="713" ht="15.75" customHeight="1">
      <c r="A713" s="1"/>
      <c r="B713" s="12" t="s">
        <v>1499</v>
      </c>
      <c r="C713" s="15">
        <v>4.0</v>
      </c>
      <c r="D713" s="16">
        <f t="shared" si="1"/>
        <v>0.0002241901132</v>
      </c>
      <c r="E713" s="1"/>
      <c r="F713" s="12" t="s">
        <v>313</v>
      </c>
      <c r="G713" s="15" t="s">
        <v>362</v>
      </c>
      <c r="H713" s="15" t="s">
        <v>713</v>
      </c>
      <c r="I713" s="13" t="s">
        <v>1500</v>
      </c>
    </row>
    <row r="714" ht="15.75" customHeight="1">
      <c r="A714" s="1"/>
      <c r="B714" s="12" t="s">
        <v>1501</v>
      </c>
      <c r="C714" s="15">
        <v>4.0</v>
      </c>
      <c r="D714" s="16">
        <f t="shared" si="1"/>
        <v>0.0002241901132</v>
      </c>
      <c r="E714" s="1"/>
      <c r="F714" s="12" t="s">
        <v>669</v>
      </c>
      <c r="G714" s="15" t="s">
        <v>356</v>
      </c>
      <c r="H714" s="15" t="s">
        <v>311</v>
      </c>
      <c r="I714" s="13" t="s">
        <v>723</v>
      </c>
    </row>
    <row r="715" ht="15.75" customHeight="1">
      <c r="A715" s="1"/>
      <c r="B715" s="12" t="s">
        <v>1502</v>
      </c>
      <c r="C715" s="15">
        <v>4.0</v>
      </c>
      <c r="D715" s="16">
        <f t="shared" si="1"/>
        <v>0.0002241901132</v>
      </c>
      <c r="E715" s="1"/>
      <c r="F715" s="12" t="s">
        <v>1503</v>
      </c>
      <c r="G715" s="15" t="s">
        <v>565</v>
      </c>
      <c r="H715" s="15" t="s">
        <v>347</v>
      </c>
      <c r="I715" s="13" t="s">
        <v>415</v>
      </c>
    </row>
    <row r="716" ht="15.75" customHeight="1">
      <c r="A716" s="1"/>
      <c r="B716" s="12" t="s">
        <v>463</v>
      </c>
      <c r="C716" s="15">
        <v>4.0</v>
      </c>
      <c r="D716" s="16">
        <f t="shared" si="1"/>
        <v>0.0002241901132</v>
      </c>
      <c r="E716" s="1"/>
      <c r="F716" s="12" t="s">
        <v>1504</v>
      </c>
      <c r="G716" s="15" t="s">
        <v>383</v>
      </c>
      <c r="H716" s="15" t="s">
        <v>321</v>
      </c>
      <c r="I716" s="13" t="s">
        <v>1505</v>
      </c>
    </row>
    <row r="717" ht="15.75" customHeight="1">
      <c r="A717" s="1"/>
      <c r="B717" s="12" t="s">
        <v>1487</v>
      </c>
      <c r="C717" s="15">
        <v>4.0</v>
      </c>
      <c r="D717" s="16">
        <f t="shared" si="1"/>
        <v>0.0002241901132</v>
      </c>
      <c r="E717" s="1"/>
      <c r="F717" s="12">
        <v>8.0</v>
      </c>
      <c r="G717" s="15" t="s">
        <v>392</v>
      </c>
      <c r="H717" s="15" t="s">
        <v>443</v>
      </c>
      <c r="I717" s="13" t="s">
        <v>347</v>
      </c>
    </row>
    <row r="718" ht="15.75" customHeight="1">
      <c r="A718" s="1"/>
      <c r="B718" s="12" t="s">
        <v>1165</v>
      </c>
      <c r="C718" s="15">
        <v>4.0</v>
      </c>
      <c r="D718" s="16">
        <f t="shared" si="1"/>
        <v>0.0002241901132</v>
      </c>
      <c r="E718" s="1"/>
      <c r="F718" s="12" t="s">
        <v>464</v>
      </c>
      <c r="G718" s="15" t="s">
        <v>309</v>
      </c>
      <c r="H718" s="15" t="s">
        <v>309</v>
      </c>
      <c r="I718" s="13" t="s">
        <v>973</v>
      </c>
    </row>
    <row r="719" ht="15.75" customHeight="1">
      <c r="A719" s="1"/>
      <c r="B719" s="12" t="s">
        <v>1136</v>
      </c>
      <c r="C719" s="15">
        <v>4.0</v>
      </c>
      <c r="D719" s="16">
        <f t="shared" si="1"/>
        <v>0.0002241901132</v>
      </c>
      <c r="E719" s="1"/>
      <c r="F719" s="12" t="s">
        <v>415</v>
      </c>
      <c r="G719" s="15" t="s">
        <v>311</v>
      </c>
      <c r="H719" s="15" t="s">
        <v>970</v>
      </c>
      <c r="I719" s="13" t="s">
        <v>899</v>
      </c>
    </row>
    <row r="720" ht="15.75" customHeight="1">
      <c r="A720" s="1"/>
      <c r="B720" s="12" t="s">
        <v>1506</v>
      </c>
      <c r="C720" s="15">
        <v>4.0</v>
      </c>
      <c r="D720" s="16">
        <f t="shared" si="1"/>
        <v>0.0002241901132</v>
      </c>
      <c r="E720" s="1"/>
      <c r="F720" s="12" t="s">
        <v>354</v>
      </c>
      <c r="G720" s="15" t="s">
        <v>304</v>
      </c>
      <c r="H720" s="15" t="s">
        <v>1507</v>
      </c>
      <c r="I720" s="13" t="s">
        <v>696</v>
      </c>
    </row>
    <row r="721" ht="15.75" customHeight="1">
      <c r="A721" s="1"/>
      <c r="B721" s="12" t="s">
        <v>1366</v>
      </c>
      <c r="C721" s="15">
        <v>4.0</v>
      </c>
      <c r="D721" s="16">
        <f t="shared" si="1"/>
        <v>0.0002241901132</v>
      </c>
      <c r="E721" s="1"/>
      <c r="F721" s="12" t="s">
        <v>505</v>
      </c>
      <c r="G721" s="15" t="s">
        <v>354</v>
      </c>
      <c r="H721" s="15" t="s">
        <v>440</v>
      </c>
      <c r="I721" s="13">
        <v>9.0</v>
      </c>
    </row>
    <row r="722" ht="15.75" customHeight="1">
      <c r="A722" s="1"/>
      <c r="B722" s="12" t="s">
        <v>1508</v>
      </c>
      <c r="C722" s="15">
        <v>4.0</v>
      </c>
      <c r="D722" s="16">
        <f t="shared" si="1"/>
        <v>0.0002241901132</v>
      </c>
      <c r="E722" s="1"/>
      <c r="F722" s="12" t="s">
        <v>318</v>
      </c>
      <c r="G722" s="15" t="s">
        <v>1222</v>
      </c>
      <c r="H722" s="15" t="s">
        <v>1481</v>
      </c>
      <c r="I722" s="13" t="s">
        <v>908</v>
      </c>
    </row>
    <row r="723" ht="15.75" customHeight="1">
      <c r="A723" s="1"/>
      <c r="B723" s="12" t="s">
        <v>1100</v>
      </c>
      <c r="C723" s="15">
        <v>4.0</v>
      </c>
      <c r="D723" s="16">
        <f t="shared" si="1"/>
        <v>0.0002241901132</v>
      </c>
      <c r="E723" s="1"/>
      <c r="F723" s="12" t="s">
        <v>1509</v>
      </c>
      <c r="G723" s="15" t="s">
        <v>354</v>
      </c>
      <c r="H723" s="15" t="s">
        <v>571</v>
      </c>
      <c r="I723" s="13" t="s">
        <v>415</v>
      </c>
    </row>
    <row r="724" ht="15.75" customHeight="1">
      <c r="A724" s="1"/>
      <c r="B724" s="12" t="s">
        <v>819</v>
      </c>
      <c r="C724" s="15">
        <v>4.0</v>
      </c>
      <c r="D724" s="16">
        <f t="shared" si="1"/>
        <v>0.0002241901132</v>
      </c>
      <c r="E724" s="1"/>
      <c r="F724" s="12" t="s">
        <v>705</v>
      </c>
      <c r="G724" s="15" t="s">
        <v>311</v>
      </c>
      <c r="H724" s="15" t="s">
        <v>1044</v>
      </c>
      <c r="I724" s="13" t="s">
        <v>354</v>
      </c>
    </row>
    <row r="725" ht="15.75" customHeight="1">
      <c r="A725" s="1"/>
      <c r="B725" s="12" t="s">
        <v>1510</v>
      </c>
      <c r="C725" s="15">
        <v>4.0</v>
      </c>
      <c r="D725" s="16">
        <f t="shared" si="1"/>
        <v>0.0002241901132</v>
      </c>
      <c r="E725" s="1"/>
      <c r="F725" s="12" t="s">
        <v>311</v>
      </c>
      <c r="G725" s="15" t="s">
        <v>375</v>
      </c>
      <c r="H725" s="15" t="s">
        <v>1511</v>
      </c>
      <c r="I725" s="13" t="s">
        <v>1416</v>
      </c>
    </row>
    <row r="726" ht="15.75" customHeight="1">
      <c r="A726" s="1"/>
      <c r="B726" s="12" t="s">
        <v>1512</v>
      </c>
      <c r="C726" s="15">
        <v>4.0</v>
      </c>
      <c r="D726" s="16">
        <f t="shared" si="1"/>
        <v>0.0002241901132</v>
      </c>
      <c r="E726" s="1"/>
      <c r="F726" s="12" t="s">
        <v>317</v>
      </c>
      <c r="G726" s="15" t="s">
        <v>568</v>
      </c>
      <c r="H726" s="15" t="s">
        <v>415</v>
      </c>
      <c r="I726" s="13" t="s">
        <v>1263</v>
      </c>
    </row>
    <row r="727" ht="15.75" customHeight="1">
      <c r="A727" s="1"/>
      <c r="B727" s="12" t="s">
        <v>1513</v>
      </c>
      <c r="C727" s="15">
        <v>4.0</v>
      </c>
      <c r="D727" s="16">
        <f t="shared" si="1"/>
        <v>0.0002241901132</v>
      </c>
      <c r="E727" s="1"/>
      <c r="F727" s="12" t="s">
        <v>1210</v>
      </c>
      <c r="G727" s="15" t="s">
        <v>304</v>
      </c>
      <c r="H727" s="15" t="s">
        <v>334</v>
      </c>
      <c r="I727" s="13" t="s">
        <v>726</v>
      </c>
    </row>
    <row r="728" ht="15.75" customHeight="1">
      <c r="A728" s="1"/>
      <c r="B728" s="12" t="s">
        <v>1514</v>
      </c>
      <c r="C728" s="15">
        <v>4.0</v>
      </c>
      <c r="D728" s="16">
        <f t="shared" si="1"/>
        <v>0.0002241901132</v>
      </c>
      <c r="E728" s="1"/>
      <c r="F728" s="12" t="s">
        <v>424</v>
      </c>
      <c r="G728" s="15" t="s">
        <v>315</v>
      </c>
      <c r="H728" s="15" t="s">
        <v>357</v>
      </c>
      <c r="I728" s="13" t="s">
        <v>1479</v>
      </c>
    </row>
    <row r="729" ht="15.75" customHeight="1">
      <c r="A729" s="1"/>
      <c r="B729" s="12" t="s">
        <v>1515</v>
      </c>
      <c r="C729" s="15">
        <v>4.0</v>
      </c>
      <c r="D729" s="16">
        <f t="shared" si="1"/>
        <v>0.0002241901132</v>
      </c>
      <c r="E729" s="1"/>
      <c r="F729" s="12" t="s">
        <v>669</v>
      </c>
      <c r="G729" s="15" t="s">
        <v>304</v>
      </c>
      <c r="H729" s="15" t="s">
        <v>321</v>
      </c>
      <c r="I729" s="13" t="s">
        <v>1069</v>
      </c>
    </row>
    <row r="730" ht="15.75" customHeight="1">
      <c r="A730" s="1"/>
      <c r="B730" s="12" t="s">
        <v>1516</v>
      </c>
      <c r="C730" s="15">
        <v>4.0</v>
      </c>
      <c r="D730" s="16">
        <f t="shared" si="1"/>
        <v>0.0002241901132</v>
      </c>
      <c r="E730" s="1"/>
      <c r="F730" s="12" t="s">
        <v>906</v>
      </c>
      <c r="G730" s="15" t="s">
        <v>356</v>
      </c>
      <c r="H730" s="15" t="s">
        <v>1517</v>
      </c>
      <c r="I730" s="13" t="s">
        <v>1518</v>
      </c>
    </row>
    <row r="731" ht="15.75" customHeight="1">
      <c r="A731" s="1"/>
      <c r="B731" s="12" t="s">
        <v>774</v>
      </c>
      <c r="C731" s="15">
        <v>4.0</v>
      </c>
      <c r="D731" s="16">
        <f t="shared" si="1"/>
        <v>0.0002241901132</v>
      </c>
      <c r="E731" s="1"/>
      <c r="F731" s="12" t="s">
        <v>371</v>
      </c>
      <c r="G731" s="15" t="s">
        <v>304</v>
      </c>
      <c r="H731" s="15" t="s">
        <v>1519</v>
      </c>
      <c r="I731" s="13" t="s">
        <v>309</v>
      </c>
    </row>
    <row r="732" ht="15.75" customHeight="1">
      <c r="A732" s="1"/>
      <c r="B732" s="12" t="s">
        <v>1520</v>
      </c>
      <c r="C732" s="15">
        <v>4.0</v>
      </c>
      <c r="D732" s="16">
        <f t="shared" si="1"/>
        <v>0.0002241901132</v>
      </c>
      <c r="E732" s="1"/>
      <c r="F732" s="12" t="s">
        <v>478</v>
      </c>
      <c r="G732" s="15" t="s">
        <v>311</v>
      </c>
      <c r="H732" s="15" t="s">
        <v>823</v>
      </c>
      <c r="I732" s="13" t="s">
        <v>1521</v>
      </c>
    </row>
    <row r="733" ht="15.75" customHeight="1">
      <c r="A733" s="1"/>
      <c r="B733" s="12">
        <v>30.0</v>
      </c>
      <c r="C733" s="15">
        <v>4.0</v>
      </c>
      <c r="D733" s="16">
        <f t="shared" si="1"/>
        <v>0.0002241901132</v>
      </c>
      <c r="E733" s="1"/>
      <c r="F733" s="12" t="s">
        <v>400</v>
      </c>
      <c r="G733" s="15" t="s">
        <v>1522</v>
      </c>
      <c r="H733" s="15" t="s">
        <v>957</v>
      </c>
      <c r="I733" s="13" t="s">
        <v>1173</v>
      </c>
    </row>
    <row r="734" ht="15.75" customHeight="1">
      <c r="A734" s="1"/>
      <c r="B734" s="12" t="s">
        <v>1034</v>
      </c>
      <c r="C734" s="15">
        <v>4.0</v>
      </c>
      <c r="D734" s="16">
        <f t="shared" si="1"/>
        <v>0.0002241901132</v>
      </c>
      <c r="E734" s="1"/>
      <c r="F734" s="12" t="s">
        <v>723</v>
      </c>
      <c r="G734" s="15" t="s">
        <v>1523</v>
      </c>
      <c r="H734" s="15" t="s">
        <v>334</v>
      </c>
      <c r="I734" s="13" t="s">
        <v>1524</v>
      </c>
    </row>
    <row r="735" ht="15.75" customHeight="1">
      <c r="A735" s="1"/>
      <c r="B735" s="12" t="s">
        <v>1269</v>
      </c>
      <c r="C735" s="15">
        <v>4.0</v>
      </c>
      <c r="D735" s="16">
        <f t="shared" si="1"/>
        <v>0.0002241901132</v>
      </c>
      <c r="E735" s="1"/>
      <c r="F735" s="12" t="s">
        <v>424</v>
      </c>
      <c r="G735" s="15" t="s">
        <v>309</v>
      </c>
      <c r="H735" s="15" t="s">
        <v>713</v>
      </c>
      <c r="I735" s="13" t="s">
        <v>1525</v>
      </c>
    </row>
    <row r="736" ht="15.75" customHeight="1">
      <c r="A736" s="1"/>
      <c r="B736" s="12" t="s">
        <v>1526</v>
      </c>
      <c r="C736" s="15">
        <v>4.0</v>
      </c>
      <c r="D736" s="16">
        <f t="shared" si="1"/>
        <v>0.0002241901132</v>
      </c>
      <c r="E736" s="1"/>
      <c r="F736" s="12" t="s">
        <v>323</v>
      </c>
      <c r="G736" s="15" t="s">
        <v>304</v>
      </c>
      <c r="H736" s="15" t="s">
        <v>606</v>
      </c>
      <c r="I736" s="13" t="s">
        <v>1527</v>
      </c>
    </row>
    <row r="737" ht="15.75" customHeight="1">
      <c r="A737" s="1"/>
      <c r="B737" s="12" t="s">
        <v>1528</v>
      </c>
      <c r="C737" s="15">
        <v>4.0</v>
      </c>
      <c r="D737" s="16">
        <f t="shared" si="1"/>
        <v>0.0002241901132</v>
      </c>
      <c r="E737" s="1"/>
      <c r="F737" s="12" t="s">
        <v>1356</v>
      </c>
      <c r="G737" s="15" t="s">
        <v>304</v>
      </c>
      <c r="H737" s="15" t="s">
        <v>311</v>
      </c>
      <c r="I737" s="13" t="s">
        <v>424</v>
      </c>
    </row>
    <row r="738" ht="15.75" customHeight="1">
      <c r="A738" s="1"/>
      <c r="B738" s="12" t="s">
        <v>1529</v>
      </c>
      <c r="C738" s="15">
        <v>4.0</v>
      </c>
      <c r="D738" s="16">
        <f t="shared" si="1"/>
        <v>0.0002241901132</v>
      </c>
      <c r="E738" s="1"/>
      <c r="F738" s="12">
        <v>55.0</v>
      </c>
      <c r="G738" s="15" t="s">
        <v>494</v>
      </c>
      <c r="H738" s="15" t="s">
        <v>317</v>
      </c>
      <c r="I738" s="13" t="s">
        <v>996</v>
      </c>
    </row>
    <row r="739" ht="15.75" customHeight="1">
      <c r="A739" s="1"/>
      <c r="B739" s="12" t="s">
        <v>844</v>
      </c>
      <c r="C739" s="15">
        <v>4.0</v>
      </c>
      <c r="D739" s="16">
        <f t="shared" si="1"/>
        <v>0.0002241901132</v>
      </c>
      <c r="E739" s="1"/>
      <c r="F739" s="12">
        <v>11.0</v>
      </c>
      <c r="G739" s="15" t="s">
        <v>304</v>
      </c>
      <c r="H739" s="15" t="s">
        <v>904</v>
      </c>
      <c r="I739" s="13" t="s">
        <v>321</v>
      </c>
    </row>
    <row r="740" ht="15.75" customHeight="1">
      <c r="A740" s="1"/>
      <c r="B740" s="12" t="s">
        <v>890</v>
      </c>
      <c r="C740" s="15">
        <v>4.0</v>
      </c>
      <c r="D740" s="16">
        <f t="shared" si="1"/>
        <v>0.0002241901132</v>
      </c>
      <c r="E740" s="1"/>
      <c r="F740" s="12" t="s">
        <v>1530</v>
      </c>
      <c r="G740" s="15" t="s">
        <v>392</v>
      </c>
      <c r="H740" s="15" t="s">
        <v>1531</v>
      </c>
      <c r="I740" s="13" t="s">
        <v>1132</v>
      </c>
    </row>
    <row r="741" ht="15.75" customHeight="1">
      <c r="A741" s="1"/>
      <c r="B741" s="12" t="s">
        <v>420</v>
      </c>
      <c r="C741" s="15">
        <v>3.0</v>
      </c>
      <c r="D741" s="16">
        <f t="shared" si="1"/>
        <v>0.0001681425849</v>
      </c>
      <c r="E741" s="1"/>
      <c r="F741" s="12" t="s">
        <v>415</v>
      </c>
      <c r="G741" s="15" t="s">
        <v>334</v>
      </c>
      <c r="H741" s="15" t="s">
        <v>692</v>
      </c>
      <c r="I741" s="13" t="s">
        <v>1404</v>
      </c>
    </row>
    <row r="742" ht="15.75" customHeight="1">
      <c r="A742" s="1"/>
      <c r="B742" s="12" t="s">
        <v>559</v>
      </c>
      <c r="C742" s="15">
        <v>3.0</v>
      </c>
      <c r="D742" s="16">
        <f t="shared" si="1"/>
        <v>0.0001681425849</v>
      </c>
      <c r="E742" s="1"/>
      <c r="F742" s="12" t="s">
        <v>317</v>
      </c>
      <c r="G742" s="15" t="s">
        <v>354</v>
      </c>
      <c r="H742" s="15" t="s">
        <v>336</v>
      </c>
      <c r="I742" s="13" t="s">
        <v>415</v>
      </c>
    </row>
    <row r="743" ht="15.75" customHeight="1">
      <c r="A743" s="1"/>
      <c r="B743" s="12" t="s">
        <v>740</v>
      </c>
      <c r="C743" s="15">
        <v>3.0</v>
      </c>
      <c r="D743" s="16">
        <f t="shared" si="1"/>
        <v>0.0001681425849</v>
      </c>
      <c r="E743" s="1"/>
      <c r="F743" s="12" t="s">
        <v>358</v>
      </c>
      <c r="G743" s="15" t="s">
        <v>1000</v>
      </c>
      <c r="H743" s="15" t="s">
        <v>1532</v>
      </c>
      <c r="I743" s="13" t="s">
        <v>317</v>
      </c>
    </row>
    <row r="744" ht="15.75" customHeight="1">
      <c r="A744" s="1"/>
      <c r="B744" s="12" t="s">
        <v>783</v>
      </c>
      <c r="C744" s="15">
        <v>3.0</v>
      </c>
      <c r="D744" s="16">
        <f t="shared" si="1"/>
        <v>0.0001681425849</v>
      </c>
      <c r="E744" s="1"/>
      <c r="F744" s="12" t="s">
        <v>1533</v>
      </c>
      <c r="G744" s="15" t="s">
        <v>362</v>
      </c>
      <c r="H744" s="15" t="s">
        <v>812</v>
      </c>
      <c r="I744" s="13" t="s">
        <v>1119</v>
      </c>
    </row>
    <row r="745" ht="15.75" customHeight="1">
      <c r="A745" s="1"/>
      <c r="B745" s="12" t="s">
        <v>811</v>
      </c>
      <c r="C745" s="15">
        <v>3.0</v>
      </c>
      <c r="D745" s="16">
        <f t="shared" si="1"/>
        <v>0.0001681425849</v>
      </c>
      <c r="E745" s="1"/>
      <c r="F745" s="12" t="s">
        <v>457</v>
      </c>
      <c r="G745" s="15" t="s">
        <v>1534</v>
      </c>
      <c r="H745" s="15" t="s">
        <v>415</v>
      </c>
      <c r="I745" s="13" t="s">
        <v>362</v>
      </c>
    </row>
    <row r="746" ht="15.75" customHeight="1">
      <c r="A746" s="1"/>
      <c r="B746" s="12" t="s">
        <v>838</v>
      </c>
      <c r="C746" s="15">
        <v>3.0</v>
      </c>
      <c r="D746" s="16">
        <f t="shared" si="1"/>
        <v>0.0001681425849</v>
      </c>
      <c r="E746" s="1"/>
      <c r="F746" s="12" t="s">
        <v>1357</v>
      </c>
      <c r="G746" s="15" t="s">
        <v>1310</v>
      </c>
      <c r="H746" s="15" t="s">
        <v>1535</v>
      </c>
      <c r="I746" s="13" t="s">
        <v>779</v>
      </c>
    </row>
    <row r="747" ht="15.75" customHeight="1">
      <c r="A747" s="1"/>
      <c r="B747" s="12" t="s">
        <v>948</v>
      </c>
      <c r="C747" s="15">
        <v>3.0</v>
      </c>
      <c r="D747" s="16">
        <f t="shared" si="1"/>
        <v>0.0001681425849</v>
      </c>
      <c r="E747" s="1"/>
      <c r="F747" s="12" t="s">
        <v>309</v>
      </c>
      <c r="G747" s="15" t="s">
        <v>1536</v>
      </c>
      <c r="H747" s="15" t="s">
        <v>603</v>
      </c>
      <c r="I747" s="13" t="s">
        <v>398</v>
      </c>
    </row>
    <row r="748" ht="15.75" customHeight="1">
      <c r="A748" s="1"/>
      <c r="B748" s="12" t="s">
        <v>954</v>
      </c>
      <c r="C748" s="15">
        <v>3.0</v>
      </c>
      <c r="D748" s="16">
        <f t="shared" si="1"/>
        <v>0.0001681425849</v>
      </c>
      <c r="E748" s="1"/>
      <c r="F748" s="12" t="s">
        <v>391</v>
      </c>
      <c r="G748" s="15" t="s">
        <v>1310</v>
      </c>
      <c r="H748" s="15" t="s">
        <v>304</v>
      </c>
      <c r="I748" s="13" t="s">
        <v>1085</v>
      </c>
    </row>
    <row r="749" ht="15.75" customHeight="1">
      <c r="A749" s="1"/>
      <c r="B749" s="12" t="s">
        <v>956</v>
      </c>
      <c r="C749" s="15">
        <v>3.0</v>
      </c>
      <c r="D749" s="16">
        <f t="shared" si="1"/>
        <v>0.0001681425849</v>
      </c>
      <c r="E749" s="1"/>
      <c r="F749" s="12" t="s">
        <v>671</v>
      </c>
      <c r="G749" s="15" t="s">
        <v>1537</v>
      </c>
      <c r="H749" s="15" t="s">
        <v>892</v>
      </c>
      <c r="I749" s="13" t="s">
        <v>1538</v>
      </c>
    </row>
    <row r="750" ht="15.75" customHeight="1">
      <c r="A750" s="1"/>
      <c r="B750" s="12" t="s">
        <v>981</v>
      </c>
      <c r="C750" s="15">
        <v>3.0</v>
      </c>
      <c r="D750" s="16">
        <f t="shared" si="1"/>
        <v>0.0001681425849</v>
      </c>
      <c r="E750" s="1"/>
      <c r="F750" s="12" t="s">
        <v>1208</v>
      </c>
      <c r="G750" s="15" t="s">
        <v>1539</v>
      </c>
      <c r="H750" s="15" t="s">
        <v>1338</v>
      </c>
      <c r="I750" s="13" t="s">
        <v>613</v>
      </c>
    </row>
    <row r="751" ht="15.75" customHeight="1">
      <c r="A751" s="1"/>
      <c r="B751" s="12" t="s">
        <v>1021</v>
      </c>
      <c r="C751" s="15">
        <v>3.0</v>
      </c>
      <c r="D751" s="16">
        <f t="shared" si="1"/>
        <v>0.0001681425849</v>
      </c>
      <c r="E751" s="1"/>
      <c r="F751" s="12" t="s">
        <v>747</v>
      </c>
      <c r="G751" s="15" t="s">
        <v>1540</v>
      </c>
      <c r="H751" s="15" t="s">
        <v>652</v>
      </c>
      <c r="I751" s="13" t="s">
        <v>1416</v>
      </c>
    </row>
    <row r="752" ht="15.75" customHeight="1">
      <c r="A752" s="1"/>
      <c r="B752" s="12" t="s">
        <v>1039</v>
      </c>
      <c r="C752" s="15">
        <v>3.0</v>
      </c>
      <c r="D752" s="16">
        <f t="shared" si="1"/>
        <v>0.0001681425849</v>
      </c>
      <c r="E752" s="1"/>
      <c r="F752" s="12" t="s">
        <v>371</v>
      </c>
      <c r="G752" s="15" t="s">
        <v>722</v>
      </c>
      <c r="H752" s="15" t="s">
        <v>318</v>
      </c>
      <c r="I752" s="13" t="s">
        <v>1541</v>
      </c>
    </row>
    <row r="753" ht="15.75" customHeight="1">
      <c r="A753" s="1"/>
      <c r="B753" s="12" t="s">
        <v>990</v>
      </c>
      <c r="C753" s="15">
        <v>3.0</v>
      </c>
      <c r="D753" s="16">
        <f t="shared" si="1"/>
        <v>0.0001681425849</v>
      </c>
      <c r="E753" s="1"/>
      <c r="F753" s="12" t="s">
        <v>323</v>
      </c>
      <c r="G753" s="15" t="s">
        <v>529</v>
      </c>
      <c r="H753" s="15" t="s">
        <v>715</v>
      </c>
      <c r="I753" s="13" t="s">
        <v>1542</v>
      </c>
    </row>
    <row r="754" ht="15.75" customHeight="1">
      <c r="A754" s="1"/>
      <c r="B754" s="12" t="s">
        <v>1118</v>
      </c>
      <c r="C754" s="15">
        <v>3.0</v>
      </c>
      <c r="D754" s="16">
        <f t="shared" si="1"/>
        <v>0.0001681425849</v>
      </c>
      <c r="E754" s="1"/>
      <c r="F754" s="12" t="s">
        <v>390</v>
      </c>
      <c r="G754" s="15" t="s">
        <v>421</v>
      </c>
      <c r="H754" s="15" t="s">
        <v>313</v>
      </c>
      <c r="I754" s="13" t="s">
        <v>678</v>
      </c>
    </row>
    <row r="755" ht="15.75" customHeight="1">
      <c r="A755" s="1"/>
      <c r="B755" s="12" t="s">
        <v>1187</v>
      </c>
      <c r="C755" s="15">
        <v>3.0</v>
      </c>
      <c r="D755" s="16">
        <f t="shared" si="1"/>
        <v>0.0001681425849</v>
      </c>
      <c r="E755" s="1"/>
      <c r="F755" s="12" t="s">
        <v>382</v>
      </c>
      <c r="G755" s="15" t="s">
        <v>438</v>
      </c>
      <c r="H755" s="15" t="s">
        <v>1207</v>
      </c>
      <c r="I755" s="13" t="s">
        <v>899</v>
      </c>
    </row>
    <row r="756" ht="15.75" customHeight="1">
      <c r="A756" s="1"/>
      <c r="B756" s="12" t="s">
        <v>1195</v>
      </c>
      <c r="C756" s="15">
        <v>3.0</v>
      </c>
      <c r="D756" s="16">
        <f t="shared" si="1"/>
        <v>0.0001681425849</v>
      </c>
      <c r="E756" s="1"/>
      <c r="F756" s="93">
        <v>44391.0</v>
      </c>
      <c r="G756" s="15" t="s">
        <v>1543</v>
      </c>
      <c r="H756" s="15" t="s">
        <v>401</v>
      </c>
      <c r="I756" s="13" t="s">
        <v>805</v>
      </c>
    </row>
    <row r="757" ht="15.75" customHeight="1">
      <c r="A757" s="1"/>
      <c r="B757" s="93">
        <v>44360.0</v>
      </c>
      <c r="C757" s="15">
        <v>3.0</v>
      </c>
      <c r="D757" s="16">
        <f t="shared" si="1"/>
        <v>0.0001681425849</v>
      </c>
      <c r="E757" s="1"/>
      <c r="F757" s="12" t="s">
        <v>415</v>
      </c>
      <c r="G757" s="15" t="s">
        <v>354</v>
      </c>
      <c r="H757" s="15" t="s">
        <v>323</v>
      </c>
      <c r="I757" s="13" t="s">
        <v>428</v>
      </c>
    </row>
    <row r="758" ht="15.75" customHeight="1">
      <c r="A758" s="1"/>
      <c r="B758" s="12" t="s">
        <v>1204</v>
      </c>
      <c r="C758" s="15">
        <v>3.0</v>
      </c>
      <c r="D758" s="16">
        <f t="shared" si="1"/>
        <v>0.0001681425849</v>
      </c>
      <c r="E758" s="1"/>
      <c r="F758" s="12" t="s">
        <v>491</v>
      </c>
      <c r="G758" s="15" t="s">
        <v>325</v>
      </c>
      <c r="H758" s="15" t="s">
        <v>812</v>
      </c>
      <c r="I758" s="13" t="s">
        <v>1544</v>
      </c>
    </row>
    <row r="759" ht="15.75" customHeight="1">
      <c r="A759" s="1"/>
      <c r="B759" s="12" t="s">
        <v>1237</v>
      </c>
      <c r="C759" s="15">
        <v>3.0</v>
      </c>
      <c r="D759" s="16">
        <f t="shared" si="1"/>
        <v>0.0001681425849</v>
      </c>
      <c r="E759" s="1"/>
      <c r="F759" s="12" t="s">
        <v>1359</v>
      </c>
      <c r="G759" s="15" t="s">
        <v>511</v>
      </c>
      <c r="H759" s="15" t="s">
        <v>415</v>
      </c>
      <c r="I759" s="13" t="s">
        <v>1545</v>
      </c>
    </row>
    <row r="760" ht="15.75" customHeight="1">
      <c r="A760" s="1"/>
      <c r="B760" s="12" t="s">
        <v>1352</v>
      </c>
      <c r="C760" s="15">
        <v>3.0</v>
      </c>
      <c r="D760" s="16">
        <f t="shared" si="1"/>
        <v>0.0001681425849</v>
      </c>
      <c r="E760" s="1"/>
      <c r="F760" s="12" t="s">
        <v>309</v>
      </c>
      <c r="G760" s="15" t="s">
        <v>315</v>
      </c>
      <c r="H760" s="15" t="s">
        <v>704</v>
      </c>
      <c r="I760" s="13" t="s">
        <v>1546</v>
      </c>
    </row>
    <row r="761" ht="15.75" customHeight="1">
      <c r="A761" s="1"/>
      <c r="B761" s="12" t="s">
        <v>1376</v>
      </c>
      <c r="C761" s="15">
        <v>3.0</v>
      </c>
      <c r="D761" s="16">
        <f t="shared" si="1"/>
        <v>0.0001681425849</v>
      </c>
      <c r="E761" s="1"/>
      <c r="F761" s="12" t="s">
        <v>408</v>
      </c>
      <c r="G761" s="15" t="s">
        <v>375</v>
      </c>
      <c r="H761" s="15" t="s">
        <v>1547</v>
      </c>
      <c r="I761" s="13" t="s">
        <v>415</v>
      </c>
    </row>
    <row r="762" ht="15.75" customHeight="1">
      <c r="A762" s="1"/>
      <c r="B762" s="12" t="s">
        <v>1384</v>
      </c>
      <c r="C762" s="15">
        <v>3.0</v>
      </c>
      <c r="D762" s="16">
        <f t="shared" si="1"/>
        <v>0.0001681425849</v>
      </c>
      <c r="E762" s="1"/>
      <c r="F762" s="12" t="s">
        <v>1360</v>
      </c>
      <c r="G762" s="15" t="s">
        <v>304</v>
      </c>
      <c r="H762" s="15" t="s">
        <v>304</v>
      </c>
      <c r="I762" s="13" t="s">
        <v>1001</v>
      </c>
    </row>
    <row r="763" ht="15.75" customHeight="1">
      <c r="A763" s="1"/>
      <c r="B763" s="12" t="s">
        <v>1409</v>
      </c>
      <c r="C763" s="15">
        <v>3.0</v>
      </c>
      <c r="D763" s="16">
        <f t="shared" si="1"/>
        <v>0.0001681425849</v>
      </c>
      <c r="E763" s="1"/>
      <c r="F763" s="12" t="s">
        <v>336</v>
      </c>
      <c r="G763" s="15" t="s">
        <v>877</v>
      </c>
      <c r="H763" s="15" t="s">
        <v>457</v>
      </c>
      <c r="I763" s="13" t="s">
        <v>1548</v>
      </c>
    </row>
    <row r="764" ht="15.75" customHeight="1">
      <c r="A764" s="1"/>
      <c r="B764" s="12" t="s">
        <v>1446</v>
      </c>
      <c r="C764" s="15">
        <v>3.0</v>
      </c>
      <c r="D764" s="16">
        <f t="shared" si="1"/>
        <v>0.0001681425849</v>
      </c>
      <c r="E764" s="1"/>
      <c r="F764" s="12" t="s">
        <v>705</v>
      </c>
      <c r="G764" s="15" t="s">
        <v>362</v>
      </c>
      <c r="H764" s="15" t="s">
        <v>1549</v>
      </c>
      <c r="I764" s="13" t="s">
        <v>765</v>
      </c>
    </row>
    <row r="765" ht="15.75" customHeight="1">
      <c r="A765" s="1"/>
      <c r="B765" s="12" t="s">
        <v>1550</v>
      </c>
      <c r="C765" s="15">
        <v>3.0</v>
      </c>
      <c r="D765" s="16">
        <f t="shared" si="1"/>
        <v>0.0001681425849</v>
      </c>
      <c r="E765" s="1"/>
      <c r="F765" s="12" t="s">
        <v>1362</v>
      </c>
      <c r="G765" s="15" t="s">
        <v>328</v>
      </c>
      <c r="H765" s="15" t="s">
        <v>318</v>
      </c>
      <c r="I765" s="13" t="s">
        <v>667</v>
      </c>
    </row>
    <row r="766" ht="15.75" customHeight="1">
      <c r="A766" s="1"/>
      <c r="B766" s="12" t="s">
        <v>1551</v>
      </c>
      <c r="C766" s="15">
        <v>3.0</v>
      </c>
      <c r="D766" s="16">
        <f t="shared" si="1"/>
        <v>0.0001681425849</v>
      </c>
      <c r="E766" s="1"/>
      <c r="F766" s="12" t="s">
        <v>540</v>
      </c>
      <c r="G766" s="15" t="s">
        <v>311</v>
      </c>
      <c r="H766" s="15" t="s">
        <v>685</v>
      </c>
      <c r="I766" s="13" t="s">
        <v>996</v>
      </c>
    </row>
    <row r="767" ht="15.75" customHeight="1">
      <c r="A767" s="1"/>
      <c r="B767" s="12" t="s">
        <v>1552</v>
      </c>
      <c r="C767" s="15">
        <v>3.0</v>
      </c>
      <c r="D767" s="16">
        <f t="shared" si="1"/>
        <v>0.0001681425849</v>
      </c>
      <c r="E767" s="1"/>
      <c r="F767" s="12" t="s">
        <v>382</v>
      </c>
      <c r="G767" s="15" t="s">
        <v>309</v>
      </c>
      <c r="H767" s="15" t="s">
        <v>404</v>
      </c>
      <c r="I767" s="13" t="s">
        <v>1515</v>
      </c>
    </row>
    <row r="768" ht="15.75" customHeight="1">
      <c r="A768" s="1"/>
      <c r="B768" s="12" t="s">
        <v>1553</v>
      </c>
      <c r="C768" s="15">
        <v>3.0</v>
      </c>
      <c r="D768" s="16">
        <f t="shared" si="1"/>
        <v>0.0001681425849</v>
      </c>
      <c r="E768" s="1"/>
      <c r="F768" s="12" t="s">
        <v>1554</v>
      </c>
      <c r="G768" s="15" t="s">
        <v>1555</v>
      </c>
      <c r="H768" s="15" t="s">
        <v>673</v>
      </c>
      <c r="I768" s="13" t="s">
        <v>1393</v>
      </c>
    </row>
    <row r="769" ht="15.75" customHeight="1">
      <c r="A769" s="1"/>
      <c r="B769" s="12" t="s">
        <v>1556</v>
      </c>
      <c r="C769" s="15">
        <v>3.0</v>
      </c>
      <c r="D769" s="16">
        <f t="shared" si="1"/>
        <v>0.0001681425849</v>
      </c>
      <c r="E769" s="1"/>
      <c r="F769" s="12" t="s">
        <v>415</v>
      </c>
      <c r="G769" s="15" t="s">
        <v>1218</v>
      </c>
      <c r="H769" s="15" t="s">
        <v>481</v>
      </c>
      <c r="I769" s="13" t="s">
        <v>321</v>
      </c>
    </row>
    <row r="770" ht="15.75" customHeight="1">
      <c r="A770" s="1"/>
      <c r="B770" s="12" t="s">
        <v>1292</v>
      </c>
      <c r="C770" s="15">
        <v>3.0</v>
      </c>
      <c r="D770" s="16">
        <f t="shared" si="1"/>
        <v>0.0001681425849</v>
      </c>
      <c r="E770" s="1"/>
      <c r="F770" s="12" t="s">
        <v>373</v>
      </c>
      <c r="G770" s="15" t="s">
        <v>383</v>
      </c>
      <c r="H770" s="15" t="s">
        <v>1557</v>
      </c>
      <c r="I770" s="13" t="s">
        <v>1396</v>
      </c>
    </row>
    <row r="771" ht="15.75" customHeight="1">
      <c r="A771" s="1"/>
      <c r="B771" s="12" t="s">
        <v>396</v>
      </c>
      <c r="C771" s="15">
        <v>3.0</v>
      </c>
      <c r="D771" s="16">
        <f t="shared" si="1"/>
        <v>0.0001681425849</v>
      </c>
      <c r="E771" s="1"/>
      <c r="F771" s="12" t="s">
        <v>321</v>
      </c>
      <c r="G771" s="15" t="s">
        <v>421</v>
      </c>
      <c r="H771" s="15" t="s">
        <v>309</v>
      </c>
      <c r="I771" s="13" t="s">
        <v>1398</v>
      </c>
    </row>
    <row r="772" ht="15.75" customHeight="1">
      <c r="A772" s="1"/>
      <c r="B772" s="12" t="s">
        <v>1067</v>
      </c>
      <c r="C772" s="15">
        <v>3.0</v>
      </c>
      <c r="D772" s="16">
        <f t="shared" si="1"/>
        <v>0.0001681425849</v>
      </c>
      <c r="E772" s="1"/>
      <c r="F772" s="12" t="s">
        <v>705</v>
      </c>
      <c r="G772" s="15" t="s">
        <v>304</v>
      </c>
      <c r="H772" s="15" t="s">
        <v>755</v>
      </c>
      <c r="I772" s="13" t="s">
        <v>458</v>
      </c>
    </row>
    <row r="773" ht="15.75" customHeight="1">
      <c r="A773" s="1"/>
      <c r="B773" s="12" t="s">
        <v>1558</v>
      </c>
      <c r="C773" s="15">
        <v>3.0</v>
      </c>
      <c r="D773" s="16">
        <f t="shared" si="1"/>
        <v>0.0001681425849</v>
      </c>
      <c r="E773" s="1"/>
      <c r="F773" s="89" t="s">
        <v>793</v>
      </c>
      <c r="G773" s="15" t="s">
        <v>335</v>
      </c>
      <c r="H773" s="15" t="s">
        <v>1559</v>
      </c>
      <c r="I773" s="13" t="s">
        <v>1132</v>
      </c>
    </row>
    <row r="774" ht="15.75" customHeight="1">
      <c r="A774" s="1"/>
      <c r="B774" s="12" t="s">
        <v>732</v>
      </c>
      <c r="C774" s="15">
        <v>3.0</v>
      </c>
      <c r="D774" s="16">
        <f t="shared" si="1"/>
        <v>0.0001681425849</v>
      </c>
      <c r="E774" s="1"/>
      <c r="F774" s="12" t="s">
        <v>530</v>
      </c>
      <c r="G774" s="15" t="s">
        <v>1231</v>
      </c>
      <c r="H774" s="15" t="s">
        <v>1001</v>
      </c>
      <c r="I774" s="13" t="s">
        <v>1404</v>
      </c>
    </row>
    <row r="775" ht="15.75" customHeight="1">
      <c r="A775" s="1"/>
      <c r="B775" s="12" t="s">
        <v>1560</v>
      </c>
      <c r="C775" s="15">
        <v>3.0</v>
      </c>
      <c r="D775" s="16">
        <f t="shared" si="1"/>
        <v>0.0001681425849</v>
      </c>
      <c r="E775" s="1"/>
      <c r="F775" s="12" t="s">
        <v>317</v>
      </c>
      <c r="G775" s="15" t="s">
        <v>309</v>
      </c>
      <c r="H775" s="15" t="s">
        <v>1561</v>
      </c>
      <c r="I775" s="13" t="s">
        <v>866</v>
      </c>
    </row>
    <row r="776" ht="15.75" customHeight="1">
      <c r="A776" s="1"/>
      <c r="B776" s="12" t="s">
        <v>1562</v>
      </c>
      <c r="C776" s="15">
        <v>3.0</v>
      </c>
      <c r="D776" s="16">
        <f t="shared" si="1"/>
        <v>0.0001681425849</v>
      </c>
      <c r="E776" s="1"/>
      <c r="F776" s="12" t="s">
        <v>997</v>
      </c>
      <c r="G776" s="15" t="s">
        <v>1129</v>
      </c>
      <c r="H776" s="15" t="s">
        <v>1207</v>
      </c>
      <c r="I776" s="13" t="s">
        <v>898</v>
      </c>
    </row>
    <row r="777" ht="15.75" customHeight="1">
      <c r="A777" s="1"/>
      <c r="B777" s="12" t="s">
        <v>1563</v>
      </c>
      <c r="C777" s="15">
        <v>3.0</v>
      </c>
      <c r="D777" s="16">
        <f t="shared" si="1"/>
        <v>0.0001681425849</v>
      </c>
      <c r="E777" s="1"/>
      <c r="F777" s="12" t="s">
        <v>445</v>
      </c>
      <c r="G777" s="15" t="s">
        <v>979</v>
      </c>
      <c r="H777" s="15" t="s">
        <v>401</v>
      </c>
      <c r="I777" s="13" t="s">
        <v>312</v>
      </c>
    </row>
    <row r="778" ht="15.75" customHeight="1">
      <c r="A778" s="1"/>
      <c r="B778" s="12" t="s">
        <v>1564</v>
      </c>
      <c r="C778" s="15">
        <v>3.0</v>
      </c>
      <c r="D778" s="16">
        <f t="shared" si="1"/>
        <v>0.0001681425849</v>
      </c>
      <c r="E778" s="1"/>
      <c r="F778" s="12" t="s">
        <v>371</v>
      </c>
      <c r="G778" s="15" t="s">
        <v>309</v>
      </c>
      <c r="H778" s="15" t="s">
        <v>323</v>
      </c>
      <c r="I778" s="13" t="s">
        <v>415</v>
      </c>
    </row>
    <row r="779" ht="15.75" customHeight="1">
      <c r="A779" s="1"/>
      <c r="B779" s="12" t="s">
        <v>1565</v>
      </c>
      <c r="C779" s="15">
        <v>3.0</v>
      </c>
      <c r="D779" s="16">
        <f t="shared" si="1"/>
        <v>0.0001681425849</v>
      </c>
      <c r="E779" s="1"/>
      <c r="F779" s="12" t="s">
        <v>607</v>
      </c>
      <c r="G779" s="15" t="s">
        <v>421</v>
      </c>
      <c r="H779" s="15" t="s">
        <v>790</v>
      </c>
      <c r="I779" s="13" t="s">
        <v>1412</v>
      </c>
    </row>
    <row r="780" ht="15.75" customHeight="1">
      <c r="A780" s="1"/>
      <c r="B780" s="12" t="s">
        <v>1566</v>
      </c>
      <c r="C780" s="15">
        <v>3.0</v>
      </c>
      <c r="D780" s="16">
        <f t="shared" si="1"/>
        <v>0.0001681425849</v>
      </c>
      <c r="E780" s="1"/>
      <c r="F780" s="12" t="s">
        <v>321</v>
      </c>
      <c r="G780" s="15" t="s">
        <v>798</v>
      </c>
      <c r="H780" s="15" t="s">
        <v>914</v>
      </c>
      <c r="I780" s="13" t="s">
        <v>313</v>
      </c>
    </row>
    <row r="781" ht="15.75" customHeight="1">
      <c r="A781" s="1"/>
      <c r="B781" s="12" t="s">
        <v>1567</v>
      </c>
      <c r="C781" s="15">
        <v>3.0</v>
      </c>
      <c r="D781" s="16">
        <f t="shared" si="1"/>
        <v>0.0001681425849</v>
      </c>
      <c r="E781" s="1"/>
      <c r="F781" s="12" t="s">
        <v>336</v>
      </c>
      <c r="G781" s="15" t="s">
        <v>304</v>
      </c>
      <c r="H781" s="15" t="s">
        <v>1568</v>
      </c>
      <c r="I781" s="13" t="s">
        <v>1416</v>
      </c>
    </row>
    <row r="782" ht="15.75" customHeight="1">
      <c r="A782" s="1"/>
      <c r="B782" s="12" t="s">
        <v>1569</v>
      </c>
      <c r="C782" s="15">
        <v>3.0</v>
      </c>
      <c r="D782" s="16">
        <f t="shared" si="1"/>
        <v>0.0001681425849</v>
      </c>
      <c r="E782" s="1"/>
      <c r="F782" s="12" t="s">
        <v>488</v>
      </c>
      <c r="G782" s="15" t="s">
        <v>356</v>
      </c>
      <c r="H782" s="15" t="s">
        <v>1131</v>
      </c>
      <c r="I782" s="13" t="s">
        <v>321</v>
      </c>
    </row>
    <row r="783" ht="15.75" customHeight="1">
      <c r="A783" s="1"/>
      <c r="B783" s="12" t="s">
        <v>1570</v>
      </c>
      <c r="C783" s="15">
        <v>3.0</v>
      </c>
      <c r="D783" s="16">
        <f t="shared" si="1"/>
        <v>0.0001681425849</v>
      </c>
      <c r="E783" s="1"/>
      <c r="F783" s="12" t="s">
        <v>516</v>
      </c>
      <c r="G783" s="15" t="s">
        <v>356</v>
      </c>
      <c r="H783" s="15" t="s">
        <v>1571</v>
      </c>
      <c r="I783" s="13" t="s">
        <v>765</v>
      </c>
    </row>
    <row r="784" ht="15.75" customHeight="1">
      <c r="A784" s="1"/>
      <c r="B784" s="12" t="s">
        <v>1572</v>
      </c>
      <c r="C784" s="15">
        <v>3.0</v>
      </c>
      <c r="D784" s="16">
        <f t="shared" si="1"/>
        <v>0.0001681425849</v>
      </c>
      <c r="E784" s="1"/>
      <c r="F784" s="12" t="s">
        <v>1573</v>
      </c>
      <c r="G784" s="15" t="s">
        <v>1026</v>
      </c>
      <c r="H784" s="15" t="s">
        <v>334</v>
      </c>
      <c r="I784" s="13" t="s">
        <v>311</v>
      </c>
    </row>
    <row r="785" ht="15.75" customHeight="1">
      <c r="A785" s="1"/>
      <c r="B785" s="12" t="s">
        <v>1215</v>
      </c>
      <c r="C785" s="15">
        <v>3.0</v>
      </c>
      <c r="D785" s="16">
        <f t="shared" si="1"/>
        <v>0.0001681425849</v>
      </c>
      <c r="E785" s="1"/>
      <c r="F785" s="12" t="s">
        <v>321</v>
      </c>
      <c r="G785" s="15" t="s">
        <v>309</v>
      </c>
      <c r="H785" s="15" t="s">
        <v>615</v>
      </c>
      <c r="I785" s="13" t="s">
        <v>1120</v>
      </c>
    </row>
    <row r="786" ht="15.75" customHeight="1">
      <c r="A786" s="1"/>
      <c r="B786" s="12" t="s">
        <v>1574</v>
      </c>
      <c r="C786" s="15">
        <v>3.0</v>
      </c>
      <c r="D786" s="16">
        <f t="shared" si="1"/>
        <v>0.0001681425849</v>
      </c>
      <c r="E786" s="1"/>
      <c r="F786" s="12" t="s">
        <v>1550</v>
      </c>
      <c r="G786" s="15" t="s">
        <v>334</v>
      </c>
      <c r="H786" s="15" t="s">
        <v>841</v>
      </c>
      <c r="I786" s="13" t="s">
        <v>357</v>
      </c>
    </row>
    <row r="787" ht="15.75" customHeight="1">
      <c r="A787" s="1"/>
      <c r="B787" s="12" t="s">
        <v>1575</v>
      </c>
      <c r="C787" s="15">
        <v>3.0</v>
      </c>
      <c r="D787" s="16">
        <f t="shared" si="1"/>
        <v>0.0001681425849</v>
      </c>
      <c r="E787" s="1"/>
      <c r="F787" s="12" t="s">
        <v>311</v>
      </c>
      <c r="G787" s="15" t="s">
        <v>307</v>
      </c>
      <c r="H787" s="15" t="s">
        <v>365</v>
      </c>
      <c r="I787" s="13" t="s">
        <v>458</v>
      </c>
    </row>
    <row r="788" ht="15.75" customHeight="1">
      <c r="A788" s="1"/>
      <c r="B788" s="12" t="s">
        <v>1576</v>
      </c>
      <c r="C788" s="15">
        <v>3.0</v>
      </c>
      <c r="D788" s="16">
        <f t="shared" si="1"/>
        <v>0.0001681425849</v>
      </c>
      <c r="E788" s="1"/>
      <c r="F788" s="12" t="s">
        <v>349</v>
      </c>
      <c r="G788" s="15" t="s">
        <v>311</v>
      </c>
      <c r="H788" s="15" t="s">
        <v>1577</v>
      </c>
      <c r="I788" s="13" t="s">
        <v>341</v>
      </c>
    </row>
    <row r="789" ht="15.75" customHeight="1">
      <c r="A789" s="1"/>
      <c r="B789" s="12" t="s">
        <v>1578</v>
      </c>
      <c r="C789" s="15">
        <v>3.0</v>
      </c>
      <c r="D789" s="16">
        <f t="shared" si="1"/>
        <v>0.0001681425849</v>
      </c>
      <c r="E789" s="1"/>
      <c r="F789" s="12" t="s">
        <v>745</v>
      </c>
      <c r="G789" s="15" t="s">
        <v>356</v>
      </c>
      <c r="H789" s="15" t="s">
        <v>415</v>
      </c>
      <c r="I789" s="13" t="s">
        <v>970</v>
      </c>
    </row>
    <row r="790" ht="15.75" customHeight="1">
      <c r="A790" s="1"/>
      <c r="B790" s="12" t="s">
        <v>1579</v>
      </c>
      <c r="C790" s="15">
        <v>3.0</v>
      </c>
      <c r="D790" s="16">
        <f t="shared" si="1"/>
        <v>0.0001681425849</v>
      </c>
      <c r="E790" s="1"/>
      <c r="F790" s="12" t="s">
        <v>419</v>
      </c>
      <c r="G790" s="15" t="s">
        <v>334</v>
      </c>
      <c r="H790" s="15" t="s">
        <v>506</v>
      </c>
      <c r="I790" s="13" t="s">
        <v>1440</v>
      </c>
    </row>
    <row r="791" ht="15.75" customHeight="1">
      <c r="A791" s="1"/>
      <c r="B791" s="12" t="s">
        <v>1580</v>
      </c>
      <c r="C791" s="15">
        <v>3.0</v>
      </c>
      <c r="D791" s="16">
        <f t="shared" si="1"/>
        <v>0.0001681425849</v>
      </c>
      <c r="E791" s="1"/>
      <c r="F791" s="12" t="s">
        <v>1363</v>
      </c>
      <c r="G791" s="15" t="s">
        <v>304</v>
      </c>
      <c r="H791" s="15" t="s">
        <v>1581</v>
      </c>
      <c r="I791" s="13" t="s">
        <v>348</v>
      </c>
    </row>
    <row r="792" ht="15.75" customHeight="1">
      <c r="A792" s="1"/>
      <c r="B792" s="12" t="s">
        <v>1582</v>
      </c>
      <c r="C792" s="15">
        <v>3.0</v>
      </c>
      <c r="D792" s="16">
        <f t="shared" si="1"/>
        <v>0.0001681425849</v>
      </c>
      <c r="E792" s="1"/>
      <c r="F792" s="12" t="s">
        <v>875</v>
      </c>
      <c r="G792" s="15" t="s">
        <v>315</v>
      </c>
      <c r="H792" s="15" t="s">
        <v>309</v>
      </c>
      <c r="I792" s="13" t="s">
        <v>321</v>
      </c>
    </row>
    <row r="793" ht="15.75" customHeight="1">
      <c r="A793" s="1"/>
      <c r="B793" s="12" t="s">
        <v>1583</v>
      </c>
      <c r="C793" s="15">
        <v>3.0</v>
      </c>
      <c r="D793" s="16">
        <f t="shared" si="1"/>
        <v>0.0001681425849</v>
      </c>
      <c r="E793" s="1"/>
      <c r="F793" s="12" t="s">
        <v>1584</v>
      </c>
      <c r="G793" s="15" t="s">
        <v>412</v>
      </c>
      <c r="H793" s="15" t="s">
        <v>970</v>
      </c>
      <c r="I793" s="13" t="s">
        <v>341</v>
      </c>
    </row>
    <row r="794" ht="15.75" customHeight="1">
      <c r="A794" s="1"/>
      <c r="B794" s="12" t="s">
        <v>1585</v>
      </c>
      <c r="C794" s="15">
        <v>3.0</v>
      </c>
      <c r="D794" s="16">
        <f t="shared" si="1"/>
        <v>0.0001681425849</v>
      </c>
      <c r="E794" s="1"/>
      <c r="F794" s="12" t="s">
        <v>1586</v>
      </c>
      <c r="G794" s="15" t="s">
        <v>311</v>
      </c>
      <c r="H794" s="15" t="s">
        <v>906</v>
      </c>
      <c r="I794" s="13" t="s">
        <v>916</v>
      </c>
    </row>
    <row r="795" ht="15.75" customHeight="1">
      <c r="A795" s="1"/>
      <c r="B795" s="12" t="s">
        <v>1587</v>
      </c>
      <c r="C795" s="15">
        <v>3.0</v>
      </c>
      <c r="D795" s="16">
        <f t="shared" si="1"/>
        <v>0.0001681425849</v>
      </c>
      <c r="E795" s="1"/>
      <c r="F795" s="12" t="s">
        <v>404</v>
      </c>
      <c r="G795" s="15" t="s">
        <v>304</v>
      </c>
      <c r="H795" s="15" t="s">
        <v>1588</v>
      </c>
      <c r="I795" s="13" t="s">
        <v>626</v>
      </c>
    </row>
    <row r="796" ht="15.75" customHeight="1">
      <c r="A796" s="1"/>
      <c r="B796" s="12" t="s">
        <v>1589</v>
      </c>
      <c r="C796" s="15">
        <v>3.0</v>
      </c>
      <c r="D796" s="16">
        <f t="shared" si="1"/>
        <v>0.0001681425849</v>
      </c>
      <c r="E796" s="1"/>
      <c r="F796" s="12" t="s">
        <v>304</v>
      </c>
      <c r="G796" s="15" t="s">
        <v>1590</v>
      </c>
      <c r="H796" s="15" t="s">
        <v>1591</v>
      </c>
      <c r="I796" s="13" t="s">
        <v>458</v>
      </c>
    </row>
    <row r="797" ht="15.75" customHeight="1">
      <c r="A797" s="1"/>
      <c r="B797" s="12" t="s">
        <v>1592</v>
      </c>
      <c r="C797" s="15">
        <v>3.0</v>
      </c>
      <c r="D797" s="16">
        <f t="shared" si="1"/>
        <v>0.0001681425849</v>
      </c>
      <c r="E797" s="1"/>
      <c r="F797" s="12" t="s">
        <v>380</v>
      </c>
      <c r="G797" s="15" t="s">
        <v>565</v>
      </c>
      <c r="H797" s="15" t="s">
        <v>540</v>
      </c>
      <c r="I797" s="13" t="s">
        <v>322</v>
      </c>
    </row>
    <row r="798" ht="15.75" customHeight="1">
      <c r="A798" s="1"/>
      <c r="B798" s="12" t="s">
        <v>1593</v>
      </c>
      <c r="C798" s="15">
        <v>3.0</v>
      </c>
      <c r="D798" s="16">
        <f t="shared" si="1"/>
        <v>0.0001681425849</v>
      </c>
      <c r="E798" s="1"/>
      <c r="F798" s="12" t="s">
        <v>317</v>
      </c>
      <c r="G798" s="15" t="s">
        <v>335</v>
      </c>
      <c r="H798" s="15" t="s">
        <v>1594</v>
      </c>
      <c r="I798" s="13" t="s">
        <v>362</v>
      </c>
    </row>
    <row r="799" ht="15.75" customHeight="1">
      <c r="A799" s="1"/>
      <c r="B799" s="12" t="s">
        <v>1595</v>
      </c>
      <c r="C799" s="15">
        <v>3.0</v>
      </c>
      <c r="D799" s="16">
        <f t="shared" si="1"/>
        <v>0.0001681425849</v>
      </c>
      <c r="E799" s="1"/>
      <c r="F799" s="12" t="s">
        <v>1573</v>
      </c>
      <c r="G799" s="15" t="s">
        <v>309</v>
      </c>
      <c r="H799" s="15" t="s">
        <v>458</v>
      </c>
      <c r="I799" s="13" t="s">
        <v>601</v>
      </c>
    </row>
    <row r="800" ht="15.75" customHeight="1">
      <c r="A800" s="1"/>
      <c r="B800" s="12" t="s">
        <v>1457</v>
      </c>
      <c r="C800" s="15">
        <v>3.0</v>
      </c>
      <c r="D800" s="16">
        <f t="shared" si="1"/>
        <v>0.0001681425849</v>
      </c>
      <c r="E800" s="1"/>
      <c r="F800" s="12" t="s">
        <v>439</v>
      </c>
      <c r="G800" s="15" t="s">
        <v>304</v>
      </c>
      <c r="H800" s="15" t="s">
        <v>1399</v>
      </c>
      <c r="I800" s="13" t="s">
        <v>341</v>
      </c>
    </row>
    <row r="801" ht="15.75" customHeight="1">
      <c r="A801" s="1"/>
      <c r="B801" s="91">
        <v>44396.0</v>
      </c>
      <c r="C801" s="15">
        <v>3.0</v>
      </c>
      <c r="D801" s="16">
        <f t="shared" si="1"/>
        <v>0.0001681425849</v>
      </c>
      <c r="E801" s="1"/>
      <c r="F801" s="12" t="s">
        <v>1550</v>
      </c>
      <c r="G801" s="15" t="s">
        <v>356</v>
      </c>
      <c r="H801" s="15" t="s">
        <v>506</v>
      </c>
      <c r="I801" s="13" t="s">
        <v>916</v>
      </c>
    </row>
    <row r="802" ht="15.75" customHeight="1">
      <c r="A802" s="1"/>
      <c r="B802" s="12" t="s">
        <v>1596</v>
      </c>
      <c r="C802" s="15">
        <v>3.0</v>
      </c>
      <c r="D802" s="16">
        <f t="shared" si="1"/>
        <v>0.0001681425849</v>
      </c>
      <c r="E802" s="1"/>
      <c r="F802" s="12" t="s">
        <v>390</v>
      </c>
      <c r="G802" s="15" t="s">
        <v>386</v>
      </c>
      <c r="H802" s="15" t="s">
        <v>1597</v>
      </c>
      <c r="I802" s="13" t="s">
        <v>341</v>
      </c>
    </row>
    <row r="803" ht="15.75" customHeight="1">
      <c r="A803" s="1"/>
      <c r="B803" s="12" t="s">
        <v>1598</v>
      </c>
      <c r="C803" s="15">
        <v>3.0</v>
      </c>
      <c r="D803" s="16">
        <f t="shared" si="1"/>
        <v>0.0001681425849</v>
      </c>
      <c r="E803" s="1"/>
      <c r="F803" s="12" t="s">
        <v>315</v>
      </c>
      <c r="G803" s="15" t="s">
        <v>304</v>
      </c>
      <c r="H803" s="15" t="s">
        <v>1599</v>
      </c>
      <c r="I803" s="13" t="s">
        <v>1121</v>
      </c>
    </row>
    <row r="804" ht="15.75" customHeight="1">
      <c r="A804" s="1"/>
      <c r="B804" s="12" t="s">
        <v>1600</v>
      </c>
      <c r="C804" s="15">
        <v>3.0</v>
      </c>
      <c r="D804" s="16">
        <f t="shared" si="1"/>
        <v>0.0001681425849</v>
      </c>
      <c r="E804" s="1"/>
      <c r="F804" s="12" t="s">
        <v>654</v>
      </c>
      <c r="G804" s="15" t="s">
        <v>315</v>
      </c>
      <c r="H804" s="15" t="s">
        <v>1601</v>
      </c>
      <c r="I804" s="13" t="s">
        <v>891</v>
      </c>
    </row>
    <row r="805" ht="15.75" customHeight="1">
      <c r="A805" s="1"/>
      <c r="B805" s="12" t="s">
        <v>1602</v>
      </c>
      <c r="C805" s="15">
        <v>3.0</v>
      </c>
      <c r="D805" s="16">
        <f t="shared" si="1"/>
        <v>0.0001681425849</v>
      </c>
      <c r="E805" s="1"/>
      <c r="F805" s="12" t="s">
        <v>321</v>
      </c>
      <c r="G805" s="15" t="s">
        <v>356</v>
      </c>
      <c r="H805" s="15" t="s">
        <v>1603</v>
      </c>
      <c r="I805" s="13" t="s">
        <v>304</v>
      </c>
    </row>
    <row r="806" ht="15.75" customHeight="1">
      <c r="A806" s="1"/>
      <c r="B806" s="12" t="s">
        <v>1604</v>
      </c>
      <c r="C806" s="15">
        <v>3.0</v>
      </c>
      <c r="D806" s="16">
        <f t="shared" si="1"/>
        <v>0.0001681425849</v>
      </c>
      <c r="E806" s="1"/>
      <c r="F806" s="12" t="s">
        <v>691</v>
      </c>
      <c r="G806" s="15" t="s">
        <v>309</v>
      </c>
      <c r="H806" s="15" t="s">
        <v>321</v>
      </c>
      <c r="I806" s="13" t="s">
        <v>1472</v>
      </c>
    </row>
    <row r="807" ht="15.75" customHeight="1">
      <c r="A807" s="1"/>
      <c r="B807" s="12" t="s">
        <v>1605</v>
      </c>
      <c r="C807" s="15">
        <v>3.0</v>
      </c>
      <c r="D807" s="16">
        <f t="shared" si="1"/>
        <v>0.0001681425849</v>
      </c>
      <c r="E807" s="1"/>
      <c r="F807" s="12" t="s">
        <v>390</v>
      </c>
      <c r="G807" s="15" t="s">
        <v>304</v>
      </c>
      <c r="H807" s="15" t="s">
        <v>642</v>
      </c>
      <c r="I807" s="13" t="s">
        <v>1037</v>
      </c>
    </row>
    <row r="808" ht="15.75" customHeight="1">
      <c r="A808" s="1"/>
      <c r="B808" s="12" t="s">
        <v>1606</v>
      </c>
      <c r="C808" s="15">
        <v>3.0</v>
      </c>
      <c r="D808" s="16">
        <f t="shared" si="1"/>
        <v>0.0001681425849</v>
      </c>
      <c r="E808" s="1"/>
      <c r="F808" s="12" t="s">
        <v>509</v>
      </c>
      <c r="G808" s="15" t="s">
        <v>304</v>
      </c>
      <c r="H808" s="15" t="s">
        <v>311</v>
      </c>
      <c r="I808" s="13" t="s">
        <v>458</v>
      </c>
    </row>
    <row r="809" ht="15.75" customHeight="1">
      <c r="A809" s="1"/>
      <c r="B809" s="12" t="s">
        <v>1607</v>
      </c>
      <c r="C809" s="15">
        <v>3.0</v>
      </c>
      <c r="D809" s="16">
        <f t="shared" si="1"/>
        <v>0.0001681425849</v>
      </c>
      <c r="E809" s="1"/>
      <c r="F809" s="12" t="s">
        <v>321</v>
      </c>
      <c r="G809" s="15" t="s">
        <v>315</v>
      </c>
      <c r="H809" s="15" t="s">
        <v>336</v>
      </c>
      <c r="I809" s="13" t="s">
        <v>1608</v>
      </c>
    </row>
    <row r="810" ht="15.75" customHeight="1">
      <c r="A810" s="1"/>
      <c r="B810" s="12" t="s">
        <v>1609</v>
      </c>
      <c r="C810" s="15">
        <v>3.0</v>
      </c>
      <c r="D810" s="16">
        <f t="shared" si="1"/>
        <v>0.0001681425849</v>
      </c>
      <c r="E810" s="1"/>
      <c r="F810" s="12">
        <v>20.0</v>
      </c>
      <c r="G810" s="15" t="s">
        <v>309</v>
      </c>
      <c r="H810" s="15" t="s">
        <v>856</v>
      </c>
      <c r="I810" s="13" t="s">
        <v>354</v>
      </c>
    </row>
    <row r="811" ht="15.75" customHeight="1">
      <c r="A811" s="1"/>
      <c r="B811" s="12" t="s">
        <v>1610</v>
      </c>
      <c r="C811" s="15">
        <v>3.0</v>
      </c>
      <c r="D811" s="16">
        <f t="shared" si="1"/>
        <v>0.0001681425849</v>
      </c>
      <c r="E811" s="1"/>
      <c r="F811" s="12" t="s">
        <v>464</v>
      </c>
      <c r="G811" s="15" t="s">
        <v>309</v>
      </c>
      <c r="H811" s="15" t="s">
        <v>1611</v>
      </c>
      <c r="I811" s="13" t="s">
        <v>772</v>
      </c>
    </row>
    <row r="812" ht="15.75" customHeight="1">
      <c r="A812" s="1"/>
      <c r="B812" s="12" t="s">
        <v>1612</v>
      </c>
      <c r="C812" s="15">
        <v>3.0</v>
      </c>
      <c r="D812" s="16">
        <f t="shared" si="1"/>
        <v>0.0001681425849</v>
      </c>
      <c r="E812" s="1"/>
      <c r="F812" s="12" t="s">
        <v>1613</v>
      </c>
      <c r="G812" s="15" t="s">
        <v>304</v>
      </c>
      <c r="H812" s="15" t="s">
        <v>1614</v>
      </c>
      <c r="I812" s="13" t="s">
        <v>1478</v>
      </c>
    </row>
    <row r="813" ht="15.75" customHeight="1">
      <c r="A813" s="1"/>
      <c r="B813" s="12" t="s">
        <v>1615</v>
      </c>
      <c r="C813" s="15">
        <v>3.0</v>
      </c>
      <c r="D813" s="16">
        <f t="shared" si="1"/>
        <v>0.0001681425849</v>
      </c>
      <c r="E813" s="1"/>
      <c r="F813" s="12" t="s">
        <v>536</v>
      </c>
      <c r="G813" s="15" t="s">
        <v>375</v>
      </c>
      <c r="H813" s="15" t="s">
        <v>310</v>
      </c>
      <c r="I813" s="13" t="s">
        <v>1156</v>
      </c>
    </row>
    <row r="814" ht="15.75" customHeight="1">
      <c r="A814" s="1"/>
      <c r="B814" s="12" t="s">
        <v>1616</v>
      </c>
      <c r="C814" s="15">
        <v>3.0</v>
      </c>
      <c r="D814" s="16">
        <f t="shared" si="1"/>
        <v>0.0001681425849</v>
      </c>
      <c r="E814" s="1"/>
      <c r="F814" s="12" t="s">
        <v>1617</v>
      </c>
      <c r="G814" s="15" t="s">
        <v>334</v>
      </c>
      <c r="H814" s="15" t="s">
        <v>840</v>
      </c>
      <c r="I814" s="13" t="s">
        <v>362</v>
      </c>
    </row>
    <row r="815" ht="15.75" customHeight="1">
      <c r="A815" s="1"/>
      <c r="B815" s="12" t="s">
        <v>1618</v>
      </c>
      <c r="C815" s="15">
        <v>3.0</v>
      </c>
      <c r="D815" s="16">
        <f t="shared" si="1"/>
        <v>0.0001681425849</v>
      </c>
      <c r="E815" s="1"/>
      <c r="F815" s="89" t="s">
        <v>1619</v>
      </c>
      <c r="G815" s="15" t="s">
        <v>309</v>
      </c>
      <c r="H815" s="15" t="s">
        <v>1620</v>
      </c>
      <c r="I815" s="13" t="s">
        <v>738</v>
      </c>
    </row>
    <row r="816" ht="15.75" customHeight="1">
      <c r="A816" s="1"/>
      <c r="B816" s="12" t="s">
        <v>1621</v>
      </c>
      <c r="C816" s="15">
        <v>3.0</v>
      </c>
      <c r="D816" s="16">
        <f t="shared" si="1"/>
        <v>0.0001681425849</v>
      </c>
      <c r="E816" s="1"/>
      <c r="F816" s="12" t="s">
        <v>1622</v>
      </c>
      <c r="G816" s="15" t="s">
        <v>542</v>
      </c>
      <c r="H816" s="15" t="s">
        <v>924</v>
      </c>
      <c r="I816" s="13" t="s">
        <v>626</v>
      </c>
    </row>
    <row r="817" ht="15.75" customHeight="1">
      <c r="A817" s="1"/>
      <c r="B817" s="12" t="s">
        <v>1623</v>
      </c>
      <c r="C817" s="15">
        <v>3.0</v>
      </c>
      <c r="D817" s="16">
        <f t="shared" si="1"/>
        <v>0.0001681425849</v>
      </c>
      <c r="E817" s="1"/>
      <c r="F817" s="12" t="s">
        <v>759</v>
      </c>
      <c r="G817" s="15" t="s">
        <v>325</v>
      </c>
      <c r="H817" s="15" t="s">
        <v>624</v>
      </c>
      <c r="I817" s="13" t="s">
        <v>1624</v>
      </c>
    </row>
    <row r="818" ht="15.75" customHeight="1">
      <c r="A818" s="1"/>
      <c r="B818" s="12" t="s">
        <v>971</v>
      </c>
      <c r="C818" s="15">
        <v>3.0</v>
      </c>
      <c r="D818" s="16">
        <f t="shared" si="1"/>
        <v>0.0001681425849</v>
      </c>
      <c r="E818" s="1"/>
      <c r="F818" s="12" t="s">
        <v>309</v>
      </c>
      <c r="G818" s="15" t="s">
        <v>328</v>
      </c>
      <c r="H818" s="15" t="s">
        <v>312</v>
      </c>
      <c r="I818" s="13" t="s">
        <v>1487</v>
      </c>
    </row>
    <row r="819" ht="15.75" customHeight="1">
      <c r="A819" s="1"/>
      <c r="B819" s="12" t="s">
        <v>1625</v>
      </c>
      <c r="C819" s="15">
        <v>3.0</v>
      </c>
      <c r="D819" s="16">
        <f t="shared" si="1"/>
        <v>0.0001681425849</v>
      </c>
      <c r="E819" s="1"/>
      <c r="F819" s="12" t="s">
        <v>875</v>
      </c>
      <c r="G819" s="15" t="s">
        <v>304</v>
      </c>
      <c r="H819" s="15" t="s">
        <v>401</v>
      </c>
      <c r="I819" s="13" t="s">
        <v>415</v>
      </c>
    </row>
    <row r="820" ht="15.75" customHeight="1">
      <c r="A820" s="1"/>
      <c r="B820" s="12" t="s">
        <v>1626</v>
      </c>
      <c r="C820" s="15">
        <v>3.0</v>
      </c>
      <c r="D820" s="16">
        <f t="shared" si="1"/>
        <v>0.0001681425849</v>
      </c>
      <c r="E820" s="1"/>
      <c r="F820" s="12" t="s">
        <v>1627</v>
      </c>
      <c r="G820" s="15" t="s">
        <v>375</v>
      </c>
      <c r="H820" s="15" t="s">
        <v>1628</v>
      </c>
      <c r="I820" s="13" t="s">
        <v>304</v>
      </c>
    </row>
    <row r="821" ht="15.75" customHeight="1">
      <c r="A821" s="1"/>
      <c r="B821" s="12" t="s">
        <v>1319</v>
      </c>
      <c r="C821" s="15">
        <v>3.0</v>
      </c>
      <c r="D821" s="16">
        <f t="shared" si="1"/>
        <v>0.0001681425849</v>
      </c>
      <c r="E821" s="1"/>
      <c r="F821" s="12" t="s">
        <v>439</v>
      </c>
      <c r="G821" s="15" t="s">
        <v>334</v>
      </c>
      <c r="H821" s="15" t="s">
        <v>321</v>
      </c>
      <c r="I821" s="13" t="s">
        <v>1489</v>
      </c>
    </row>
    <row r="822" ht="15.75" customHeight="1">
      <c r="A822" s="1"/>
      <c r="B822" s="12" t="s">
        <v>1629</v>
      </c>
      <c r="C822" s="15">
        <v>3.0</v>
      </c>
      <c r="D822" s="16">
        <f t="shared" si="1"/>
        <v>0.0001681425849</v>
      </c>
      <c r="E822" s="1"/>
      <c r="F822" s="12" t="s">
        <v>1630</v>
      </c>
      <c r="G822" s="15" t="s">
        <v>506</v>
      </c>
      <c r="H822" s="15" t="s">
        <v>1631</v>
      </c>
      <c r="I822" s="13" t="s">
        <v>1177</v>
      </c>
    </row>
    <row r="823" ht="15.75" customHeight="1">
      <c r="A823" s="1"/>
      <c r="B823" s="12" t="s">
        <v>1632</v>
      </c>
      <c r="C823" s="15">
        <v>3.0</v>
      </c>
      <c r="D823" s="16">
        <f t="shared" si="1"/>
        <v>0.0001681425849</v>
      </c>
      <c r="E823" s="1"/>
      <c r="F823" s="12" t="s">
        <v>408</v>
      </c>
      <c r="G823" s="15" t="s">
        <v>382</v>
      </c>
      <c r="H823" s="15" t="s">
        <v>317</v>
      </c>
      <c r="I823" s="13" t="s">
        <v>347</v>
      </c>
    </row>
    <row r="824" ht="15.75" customHeight="1">
      <c r="A824" s="1"/>
      <c r="B824" s="12" t="s">
        <v>679</v>
      </c>
      <c r="C824" s="15">
        <v>3.0</v>
      </c>
      <c r="D824" s="16">
        <f t="shared" si="1"/>
        <v>0.0001681425849</v>
      </c>
      <c r="E824" s="1"/>
      <c r="F824" s="12" t="s">
        <v>304</v>
      </c>
      <c r="G824" s="15" t="s">
        <v>304</v>
      </c>
      <c r="H824" s="15" t="s">
        <v>969</v>
      </c>
      <c r="I824" s="13" t="s">
        <v>973</v>
      </c>
    </row>
    <row r="825" ht="15.75" customHeight="1">
      <c r="A825" s="1"/>
      <c r="B825" s="12" t="s">
        <v>1633</v>
      </c>
      <c r="C825" s="15">
        <v>3.0</v>
      </c>
      <c r="D825" s="16">
        <f t="shared" si="1"/>
        <v>0.0001681425849</v>
      </c>
      <c r="E825" s="1"/>
      <c r="F825" s="12" t="s">
        <v>380</v>
      </c>
      <c r="G825" s="15" t="s">
        <v>375</v>
      </c>
      <c r="H825" s="15" t="s">
        <v>1634</v>
      </c>
      <c r="I825" s="13" t="s">
        <v>899</v>
      </c>
    </row>
    <row r="826" ht="15.75" customHeight="1">
      <c r="A826" s="1"/>
      <c r="B826" s="12" t="s">
        <v>1635</v>
      </c>
      <c r="C826" s="15">
        <v>3.0</v>
      </c>
      <c r="D826" s="16">
        <f t="shared" si="1"/>
        <v>0.0001681425849</v>
      </c>
      <c r="E826" s="1"/>
      <c r="F826" s="12" t="s">
        <v>317</v>
      </c>
      <c r="G826" s="15" t="s">
        <v>619</v>
      </c>
      <c r="H826" s="15" t="s">
        <v>1636</v>
      </c>
      <c r="I826" s="13">
        <v>8.0</v>
      </c>
    </row>
    <row r="827" ht="15.75" customHeight="1">
      <c r="A827" s="1"/>
      <c r="B827" s="12" t="s">
        <v>1637</v>
      </c>
      <c r="C827" s="15">
        <v>3.0</v>
      </c>
      <c r="D827" s="16">
        <f t="shared" si="1"/>
        <v>0.0001681425849</v>
      </c>
      <c r="E827" s="1"/>
      <c r="F827" s="12" t="s">
        <v>1638</v>
      </c>
      <c r="G827" s="15" t="s">
        <v>304</v>
      </c>
      <c r="H827" s="15" t="s">
        <v>415</v>
      </c>
      <c r="I827" s="13" t="s">
        <v>908</v>
      </c>
    </row>
    <row r="828" ht="15.75" customHeight="1">
      <c r="A828" s="1"/>
      <c r="B828" s="12" t="s">
        <v>1639</v>
      </c>
      <c r="C828" s="15">
        <v>3.0</v>
      </c>
      <c r="D828" s="16">
        <f t="shared" si="1"/>
        <v>0.0001681425849</v>
      </c>
      <c r="E828" s="1"/>
      <c r="F828" s="89" t="s">
        <v>512</v>
      </c>
      <c r="G828" s="15" t="s">
        <v>356</v>
      </c>
      <c r="H828" s="15" t="s">
        <v>1640</v>
      </c>
      <c r="I828" s="13" t="s">
        <v>415</v>
      </c>
    </row>
    <row r="829" ht="15.75" customHeight="1">
      <c r="A829" s="1"/>
      <c r="B829" s="12" t="s">
        <v>1641</v>
      </c>
      <c r="C829" s="15">
        <v>3.0</v>
      </c>
      <c r="D829" s="16">
        <f t="shared" si="1"/>
        <v>0.0001681425849</v>
      </c>
      <c r="E829" s="1"/>
      <c r="F829" s="12" t="s">
        <v>323</v>
      </c>
      <c r="G829" s="15" t="s">
        <v>360</v>
      </c>
      <c r="H829" s="15" t="s">
        <v>826</v>
      </c>
      <c r="I829" s="13" t="s">
        <v>354</v>
      </c>
    </row>
    <row r="830" ht="15.75" customHeight="1">
      <c r="A830" s="1"/>
      <c r="B830" s="12" t="s">
        <v>1642</v>
      </c>
      <c r="C830" s="15">
        <v>3.0</v>
      </c>
      <c r="D830" s="16">
        <f t="shared" si="1"/>
        <v>0.0001681425849</v>
      </c>
      <c r="E830" s="1"/>
      <c r="F830" s="12" t="s">
        <v>812</v>
      </c>
      <c r="G830" s="15" t="s">
        <v>315</v>
      </c>
      <c r="H830" s="15" t="s">
        <v>415</v>
      </c>
      <c r="I830" s="13" t="s">
        <v>1416</v>
      </c>
    </row>
    <row r="831" ht="15.75" customHeight="1">
      <c r="A831" s="1"/>
      <c r="B831" s="12" t="s">
        <v>1643</v>
      </c>
      <c r="C831" s="15">
        <v>3.0</v>
      </c>
      <c r="D831" s="16">
        <f t="shared" si="1"/>
        <v>0.0001681425849</v>
      </c>
      <c r="E831" s="1"/>
      <c r="F831" s="12" t="s">
        <v>1644</v>
      </c>
      <c r="G831" s="15" t="s">
        <v>304</v>
      </c>
      <c r="H831" s="15" t="s">
        <v>547</v>
      </c>
      <c r="I831" s="13" t="s">
        <v>1263</v>
      </c>
    </row>
    <row r="832" ht="15.75" customHeight="1">
      <c r="A832" s="1"/>
      <c r="B832" s="12" t="s">
        <v>1645</v>
      </c>
      <c r="C832" s="15">
        <v>3.0</v>
      </c>
      <c r="D832" s="16">
        <f t="shared" si="1"/>
        <v>0.0001681425849</v>
      </c>
      <c r="E832" s="1"/>
      <c r="F832" s="12" t="s">
        <v>1646</v>
      </c>
      <c r="G832" s="15" t="s">
        <v>356</v>
      </c>
      <c r="H832" s="15" t="s">
        <v>1647</v>
      </c>
      <c r="I832" s="13" t="s">
        <v>726</v>
      </c>
    </row>
    <row r="833" ht="15.75" customHeight="1">
      <c r="A833" s="1"/>
      <c r="B833" s="12" t="s">
        <v>1648</v>
      </c>
      <c r="C833" s="15">
        <v>3.0</v>
      </c>
      <c r="D833" s="16">
        <f t="shared" si="1"/>
        <v>0.0001681425849</v>
      </c>
      <c r="E833" s="1"/>
      <c r="F833" s="12" t="s">
        <v>317</v>
      </c>
      <c r="G833" s="15" t="s">
        <v>304</v>
      </c>
      <c r="H833" s="15" t="s">
        <v>309</v>
      </c>
      <c r="I833" s="13" t="s">
        <v>1479</v>
      </c>
    </row>
    <row r="834" ht="15.75" customHeight="1">
      <c r="A834" s="1"/>
      <c r="B834" s="12" t="s">
        <v>1649</v>
      </c>
      <c r="C834" s="15">
        <v>3.0</v>
      </c>
      <c r="D834" s="16">
        <f t="shared" si="1"/>
        <v>0.0001681425849</v>
      </c>
      <c r="E834" s="1"/>
      <c r="F834" s="12" t="s">
        <v>391</v>
      </c>
      <c r="G834" s="15" t="s">
        <v>494</v>
      </c>
      <c r="H834" s="15" t="s">
        <v>304</v>
      </c>
      <c r="I834" s="13" t="s">
        <v>1069</v>
      </c>
    </row>
    <row r="835" ht="15.75" customHeight="1">
      <c r="A835" s="1"/>
      <c r="B835" s="12" t="s">
        <v>1650</v>
      </c>
      <c r="C835" s="15">
        <v>3.0</v>
      </c>
      <c r="D835" s="16">
        <f t="shared" si="1"/>
        <v>0.0001681425849</v>
      </c>
      <c r="E835" s="1"/>
      <c r="F835" s="12" t="s">
        <v>347</v>
      </c>
      <c r="G835" s="15" t="s">
        <v>304</v>
      </c>
      <c r="H835" s="15" t="s">
        <v>356</v>
      </c>
      <c r="I835" s="13" t="s">
        <v>1518</v>
      </c>
    </row>
    <row r="836" ht="15.75" customHeight="1">
      <c r="A836" s="1"/>
      <c r="B836" s="12" t="s">
        <v>1651</v>
      </c>
      <c r="C836" s="15">
        <v>3.0</v>
      </c>
      <c r="D836" s="16">
        <f t="shared" si="1"/>
        <v>0.0001681425849</v>
      </c>
      <c r="E836" s="1"/>
      <c r="F836" s="12" t="s">
        <v>627</v>
      </c>
      <c r="G836" s="15" t="s">
        <v>304</v>
      </c>
      <c r="H836" s="15" t="s">
        <v>555</v>
      </c>
      <c r="I836" s="13" t="s">
        <v>309</v>
      </c>
    </row>
    <row r="837" ht="15.75" customHeight="1">
      <c r="A837" s="1"/>
      <c r="B837" s="12" t="s">
        <v>1652</v>
      </c>
      <c r="C837" s="15">
        <v>3.0</v>
      </c>
      <c r="D837" s="16">
        <f t="shared" si="1"/>
        <v>0.0001681425849</v>
      </c>
      <c r="E837" s="1"/>
      <c r="F837" s="12" t="s">
        <v>314</v>
      </c>
      <c r="G837" s="15" t="s">
        <v>688</v>
      </c>
      <c r="H837" s="15" t="s">
        <v>334</v>
      </c>
      <c r="I837" s="13" t="s">
        <v>1521</v>
      </c>
    </row>
    <row r="838" ht="15.75" customHeight="1">
      <c r="A838" s="1"/>
      <c r="B838" s="91">
        <v>44407.0</v>
      </c>
      <c r="C838" s="15">
        <v>3.0</v>
      </c>
      <c r="D838" s="16">
        <f t="shared" si="1"/>
        <v>0.0001681425849</v>
      </c>
      <c r="E838" s="1"/>
      <c r="F838" s="12" t="s">
        <v>1653</v>
      </c>
      <c r="G838" s="15" t="s">
        <v>354</v>
      </c>
      <c r="H838" s="15" t="s">
        <v>359</v>
      </c>
      <c r="I838" s="13" t="s">
        <v>1173</v>
      </c>
    </row>
    <row r="839" ht="15.75" customHeight="1">
      <c r="A839" s="1"/>
      <c r="B839" s="91">
        <v>44398.0</v>
      </c>
      <c r="C839" s="15">
        <v>3.0</v>
      </c>
      <c r="D839" s="16">
        <f t="shared" si="1"/>
        <v>0.0001681425849</v>
      </c>
      <c r="E839" s="1"/>
      <c r="F839" s="12" t="s">
        <v>380</v>
      </c>
      <c r="G839" s="15" t="s">
        <v>362</v>
      </c>
      <c r="H839" s="15" t="s">
        <v>415</v>
      </c>
      <c r="I839" s="13" t="s">
        <v>1524</v>
      </c>
    </row>
    <row r="840" ht="15.75" customHeight="1">
      <c r="A840" s="1"/>
      <c r="B840" s="12" t="s">
        <v>1654</v>
      </c>
      <c r="C840" s="15">
        <v>3.0</v>
      </c>
      <c r="D840" s="16">
        <f t="shared" si="1"/>
        <v>0.0001681425849</v>
      </c>
      <c r="E840" s="1"/>
      <c r="F840" s="12" t="s">
        <v>336</v>
      </c>
      <c r="G840" s="15" t="s">
        <v>304</v>
      </c>
      <c r="H840" s="15" t="s">
        <v>688</v>
      </c>
      <c r="I840" s="14"/>
    </row>
    <row r="841" ht="15.75" customHeight="1">
      <c r="A841" s="1"/>
      <c r="B841" s="12" t="s">
        <v>1238</v>
      </c>
      <c r="C841" s="15">
        <v>3.0</v>
      </c>
      <c r="D841" s="16">
        <f t="shared" si="1"/>
        <v>0.0001681425849</v>
      </c>
      <c r="E841" s="1"/>
      <c r="F841" s="12" t="s">
        <v>312</v>
      </c>
      <c r="G841" s="15" t="s">
        <v>356</v>
      </c>
      <c r="H841" s="15" t="s">
        <v>618</v>
      </c>
      <c r="I841" s="13" t="s">
        <v>1525</v>
      </c>
    </row>
    <row r="842" ht="15.75" customHeight="1">
      <c r="A842" s="1"/>
      <c r="B842" s="12" t="s">
        <v>1655</v>
      </c>
      <c r="C842" s="15">
        <v>3.0</v>
      </c>
      <c r="D842" s="16">
        <f t="shared" si="1"/>
        <v>0.0001681425849</v>
      </c>
      <c r="E842" s="1"/>
      <c r="F842" s="12" t="s">
        <v>400</v>
      </c>
      <c r="G842" s="15" t="s">
        <v>500</v>
      </c>
      <c r="H842" s="15" t="s">
        <v>1656</v>
      </c>
      <c r="I842" s="13" t="s">
        <v>1657</v>
      </c>
    </row>
    <row r="843" ht="15.75" customHeight="1">
      <c r="A843" s="1"/>
      <c r="B843" s="12" t="s">
        <v>553</v>
      </c>
      <c r="C843" s="15">
        <v>3.0</v>
      </c>
      <c r="D843" s="16">
        <f t="shared" si="1"/>
        <v>0.0001681425849</v>
      </c>
      <c r="E843" s="1"/>
      <c r="F843" s="12" t="s">
        <v>426</v>
      </c>
      <c r="G843" s="15" t="s">
        <v>309</v>
      </c>
      <c r="H843" s="15" t="s">
        <v>1658</v>
      </c>
      <c r="I843" s="13" t="s">
        <v>424</v>
      </c>
    </row>
    <row r="844" ht="15.75" customHeight="1">
      <c r="A844" s="1"/>
      <c r="B844" s="12" t="s">
        <v>1659</v>
      </c>
      <c r="C844" s="15">
        <v>3.0</v>
      </c>
      <c r="D844" s="16">
        <f t="shared" si="1"/>
        <v>0.0001681425849</v>
      </c>
      <c r="E844" s="1"/>
      <c r="F844" s="12" t="s">
        <v>1660</v>
      </c>
      <c r="G844" s="15" t="s">
        <v>439</v>
      </c>
      <c r="H844" s="15" t="s">
        <v>1661</v>
      </c>
      <c r="I844" s="13" t="s">
        <v>996</v>
      </c>
    </row>
    <row r="845" ht="15.75" customHeight="1">
      <c r="A845" s="1"/>
      <c r="B845" s="12" t="s">
        <v>1662</v>
      </c>
      <c r="C845" s="15">
        <v>3.0</v>
      </c>
      <c r="D845" s="16">
        <f t="shared" si="1"/>
        <v>0.0001681425849</v>
      </c>
      <c r="E845" s="1"/>
      <c r="F845" s="12" t="s">
        <v>1551</v>
      </c>
      <c r="G845" s="15" t="s">
        <v>354</v>
      </c>
      <c r="H845" s="15" t="s">
        <v>348</v>
      </c>
      <c r="I845" s="13" t="s">
        <v>321</v>
      </c>
    </row>
    <row r="846" ht="15.75" customHeight="1">
      <c r="A846" s="1"/>
      <c r="B846" s="12" t="s">
        <v>1663</v>
      </c>
      <c r="C846" s="15">
        <v>3.0</v>
      </c>
      <c r="D846" s="16">
        <f t="shared" si="1"/>
        <v>0.0001681425849</v>
      </c>
      <c r="E846" s="1"/>
      <c r="F846" s="12" t="s">
        <v>726</v>
      </c>
      <c r="G846" s="15" t="s">
        <v>334</v>
      </c>
      <c r="H846" s="15" t="s">
        <v>716</v>
      </c>
      <c r="I846" s="13" t="s">
        <v>1132</v>
      </c>
    </row>
    <row r="847" ht="15.75" customHeight="1">
      <c r="A847" s="1"/>
      <c r="B847" s="12" t="s">
        <v>1664</v>
      </c>
      <c r="C847" s="15">
        <v>3.0</v>
      </c>
      <c r="D847" s="16">
        <f t="shared" si="1"/>
        <v>0.0001681425849</v>
      </c>
      <c r="E847" s="1"/>
      <c r="F847" s="12" t="s">
        <v>415</v>
      </c>
      <c r="G847" s="15" t="s">
        <v>309</v>
      </c>
      <c r="H847" s="15" t="s">
        <v>336</v>
      </c>
      <c r="I847" s="13" t="s">
        <v>1404</v>
      </c>
    </row>
    <row r="848" ht="15.75" customHeight="1">
      <c r="A848" s="1"/>
      <c r="B848" s="12" t="s">
        <v>1665</v>
      </c>
      <c r="C848" s="15">
        <v>3.0</v>
      </c>
      <c r="D848" s="16">
        <f t="shared" si="1"/>
        <v>0.0001681425849</v>
      </c>
      <c r="E848" s="1"/>
      <c r="F848" s="12" t="s">
        <v>609</v>
      </c>
      <c r="G848" s="15" t="s">
        <v>309</v>
      </c>
      <c r="H848" s="15" t="s">
        <v>565</v>
      </c>
      <c r="I848" s="13" t="s">
        <v>530</v>
      </c>
    </row>
    <row r="849" ht="15.75" customHeight="1">
      <c r="A849" s="1"/>
      <c r="B849" s="12" t="s">
        <v>1666</v>
      </c>
      <c r="C849" s="15">
        <v>3.0</v>
      </c>
      <c r="D849" s="16">
        <f t="shared" si="1"/>
        <v>0.0001681425849</v>
      </c>
      <c r="E849" s="1"/>
      <c r="F849" s="12" t="s">
        <v>318</v>
      </c>
      <c r="G849" s="15" t="s">
        <v>1231</v>
      </c>
      <c r="H849" s="15" t="s">
        <v>588</v>
      </c>
      <c r="I849" s="13" t="s">
        <v>317</v>
      </c>
    </row>
    <row r="850" ht="15.75" customHeight="1">
      <c r="A850" s="1"/>
      <c r="B850" s="12" t="s">
        <v>1667</v>
      </c>
      <c r="C850" s="15">
        <v>3.0</v>
      </c>
      <c r="D850" s="16">
        <f t="shared" si="1"/>
        <v>0.0001681425849</v>
      </c>
      <c r="E850" s="1"/>
      <c r="F850" s="12" t="s">
        <v>1668</v>
      </c>
      <c r="G850" s="15" t="s">
        <v>304</v>
      </c>
      <c r="H850" s="15" t="s">
        <v>375</v>
      </c>
      <c r="I850" s="13" t="s">
        <v>1119</v>
      </c>
    </row>
    <row r="851" ht="15.75" customHeight="1">
      <c r="A851" s="1"/>
      <c r="B851" s="12" t="s">
        <v>1669</v>
      </c>
      <c r="C851" s="15">
        <v>3.0</v>
      </c>
      <c r="D851" s="16">
        <f t="shared" si="1"/>
        <v>0.0001681425849</v>
      </c>
      <c r="E851" s="1"/>
      <c r="F851" s="12" t="s">
        <v>321</v>
      </c>
      <c r="G851" s="15" t="s">
        <v>309</v>
      </c>
      <c r="H851" s="15" t="s">
        <v>645</v>
      </c>
      <c r="I851" s="13" t="s">
        <v>362</v>
      </c>
    </row>
    <row r="852" ht="15.75" customHeight="1">
      <c r="A852" s="1"/>
      <c r="B852" s="12" t="s">
        <v>1670</v>
      </c>
      <c r="C852" s="15">
        <v>3.0</v>
      </c>
      <c r="D852" s="16">
        <f t="shared" si="1"/>
        <v>0.0001681425849</v>
      </c>
      <c r="E852" s="1"/>
      <c r="F852" s="12" t="s">
        <v>334</v>
      </c>
      <c r="G852" s="15" t="s">
        <v>311</v>
      </c>
      <c r="H852" s="15" t="s">
        <v>831</v>
      </c>
      <c r="I852" s="13" t="s">
        <v>779</v>
      </c>
    </row>
    <row r="853" ht="15.75" customHeight="1">
      <c r="A853" s="1"/>
      <c r="B853" s="12" t="s">
        <v>1571</v>
      </c>
      <c r="C853" s="15">
        <v>3.0</v>
      </c>
      <c r="D853" s="16">
        <f t="shared" si="1"/>
        <v>0.0001681425849</v>
      </c>
      <c r="E853" s="1"/>
      <c r="F853" s="12" t="s">
        <v>1552</v>
      </c>
      <c r="G853" s="15" t="s">
        <v>315</v>
      </c>
      <c r="H853" s="15" t="s">
        <v>1671</v>
      </c>
      <c r="I853" s="13" t="s">
        <v>398</v>
      </c>
    </row>
    <row r="854" ht="15.75" customHeight="1">
      <c r="A854" s="1"/>
      <c r="B854" s="12" t="s">
        <v>1672</v>
      </c>
      <c r="C854" s="15">
        <v>3.0</v>
      </c>
      <c r="D854" s="16">
        <f t="shared" si="1"/>
        <v>0.0001681425849</v>
      </c>
      <c r="E854" s="1"/>
      <c r="F854" s="12" t="s">
        <v>1673</v>
      </c>
      <c r="G854" s="15" t="s">
        <v>304</v>
      </c>
      <c r="H854" s="15" t="s">
        <v>442</v>
      </c>
      <c r="I854" s="13" t="s">
        <v>1085</v>
      </c>
    </row>
    <row r="855" ht="15.75" customHeight="1">
      <c r="A855" s="1"/>
      <c r="B855" s="12" t="s">
        <v>1674</v>
      </c>
      <c r="C855" s="15">
        <v>3.0</v>
      </c>
      <c r="D855" s="16">
        <f t="shared" si="1"/>
        <v>0.0001681425849</v>
      </c>
      <c r="E855" s="1"/>
      <c r="F855" s="12" t="s">
        <v>343</v>
      </c>
      <c r="G855" s="15" t="s">
        <v>382</v>
      </c>
      <c r="H855" s="15" t="s">
        <v>336</v>
      </c>
      <c r="I855" s="13" t="s">
        <v>1538</v>
      </c>
    </row>
    <row r="856" ht="15.75" customHeight="1">
      <c r="A856" s="1"/>
      <c r="B856" s="12" t="s">
        <v>1675</v>
      </c>
      <c r="C856" s="15">
        <v>3.0</v>
      </c>
      <c r="D856" s="16">
        <f t="shared" si="1"/>
        <v>0.0001681425849</v>
      </c>
      <c r="E856" s="1"/>
      <c r="F856" s="12" t="s">
        <v>336</v>
      </c>
      <c r="G856" s="15" t="s">
        <v>304</v>
      </c>
      <c r="H856" s="15" t="s">
        <v>402</v>
      </c>
      <c r="I856" s="13" t="s">
        <v>613</v>
      </c>
    </row>
    <row r="857" ht="15.75" customHeight="1">
      <c r="A857" s="1"/>
      <c r="B857" s="12" t="s">
        <v>1676</v>
      </c>
      <c r="C857" s="15">
        <v>3.0</v>
      </c>
      <c r="D857" s="16">
        <f t="shared" si="1"/>
        <v>0.0001681425849</v>
      </c>
      <c r="E857" s="1"/>
      <c r="F857" s="12" t="s">
        <v>1677</v>
      </c>
      <c r="G857" s="15" t="s">
        <v>354</v>
      </c>
      <c r="H857" s="15" t="s">
        <v>325</v>
      </c>
      <c r="I857" s="13" t="s">
        <v>1416</v>
      </c>
    </row>
    <row r="858" ht="15.75" customHeight="1">
      <c r="A858" s="1"/>
      <c r="B858" s="12" t="s">
        <v>1678</v>
      </c>
      <c r="C858" s="15">
        <v>3.0</v>
      </c>
      <c r="D858" s="16">
        <f t="shared" si="1"/>
        <v>0.0001681425849</v>
      </c>
      <c r="E858" s="1"/>
      <c r="F858" s="12" t="s">
        <v>424</v>
      </c>
      <c r="G858" s="15" t="s">
        <v>315</v>
      </c>
      <c r="H858" s="15" t="s">
        <v>950</v>
      </c>
      <c r="I858" s="13" t="s">
        <v>1541</v>
      </c>
    </row>
    <row r="859" ht="15.75" customHeight="1">
      <c r="A859" s="1"/>
      <c r="B859" s="12" t="s">
        <v>827</v>
      </c>
      <c r="C859" s="15">
        <v>3.0</v>
      </c>
      <c r="D859" s="16">
        <f t="shared" si="1"/>
        <v>0.0001681425849</v>
      </c>
      <c r="E859" s="1"/>
      <c r="F859" s="12" t="s">
        <v>1211</v>
      </c>
      <c r="G859" s="15" t="s">
        <v>304</v>
      </c>
      <c r="H859" s="15" t="s">
        <v>415</v>
      </c>
      <c r="I859" s="13" t="s">
        <v>1542</v>
      </c>
    </row>
    <row r="860" ht="15.75" customHeight="1">
      <c r="A860" s="1"/>
      <c r="B860" s="12" t="s">
        <v>1679</v>
      </c>
      <c r="C860" s="15">
        <v>3.0</v>
      </c>
      <c r="D860" s="16">
        <f t="shared" si="1"/>
        <v>0.0001681425849</v>
      </c>
      <c r="E860" s="1"/>
      <c r="F860" s="12" t="s">
        <v>321</v>
      </c>
      <c r="G860" s="15" t="s">
        <v>309</v>
      </c>
      <c r="H860" s="15" t="s">
        <v>467</v>
      </c>
      <c r="I860" s="13" t="s">
        <v>678</v>
      </c>
    </row>
    <row r="861" ht="15.75" customHeight="1">
      <c r="A861" s="1"/>
      <c r="B861" s="12" t="s">
        <v>1680</v>
      </c>
      <c r="C861" s="15">
        <v>3.0</v>
      </c>
      <c r="D861" s="16">
        <f t="shared" si="1"/>
        <v>0.0001681425849</v>
      </c>
      <c r="E861" s="1"/>
      <c r="F861" s="12" t="s">
        <v>312</v>
      </c>
      <c r="G861" s="15" t="s">
        <v>309</v>
      </c>
      <c r="H861" s="15" t="s">
        <v>1681</v>
      </c>
      <c r="I861" s="13" t="s">
        <v>899</v>
      </c>
    </row>
    <row r="862" ht="15.75" customHeight="1">
      <c r="A862" s="1"/>
      <c r="B862" s="12" t="s">
        <v>1682</v>
      </c>
      <c r="C862" s="15">
        <v>3.0</v>
      </c>
      <c r="D862" s="16">
        <f t="shared" si="1"/>
        <v>0.0001681425849</v>
      </c>
      <c r="E862" s="1"/>
      <c r="F862" s="89" t="s">
        <v>529</v>
      </c>
      <c r="G862" s="15" t="s">
        <v>304</v>
      </c>
      <c r="H862" s="15" t="s">
        <v>1206</v>
      </c>
      <c r="I862" s="13" t="s">
        <v>805</v>
      </c>
    </row>
    <row r="863" ht="15.75" customHeight="1">
      <c r="A863" s="1"/>
      <c r="B863" s="12" t="s">
        <v>830</v>
      </c>
      <c r="C863" s="15">
        <v>3.0</v>
      </c>
      <c r="D863" s="16">
        <f t="shared" si="1"/>
        <v>0.0001681425849</v>
      </c>
      <c r="E863" s="1"/>
      <c r="F863" s="12" t="s">
        <v>334</v>
      </c>
      <c r="G863" s="15" t="s">
        <v>334</v>
      </c>
      <c r="H863" s="15" t="s">
        <v>315</v>
      </c>
      <c r="I863" s="13" t="s">
        <v>415</v>
      </c>
    </row>
    <row r="864" ht="15.75" customHeight="1">
      <c r="A864" s="1"/>
      <c r="B864" s="12" t="s">
        <v>1683</v>
      </c>
      <c r="C864" s="15">
        <v>3.0</v>
      </c>
      <c r="D864" s="16">
        <f t="shared" si="1"/>
        <v>0.0001681425849</v>
      </c>
      <c r="E864" s="1"/>
      <c r="F864" s="12" t="s">
        <v>347</v>
      </c>
      <c r="G864" s="15" t="s">
        <v>1558</v>
      </c>
      <c r="H864" s="15" t="s">
        <v>685</v>
      </c>
      <c r="I864" s="13" t="s">
        <v>1001</v>
      </c>
    </row>
    <row r="865" ht="15.75" customHeight="1">
      <c r="A865" s="1"/>
      <c r="B865" s="12" t="s">
        <v>1684</v>
      </c>
      <c r="C865" s="15">
        <v>3.0</v>
      </c>
      <c r="D865" s="16">
        <f t="shared" si="1"/>
        <v>0.0001681425849</v>
      </c>
      <c r="E865" s="1"/>
      <c r="F865" s="12" t="s">
        <v>390</v>
      </c>
      <c r="G865" s="15" t="s">
        <v>375</v>
      </c>
      <c r="H865" s="15" t="s">
        <v>321</v>
      </c>
      <c r="I865" s="13" t="s">
        <v>1548</v>
      </c>
    </row>
    <row r="866" ht="15.75" customHeight="1">
      <c r="A866" s="1"/>
      <c r="B866" s="12" t="s">
        <v>1685</v>
      </c>
      <c r="C866" s="15">
        <v>3.0</v>
      </c>
      <c r="D866" s="16">
        <f t="shared" si="1"/>
        <v>0.0001681425849</v>
      </c>
      <c r="E866" s="1"/>
      <c r="F866" s="12" t="s">
        <v>432</v>
      </c>
      <c r="G866" s="15" t="s">
        <v>442</v>
      </c>
      <c r="H866" s="15" t="s">
        <v>821</v>
      </c>
      <c r="I866" s="13" t="s">
        <v>765</v>
      </c>
    </row>
    <row r="867" ht="15.75" customHeight="1">
      <c r="A867" s="1"/>
      <c r="B867" s="12" t="s">
        <v>1686</v>
      </c>
      <c r="C867" s="15">
        <v>3.0</v>
      </c>
      <c r="D867" s="16">
        <f t="shared" si="1"/>
        <v>0.0001681425849</v>
      </c>
      <c r="E867" s="1"/>
      <c r="F867" s="12" t="s">
        <v>390</v>
      </c>
      <c r="G867" s="15" t="s">
        <v>309</v>
      </c>
      <c r="H867" s="15" t="s">
        <v>415</v>
      </c>
      <c r="I867" s="13" t="s">
        <v>667</v>
      </c>
    </row>
    <row r="868" ht="15.75" customHeight="1">
      <c r="A868" s="1"/>
      <c r="B868" s="12" t="s">
        <v>1557</v>
      </c>
      <c r="C868" s="15">
        <v>3.0</v>
      </c>
      <c r="D868" s="16">
        <f t="shared" si="1"/>
        <v>0.0001681425849</v>
      </c>
      <c r="E868" s="1"/>
      <c r="F868" s="12" t="s">
        <v>382</v>
      </c>
      <c r="G868" s="15" t="s">
        <v>375</v>
      </c>
      <c r="H868" s="15" t="s">
        <v>304</v>
      </c>
      <c r="I868" s="13" t="s">
        <v>996</v>
      </c>
    </row>
    <row r="869" ht="15.75" customHeight="1">
      <c r="A869" s="1"/>
      <c r="B869" s="12" t="s">
        <v>1687</v>
      </c>
      <c r="C869" s="15">
        <v>3.0</v>
      </c>
      <c r="D869" s="16">
        <f t="shared" si="1"/>
        <v>0.0001681425849</v>
      </c>
      <c r="E869" s="1"/>
      <c r="F869" s="91">
        <v>44374.0</v>
      </c>
      <c r="G869" s="15" t="s">
        <v>309</v>
      </c>
      <c r="H869" s="15" t="s">
        <v>1688</v>
      </c>
      <c r="I869" s="13" t="s">
        <v>1515</v>
      </c>
    </row>
    <row r="870" ht="15.75" customHeight="1">
      <c r="A870" s="1"/>
      <c r="B870" s="12" t="s">
        <v>1284</v>
      </c>
      <c r="C870" s="15">
        <v>3.0</v>
      </c>
      <c r="D870" s="16">
        <f t="shared" si="1"/>
        <v>0.0001681425849</v>
      </c>
      <c r="E870" s="1"/>
      <c r="F870" s="12" t="s">
        <v>311</v>
      </c>
      <c r="G870" s="15" t="s">
        <v>1127</v>
      </c>
      <c r="H870" s="15" t="s">
        <v>558</v>
      </c>
      <c r="I870" s="13" t="s">
        <v>446</v>
      </c>
    </row>
    <row r="871" ht="15.75" customHeight="1">
      <c r="A871" s="1"/>
      <c r="B871" s="12" t="s">
        <v>1689</v>
      </c>
      <c r="C871" s="15">
        <v>3.0</v>
      </c>
      <c r="D871" s="16">
        <f t="shared" si="1"/>
        <v>0.0001681425849</v>
      </c>
      <c r="E871" s="1"/>
      <c r="F871" s="12" t="s">
        <v>318</v>
      </c>
      <c r="G871" s="15" t="s">
        <v>1690</v>
      </c>
      <c r="H871" s="15" t="s">
        <v>323</v>
      </c>
      <c r="I871" s="13" t="s">
        <v>383</v>
      </c>
    </row>
    <row r="872" ht="15.75" customHeight="1">
      <c r="A872" s="1"/>
      <c r="B872" s="12" t="s">
        <v>1691</v>
      </c>
      <c r="C872" s="15">
        <v>3.0</v>
      </c>
      <c r="D872" s="16">
        <f t="shared" si="1"/>
        <v>0.0001681425849</v>
      </c>
      <c r="E872" s="1"/>
      <c r="F872" s="12" t="s">
        <v>1365</v>
      </c>
      <c r="G872" s="15" t="s">
        <v>375</v>
      </c>
      <c r="H872" s="15" t="s">
        <v>365</v>
      </c>
      <c r="I872" s="13" t="s">
        <v>505</v>
      </c>
    </row>
    <row r="873" ht="15.75" customHeight="1">
      <c r="A873" s="1"/>
      <c r="B873" s="12" t="s">
        <v>1692</v>
      </c>
      <c r="C873" s="15">
        <v>3.0</v>
      </c>
      <c r="D873" s="16">
        <f t="shared" si="1"/>
        <v>0.0001681425849</v>
      </c>
      <c r="E873" s="1"/>
      <c r="F873" s="12" t="s">
        <v>791</v>
      </c>
      <c r="G873" s="15" t="s">
        <v>383</v>
      </c>
      <c r="H873" s="15" t="s">
        <v>446</v>
      </c>
      <c r="I873" s="13" t="s">
        <v>309</v>
      </c>
    </row>
    <row r="874" ht="15.75" customHeight="1">
      <c r="A874" s="1"/>
      <c r="B874" s="12" t="s">
        <v>1693</v>
      </c>
      <c r="C874" s="15">
        <v>3.0</v>
      </c>
      <c r="D874" s="16">
        <f t="shared" si="1"/>
        <v>0.0001681425849</v>
      </c>
      <c r="E874" s="1"/>
      <c r="F874" s="12" t="s">
        <v>400</v>
      </c>
      <c r="G874" s="15" t="s">
        <v>354</v>
      </c>
      <c r="H874" s="15" t="s">
        <v>428</v>
      </c>
      <c r="I874" s="13" t="s">
        <v>1694</v>
      </c>
    </row>
    <row r="875" ht="15.75" customHeight="1">
      <c r="A875" s="1"/>
      <c r="B875" s="12" t="s">
        <v>1108</v>
      </c>
      <c r="C875" s="15">
        <v>3.0</v>
      </c>
      <c r="D875" s="16">
        <f t="shared" si="1"/>
        <v>0.0001681425849</v>
      </c>
      <c r="E875" s="1"/>
      <c r="F875" s="12" t="s">
        <v>654</v>
      </c>
      <c r="G875" s="15" t="s">
        <v>354</v>
      </c>
      <c r="H875" s="15" t="s">
        <v>432</v>
      </c>
      <c r="I875" s="13" t="s">
        <v>373</v>
      </c>
    </row>
    <row r="876" ht="15.75" customHeight="1">
      <c r="A876" s="1"/>
      <c r="B876" s="12" t="s">
        <v>1695</v>
      </c>
      <c r="C876" s="15">
        <v>3.0</v>
      </c>
      <c r="D876" s="16">
        <f t="shared" si="1"/>
        <v>0.0001681425849</v>
      </c>
      <c r="E876" s="1"/>
      <c r="F876" s="12" t="s">
        <v>321</v>
      </c>
      <c r="G876" s="15" t="s">
        <v>304</v>
      </c>
      <c r="H876" s="15" t="s">
        <v>318</v>
      </c>
      <c r="I876" s="13" t="s">
        <v>1696</v>
      </c>
    </row>
    <row r="877" ht="15.75" customHeight="1">
      <c r="A877" s="1"/>
      <c r="B877" s="12" t="s">
        <v>1697</v>
      </c>
      <c r="C877" s="15">
        <v>3.0</v>
      </c>
      <c r="D877" s="16">
        <f t="shared" si="1"/>
        <v>0.0001681425849</v>
      </c>
      <c r="E877" s="1"/>
      <c r="F877" s="12" t="s">
        <v>691</v>
      </c>
      <c r="G877" s="15" t="s">
        <v>304</v>
      </c>
      <c r="H877" s="15" t="s">
        <v>509</v>
      </c>
      <c r="I877" s="13" t="s">
        <v>365</v>
      </c>
    </row>
    <row r="878" ht="15.75" customHeight="1">
      <c r="A878" s="1"/>
      <c r="B878" s="12" t="s">
        <v>1698</v>
      </c>
      <c r="C878" s="15">
        <v>3.0</v>
      </c>
      <c r="D878" s="16">
        <f t="shared" si="1"/>
        <v>0.0001681425849</v>
      </c>
      <c r="E878" s="1"/>
      <c r="F878" s="12" t="s">
        <v>1699</v>
      </c>
      <c r="G878" s="15" t="s">
        <v>309</v>
      </c>
      <c r="H878" s="15" t="s">
        <v>1700</v>
      </c>
      <c r="I878" s="13" t="s">
        <v>321</v>
      </c>
    </row>
    <row r="879" ht="15.75" customHeight="1">
      <c r="A879" s="1"/>
      <c r="B879" s="12" t="s">
        <v>1701</v>
      </c>
      <c r="C879" s="15">
        <v>3.0</v>
      </c>
      <c r="D879" s="16">
        <f t="shared" si="1"/>
        <v>0.0001681425849</v>
      </c>
      <c r="E879" s="1"/>
      <c r="F879" s="12" t="s">
        <v>309</v>
      </c>
      <c r="G879" s="15" t="s">
        <v>1002</v>
      </c>
      <c r="H879" s="15" t="s">
        <v>424</v>
      </c>
      <c r="I879" s="13" t="s">
        <v>334</v>
      </c>
    </row>
    <row r="880" ht="15.75" customHeight="1">
      <c r="A880" s="1"/>
      <c r="B880" s="12" t="s">
        <v>570</v>
      </c>
      <c r="C880" s="15">
        <v>3.0</v>
      </c>
      <c r="D880" s="16">
        <f t="shared" si="1"/>
        <v>0.0001681425849</v>
      </c>
      <c r="E880" s="1"/>
      <c r="F880" s="12" t="s">
        <v>481</v>
      </c>
      <c r="G880" s="15" t="s">
        <v>325</v>
      </c>
      <c r="H880" s="15" t="s">
        <v>348</v>
      </c>
      <c r="I880" s="13" t="s">
        <v>556</v>
      </c>
    </row>
    <row r="881" ht="15.75" customHeight="1">
      <c r="A881" s="1"/>
      <c r="B881" s="12" t="s">
        <v>1702</v>
      </c>
      <c r="C881" s="15">
        <v>3.0</v>
      </c>
      <c r="D881" s="16">
        <f t="shared" si="1"/>
        <v>0.0001681425849</v>
      </c>
      <c r="E881" s="1"/>
      <c r="F881" s="91">
        <v>44380.0</v>
      </c>
      <c r="G881" s="15" t="s">
        <v>877</v>
      </c>
      <c r="H881" s="15" t="s">
        <v>1703</v>
      </c>
      <c r="I881" s="13" t="s">
        <v>775</v>
      </c>
    </row>
    <row r="882" ht="15.75" customHeight="1">
      <c r="A882" s="1"/>
      <c r="B882" s="12" t="s">
        <v>1704</v>
      </c>
      <c r="C882" s="15">
        <v>3.0</v>
      </c>
      <c r="D882" s="16">
        <f t="shared" si="1"/>
        <v>0.0001681425849</v>
      </c>
      <c r="E882" s="1"/>
      <c r="F882" s="12" t="s">
        <v>317</v>
      </c>
      <c r="G882" s="15" t="s">
        <v>334</v>
      </c>
      <c r="H882" s="15" t="s">
        <v>415</v>
      </c>
      <c r="I882" s="13" t="s">
        <v>1705</v>
      </c>
    </row>
    <row r="883" ht="15.75" customHeight="1">
      <c r="A883" s="1"/>
      <c r="B883" s="12" t="s">
        <v>1624</v>
      </c>
      <c r="C883" s="15">
        <v>3.0</v>
      </c>
      <c r="D883" s="16">
        <f t="shared" si="1"/>
        <v>0.0001681425849</v>
      </c>
      <c r="E883" s="1"/>
      <c r="F883" s="12" t="s">
        <v>391</v>
      </c>
      <c r="G883" s="15" t="s">
        <v>309</v>
      </c>
      <c r="H883" s="15" t="s">
        <v>373</v>
      </c>
      <c r="I883" s="13" t="s">
        <v>334</v>
      </c>
    </row>
    <row r="884" ht="15.75" customHeight="1">
      <c r="A884" s="1"/>
      <c r="B884" s="12" t="s">
        <v>1706</v>
      </c>
      <c r="C884" s="15">
        <v>3.0</v>
      </c>
      <c r="D884" s="16">
        <f t="shared" si="1"/>
        <v>0.0001681425849</v>
      </c>
      <c r="E884" s="1"/>
      <c r="F884" s="12" t="s">
        <v>347</v>
      </c>
      <c r="G884" s="15" t="s">
        <v>309</v>
      </c>
      <c r="H884" s="15" t="s">
        <v>424</v>
      </c>
      <c r="I884" s="13" t="s">
        <v>1707</v>
      </c>
    </row>
    <row r="885" ht="15.75" customHeight="1">
      <c r="A885" s="1"/>
      <c r="B885" s="12" t="s">
        <v>1708</v>
      </c>
      <c r="C885" s="15">
        <v>3.0</v>
      </c>
      <c r="D885" s="16">
        <f t="shared" si="1"/>
        <v>0.0001681425849</v>
      </c>
      <c r="E885" s="1"/>
      <c r="F885" s="12" t="s">
        <v>356</v>
      </c>
      <c r="G885" s="15" t="s">
        <v>354</v>
      </c>
      <c r="H885" s="15" t="s">
        <v>348</v>
      </c>
      <c r="I885" s="13" t="s">
        <v>321</v>
      </c>
    </row>
    <row r="886" ht="15.75" customHeight="1">
      <c r="A886" s="1"/>
      <c r="B886" s="12" t="s">
        <v>1709</v>
      </c>
      <c r="C886" s="15">
        <v>3.0</v>
      </c>
      <c r="D886" s="16">
        <f t="shared" si="1"/>
        <v>0.0001681425849</v>
      </c>
      <c r="E886" s="1"/>
      <c r="F886" s="12" t="s">
        <v>387</v>
      </c>
      <c r="G886" s="15" t="s">
        <v>315</v>
      </c>
      <c r="H886" s="15" t="s">
        <v>1710</v>
      </c>
      <c r="I886" s="13" t="s">
        <v>336</v>
      </c>
    </row>
    <row r="887" ht="15.75" customHeight="1">
      <c r="A887" s="1"/>
      <c r="B887" s="12" t="s">
        <v>1711</v>
      </c>
      <c r="C887" s="15">
        <v>3.0</v>
      </c>
      <c r="D887" s="16">
        <f t="shared" si="1"/>
        <v>0.0001681425849</v>
      </c>
      <c r="E887" s="1"/>
      <c r="F887" s="12" t="s">
        <v>321</v>
      </c>
      <c r="G887" s="15" t="s">
        <v>304</v>
      </c>
      <c r="H887" s="15" t="s">
        <v>1712</v>
      </c>
      <c r="I887" s="13" t="s">
        <v>1064</v>
      </c>
    </row>
    <row r="888" ht="15.75" customHeight="1">
      <c r="A888" s="1"/>
      <c r="B888" s="12" t="s">
        <v>1713</v>
      </c>
      <c r="C888" s="15">
        <v>3.0</v>
      </c>
      <c r="D888" s="16">
        <f t="shared" si="1"/>
        <v>0.0001681425849</v>
      </c>
      <c r="E888" s="1"/>
      <c r="F888" s="12" t="s">
        <v>998</v>
      </c>
      <c r="G888" s="15" t="s">
        <v>311</v>
      </c>
      <c r="H888" s="15" t="s">
        <v>1285</v>
      </c>
      <c r="I888" s="13" t="s">
        <v>415</v>
      </c>
    </row>
    <row r="889" ht="15.75" customHeight="1">
      <c r="A889" s="1"/>
      <c r="B889" s="12" t="s">
        <v>1296</v>
      </c>
      <c r="C889" s="15">
        <v>3.0</v>
      </c>
      <c r="D889" s="16">
        <f t="shared" si="1"/>
        <v>0.0001681425849</v>
      </c>
      <c r="E889" s="1"/>
      <c r="F889" s="12" t="s">
        <v>1714</v>
      </c>
      <c r="G889" s="15" t="s">
        <v>439</v>
      </c>
      <c r="H889" s="15" t="s">
        <v>310</v>
      </c>
      <c r="I889" s="13" t="s">
        <v>373</v>
      </c>
    </row>
    <row r="890" ht="15.75" customHeight="1">
      <c r="A890" s="1"/>
      <c r="B890" s="12" t="s">
        <v>1715</v>
      </c>
      <c r="C890" s="15">
        <v>3.0</v>
      </c>
      <c r="D890" s="16">
        <f t="shared" si="1"/>
        <v>0.0001681425849</v>
      </c>
      <c r="E890" s="1"/>
      <c r="F890" s="12" t="s">
        <v>354</v>
      </c>
      <c r="G890" s="15" t="s">
        <v>1127</v>
      </c>
      <c r="H890" s="15" t="s">
        <v>1716</v>
      </c>
      <c r="I890" s="13" t="s">
        <v>369</v>
      </c>
    </row>
    <row r="891" ht="15.75" customHeight="1">
      <c r="A891" s="1"/>
      <c r="B891" s="12" t="s">
        <v>1717</v>
      </c>
      <c r="C891" s="15">
        <v>3.0</v>
      </c>
      <c r="D891" s="16">
        <f t="shared" si="1"/>
        <v>0.0001681425849</v>
      </c>
      <c r="E891" s="1"/>
      <c r="F891" s="12" t="s">
        <v>1044</v>
      </c>
      <c r="G891" s="15" t="s">
        <v>304</v>
      </c>
      <c r="H891" s="15" t="s">
        <v>309</v>
      </c>
      <c r="I891" s="13" t="s">
        <v>312</v>
      </c>
    </row>
    <row r="892" ht="15.75" customHeight="1">
      <c r="A892" s="1"/>
      <c r="B892" s="12" t="s">
        <v>1718</v>
      </c>
      <c r="C892" s="15">
        <v>3.0</v>
      </c>
      <c r="D892" s="16">
        <f t="shared" si="1"/>
        <v>0.0001681425849</v>
      </c>
      <c r="E892" s="1"/>
      <c r="F892" s="12" t="s">
        <v>549</v>
      </c>
      <c r="G892" s="15" t="s">
        <v>311</v>
      </c>
      <c r="H892" s="15" t="s">
        <v>1719</v>
      </c>
      <c r="I892" s="13" t="s">
        <v>1720</v>
      </c>
    </row>
    <row r="893" ht="15.75" customHeight="1">
      <c r="A893" s="1"/>
      <c r="B893" s="12" t="s">
        <v>1721</v>
      </c>
      <c r="C893" s="15">
        <v>3.0</v>
      </c>
      <c r="D893" s="16">
        <f t="shared" si="1"/>
        <v>0.0001681425849</v>
      </c>
      <c r="E893" s="1"/>
      <c r="F893" s="12" t="s">
        <v>1367</v>
      </c>
      <c r="G893" s="15" t="s">
        <v>309</v>
      </c>
      <c r="H893" s="15" t="s">
        <v>681</v>
      </c>
      <c r="I893" s="13" t="s">
        <v>318</v>
      </c>
    </row>
    <row r="894" ht="15.75" customHeight="1">
      <c r="A894" s="1"/>
      <c r="B894" s="12" t="s">
        <v>1722</v>
      </c>
      <c r="C894" s="15">
        <v>3.0</v>
      </c>
      <c r="D894" s="16">
        <f t="shared" si="1"/>
        <v>0.0001681425849</v>
      </c>
      <c r="E894" s="1"/>
      <c r="F894" s="12" t="s">
        <v>536</v>
      </c>
      <c r="G894" s="15" t="s">
        <v>1126</v>
      </c>
      <c r="H894" s="15" t="s">
        <v>325</v>
      </c>
      <c r="I894" s="13" t="s">
        <v>856</v>
      </c>
    </row>
    <row r="895" ht="15.75" customHeight="1">
      <c r="A895" s="1"/>
      <c r="B895" s="12" t="s">
        <v>1193</v>
      </c>
      <c r="C895" s="15">
        <v>3.0</v>
      </c>
      <c r="D895" s="16">
        <f t="shared" si="1"/>
        <v>0.0001681425849</v>
      </c>
      <c r="E895" s="1"/>
      <c r="F895" s="12" t="s">
        <v>323</v>
      </c>
      <c r="G895" s="15" t="s">
        <v>356</v>
      </c>
      <c r="H895" s="15" t="s">
        <v>1723</v>
      </c>
      <c r="I895" s="13" t="s">
        <v>313</v>
      </c>
    </row>
    <row r="896" ht="15.75" customHeight="1">
      <c r="A896" s="1"/>
      <c r="B896" s="12" t="s">
        <v>1724</v>
      </c>
      <c r="C896" s="15">
        <v>3.0</v>
      </c>
      <c r="D896" s="16">
        <f t="shared" si="1"/>
        <v>0.0001681425849</v>
      </c>
      <c r="E896" s="1"/>
      <c r="F896" s="12" t="s">
        <v>812</v>
      </c>
      <c r="G896" s="15" t="s">
        <v>304</v>
      </c>
      <c r="H896" s="15" t="s">
        <v>1725</v>
      </c>
      <c r="I896" s="13" t="s">
        <v>669</v>
      </c>
    </row>
    <row r="897" ht="15.75" customHeight="1">
      <c r="A897" s="1"/>
      <c r="B897" s="12" t="s">
        <v>1726</v>
      </c>
      <c r="C897" s="15">
        <v>3.0</v>
      </c>
      <c r="D897" s="16">
        <f t="shared" si="1"/>
        <v>0.0001681425849</v>
      </c>
      <c r="E897" s="1"/>
      <c r="F897" s="12" t="s">
        <v>563</v>
      </c>
      <c r="G897" s="15" t="s">
        <v>383</v>
      </c>
      <c r="H897" s="15" t="s">
        <v>1727</v>
      </c>
      <c r="I897" s="13" t="s">
        <v>401</v>
      </c>
    </row>
    <row r="898" ht="15.75" customHeight="1">
      <c r="A898" s="1"/>
      <c r="B898" s="12" t="s">
        <v>1728</v>
      </c>
      <c r="C898" s="15">
        <v>3.0</v>
      </c>
      <c r="D898" s="16">
        <f t="shared" si="1"/>
        <v>0.0001681425849</v>
      </c>
      <c r="E898" s="1"/>
      <c r="F898" s="12" t="s">
        <v>1045</v>
      </c>
      <c r="G898" s="15" t="s">
        <v>304</v>
      </c>
      <c r="H898" s="15" t="s">
        <v>1729</v>
      </c>
      <c r="I898" s="13" t="s">
        <v>323</v>
      </c>
    </row>
    <row r="899" ht="15.75" customHeight="1">
      <c r="A899" s="1"/>
      <c r="B899" s="12" t="s">
        <v>1544</v>
      </c>
      <c r="C899" s="15">
        <v>3.0</v>
      </c>
      <c r="D899" s="16">
        <f t="shared" si="1"/>
        <v>0.0001681425849</v>
      </c>
      <c r="E899" s="1"/>
      <c r="F899" s="12" t="s">
        <v>321</v>
      </c>
      <c r="G899" s="15" t="s">
        <v>315</v>
      </c>
      <c r="H899" s="15" t="s">
        <v>866</v>
      </c>
      <c r="I899" s="13" t="s">
        <v>1730</v>
      </c>
    </row>
    <row r="900" ht="15.75" customHeight="1">
      <c r="A900" s="1"/>
      <c r="B900" s="12" t="s">
        <v>1731</v>
      </c>
      <c r="C900" s="15">
        <v>3.0</v>
      </c>
      <c r="D900" s="16">
        <f t="shared" si="1"/>
        <v>0.0001681425849</v>
      </c>
      <c r="E900" s="1"/>
      <c r="F900" s="12" t="s">
        <v>1732</v>
      </c>
      <c r="G900" s="15" t="s">
        <v>304</v>
      </c>
      <c r="H900" s="15" t="s">
        <v>1733</v>
      </c>
      <c r="I900" s="13" t="s">
        <v>1547</v>
      </c>
    </row>
    <row r="901" ht="15.75" customHeight="1">
      <c r="A901" s="1"/>
      <c r="B901" s="12" t="s">
        <v>1734</v>
      </c>
      <c r="C901" s="15">
        <v>3.0</v>
      </c>
      <c r="D901" s="16">
        <f t="shared" si="1"/>
        <v>0.0001681425849</v>
      </c>
      <c r="E901" s="1"/>
      <c r="F901" s="12" t="s">
        <v>530</v>
      </c>
      <c r="G901" s="15" t="s">
        <v>309</v>
      </c>
      <c r="H901" s="15" t="s">
        <v>634</v>
      </c>
      <c r="I901" s="13" t="s">
        <v>1735</v>
      </c>
    </row>
    <row r="902" ht="15.75" customHeight="1">
      <c r="A902" s="1"/>
      <c r="B902" s="12" t="s">
        <v>1736</v>
      </c>
      <c r="C902" s="15">
        <v>3.0</v>
      </c>
      <c r="D902" s="16">
        <f t="shared" si="1"/>
        <v>0.0001681425849</v>
      </c>
      <c r="E902" s="1"/>
      <c r="F902" s="12" t="s">
        <v>1737</v>
      </c>
      <c r="G902" s="15" t="s">
        <v>311</v>
      </c>
      <c r="H902" s="15" t="s">
        <v>311</v>
      </c>
      <c r="I902" s="13" t="s">
        <v>318</v>
      </c>
    </row>
    <row r="903" ht="15.75" customHeight="1">
      <c r="A903" s="1"/>
      <c r="B903" s="12" t="s">
        <v>1738</v>
      </c>
      <c r="C903" s="15">
        <v>3.0</v>
      </c>
      <c r="D903" s="16">
        <f t="shared" si="1"/>
        <v>0.0001681425849</v>
      </c>
      <c r="E903" s="1"/>
      <c r="F903" s="12" t="s">
        <v>1739</v>
      </c>
      <c r="G903" s="15" t="s">
        <v>315</v>
      </c>
      <c r="H903" s="15" t="s">
        <v>1740</v>
      </c>
      <c r="I903" s="13" t="s">
        <v>953</v>
      </c>
    </row>
    <row r="904" ht="15.75" customHeight="1">
      <c r="A904" s="1"/>
      <c r="B904" s="12" t="s">
        <v>1741</v>
      </c>
      <c r="C904" s="15">
        <v>3.0</v>
      </c>
      <c r="D904" s="16">
        <f t="shared" si="1"/>
        <v>0.0001681425849</v>
      </c>
      <c r="E904" s="1"/>
      <c r="F904" s="12" t="s">
        <v>1123</v>
      </c>
      <c r="G904" s="15" t="s">
        <v>311</v>
      </c>
      <c r="H904" s="15" t="s">
        <v>319</v>
      </c>
      <c r="I904" s="13" t="s">
        <v>1742</v>
      </c>
    </row>
    <row r="905" ht="15.75" customHeight="1">
      <c r="A905" s="1"/>
      <c r="B905" s="12" t="s">
        <v>1743</v>
      </c>
      <c r="C905" s="15">
        <v>3.0</v>
      </c>
      <c r="D905" s="16">
        <f t="shared" si="1"/>
        <v>0.0001681425849</v>
      </c>
      <c r="E905" s="1"/>
      <c r="F905" s="12" t="s">
        <v>510</v>
      </c>
      <c r="G905" s="15" t="s">
        <v>334</v>
      </c>
      <c r="H905" s="15" t="s">
        <v>383</v>
      </c>
      <c r="I905" s="13" t="s">
        <v>304</v>
      </c>
    </row>
    <row r="906" ht="15.75" customHeight="1">
      <c r="A906" s="1"/>
      <c r="B906" s="12" t="s">
        <v>1744</v>
      </c>
      <c r="C906" s="15">
        <v>3.0</v>
      </c>
      <c r="D906" s="16">
        <f t="shared" si="1"/>
        <v>0.0001681425849</v>
      </c>
      <c r="E906" s="1"/>
      <c r="F906" s="12" t="s">
        <v>1745</v>
      </c>
      <c r="G906" s="15" t="s">
        <v>354</v>
      </c>
      <c r="H906" s="15" t="s">
        <v>696</v>
      </c>
      <c r="I906" s="13" t="s">
        <v>1746</v>
      </c>
    </row>
    <row r="907" ht="15.75" customHeight="1">
      <c r="A907" s="1"/>
      <c r="B907" s="12" t="s">
        <v>1747</v>
      </c>
      <c r="C907" s="15">
        <v>3.0</v>
      </c>
      <c r="D907" s="16">
        <f t="shared" si="1"/>
        <v>0.0001681425849</v>
      </c>
      <c r="E907" s="1"/>
      <c r="F907" s="12" t="s">
        <v>458</v>
      </c>
      <c r="G907" s="15" t="s">
        <v>315</v>
      </c>
      <c r="H907" s="15" t="s">
        <v>304</v>
      </c>
      <c r="I907" s="13" t="s">
        <v>321</v>
      </c>
    </row>
    <row r="908" ht="15.75" customHeight="1">
      <c r="A908" s="1"/>
      <c r="B908" s="12" t="s">
        <v>1748</v>
      </c>
      <c r="C908" s="15">
        <v>3.0</v>
      </c>
      <c r="D908" s="16">
        <f t="shared" si="1"/>
        <v>0.0001681425849</v>
      </c>
      <c r="E908" s="1"/>
      <c r="F908" s="12" t="s">
        <v>1749</v>
      </c>
      <c r="G908" s="15" t="s">
        <v>309</v>
      </c>
      <c r="H908" s="15" t="s">
        <v>335</v>
      </c>
      <c r="I908" s="13" t="s">
        <v>761</v>
      </c>
    </row>
    <row r="909" ht="15.75" customHeight="1">
      <c r="A909" s="1"/>
      <c r="B909" s="12" t="s">
        <v>1750</v>
      </c>
      <c r="C909" s="15">
        <v>3.0</v>
      </c>
      <c r="D909" s="16">
        <f t="shared" si="1"/>
        <v>0.0001681425849</v>
      </c>
      <c r="E909" s="1"/>
      <c r="F909" s="12" t="s">
        <v>415</v>
      </c>
      <c r="G909" s="15" t="s">
        <v>315</v>
      </c>
      <c r="H909" s="15" t="s">
        <v>522</v>
      </c>
      <c r="I909" s="13" t="s">
        <v>371</v>
      </c>
    </row>
    <row r="910" ht="15.75" customHeight="1">
      <c r="A910" s="1"/>
      <c r="B910" s="12" t="s">
        <v>1472</v>
      </c>
      <c r="C910" s="15">
        <v>3.0</v>
      </c>
      <c r="D910" s="16">
        <f t="shared" si="1"/>
        <v>0.0001681425849</v>
      </c>
      <c r="E910" s="1"/>
      <c r="F910" s="12" t="s">
        <v>408</v>
      </c>
      <c r="G910" s="15" t="s">
        <v>1481</v>
      </c>
      <c r="H910" s="15" t="s">
        <v>313</v>
      </c>
      <c r="I910" s="13" t="s">
        <v>478</v>
      </c>
    </row>
    <row r="911" ht="15.75" customHeight="1">
      <c r="A911" s="1"/>
      <c r="B911" s="12" t="s">
        <v>1751</v>
      </c>
      <c r="C911" s="15">
        <v>3.0</v>
      </c>
      <c r="D911" s="16">
        <f t="shared" si="1"/>
        <v>0.0001681425849</v>
      </c>
      <c r="E911" s="1"/>
      <c r="F911" s="12" t="s">
        <v>409</v>
      </c>
      <c r="G911" s="15" t="s">
        <v>304</v>
      </c>
      <c r="H911" s="15" t="s">
        <v>611</v>
      </c>
      <c r="I911" s="13" t="s">
        <v>428</v>
      </c>
    </row>
    <row r="912" ht="15.75" customHeight="1">
      <c r="A912" s="1"/>
      <c r="B912" s="12" t="s">
        <v>1752</v>
      </c>
      <c r="C912" s="15">
        <v>3.0</v>
      </c>
      <c r="D912" s="16">
        <f t="shared" si="1"/>
        <v>0.0001681425849</v>
      </c>
      <c r="E912" s="1"/>
      <c r="F912" s="12" t="s">
        <v>1753</v>
      </c>
      <c r="G912" s="15" t="s">
        <v>304</v>
      </c>
      <c r="H912" s="15" t="s">
        <v>675</v>
      </c>
      <c r="I912" s="13" t="s">
        <v>426</v>
      </c>
    </row>
    <row r="913" ht="15.75" customHeight="1">
      <c r="A913" s="1"/>
      <c r="B913" s="12" t="s">
        <v>1754</v>
      </c>
      <c r="C913" s="15">
        <v>3.0</v>
      </c>
      <c r="D913" s="16">
        <f t="shared" si="1"/>
        <v>0.0001681425849</v>
      </c>
      <c r="E913" s="1"/>
      <c r="F913" s="12" t="s">
        <v>645</v>
      </c>
      <c r="G913" s="15" t="s">
        <v>311</v>
      </c>
      <c r="H913" s="15" t="s">
        <v>529</v>
      </c>
      <c r="I913" s="13" t="s">
        <v>555</v>
      </c>
    </row>
    <row r="914" ht="15.75" customHeight="1">
      <c r="A914" s="1"/>
      <c r="B914" s="12" t="s">
        <v>1755</v>
      </c>
      <c r="C914" s="15">
        <v>3.0</v>
      </c>
      <c r="D914" s="16">
        <f t="shared" si="1"/>
        <v>0.0001681425849</v>
      </c>
      <c r="E914" s="1"/>
      <c r="F914" s="12" t="s">
        <v>318</v>
      </c>
      <c r="G914" s="15" t="s">
        <v>360</v>
      </c>
      <c r="H914" s="15" t="s">
        <v>334</v>
      </c>
      <c r="I914" s="13" t="s">
        <v>457</v>
      </c>
    </row>
    <row r="915" ht="15.75" customHeight="1">
      <c r="A915" s="1"/>
      <c r="B915" s="12" t="s">
        <v>1756</v>
      </c>
      <c r="C915" s="15">
        <v>3.0</v>
      </c>
      <c r="D915" s="16">
        <f t="shared" si="1"/>
        <v>0.0001681425849</v>
      </c>
      <c r="E915" s="1"/>
      <c r="F915" s="12" t="s">
        <v>1553</v>
      </c>
      <c r="G915" s="15" t="s">
        <v>438</v>
      </c>
      <c r="H915" s="15" t="s">
        <v>347</v>
      </c>
      <c r="I915" s="13" t="s">
        <v>1757</v>
      </c>
    </row>
    <row r="916" ht="15.75" customHeight="1">
      <c r="A916" s="1"/>
      <c r="B916" s="12" t="s">
        <v>1758</v>
      </c>
      <c r="C916" s="15">
        <v>3.0</v>
      </c>
      <c r="D916" s="16">
        <f t="shared" si="1"/>
        <v>0.0001681425849</v>
      </c>
      <c r="E916" s="1"/>
      <c r="F916" s="12" t="s">
        <v>321</v>
      </c>
      <c r="G916" s="15" t="s">
        <v>439</v>
      </c>
      <c r="H916" s="15" t="s">
        <v>401</v>
      </c>
      <c r="I916" s="13" t="s">
        <v>415</v>
      </c>
    </row>
    <row r="917" ht="15.75" customHeight="1">
      <c r="A917" s="1"/>
      <c r="B917" s="12" t="s">
        <v>1759</v>
      </c>
      <c r="C917" s="15">
        <v>3.0</v>
      </c>
      <c r="D917" s="16">
        <f t="shared" si="1"/>
        <v>0.0001681425849</v>
      </c>
      <c r="E917" s="1"/>
      <c r="F917" s="12" t="s">
        <v>1760</v>
      </c>
      <c r="G917" s="15" t="s">
        <v>304</v>
      </c>
      <c r="H917" s="15" t="s">
        <v>323</v>
      </c>
      <c r="I917" s="13" t="s">
        <v>304</v>
      </c>
    </row>
    <row r="918" ht="15.75" customHeight="1">
      <c r="A918" s="1"/>
      <c r="B918" s="12" t="s">
        <v>1761</v>
      </c>
      <c r="C918" s="15">
        <v>3.0</v>
      </c>
      <c r="D918" s="16">
        <f t="shared" si="1"/>
        <v>0.0001681425849</v>
      </c>
      <c r="E918" s="1"/>
      <c r="F918" s="12" t="s">
        <v>318</v>
      </c>
      <c r="G918" s="15" t="s">
        <v>356</v>
      </c>
      <c r="H918" s="15" t="s">
        <v>321</v>
      </c>
      <c r="I918" s="13" t="s">
        <v>977</v>
      </c>
    </row>
    <row r="919" ht="15.75" customHeight="1">
      <c r="A919" s="1"/>
      <c r="B919" s="12" t="s">
        <v>554</v>
      </c>
      <c r="C919" s="15">
        <v>3.0</v>
      </c>
      <c r="D919" s="16">
        <f t="shared" si="1"/>
        <v>0.0001681425849</v>
      </c>
      <c r="E919" s="1"/>
      <c r="F919" s="12" t="s">
        <v>1556</v>
      </c>
      <c r="G919" s="15" t="s">
        <v>328</v>
      </c>
      <c r="H919" s="15" t="s">
        <v>336</v>
      </c>
      <c r="I919" s="13" t="s">
        <v>373</v>
      </c>
    </row>
    <row r="920" ht="15.75" customHeight="1">
      <c r="A920" s="1"/>
      <c r="B920" s="12" t="s">
        <v>1762</v>
      </c>
      <c r="C920" s="15">
        <v>3.0</v>
      </c>
      <c r="D920" s="16">
        <f t="shared" si="1"/>
        <v>0.0001681425849</v>
      </c>
      <c r="E920" s="1"/>
      <c r="F920" s="12" t="s">
        <v>424</v>
      </c>
      <c r="G920" s="15" t="s">
        <v>375</v>
      </c>
      <c r="H920" s="15" t="s">
        <v>341</v>
      </c>
      <c r="I920" s="13" t="s">
        <v>1659</v>
      </c>
    </row>
    <row r="921" ht="15.75" customHeight="1">
      <c r="A921" s="1"/>
      <c r="B921" s="12" t="s">
        <v>1763</v>
      </c>
      <c r="C921" s="15">
        <v>3.0</v>
      </c>
      <c r="D921" s="16">
        <f t="shared" si="1"/>
        <v>0.0001681425849</v>
      </c>
      <c r="E921" s="1"/>
      <c r="F921" s="12" t="s">
        <v>1764</v>
      </c>
      <c r="G921" s="15" t="s">
        <v>877</v>
      </c>
      <c r="H921" s="15" t="s">
        <v>309</v>
      </c>
      <c r="I921" s="13" t="s">
        <v>1518</v>
      </c>
    </row>
    <row r="922" ht="15.75" customHeight="1">
      <c r="A922" s="1"/>
      <c r="B922" s="12" t="s">
        <v>1765</v>
      </c>
      <c r="C922" s="15">
        <v>3.0</v>
      </c>
      <c r="D922" s="16">
        <f t="shared" si="1"/>
        <v>0.0001681425849</v>
      </c>
      <c r="E922" s="1"/>
      <c r="F922" s="12" t="s">
        <v>415</v>
      </c>
      <c r="G922" s="15" t="s">
        <v>304</v>
      </c>
      <c r="H922" s="15" t="s">
        <v>304</v>
      </c>
      <c r="I922" s="13" t="s">
        <v>1170</v>
      </c>
    </row>
    <row r="923" ht="15.75" customHeight="1">
      <c r="A923" s="1"/>
      <c r="B923" s="12" t="s">
        <v>1766</v>
      </c>
      <c r="C923" s="15">
        <v>3.0</v>
      </c>
      <c r="D923" s="16">
        <f t="shared" si="1"/>
        <v>0.0001681425849</v>
      </c>
      <c r="E923" s="1"/>
      <c r="F923" s="12" t="s">
        <v>317</v>
      </c>
      <c r="G923" s="15" t="s">
        <v>442</v>
      </c>
      <c r="H923" s="15" t="s">
        <v>533</v>
      </c>
      <c r="I923" s="13" t="s">
        <v>978</v>
      </c>
    </row>
    <row r="924" ht="15.75" customHeight="1">
      <c r="A924" s="1"/>
      <c r="B924" s="12" t="s">
        <v>1767</v>
      </c>
      <c r="C924" s="15">
        <v>3.0</v>
      </c>
      <c r="D924" s="16">
        <f t="shared" si="1"/>
        <v>0.0001681425849</v>
      </c>
      <c r="E924" s="1"/>
      <c r="F924" s="12" t="s">
        <v>348</v>
      </c>
      <c r="G924" s="15" t="s">
        <v>315</v>
      </c>
      <c r="H924" s="15" t="s">
        <v>371</v>
      </c>
      <c r="I924" s="13" t="s">
        <v>304</v>
      </c>
    </row>
    <row r="925" ht="15.75" customHeight="1">
      <c r="A925" s="1"/>
      <c r="B925" s="12" t="s">
        <v>1768</v>
      </c>
      <c r="C925" s="15">
        <v>3.0</v>
      </c>
      <c r="D925" s="16">
        <f t="shared" si="1"/>
        <v>0.0001681425849</v>
      </c>
      <c r="E925" s="1"/>
      <c r="F925" s="12" t="s">
        <v>439</v>
      </c>
      <c r="G925" s="15" t="s">
        <v>311</v>
      </c>
      <c r="H925" s="15" t="s">
        <v>394</v>
      </c>
      <c r="I925" s="13" t="s">
        <v>1438</v>
      </c>
    </row>
    <row r="926" ht="15.75" customHeight="1">
      <c r="A926" s="1"/>
      <c r="B926" s="12" t="s">
        <v>333</v>
      </c>
      <c r="C926" s="15">
        <v>3.0</v>
      </c>
      <c r="D926" s="16">
        <f t="shared" si="1"/>
        <v>0.0001681425849</v>
      </c>
      <c r="E926" s="1"/>
      <c r="F926" s="12" t="s">
        <v>419</v>
      </c>
      <c r="G926" s="15" t="s">
        <v>304</v>
      </c>
      <c r="H926" s="15" t="s">
        <v>1769</v>
      </c>
      <c r="I926" s="13" t="s">
        <v>1770</v>
      </c>
    </row>
    <row r="927" ht="15.75" customHeight="1">
      <c r="A927" s="1"/>
      <c r="B927" s="12" t="s">
        <v>1771</v>
      </c>
      <c r="C927" s="15">
        <v>3.0</v>
      </c>
      <c r="D927" s="16">
        <f t="shared" si="1"/>
        <v>0.0001681425849</v>
      </c>
      <c r="E927" s="1"/>
      <c r="F927" s="12" t="s">
        <v>1124</v>
      </c>
      <c r="G927" s="15" t="s">
        <v>311</v>
      </c>
      <c r="H927" s="15" t="s">
        <v>528</v>
      </c>
      <c r="I927" s="13" t="s">
        <v>318</v>
      </c>
    </row>
    <row r="928" ht="15.75" customHeight="1">
      <c r="A928" s="1"/>
      <c r="B928" s="12" t="s">
        <v>1772</v>
      </c>
      <c r="C928" s="15">
        <v>3.0</v>
      </c>
      <c r="D928" s="16">
        <f t="shared" si="1"/>
        <v>0.0001681425849</v>
      </c>
      <c r="E928" s="1"/>
      <c r="F928" s="12" t="s">
        <v>401</v>
      </c>
      <c r="G928" s="15" t="s">
        <v>309</v>
      </c>
      <c r="H928" s="15" t="s">
        <v>464</v>
      </c>
      <c r="I928" s="13" t="s">
        <v>469</v>
      </c>
    </row>
    <row r="929" ht="15.75" customHeight="1">
      <c r="A929" s="1"/>
      <c r="B929" s="12" t="s">
        <v>1075</v>
      </c>
      <c r="C929" s="15">
        <v>3.0</v>
      </c>
      <c r="D929" s="16">
        <f t="shared" si="1"/>
        <v>0.0001681425849</v>
      </c>
      <c r="E929" s="1"/>
      <c r="F929" s="12" t="s">
        <v>1773</v>
      </c>
      <c r="G929" s="15" t="s">
        <v>309</v>
      </c>
      <c r="H929" s="15" t="s">
        <v>380</v>
      </c>
      <c r="I929" s="13" t="s">
        <v>422</v>
      </c>
    </row>
    <row r="930" ht="15.75" customHeight="1">
      <c r="A930" s="1"/>
      <c r="B930" s="12" t="s">
        <v>1774</v>
      </c>
      <c r="C930" s="15">
        <v>3.0</v>
      </c>
      <c r="D930" s="16">
        <f t="shared" si="1"/>
        <v>0.0001681425849</v>
      </c>
      <c r="E930" s="1"/>
      <c r="F930" s="12" t="s">
        <v>342</v>
      </c>
      <c r="G930" s="15" t="s">
        <v>304</v>
      </c>
      <c r="H930" s="15" t="s">
        <v>317</v>
      </c>
      <c r="I930" s="13" t="s">
        <v>415</v>
      </c>
    </row>
    <row r="931" ht="15.75" customHeight="1">
      <c r="A931" s="1"/>
      <c r="B931" s="12" t="s">
        <v>1775</v>
      </c>
      <c r="C931" s="15">
        <v>3.0</v>
      </c>
      <c r="D931" s="16">
        <f t="shared" si="1"/>
        <v>0.0001681425849</v>
      </c>
      <c r="E931" s="1"/>
      <c r="F931" s="12" t="s">
        <v>937</v>
      </c>
      <c r="G931" s="15" t="s">
        <v>375</v>
      </c>
      <c r="H931" s="15" t="s">
        <v>562</v>
      </c>
      <c r="I931" s="13" t="s">
        <v>1311</v>
      </c>
    </row>
    <row r="932" ht="15.75" customHeight="1">
      <c r="A932" s="1"/>
      <c r="B932" s="12" t="s">
        <v>1776</v>
      </c>
      <c r="C932" s="15">
        <v>3.0</v>
      </c>
      <c r="D932" s="16">
        <f t="shared" si="1"/>
        <v>0.0001681425849</v>
      </c>
      <c r="E932" s="1"/>
      <c r="F932" s="12" t="s">
        <v>334</v>
      </c>
      <c r="G932" s="15" t="s">
        <v>334</v>
      </c>
      <c r="H932" s="15" t="s">
        <v>321</v>
      </c>
      <c r="I932" s="13" t="s">
        <v>1777</v>
      </c>
    </row>
    <row r="933" ht="15.75" customHeight="1">
      <c r="A933" s="1"/>
      <c r="B933" s="12" t="s">
        <v>320</v>
      </c>
      <c r="C933" s="15">
        <v>3.0</v>
      </c>
      <c r="D933" s="16">
        <f t="shared" si="1"/>
        <v>0.0001681425849</v>
      </c>
      <c r="E933" s="1"/>
      <c r="F933" s="12" t="s">
        <v>1213</v>
      </c>
      <c r="G933" s="15" t="s">
        <v>309</v>
      </c>
      <c r="H933" s="15" t="s">
        <v>309</v>
      </c>
      <c r="I933" s="13" t="s">
        <v>783</v>
      </c>
    </row>
    <row r="934" ht="15.75" customHeight="1">
      <c r="A934" s="1"/>
      <c r="B934" s="12" t="s">
        <v>1778</v>
      </c>
      <c r="C934" s="15">
        <v>3.0</v>
      </c>
      <c r="D934" s="16">
        <f t="shared" si="1"/>
        <v>0.0001681425849</v>
      </c>
      <c r="E934" s="1"/>
      <c r="F934" s="12" t="s">
        <v>1779</v>
      </c>
      <c r="G934" s="15" t="s">
        <v>596</v>
      </c>
      <c r="H934" s="15" t="s">
        <v>970</v>
      </c>
      <c r="I934" s="13" t="s">
        <v>309</v>
      </c>
    </row>
    <row r="935" ht="15.75" customHeight="1">
      <c r="A935" s="1"/>
      <c r="B935" s="12" t="s">
        <v>1780</v>
      </c>
      <c r="C935" s="15">
        <v>3.0</v>
      </c>
      <c r="D935" s="16">
        <f t="shared" si="1"/>
        <v>0.0001681425849</v>
      </c>
      <c r="E935" s="1"/>
      <c r="F935" s="12" t="s">
        <v>1368</v>
      </c>
      <c r="G935" s="15" t="s">
        <v>328</v>
      </c>
      <c r="H935" s="15" t="s">
        <v>353</v>
      </c>
      <c r="I935" s="13" t="s">
        <v>304</v>
      </c>
    </row>
    <row r="936" ht="15.75" customHeight="1">
      <c r="A936" s="1"/>
      <c r="B936" s="12" t="s">
        <v>1781</v>
      </c>
      <c r="C936" s="15">
        <v>3.0</v>
      </c>
      <c r="D936" s="16">
        <f t="shared" si="1"/>
        <v>0.0001681425849</v>
      </c>
      <c r="E936" s="1"/>
      <c r="F936" s="12" t="s">
        <v>1782</v>
      </c>
      <c r="G936" s="15" t="s">
        <v>304</v>
      </c>
      <c r="H936" s="15" t="s">
        <v>747</v>
      </c>
      <c r="I936" s="13" t="s">
        <v>1783</v>
      </c>
    </row>
    <row r="937" ht="15.75" customHeight="1">
      <c r="A937" s="1"/>
      <c r="B937" s="12" t="s">
        <v>1784</v>
      </c>
      <c r="C937" s="15">
        <v>3.0</v>
      </c>
      <c r="D937" s="16">
        <f t="shared" si="1"/>
        <v>0.0001681425849</v>
      </c>
      <c r="E937" s="1"/>
      <c r="F937" s="12" t="s">
        <v>1785</v>
      </c>
      <c r="G937" s="15" t="s">
        <v>311</v>
      </c>
      <c r="H937" s="15" t="s">
        <v>313</v>
      </c>
      <c r="I937" s="13" t="s">
        <v>373</v>
      </c>
    </row>
    <row r="938" ht="15.75" customHeight="1">
      <c r="A938" s="1"/>
      <c r="B938" s="12" t="s">
        <v>1023</v>
      </c>
      <c r="C938" s="15">
        <v>3.0</v>
      </c>
      <c r="D938" s="16">
        <f t="shared" si="1"/>
        <v>0.0001681425849</v>
      </c>
      <c r="E938" s="1"/>
      <c r="F938" s="89" t="s">
        <v>1769</v>
      </c>
      <c r="G938" s="15" t="s">
        <v>1127</v>
      </c>
      <c r="H938" s="15" t="s">
        <v>1786</v>
      </c>
      <c r="I938" s="13" t="s">
        <v>1787</v>
      </c>
    </row>
    <row r="939" ht="15.75" customHeight="1">
      <c r="A939" s="1"/>
      <c r="B939" s="12" t="s">
        <v>1788</v>
      </c>
      <c r="C939" s="15">
        <v>3.0</v>
      </c>
      <c r="D939" s="16">
        <f t="shared" si="1"/>
        <v>0.0001681425849</v>
      </c>
      <c r="E939" s="1"/>
      <c r="F939" s="12" t="s">
        <v>1789</v>
      </c>
      <c r="G939" s="15" t="s">
        <v>393</v>
      </c>
      <c r="H939" s="15" t="s">
        <v>393</v>
      </c>
      <c r="I939" s="13" t="s">
        <v>1790</v>
      </c>
    </row>
    <row r="940" ht="15.75" customHeight="1">
      <c r="A940" s="1"/>
      <c r="B940" s="12" t="s">
        <v>1791</v>
      </c>
      <c r="C940" s="15">
        <v>3.0</v>
      </c>
      <c r="D940" s="16">
        <f t="shared" si="1"/>
        <v>0.0001681425849</v>
      </c>
      <c r="E940" s="1"/>
      <c r="F940" s="12" t="s">
        <v>445</v>
      </c>
      <c r="G940" s="15" t="s">
        <v>304</v>
      </c>
      <c r="H940" s="15" t="s">
        <v>491</v>
      </c>
      <c r="I940" s="13" t="s">
        <v>1792</v>
      </c>
    </row>
    <row r="941" ht="15.75" customHeight="1">
      <c r="A941" s="1"/>
      <c r="B941" s="12" t="s">
        <v>327</v>
      </c>
      <c r="C941" s="15">
        <v>3.0</v>
      </c>
      <c r="D941" s="16">
        <f t="shared" si="1"/>
        <v>0.0001681425849</v>
      </c>
      <c r="E941" s="1"/>
      <c r="F941" s="12" t="s">
        <v>1292</v>
      </c>
      <c r="G941" s="15" t="s">
        <v>306</v>
      </c>
      <c r="H941" s="15" t="s">
        <v>401</v>
      </c>
      <c r="I941" s="13" t="s">
        <v>1715</v>
      </c>
    </row>
    <row r="942" ht="15.75" customHeight="1">
      <c r="A942" s="1"/>
      <c r="B942" s="12" t="s">
        <v>1793</v>
      </c>
      <c r="C942" s="15">
        <v>3.0</v>
      </c>
      <c r="D942" s="16">
        <f t="shared" si="1"/>
        <v>0.0001681425849</v>
      </c>
      <c r="E942" s="1"/>
      <c r="F942" s="12" t="s">
        <v>322</v>
      </c>
      <c r="G942" s="15" t="s">
        <v>412</v>
      </c>
      <c r="H942" s="15" t="s">
        <v>323</v>
      </c>
      <c r="I942" s="13" t="s">
        <v>1103</v>
      </c>
    </row>
    <row r="943" ht="15.75" customHeight="1">
      <c r="A943" s="1"/>
      <c r="B943" s="12" t="s">
        <v>470</v>
      </c>
      <c r="C943" s="15">
        <v>3.0</v>
      </c>
      <c r="D943" s="16">
        <f t="shared" si="1"/>
        <v>0.0001681425849</v>
      </c>
      <c r="E943" s="1"/>
      <c r="F943" s="12" t="s">
        <v>432</v>
      </c>
      <c r="G943" s="15" t="s">
        <v>309</v>
      </c>
      <c r="H943" s="15" t="s">
        <v>768</v>
      </c>
      <c r="I943" s="13" t="s">
        <v>311</v>
      </c>
    </row>
    <row r="944" ht="15.75" customHeight="1">
      <c r="A944" s="1"/>
      <c r="B944" s="12" t="s">
        <v>1794</v>
      </c>
      <c r="C944" s="15">
        <v>3.0</v>
      </c>
      <c r="D944" s="16">
        <f t="shared" si="1"/>
        <v>0.0001681425849</v>
      </c>
      <c r="E944" s="1"/>
      <c r="F944" s="12" t="s">
        <v>317</v>
      </c>
      <c r="G944" s="15" t="s">
        <v>488</v>
      </c>
      <c r="H944" s="15" t="s">
        <v>318</v>
      </c>
      <c r="I944" s="13" t="s">
        <v>318</v>
      </c>
    </row>
    <row r="945" ht="15.75" customHeight="1">
      <c r="A945" s="1"/>
      <c r="B945" s="12" t="s">
        <v>1795</v>
      </c>
      <c r="C945" s="15">
        <v>3.0</v>
      </c>
      <c r="D945" s="16">
        <f t="shared" si="1"/>
        <v>0.0001681425849</v>
      </c>
      <c r="E945" s="1"/>
      <c r="F945" s="12" t="s">
        <v>501</v>
      </c>
      <c r="G945" s="15" t="s">
        <v>354</v>
      </c>
      <c r="H945" s="15" t="s">
        <v>341</v>
      </c>
      <c r="I945" s="13" t="s">
        <v>980</v>
      </c>
    </row>
    <row r="946" ht="15.75" customHeight="1">
      <c r="A946" s="1"/>
      <c r="B946" s="12" t="s">
        <v>1796</v>
      </c>
      <c r="C946" s="15">
        <v>3.0</v>
      </c>
      <c r="D946" s="16">
        <f t="shared" si="1"/>
        <v>0.0001681425849</v>
      </c>
      <c r="E946" s="1"/>
      <c r="F946" s="12" t="s">
        <v>1797</v>
      </c>
      <c r="G946" s="15" t="s">
        <v>375</v>
      </c>
      <c r="H946" s="15" t="s">
        <v>1798</v>
      </c>
      <c r="I946" s="13" t="s">
        <v>823</v>
      </c>
    </row>
    <row r="947" ht="15.75" customHeight="1">
      <c r="A947" s="1"/>
      <c r="B947" s="12" t="s">
        <v>1799</v>
      </c>
      <c r="C947" s="15">
        <v>3.0</v>
      </c>
      <c r="D947" s="16">
        <f t="shared" si="1"/>
        <v>0.0001681425849</v>
      </c>
      <c r="E947" s="1"/>
      <c r="F947" s="12" t="s">
        <v>318</v>
      </c>
      <c r="G947" s="15" t="s">
        <v>309</v>
      </c>
      <c r="H947" s="15" t="s">
        <v>1397</v>
      </c>
      <c r="I947" s="13" t="s">
        <v>1179</v>
      </c>
    </row>
    <row r="948" ht="15.75" customHeight="1">
      <c r="A948" s="1"/>
      <c r="B948" s="12" t="s">
        <v>1800</v>
      </c>
      <c r="C948" s="15">
        <v>3.0</v>
      </c>
      <c r="D948" s="16">
        <f t="shared" si="1"/>
        <v>0.0001681425849</v>
      </c>
      <c r="E948" s="1"/>
      <c r="F948" s="12" t="s">
        <v>341</v>
      </c>
      <c r="G948" s="15" t="s">
        <v>412</v>
      </c>
      <c r="H948" s="15" t="s">
        <v>317</v>
      </c>
      <c r="I948" s="13" t="s">
        <v>899</v>
      </c>
    </row>
    <row r="949" ht="15.75" customHeight="1">
      <c r="A949" s="1"/>
      <c r="B949" s="12" t="s">
        <v>1412</v>
      </c>
      <c r="C949" s="15">
        <v>3.0</v>
      </c>
      <c r="D949" s="16">
        <f t="shared" si="1"/>
        <v>0.0001681425849</v>
      </c>
      <c r="E949" s="1"/>
      <c r="F949" s="12" t="s">
        <v>415</v>
      </c>
      <c r="G949" s="15" t="s">
        <v>309</v>
      </c>
      <c r="H949" s="15" t="s">
        <v>1756</v>
      </c>
      <c r="I949" s="13" t="s">
        <v>464</v>
      </c>
    </row>
    <row r="950" ht="15.75" customHeight="1">
      <c r="A950" s="1"/>
      <c r="B950" s="12" t="s">
        <v>1801</v>
      </c>
      <c r="C950" s="15">
        <v>3.0</v>
      </c>
      <c r="D950" s="16">
        <f t="shared" si="1"/>
        <v>0.0001681425849</v>
      </c>
      <c r="E950" s="1"/>
      <c r="F950" s="12" t="s">
        <v>650</v>
      </c>
      <c r="G950" s="15" t="s">
        <v>311</v>
      </c>
      <c r="H950" s="15" t="s">
        <v>371</v>
      </c>
      <c r="I950" s="13" t="s">
        <v>478</v>
      </c>
    </row>
    <row r="951" ht="15.75" customHeight="1">
      <c r="A951" s="1"/>
      <c r="B951" s="12" t="s">
        <v>1248</v>
      </c>
      <c r="C951" s="15">
        <v>3.0</v>
      </c>
      <c r="D951" s="16">
        <f t="shared" si="1"/>
        <v>0.0001681425849</v>
      </c>
      <c r="E951" s="1"/>
      <c r="F951" s="12" t="s">
        <v>1802</v>
      </c>
      <c r="G951" s="15" t="s">
        <v>360</v>
      </c>
      <c r="H951" s="15" t="s">
        <v>572</v>
      </c>
      <c r="I951" s="13" t="s">
        <v>428</v>
      </c>
    </row>
    <row r="952" ht="15.75" customHeight="1">
      <c r="A952" s="1"/>
      <c r="B952" s="12" t="s">
        <v>897</v>
      </c>
      <c r="C952" s="15">
        <v>3.0</v>
      </c>
      <c r="D952" s="16">
        <f t="shared" si="1"/>
        <v>0.0001681425849</v>
      </c>
      <c r="E952" s="1"/>
      <c r="F952" s="12" t="s">
        <v>390</v>
      </c>
      <c r="G952" s="15" t="s">
        <v>442</v>
      </c>
      <c r="H952" s="15" t="s">
        <v>447</v>
      </c>
      <c r="I952" s="13" t="s">
        <v>1803</v>
      </c>
    </row>
    <row r="953" ht="15.75" customHeight="1">
      <c r="A953" s="1"/>
      <c r="B953" s="12" t="s">
        <v>930</v>
      </c>
      <c r="C953" s="15">
        <v>3.0</v>
      </c>
      <c r="D953" s="16">
        <f t="shared" si="1"/>
        <v>0.0001681425849</v>
      </c>
      <c r="E953" s="1"/>
      <c r="F953" s="12" t="s">
        <v>432</v>
      </c>
      <c r="G953" s="15" t="s">
        <v>334</v>
      </c>
      <c r="H953" s="15" t="s">
        <v>309</v>
      </c>
      <c r="I953" s="13" t="s">
        <v>415</v>
      </c>
    </row>
    <row r="954" ht="15.75" customHeight="1">
      <c r="A954" s="1"/>
      <c r="B954" s="12" t="s">
        <v>1064</v>
      </c>
      <c r="C954" s="15">
        <v>3.0</v>
      </c>
      <c r="D954" s="16">
        <f t="shared" si="1"/>
        <v>0.0001681425849</v>
      </c>
      <c r="E954" s="1"/>
      <c r="F954" s="12" t="s">
        <v>318</v>
      </c>
      <c r="G954" s="15" t="s">
        <v>309</v>
      </c>
      <c r="H954" s="15" t="s">
        <v>533</v>
      </c>
      <c r="I954" s="13" t="s">
        <v>426</v>
      </c>
    </row>
    <row r="955" ht="15.75" customHeight="1">
      <c r="A955" s="1"/>
      <c r="B955" s="12" t="s">
        <v>1092</v>
      </c>
      <c r="C955" s="15">
        <v>3.0</v>
      </c>
      <c r="D955" s="16">
        <f t="shared" si="1"/>
        <v>0.0001681425849</v>
      </c>
      <c r="E955" s="1"/>
      <c r="F955" s="12" t="s">
        <v>395</v>
      </c>
      <c r="G955" s="15" t="s">
        <v>375</v>
      </c>
      <c r="H955" s="15" t="s">
        <v>336</v>
      </c>
      <c r="I955" s="13" t="s">
        <v>383</v>
      </c>
    </row>
    <row r="956" ht="15.75" customHeight="1">
      <c r="A956" s="1"/>
      <c r="B956" s="12" t="s">
        <v>1162</v>
      </c>
      <c r="C956" s="15">
        <v>3.0</v>
      </c>
      <c r="D956" s="16">
        <f t="shared" si="1"/>
        <v>0.0001681425849</v>
      </c>
      <c r="E956" s="1"/>
      <c r="F956" s="12" t="s">
        <v>458</v>
      </c>
      <c r="G956" s="15" t="s">
        <v>309</v>
      </c>
      <c r="H956" s="15" t="s">
        <v>728</v>
      </c>
      <c r="I956" s="13" t="s">
        <v>567</v>
      </c>
    </row>
    <row r="957" ht="15.75" customHeight="1">
      <c r="A957" s="1"/>
      <c r="B957" s="12" t="s">
        <v>1345</v>
      </c>
      <c r="C957" s="15">
        <v>3.0</v>
      </c>
      <c r="D957" s="16">
        <f t="shared" si="1"/>
        <v>0.0001681425849</v>
      </c>
      <c r="E957" s="1"/>
      <c r="F957" s="12" t="s">
        <v>341</v>
      </c>
      <c r="G957" s="15" t="s">
        <v>306</v>
      </c>
      <c r="H957" s="15" t="s">
        <v>401</v>
      </c>
      <c r="I957" s="13" t="s">
        <v>1041</v>
      </c>
    </row>
    <row r="958" ht="15.75" customHeight="1">
      <c r="A958" s="1"/>
      <c r="B958" s="12" t="s">
        <v>361</v>
      </c>
      <c r="C958" s="15">
        <v>3.0</v>
      </c>
      <c r="D958" s="16">
        <f t="shared" si="1"/>
        <v>0.0001681425849</v>
      </c>
      <c r="E958" s="1"/>
      <c r="F958" s="12" t="s">
        <v>371</v>
      </c>
      <c r="G958" s="15" t="s">
        <v>304</v>
      </c>
      <c r="H958" s="15" t="s">
        <v>1804</v>
      </c>
      <c r="I958" s="13" t="s">
        <v>662</v>
      </c>
    </row>
    <row r="959" ht="15.75" customHeight="1">
      <c r="A959" s="1"/>
      <c r="B959" s="12" t="s">
        <v>1805</v>
      </c>
      <c r="C959" s="15">
        <v>3.0</v>
      </c>
      <c r="D959" s="16">
        <f t="shared" si="1"/>
        <v>0.0001681425849</v>
      </c>
      <c r="E959" s="1"/>
      <c r="F959" s="12" t="s">
        <v>1806</v>
      </c>
      <c r="G959" s="15" t="s">
        <v>881</v>
      </c>
      <c r="H959" s="15" t="s">
        <v>1807</v>
      </c>
      <c r="I959" s="13" t="s">
        <v>1626</v>
      </c>
    </row>
    <row r="960" ht="15.75" customHeight="1">
      <c r="A960" s="1"/>
      <c r="B960" s="12" t="s">
        <v>1808</v>
      </c>
      <c r="C960" s="15">
        <v>3.0</v>
      </c>
      <c r="D960" s="16">
        <f t="shared" si="1"/>
        <v>0.0001681425849</v>
      </c>
      <c r="E960" s="1"/>
      <c r="F960" s="12" t="s">
        <v>390</v>
      </c>
      <c r="G960" s="15" t="s">
        <v>362</v>
      </c>
      <c r="H960" s="15" t="s">
        <v>317</v>
      </c>
      <c r="I960" s="13" t="s">
        <v>1809</v>
      </c>
    </row>
    <row r="961" ht="15.75" customHeight="1">
      <c r="A961" s="1"/>
      <c r="B961" s="12" t="s">
        <v>1810</v>
      </c>
      <c r="C961" s="15">
        <v>3.0</v>
      </c>
      <c r="D961" s="16">
        <f t="shared" si="1"/>
        <v>0.0001681425849</v>
      </c>
      <c r="E961" s="1"/>
      <c r="F961" s="12" t="s">
        <v>432</v>
      </c>
      <c r="G961" s="15" t="s">
        <v>309</v>
      </c>
      <c r="H961" s="15" t="s">
        <v>323</v>
      </c>
      <c r="I961" s="13" t="s">
        <v>789</v>
      </c>
    </row>
    <row r="962" ht="15.75" customHeight="1">
      <c r="A962" s="1"/>
      <c r="B962" s="12" t="s">
        <v>1811</v>
      </c>
      <c r="C962" s="15">
        <v>3.0</v>
      </c>
      <c r="D962" s="16">
        <f t="shared" si="1"/>
        <v>0.0001681425849</v>
      </c>
      <c r="E962" s="1"/>
      <c r="F962" s="12" t="s">
        <v>313</v>
      </c>
      <c r="G962" s="15" t="s">
        <v>438</v>
      </c>
      <c r="H962" s="15" t="s">
        <v>313</v>
      </c>
      <c r="I962" s="13" t="s">
        <v>593</v>
      </c>
    </row>
    <row r="963" ht="15.75" customHeight="1">
      <c r="A963" s="1"/>
      <c r="B963" s="12" t="s">
        <v>539</v>
      </c>
      <c r="C963" s="15">
        <v>3.0</v>
      </c>
      <c r="D963" s="16">
        <f t="shared" si="1"/>
        <v>0.0001681425849</v>
      </c>
      <c r="E963" s="1"/>
      <c r="F963" s="12" t="s">
        <v>309</v>
      </c>
      <c r="G963" s="15" t="s">
        <v>335</v>
      </c>
      <c r="H963" s="15" t="s">
        <v>962</v>
      </c>
      <c r="I963" s="13" t="s">
        <v>888</v>
      </c>
    </row>
    <row r="964" ht="15.75" customHeight="1">
      <c r="A964" s="1"/>
      <c r="B964" s="12" t="s">
        <v>1812</v>
      </c>
      <c r="C964" s="15">
        <v>3.0</v>
      </c>
      <c r="D964" s="16">
        <f t="shared" si="1"/>
        <v>0.0001681425849</v>
      </c>
      <c r="E964" s="1"/>
      <c r="F964" s="12" t="s">
        <v>408</v>
      </c>
      <c r="G964" s="15" t="s">
        <v>442</v>
      </c>
      <c r="H964" s="15" t="s">
        <v>338</v>
      </c>
      <c r="I964" s="13" t="s">
        <v>660</v>
      </c>
    </row>
    <row r="965" ht="15.75" customHeight="1">
      <c r="A965" s="1"/>
      <c r="B965" s="12" t="s">
        <v>364</v>
      </c>
      <c r="C965" s="15">
        <v>3.0</v>
      </c>
      <c r="D965" s="16">
        <f t="shared" si="1"/>
        <v>0.0001681425849</v>
      </c>
      <c r="E965" s="1"/>
      <c r="F965" s="12" t="s">
        <v>1813</v>
      </c>
      <c r="G965" s="15" t="s">
        <v>903</v>
      </c>
      <c r="H965" s="15" t="s">
        <v>457</v>
      </c>
      <c r="I965" s="13" t="s">
        <v>609</v>
      </c>
    </row>
    <row r="966" ht="15.75" customHeight="1">
      <c r="A966" s="1"/>
      <c r="B966" s="12" t="s">
        <v>1814</v>
      </c>
      <c r="C966" s="15">
        <v>3.0</v>
      </c>
      <c r="D966" s="16">
        <f t="shared" si="1"/>
        <v>0.0001681425849</v>
      </c>
      <c r="E966" s="1"/>
      <c r="F966" s="12" t="s">
        <v>744</v>
      </c>
      <c r="G966" s="15" t="s">
        <v>375</v>
      </c>
      <c r="H966" s="15" t="s">
        <v>1815</v>
      </c>
      <c r="I966" s="13" t="s">
        <v>317</v>
      </c>
    </row>
    <row r="967" ht="15.75" customHeight="1">
      <c r="A967" s="1"/>
      <c r="B967" s="12" t="s">
        <v>1816</v>
      </c>
      <c r="C967" s="15">
        <v>3.0</v>
      </c>
      <c r="D967" s="16">
        <f t="shared" si="1"/>
        <v>0.0001681425849</v>
      </c>
      <c r="E967" s="1"/>
      <c r="F967" s="12" t="s">
        <v>347</v>
      </c>
      <c r="G967" s="15" t="s">
        <v>304</v>
      </c>
      <c r="H967" s="15" t="s">
        <v>336</v>
      </c>
      <c r="I967" s="13" t="s">
        <v>347</v>
      </c>
    </row>
    <row r="968" ht="15.75" customHeight="1">
      <c r="A968" s="1"/>
      <c r="B968" s="12" t="s">
        <v>1817</v>
      </c>
      <c r="C968" s="15">
        <v>3.0</v>
      </c>
      <c r="D968" s="16">
        <f t="shared" si="1"/>
        <v>0.0001681425849</v>
      </c>
      <c r="E968" s="1"/>
      <c r="F968" s="12" t="s">
        <v>823</v>
      </c>
      <c r="G968" s="15" t="s">
        <v>311</v>
      </c>
      <c r="H968" s="15" t="s">
        <v>341</v>
      </c>
      <c r="I968" s="13" t="s">
        <v>1818</v>
      </c>
    </row>
    <row r="969" ht="15.75" customHeight="1">
      <c r="A969" s="1"/>
      <c r="B969" s="12" t="s">
        <v>1243</v>
      </c>
      <c r="C969" s="15">
        <v>3.0</v>
      </c>
      <c r="D969" s="16">
        <f t="shared" si="1"/>
        <v>0.0001681425849</v>
      </c>
      <c r="E969" s="1"/>
      <c r="F969" s="12" t="s">
        <v>317</v>
      </c>
      <c r="G969" s="15" t="s">
        <v>375</v>
      </c>
      <c r="H969" s="15" t="s">
        <v>458</v>
      </c>
      <c r="I969" s="13" t="s">
        <v>317</v>
      </c>
    </row>
    <row r="970" ht="15.75" customHeight="1">
      <c r="A970" s="1"/>
      <c r="B970" s="12" t="s">
        <v>1478</v>
      </c>
      <c r="C970" s="15">
        <v>3.0</v>
      </c>
      <c r="D970" s="16">
        <f t="shared" si="1"/>
        <v>0.0001681425849</v>
      </c>
      <c r="E970" s="1"/>
      <c r="F970" s="12" t="s">
        <v>334</v>
      </c>
      <c r="G970" s="15" t="s">
        <v>475</v>
      </c>
      <c r="H970" s="15" t="s">
        <v>1819</v>
      </c>
      <c r="I970" s="13" t="s">
        <v>347</v>
      </c>
    </row>
    <row r="971" ht="15.75" customHeight="1">
      <c r="A971" s="1"/>
      <c r="B971" s="12" t="s">
        <v>1524</v>
      </c>
      <c r="C971" s="15">
        <v>3.0</v>
      </c>
      <c r="D971" s="16">
        <f t="shared" si="1"/>
        <v>0.0001681425849</v>
      </c>
      <c r="E971" s="1"/>
      <c r="F971" s="12" t="s">
        <v>556</v>
      </c>
      <c r="G971" s="15" t="s">
        <v>334</v>
      </c>
      <c r="H971" s="15" t="s">
        <v>309</v>
      </c>
      <c r="I971" s="13" t="s">
        <v>415</v>
      </c>
    </row>
    <row r="972" ht="15.75" customHeight="1">
      <c r="A972" s="1"/>
      <c r="B972" s="12" t="s">
        <v>1542</v>
      </c>
      <c r="C972" s="15">
        <v>3.0</v>
      </c>
      <c r="D972" s="16">
        <f t="shared" si="1"/>
        <v>0.0001681425849</v>
      </c>
      <c r="E972" s="1"/>
      <c r="F972" s="12" t="s">
        <v>775</v>
      </c>
      <c r="G972" s="15" t="s">
        <v>412</v>
      </c>
      <c r="H972" s="15" t="s">
        <v>356</v>
      </c>
      <c r="I972" s="13" t="s">
        <v>360</v>
      </c>
    </row>
    <row r="973" ht="15.75" customHeight="1">
      <c r="A973" s="1"/>
      <c r="B973" s="12" t="s">
        <v>1790</v>
      </c>
      <c r="C973" s="15">
        <v>3.0</v>
      </c>
      <c r="D973" s="16">
        <f t="shared" si="1"/>
        <v>0.0001681425849</v>
      </c>
      <c r="E973" s="1"/>
      <c r="F973" s="12" t="s">
        <v>318</v>
      </c>
      <c r="G973" s="15" t="s">
        <v>1046</v>
      </c>
      <c r="H973" s="15" t="s">
        <v>1820</v>
      </c>
      <c r="I973" s="13" t="s">
        <v>1237</v>
      </c>
    </row>
    <row r="974" ht="15.75" customHeight="1">
      <c r="A974" s="1"/>
      <c r="B974" s="12" t="s">
        <v>1821</v>
      </c>
      <c r="C974" s="15">
        <v>3.0</v>
      </c>
      <c r="D974" s="16">
        <f t="shared" si="1"/>
        <v>0.0001681425849</v>
      </c>
      <c r="E974" s="1"/>
      <c r="F974" s="12" t="s">
        <v>1509</v>
      </c>
      <c r="G974" s="15" t="s">
        <v>304</v>
      </c>
      <c r="H974" s="15" t="s">
        <v>1822</v>
      </c>
      <c r="I974" s="13" t="s">
        <v>304</v>
      </c>
    </row>
    <row r="975" ht="15.75" customHeight="1">
      <c r="A975" s="1"/>
      <c r="B975" s="12" t="s">
        <v>79</v>
      </c>
      <c r="C975" s="15">
        <v>3.0</v>
      </c>
      <c r="D975" s="16">
        <f t="shared" si="1"/>
        <v>0.0001681425849</v>
      </c>
      <c r="E975" s="1"/>
      <c r="F975" s="12" t="s">
        <v>691</v>
      </c>
      <c r="G975" s="15" t="s">
        <v>686</v>
      </c>
      <c r="H975" s="15" t="s">
        <v>304</v>
      </c>
      <c r="I975" s="13" t="s">
        <v>787</v>
      </c>
    </row>
    <row r="976" ht="15.75" customHeight="1">
      <c r="A976" s="1"/>
      <c r="B976" s="12" t="s">
        <v>339</v>
      </c>
      <c r="C976" s="15">
        <v>2.0</v>
      </c>
      <c r="D976" s="16">
        <f t="shared" si="1"/>
        <v>0.0001120950566</v>
      </c>
      <c r="E976" s="1"/>
      <c r="F976" s="12" t="s">
        <v>309</v>
      </c>
      <c r="G976" s="15" t="s">
        <v>716</v>
      </c>
      <c r="H976" s="15" t="s">
        <v>343</v>
      </c>
      <c r="I976" s="13" t="s">
        <v>529</v>
      </c>
    </row>
    <row r="977" ht="15.75" customHeight="1">
      <c r="A977" s="1"/>
      <c r="B977" s="12" t="s">
        <v>355</v>
      </c>
      <c r="C977" s="15">
        <v>2.0</v>
      </c>
      <c r="D977" s="16">
        <f t="shared" si="1"/>
        <v>0.0001120950566</v>
      </c>
      <c r="E977" s="1"/>
      <c r="F977" s="12" t="s">
        <v>1123</v>
      </c>
      <c r="G977" s="15" t="s">
        <v>311</v>
      </c>
      <c r="H977" s="15" t="s">
        <v>565</v>
      </c>
      <c r="I977" s="13" t="s">
        <v>334</v>
      </c>
    </row>
    <row r="978" ht="15.75" customHeight="1">
      <c r="A978" s="1"/>
      <c r="B978" s="12" t="s">
        <v>499</v>
      </c>
      <c r="C978" s="15">
        <v>2.0</v>
      </c>
      <c r="D978" s="16">
        <f t="shared" si="1"/>
        <v>0.0001120950566</v>
      </c>
      <c r="E978" s="1"/>
      <c r="F978" s="12" t="s">
        <v>318</v>
      </c>
      <c r="G978" s="15" t="s">
        <v>354</v>
      </c>
      <c r="H978" s="15" t="s">
        <v>1823</v>
      </c>
      <c r="I978" s="13" t="s">
        <v>347</v>
      </c>
    </row>
    <row r="979" ht="15.75" customHeight="1">
      <c r="A979" s="1"/>
      <c r="B979" s="12" t="s">
        <v>576</v>
      </c>
      <c r="C979" s="15">
        <v>2.0</v>
      </c>
      <c r="D979" s="16">
        <f t="shared" si="1"/>
        <v>0.0001120950566</v>
      </c>
      <c r="E979" s="1"/>
      <c r="F979" s="12" t="s">
        <v>1824</v>
      </c>
      <c r="G979" s="15" t="s">
        <v>311</v>
      </c>
      <c r="H979" s="15" t="s">
        <v>313</v>
      </c>
      <c r="I979" s="13" t="s">
        <v>536</v>
      </c>
    </row>
    <row r="980" ht="15.75" customHeight="1">
      <c r="A980" s="1"/>
      <c r="B980" s="12" t="s">
        <v>585</v>
      </c>
      <c r="C980" s="15">
        <v>2.0</v>
      </c>
      <c r="D980" s="16">
        <f t="shared" si="1"/>
        <v>0.0001120950566</v>
      </c>
      <c r="E980" s="1"/>
      <c r="F980" s="12" t="s">
        <v>1825</v>
      </c>
      <c r="G980" s="15" t="s">
        <v>356</v>
      </c>
      <c r="H980" s="15" t="s">
        <v>318</v>
      </c>
      <c r="I980" s="13" t="s">
        <v>1340</v>
      </c>
    </row>
    <row r="981" ht="15.75" customHeight="1">
      <c r="A981" s="1"/>
      <c r="B981" s="12" t="s">
        <v>589</v>
      </c>
      <c r="C981" s="15">
        <v>2.0</v>
      </c>
      <c r="D981" s="16">
        <f t="shared" si="1"/>
        <v>0.0001120950566</v>
      </c>
      <c r="E981" s="1"/>
      <c r="F981" s="12" t="s">
        <v>1208</v>
      </c>
      <c r="G981" s="15" t="s">
        <v>304</v>
      </c>
      <c r="H981" s="15" t="s">
        <v>791</v>
      </c>
      <c r="I981" s="13" t="s">
        <v>415</v>
      </c>
    </row>
    <row r="982" ht="15.75" customHeight="1">
      <c r="A982" s="1"/>
      <c r="B982" s="12" t="s">
        <v>643</v>
      </c>
      <c r="C982" s="15">
        <v>2.0</v>
      </c>
      <c r="D982" s="16">
        <f t="shared" si="1"/>
        <v>0.0001120950566</v>
      </c>
      <c r="E982" s="1"/>
      <c r="F982" s="12" t="s">
        <v>747</v>
      </c>
      <c r="G982" s="15" t="s">
        <v>309</v>
      </c>
      <c r="H982" s="15" t="s">
        <v>458</v>
      </c>
      <c r="I982" s="13" t="s">
        <v>318</v>
      </c>
    </row>
    <row r="983" ht="15.75" customHeight="1">
      <c r="A983" s="1"/>
      <c r="B983" s="12" t="s">
        <v>767</v>
      </c>
      <c r="C983" s="15">
        <v>2.0</v>
      </c>
      <c r="D983" s="16">
        <f t="shared" si="1"/>
        <v>0.0001120950566</v>
      </c>
      <c r="E983" s="1"/>
      <c r="F983" s="12" t="s">
        <v>540</v>
      </c>
      <c r="G983" s="15" t="s">
        <v>542</v>
      </c>
      <c r="H983" s="15" t="s">
        <v>315</v>
      </c>
      <c r="I983" s="13" t="s">
        <v>469</v>
      </c>
    </row>
    <row r="984" ht="15.75" customHeight="1">
      <c r="A984" s="1"/>
      <c r="B984" s="12" t="s">
        <v>771</v>
      </c>
      <c r="C984" s="15">
        <v>2.0</v>
      </c>
      <c r="D984" s="16">
        <f t="shared" si="1"/>
        <v>0.0001120950566</v>
      </c>
      <c r="E984" s="1"/>
      <c r="F984" s="12" t="s">
        <v>322</v>
      </c>
      <c r="G984" s="15" t="s">
        <v>438</v>
      </c>
      <c r="H984" s="15" t="s">
        <v>1111</v>
      </c>
      <c r="I984" s="13" t="s">
        <v>422</v>
      </c>
    </row>
    <row r="985" ht="15.75" customHeight="1">
      <c r="A985" s="1"/>
      <c r="B985" s="12" t="s">
        <v>813</v>
      </c>
      <c r="C985" s="15">
        <v>2.0</v>
      </c>
      <c r="D985" s="16">
        <f t="shared" si="1"/>
        <v>0.0001120950566</v>
      </c>
      <c r="E985" s="1"/>
      <c r="F985" s="12" t="s">
        <v>777</v>
      </c>
      <c r="G985" s="15" t="s">
        <v>375</v>
      </c>
      <c r="H985" s="15" t="s">
        <v>322</v>
      </c>
      <c r="I985" s="13" t="s">
        <v>733</v>
      </c>
    </row>
    <row r="986" ht="15.75" customHeight="1">
      <c r="A986" s="1"/>
      <c r="B986" s="12" t="s">
        <v>945</v>
      </c>
      <c r="C986" s="15">
        <v>2.0</v>
      </c>
      <c r="D986" s="16">
        <f t="shared" si="1"/>
        <v>0.0001120950566</v>
      </c>
      <c r="E986" s="1"/>
      <c r="F986" s="12" t="s">
        <v>1826</v>
      </c>
      <c r="G986" s="15" t="s">
        <v>359</v>
      </c>
      <c r="H986" s="15" t="s">
        <v>408</v>
      </c>
      <c r="I986" s="13" t="s">
        <v>716</v>
      </c>
    </row>
    <row r="987" ht="15.75" customHeight="1">
      <c r="A987" s="1"/>
      <c r="B987" s="12" t="s">
        <v>965</v>
      </c>
      <c r="C987" s="15">
        <v>2.0</v>
      </c>
      <c r="D987" s="16">
        <f t="shared" si="1"/>
        <v>0.0001120950566</v>
      </c>
      <c r="E987" s="1"/>
      <c r="F987" s="12" t="s">
        <v>318</v>
      </c>
      <c r="G987" s="15" t="s">
        <v>309</v>
      </c>
      <c r="H987" s="15" t="s">
        <v>1827</v>
      </c>
      <c r="I987" s="13" t="s">
        <v>365</v>
      </c>
    </row>
    <row r="988" ht="15.75" customHeight="1">
      <c r="A988" s="1"/>
      <c r="B988" s="12" t="s">
        <v>1062</v>
      </c>
      <c r="C988" s="15">
        <v>2.0</v>
      </c>
      <c r="D988" s="16">
        <f t="shared" si="1"/>
        <v>0.0001120950566</v>
      </c>
      <c r="E988" s="1"/>
      <c r="F988" s="12" t="s">
        <v>1356</v>
      </c>
      <c r="G988" s="15" t="s">
        <v>304</v>
      </c>
      <c r="H988" s="15" t="s">
        <v>309</v>
      </c>
      <c r="I988" s="13" t="s">
        <v>321</v>
      </c>
    </row>
    <row r="989" ht="15.75" customHeight="1">
      <c r="A989" s="1"/>
      <c r="B989" s="12" t="s">
        <v>1116</v>
      </c>
      <c r="C989" s="15">
        <v>2.0</v>
      </c>
      <c r="D989" s="16">
        <f t="shared" si="1"/>
        <v>0.0001120950566</v>
      </c>
      <c r="E989" s="1"/>
      <c r="F989" s="12" t="s">
        <v>313</v>
      </c>
      <c r="G989" s="15" t="s">
        <v>476</v>
      </c>
      <c r="H989" s="15" t="s">
        <v>353</v>
      </c>
      <c r="I989" s="13">
        <v>1.0</v>
      </c>
    </row>
    <row r="990" ht="15.75" customHeight="1">
      <c r="A990" s="1"/>
      <c r="B990" s="93">
        <v>44382.0</v>
      </c>
      <c r="C990" s="15">
        <v>2.0</v>
      </c>
      <c r="D990" s="16">
        <f t="shared" si="1"/>
        <v>0.0001120950566</v>
      </c>
      <c r="E990" s="1"/>
      <c r="F990" s="12" t="s">
        <v>1828</v>
      </c>
      <c r="G990" s="15" t="s">
        <v>311</v>
      </c>
      <c r="H990" s="15" t="s">
        <v>610</v>
      </c>
      <c r="I990" s="13" t="s">
        <v>556</v>
      </c>
    </row>
    <row r="991" ht="15.75" customHeight="1">
      <c r="A991" s="1"/>
      <c r="B991" s="12" t="s">
        <v>1230</v>
      </c>
      <c r="C991" s="15">
        <v>2.0</v>
      </c>
      <c r="D991" s="16">
        <f t="shared" si="1"/>
        <v>0.0001120950566</v>
      </c>
      <c r="E991" s="1"/>
      <c r="F991" s="12" t="s">
        <v>309</v>
      </c>
      <c r="G991" s="15" t="s">
        <v>309</v>
      </c>
      <c r="H991" s="15" t="s">
        <v>313</v>
      </c>
      <c r="I991" s="13" t="s">
        <v>415</v>
      </c>
    </row>
    <row r="992" ht="15.75" customHeight="1">
      <c r="A992" s="1"/>
      <c r="B992" s="91">
        <v>44382.0</v>
      </c>
      <c r="C992" s="15">
        <v>2.0</v>
      </c>
      <c r="D992" s="16">
        <f t="shared" si="1"/>
        <v>0.0001120950566</v>
      </c>
      <c r="E992" s="1"/>
      <c r="F992" s="12" t="s">
        <v>304</v>
      </c>
      <c r="G992" s="15" t="s">
        <v>438</v>
      </c>
      <c r="H992" s="15" t="s">
        <v>962</v>
      </c>
      <c r="I992" s="13" t="s">
        <v>304</v>
      </c>
    </row>
    <row r="993" ht="15.75" customHeight="1">
      <c r="A993" s="1"/>
      <c r="B993" s="12" t="s">
        <v>1295</v>
      </c>
      <c r="C993" s="15">
        <v>2.0</v>
      </c>
      <c r="D993" s="16">
        <f t="shared" si="1"/>
        <v>0.0001120950566</v>
      </c>
      <c r="E993" s="1"/>
      <c r="F993" s="12" t="s">
        <v>1214</v>
      </c>
      <c r="G993" s="15" t="s">
        <v>309</v>
      </c>
      <c r="H993" s="15" t="s">
        <v>341</v>
      </c>
      <c r="I993" s="13" t="s">
        <v>457</v>
      </c>
    </row>
    <row r="994" ht="15.75" customHeight="1">
      <c r="A994" s="1"/>
      <c r="B994" s="12" t="s">
        <v>1309</v>
      </c>
      <c r="C994" s="15">
        <v>2.0</v>
      </c>
      <c r="D994" s="16">
        <f t="shared" si="1"/>
        <v>0.0001120950566</v>
      </c>
      <c r="E994" s="1"/>
      <c r="F994" s="12" t="s">
        <v>390</v>
      </c>
      <c r="G994" s="15" t="s">
        <v>375</v>
      </c>
      <c r="H994" s="15" t="s">
        <v>311</v>
      </c>
      <c r="I994" s="13" t="s">
        <v>1829</v>
      </c>
    </row>
    <row r="995" ht="15.75" customHeight="1">
      <c r="A995" s="1"/>
      <c r="B995" s="12" t="s">
        <v>1333</v>
      </c>
      <c r="C995" s="15">
        <v>2.0</v>
      </c>
      <c r="D995" s="16">
        <f t="shared" si="1"/>
        <v>0.0001120950566</v>
      </c>
      <c r="E995" s="1"/>
      <c r="F995" s="12" t="s">
        <v>940</v>
      </c>
      <c r="G995" s="15" t="s">
        <v>386</v>
      </c>
      <c r="H995" s="15" t="s">
        <v>728</v>
      </c>
      <c r="I995" s="13" t="s">
        <v>549</v>
      </c>
    </row>
    <row r="996" ht="15.75" customHeight="1">
      <c r="A996" s="1"/>
      <c r="B996" s="12" t="s">
        <v>1342</v>
      </c>
      <c r="C996" s="15">
        <v>2.0</v>
      </c>
      <c r="D996" s="16">
        <f t="shared" si="1"/>
        <v>0.0001120950566</v>
      </c>
      <c r="E996" s="1"/>
      <c r="F996" s="22">
        <v>860072.0</v>
      </c>
      <c r="G996" s="66" t="s">
        <v>304</v>
      </c>
      <c r="H996" s="66" t="s">
        <v>431</v>
      </c>
      <c r="I996" s="26" t="s">
        <v>842</v>
      </c>
    </row>
    <row r="997" ht="15.75" customHeight="1">
      <c r="A997" s="1"/>
      <c r="B997" s="12" t="s">
        <v>1433</v>
      </c>
      <c r="C997" s="15">
        <v>2.0</v>
      </c>
      <c r="D997" s="16">
        <f t="shared" si="1"/>
        <v>0.0001120950566</v>
      </c>
      <c r="E997" s="1"/>
      <c r="F997" s="1"/>
      <c r="G997" s="15" t="s">
        <v>309</v>
      </c>
      <c r="H997" s="15" t="s">
        <v>503</v>
      </c>
      <c r="I997" s="15" t="s">
        <v>1830</v>
      </c>
    </row>
    <row r="998" ht="15.75" customHeight="1">
      <c r="A998" s="1"/>
      <c r="B998" s="12" t="s">
        <v>1504</v>
      </c>
      <c r="C998" s="15">
        <v>2.0</v>
      </c>
      <c r="D998" s="16">
        <f t="shared" si="1"/>
        <v>0.0001120950566</v>
      </c>
      <c r="E998" s="1"/>
      <c r="F998" s="39" t="s">
        <v>476</v>
      </c>
      <c r="G998" s="15" t="s">
        <v>309</v>
      </c>
      <c r="H998" s="15" t="s">
        <v>1110</v>
      </c>
      <c r="I998" s="15" t="s">
        <v>524</v>
      </c>
    </row>
    <row r="999" ht="15.75" customHeight="1">
      <c r="A999" s="1"/>
      <c r="B999" s="12" t="s">
        <v>1509</v>
      </c>
      <c r="C999" s="15">
        <v>2.0</v>
      </c>
      <c r="D999" s="16">
        <f t="shared" si="1"/>
        <v>0.0001120950566</v>
      </c>
      <c r="E999" s="1"/>
      <c r="F999" s="15" t="s">
        <v>617</v>
      </c>
      <c r="G999" s="15" t="s">
        <v>412</v>
      </c>
      <c r="H999" s="15" t="s">
        <v>415</v>
      </c>
      <c r="I999" s="15" t="s">
        <v>1267</v>
      </c>
    </row>
    <row r="1000" ht="15.75" customHeight="1">
      <c r="A1000" s="1"/>
      <c r="B1000" s="12" t="s">
        <v>1533</v>
      </c>
      <c r="C1000" s="15">
        <v>2.0</v>
      </c>
      <c r="D1000" s="16">
        <f t="shared" si="1"/>
        <v>0.0001120950566</v>
      </c>
      <c r="E1000" s="1"/>
      <c r="F1000" s="15" t="s">
        <v>871</v>
      </c>
      <c r="G1000" s="15" t="s">
        <v>1831</v>
      </c>
      <c r="H1000" s="15" t="s">
        <v>1832</v>
      </c>
      <c r="I1000" s="15" t="s">
        <v>808</v>
      </c>
    </row>
    <row r="1001" ht="15.75" customHeight="1">
      <c r="A1001" s="1"/>
      <c r="B1001" s="12" t="s">
        <v>1573</v>
      </c>
      <c r="C1001" s="15">
        <v>2.0</v>
      </c>
      <c r="D1001" s="16">
        <f t="shared" si="1"/>
        <v>0.0001120950566</v>
      </c>
      <c r="E1001" s="1"/>
      <c r="F1001" s="15" t="s">
        <v>317</v>
      </c>
      <c r="G1001" s="15" t="s">
        <v>1833</v>
      </c>
      <c r="H1001" s="15" t="s">
        <v>933</v>
      </c>
      <c r="I1001" s="15" t="s">
        <v>1057</v>
      </c>
    </row>
    <row r="1002" ht="15.75" customHeight="1">
      <c r="A1002" s="1"/>
      <c r="B1002" s="12" t="s">
        <v>1586</v>
      </c>
      <c r="C1002" s="15">
        <v>2.0</v>
      </c>
      <c r="D1002" s="16">
        <f t="shared" si="1"/>
        <v>0.0001120950566</v>
      </c>
      <c r="E1002" s="1"/>
      <c r="F1002" s="15" t="s">
        <v>347</v>
      </c>
      <c r="G1002" s="15" t="s">
        <v>304</v>
      </c>
      <c r="H1002" s="15" t="s">
        <v>318</v>
      </c>
      <c r="I1002" s="15">
        <v>10.0</v>
      </c>
    </row>
    <row r="1003" ht="15.75" customHeight="1">
      <c r="A1003" s="1"/>
      <c r="B1003" s="12" t="s">
        <v>1613</v>
      </c>
      <c r="C1003" s="15">
        <v>2.0</v>
      </c>
      <c r="D1003" s="16">
        <f t="shared" si="1"/>
        <v>0.0001120950566</v>
      </c>
      <c r="E1003" s="1"/>
      <c r="F1003" s="15" t="s">
        <v>321</v>
      </c>
      <c r="G1003" s="15" t="s">
        <v>334</v>
      </c>
      <c r="H1003" s="15" t="s">
        <v>341</v>
      </c>
      <c r="I1003" s="15" t="s">
        <v>314</v>
      </c>
    </row>
    <row r="1004" ht="15.75" customHeight="1">
      <c r="A1004" s="1"/>
      <c r="B1004" s="12" t="s">
        <v>1644</v>
      </c>
      <c r="C1004" s="15">
        <v>2.0</v>
      </c>
      <c r="D1004" s="16">
        <f t="shared" si="1"/>
        <v>0.0001120950566</v>
      </c>
      <c r="E1004" s="1"/>
      <c r="F1004" s="15" t="s">
        <v>334</v>
      </c>
      <c r="G1004" s="15" t="s">
        <v>315</v>
      </c>
      <c r="H1004" s="15" t="s">
        <v>1834</v>
      </c>
      <c r="I1004" s="15" t="s">
        <v>371</v>
      </c>
    </row>
    <row r="1005" ht="15.75" customHeight="1">
      <c r="A1005" s="1"/>
      <c r="B1005" s="12" t="s">
        <v>1699</v>
      </c>
      <c r="C1005" s="15">
        <v>2.0</v>
      </c>
      <c r="D1005" s="16">
        <f t="shared" si="1"/>
        <v>0.0001120950566</v>
      </c>
      <c r="E1005" s="1"/>
      <c r="F1005" s="15" t="s">
        <v>1835</v>
      </c>
      <c r="G1005" s="15" t="s">
        <v>304</v>
      </c>
      <c r="H1005" s="15" t="s">
        <v>1397</v>
      </c>
      <c r="I1005" s="15" t="s">
        <v>1836</v>
      </c>
    </row>
    <row r="1006" ht="15.75" customHeight="1">
      <c r="A1006" s="1"/>
      <c r="B1006" s="12" t="s">
        <v>1732</v>
      </c>
      <c r="C1006" s="15">
        <v>2.0</v>
      </c>
      <c r="D1006" s="16">
        <f t="shared" si="1"/>
        <v>0.0001120950566</v>
      </c>
      <c r="E1006" s="1"/>
      <c r="F1006" s="15" t="s">
        <v>1837</v>
      </c>
      <c r="G1006" s="15" t="s">
        <v>334</v>
      </c>
      <c r="H1006" s="15" t="s">
        <v>310</v>
      </c>
      <c r="I1006" s="15" t="s">
        <v>726</v>
      </c>
    </row>
    <row r="1007" ht="15.75" customHeight="1">
      <c r="A1007" s="1"/>
      <c r="B1007" s="12" t="s">
        <v>1753</v>
      </c>
      <c r="C1007" s="15">
        <v>2.0</v>
      </c>
      <c r="D1007" s="16">
        <f t="shared" si="1"/>
        <v>0.0001120950566</v>
      </c>
      <c r="E1007" s="1"/>
      <c r="F1007" s="15" t="s">
        <v>424</v>
      </c>
      <c r="G1007" s="15" t="s">
        <v>375</v>
      </c>
      <c r="H1007" s="15" t="s">
        <v>1838</v>
      </c>
      <c r="I1007" s="15" t="s">
        <v>1839</v>
      </c>
    </row>
    <row r="1008" ht="15.75" customHeight="1">
      <c r="A1008" s="1"/>
      <c r="B1008" s="12" t="s">
        <v>1789</v>
      </c>
      <c r="C1008" s="15">
        <v>2.0</v>
      </c>
      <c r="D1008" s="16">
        <f t="shared" si="1"/>
        <v>0.0001120950566</v>
      </c>
      <c r="E1008" s="1"/>
      <c r="F1008" s="15" t="s">
        <v>657</v>
      </c>
      <c r="G1008" s="15" t="s">
        <v>315</v>
      </c>
      <c r="H1008" s="15" t="s">
        <v>1452</v>
      </c>
      <c r="I1008" s="15" t="s">
        <v>1840</v>
      </c>
    </row>
    <row r="1009" ht="15.75" customHeight="1">
      <c r="A1009" s="1"/>
      <c r="B1009" s="12" t="s">
        <v>1828</v>
      </c>
      <c r="C1009" s="15">
        <v>2.0</v>
      </c>
      <c r="D1009" s="16">
        <f t="shared" si="1"/>
        <v>0.0001120950566</v>
      </c>
      <c r="E1009" s="1"/>
      <c r="F1009" s="15" t="s">
        <v>1841</v>
      </c>
      <c r="G1009" s="15" t="s">
        <v>304</v>
      </c>
      <c r="H1009" s="15" t="s">
        <v>321</v>
      </c>
      <c r="I1009" s="15" t="s">
        <v>1129</v>
      </c>
    </row>
    <row r="1010" ht="15.75" customHeight="1">
      <c r="A1010" s="1"/>
      <c r="B1010" s="12" t="s">
        <v>388</v>
      </c>
      <c r="C1010" s="15">
        <v>2.0</v>
      </c>
      <c r="D1010" s="16">
        <f t="shared" si="1"/>
        <v>0.0001120950566</v>
      </c>
      <c r="E1010" s="1"/>
      <c r="F1010" s="15" t="s">
        <v>390</v>
      </c>
      <c r="G1010" s="15" t="s">
        <v>309</v>
      </c>
      <c r="H1010" s="15" t="s">
        <v>1232</v>
      </c>
      <c r="I1010" s="15" t="s">
        <v>321</v>
      </c>
    </row>
    <row r="1011" ht="15.75" customHeight="1">
      <c r="A1011" s="1"/>
      <c r="B1011" s="12" t="s">
        <v>984</v>
      </c>
      <c r="C1011" s="15">
        <v>2.0</v>
      </c>
      <c r="D1011" s="16">
        <f t="shared" si="1"/>
        <v>0.0001120950566</v>
      </c>
      <c r="E1011" s="1"/>
      <c r="F1011" s="15" t="s">
        <v>432</v>
      </c>
      <c r="G1011" s="15" t="s">
        <v>304</v>
      </c>
      <c r="H1011" s="15" t="s">
        <v>424</v>
      </c>
      <c r="I1011" s="15" t="s">
        <v>1279</v>
      </c>
    </row>
    <row r="1012" ht="15.75" customHeight="1">
      <c r="A1012" s="1"/>
      <c r="B1012" s="12" t="s">
        <v>1161</v>
      </c>
      <c r="C1012" s="15">
        <v>2.0</v>
      </c>
      <c r="D1012" s="16">
        <f t="shared" si="1"/>
        <v>0.0001120950566</v>
      </c>
      <c r="E1012" s="1"/>
      <c r="F1012" s="15" t="s">
        <v>424</v>
      </c>
      <c r="G1012" s="15" t="s">
        <v>1425</v>
      </c>
      <c r="H1012" s="15" t="s">
        <v>323</v>
      </c>
      <c r="I1012" s="15" t="s">
        <v>390</v>
      </c>
    </row>
    <row r="1013" ht="15.75" customHeight="1">
      <c r="A1013" s="1"/>
      <c r="B1013" s="12" t="s">
        <v>1175</v>
      </c>
      <c r="C1013" s="15">
        <v>2.0</v>
      </c>
      <c r="D1013" s="16">
        <f t="shared" si="1"/>
        <v>0.0001120950566</v>
      </c>
      <c r="E1013" s="1"/>
      <c r="F1013" s="15" t="s">
        <v>475</v>
      </c>
      <c r="G1013" s="15" t="s">
        <v>375</v>
      </c>
      <c r="H1013" s="15" t="s">
        <v>634</v>
      </c>
      <c r="I1013" s="15" t="s">
        <v>1481</v>
      </c>
    </row>
    <row r="1014" ht="15.75" customHeight="1">
      <c r="A1014" s="1"/>
      <c r="B1014" s="12" t="s">
        <v>1414</v>
      </c>
      <c r="C1014" s="15">
        <v>2.0</v>
      </c>
      <c r="D1014" s="16">
        <f t="shared" si="1"/>
        <v>0.0001120950566</v>
      </c>
      <c r="E1014" s="1"/>
      <c r="F1014" s="15" t="s">
        <v>415</v>
      </c>
      <c r="G1014" s="15" t="s">
        <v>311</v>
      </c>
      <c r="H1014" s="15" t="s">
        <v>313</v>
      </c>
      <c r="I1014" s="15" t="s">
        <v>571</v>
      </c>
    </row>
    <row r="1015" ht="15.75" customHeight="1">
      <c r="A1015" s="1"/>
      <c r="B1015" s="12" t="s">
        <v>1842</v>
      </c>
      <c r="C1015" s="15">
        <v>2.0</v>
      </c>
      <c r="D1015" s="16">
        <f t="shared" si="1"/>
        <v>0.0001120950566</v>
      </c>
      <c r="E1015" s="1"/>
      <c r="F1015" s="15" t="s">
        <v>493</v>
      </c>
      <c r="G1015" s="15" t="s">
        <v>382</v>
      </c>
      <c r="H1015" s="15" t="s">
        <v>623</v>
      </c>
      <c r="I1015" s="15" t="s">
        <v>1843</v>
      </c>
    </row>
    <row r="1016" ht="15.75" customHeight="1">
      <c r="A1016" s="1"/>
      <c r="B1016" s="12" t="s">
        <v>1844</v>
      </c>
      <c r="C1016" s="15">
        <v>2.0</v>
      </c>
      <c r="D1016" s="16">
        <f t="shared" si="1"/>
        <v>0.0001120950566</v>
      </c>
      <c r="E1016" s="1"/>
      <c r="F1016" s="15" t="s">
        <v>1769</v>
      </c>
      <c r="G1016" s="15" t="s">
        <v>360</v>
      </c>
      <c r="H1016" s="15" t="s">
        <v>1845</v>
      </c>
      <c r="I1016" s="15" t="s">
        <v>933</v>
      </c>
    </row>
    <row r="1017" ht="15.75" customHeight="1">
      <c r="A1017" s="1"/>
      <c r="B1017" s="12" t="s">
        <v>1846</v>
      </c>
      <c r="C1017" s="15">
        <v>2.0</v>
      </c>
      <c r="D1017" s="16">
        <f t="shared" si="1"/>
        <v>0.0001120950566</v>
      </c>
      <c r="E1017" s="1"/>
      <c r="F1017" s="15" t="s">
        <v>861</v>
      </c>
      <c r="G1017" s="15" t="s">
        <v>382</v>
      </c>
      <c r="H1017" s="15" t="s">
        <v>321</v>
      </c>
      <c r="I1017" s="15" t="s">
        <v>336</v>
      </c>
    </row>
    <row r="1018" ht="15.75" customHeight="1">
      <c r="A1018" s="1"/>
      <c r="B1018" s="12" t="s">
        <v>1847</v>
      </c>
      <c r="C1018" s="15">
        <v>2.0</v>
      </c>
      <c r="D1018" s="16">
        <f t="shared" si="1"/>
        <v>0.0001120950566</v>
      </c>
      <c r="E1018" s="1"/>
      <c r="F1018" s="15" t="s">
        <v>365</v>
      </c>
      <c r="G1018" s="15" t="s">
        <v>304</v>
      </c>
      <c r="H1018" s="15" t="s">
        <v>359</v>
      </c>
      <c r="I1018" s="15" t="s">
        <v>1633</v>
      </c>
    </row>
    <row r="1019" ht="15.75" customHeight="1">
      <c r="A1019" s="1"/>
      <c r="B1019" s="12" t="s">
        <v>1848</v>
      </c>
      <c r="C1019" s="15">
        <v>2.0</v>
      </c>
      <c r="D1019" s="16">
        <f t="shared" si="1"/>
        <v>0.0001120950566</v>
      </c>
      <c r="E1019" s="1"/>
      <c r="F1019" s="15" t="s">
        <v>321</v>
      </c>
      <c r="G1019" s="15" t="s">
        <v>338</v>
      </c>
      <c r="H1019" s="15" t="s">
        <v>390</v>
      </c>
      <c r="I1019" s="15" t="s">
        <v>1121</v>
      </c>
    </row>
    <row r="1020" ht="15.75" customHeight="1">
      <c r="A1020" s="1"/>
      <c r="B1020" s="12" t="s">
        <v>1849</v>
      </c>
      <c r="C1020" s="15">
        <v>2.0</v>
      </c>
      <c r="D1020" s="16">
        <f t="shared" si="1"/>
        <v>0.0001120950566</v>
      </c>
      <c r="E1020" s="1"/>
      <c r="F1020" s="15" t="s">
        <v>336</v>
      </c>
      <c r="G1020" s="15" t="s">
        <v>311</v>
      </c>
      <c r="H1020" s="15" t="s">
        <v>1850</v>
      </c>
      <c r="I1020" s="15" t="s">
        <v>415</v>
      </c>
    </row>
    <row r="1021" ht="15.75" customHeight="1">
      <c r="A1021" s="1"/>
      <c r="B1021" s="12" t="s">
        <v>1787</v>
      </c>
      <c r="C1021" s="15">
        <v>2.0</v>
      </c>
      <c r="D1021" s="16">
        <f t="shared" si="1"/>
        <v>0.0001120950566</v>
      </c>
      <c r="E1021" s="1"/>
      <c r="F1021" s="15" t="s">
        <v>488</v>
      </c>
      <c r="G1021" s="15" t="s">
        <v>309</v>
      </c>
      <c r="H1021" s="15" t="s">
        <v>1851</v>
      </c>
      <c r="I1021" s="15" t="s">
        <v>567</v>
      </c>
    </row>
    <row r="1022" ht="15.75" customHeight="1">
      <c r="A1022" s="1"/>
      <c r="B1022" s="12" t="s">
        <v>1852</v>
      </c>
      <c r="C1022" s="15">
        <v>2.0</v>
      </c>
      <c r="D1022" s="16">
        <f t="shared" si="1"/>
        <v>0.0001120950566</v>
      </c>
      <c r="E1022" s="1"/>
      <c r="F1022" s="15" t="s">
        <v>313</v>
      </c>
      <c r="G1022" s="15" t="s">
        <v>375</v>
      </c>
      <c r="H1022" s="15" t="s">
        <v>1853</v>
      </c>
      <c r="I1022" s="15" t="s">
        <v>799</v>
      </c>
    </row>
    <row r="1023" ht="15.75" customHeight="1">
      <c r="A1023" s="1"/>
      <c r="B1023" s="12" t="s">
        <v>1854</v>
      </c>
      <c r="C1023" s="15">
        <v>2.0</v>
      </c>
      <c r="D1023" s="16">
        <f t="shared" si="1"/>
        <v>0.0001120950566</v>
      </c>
      <c r="E1023" s="1"/>
      <c r="F1023" s="15" t="s">
        <v>317</v>
      </c>
      <c r="G1023" s="15" t="s">
        <v>315</v>
      </c>
      <c r="H1023" s="15" t="s">
        <v>632</v>
      </c>
      <c r="I1023" s="15" t="s">
        <v>823</v>
      </c>
    </row>
    <row r="1024" ht="15.75" customHeight="1">
      <c r="A1024" s="1"/>
      <c r="B1024" s="12" t="s">
        <v>1855</v>
      </c>
      <c r="C1024" s="15">
        <v>2.0</v>
      </c>
      <c r="D1024" s="16">
        <f t="shared" si="1"/>
        <v>0.0001120950566</v>
      </c>
      <c r="E1024" s="1"/>
      <c r="F1024" s="15" t="s">
        <v>671</v>
      </c>
      <c r="G1024" s="15" t="s">
        <v>442</v>
      </c>
      <c r="H1024" s="15" t="s">
        <v>335</v>
      </c>
      <c r="I1024" s="15" t="s">
        <v>354</v>
      </c>
    </row>
    <row r="1025" ht="15.75" customHeight="1">
      <c r="A1025" s="1"/>
      <c r="B1025" s="12" t="s">
        <v>1856</v>
      </c>
      <c r="C1025" s="15">
        <v>2.0</v>
      </c>
      <c r="D1025" s="16">
        <f t="shared" si="1"/>
        <v>0.0001120950566</v>
      </c>
      <c r="E1025" s="1"/>
      <c r="F1025" s="15" t="s">
        <v>923</v>
      </c>
      <c r="G1025" s="15" t="s">
        <v>619</v>
      </c>
      <c r="H1025" s="15" t="s">
        <v>1013</v>
      </c>
      <c r="I1025" s="15" t="s">
        <v>312</v>
      </c>
    </row>
    <row r="1026" ht="15.75" customHeight="1">
      <c r="A1026" s="1"/>
      <c r="B1026" s="12" t="s">
        <v>1857</v>
      </c>
      <c r="C1026" s="15">
        <v>2.0</v>
      </c>
      <c r="D1026" s="16">
        <f t="shared" si="1"/>
        <v>0.0001120950566</v>
      </c>
      <c r="E1026" s="1"/>
      <c r="F1026" s="15" t="s">
        <v>755</v>
      </c>
      <c r="G1026" s="15" t="s">
        <v>304</v>
      </c>
      <c r="H1026" s="15" t="s">
        <v>1858</v>
      </c>
      <c r="I1026" s="15" t="s">
        <v>899</v>
      </c>
    </row>
    <row r="1027" ht="15.75" customHeight="1">
      <c r="A1027" s="1"/>
      <c r="B1027" s="12" t="s">
        <v>1859</v>
      </c>
      <c r="C1027" s="15">
        <v>2.0</v>
      </c>
      <c r="D1027" s="16">
        <f t="shared" si="1"/>
        <v>0.0001120950566</v>
      </c>
      <c r="E1027" s="1"/>
      <c r="F1027" s="15" t="s">
        <v>1860</v>
      </c>
      <c r="G1027" s="15" t="s">
        <v>304</v>
      </c>
      <c r="H1027" s="15" t="s">
        <v>1861</v>
      </c>
      <c r="I1027" s="15" t="s">
        <v>627</v>
      </c>
    </row>
    <row r="1028" ht="15.75" customHeight="1">
      <c r="A1028" s="1"/>
      <c r="B1028" s="12" t="s">
        <v>1862</v>
      </c>
      <c r="C1028" s="15">
        <v>2.0</v>
      </c>
      <c r="D1028" s="16">
        <f t="shared" si="1"/>
        <v>0.0001120950566</v>
      </c>
      <c r="E1028" s="1"/>
      <c r="F1028" s="15" t="s">
        <v>637</v>
      </c>
      <c r="G1028" s="15" t="s">
        <v>356</v>
      </c>
      <c r="H1028" s="15" t="s">
        <v>415</v>
      </c>
      <c r="I1028" s="15" t="s">
        <v>1676</v>
      </c>
    </row>
    <row r="1029" ht="15.75" customHeight="1">
      <c r="A1029" s="1"/>
      <c r="B1029" s="12" t="s">
        <v>1863</v>
      </c>
      <c r="C1029" s="15">
        <v>2.0</v>
      </c>
      <c r="D1029" s="16">
        <f t="shared" si="1"/>
        <v>0.0001120950566</v>
      </c>
      <c r="E1029" s="1"/>
      <c r="F1029" s="15" t="s">
        <v>390</v>
      </c>
      <c r="G1029" s="15" t="s">
        <v>1425</v>
      </c>
      <c r="H1029" s="15" t="s">
        <v>1195</v>
      </c>
      <c r="I1029" s="15" t="s">
        <v>369</v>
      </c>
    </row>
    <row r="1030" ht="15.75" customHeight="1">
      <c r="A1030" s="1"/>
      <c r="B1030" s="12" t="s">
        <v>1864</v>
      </c>
      <c r="C1030" s="15">
        <v>2.0</v>
      </c>
      <c r="D1030" s="16">
        <f t="shared" si="1"/>
        <v>0.0001120950566</v>
      </c>
      <c r="E1030" s="1"/>
      <c r="F1030" s="15" t="s">
        <v>1865</v>
      </c>
      <c r="G1030" s="15" t="s">
        <v>315</v>
      </c>
      <c r="H1030" s="15" t="s">
        <v>1866</v>
      </c>
      <c r="I1030" s="15" t="s">
        <v>312</v>
      </c>
    </row>
    <row r="1031" ht="15.75" customHeight="1">
      <c r="A1031" s="1"/>
      <c r="B1031" s="12" t="s">
        <v>1867</v>
      </c>
      <c r="C1031" s="15">
        <v>2.0</v>
      </c>
      <c r="D1031" s="16">
        <f t="shared" si="1"/>
        <v>0.0001120950566</v>
      </c>
      <c r="E1031" s="1"/>
      <c r="F1031" s="15" t="s">
        <v>447</v>
      </c>
      <c r="G1031" s="15" t="s">
        <v>979</v>
      </c>
      <c r="H1031" s="15" t="s">
        <v>383</v>
      </c>
      <c r="I1031" s="15" t="s">
        <v>590</v>
      </c>
    </row>
    <row r="1032" ht="15.75" customHeight="1">
      <c r="A1032" s="1"/>
      <c r="B1032" s="12" t="s">
        <v>1868</v>
      </c>
      <c r="C1032" s="15">
        <v>2.0</v>
      </c>
      <c r="D1032" s="16">
        <f t="shared" si="1"/>
        <v>0.0001120950566</v>
      </c>
      <c r="E1032" s="1"/>
      <c r="F1032" s="15" t="s">
        <v>309</v>
      </c>
      <c r="G1032" s="15" t="s">
        <v>615</v>
      </c>
      <c r="H1032" s="15" t="s">
        <v>547</v>
      </c>
      <c r="I1032" s="15" t="s">
        <v>1501</v>
      </c>
    </row>
    <row r="1033" ht="15.75" customHeight="1">
      <c r="A1033" s="1"/>
      <c r="B1033" s="12" t="s">
        <v>1869</v>
      </c>
      <c r="C1033" s="15">
        <v>2.0</v>
      </c>
      <c r="D1033" s="16">
        <f t="shared" si="1"/>
        <v>0.0001120950566</v>
      </c>
      <c r="E1033" s="1"/>
      <c r="F1033" s="15" t="s">
        <v>353</v>
      </c>
      <c r="G1033" s="15" t="s">
        <v>354</v>
      </c>
      <c r="H1033" s="15" t="s">
        <v>512</v>
      </c>
      <c r="I1033" s="15" t="s">
        <v>667</v>
      </c>
    </row>
    <row r="1034" ht="15.75" customHeight="1">
      <c r="A1034" s="1"/>
      <c r="B1034" s="12" t="s">
        <v>1870</v>
      </c>
      <c r="C1034" s="15">
        <v>2.0</v>
      </c>
      <c r="D1034" s="16">
        <f t="shared" si="1"/>
        <v>0.0001120950566</v>
      </c>
      <c r="E1034" s="1"/>
      <c r="F1034" s="15" t="s">
        <v>1871</v>
      </c>
      <c r="G1034" s="15" t="s">
        <v>304</v>
      </c>
      <c r="H1034" s="15" t="s">
        <v>607</v>
      </c>
      <c r="I1034" s="15" t="s">
        <v>323</v>
      </c>
    </row>
    <row r="1035" ht="15.75" customHeight="1">
      <c r="A1035" s="1"/>
      <c r="B1035" s="12" t="s">
        <v>1872</v>
      </c>
      <c r="C1035" s="15">
        <v>2.0</v>
      </c>
      <c r="D1035" s="16">
        <f t="shared" si="1"/>
        <v>0.0001120950566</v>
      </c>
      <c r="E1035" s="1"/>
      <c r="F1035" s="15" t="s">
        <v>317</v>
      </c>
      <c r="G1035" s="15" t="s">
        <v>325</v>
      </c>
      <c r="H1035" s="15" t="s">
        <v>309</v>
      </c>
      <c r="I1035" s="15" t="s">
        <v>590</v>
      </c>
    </row>
    <row r="1036" ht="15.75" customHeight="1">
      <c r="A1036" s="1"/>
      <c r="B1036" s="12" t="s">
        <v>1873</v>
      </c>
      <c r="C1036" s="15">
        <v>2.0</v>
      </c>
      <c r="D1036" s="16">
        <f t="shared" si="1"/>
        <v>0.0001120950566</v>
      </c>
      <c r="E1036" s="1"/>
      <c r="F1036" s="15" t="s">
        <v>911</v>
      </c>
      <c r="G1036" s="15" t="s">
        <v>354</v>
      </c>
      <c r="H1036" s="15" t="s">
        <v>1191</v>
      </c>
      <c r="I1036" s="15" t="s">
        <v>1501</v>
      </c>
    </row>
    <row r="1037" ht="15.75" customHeight="1">
      <c r="A1037" s="1"/>
      <c r="B1037" s="12" t="s">
        <v>1874</v>
      </c>
      <c r="C1037" s="15">
        <v>2.0</v>
      </c>
      <c r="D1037" s="16">
        <f t="shared" si="1"/>
        <v>0.0001120950566</v>
      </c>
      <c r="E1037" s="1"/>
      <c r="F1037" s="15" t="s">
        <v>321</v>
      </c>
      <c r="G1037" s="15" t="s">
        <v>304</v>
      </c>
      <c r="H1037" s="15" t="s">
        <v>1875</v>
      </c>
      <c r="I1037" s="15" t="s">
        <v>667</v>
      </c>
    </row>
    <row r="1038" ht="15.75" customHeight="1">
      <c r="A1038" s="1"/>
      <c r="B1038" s="12" t="s">
        <v>1876</v>
      </c>
      <c r="C1038" s="15">
        <v>2.0</v>
      </c>
      <c r="D1038" s="16">
        <f t="shared" si="1"/>
        <v>0.0001120950566</v>
      </c>
      <c r="E1038" s="1"/>
      <c r="F1038" s="15" t="s">
        <v>1877</v>
      </c>
      <c r="G1038" s="15" t="s">
        <v>309</v>
      </c>
      <c r="H1038" s="15" t="s">
        <v>321</v>
      </c>
      <c r="I1038" s="15" t="s">
        <v>323</v>
      </c>
    </row>
    <row r="1039" ht="15.75" customHeight="1">
      <c r="A1039" s="1"/>
      <c r="B1039" s="12" t="s">
        <v>1878</v>
      </c>
      <c r="C1039" s="15">
        <v>2.0</v>
      </c>
      <c r="D1039" s="16">
        <f t="shared" si="1"/>
        <v>0.0001120950566</v>
      </c>
      <c r="E1039" s="1"/>
      <c r="F1039" s="15" t="s">
        <v>424</v>
      </c>
      <c r="G1039" s="15" t="s">
        <v>309</v>
      </c>
      <c r="H1039" s="15" t="s">
        <v>1879</v>
      </c>
      <c r="I1039" s="15" t="s">
        <v>1880</v>
      </c>
    </row>
    <row r="1040" ht="15.75" customHeight="1">
      <c r="A1040" s="1"/>
      <c r="B1040" s="12" t="s">
        <v>1881</v>
      </c>
      <c r="C1040" s="15">
        <v>2.0</v>
      </c>
      <c r="D1040" s="16">
        <f t="shared" si="1"/>
        <v>0.0001120950566</v>
      </c>
      <c r="E1040" s="1"/>
      <c r="F1040" s="15" t="s">
        <v>1835</v>
      </c>
      <c r="G1040" s="15" t="s">
        <v>304</v>
      </c>
      <c r="H1040" s="15" t="s">
        <v>1882</v>
      </c>
      <c r="I1040" s="15" t="s">
        <v>1883</v>
      </c>
    </row>
    <row r="1041" ht="15.75" customHeight="1">
      <c r="A1041" s="1"/>
      <c r="B1041" s="12" t="s">
        <v>1379</v>
      </c>
      <c r="C1041" s="15">
        <v>2.0</v>
      </c>
      <c r="D1041" s="16">
        <f t="shared" si="1"/>
        <v>0.0001120950566</v>
      </c>
      <c r="E1041" s="1"/>
      <c r="F1041" s="15" t="s">
        <v>1884</v>
      </c>
      <c r="G1041" s="15" t="s">
        <v>309</v>
      </c>
      <c r="H1041" s="15" t="s">
        <v>415</v>
      </c>
      <c r="I1041" s="15" t="s">
        <v>1075</v>
      </c>
    </row>
    <row r="1042" ht="15.75" customHeight="1">
      <c r="A1042" s="1"/>
      <c r="B1042" s="12" t="s">
        <v>1885</v>
      </c>
      <c r="C1042" s="15">
        <v>2.0</v>
      </c>
      <c r="D1042" s="16">
        <f t="shared" si="1"/>
        <v>0.0001120950566</v>
      </c>
      <c r="E1042" s="1"/>
      <c r="F1042" s="15" t="s">
        <v>309</v>
      </c>
      <c r="G1042" s="15" t="s">
        <v>325</v>
      </c>
      <c r="H1042" s="15" t="s">
        <v>1886</v>
      </c>
      <c r="I1042" s="15" t="s">
        <v>551</v>
      </c>
    </row>
    <row r="1043" ht="15.75" customHeight="1">
      <c r="A1043" s="1"/>
      <c r="B1043" s="12" t="s">
        <v>1887</v>
      </c>
      <c r="C1043" s="15">
        <v>2.0</v>
      </c>
      <c r="D1043" s="16">
        <f t="shared" si="1"/>
        <v>0.0001120950566</v>
      </c>
      <c r="E1043" s="1"/>
      <c r="F1043" s="15" t="s">
        <v>833</v>
      </c>
      <c r="G1043" s="15" t="s">
        <v>304</v>
      </c>
      <c r="H1043" s="15" t="s">
        <v>497</v>
      </c>
      <c r="I1043" s="15" t="s">
        <v>365</v>
      </c>
    </row>
    <row r="1044" ht="15.75" customHeight="1">
      <c r="A1044" s="1"/>
      <c r="B1044" s="12" t="s">
        <v>1888</v>
      </c>
      <c r="C1044" s="15">
        <v>2.0</v>
      </c>
      <c r="D1044" s="16">
        <f t="shared" si="1"/>
        <v>0.0001120950566</v>
      </c>
      <c r="E1044" s="1"/>
      <c r="F1044" s="15" t="s">
        <v>1380</v>
      </c>
      <c r="G1044" s="15" t="s">
        <v>309</v>
      </c>
      <c r="H1044" s="15" t="s">
        <v>325</v>
      </c>
      <c r="I1044" s="15" t="s">
        <v>524</v>
      </c>
    </row>
    <row r="1045" ht="15.75" customHeight="1">
      <c r="A1045" s="1"/>
      <c r="B1045" s="12" t="s">
        <v>1442</v>
      </c>
      <c r="C1045" s="15">
        <v>2.0</v>
      </c>
      <c r="D1045" s="16">
        <f t="shared" si="1"/>
        <v>0.0001120950566</v>
      </c>
      <c r="E1045" s="1"/>
      <c r="F1045" s="15" t="s">
        <v>1889</v>
      </c>
      <c r="G1045" s="15" t="s">
        <v>304</v>
      </c>
      <c r="H1045" s="15" t="s">
        <v>1255</v>
      </c>
      <c r="I1045" s="15" t="s">
        <v>356</v>
      </c>
    </row>
    <row r="1046" ht="15.75" customHeight="1">
      <c r="A1046" s="1"/>
      <c r="B1046" s="12" t="s">
        <v>1890</v>
      </c>
      <c r="C1046" s="15">
        <v>2.0</v>
      </c>
      <c r="D1046" s="16">
        <f t="shared" si="1"/>
        <v>0.0001120950566</v>
      </c>
      <c r="E1046" s="1"/>
      <c r="F1046" s="15" t="s">
        <v>1891</v>
      </c>
      <c r="G1046" s="15" t="s">
        <v>362</v>
      </c>
      <c r="H1046" s="15" t="s">
        <v>995</v>
      </c>
      <c r="I1046" s="15" t="s">
        <v>1892</v>
      </c>
    </row>
    <row r="1047" ht="15.75" customHeight="1">
      <c r="A1047" s="1"/>
      <c r="B1047" s="12" t="s">
        <v>1893</v>
      </c>
      <c r="C1047" s="15">
        <v>2.0</v>
      </c>
      <c r="D1047" s="16">
        <f t="shared" si="1"/>
        <v>0.0001120950566</v>
      </c>
      <c r="E1047" s="1"/>
      <c r="F1047" s="15" t="s">
        <v>390</v>
      </c>
      <c r="G1047" s="15" t="s">
        <v>304</v>
      </c>
      <c r="H1047" s="15" t="s">
        <v>309</v>
      </c>
      <c r="I1047" s="15" t="s">
        <v>321</v>
      </c>
    </row>
    <row r="1048" ht="15.75" customHeight="1">
      <c r="A1048" s="1"/>
      <c r="B1048" s="12" t="s">
        <v>1894</v>
      </c>
      <c r="C1048" s="15">
        <v>2.0</v>
      </c>
      <c r="D1048" s="16">
        <f t="shared" si="1"/>
        <v>0.0001120950566</v>
      </c>
      <c r="E1048" s="1"/>
      <c r="F1048" s="15" t="s">
        <v>394</v>
      </c>
      <c r="G1048" s="15" t="s">
        <v>412</v>
      </c>
      <c r="H1048" s="15" t="s">
        <v>1895</v>
      </c>
      <c r="I1048" s="15" t="s">
        <v>323</v>
      </c>
    </row>
    <row r="1049" ht="15.75" customHeight="1">
      <c r="A1049" s="1"/>
      <c r="B1049" s="12" t="s">
        <v>1896</v>
      </c>
      <c r="C1049" s="15">
        <v>2.0</v>
      </c>
      <c r="D1049" s="16">
        <f t="shared" si="1"/>
        <v>0.0001120950566</v>
      </c>
      <c r="E1049" s="1"/>
      <c r="F1049" s="15" t="s">
        <v>409</v>
      </c>
      <c r="G1049" s="15" t="s">
        <v>304</v>
      </c>
      <c r="H1049" s="15" t="s">
        <v>317</v>
      </c>
      <c r="I1049" s="15" t="s">
        <v>790</v>
      </c>
    </row>
    <row r="1050" ht="15.75" customHeight="1">
      <c r="A1050" s="1"/>
      <c r="B1050" s="12" t="s">
        <v>1897</v>
      </c>
      <c r="C1050" s="15">
        <v>2.0</v>
      </c>
      <c r="D1050" s="16">
        <f t="shared" si="1"/>
        <v>0.0001120950566</v>
      </c>
      <c r="E1050" s="1"/>
      <c r="F1050" s="15" t="s">
        <v>526</v>
      </c>
      <c r="G1050" s="15" t="s">
        <v>375</v>
      </c>
      <c r="H1050" s="15" t="s">
        <v>982</v>
      </c>
      <c r="I1050" s="15" t="s">
        <v>415</v>
      </c>
    </row>
    <row r="1051" ht="15.75" customHeight="1">
      <c r="A1051" s="1"/>
      <c r="B1051" s="12" t="s">
        <v>1898</v>
      </c>
      <c r="C1051" s="15">
        <v>2.0</v>
      </c>
      <c r="D1051" s="16">
        <f t="shared" si="1"/>
        <v>0.0001120950566</v>
      </c>
      <c r="E1051" s="1"/>
      <c r="F1051" s="15" t="s">
        <v>1899</v>
      </c>
      <c r="G1051" s="15" t="s">
        <v>393</v>
      </c>
      <c r="H1051" s="15" t="s">
        <v>317</v>
      </c>
      <c r="I1051" s="15" t="s">
        <v>812</v>
      </c>
    </row>
    <row r="1052" ht="15.75" customHeight="1">
      <c r="A1052" s="1"/>
      <c r="B1052" s="12" t="s">
        <v>1900</v>
      </c>
      <c r="C1052" s="15">
        <v>2.0</v>
      </c>
      <c r="D1052" s="16">
        <f t="shared" si="1"/>
        <v>0.0001120950566</v>
      </c>
      <c r="E1052" s="1"/>
      <c r="F1052" s="15" t="s">
        <v>1901</v>
      </c>
      <c r="G1052" s="15" t="s">
        <v>315</v>
      </c>
      <c r="H1052" s="15" t="s">
        <v>1805</v>
      </c>
      <c r="I1052" s="15" t="s">
        <v>481</v>
      </c>
    </row>
    <row r="1053" ht="15.75" customHeight="1">
      <c r="A1053" s="1"/>
      <c r="B1053" s="12" t="s">
        <v>1902</v>
      </c>
      <c r="C1053" s="15">
        <v>2.0</v>
      </c>
      <c r="D1053" s="16">
        <f t="shared" si="1"/>
        <v>0.0001120950566</v>
      </c>
      <c r="E1053" s="1"/>
      <c r="F1053" s="15" t="s">
        <v>1215</v>
      </c>
      <c r="G1053" s="15" t="s">
        <v>315</v>
      </c>
      <c r="H1053" s="15" t="s">
        <v>1903</v>
      </c>
      <c r="I1053" s="15" t="s">
        <v>371</v>
      </c>
    </row>
    <row r="1054" ht="15.75" customHeight="1">
      <c r="A1054" s="1"/>
      <c r="B1054" s="12" t="s">
        <v>1904</v>
      </c>
      <c r="C1054" s="15">
        <v>2.0</v>
      </c>
      <c r="D1054" s="16">
        <f t="shared" si="1"/>
        <v>0.0001120950566</v>
      </c>
      <c r="E1054" s="1"/>
      <c r="F1054" s="15" t="s">
        <v>317</v>
      </c>
      <c r="G1054" s="15" t="s">
        <v>315</v>
      </c>
      <c r="H1054" s="15" t="s">
        <v>1905</v>
      </c>
      <c r="I1054" s="15" t="s">
        <v>382</v>
      </c>
    </row>
    <row r="1055" ht="15.75" customHeight="1">
      <c r="A1055" s="1"/>
      <c r="B1055" s="12" t="s">
        <v>1906</v>
      </c>
      <c r="C1055" s="15">
        <v>2.0</v>
      </c>
      <c r="D1055" s="16">
        <f t="shared" si="1"/>
        <v>0.0001120950566</v>
      </c>
      <c r="E1055" s="1"/>
      <c r="F1055" s="15" t="s">
        <v>1907</v>
      </c>
      <c r="G1055" s="15" t="s">
        <v>334</v>
      </c>
      <c r="H1055" s="15" t="s">
        <v>1908</v>
      </c>
      <c r="I1055" s="15" t="s">
        <v>1001</v>
      </c>
    </row>
    <row r="1056" ht="15.75" customHeight="1">
      <c r="A1056" s="1"/>
      <c r="B1056" s="12" t="s">
        <v>1370</v>
      </c>
      <c r="C1056" s="15">
        <v>2.0</v>
      </c>
      <c r="D1056" s="16">
        <f t="shared" si="1"/>
        <v>0.0001120950566</v>
      </c>
      <c r="E1056" s="1"/>
      <c r="F1056" s="15" t="s">
        <v>321</v>
      </c>
      <c r="G1056" s="15" t="s">
        <v>359</v>
      </c>
      <c r="H1056" s="15" t="s">
        <v>382</v>
      </c>
      <c r="I1056" s="15" t="s">
        <v>1129</v>
      </c>
    </row>
    <row r="1057" ht="15.75" customHeight="1">
      <c r="A1057" s="1"/>
      <c r="B1057" s="12" t="s">
        <v>1909</v>
      </c>
      <c r="C1057" s="15">
        <v>2.0</v>
      </c>
      <c r="D1057" s="16">
        <f t="shared" si="1"/>
        <v>0.0001120950566</v>
      </c>
      <c r="E1057" s="1"/>
      <c r="F1057" s="15" t="s">
        <v>1871</v>
      </c>
      <c r="G1057" s="15" t="s">
        <v>304</v>
      </c>
      <c r="H1057" s="15">
        <v>12.0</v>
      </c>
      <c r="I1057" s="15" t="s">
        <v>321</v>
      </c>
    </row>
    <row r="1058" ht="15.75" customHeight="1">
      <c r="A1058" s="1"/>
      <c r="B1058" s="12" t="s">
        <v>1910</v>
      </c>
      <c r="C1058" s="15">
        <v>2.0</v>
      </c>
      <c r="D1058" s="16">
        <f t="shared" si="1"/>
        <v>0.0001120950566</v>
      </c>
      <c r="E1058" s="1"/>
      <c r="F1058" s="15" t="s">
        <v>1228</v>
      </c>
      <c r="G1058" s="15" t="s">
        <v>309</v>
      </c>
      <c r="H1058" s="15" t="s">
        <v>415</v>
      </c>
      <c r="I1058" s="15" t="s">
        <v>1279</v>
      </c>
    </row>
    <row r="1059" ht="15.75" customHeight="1">
      <c r="A1059" s="1"/>
      <c r="B1059" s="12" t="s">
        <v>1911</v>
      </c>
      <c r="C1059" s="15">
        <v>2.0</v>
      </c>
      <c r="D1059" s="16">
        <f t="shared" si="1"/>
        <v>0.0001120950566</v>
      </c>
      <c r="E1059" s="1"/>
      <c r="F1059" s="15" t="s">
        <v>321</v>
      </c>
      <c r="G1059" s="15" t="s">
        <v>386</v>
      </c>
      <c r="H1059" s="15" t="s">
        <v>304</v>
      </c>
      <c r="I1059" s="15" t="s">
        <v>304</v>
      </c>
    </row>
    <row r="1060" ht="15.75" customHeight="1">
      <c r="A1060" s="1"/>
      <c r="B1060" s="12" t="s">
        <v>1912</v>
      </c>
      <c r="C1060" s="15">
        <v>2.0</v>
      </c>
      <c r="D1060" s="16">
        <f t="shared" si="1"/>
        <v>0.0001120950566</v>
      </c>
      <c r="E1060" s="1"/>
      <c r="F1060" s="15" t="s">
        <v>336</v>
      </c>
      <c r="G1060" s="15" t="s">
        <v>315</v>
      </c>
      <c r="H1060" s="15" t="s">
        <v>455</v>
      </c>
      <c r="I1060" s="15" t="s">
        <v>1015</v>
      </c>
    </row>
    <row r="1061" ht="15.75" customHeight="1">
      <c r="A1061" s="1"/>
      <c r="B1061" s="12" t="s">
        <v>1913</v>
      </c>
      <c r="C1061" s="15">
        <v>2.0</v>
      </c>
      <c r="D1061" s="16">
        <f t="shared" si="1"/>
        <v>0.0001120950566</v>
      </c>
      <c r="E1061" s="1"/>
      <c r="F1061" s="15" t="s">
        <v>1914</v>
      </c>
      <c r="G1061" s="15" t="s">
        <v>304</v>
      </c>
      <c r="H1061" s="15" t="s">
        <v>1092</v>
      </c>
      <c r="I1061" s="1"/>
    </row>
    <row r="1062" ht="15.75" customHeight="1">
      <c r="A1062" s="1"/>
      <c r="B1062" s="12" t="s">
        <v>1915</v>
      </c>
      <c r="C1062" s="15">
        <v>2.0</v>
      </c>
      <c r="D1062" s="16">
        <f t="shared" si="1"/>
        <v>0.0001120950566</v>
      </c>
      <c r="E1062" s="1"/>
      <c r="F1062" s="15" t="s">
        <v>1916</v>
      </c>
      <c r="G1062" s="15" t="s">
        <v>356</v>
      </c>
      <c r="H1062" s="15" t="s">
        <v>318</v>
      </c>
      <c r="I1062" s="15" t="s">
        <v>375</v>
      </c>
    </row>
    <row r="1063" ht="15.75" customHeight="1">
      <c r="A1063" s="1"/>
      <c r="B1063" s="12" t="s">
        <v>1917</v>
      </c>
      <c r="C1063" s="15">
        <v>2.0</v>
      </c>
      <c r="D1063" s="16">
        <f t="shared" si="1"/>
        <v>0.0001120950566</v>
      </c>
      <c r="E1063" s="1"/>
      <c r="F1063" s="15" t="s">
        <v>401</v>
      </c>
      <c r="G1063" s="15" t="s">
        <v>383</v>
      </c>
      <c r="H1063" s="15" t="s">
        <v>341</v>
      </c>
      <c r="I1063" s="15" t="s">
        <v>1329</v>
      </c>
    </row>
    <row r="1064" ht="15.75" customHeight="1">
      <c r="A1064" s="1"/>
      <c r="B1064" s="12" t="s">
        <v>1918</v>
      </c>
      <c r="C1064" s="15">
        <v>2.0</v>
      </c>
      <c r="D1064" s="16">
        <f t="shared" si="1"/>
        <v>0.0001120950566</v>
      </c>
      <c r="E1064" s="1"/>
      <c r="F1064" s="15" t="s">
        <v>911</v>
      </c>
      <c r="G1064" s="15" t="s">
        <v>304</v>
      </c>
      <c r="H1064" s="15" t="s">
        <v>1919</v>
      </c>
      <c r="I1064" s="15" t="s">
        <v>304</v>
      </c>
    </row>
    <row r="1065" ht="15.75" customHeight="1">
      <c r="A1065" s="1"/>
      <c r="B1065" s="12" t="s">
        <v>1920</v>
      </c>
      <c r="C1065" s="15">
        <v>2.0</v>
      </c>
      <c r="D1065" s="16">
        <f t="shared" si="1"/>
        <v>0.0001120950566</v>
      </c>
      <c r="E1065" s="1"/>
      <c r="F1065" s="15" t="s">
        <v>1012</v>
      </c>
      <c r="G1065" s="15" t="s">
        <v>315</v>
      </c>
      <c r="H1065" s="15" t="s">
        <v>382</v>
      </c>
      <c r="I1065" s="15" t="s">
        <v>335</v>
      </c>
    </row>
    <row r="1066" ht="15.75" customHeight="1">
      <c r="A1066" s="1"/>
      <c r="B1066" s="12" t="s">
        <v>1707</v>
      </c>
      <c r="C1066" s="15">
        <v>2.0</v>
      </c>
      <c r="D1066" s="16">
        <f t="shared" si="1"/>
        <v>0.0001120950566</v>
      </c>
      <c r="E1066" s="1"/>
      <c r="F1066" s="39" t="s">
        <v>446</v>
      </c>
      <c r="G1066" s="15" t="s">
        <v>386</v>
      </c>
      <c r="H1066" s="15">
        <v>21.0</v>
      </c>
      <c r="I1066" s="15" t="s">
        <v>312</v>
      </c>
    </row>
    <row r="1067" ht="15.75" customHeight="1">
      <c r="A1067" s="1"/>
      <c r="B1067" s="12" t="s">
        <v>1921</v>
      </c>
      <c r="C1067" s="15">
        <v>2.0</v>
      </c>
      <c r="D1067" s="16">
        <f t="shared" si="1"/>
        <v>0.0001120950566</v>
      </c>
      <c r="E1067" s="1"/>
      <c r="F1067" s="15" t="s">
        <v>336</v>
      </c>
      <c r="G1067" s="15" t="s">
        <v>304</v>
      </c>
      <c r="H1067" s="15" t="s">
        <v>360</v>
      </c>
      <c r="I1067" s="15" t="s">
        <v>1922</v>
      </c>
    </row>
    <row r="1068" ht="15.75" customHeight="1">
      <c r="A1068" s="1"/>
      <c r="B1068" s="12" t="s">
        <v>1923</v>
      </c>
      <c r="C1068" s="15">
        <v>2.0</v>
      </c>
      <c r="D1068" s="16">
        <f t="shared" si="1"/>
        <v>0.0001120950566</v>
      </c>
      <c r="E1068" s="1"/>
      <c r="F1068" s="15" t="s">
        <v>946</v>
      </c>
      <c r="G1068" s="15" t="s">
        <v>511</v>
      </c>
      <c r="H1068" s="15" t="s">
        <v>337</v>
      </c>
      <c r="I1068" s="15" t="s">
        <v>415</v>
      </c>
    </row>
    <row r="1069" ht="15.75" customHeight="1">
      <c r="A1069" s="1"/>
      <c r="B1069" s="12" t="s">
        <v>1924</v>
      </c>
      <c r="C1069" s="15">
        <v>2.0</v>
      </c>
      <c r="D1069" s="16">
        <f t="shared" si="1"/>
        <v>0.0001120950566</v>
      </c>
      <c r="E1069" s="1"/>
      <c r="F1069" s="15" t="s">
        <v>424</v>
      </c>
      <c r="G1069" s="15" t="s">
        <v>309</v>
      </c>
      <c r="H1069" s="15" t="s">
        <v>549</v>
      </c>
      <c r="I1069" s="15" t="s">
        <v>1001</v>
      </c>
    </row>
    <row r="1070" ht="15.75" customHeight="1">
      <c r="A1070" s="1"/>
      <c r="B1070" s="12" t="s">
        <v>1886</v>
      </c>
      <c r="C1070" s="15">
        <v>2.0</v>
      </c>
      <c r="D1070" s="16">
        <f t="shared" si="1"/>
        <v>0.0001120950566</v>
      </c>
      <c r="E1070" s="1"/>
      <c r="F1070" s="15" t="s">
        <v>1127</v>
      </c>
      <c r="G1070" s="15" t="s">
        <v>542</v>
      </c>
      <c r="H1070" s="15" t="s">
        <v>562</v>
      </c>
      <c r="I1070" s="15" t="s">
        <v>311</v>
      </c>
    </row>
    <row r="1071" ht="15.75" customHeight="1">
      <c r="A1071" s="1"/>
      <c r="B1071" s="12" t="s">
        <v>1517</v>
      </c>
      <c r="C1071" s="15">
        <v>2.0</v>
      </c>
      <c r="D1071" s="16">
        <f t="shared" si="1"/>
        <v>0.0001120950566</v>
      </c>
      <c r="E1071" s="1"/>
      <c r="F1071" s="15" t="s">
        <v>1445</v>
      </c>
      <c r="G1071" s="15" t="s">
        <v>309</v>
      </c>
      <c r="H1071" s="15" t="s">
        <v>321</v>
      </c>
      <c r="I1071" s="15" t="s">
        <v>1925</v>
      </c>
    </row>
    <row r="1072" ht="15.75" customHeight="1">
      <c r="A1072" s="1"/>
      <c r="B1072" s="12" t="s">
        <v>1926</v>
      </c>
      <c r="C1072" s="15">
        <v>2.0</v>
      </c>
      <c r="D1072" s="16">
        <f t="shared" si="1"/>
        <v>0.0001120950566</v>
      </c>
      <c r="E1072" s="1"/>
      <c r="F1072" s="15" t="s">
        <v>390</v>
      </c>
      <c r="G1072" s="15" t="s">
        <v>334</v>
      </c>
      <c r="H1072" s="15" t="s">
        <v>1927</v>
      </c>
      <c r="I1072" s="15" t="s">
        <v>1928</v>
      </c>
    </row>
    <row r="1073" ht="15.75" customHeight="1">
      <c r="A1073" s="1"/>
      <c r="B1073" s="12" t="s">
        <v>1818</v>
      </c>
      <c r="C1073" s="15">
        <v>2.0</v>
      </c>
      <c r="D1073" s="16">
        <f t="shared" si="1"/>
        <v>0.0001120950566</v>
      </c>
      <c r="E1073" s="1"/>
      <c r="F1073" s="15" t="s">
        <v>382</v>
      </c>
      <c r="G1073" s="15" t="s">
        <v>311</v>
      </c>
      <c r="H1073" s="15" t="s">
        <v>424</v>
      </c>
      <c r="I1073" s="15" t="s">
        <v>325</v>
      </c>
    </row>
    <row r="1074" ht="15.75" customHeight="1">
      <c r="A1074" s="1"/>
      <c r="B1074" s="12" t="s">
        <v>1929</v>
      </c>
      <c r="C1074" s="15">
        <v>2.0</v>
      </c>
      <c r="D1074" s="16">
        <f t="shared" si="1"/>
        <v>0.0001120950566</v>
      </c>
      <c r="E1074" s="1"/>
      <c r="F1074" s="15">
        <v>20.0</v>
      </c>
      <c r="G1074" s="15" t="s">
        <v>309</v>
      </c>
      <c r="H1074" s="15" t="s">
        <v>671</v>
      </c>
      <c r="I1074" s="15" t="s">
        <v>1930</v>
      </c>
    </row>
    <row r="1075" ht="15.75" customHeight="1">
      <c r="A1075" s="1"/>
      <c r="B1075" s="12" t="s">
        <v>1931</v>
      </c>
      <c r="C1075" s="15">
        <v>2.0</v>
      </c>
      <c r="D1075" s="16">
        <f t="shared" si="1"/>
        <v>0.0001120950566</v>
      </c>
      <c r="E1075" s="1"/>
      <c r="F1075" s="15" t="s">
        <v>321</v>
      </c>
      <c r="G1075" s="15" t="s">
        <v>304</v>
      </c>
      <c r="H1075" s="15" t="s">
        <v>1932</v>
      </c>
      <c r="I1075" s="15" t="s">
        <v>390</v>
      </c>
    </row>
    <row r="1076" ht="15.75" customHeight="1">
      <c r="A1076" s="1"/>
      <c r="B1076" s="12" t="s">
        <v>1933</v>
      </c>
      <c r="C1076" s="15">
        <v>2.0</v>
      </c>
      <c r="D1076" s="16">
        <f t="shared" si="1"/>
        <v>0.0001120950566</v>
      </c>
      <c r="E1076" s="1"/>
      <c r="F1076" s="15" t="s">
        <v>1934</v>
      </c>
      <c r="G1076" s="15" t="s">
        <v>304</v>
      </c>
      <c r="H1076" s="15" t="s">
        <v>313</v>
      </c>
      <c r="I1076" s="15" t="s">
        <v>426</v>
      </c>
    </row>
    <row r="1077" ht="15.75" customHeight="1">
      <c r="A1077" s="1"/>
      <c r="B1077" s="12" t="s">
        <v>1935</v>
      </c>
      <c r="C1077" s="15">
        <v>2.0</v>
      </c>
      <c r="D1077" s="16">
        <f t="shared" si="1"/>
        <v>0.0001120950566</v>
      </c>
      <c r="E1077" s="1"/>
      <c r="F1077" s="15" t="s">
        <v>415</v>
      </c>
      <c r="G1077" s="15" t="s">
        <v>494</v>
      </c>
      <c r="H1077" s="15" t="s">
        <v>336</v>
      </c>
      <c r="I1077" s="15" t="s">
        <v>415</v>
      </c>
    </row>
    <row r="1078" ht="15.75" customHeight="1">
      <c r="A1078" s="1"/>
      <c r="B1078" s="12" t="s">
        <v>1936</v>
      </c>
      <c r="C1078" s="15">
        <v>2.0</v>
      </c>
      <c r="D1078" s="16">
        <f t="shared" si="1"/>
        <v>0.0001120950566</v>
      </c>
      <c r="E1078" s="1"/>
      <c r="F1078" s="15" t="s">
        <v>380</v>
      </c>
      <c r="G1078" s="15" t="s">
        <v>328</v>
      </c>
      <c r="H1078" s="15" t="s">
        <v>1494</v>
      </c>
      <c r="I1078" s="15" t="s">
        <v>1937</v>
      </c>
    </row>
    <row r="1079" ht="15.75" customHeight="1">
      <c r="A1079" s="1"/>
      <c r="B1079" s="12" t="s">
        <v>1125</v>
      </c>
      <c r="C1079" s="15">
        <v>2.0</v>
      </c>
      <c r="D1079" s="16">
        <f t="shared" si="1"/>
        <v>0.0001120950566</v>
      </c>
      <c r="E1079" s="1"/>
      <c r="F1079" s="15" t="s">
        <v>318</v>
      </c>
      <c r="G1079" s="15" t="s">
        <v>334</v>
      </c>
      <c r="H1079" s="15" t="s">
        <v>1938</v>
      </c>
      <c r="I1079" s="15" t="s">
        <v>1939</v>
      </c>
    </row>
    <row r="1080" ht="15.75" customHeight="1">
      <c r="A1080" s="1"/>
      <c r="B1080" s="12" t="s">
        <v>1940</v>
      </c>
      <c r="C1080" s="15">
        <v>2.0</v>
      </c>
      <c r="D1080" s="16">
        <f t="shared" si="1"/>
        <v>0.0001120950566</v>
      </c>
      <c r="E1080" s="1"/>
      <c r="F1080" s="15" t="s">
        <v>341</v>
      </c>
      <c r="G1080" s="15" t="s">
        <v>451</v>
      </c>
      <c r="H1080" s="15" t="s">
        <v>309</v>
      </c>
      <c r="I1080" s="15" t="s">
        <v>1031</v>
      </c>
    </row>
    <row r="1081" ht="15.75" customHeight="1">
      <c r="A1081" s="1"/>
      <c r="B1081" s="12" t="s">
        <v>1941</v>
      </c>
      <c r="C1081" s="15">
        <v>2.0</v>
      </c>
      <c r="D1081" s="16">
        <f t="shared" si="1"/>
        <v>0.0001120950566</v>
      </c>
      <c r="E1081" s="1"/>
      <c r="F1081" s="15" t="s">
        <v>390</v>
      </c>
      <c r="G1081" s="15" t="s">
        <v>311</v>
      </c>
      <c r="H1081" s="15" t="s">
        <v>304</v>
      </c>
      <c r="I1081" s="15" t="s">
        <v>304</v>
      </c>
    </row>
    <row r="1082" ht="15.75" customHeight="1">
      <c r="A1082" s="1"/>
      <c r="B1082" s="12" t="s">
        <v>1942</v>
      </c>
      <c r="C1082" s="15">
        <v>2.0</v>
      </c>
      <c r="D1082" s="16">
        <f t="shared" si="1"/>
        <v>0.0001120950566</v>
      </c>
      <c r="E1082" s="1"/>
      <c r="F1082" s="15" t="s">
        <v>382</v>
      </c>
      <c r="G1082" s="15" t="s">
        <v>412</v>
      </c>
      <c r="H1082" s="15" t="s">
        <v>1214</v>
      </c>
      <c r="I1082" s="15" t="s">
        <v>494</v>
      </c>
    </row>
    <row r="1083" ht="15.75" customHeight="1">
      <c r="A1083" s="1"/>
      <c r="B1083" s="12" t="s">
        <v>1943</v>
      </c>
      <c r="C1083" s="15">
        <v>2.0</v>
      </c>
      <c r="D1083" s="16">
        <f t="shared" si="1"/>
        <v>0.0001120950566</v>
      </c>
      <c r="E1083" s="1"/>
      <c r="F1083" s="15">
        <v>6.0</v>
      </c>
      <c r="G1083" s="15" t="s">
        <v>334</v>
      </c>
      <c r="H1083" s="15"/>
      <c r="I1083" s="15" t="s">
        <v>580</v>
      </c>
    </row>
    <row r="1084" ht="15.75" customHeight="1">
      <c r="A1084" s="1"/>
      <c r="B1084" s="12" t="s">
        <v>1944</v>
      </c>
      <c r="C1084" s="15">
        <v>2.0</v>
      </c>
      <c r="D1084" s="16">
        <f t="shared" si="1"/>
        <v>0.0001120950566</v>
      </c>
      <c r="E1084" s="1"/>
      <c r="F1084" s="15" t="s">
        <v>321</v>
      </c>
      <c r="G1084" s="15" t="s">
        <v>304</v>
      </c>
      <c r="H1084" s="15" t="s">
        <v>1945</v>
      </c>
      <c r="I1084" s="15" t="s">
        <v>317</v>
      </c>
    </row>
    <row r="1085" ht="15.75" customHeight="1">
      <c r="A1085" s="1"/>
      <c r="B1085" s="12" t="s">
        <v>1946</v>
      </c>
      <c r="C1085" s="15">
        <v>2.0</v>
      </c>
      <c r="D1085" s="16">
        <f t="shared" si="1"/>
        <v>0.0001120950566</v>
      </c>
      <c r="E1085" s="1"/>
      <c r="F1085" s="15" t="s">
        <v>1032</v>
      </c>
      <c r="G1085" s="15" t="s">
        <v>315</v>
      </c>
      <c r="H1085" s="15" t="s">
        <v>442</v>
      </c>
      <c r="I1085" s="15" t="s">
        <v>1162</v>
      </c>
    </row>
    <row r="1086" ht="15.75" customHeight="1">
      <c r="A1086" s="1"/>
      <c r="B1086" s="12" t="s">
        <v>1947</v>
      </c>
      <c r="C1086" s="15">
        <v>2.0</v>
      </c>
      <c r="D1086" s="16">
        <f t="shared" si="1"/>
        <v>0.0001120950566</v>
      </c>
      <c r="E1086" s="1"/>
      <c r="F1086" s="15" t="s">
        <v>311</v>
      </c>
      <c r="G1086" s="15" t="s">
        <v>1000</v>
      </c>
      <c r="H1086" s="15" t="s">
        <v>1948</v>
      </c>
      <c r="I1086" s="15" t="s">
        <v>321</v>
      </c>
    </row>
    <row r="1087" ht="15.75" customHeight="1">
      <c r="A1087" s="1"/>
      <c r="B1087" s="12" t="s">
        <v>1949</v>
      </c>
      <c r="C1087" s="15">
        <v>2.0</v>
      </c>
      <c r="D1087" s="16">
        <f t="shared" si="1"/>
        <v>0.0001120950566</v>
      </c>
      <c r="E1087" s="1"/>
      <c r="F1087" s="15" t="s">
        <v>1950</v>
      </c>
      <c r="G1087" s="15" t="s">
        <v>304</v>
      </c>
      <c r="H1087" s="15" t="s">
        <v>410</v>
      </c>
      <c r="I1087" s="15" t="s">
        <v>331</v>
      </c>
    </row>
    <row r="1088" ht="15.75" customHeight="1">
      <c r="A1088" s="1"/>
      <c r="B1088" s="91">
        <v>44376.0</v>
      </c>
      <c r="C1088" s="15">
        <v>2.0</v>
      </c>
      <c r="D1088" s="16">
        <f t="shared" si="1"/>
        <v>0.0001120950566</v>
      </c>
      <c r="E1088" s="1"/>
      <c r="F1088" s="15" t="s">
        <v>1951</v>
      </c>
      <c r="G1088" s="15" t="s">
        <v>309</v>
      </c>
      <c r="H1088" s="15" t="s">
        <v>1452</v>
      </c>
      <c r="I1088" s="15" t="s">
        <v>1952</v>
      </c>
    </row>
    <row r="1089" ht="15.75" customHeight="1">
      <c r="A1089" s="1"/>
      <c r="B1089" s="12" t="s">
        <v>1953</v>
      </c>
      <c r="C1089" s="15">
        <v>2.0</v>
      </c>
      <c r="D1089" s="16">
        <f t="shared" si="1"/>
        <v>0.0001120950566</v>
      </c>
      <c r="E1089" s="1"/>
      <c r="F1089" s="15" t="s">
        <v>317</v>
      </c>
      <c r="G1089" s="15" t="s">
        <v>325</v>
      </c>
      <c r="H1089" s="15" t="s">
        <v>530</v>
      </c>
      <c r="I1089" s="15" t="s">
        <v>309</v>
      </c>
    </row>
    <row r="1090" ht="15.75" customHeight="1">
      <c r="A1090" s="1"/>
      <c r="B1090" s="12" t="s">
        <v>843</v>
      </c>
      <c r="C1090" s="15">
        <v>2.0</v>
      </c>
      <c r="D1090" s="16">
        <f t="shared" si="1"/>
        <v>0.0001120950566</v>
      </c>
      <c r="E1090" s="1"/>
      <c r="F1090" s="15" t="s">
        <v>626</v>
      </c>
      <c r="G1090" s="15" t="s">
        <v>328</v>
      </c>
      <c r="H1090" s="15" t="s">
        <v>1762</v>
      </c>
      <c r="I1090" s="15" t="s">
        <v>526</v>
      </c>
    </row>
    <row r="1091" ht="15.75" customHeight="1">
      <c r="A1091" s="1"/>
      <c r="B1091" s="12" t="s">
        <v>1954</v>
      </c>
      <c r="C1091" s="15">
        <v>2.0</v>
      </c>
      <c r="D1091" s="16">
        <f t="shared" si="1"/>
        <v>0.0001120950566</v>
      </c>
      <c r="E1091" s="1"/>
      <c r="F1091" s="15" t="s">
        <v>1039</v>
      </c>
      <c r="G1091" s="15" t="s">
        <v>309</v>
      </c>
      <c r="H1091" s="15" t="s">
        <v>620</v>
      </c>
      <c r="I1091" s="15" t="s">
        <v>1596</v>
      </c>
    </row>
    <row r="1092" ht="15.75" customHeight="1">
      <c r="A1092" s="1"/>
      <c r="B1092" s="12" t="s">
        <v>1955</v>
      </c>
      <c r="C1092" s="15">
        <v>2.0</v>
      </c>
      <c r="D1092" s="16">
        <f t="shared" si="1"/>
        <v>0.0001120950566</v>
      </c>
      <c r="E1092" s="1"/>
      <c r="F1092" s="15" t="s">
        <v>472</v>
      </c>
      <c r="G1092" s="15" t="s">
        <v>304</v>
      </c>
      <c r="H1092" s="15" t="s">
        <v>1191</v>
      </c>
      <c r="I1092" s="15" t="s">
        <v>526</v>
      </c>
    </row>
    <row r="1093" ht="15.75" customHeight="1">
      <c r="A1093" s="1"/>
      <c r="B1093" s="12" t="s">
        <v>1956</v>
      </c>
      <c r="C1093" s="15">
        <v>2.0</v>
      </c>
      <c r="D1093" s="16">
        <f t="shared" si="1"/>
        <v>0.0001120950566</v>
      </c>
      <c r="E1093" s="1"/>
      <c r="F1093" s="15" t="s">
        <v>501</v>
      </c>
      <c r="G1093" s="15" t="s">
        <v>529</v>
      </c>
      <c r="H1093" s="15" t="s">
        <v>644</v>
      </c>
      <c r="I1093" s="15" t="s">
        <v>304</v>
      </c>
    </row>
    <row r="1094" ht="15.75" customHeight="1">
      <c r="A1094" s="1"/>
      <c r="B1094" s="12" t="s">
        <v>1957</v>
      </c>
      <c r="C1094" s="15">
        <v>2.0</v>
      </c>
      <c r="D1094" s="16">
        <f t="shared" si="1"/>
        <v>0.0001120950566</v>
      </c>
      <c r="E1094" s="1"/>
      <c r="F1094" s="15" t="s">
        <v>309</v>
      </c>
      <c r="G1094" s="15" t="s">
        <v>334</v>
      </c>
      <c r="H1094" s="15" t="s">
        <v>321</v>
      </c>
      <c r="I1094" s="15" t="s">
        <v>335</v>
      </c>
    </row>
    <row r="1095" ht="15.75" customHeight="1">
      <c r="A1095" s="1"/>
      <c r="B1095" s="91">
        <v>44377.0</v>
      </c>
      <c r="C1095" s="15">
        <v>2.0</v>
      </c>
      <c r="D1095" s="16">
        <f t="shared" si="1"/>
        <v>0.0001120950566</v>
      </c>
      <c r="E1095" s="1"/>
      <c r="F1095" s="15" t="s">
        <v>356</v>
      </c>
      <c r="G1095" s="15" t="s">
        <v>311</v>
      </c>
      <c r="H1095" s="15" t="s">
        <v>336</v>
      </c>
      <c r="I1095" s="15" t="s">
        <v>313</v>
      </c>
    </row>
    <row r="1096" ht="15.75" customHeight="1">
      <c r="A1096" s="1"/>
      <c r="B1096" s="12" t="s">
        <v>1958</v>
      </c>
      <c r="C1096" s="15">
        <v>2.0</v>
      </c>
      <c r="D1096" s="16">
        <f t="shared" si="1"/>
        <v>0.0001120950566</v>
      </c>
      <c r="E1096" s="1"/>
      <c r="F1096" s="15" t="s">
        <v>1959</v>
      </c>
      <c r="G1096" s="15" t="s">
        <v>421</v>
      </c>
      <c r="H1096" s="15" t="s">
        <v>358</v>
      </c>
      <c r="I1096" s="15" t="s">
        <v>331</v>
      </c>
    </row>
    <row r="1097" ht="15.75" customHeight="1">
      <c r="A1097" s="1"/>
      <c r="B1097" s="12" t="s">
        <v>1960</v>
      </c>
      <c r="C1097" s="15">
        <v>2.0</v>
      </c>
      <c r="D1097" s="16">
        <f t="shared" si="1"/>
        <v>0.0001120950566</v>
      </c>
      <c r="E1097" s="1"/>
      <c r="F1097" s="15" t="s">
        <v>390</v>
      </c>
      <c r="G1097" s="15" t="s">
        <v>309</v>
      </c>
      <c r="H1097" s="15" t="s">
        <v>335</v>
      </c>
      <c r="I1097" s="15" t="s">
        <v>304</v>
      </c>
    </row>
    <row r="1098" ht="15.75" customHeight="1">
      <c r="A1098" s="1"/>
      <c r="B1098" s="12" t="s">
        <v>1961</v>
      </c>
      <c r="C1098" s="15">
        <v>2.0</v>
      </c>
      <c r="D1098" s="16">
        <f t="shared" si="1"/>
        <v>0.0001120950566</v>
      </c>
      <c r="E1098" s="1"/>
      <c r="F1098" s="15" t="s">
        <v>382</v>
      </c>
      <c r="G1098" s="15" t="s">
        <v>356</v>
      </c>
      <c r="H1098" s="15" t="s">
        <v>309</v>
      </c>
      <c r="I1098" s="15" t="s">
        <v>1962</v>
      </c>
    </row>
    <row r="1099" ht="15.75" customHeight="1">
      <c r="A1099" s="1"/>
      <c r="B1099" s="12" t="s">
        <v>1963</v>
      </c>
      <c r="C1099" s="15">
        <v>2.0</v>
      </c>
      <c r="D1099" s="16">
        <f t="shared" si="1"/>
        <v>0.0001120950566</v>
      </c>
      <c r="E1099" s="1"/>
      <c r="F1099" s="15">
        <v>10.0</v>
      </c>
      <c r="G1099" s="15" t="s">
        <v>315</v>
      </c>
      <c r="H1099" s="15" t="s">
        <v>1492</v>
      </c>
      <c r="I1099" s="15" t="s">
        <v>1052</v>
      </c>
    </row>
    <row r="1100" ht="15.75" customHeight="1">
      <c r="A1100" s="1"/>
      <c r="B1100" s="12" t="s">
        <v>1964</v>
      </c>
      <c r="C1100" s="15">
        <v>2.0</v>
      </c>
      <c r="D1100" s="16">
        <f t="shared" si="1"/>
        <v>0.0001120950566</v>
      </c>
      <c r="E1100" s="1"/>
      <c r="F1100" s="15" t="s">
        <v>321</v>
      </c>
      <c r="G1100" s="15" t="s">
        <v>334</v>
      </c>
      <c r="H1100" s="15" t="s">
        <v>318</v>
      </c>
      <c r="I1100" s="15" t="s">
        <v>835</v>
      </c>
    </row>
    <row r="1101" ht="15.75" customHeight="1">
      <c r="A1101" s="1"/>
      <c r="B1101" s="12" t="s">
        <v>1965</v>
      </c>
      <c r="C1101" s="15">
        <v>2.0</v>
      </c>
      <c r="D1101" s="16">
        <f t="shared" si="1"/>
        <v>0.0001120950566</v>
      </c>
      <c r="E1101" s="1"/>
      <c r="F1101" s="15" t="s">
        <v>1032</v>
      </c>
      <c r="G1101" s="15" t="s">
        <v>304</v>
      </c>
      <c r="H1101" s="15" t="s">
        <v>1575</v>
      </c>
      <c r="I1101" s="15" t="s">
        <v>1966</v>
      </c>
    </row>
    <row r="1102" ht="15.75" customHeight="1">
      <c r="A1102" s="1"/>
      <c r="B1102" s="12" t="s">
        <v>1967</v>
      </c>
      <c r="C1102" s="15">
        <v>2.0</v>
      </c>
      <c r="D1102" s="16">
        <f t="shared" si="1"/>
        <v>0.0001120950566</v>
      </c>
      <c r="E1102" s="1"/>
      <c r="F1102" s="15" t="s">
        <v>540</v>
      </c>
      <c r="G1102" s="15" t="s">
        <v>356</v>
      </c>
      <c r="H1102" s="15" t="s">
        <v>321</v>
      </c>
      <c r="I1102" s="15" t="s">
        <v>1181</v>
      </c>
    </row>
    <row r="1103" ht="15.75" customHeight="1">
      <c r="A1103" s="1"/>
      <c r="B1103" s="12" t="s">
        <v>1968</v>
      </c>
      <c r="C1103" s="15">
        <v>2.0</v>
      </c>
      <c r="D1103" s="16">
        <f t="shared" si="1"/>
        <v>0.0001120950566</v>
      </c>
      <c r="E1103" s="1"/>
      <c r="F1103" s="15" t="s">
        <v>341</v>
      </c>
      <c r="G1103" s="15" t="s">
        <v>315</v>
      </c>
      <c r="H1103" s="15" t="s">
        <v>1969</v>
      </c>
      <c r="I1103" s="15" t="s">
        <v>415</v>
      </c>
    </row>
    <row r="1104" ht="15.75" customHeight="1">
      <c r="A1104" s="1"/>
      <c r="B1104" s="12" t="s">
        <v>1970</v>
      </c>
      <c r="C1104" s="15">
        <v>2.0</v>
      </c>
      <c r="D1104" s="16">
        <f t="shared" si="1"/>
        <v>0.0001120950566</v>
      </c>
      <c r="E1104" s="1"/>
      <c r="F1104" s="15" t="s">
        <v>1971</v>
      </c>
      <c r="G1104" s="15" t="s">
        <v>309</v>
      </c>
      <c r="H1104" s="15" t="s">
        <v>1972</v>
      </c>
      <c r="I1104" s="15" t="s">
        <v>1973</v>
      </c>
    </row>
    <row r="1105" ht="15.75" customHeight="1">
      <c r="A1105" s="1"/>
      <c r="B1105" s="12" t="s">
        <v>1974</v>
      </c>
      <c r="C1105" s="15">
        <v>2.0</v>
      </c>
      <c r="D1105" s="16">
        <f t="shared" si="1"/>
        <v>0.0001120950566</v>
      </c>
      <c r="E1105" s="1"/>
      <c r="F1105" s="15" t="s">
        <v>1975</v>
      </c>
      <c r="G1105" s="15" t="s">
        <v>309</v>
      </c>
      <c r="H1105" s="15" t="s">
        <v>1976</v>
      </c>
      <c r="I1105" s="15" t="s">
        <v>321</v>
      </c>
    </row>
    <row r="1106" ht="15.75" customHeight="1">
      <c r="A1106" s="1"/>
      <c r="B1106" s="12" t="s">
        <v>1977</v>
      </c>
      <c r="C1106" s="15">
        <v>2.0</v>
      </c>
      <c r="D1106" s="16">
        <f t="shared" si="1"/>
        <v>0.0001120950566</v>
      </c>
      <c r="E1106" s="1"/>
      <c r="F1106" s="15">
        <v>2.0</v>
      </c>
      <c r="G1106" s="15" t="s">
        <v>311</v>
      </c>
      <c r="H1106" s="15" t="s">
        <v>510</v>
      </c>
      <c r="I1106" s="15" t="s">
        <v>1416</v>
      </c>
    </row>
    <row r="1107" ht="15.75" customHeight="1">
      <c r="A1107" s="1"/>
      <c r="B1107" s="12" t="s">
        <v>1978</v>
      </c>
      <c r="C1107" s="15">
        <v>2.0</v>
      </c>
      <c r="D1107" s="16">
        <f t="shared" si="1"/>
        <v>0.0001120950566</v>
      </c>
      <c r="E1107" s="1"/>
      <c r="F1107" s="15" t="s">
        <v>1979</v>
      </c>
      <c r="G1107" s="15" t="s">
        <v>382</v>
      </c>
      <c r="H1107" s="15" t="s">
        <v>419</v>
      </c>
      <c r="I1107" s="15" t="s">
        <v>1980</v>
      </c>
    </row>
    <row r="1108" ht="15.75" customHeight="1">
      <c r="A1108" s="1"/>
      <c r="B1108" s="12" t="s">
        <v>1981</v>
      </c>
      <c r="C1108" s="15">
        <v>2.0</v>
      </c>
      <c r="D1108" s="16">
        <f t="shared" si="1"/>
        <v>0.0001120950566</v>
      </c>
      <c r="E1108" s="1"/>
      <c r="F1108" s="15" t="s">
        <v>353</v>
      </c>
      <c r="G1108" s="15" t="s">
        <v>309</v>
      </c>
      <c r="H1108" s="15" t="s">
        <v>354</v>
      </c>
      <c r="I1108" s="15" t="s">
        <v>835</v>
      </c>
    </row>
    <row r="1109" ht="15.75" customHeight="1">
      <c r="A1109" s="1"/>
      <c r="B1109" s="12" t="s">
        <v>1982</v>
      </c>
      <c r="C1109" s="15">
        <v>2.0</v>
      </c>
      <c r="D1109" s="16">
        <f t="shared" si="1"/>
        <v>0.0001120950566</v>
      </c>
      <c r="E1109" s="1"/>
      <c r="F1109" s="15" t="s">
        <v>401</v>
      </c>
      <c r="G1109" s="15" t="s">
        <v>1983</v>
      </c>
      <c r="H1109" s="15" t="s">
        <v>1984</v>
      </c>
      <c r="I1109" s="15" t="s">
        <v>672</v>
      </c>
    </row>
    <row r="1110" ht="15.75" customHeight="1">
      <c r="A1110" s="1"/>
      <c r="B1110" s="12" t="s">
        <v>1985</v>
      </c>
      <c r="C1110" s="15">
        <v>2.0</v>
      </c>
      <c r="D1110" s="16">
        <f t="shared" si="1"/>
        <v>0.0001120950566</v>
      </c>
      <c r="E1110" s="1"/>
      <c r="F1110" s="15" t="s">
        <v>1817</v>
      </c>
      <c r="G1110" s="15" t="s">
        <v>375</v>
      </c>
      <c r="H1110" s="15" t="s">
        <v>371</v>
      </c>
      <c r="I1110" s="15" t="s">
        <v>321</v>
      </c>
    </row>
    <row r="1111" ht="15.75" customHeight="1">
      <c r="A1111" s="1"/>
      <c r="B1111" s="12" t="s">
        <v>1986</v>
      </c>
      <c r="C1111" s="15">
        <v>2.0</v>
      </c>
      <c r="D1111" s="16">
        <f t="shared" si="1"/>
        <v>0.0001120950566</v>
      </c>
      <c r="E1111" s="1"/>
      <c r="F1111" s="15" t="s">
        <v>1334</v>
      </c>
      <c r="G1111" s="15" t="s">
        <v>304</v>
      </c>
      <c r="H1111" s="15" t="s">
        <v>394</v>
      </c>
      <c r="I1111" s="15" t="s">
        <v>519</v>
      </c>
    </row>
    <row r="1112" ht="15.75" customHeight="1">
      <c r="A1112" s="1"/>
      <c r="B1112" s="12" t="s">
        <v>1987</v>
      </c>
      <c r="C1112" s="15">
        <v>2.0</v>
      </c>
      <c r="D1112" s="16">
        <f t="shared" si="1"/>
        <v>0.0001120950566</v>
      </c>
      <c r="E1112" s="1"/>
      <c r="F1112" s="15" t="s">
        <v>390</v>
      </c>
      <c r="G1112" s="15" t="s">
        <v>375</v>
      </c>
      <c r="H1112" s="15" t="s">
        <v>1988</v>
      </c>
      <c r="I1112" s="15" t="s">
        <v>304</v>
      </c>
    </row>
    <row r="1113" ht="15.75" customHeight="1">
      <c r="A1113" s="1"/>
      <c r="B1113" s="12" t="s">
        <v>1989</v>
      </c>
      <c r="C1113" s="15">
        <v>2.0</v>
      </c>
      <c r="D1113" s="16">
        <f t="shared" si="1"/>
        <v>0.0001120950566</v>
      </c>
      <c r="E1113" s="1"/>
      <c r="F1113" s="15" t="s">
        <v>394</v>
      </c>
      <c r="G1113" s="15" t="s">
        <v>500</v>
      </c>
      <c r="H1113" s="15" t="s">
        <v>555</v>
      </c>
      <c r="I1113" s="15" t="s">
        <v>1990</v>
      </c>
    </row>
    <row r="1114" ht="15.75" customHeight="1">
      <c r="A1114" s="1"/>
      <c r="B1114" s="12" t="s">
        <v>1991</v>
      </c>
      <c r="C1114" s="15">
        <v>2.0</v>
      </c>
      <c r="D1114" s="16">
        <f t="shared" si="1"/>
        <v>0.0001120950566</v>
      </c>
      <c r="E1114" s="1"/>
      <c r="F1114" s="15" t="s">
        <v>311</v>
      </c>
      <c r="G1114" s="15" t="s">
        <v>354</v>
      </c>
      <c r="H1114" s="15" t="s">
        <v>609</v>
      </c>
      <c r="I1114" s="15" t="s">
        <v>835</v>
      </c>
    </row>
    <row r="1115" ht="15.75" customHeight="1">
      <c r="A1115" s="1"/>
      <c r="B1115" s="12" t="s">
        <v>1992</v>
      </c>
      <c r="C1115" s="15">
        <v>2.0</v>
      </c>
      <c r="D1115" s="16">
        <f t="shared" si="1"/>
        <v>0.0001120950566</v>
      </c>
      <c r="E1115" s="1"/>
      <c r="F1115" s="15" t="s">
        <v>317</v>
      </c>
      <c r="G1115" s="15" t="s">
        <v>511</v>
      </c>
      <c r="H1115" s="15" t="s">
        <v>696</v>
      </c>
      <c r="I1115" s="15" t="s">
        <v>317</v>
      </c>
    </row>
    <row r="1116" ht="15.75" customHeight="1">
      <c r="A1116" s="1"/>
      <c r="B1116" s="12" t="s">
        <v>1993</v>
      </c>
      <c r="C1116" s="15">
        <v>2.0</v>
      </c>
      <c r="D1116" s="16">
        <f t="shared" si="1"/>
        <v>0.0001120950566</v>
      </c>
      <c r="E1116" s="1"/>
      <c r="F1116" s="15" t="s">
        <v>752</v>
      </c>
      <c r="G1116" s="15" t="s">
        <v>438</v>
      </c>
      <c r="H1116" s="15">
        <v>4.0</v>
      </c>
      <c r="I1116" s="15" t="s">
        <v>672</v>
      </c>
    </row>
    <row r="1117" ht="15.75" customHeight="1">
      <c r="A1117" s="1"/>
      <c r="B1117" s="12" t="s">
        <v>1994</v>
      </c>
      <c r="C1117" s="15">
        <v>2.0</v>
      </c>
      <c r="D1117" s="16">
        <f t="shared" si="1"/>
        <v>0.0001120950566</v>
      </c>
      <c r="E1117" s="1"/>
      <c r="F1117" s="15" t="s">
        <v>321</v>
      </c>
      <c r="G1117" s="15" t="s">
        <v>356</v>
      </c>
      <c r="H1117" s="15" t="s">
        <v>908</v>
      </c>
      <c r="I1117" s="15" t="s">
        <v>321</v>
      </c>
    </row>
    <row r="1118" ht="15.75" customHeight="1">
      <c r="A1118" s="1"/>
      <c r="B1118" s="12" t="s">
        <v>1995</v>
      </c>
      <c r="C1118" s="15">
        <v>2.0</v>
      </c>
      <c r="D1118" s="16">
        <f t="shared" si="1"/>
        <v>0.0001120950566</v>
      </c>
      <c r="E1118" s="1"/>
      <c r="F1118" s="15" t="s">
        <v>1996</v>
      </c>
      <c r="G1118" s="15" t="s">
        <v>375</v>
      </c>
      <c r="H1118" s="15" t="s">
        <v>424</v>
      </c>
      <c r="I1118" s="15" t="s">
        <v>519</v>
      </c>
    </row>
    <row r="1119" ht="15.75" customHeight="1">
      <c r="A1119" s="1"/>
      <c r="B1119" s="12" t="s">
        <v>1997</v>
      </c>
      <c r="C1119" s="15">
        <v>2.0</v>
      </c>
      <c r="D1119" s="16">
        <f t="shared" si="1"/>
        <v>0.0001120950566</v>
      </c>
      <c r="E1119" s="1"/>
      <c r="F1119" s="15" t="s">
        <v>313</v>
      </c>
      <c r="G1119" s="15" t="s">
        <v>500</v>
      </c>
      <c r="H1119" s="15" t="s">
        <v>347</v>
      </c>
      <c r="I1119" s="15" t="s">
        <v>304</v>
      </c>
    </row>
    <row r="1120" ht="15.75" customHeight="1">
      <c r="A1120" s="1"/>
      <c r="B1120" s="12" t="s">
        <v>1998</v>
      </c>
      <c r="C1120" s="15">
        <v>2.0</v>
      </c>
      <c r="D1120" s="16">
        <f t="shared" si="1"/>
        <v>0.0001120950566</v>
      </c>
      <c r="E1120" s="1"/>
      <c r="F1120" s="15" t="s">
        <v>318</v>
      </c>
      <c r="G1120" s="15" t="s">
        <v>383</v>
      </c>
      <c r="H1120" s="15" t="s">
        <v>311</v>
      </c>
      <c r="I1120" s="15" t="s">
        <v>457</v>
      </c>
    </row>
    <row r="1121" ht="15.75" customHeight="1">
      <c r="A1121" s="1"/>
      <c r="B1121" s="12" t="s">
        <v>1999</v>
      </c>
      <c r="C1121" s="15">
        <v>2.0</v>
      </c>
      <c r="D1121" s="16">
        <f t="shared" si="1"/>
        <v>0.0001120950566</v>
      </c>
      <c r="E1121" s="1"/>
      <c r="F1121" s="15" t="s">
        <v>382</v>
      </c>
      <c r="G1121" s="15" t="s">
        <v>1842</v>
      </c>
      <c r="H1121" s="15" t="s">
        <v>577</v>
      </c>
      <c r="I1121" s="15" t="s">
        <v>2000</v>
      </c>
    </row>
    <row r="1122" ht="15.75" customHeight="1">
      <c r="A1122" s="1"/>
      <c r="B1122" s="12" t="s">
        <v>2001</v>
      </c>
      <c r="C1122" s="15">
        <v>2.0</v>
      </c>
      <c r="D1122" s="16">
        <f t="shared" si="1"/>
        <v>0.0001120950566</v>
      </c>
      <c r="E1122" s="1"/>
      <c r="F1122" s="95">
        <v>44330.0</v>
      </c>
      <c r="G1122" s="15" t="s">
        <v>334</v>
      </c>
      <c r="H1122" s="15" t="s">
        <v>1763</v>
      </c>
      <c r="I1122" s="15" t="s">
        <v>452</v>
      </c>
    </row>
    <row r="1123" ht="15.75" customHeight="1">
      <c r="A1123" s="1"/>
      <c r="B1123" s="12" t="s">
        <v>2002</v>
      </c>
      <c r="C1123" s="15">
        <v>2.0</v>
      </c>
      <c r="D1123" s="16">
        <f t="shared" si="1"/>
        <v>0.0001120950566</v>
      </c>
      <c r="E1123" s="1"/>
      <c r="F1123" s="15" t="s">
        <v>512</v>
      </c>
      <c r="G1123" s="15" t="s">
        <v>309</v>
      </c>
      <c r="H1123" s="15" t="s">
        <v>321</v>
      </c>
      <c r="I1123" s="15" t="s">
        <v>516</v>
      </c>
    </row>
    <row r="1124" ht="15.75" customHeight="1">
      <c r="A1124" s="1"/>
      <c r="B1124" s="12" t="s">
        <v>2003</v>
      </c>
      <c r="C1124" s="15">
        <v>2.0</v>
      </c>
      <c r="D1124" s="16">
        <f t="shared" si="1"/>
        <v>0.0001120950566</v>
      </c>
      <c r="E1124" s="1"/>
      <c r="F1124" s="15" t="s">
        <v>626</v>
      </c>
      <c r="G1124" s="15" t="s">
        <v>375</v>
      </c>
      <c r="H1124" s="15" t="s">
        <v>2004</v>
      </c>
      <c r="I1124" s="15" t="s">
        <v>317</v>
      </c>
    </row>
    <row r="1125" ht="15.75" customHeight="1">
      <c r="A1125" s="1"/>
      <c r="B1125" s="12" t="s">
        <v>2005</v>
      </c>
      <c r="C1125" s="15">
        <v>2.0</v>
      </c>
      <c r="D1125" s="16">
        <f t="shared" si="1"/>
        <v>0.0001120950566</v>
      </c>
      <c r="E1125" s="1"/>
      <c r="F1125" s="15" t="s">
        <v>833</v>
      </c>
      <c r="G1125" s="15" t="s">
        <v>304</v>
      </c>
      <c r="H1125" s="15" t="s">
        <v>1007</v>
      </c>
      <c r="I1125" s="15" t="s">
        <v>348</v>
      </c>
    </row>
    <row r="1126" ht="15.75" customHeight="1">
      <c r="A1126" s="1"/>
      <c r="B1126" s="12" t="s">
        <v>2006</v>
      </c>
      <c r="C1126" s="15">
        <v>2.0</v>
      </c>
      <c r="D1126" s="16">
        <f t="shared" si="1"/>
        <v>0.0001120950566</v>
      </c>
      <c r="E1126" s="1"/>
      <c r="F1126" s="15" t="s">
        <v>1112</v>
      </c>
      <c r="G1126" s="15" t="s">
        <v>529</v>
      </c>
      <c r="H1126" s="15" t="s">
        <v>309</v>
      </c>
      <c r="I1126" s="15" t="s">
        <v>1658</v>
      </c>
    </row>
    <row r="1127" ht="15.75" customHeight="1">
      <c r="A1127" s="1"/>
      <c r="B1127" s="12" t="s">
        <v>2007</v>
      </c>
      <c r="C1127" s="15">
        <v>2.0</v>
      </c>
      <c r="D1127" s="16">
        <f t="shared" si="1"/>
        <v>0.0001120950566</v>
      </c>
      <c r="E1127" s="1"/>
      <c r="F1127" s="15" t="s">
        <v>313</v>
      </c>
      <c r="G1127" s="15" t="s">
        <v>334</v>
      </c>
      <c r="H1127" s="15" t="s">
        <v>755</v>
      </c>
      <c r="I1127" s="15" t="s">
        <v>680</v>
      </c>
    </row>
    <row r="1128" ht="15.75" customHeight="1">
      <c r="A1128" s="1"/>
      <c r="B1128" s="12" t="s">
        <v>2008</v>
      </c>
      <c r="C1128" s="15">
        <v>2.0</v>
      </c>
      <c r="D1128" s="16">
        <f t="shared" si="1"/>
        <v>0.0001120950566</v>
      </c>
      <c r="E1128" s="1"/>
      <c r="F1128" s="15" t="s">
        <v>318</v>
      </c>
      <c r="G1128" s="15" t="s">
        <v>309</v>
      </c>
      <c r="H1128" s="15" t="s">
        <v>343</v>
      </c>
      <c r="I1128" s="15" t="s">
        <v>2009</v>
      </c>
    </row>
    <row r="1129" ht="15.75" customHeight="1">
      <c r="A1129" s="1"/>
      <c r="B1129" s="12" t="s">
        <v>2010</v>
      </c>
      <c r="C1129" s="15">
        <v>2.0</v>
      </c>
      <c r="D1129" s="16">
        <f t="shared" si="1"/>
        <v>0.0001120950566</v>
      </c>
      <c r="E1129" s="1"/>
      <c r="F1129" s="15" t="s">
        <v>382</v>
      </c>
      <c r="G1129" s="15" t="s">
        <v>383</v>
      </c>
      <c r="H1129" s="15" t="s">
        <v>334</v>
      </c>
      <c r="I1129" s="15" t="s">
        <v>457</v>
      </c>
    </row>
    <row r="1130" ht="15.75" customHeight="1">
      <c r="A1130" s="1"/>
      <c r="B1130" s="12" t="s">
        <v>2011</v>
      </c>
      <c r="C1130" s="15">
        <v>2.0</v>
      </c>
      <c r="D1130" s="16">
        <f t="shared" si="1"/>
        <v>0.0001120950566</v>
      </c>
      <c r="E1130" s="1"/>
      <c r="F1130" s="15">
        <v>28.0</v>
      </c>
      <c r="G1130" s="15" t="s">
        <v>309</v>
      </c>
      <c r="H1130" s="15" t="s">
        <v>1750</v>
      </c>
      <c r="I1130" s="15" t="s">
        <v>811</v>
      </c>
    </row>
    <row r="1131" ht="15.75" customHeight="1">
      <c r="A1131" s="1"/>
      <c r="B1131" s="12" t="s">
        <v>2012</v>
      </c>
      <c r="C1131" s="15">
        <v>2.0</v>
      </c>
      <c r="D1131" s="16">
        <f t="shared" si="1"/>
        <v>0.0001120950566</v>
      </c>
      <c r="E1131" s="1"/>
      <c r="F1131" s="15" t="s">
        <v>321</v>
      </c>
      <c r="G1131" s="15" t="s">
        <v>304</v>
      </c>
      <c r="H1131" s="15" t="s">
        <v>321</v>
      </c>
      <c r="I1131" s="15" t="s">
        <v>835</v>
      </c>
    </row>
    <row r="1132" ht="15.75" customHeight="1">
      <c r="A1132" s="1"/>
      <c r="B1132" s="12" t="s">
        <v>2013</v>
      </c>
      <c r="C1132" s="15">
        <v>2.0</v>
      </c>
      <c r="D1132" s="16">
        <f t="shared" si="1"/>
        <v>0.0001120950566</v>
      </c>
      <c r="E1132" s="1"/>
      <c r="F1132" s="15" t="s">
        <v>1032</v>
      </c>
      <c r="G1132" s="15" t="s">
        <v>309</v>
      </c>
      <c r="H1132" s="15" t="s">
        <v>348</v>
      </c>
      <c r="I1132" s="15" t="s">
        <v>457</v>
      </c>
    </row>
    <row r="1133" ht="15.75" customHeight="1">
      <c r="A1133" s="1"/>
      <c r="B1133" s="12" t="s">
        <v>2014</v>
      </c>
      <c r="C1133" s="15">
        <v>2.0</v>
      </c>
      <c r="D1133" s="16">
        <f t="shared" si="1"/>
        <v>0.0001120950566</v>
      </c>
      <c r="E1133" s="1"/>
      <c r="F1133" s="15" t="s">
        <v>318</v>
      </c>
      <c r="G1133" s="15" t="s">
        <v>360</v>
      </c>
      <c r="H1133" s="15" t="s">
        <v>1266</v>
      </c>
      <c r="I1133" s="15" t="s">
        <v>1082</v>
      </c>
    </row>
    <row r="1134" ht="15.75" customHeight="1">
      <c r="A1134" s="1"/>
      <c r="B1134" s="12" t="s">
        <v>2015</v>
      </c>
      <c r="C1134" s="15">
        <v>2.0</v>
      </c>
      <c r="D1134" s="16">
        <f t="shared" si="1"/>
        <v>0.0001120950566</v>
      </c>
      <c r="E1134" s="1"/>
      <c r="F1134" s="15" t="s">
        <v>309</v>
      </c>
      <c r="G1134" s="15" t="s">
        <v>1425</v>
      </c>
      <c r="H1134" s="15" t="s">
        <v>555</v>
      </c>
      <c r="I1134" s="15" t="s">
        <v>390</v>
      </c>
    </row>
    <row r="1135" ht="15.75" customHeight="1">
      <c r="A1135" s="1"/>
      <c r="B1135" s="12" t="s">
        <v>2016</v>
      </c>
      <c r="C1135" s="15">
        <v>2.0</v>
      </c>
      <c r="D1135" s="16">
        <f t="shared" si="1"/>
        <v>0.0001120950566</v>
      </c>
      <c r="E1135" s="1"/>
      <c r="F1135" s="15" t="s">
        <v>304</v>
      </c>
      <c r="G1135" s="15" t="s">
        <v>309</v>
      </c>
      <c r="H1135" s="15" t="s">
        <v>331</v>
      </c>
      <c r="I1135" s="15" t="s">
        <v>723</v>
      </c>
    </row>
    <row r="1136" ht="15.75" customHeight="1">
      <c r="A1136" s="1"/>
      <c r="B1136" s="12" t="s">
        <v>363</v>
      </c>
      <c r="C1136" s="15">
        <v>2.0</v>
      </c>
      <c r="D1136" s="16">
        <f t="shared" si="1"/>
        <v>0.0001120950566</v>
      </c>
      <c r="E1136" s="1"/>
      <c r="F1136" s="15" t="s">
        <v>1672</v>
      </c>
      <c r="G1136" s="15" t="s">
        <v>356</v>
      </c>
      <c r="H1136" s="15" t="s">
        <v>510</v>
      </c>
      <c r="I1136" s="15" t="s">
        <v>1791</v>
      </c>
    </row>
    <row r="1137" ht="15.75" customHeight="1">
      <c r="A1137" s="1"/>
      <c r="B1137" s="12" t="s">
        <v>2017</v>
      </c>
      <c r="C1137" s="15">
        <v>2.0</v>
      </c>
      <c r="D1137" s="16">
        <f t="shared" si="1"/>
        <v>0.0001120950566</v>
      </c>
      <c r="E1137" s="1"/>
      <c r="F1137" s="15" t="s">
        <v>739</v>
      </c>
      <c r="G1137" s="15" t="s">
        <v>309</v>
      </c>
      <c r="H1137" s="15" t="s">
        <v>2018</v>
      </c>
      <c r="I1137" s="15" t="s">
        <v>526</v>
      </c>
    </row>
    <row r="1138" ht="15.75" customHeight="1">
      <c r="A1138" s="1"/>
      <c r="B1138" s="12" t="s">
        <v>2019</v>
      </c>
      <c r="C1138" s="15">
        <v>2.0</v>
      </c>
      <c r="D1138" s="16">
        <f t="shared" si="1"/>
        <v>0.0001120950566</v>
      </c>
      <c r="E1138" s="1"/>
      <c r="F1138" s="15" t="s">
        <v>371</v>
      </c>
      <c r="G1138" s="15" t="s">
        <v>309</v>
      </c>
      <c r="H1138" s="15" t="s">
        <v>424</v>
      </c>
      <c r="I1138" s="15" t="s">
        <v>2020</v>
      </c>
    </row>
    <row r="1139" ht="15.75" customHeight="1">
      <c r="A1139" s="1"/>
      <c r="B1139" s="12" t="s">
        <v>2021</v>
      </c>
      <c r="C1139" s="15">
        <v>2.0</v>
      </c>
      <c r="D1139" s="16">
        <f t="shared" si="1"/>
        <v>0.0001120950566</v>
      </c>
      <c r="E1139" s="1"/>
      <c r="F1139" s="15" t="s">
        <v>478</v>
      </c>
      <c r="G1139" s="15" t="s">
        <v>356</v>
      </c>
      <c r="H1139" s="15" t="s">
        <v>2022</v>
      </c>
      <c r="I1139" s="15" t="s">
        <v>1439</v>
      </c>
    </row>
    <row r="1140" ht="15.75" customHeight="1">
      <c r="A1140" s="1"/>
      <c r="B1140" s="12" t="s">
        <v>2023</v>
      </c>
      <c r="C1140" s="15">
        <v>2.0</v>
      </c>
      <c r="D1140" s="16">
        <f t="shared" si="1"/>
        <v>0.0001120950566</v>
      </c>
      <c r="E1140" s="1"/>
      <c r="F1140" s="15" t="s">
        <v>311</v>
      </c>
      <c r="G1140" s="15" t="s">
        <v>309</v>
      </c>
      <c r="H1140" s="15" t="s">
        <v>893</v>
      </c>
      <c r="I1140" s="15" t="s">
        <v>311</v>
      </c>
    </row>
    <row r="1141" ht="15.75" customHeight="1">
      <c r="A1141" s="1"/>
      <c r="B1141" s="12" t="s">
        <v>2024</v>
      </c>
      <c r="C1141" s="15">
        <v>2.0</v>
      </c>
      <c r="D1141" s="16">
        <f t="shared" si="1"/>
        <v>0.0001120950566</v>
      </c>
      <c r="E1141" s="1"/>
      <c r="F1141" s="15" t="s">
        <v>317</v>
      </c>
      <c r="G1141" s="15" t="s">
        <v>542</v>
      </c>
      <c r="H1141" s="15" t="s">
        <v>719</v>
      </c>
      <c r="I1141" s="15" t="s">
        <v>318</v>
      </c>
    </row>
    <row r="1142" ht="15.75" customHeight="1">
      <c r="A1142" s="1"/>
      <c r="B1142" s="12" t="s">
        <v>504</v>
      </c>
      <c r="C1142" s="15">
        <v>2.0</v>
      </c>
      <c r="D1142" s="16">
        <f t="shared" si="1"/>
        <v>0.0001120950566</v>
      </c>
      <c r="E1142" s="1"/>
      <c r="F1142" s="15" t="s">
        <v>501</v>
      </c>
      <c r="G1142" s="15" t="s">
        <v>304</v>
      </c>
      <c r="H1142" s="15" t="s">
        <v>656</v>
      </c>
      <c r="I1142" s="15" t="s">
        <v>312</v>
      </c>
    </row>
    <row r="1143" ht="15.75" customHeight="1">
      <c r="A1143" s="1"/>
      <c r="B1143" s="12" t="s">
        <v>2025</v>
      </c>
      <c r="C1143" s="15">
        <v>2.0</v>
      </c>
      <c r="D1143" s="16">
        <f t="shared" si="1"/>
        <v>0.0001120950566</v>
      </c>
      <c r="E1143" s="1"/>
      <c r="F1143" s="15" t="s">
        <v>491</v>
      </c>
      <c r="G1143" s="15" t="s">
        <v>639</v>
      </c>
      <c r="H1143" s="15" t="s">
        <v>424</v>
      </c>
      <c r="I1143" s="15" t="s">
        <v>362</v>
      </c>
    </row>
    <row r="1144" ht="15.75" customHeight="1">
      <c r="A1144" s="1"/>
      <c r="B1144" s="12" t="s">
        <v>2026</v>
      </c>
      <c r="C1144" s="15">
        <v>2.0</v>
      </c>
      <c r="D1144" s="16">
        <f t="shared" si="1"/>
        <v>0.0001120950566</v>
      </c>
      <c r="E1144" s="1"/>
      <c r="F1144" s="15" t="s">
        <v>309</v>
      </c>
      <c r="G1144" s="15" t="s">
        <v>304</v>
      </c>
      <c r="H1144" s="15" t="s">
        <v>347</v>
      </c>
      <c r="I1144" s="15" t="s">
        <v>1113</v>
      </c>
    </row>
    <row r="1145" ht="15.75" customHeight="1">
      <c r="A1145" s="1"/>
      <c r="B1145" s="12" t="s">
        <v>1719</v>
      </c>
      <c r="C1145" s="15">
        <v>2.0</v>
      </c>
      <c r="D1145" s="16">
        <f t="shared" si="1"/>
        <v>0.0001120950566</v>
      </c>
      <c r="E1145" s="1"/>
      <c r="F1145" s="15" t="s">
        <v>1357</v>
      </c>
      <c r="G1145" s="15" t="s">
        <v>315</v>
      </c>
      <c r="H1145" s="15" t="s">
        <v>1250</v>
      </c>
      <c r="I1145" s="15" t="s">
        <v>2027</v>
      </c>
    </row>
    <row r="1146" ht="15.75" customHeight="1">
      <c r="A1146" s="1"/>
      <c r="B1146" s="12" t="s">
        <v>2028</v>
      </c>
      <c r="C1146" s="15">
        <v>2.0</v>
      </c>
      <c r="D1146" s="16">
        <f t="shared" si="1"/>
        <v>0.0001120950566</v>
      </c>
      <c r="E1146" s="1"/>
      <c r="F1146" s="15" t="s">
        <v>390</v>
      </c>
      <c r="G1146" s="15" t="s">
        <v>881</v>
      </c>
      <c r="H1146" s="15" t="s">
        <v>2029</v>
      </c>
      <c r="I1146" s="15" t="s">
        <v>309</v>
      </c>
    </row>
    <row r="1147" ht="15.75" customHeight="1">
      <c r="A1147" s="1"/>
      <c r="B1147" s="12" t="s">
        <v>2030</v>
      </c>
      <c r="C1147" s="15">
        <v>2.0</v>
      </c>
      <c r="D1147" s="16">
        <f t="shared" si="1"/>
        <v>0.0001120950566</v>
      </c>
      <c r="E1147" s="1"/>
      <c r="F1147" s="15" t="s">
        <v>382</v>
      </c>
      <c r="G1147" s="15" t="s">
        <v>325</v>
      </c>
      <c r="H1147" s="15" t="s">
        <v>304</v>
      </c>
      <c r="I1147" s="15" t="s">
        <v>688</v>
      </c>
    </row>
    <row r="1148" ht="15.75" customHeight="1">
      <c r="A1148" s="1"/>
      <c r="B1148" s="12" t="s">
        <v>2031</v>
      </c>
      <c r="C1148" s="15">
        <v>2.0</v>
      </c>
      <c r="D1148" s="16">
        <f t="shared" si="1"/>
        <v>0.0001120950566</v>
      </c>
      <c r="E1148" s="1"/>
      <c r="F1148" s="15">
        <v>2.0</v>
      </c>
      <c r="G1148" s="15" t="s">
        <v>356</v>
      </c>
      <c r="H1148" s="15" t="s">
        <v>1015</v>
      </c>
      <c r="I1148" s="15" t="s">
        <v>415</v>
      </c>
    </row>
    <row r="1149" ht="15.75" customHeight="1">
      <c r="A1149" s="1"/>
      <c r="B1149" s="12" t="s">
        <v>2032</v>
      </c>
      <c r="C1149" s="15">
        <v>2.0</v>
      </c>
      <c r="D1149" s="16">
        <f t="shared" si="1"/>
        <v>0.0001120950566</v>
      </c>
      <c r="E1149" s="1"/>
      <c r="F1149" s="15" t="s">
        <v>321</v>
      </c>
      <c r="G1149" s="15" t="s">
        <v>375</v>
      </c>
      <c r="H1149" s="15" t="s">
        <v>419</v>
      </c>
      <c r="I1149" s="15" t="s">
        <v>438</v>
      </c>
    </row>
    <row r="1150" ht="15.75" customHeight="1">
      <c r="A1150" s="1"/>
      <c r="B1150" s="12" t="s">
        <v>1561</v>
      </c>
      <c r="C1150" s="15">
        <v>2.0</v>
      </c>
      <c r="D1150" s="16">
        <f t="shared" si="1"/>
        <v>0.0001120950566</v>
      </c>
      <c r="E1150" s="1"/>
      <c r="F1150" s="15" t="s">
        <v>948</v>
      </c>
      <c r="G1150" s="15" t="s">
        <v>309</v>
      </c>
      <c r="H1150" s="15" t="s">
        <v>309</v>
      </c>
      <c r="I1150" s="15" t="s">
        <v>912</v>
      </c>
    </row>
    <row r="1151" ht="15.75" customHeight="1">
      <c r="A1151" s="1"/>
      <c r="B1151" s="12" t="s">
        <v>508</v>
      </c>
      <c r="C1151" s="15">
        <v>2.0</v>
      </c>
      <c r="D1151" s="16">
        <f t="shared" si="1"/>
        <v>0.0001120950566</v>
      </c>
      <c r="E1151" s="1"/>
      <c r="F1151" s="15" t="s">
        <v>309</v>
      </c>
      <c r="G1151" s="15" t="s">
        <v>535</v>
      </c>
      <c r="H1151" s="15" t="s">
        <v>304</v>
      </c>
      <c r="I1151" s="15" t="s">
        <v>936</v>
      </c>
    </row>
    <row r="1152" ht="15.75" customHeight="1">
      <c r="A1152" s="1"/>
      <c r="B1152" s="12" t="s">
        <v>1927</v>
      </c>
      <c r="C1152" s="15">
        <v>2.0</v>
      </c>
      <c r="D1152" s="16">
        <f t="shared" si="1"/>
        <v>0.0001120950566</v>
      </c>
      <c r="E1152" s="1"/>
      <c r="F1152" s="15" t="s">
        <v>318</v>
      </c>
      <c r="G1152" s="15" t="s">
        <v>356</v>
      </c>
      <c r="H1152" s="15" t="s">
        <v>990</v>
      </c>
      <c r="I1152" s="15" t="s">
        <v>1033</v>
      </c>
    </row>
    <row r="1153" ht="15.75" customHeight="1">
      <c r="A1153" s="1"/>
      <c r="B1153" s="12" t="s">
        <v>2033</v>
      </c>
      <c r="C1153" s="15">
        <v>2.0</v>
      </c>
      <c r="D1153" s="16">
        <f t="shared" si="1"/>
        <v>0.0001120950566</v>
      </c>
      <c r="E1153" s="1"/>
      <c r="F1153" s="15" t="s">
        <v>341</v>
      </c>
      <c r="G1153" s="15" t="s">
        <v>315</v>
      </c>
      <c r="H1153" s="15" t="s">
        <v>317</v>
      </c>
      <c r="I1153" s="15" t="s">
        <v>893</v>
      </c>
    </row>
    <row r="1154" ht="15.75" customHeight="1">
      <c r="A1154" s="1"/>
      <c r="B1154" s="12" t="s">
        <v>2034</v>
      </c>
      <c r="C1154" s="15">
        <v>2.0</v>
      </c>
      <c r="D1154" s="16">
        <f t="shared" si="1"/>
        <v>0.0001120950566</v>
      </c>
      <c r="E1154" s="1"/>
      <c r="F1154" s="15" t="s">
        <v>353</v>
      </c>
      <c r="G1154" s="15" t="s">
        <v>383</v>
      </c>
      <c r="H1154" s="15" t="s">
        <v>1685</v>
      </c>
      <c r="I1154" s="15" t="s">
        <v>1283</v>
      </c>
    </row>
    <row r="1155" ht="15.75" customHeight="1">
      <c r="A1155" s="1"/>
      <c r="B1155" s="12" t="s">
        <v>2035</v>
      </c>
      <c r="C1155" s="15">
        <v>2.0</v>
      </c>
      <c r="D1155" s="16">
        <f t="shared" si="1"/>
        <v>0.0001120950566</v>
      </c>
      <c r="E1155" s="1"/>
      <c r="F1155" s="15" t="s">
        <v>491</v>
      </c>
      <c r="G1155" s="15" t="s">
        <v>304</v>
      </c>
      <c r="H1155" s="15" t="s">
        <v>348</v>
      </c>
      <c r="I1155" s="15" t="s">
        <v>1033</v>
      </c>
    </row>
    <row r="1156" ht="15.75" customHeight="1">
      <c r="A1156" s="1"/>
      <c r="B1156" s="12" t="s">
        <v>2036</v>
      </c>
      <c r="C1156" s="15">
        <v>2.0</v>
      </c>
      <c r="D1156" s="16">
        <f t="shared" si="1"/>
        <v>0.0001120950566</v>
      </c>
      <c r="E1156" s="1"/>
      <c r="F1156" s="15" t="s">
        <v>1334</v>
      </c>
      <c r="G1156" s="15" t="s">
        <v>639</v>
      </c>
      <c r="H1156" s="15" t="s">
        <v>634</v>
      </c>
      <c r="I1156" s="15" t="s">
        <v>2037</v>
      </c>
    </row>
    <row r="1157" ht="15.75" customHeight="1">
      <c r="A1157" s="1"/>
      <c r="B1157" s="12" t="s">
        <v>2038</v>
      </c>
      <c r="C1157" s="15">
        <v>2.0</v>
      </c>
      <c r="D1157" s="16">
        <f t="shared" si="1"/>
        <v>0.0001120950566</v>
      </c>
      <c r="E1157" s="1"/>
      <c r="F1157" s="15" t="s">
        <v>415</v>
      </c>
      <c r="G1157" s="15" t="s">
        <v>306</v>
      </c>
      <c r="H1157" s="15" t="s">
        <v>648</v>
      </c>
      <c r="I1157" s="15" t="s">
        <v>375</v>
      </c>
    </row>
    <row r="1158" ht="15.75" customHeight="1">
      <c r="A1158" s="1"/>
      <c r="B1158" s="12" t="s">
        <v>1845</v>
      </c>
      <c r="C1158" s="15">
        <v>2.0</v>
      </c>
      <c r="D1158" s="16">
        <f t="shared" si="1"/>
        <v>0.0001120950566</v>
      </c>
      <c r="E1158" s="1"/>
      <c r="F1158" s="15" t="s">
        <v>317</v>
      </c>
      <c r="G1158" s="15" t="s">
        <v>311</v>
      </c>
      <c r="H1158" s="15" t="s">
        <v>443</v>
      </c>
      <c r="I1158" s="15" t="s">
        <v>494</v>
      </c>
    </row>
    <row r="1159" ht="15.75" customHeight="1">
      <c r="A1159" s="1"/>
      <c r="B1159" s="12" t="s">
        <v>2039</v>
      </c>
      <c r="C1159" s="15">
        <v>2.0</v>
      </c>
      <c r="D1159" s="16">
        <f t="shared" si="1"/>
        <v>0.0001120950566</v>
      </c>
      <c r="E1159" s="1"/>
      <c r="F1159" s="15" t="s">
        <v>752</v>
      </c>
      <c r="G1159" s="15" t="s">
        <v>362</v>
      </c>
      <c r="H1159" s="15" t="s">
        <v>966</v>
      </c>
      <c r="I1159" s="15" t="s">
        <v>365</v>
      </c>
    </row>
    <row r="1160" ht="15.75" customHeight="1">
      <c r="A1160" s="1"/>
      <c r="B1160" s="12" t="s">
        <v>2040</v>
      </c>
      <c r="C1160" s="15">
        <v>2.0</v>
      </c>
      <c r="D1160" s="16">
        <f t="shared" si="1"/>
        <v>0.0001120950566</v>
      </c>
      <c r="E1160" s="1"/>
      <c r="F1160" s="15" t="s">
        <v>321</v>
      </c>
      <c r="G1160" s="15" t="s">
        <v>383</v>
      </c>
      <c r="H1160" s="15" t="s">
        <v>545</v>
      </c>
      <c r="I1160" s="15" t="s">
        <v>318</v>
      </c>
    </row>
    <row r="1161" ht="15.75" customHeight="1">
      <c r="A1161" s="1"/>
      <c r="B1161" s="12" t="s">
        <v>698</v>
      </c>
      <c r="C1161" s="15">
        <v>2.0</v>
      </c>
      <c r="D1161" s="16">
        <f t="shared" si="1"/>
        <v>0.0001120950566</v>
      </c>
      <c r="E1161" s="1"/>
      <c r="F1161" s="15" t="s">
        <v>2041</v>
      </c>
      <c r="G1161" s="15" t="s">
        <v>686</v>
      </c>
      <c r="H1161" s="15" t="s">
        <v>401</v>
      </c>
      <c r="I1161" s="15" t="s">
        <v>309</v>
      </c>
    </row>
    <row r="1162" ht="15.75" customHeight="1">
      <c r="A1162" s="1"/>
      <c r="B1162" s="12" t="s">
        <v>1832</v>
      </c>
      <c r="C1162" s="15">
        <v>2.0</v>
      </c>
      <c r="D1162" s="16">
        <f t="shared" si="1"/>
        <v>0.0001120950566</v>
      </c>
      <c r="E1162" s="1"/>
      <c r="F1162" s="15" t="s">
        <v>650</v>
      </c>
      <c r="G1162" s="15" t="s">
        <v>354</v>
      </c>
      <c r="H1162" s="15" t="s">
        <v>656</v>
      </c>
      <c r="I1162" s="15" t="s">
        <v>581</v>
      </c>
    </row>
    <row r="1163" ht="15.75" customHeight="1">
      <c r="A1163" s="1"/>
      <c r="B1163" s="12" t="s">
        <v>2042</v>
      </c>
      <c r="C1163" s="15">
        <v>2.0</v>
      </c>
      <c r="D1163" s="16">
        <f t="shared" si="1"/>
        <v>0.0001120950566</v>
      </c>
      <c r="E1163" s="1"/>
      <c r="F1163" s="15" t="s">
        <v>390</v>
      </c>
      <c r="G1163" s="15" t="s">
        <v>360</v>
      </c>
      <c r="H1163" s="15" t="s">
        <v>321</v>
      </c>
      <c r="I1163" s="15" t="s">
        <v>2043</v>
      </c>
    </row>
    <row r="1164" ht="15.75" customHeight="1">
      <c r="A1164" s="1"/>
      <c r="B1164" s="12" t="s">
        <v>2044</v>
      </c>
      <c r="C1164" s="15">
        <v>2.0</v>
      </c>
      <c r="D1164" s="16">
        <f t="shared" si="1"/>
        <v>0.0001120950566</v>
      </c>
      <c r="E1164" s="1"/>
      <c r="F1164" s="15" t="s">
        <v>382</v>
      </c>
      <c r="G1164" s="15" t="s">
        <v>309</v>
      </c>
      <c r="H1164" s="15" t="s">
        <v>1470</v>
      </c>
      <c r="I1164" s="15" t="s">
        <v>2045</v>
      </c>
    </row>
    <row r="1165" ht="15.75" customHeight="1">
      <c r="A1165" s="1"/>
      <c r="B1165" s="12" t="s">
        <v>2046</v>
      </c>
      <c r="C1165" s="15">
        <v>2.0</v>
      </c>
      <c r="D1165" s="16">
        <f t="shared" si="1"/>
        <v>0.0001120950566</v>
      </c>
      <c r="E1165" s="1"/>
      <c r="F1165" s="95">
        <v>44387.0</v>
      </c>
      <c r="G1165" s="15" t="s">
        <v>304</v>
      </c>
      <c r="H1165" s="15" t="s">
        <v>457</v>
      </c>
      <c r="I1165" s="15" t="s">
        <v>2047</v>
      </c>
    </row>
    <row r="1166" ht="15.75" customHeight="1">
      <c r="A1166" s="1"/>
      <c r="B1166" s="12" t="s">
        <v>647</v>
      </c>
      <c r="C1166" s="15">
        <v>2.0</v>
      </c>
      <c r="D1166" s="16">
        <f t="shared" si="1"/>
        <v>0.0001120950566</v>
      </c>
      <c r="E1166" s="1"/>
      <c r="F1166" s="39" t="s">
        <v>446</v>
      </c>
      <c r="G1166" s="15" t="s">
        <v>383</v>
      </c>
      <c r="H1166" s="15" t="s">
        <v>2048</v>
      </c>
      <c r="I1166" s="15" t="s">
        <v>2049</v>
      </c>
    </row>
    <row r="1167" ht="15.75" customHeight="1">
      <c r="A1167" s="1"/>
      <c r="B1167" s="12" t="s">
        <v>2050</v>
      </c>
      <c r="C1167" s="15">
        <v>2.0</v>
      </c>
      <c r="D1167" s="16">
        <f t="shared" si="1"/>
        <v>0.0001120950566</v>
      </c>
      <c r="E1167" s="1"/>
      <c r="F1167" s="15" t="s">
        <v>336</v>
      </c>
      <c r="G1167" s="15" t="s">
        <v>359</v>
      </c>
      <c r="H1167" s="15" t="s">
        <v>309</v>
      </c>
      <c r="I1167" s="15" t="s">
        <v>2051</v>
      </c>
    </row>
    <row r="1168" ht="15.75" customHeight="1">
      <c r="A1168" s="1"/>
      <c r="B1168" s="12" t="s">
        <v>2052</v>
      </c>
      <c r="C1168" s="15">
        <v>2.0</v>
      </c>
      <c r="D1168" s="16">
        <f t="shared" si="1"/>
        <v>0.0001120950566</v>
      </c>
      <c r="E1168" s="1"/>
      <c r="F1168" s="15" t="s">
        <v>946</v>
      </c>
      <c r="G1168" s="15" t="s">
        <v>356</v>
      </c>
      <c r="H1168" s="15" t="s">
        <v>317</v>
      </c>
      <c r="I1168" s="15" t="s">
        <v>2053</v>
      </c>
    </row>
    <row r="1169" ht="15.75" customHeight="1">
      <c r="A1169" s="1"/>
      <c r="B1169" s="12" t="s">
        <v>2054</v>
      </c>
      <c r="C1169" s="15">
        <v>2.0</v>
      </c>
      <c r="D1169" s="16">
        <f t="shared" si="1"/>
        <v>0.0001120950566</v>
      </c>
      <c r="E1169" s="1"/>
      <c r="F1169" s="15" t="s">
        <v>424</v>
      </c>
      <c r="G1169" s="15" t="s">
        <v>382</v>
      </c>
      <c r="H1169" s="15" t="s">
        <v>348</v>
      </c>
      <c r="I1169" s="15" t="s">
        <v>2055</v>
      </c>
    </row>
    <row r="1170" ht="15.75" customHeight="1">
      <c r="A1170" s="1"/>
      <c r="B1170" s="12" t="s">
        <v>2056</v>
      </c>
      <c r="C1170" s="15">
        <v>2.0</v>
      </c>
      <c r="D1170" s="16">
        <f t="shared" si="1"/>
        <v>0.0001120950566</v>
      </c>
      <c r="E1170" s="1"/>
      <c r="F1170" s="15" t="s">
        <v>1127</v>
      </c>
      <c r="G1170" s="15" t="s">
        <v>356</v>
      </c>
      <c r="H1170" s="15" t="s">
        <v>415</v>
      </c>
      <c r="I1170" s="15" t="s">
        <v>2057</v>
      </c>
    </row>
    <row r="1171" ht="15.75" customHeight="1">
      <c r="A1171" s="1"/>
      <c r="B1171" s="12" t="s">
        <v>1012</v>
      </c>
      <c r="C1171" s="15">
        <v>2.0</v>
      </c>
      <c r="D1171" s="16">
        <f t="shared" si="1"/>
        <v>0.0001120950566</v>
      </c>
      <c r="E1171" s="1"/>
      <c r="F1171" s="15" t="s">
        <v>1445</v>
      </c>
      <c r="G1171" s="15" t="s">
        <v>382</v>
      </c>
      <c r="H1171" s="15" t="s">
        <v>385</v>
      </c>
      <c r="I1171" s="15" t="s">
        <v>2058</v>
      </c>
    </row>
    <row r="1172" ht="15.75" customHeight="1">
      <c r="A1172" s="1"/>
      <c r="B1172" s="12" t="s">
        <v>2059</v>
      </c>
      <c r="C1172" s="15">
        <v>2.0</v>
      </c>
      <c r="D1172" s="16">
        <f t="shared" si="1"/>
        <v>0.0001120950566</v>
      </c>
      <c r="E1172" s="1"/>
      <c r="F1172" s="15" t="s">
        <v>390</v>
      </c>
      <c r="G1172" s="15" t="s">
        <v>382</v>
      </c>
      <c r="H1172" s="15" t="s">
        <v>740</v>
      </c>
      <c r="I1172" s="15" t="s">
        <v>2060</v>
      </c>
    </row>
    <row r="1173" ht="15.75" customHeight="1">
      <c r="A1173" s="1"/>
      <c r="B1173" s="12" t="s">
        <v>2061</v>
      </c>
      <c r="C1173" s="15">
        <v>2.0</v>
      </c>
      <c r="D1173" s="16">
        <f t="shared" si="1"/>
        <v>0.0001120950566</v>
      </c>
      <c r="E1173" s="1"/>
      <c r="F1173" s="15" t="s">
        <v>382</v>
      </c>
      <c r="G1173" s="15" t="s">
        <v>354</v>
      </c>
      <c r="H1173" s="15" t="s">
        <v>390</v>
      </c>
      <c r="I1173" s="15" t="s">
        <v>2062</v>
      </c>
    </row>
    <row r="1174" ht="15.75" customHeight="1">
      <c r="A1174" s="1"/>
      <c r="B1174" s="12" t="s">
        <v>2063</v>
      </c>
      <c r="C1174" s="15">
        <v>2.0</v>
      </c>
      <c r="D1174" s="16">
        <f t="shared" si="1"/>
        <v>0.0001120950566</v>
      </c>
      <c r="E1174" s="1"/>
      <c r="F1174" s="15">
        <v>20.0</v>
      </c>
      <c r="G1174" s="15" t="s">
        <v>442</v>
      </c>
      <c r="H1174" s="15" t="s">
        <v>322</v>
      </c>
      <c r="I1174" s="15" t="s">
        <v>1821</v>
      </c>
    </row>
    <row r="1175" ht="15.75" customHeight="1">
      <c r="A1175" s="1"/>
      <c r="B1175" s="12" t="s">
        <v>910</v>
      </c>
      <c r="C1175" s="15">
        <v>2.0</v>
      </c>
      <c r="D1175" s="16">
        <f t="shared" si="1"/>
        <v>0.0001120950566</v>
      </c>
      <c r="E1175" s="1"/>
      <c r="F1175" s="15" t="s">
        <v>321</v>
      </c>
      <c r="G1175" s="15" t="s">
        <v>334</v>
      </c>
      <c r="H1175" s="15" t="s">
        <v>2064</v>
      </c>
      <c r="I1175" s="15" t="s">
        <v>2065</v>
      </c>
    </row>
    <row r="1176" ht="15.75" customHeight="1">
      <c r="A1176" s="1"/>
      <c r="B1176" s="12" t="s">
        <v>2066</v>
      </c>
      <c r="C1176" s="15">
        <v>2.0</v>
      </c>
      <c r="D1176" s="16">
        <f t="shared" si="1"/>
        <v>0.0001120950566</v>
      </c>
      <c r="E1176" s="1"/>
      <c r="F1176" s="15" t="s">
        <v>1934</v>
      </c>
      <c r="G1176" s="15" t="s">
        <v>309</v>
      </c>
      <c r="H1176" s="15" t="s">
        <v>317</v>
      </c>
      <c r="I1176" s="15" t="s">
        <v>2067</v>
      </c>
    </row>
    <row r="1177" ht="15.75" customHeight="1">
      <c r="A1177" s="1"/>
      <c r="B1177" s="12" t="s">
        <v>2068</v>
      </c>
      <c r="C1177" s="15">
        <v>2.0</v>
      </c>
      <c r="D1177" s="16">
        <f t="shared" si="1"/>
        <v>0.0001120950566</v>
      </c>
      <c r="E1177" s="1"/>
      <c r="F1177" s="15" t="s">
        <v>415</v>
      </c>
      <c r="G1177" s="15" t="s">
        <v>304</v>
      </c>
      <c r="H1177" s="15" t="s">
        <v>347</v>
      </c>
      <c r="I1177" s="15" t="s">
        <v>2069</v>
      </c>
    </row>
    <row r="1178" ht="15.75" customHeight="1">
      <c r="A1178" s="1"/>
      <c r="B1178" s="12" t="s">
        <v>2070</v>
      </c>
      <c r="C1178" s="15">
        <v>2.0</v>
      </c>
      <c r="D1178" s="16">
        <f t="shared" si="1"/>
        <v>0.0001120950566</v>
      </c>
      <c r="E1178" s="1"/>
      <c r="F1178" s="15" t="s">
        <v>380</v>
      </c>
      <c r="G1178" s="15" t="s">
        <v>590</v>
      </c>
      <c r="H1178" s="15" t="s">
        <v>311</v>
      </c>
      <c r="I1178" s="15" t="s">
        <v>2071</v>
      </c>
    </row>
    <row r="1179" ht="15.75" customHeight="1">
      <c r="A1179" s="1"/>
      <c r="B1179" s="12" t="s">
        <v>2072</v>
      </c>
      <c r="C1179" s="15">
        <v>2.0</v>
      </c>
      <c r="D1179" s="16">
        <f t="shared" si="1"/>
        <v>0.0001120950566</v>
      </c>
      <c r="E1179" s="1"/>
      <c r="F1179" s="15" t="s">
        <v>318</v>
      </c>
      <c r="G1179" s="15" t="s">
        <v>328</v>
      </c>
      <c r="H1179" s="15" t="s">
        <v>342</v>
      </c>
      <c r="I1179" s="15" t="s">
        <v>2073</v>
      </c>
    </row>
    <row r="1180" ht="15.75" customHeight="1">
      <c r="A1180" s="1"/>
      <c r="B1180" s="12" t="s">
        <v>2074</v>
      </c>
      <c r="C1180" s="15">
        <v>2.0</v>
      </c>
      <c r="D1180" s="16">
        <f t="shared" si="1"/>
        <v>0.0001120950566</v>
      </c>
      <c r="E1180" s="1"/>
      <c r="F1180" s="15" t="s">
        <v>341</v>
      </c>
      <c r="G1180" s="15" t="s">
        <v>360</v>
      </c>
      <c r="H1180" s="15" t="s">
        <v>1112</v>
      </c>
      <c r="I1180" s="15" t="s">
        <v>2053</v>
      </c>
    </row>
    <row r="1181" ht="15.75" customHeight="1">
      <c r="A1181" s="1"/>
      <c r="B1181" s="12" t="s">
        <v>2075</v>
      </c>
      <c r="C1181" s="15">
        <v>2.0</v>
      </c>
      <c r="D1181" s="16">
        <f t="shared" si="1"/>
        <v>0.0001120950566</v>
      </c>
      <c r="E1181" s="1"/>
      <c r="F1181" s="15" t="s">
        <v>390</v>
      </c>
      <c r="G1181" s="15" t="s">
        <v>304</v>
      </c>
      <c r="H1181" s="15" t="s">
        <v>313</v>
      </c>
      <c r="I1181" s="15" t="s">
        <v>2076</v>
      </c>
    </row>
    <row r="1182" ht="15.75" customHeight="1">
      <c r="A1182" s="1"/>
      <c r="B1182" s="12" t="s">
        <v>2077</v>
      </c>
      <c r="C1182" s="15">
        <v>2.0</v>
      </c>
      <c r="D1182" s="16">
        <f t="shared" si="1"/>
        <v>0.0001120950566</v>
      </c>
      <c r="E1182" s="1"/>
      <c r="F1182" s="15" t="s">
        <v>382</v>
      </c>
      <c r="G1182" s="15" t="s">
        <v>494</v>
      </c>
      <c r="H1182" s="15" t="s">
        <v>348</v>
      </c>
      <c r="I1182" s="15" t="s">
        <v>2060</v>
      </c>
    </row>
    <row r="1183" ht="15.75" customHeight="1">
      <c r="A1183" s="1"/>
      <c r="B1183" s="12" t="s">
        <v>2078</v>
      </c>
      <c r="C1183" s="15">
        <v>2.0</v>
      </c>
      <c r="D1183" s="16">
        <f t="shared" si="1"/>
        <v>0.0001120950566</v>
      </c>
      <c r="E1183" s="1"/>
      <c r="F1183" s="15">
        <v>6.0</v>
      </c>
      <c r="G1183" s="15" t="s">
        <v>356</v>
      </c>
      <c r="H1183" s="15" t="s">
        <v>415</v>
      </c>
      <c r="I1183" s="15" t="s">
        <v>2079</v>
      </c>
    </row>
    <row r="1184" ht="15.75" customHeight="1">
      <c r="A1184" s="1"/>
      <c r="B1184" s="12" t="s">
        <v>2080</v>
      </c>
      <c r="C1184" s="15">
        <v>2.0</v>
      </c>
      <c r="D1184" s="16">
        <f t="shared" si="1"/>
        <v>0.0001120950566</v>
      </c>
      <c r="E1184" s="1"/>
      <c r="F1184" s="15" t="s">
        <v>321</v>
      </c>
      <c r="G1184" s="15" t="s">
        <v>304</v>
      </c>
      <c r="H1184" s="15" t="s">
        <v>385</v>
      </c>
      <c r="I1184" s="15" t="s">
        <v>2081</v>
      </c>
    </row>
    <row r="1185" ht="15.75" customHeight="1">
      <c r="A1185" s="1"/>
      <c r="B1185" s="12" t="s">
        <v>2082</v>
      </c>
      <c r="C1185" s="15">
        <v>2.0</v>
      </c>
      <c r="D1185" s="16">
        <f t="shared" si="1"/>
        <v>0.0001120950566</v>
      </c>
      <c r="E1185" s="1"/>
      <c r="F1185" s="15" t="s">
        <v>1032</v>
      </c>
      <c r="G1185" s="15" t="s">
        <v>304</v>
      </c>
      <c r="H1185" s="15" t="s">
        <v>545</v>
      </c>
      <c r="I1185" s="15" t="s">
        <v>835</v>
      </c>
    </row>
    <row r="1186" ht="15.75" customHeight="1">
      <c r="A1186" s="1"/>
      <c r="B1186" s="12" t="s">
        <v>2083</v>
      </c>
      <c r="C1186" s="15">
        <v>2.0</v>
      </c>
      <c r="D1186" s="16">
        <f t="shared" si="1"/>
        <v>0.0001120950566</v>
      </c>
      <c r="E1186" s="1"/>
      <c r="F1186" s="15" t="s">
        <v>311</v>
      </c>
      <c r="G1186" s="15" t="s">
        <v>1371</v>
      </c>
      <c r="H1186" s="15" t="s">
        <v>755</v>
      </c>
      <c r="I1186" s="15" t="s">
        <v>457</v>
      </c>
    </row>
    <row r="1187" ht="15.75" customHeight="1">
      <c r="A1187" s="1"/>
      <c r="B1187" s="12" t="s">
        <v>2084</v>
      </c>
      <c r="C1187" s="15">
        <v>2.0</v>
      </c>
      <c r="D1187" s="16">
        <f t="shared" si="1"/>
        <v>0.0001120950566</v>
      </c>
      <c r="E1187" s="1"/>
      <c r="F1187" s="15" t="s">
        <v>1950</v>
      </c>
      <c r="G1187" s="15" t="s">
        <v>375</v>
      </c>
      <c r="H1187" s="15" t="s">
        <v>457</v>
      </c>
      <c r="I1187" s="15" t="s">
        <v>1082</v>
      </c>
    </row>
    <row r="1188" ht="15.75" customHeight="1">
      <c r="A1188" s="1"/>
      <c r="B1188" s="12" t="s">
        <v>2085</v>
      </c>
      <c r="C1188" s="15">
        <v>2.0</v>
      </c>
      <c r="D1188" s="16">
        <f t="shared" si="1"/>
        <v>0.0001120950566</v>
      </c>
      <c r="E1188" s="1"/>
      <c r="F1188" s="15" t="s">
        <v>1951</v>
      </c>
      <c r="G1188" s="15" t="s">
        <v>309</v>
      </c>
      <c r="H1188" s="15" t="s">
        <v>1101</v>
      </c>
      <c r="I1188" s="15" t="s">
        <v>390</v>
      </c>
    </row>
    <row r="1189" ht="15.75" customHeight="1">
      <c r="A1189" s="1"/>
      <c r="B1189" s="12" t="s">
        <v>2086</v>
      </c>
      <c r="C1189" s="15">
        <v>2.0</v>
      </c>
      <c r="D1189" s="16">
        <f t="shared" si="1"/>
        <v>0.0001120950566</v>
      </c>
      <c r="E1189" s="1"/>
      <c r="F1189" s="15" t="s">
        <v>317</v>
      </c>
      <c r="G1189" s="15" t="s">
        <v>304</v>
      </c>
      <c r="H1189" s="15" t="s">
        <v>318</v>
      </c>
      <c r="I1189" s="15" t="s">
        <v>723</v>
      </c>
    </row>
    <row r="1190" ht="15.75" customHeight="1">
      <c r="A1190" s="1"/>
      <c r="B1190" s="12" t="s">
        <v>2087</v>
      </c>
      <c r="C1190" s="15">
        <v>2.0</v>
      </c>
      <c r="D1190" s="16">
        <f t="shared" si="1"/>
        <v>0.0001120950566</v>
      </c>
      <c r="E1190" s="1"/>
      <c r="F1190" s="15" t="s">
        <v>626</v>
      </c>
      <c r="G1190" s="15" t="s">
        <v>309</v>
      </c>
      <c r="H1190" s="15" t="s">
        <v>341</v>
      </c>
      <c r="I1190" s="15" t="s">
        <v>1791</v>
      </c>
    </row>
    <row r="1191" ht="15.75" customHeight="1">
      <c r="A1191" s="1"/>
      <c r="B1191" s="12" t="s">
        <v>569</v>
      </c>
      <c r="C1191" s="15">
        <v>2.0</v>
      </c>
      <c r="D1191" s="16">
        <f t="shared" si="1"/>
        <v>0.0001120950566</v>
      </c>
      <c r="E1191" s="1"/>
      <c r="F1191" s="15" t="s">
        <v>1039</v>
      </c>
      <c r="G1191" s="15" t="s">
        <v>311</v>
      </c>
      <c r="H1191" s="15" t="s">
        <v>1557</v>
      </c>
      <c r="I1191" s="15" t="s">
        <v>526</v>
      </c>
    </row>
    <row r="1192" ht="15.75" customHeight="1">
      <c r="A1192" s="1"/>
      <c r="B1192" s="12" t="s">
        <v>2088</v>
      </c>
      <c r="C1192" s="15">
        <v>2.0</v>
      </c>
      <c r="D1192" s="16">
        <f t="shared" si="1"/>
        <v>0.0001120950566</v>
      </c>
      <c r="E1192" s="1"/>
      <c r="F1192" s="15" t="s">
        <v>472</v>
      </c>
      <c r="G1192" s="15" t="s">
        <v>304</v>
      </c>
      <c r="H1192" s="15" t="s">
        <v>309</v>
      </c>
      <c r="I1192" s="15" t="s">
        <v>2020</v>
      </c>
    </row>
    <row r="1193" ht="15.75" customHeight="1">
      <c r="A1193" s="1"/>
      <c r="B1193" s="12" t="s">
        <v>2089</v>
      </c>
      <c r="C1193" s="15">
        <v>2.0</v>
      </c>
      <c r="D1193" s="16">
        <f t="shared" si="1"/>
        <v>0.0001120950566</v>
      </c>
      <c r="E1193" s="1"/>
      <c r="F1193" s="15" t="s">
        <v>501</v>
      </c>
      <c r="G1193" s="15" t="s">
        <v>311</v>
      </c>
      <c r="H1193" s="15" t="s">
        <v>533</v>
      </c>
      <c r="I1193" s="15" t="s">
        <v>1439</v>
      </c>
    </row>
    <row r="1194" ht="15.75" customHeight="1">
      <c r="A1194" s="1"/>
      <c r="B1194" s="12" t="s">
        <v>2090</v>
      </c>
      <c r="C1194" s="15">
        <v>2.0</v>
      </c>
      <c r="D1194" s="16">
        <f t="shared" si="1"/>
        <v>0.0001120950566</v>
      </c>
      <c r="E1194" s="1"/>
      <c r="F1194" s="15" t="s">
        <v>309</v>
      </c>
      <c r="G1194" s="15" t="s">
        <v>309</v>
      </c>
      <c r="H1194" s="15" t="s">
        <v>309</v>
      </c>
      <c r="I1194" s="15" t="s">
        <v>311</v>
      </c>
    </row>
    <row r="1195" ht="15.75" customHeight="1">
      <c r="A1195" s="1"/>
      <c r="B1195" s="12" t="s">
        <v>2091</v>
      </c>
      <c r="C1195" s="15">
        <v>2.0</v>
      </c>
      <c r="D1195" s="16">
        <f t="shared" si="1"/>
        <v>0.0001120950566</v>
      </c>
      <c r="E1195" s="1"/>
      <c r="F1195" s="15" t="s">
        <v>356</v>
      </c>
      <c r="G1195" s="15" t="s">
        <v>439</v>
      </c>
      <c r="H1195" s="15" t="s">
        <v>950</v>
      </c>
      <c r="I1195" s="15" t="s">
        <v>318</v>
      </c>
    </row>
    <row r="1196" ht="15.75" customHeight="1">
      <c r="A1196" s="1"/>
      <c r="B1196" s="12" t="s">
        <v>2092</v>
      </c>
      <c r="C1196" s="15">
        <v>2.0</v>
      </c>
      <c r="D1196" s="16">
        <f t="shared" si="1"/>
        <v>0.0001120950566</v>
      </c>
      <c r="E1196" s="1"/>
      <c r="F1196" s="15" t="s">
        <v>1959</v>
      </c>
      <c r="G1196" s="15" t="s">
        <v>309</v>
      </c>
      <c r="H1196" s="15" t="s">
        <v>390</v>
      </c>
      <c r="I1196" s="15" t="s">
        <v>312</v>
      </c>
    </row>
    <row r="1197" ht="15.75" customHeight="1">
      <c r="A1197" s="1"/>
      <c r="B1197" s="12" t="s">
        <v>2093</v>
      </c>
      <c r="C1197" s="15">
        <v>2.0</v>
      </c>
      <c r="D1197" s="16">
        <f t="shared" si="1"/>
        <v>0.0001120950566</v>
      </c>
      <c r="E1197" s="1"/>
      <c r="F1197" s="15" t="s">
        <v>390</v>
      </c>
      <c r="G1197" s="15" t="s">
        <v>542</v>
      </c>
      <c r="H1197" s="15" t="s">
        <v>312</v>
      </c>
      <c r="I1197" s="15" t="s">
        <v>362</v>
      </c>
    </row>
    <row r="1198" ht="15.75" customHeight="1">
      <c r="A1198" s="1"/>
      <c r="B1198" s="12" t="s">
        <v>2094</v>
      </c>
      <c r="C1198" s="15">
        <v>2.0</v>
      </c>
      <c r="D1198" s="16">
        <f t="shared" si="1"/>
        <v>0.0001120950566</v>
      </c>
      <c r="E1198" s="1"/>
      <c r="F1198" s="15" t="s">
        <v>382</v>
      </c>
      <c r="G1198" s="15" t="s">
        <v>615</v>
      </c>
      <c r="H1198" s="15" t="s">
        <v>415</v>
      </c>
      <c r="I1198" s="15" t="s">
        <v>1113</v>
      </c>
    </row>
    <row r="1199" ht="15.75" customHeight="1">
      <c r="A1199" s="1"/>
      <c r="B1199" s="12" t="s">
        <v>2095</v>
      </c>
      <c r="C1199" s="15">
        <v>2.0</v>
      </c>
      <c r="D1199" s="16">
        <f t="shared" si="1"/>
        <v>0.0001120950566</v>
      </c>
      <c r="E1199" s="1"/>
      <c r="F1199" s="15">
        <v>10.0</v>
      </c>
      <c r="G1199" s="15" t="s">
        <v>421</v>
      </c>
      <c r="H1199" s="15" t="s">
        <v>2096</v>
      </c>
      <c r="I1199" s="15" t="s">
        <v>2027</v>
      </c>
    </row>
    <row r="1200" ht="15.75" customHeight="1">
      <c r="A1200" s="1"/>
      <c r="B1200" s="12" t="s">
        <v>2097</v>
      </c>
      <c r="C1200" s="15">
        <v>2.0</v>
      </c>
      <c r="D1200" s="16">
        <f t="shared" si="1"/>
        <v>0.0001120950566</v>
      </c>
      <c r="E1200" s="1"/>
      <c r="F1200" s="15" t="s">
        <v>321</v>
      </c>
      <c r="G1200" s="15" t="s">
        <v>309</v>
      </c>
      <c r="H1200" s="15" t="s">
        <v>317</v>
      </c>
      <c r="I1200" s="15" t="s">
        <v>309</v>
      </c>
    </row>
    <row r="1201" ht="15.75" customHeight="1">
      <c r="A1201" s="1"/>
      <c r="B1201" s="12" t="s">
        <v>2098</v>
      </c>
      <c r="C1201" s="15">
        <v>2.0</v>
      </c>
      <c r="D1201" s="16">
        <f t="shared" si="1"/>
        <v>0.0001120950566</v>
      </c>
      <c r="E1201" s="1"/>
      <c r="F1201" s="15" t="s">
        <v>1032</v>
      </c>
      <c r="G1201" s="15" t="s">
        <v>335</v>
      </c>
      <c r="H1201" s="15" t="s">
        <v>385</v>
      </c>
      <c r="I1201" s="15" t="s">
        <v>688</v>
      </c>
    </row>
    <row r="1202" ht="15.75" customHeight="1">
      <c r="A1202" s="1"/>
      <c r="B1202" s="12" t="s">
        <v>2099</v>
      </c>
      <c r="C1202" s="15">
        <v>2.0</v>
      </c>
      <c r="D1202" s="16">
        <f t="shared" si="1"/>
        <v>0.0001120950566</v>
      </c>
      <c r="E1202" s="1"/>
      <c r="F1202" s="15" t="s">
        <v>540</v>
      </c>
      <c r="G1202" s="15" t="s">
        <v>304</v>
      </c>
      <c r="H1202" s="15" t="s">
        <v>707</v>
      </c>
      <c r="I1202" s="15" t="s">
        <v>415</v>
      </c>
    </row>
    <row r="1203" ht="15.75" customHeight="1">
      <c r="A1203" s="1"/>
      <c r="B1203" s="12" t="s">
        <v>2100</v>
      </c>
      <c r="C1203" s="15">
        <v>2.0</v>
      </c>
      <c r="D1203" s="16">
        <f t="shared" si="1"/>
        <v>0.0001120950566</v>
      </c>
      <c r="E1203" s="1"/>
      <c r="F1203" s="15" t="s">
        <v>341</v>
      </c>
      <c r="G1203" s="15" t="s">
        <v>354</v>
      </c>
      <c r="H1203" s="15" t="s">
        <v>309</v>
      </c>
      <c r="I1203" s="15" t="s">
        <v>438</v>
      </c>
    </row>
    <row r="1204" ht="15.75" customHeight="1">
      <c r="A1204" s="1"/>
      <c r="B1204" s="12" t="s">
        <v>2101</v>
      </c>
      <c r="C1204" s="15">
        <v>2.0</v>
      </c>
      <c r="D1204" s="16">
        <f t="shared" si="1"/>
        <v>0.0001120950566</v>
      </c>
      <c r="E1204" s="1"/>
      <c r="F1204" s="15" t="s">
        <v>1971</v>
      </c>
      <c r="G1204" s="15" t="s">
        <v>309</v>
      </c>
      <c r="H1204" s="15" t="s">
        <v>970</v>
      </c>
      <c r="I1204" s="15" t="s">
        <v>912</v>
      </c>
    </row>
    <row r="1205" ht="15.75" customHeight="1">
      <c r="A1205" s="1"/>
      <c r="B1205" s="12" t="s">
        <v>2102</v>
      </c>
      <c r="C1205" s="15">
        <v>2.0</v>
      </c>
      <c r="D1205" s="16">
        <f t="shared" si="1"/>
        <v>0.0001120950566</v>
      </c>
      <c r="E1205" s="1"/>
      <c r="F1205" s="15" t="s">
        <v>1975</v>
      </c>
      <c r="G1205" s="15" t="s">
        <v>354</v>
      </c>
      <c r="H1205" s="15" t="s">
        <v>465</v>
      </c>
      <c r="I1205" s="15" t="s">
        <v>936</v>
      </c>
    </row>
    <row r="1206" ht="15.75" customHeight="1">
      <c r="A1206" s="1"/>
      <c r="B1206" s="12" t="s">
        <v>2103</v>
      </c>
      <c r="C1206" s="15">
        <v>2.0</v>
      </c>
      <c r="D1206" s="16">
        <f t="shared" si="1"/>
        <v>0.0001120950566</v>
      </c>
      <c r="E1206" s="1"/>
      <c r="F1206" s="15">
        <v>2.0</v>
      </c>
      <c r="G1206" s="15" t="s">
        <v>511</v>
      </c>
      <c r="H1206" s="15" t="s">
        <v>1313</v>
      </c>
      <c r="I1206" s="15" t="s">
        <v>1033</v>
      </c>
    </row>
    <row r="1207" ht="15.75" customHeight="1">
      <c r="A1207" s="1"/>
      <c r="B1207" s="12" t="s">
        <v>2104</v>
      </c>
      <c r="C1207" s="15">
        <v>2.0</v>
      </c>
      <c r="D1207" s="16">
        <f t="shared" si="1"/>
        <v>0.0001120950566</v>
      </c>
      <c r="E1207" s="1"/>
      <c r="F1207" s="15" t="s">
        <v>1979</v>
      </c>
      <c r="G1207" s="15" t="s">
        <v>315</v>
      </c>
      <c r="H1207" s="15" t="s">
        <v>390</v>
      </c>
      <c r="I1207" s="15" t="s">
        <v>893</v>
      </c>
    </row>
    <row r="1208" ht="15.75" customHeight="1">
      <c r="A1208" s="1"/>
      <c r="B1208" s="12" t="s">
        <v>884</v>
      </c>
      <c r="C1208" s="15">
        <v>2.0</v>
      </c>
      <c r="D1208" s="16">
        <f t="shared" si="1"/>
        <v>0.0001120950566</v>
      </c>
      <c r="E1208" s="1"/>
      <c r="F1208" s="15" t="s">
        <v>353</v>
      </c>
      <c r="G1208" s="15" t="s">
        <v>304</v>
      </c>
      <c r="H1208" s="15" t="s">
        <v>1371</v>
      </c>
      <c r="I1208" s="15" t="s">
        <v>1283</v>
      </c>
    </row>
    <row r="1209" ht="15.75" customHeight="1">
      <c r="A1209" s="1"/>
      <c r="B1209" s="12" t="s">
        <v>2105</v>
      </c>
      <c r="C1209" s="15">
        <v>2.0</v>
      </c>
      <c r="D1209" s="16">
        <f t="shared" si="1"/>
        <v>0.0001120950566</v>
      </c>
      <c r="E1209" s="1"/>
      <c r="F1209" s="15" t="s">
        <v>401</v>
      </c>
      <c r="G1209" s="15" t="s">
        <v>315</v>
      </c>
      <c r="H1209" s="15" t="s">
        <v>424</v>
      </c>
      <c r="I1209" s="15" t="s">
        <v>1033</v>
      </c>
    </row>
    <row r="1210" ht="15.75" customHeight="1">
      <c r="A1210" s="1"/>
      <c r="B1210" s="12" t="s">
        <v>2106</v>
      </c>
      <c r="C1210" s="15">
        <v>2.0</v>
      </c>
      <c r="D1210" s="16">
        <f t="shared" si="1"/>
        <v>0.0001120950566</v>
      </c>
      <c r="E1210" s="1"/>
      <c r="F1210" s="15" t="s">
        <v>1817</v>
      </c>
      <c r="G1210" s="15" t="s">
        <v>375</v>
      </c>
      <c r="H1210" s="15" t="s">
        <v>2107</v>
      </c>
      <c r="I1210" s="15" t="s">
        <v>2037</v>
      </c>
    </row>
    <row r="1211" ht="15.75" customHeight="1">
      <c r="A1211" s="1"/>
      <c r="B1211" s="12" t="s">
        <v>2108</v>
      </c>
      <c r="C1211" s="15">
        <v>2.0</v>
      </c>
      <c r="D1211" s="16">
        <f t="shared" si="1"/>
        <v>0.0001120950566</v>
      </c>
      <c r="E1211" s="1"/>
      <c r="F1211" s="15" t="s">
        <v>1334</v>
      </c>
      <c r="G1211" s="15" t="s">
        <v>315</v>
      </c>
      <c r="H1211" s="15" t="s">
        <v>333</v>
      </c>
      <c r="I1211" s="15" t="s">
        <v>375</v>
      </c>
    </row>
    <row r="1212" ht="15.75" customHeight="1">
      <c r="A1212" s="1"/>
      <c r="B1212" s="12" t="s">
        <v>2109</v>
      </c>
      <c r="C1212" s="15">
        <v>2.0</v>
      </c>
      <c r="D1212" s="16">
        <f t="shared" si="1"/>
        <v>0.0001120950566</v>
      </c>
      <c r="E1212" s="1"/>
      <c r="F1212" s="15" t="s">
        <v>390</v>
      </c>
      <c r="G1212" s="15" t="s">
        <v>304</v>
      </c>
      <c r="H1212" s="15" t="s">
        <v>317</v>
      </c>
      <c r="I1212" s="15" t="s">
        <v>494</v>
      </c>
    </row>
    <row r="1213" ht="15.75" customHeight="1">
      <c r="A1213" s="1"/>
      <c r="B1213" s="12" t="s">
        <v>2110</v>
      </c>
      <c r="C1213" s="15">
        <v>2.0</v>
      </c>
      <c r="D1213" s="16">
        <f t="shared" si="1"/>
        <v>0.0001120950566</v>
      </c>
      <c r="E1213" s="1"/>
      <c r="F1213" s="15" t="s">
        <v>394</v>
      </c>
      <c r="G1213" s="15" t="s">
        <v>356</v>
      </c>
      <c r="H1213" s="15" t="s">
        <v>347</v>
      </c>
      <c r="I1213" s="15" t="s">
        <v>365</v>
      </c>
    </row>
    <row r="1214" ht="15.75" customHeight="1">
      <c r="A1214" s="1"/>
      <c r="B1214" s="12" t="s">
        <v>2111</v>
      </c>
      <c r="C1214" s="15">
        <v>2.0</v>
      </c>
      <c r="D1214" s="16">
        <f t="shared" si="1"/>
        <v>0.0001120950566</v>
      </c>
      <c r="E1214" s="1"/>
      <c r="F1214" s="15" t="s">
        <v>311</v>
      </c>
      <c r="G1214" s="15" t="s">
        <v>356</v>
      </c>
      <c r="H1214" s="15" t="s">
        <v>526</v>
      </c>
      <c r="I1214" s="15" t="s">
        <v>318</v>
      </c>
    </row>
    <row r="1215" ht="15.75" customHeight="1">
      <c r="A1215" s="1"/>
      <c r="B1215" s="12" t="s">
        <v>2112</v>
      </c>
      <c r="C1215" s="15">
        <v>2.0</v>
      </c>
      <c r="D1215" s="16">
        <f t="shared" si="1"/>
        <v>0.0001120950566</v>
      </c>
      <c r="E1215" s="1"/>
      <c r="F1215" s="15" t="s">
        <v>317</v>
      </c>
      <c r="G1215" s="15" t="s">
        <v>325</v>
      </c>
      <c r="H1215" s="15" t="s">
        <v>1738</v>
      </c>
      <c r="I1215" s="15" t="s">
        <v>309</v>
      </c>
    </row>
    <row r="1216" ht="15.75" customHeight="1">
      <c r="A1216" s="1"/>
      <c r="B1216" s="12" t="s">
        <v>2113</v>
      </c>
      <c r="C1216" s="15">
        <v>2.0</v>
      </c>
      <c r="D1216" s="16">
        <f t="shared" si="1"/>
        <v>0.0001120950566</v>
      </c>
      <c r="E1216" s="1"/>
      <c r="F1216" s="15" t="s">
        <v>752</v>
      </c>
      <c r="G1216" s="15" t="s">
        <v>334</v>
      </c>
      <c r="H1216" s="15" t="s">
        <v>335</v>
      </c>
      <c r="I1216" s="15" t="s">
        <v>581</v>
      </c>
    </row>
    <row r="1217" ht="15.75" customHeight="1">
      <c r="A1217" s="1"/>
      <c r="B1217" s="12" t="s">
        <v>2114</v>
      </c>
      <c r="C1217" s="15">
        <v>2.0</v>
      </c>
      <c r="D1217" s="16">
        <f t="shared" si="1"/>
        <v>0.0001120950566</v>
      </c>
      <c r="E1217" s="1"/>
      <c r="F1217" s="15" t="s">
        <v>321</v>
      </c>
      <c r="G1217" s="15" t="s">
        <v>362</v>
      </c>
      <c r="H1217" s="15" t="s">
        <v>309</v>
      </c>
      <c r="I1217" s="15" t="s">
        <v>2043</v>
      </c>
    </row>
    <row r="1218" ht="15.75" customHeight="1">
      <c r="A1218" s="1"/>
      <c r="B1218" s="12" t="s">
        <v>2115</v>
      </c>
      <c r="C1218" s="15">
        <v>2.0</v>
      </c>
      <c r="D1218" s="16">
        <f t="shared" si="1"/>
        <v>0.0001120950566</v>
      </c>
      <c r="E1218" s="1"/>
      <c r="F1218" s="15" t="s">
        <v>1996</v>
      </c>
      <c r="G1218" s="15" t="s">
        <v>568</v>
      </c>
      <c r="H1218" s="15" t="s">
        <v>1433</v>
      </c>
      <c r="I1218" s="15" t="s">
        <v>2045</v>
      </c>
    </row>
    <row r="1219" ht="15.75" customHeight="1">
      <c r="A1219" s="1"/>
      <c r="B1219" s="12" t="s">
        <v>2116</v>
      </c>
      <c r="C1219" s="15">
        <v>2.0</v>
      </c>
      <c r="D1219" s="16">
        <f t="shared" si="1"/>
        <v>0.0001120950566</v>
      </c>
      <c r="E1219" s="1"/>
      <c r="F1219" s="15" t="s">
        <v>313</v>
      </c>
      <c r="G1219" s="15" t="s">
        <v>375</v>
      </c>
      <c r="H1219" s="15" t="s">
        <v>719</v>
      </c>
      <c r="I1219" s="15" t="s">
        <v>2047</v>
      </c>
    </row>
    <row r="1220" ht="15.75" customHeight="1">
      <c r="A1220" s="1"/>
      <c r="B1220" s="12" t="s">
        <v>2117</v>
      </c>
      <c r="C1220" s="15">
        <v>2.0</v>
      </c>
      <c r="D1220" s="16">
        <f t="shared" si="1"/>
        <v>0.0001120950566</v>
      </c>
      <c r="E1220" s="1"/>
      <c r="F1220" s="15" t="s">
        <v>318</v>
      </c>
      <c r="G1220" s="15" t="s">
        <v>311</v>
      </c>
      <c r="H1220" s="15" t="s">
        <v>656</v>
      </c>
      <c r="I1220" s="15" t="s">
        <v>2049</v>
      </c>
    </row>
    <row r="1221" ht="15.75" customHeight="1">
      <c r="A1221" s="1"/>
      <c r="B1221" s="12" t="s">
        <v>2118</v>
      </c>
      <c r="C1221" s="15">
        <v>2.0</v>
      </c>
      <c r="D1221" s="16">
        <f t="shared" si="1"/>
        <v>0.0001120950566</v>
      </c>
      <c r="E1221" s="1"/>
      <c r="F1221" s="15" t="s">
        <v>382</v>
      </c>
      <c r="G1221" s="15" t="s">
        <v>304</v>
      </c>
      <c r="H1221" s="15" t="s">
        <v>321</v>
      </c>
      <c r="I1221" s="15" t="s">
        <v>2051</v>
      </c>
    </row>
    <row r="1222" ht="15.75" customHeight="1">
      <c r="A1222" s="1"/>
      <c r="B1222" s="12" t="s">
        <v>1815</v>
      </c>
      <c r="C1222" s="15">
        <v>2.0</v>
      </c>
      <c r="D1222" s="16">
        <f t="shared" si="1"/>
        <v>0.0001120950566</v>
      </c>
      <c r="E1222" s="1"/>
      <c r="F1222" s="95">
        <v>44330.0</v>
      </c>
      <c r="G1222" s="15" t="s">
        <v>438</v>
      </c>
      <c r="H1222" s="15" t="s">
        <v>1470</v>
      </c>
      <c r="I1222" s="15" t="s">
        <v>2053</v>
      </c>
    </row>
    <row r="1223" ht="15.75" customHeight="1">
      <c r="A1223" s="1"/>
      <c r="B1223" s="12" t="s">
        <v>2119</v>
      </c>
      <c r="C1223" s="15">
        <v>2.0</v>
      </c>
      <c r="D1223" s="16">
        <f t="shared" si="1"/>
        <v>0.0001120950566</v>
      </c>
      <c r="E1223" s="1"/>
      <c r="F1223" s="15" t="s">
        <v>512</v>
      </c>
      <c r="G1223" s="15" t="s">
        <v>383</v>
      </c>
      <c r="H1223" s="15" t="s">
        <v>530</v>
      </c>
      <c r="I1223" s="15" t="s">
        <v>2055</v>
      </c>
    </row>
    <row r="1224" ht="15.75" customHeight="1">
      <c r="A1224" s="1"/>
      <c r="B1224" s="12" t="s">
        <v>2120</v>
      </c>
      <c r="C1224" s="15">
        <v>2.0</v>
      </c>
      <c r="D1224" s="16">
        <f t="shared" si="1"/>
        <v>0.0001120950566</v>
      </c>
      <c r="E1224" s="1"/>
      <c r="F1224" s="15" t="s">
        <v>626</v>
      </c>
      <c r="G1224" s="15" t="s">
        <v>1127</v>
      </c>
      <c r="H1224" s="15" t="s">
        <v>1143</v>
      </c>
      <c r="I1224" s="15" t="s">
        <v>2057</v>
      </c>
    </row>
    <row r="1225" ht="15.75" customHeight="1">
      <c r="A1225" s="1"/>
      <c r="B1225" s="12" t="s">
        <v>2121</v>
      </c>
      <c r="C1225" s="15">
        <v>2.0</v>
      </c>
      <c r="D1225" s="16">
        <f t="shared" si="1"/>
        <v>0.0001120950566</v>
      </c>
      <c r="E1225" s="1"/>
      <c r="F1225" s="15" t="s">
        <v>833</v>
      </c>
      <c r="G1225" s="15" t="s">
        <v>412</v>
      </c>
      <c r="H1225" s="15" t="s">
        <v>2122</v>
      </c>
      <c r="I1225" s="15" t="s">
        <v>2058</v>
      </c>
    </row>
    <row r="1226" ht="15.75" customHeight="1">
      <c r="A1226" s="1"/>
      <c r="B1226" s="12" t="s">
        <v>2123</v>
      </c>
      <c r="C1226" s="15">
        <v>2.0</v>
      </c>
      <c r="D1226" s="16">
        <f t="shared" si="1"/>
        <v>0.0001120950566</v>
      </c>
      <c r="E1226" s="1"/>
      <c r="F1226" s="15" t="s">
        <v>1112</v>
      </c>
      <c r="G1226" s="15" t="s">
        <v>309</v>
      </c>
      <c r="H1226" s="15" t="s">
        <v>310</v>
      </c>
      <c r="I1226" s="15" t="s">
        <v>2060</v>
      </c>
    </row>
    <row r="1227" ht="15.75" customHeight="1">
      <c r="A1227" s="1"/>
      <c r="B1227" s="12" t="s">
        <v>2124</v>
      </c>
      <c r="C1227" s="15">
        <v>2.0</v>
      </c>
      <c r="D1227" s="16">
        <f t="shared" si="1"/>
        <v>0.0001120950566</v>
      </c>
      <c r="E1227" s="1"/>
      <c r="F1227" s="15" t="s">
        <v>313</v>
      </c>
      <c r="G1227" s="15" t="s">
        <v>362</v>
      </c>
      <c r="H1227" s="15" t="s">
        <v>1020</v>
      </c>
      <c r="I1227" s="15" t="s">
        <v>2062</v>
      </c>
    </row>
    <row r="1228" ht="15.75" customHeight="1">
      <c r="A1228" s="1"/>
      <c r="B1228" s="12" t="s">
        <v>1343</v>
      </c>
      <c r="C1228" s="15">
        <v>2.0</v>
      </c>
      <c r="D1228" s="16">
        <f t="shared" si="1"/>
        <v>0.0001120950566</v>
      </c>
      <c r="E1228" s="1"/>
      <c r="F1228" s="15" t="s">
        <v>318</v>
      </c>
      <c r="G1228" s="15" t="s">
        <v>306</v>
      </c>
      <c r="H1228" s="15" t="s">
        <v>476</v>
      </c>
      <c r="I1228" s="15" t="s">
        <v>1821</v>
      </c>
    </row>
    <row r="1229" ht="15.75" customHeight="1">
      <c r="A1229" s="1"/>
      <c r="B1229" s="12" t="s">
        <v>2125</v>
      </c>
      <c r="C1229" s="15">
        <v>2.0</v>
      </c>
      <c r="D1229" s="16">
        <f t="shared" si="1"/>
        <v>0.0001120950566</v>
      </c>
      <c r="E1229" s="1"/>
      <c r="F1229" s="15" t="s">
        <v>382</v>
      </c>
      <c r="G1229" s="15" t="s">
        <v>412</v>
      </c>
      <c r="H1229" s="15" t="s">
        <v>1190</v>
      </c>
      <c r="I1229" s="15" t="s">
        <v>2065</v>
      </c>
    </row>
    <row r="1230" ht="15.75" customHeight="1">
      <c r="A1230" s="1"/>
      <c r="B1230" s="12" t="s">
        <v>2126</v>
      </c>
      <c r="C1230" s="15">
        <v>2.0</v>
      </c>
      <c r="D1230" s="16">
        <f t="shared" si="1"/>
        <v>0.0001120950566</v>
      </c>
      <c r="E1230" s="1"/>
      <c r="F1230" s="15">
        <v>28.0</v>
      </c>
      <c r="G1230" s="15" t="s">
        <v>575</v>
      </c>
      <c r="H1230" s="15" t="s">
        <v>321</v>
      </c>
      <c r="I1230" s="15" t="s">
        <v>2067</v>
      </c>
    </row>
    <row r="1231" ht="15.75" customHeight="1">
      <c r="A1231" s="1"/>
      <c r="B1231" s="12" t="s">
        <v>2127</v>
      </c>
      <c r="C1231" s="15">
        <v>2.0</v>
      </c>
      <c r="D1231" s="16">
        <f t="shared" si="1"/>
        <v>0.0001120950566</v>
      </c>
      <c r="E1231" s="1"/>
      <c r="F1231" s="15" t="s">
        <v>321</v>
      </c>
      <c r="G1231" s="15" t="s">
        <v>346</v>
      </c>
      <c r="H1231" s="15" t="s">
        <v>419</v>
      </c>
      <c r="I1231" s="15" t="s">
        <v>2069</v>
      </c>
    </row>
    <row r="1232" ht="15.75" customHeight="1">
      <c r="A1232" s="1"/>
      <c r="B1232" s="12" t="s">
        <v>2128</v>
      </c>
      <c r="C1232" s="15">
        <v>2.0</v>
      </c>
      <c r="D1232" s="16">
        <f t="shared" si="1"/>
        <v>0.0001120950566</v>
      </c>
      <c r="E1232" s="1"/>
      <c r="F1232" s="15" t="s">
        <v>1032</v>
      </c>
      <c r="G1232" s="15" t="s">
        <v>311</v>
      </c>
      <c r="H1232" s="15" t="s">
        <v>545</v>
      </c>
      <c r="I1232" s="15" t="s">
        <v>2071</v>
      </c>
    </row>
    <row r="1233" ht="15.75" customHeight="1">
      <c r="A1233" s="1"/>
      <c r="B1233" s="12" t="s">
        <v>2129</v>
      </c>
      <c r="C1233" s="15">
        <v>2.0</v>
      </c>
      <c r="D1233" s="16">
        <f t="shared" si="1"/>
        <v>0.0001120950566</v>
      </c>
      <c r="E1233" s="1"/>
      <c r="F1233" s="15" t="s">
        <v>318</v>
      </c>
      <c r="G1233" s="15" t="s">
        <v>315</v>
      </c>
      <c r="H1233" s="15" t="s">
        <v>304</v>
      </c>
      <c r="I1233" s="15" t="s">
        <v>2073</v>
      </c>
    </row>
    <row r="1234" ht="15.75" customHeight="1">
      <c r="A1234" s="1"/>
      <c r="B1234" s="12" t="s">
        <v>2130</v>
      </c>
      <c r="C1234" s="15">
        <v>2.0</v>
      </c>
      <c r="D1234" s="16">
        <f t="shared" si="1"/>
        <v>0.0001120950566</v>
      </c>
      <c r="E1234" s="1"/>
      <c r="F1234" s="15" t="s">
        <v>309</v>
      </c>
      <c r="G1234" s="15" t="s">
        <v>304</v>
      </c>
      <c r="H1234" s="15" t="s">
        <v>530</v>
      </c>
      <c r="I1234" s="15" t="s">
        <v>2053</v>
      </c>
    </row>
    <row r="1235" ht="15.75" customHeight="1">
      <c r="A1235" s="1"/>
      <c r="B1235" s="12" t="s">
        <v>2131</v>
      </c>
      <c r="C1235" s="15">
        <v>2.0</v>
      </c>
      <c r="D1235" s="16">
        <f t="shared" si="1"/>
        <v>0.0001120950566</v>
      </c>
      <c r="E1235" s="1"/>
      <c r="F1235" s="15" t="s">
        <v>304</v>
      </c>
      <c r="G1235" s="15" t="s">
        <v>304</v>
      </c>
      <c r="H1235" s="15" t="s">
        <v>1143</v>
      </c>
      <c r="I1235" s="15" t="s">
        <v>2076</v>
      </c>
    </row>
    <row r="1236" ht="15.75" customHeight="1">
      <c r="A1236" s="1"/>
      <c r="B1236" s="12" t="s">
        <v>22</v>
      </c>
      <c r="C1236" s="15">
        <v>2.0</v>
      </c>
      <c r="D1236" s="16">
        <f t="shared" si="1"/>
        <v>0.0001120950566</v>
      </c>
      <c r="E1236" s="1"/>
      <c r="F1236" s="15" t="s">
        <v>1672</v>
      </c>
      <c r="G1236" s="15" t="s">
        <v>311</v>
      </c>
      <c r="H1236" s="15" t="s">
        <v>1736</v>
      </c>
      <c r="I1236" s="15" t="s">
        <v>2060</v>
      </c>
    </row>
    <row r="1237" ht="15.75" customHeight="1">
      <c r="A1237" s="1"/>
      <c r="B1237" s="12" t="s">
        <v>2132</v>
      </c>
      <c r="C1237" s="15">
        <v>2.0</v>
      </c>
      <c r="D1237" s="16">
        <f t="shared" si="1"/>
        <v>0.0001120950566</v>
      </c>
      <c r="E1237" s="1"/>
      <c r="F1237" s="15" t="s">
        <v>739</v>
      </c>
      <c r="G1237" s="15" t="s">
        <v>304</v>
      </c>
      <c r="H1237" s="15" t="s">
        <v>510</v>
      </c>
      <c r="I1237" s="15" t="s">
        <v>2079</v>
      </c>
    </row>
    <row r="1238" ht="15.75" customHeight="1">
      <c r="A1238" s="1"/>
      <c r="B1238" s="12" t="s">
        <v>2133</v>
      </c>
      <c r="C1238" s="15">
        <v>2.0</v>
      </c>
      <c r="D1238" s="16">
        <f t="shared" si="1"/>
        <v>0.0001120950566</v>
      </c>
      <c r="E1238" s="1"/>
      <c r="F1238" s="15" t="s">
        <v>371</v>
      </c>
      <c r="G1238" s="15" t="s">
        <v>362</v>
      </c>
      <c r="H1238" s="15" t="s">
        <v>867</v>
      </c>
      <c r="I1238" s="15" t="s">
        <v>2081</v>
      </c>
    </row>
    <row r="1239" ht="15.75" customHeight="1">
      <c r="A1239" s="1"/>
      <c r="B1239" s="12" t="s">
        <v>2134</v>
      </c>
      <c r="C1239" s="15">
        <v>2.0</v>
      </c>
      <c r="D1239" s="16">
        <f t="shared" si="1"/>
        <v>0.0001120950566</v>
      </c>
      <c r="E1239" s="1"/>
      <c r="F1239" s="15" t="s">
        <v>478</v>
      </c>
      <c r="G1239" s="15" t="s">
        <v>309</v>
      </c>
      <c r="H1239" s="15" t="s">
        <v>442</v>
      </c>
      <c r="I1239" s="15" t="s">
        <v>307</v>
      </c>
    </row>
    <row r="1240" ht="15.75" customHeight="1">
      <c r="A1240" s="1"/>
      <c r="B1240" s="12" t="s">
        <v>2135</v>
      </c>
      <c r="C1240" s="15">
        <v>2.0</v>
      </c>
      <c r="D1240" s="16">
        <f t="shared" si="1"/>
        <v>0.0001120950566</v>
      </c>
      <c r="E1240" s="1"/>
      <c r="F1240" s="15" t="s">
        <v>311</v>
      </c>
      <c r="G1240" s="15" t="s">
        <v>307</v>
      </c>
      <c r="H1240" s="15" t="s">
        <v>483</v>
      </c>
      <c r="I1240" s="15" t="s">
        <v>382</v>
      </c>
    </row>
    <row r="1241" ht="15.75" customHeight="1">
      <c r="A1241" s="1"/>
      <c r="B1241" s="12" t="s">
        <v>2136</v>
      </c>
      <c r="C1241" s="15">
        <v>2.0</v>
      </c>
      <c r="D1241" s="16">
        <f t="shared" si="1"/>
        <v>0.0001120950566</v>
      </c>
      <c r="E1241" s="1"/>
      <c r="F1241" s="15" t="s">
        <v>317</v>
      </c>
      <c r="G1241" s="15" t="s">
        <v>356</v>
      </c>
      <c r="H1241" s="15" t="s">
        <v>516</v>
      </c>
      <c r="I1241" s="15" t="s">
        <v>2137</v>
      </c>
    </row>
    <row r="1242" ht="15.75" customHeight="1">
      <c r="A1242" s="1"/>
      <c r="B1242" s="12" t="s">
        <v>2138</v>
      </c>
      <c r="C1242" s="15">
        <v>2.0</v>
      </c>
      <c r="D1242" s="16">
        <f t="shared" si="1"/>
        <v>0.0001120950566</v>
      </c>
      <c r="E1242" s="1"/>
      <c r="F1242" s="15" t="s">
        <v>501</v>
      </c>
      <c r="G1242" s="15" t="s">
        <v>383</v>
      </c>
      <c r="H1242" s="15" t="s">
        <v>510</v>
      </c>
      <c r="I1242" s="15" t="s">
        <v>1721</v>
      </c>
    </row>
    <row r="1243" ht="15.75" customHeight="1">
      <c r="A1243" s="1"/>
      <c r="B1243" s="12" t="s">
        <v>2139</v>
      </c>
      <c r="C1243" s="15">
        <v>2.0</v>
      </c>
      <c r="D1243" s="16">
        <f t="shared" si="1"/>
        <v>0.0001120950566</v>
      </c>
      <c r="E1243" s="1"/>
      <c r="F1243" s="15" t="s">
        <v>491</v>
      </c>
      <c r="G1243" s="15" t="s">
        <v>311</v>
      </c>
      <c r="H1243" s="15" t="s">
        <v>419</v>
      </c>
      <c r="I1243" s="15" t="s">
        <v>458</v>
      </c>
    </row>
    <row r="1244" ht="15.75" customHeight="1">
      <c r="A1244" s="1"/>
      <c r="B1244" s="12" t="s">
        <v>2140</v>
      </c>
      <c r="C1244" s="15">
        <v>2.0</v>
      </c>
      <c r="D1244" s="16">
        <f t="shared" si="1"/>
        <v>0.0001120950566</v>
      </c>
      <c r="E1244" s="1"/>
      <c r="F1244" s="15" t="s">
        <v>309</v>
      </c>
      <c r="G1244" s="15" t="s">
        <v>392</v>
      </c>
      <c r="H1244" s="15" t="s">
        <v>2141</v>
      </c>
      <c r="I1244" s="15" t="s">
        <v>2142</v>
      </c>
    </row>
    <row r="1245" ht="15.75" customHeight="1">
      <c r="A1245" s="1"/>
      <c r="B1245" s="12" t="s">
        <v>2143</v>
      </c>
      <c r="C1245" s="15">
        <v>2.0</v>
      </c>
      <c r="D1245" s="16">
        <f t="shared" si="1"/>
        <v>0.0001120950566</v>
      </c>
      <c r="E1245" s="1"/>
      <c r="F1245" s="15" t="s">
        <v>1357</v>
      </c>
      <c r="G1245" s="15" t="s">
        <v>304</v>
      </c>
      <c r="H1245" s="15" t="s">
        <v>692</v>
      </c>
      <c r="I1245" s="15" t="s">
        <v>2144</v>
      </c>
    </row>
    <row r="1246" ht="15.75" customHeight="1">
      <c r="A1246" s="1"/>
      <c r="B1246" s="12" t="s">
        <v>2145</v>
      </c>
      <c r="C1246" s="15">
        <v>2.0</v>
      </c>
      <c r="D1246" s="16">
        <f t="shared" si="1"/>
        <v>0.0001120950566</v>
      </c>
      <c r="E1246" s="1"/>
      <c r="F1246" s="15" t="s">
        <v>390</v>
      </c>
      <c r="G1246" s="15" t="s">
        <v>529</v>
      </c>
      <c r="H1246" s="15" t="s">
        <v>336</v>
      </c>
      <c r="I1246" s="15" t="s">
        <v>401</v>
      </c>
    </row>
    <row r="1247" ht="15.75" customHeight="1">
      <c r="A1247" s="1"/>
      <c r="B1247" s="12" t="s">
        <v>2146</v>
      </c>
      <c r="C1247" s="15">
        <v>2.0</v>
      </c>
      <c r="D1247" s="16">
        <f t="shared" si="1"/>
        <v>0.0001120950566</v>
      </c>
      <c r="E1247" s="1"/>
      <c r="F1247" s="15" t="s">
        <v>382</v>
      </c>
      <c r="G1247" s="15" t="s">
        <v>334</v>
      </c>
      <c r="H1247" s="15" t="s">
        <v>946</v>
      </c>
      <c r="I1247" s="15" t="s">
        <v>1047</v>
      </c>
    </row>
    <row r="1248" ht="15.75" customHeight="1">
      <c r="A1248" s="1"/>
      <c r="B1248" s="12" t="s">
        <v>2147</v>
      </c>
      <c r="C1248" s="15">
        <v>2.0</v>
      </c>
      <c r="D1248" s="16">
        <f t="shared" si="1"/>
        <v>0.0001120950566</v>
      </c>
      <c r="E1248" s="1"/>
      <c r="F1248" s="15">
        <v>2.0</v>
      </c>
      <c r="G1248" s="15" t="s">
        <v>304</v>
      </c>
      <c r="H1248" s="15" t="s">
        <v>415</v>
      </c>
      <c r="I1248" s="15" t="s">
        <v>2148</v>
      </c>
    </row>
    <row r="1249" ht="15.75" customHeight="1">
      <c r="A1249" s="1"/>
      <c r="B1249" s="12" t="s">
        <v>2149</v>
      </c>
      <c r="C1249" s="15">
        <v>2.0</v>
      </c>
      <c r="D1249" s="16">
        <f t="shared" si="1"/>
        <v>0.0001120950566</v>
      </c>
      <c r="E1249" s="1"/>
      <c r="F1249" s="15" t="s">
        <v>321</v>
      </c>
      <c r="G1249" s="15" t="s">
        <v>438</v>
      </c>
      <c r="H1249" s="15" t="s">
        <v>353</v>
      </c>
      <c r="I1249" s="15" t="s">
        <v>375</v>
      </c>
    </row>
    <row r="1250" ht="15.75" customHeight="1">
      <c r="A1250" s="1"/>
      <c r="B1250" s="12" t="s">
        <v>2150</v>
      </c>
      <c r="C1250" s="15">
        <v>2.0</v>
      </c>
      <c r="D1250" s="16">
        <f t="shared" si="1"/>
        <v>0.0001120950566</v>
      </c>
      <c r="E1250" s="1"/>
      <c r="F1250" s="15" t="s">
        <v>948</v>
      </c>
      <c r="G1250" s="15" t="s">
        <v>1425</v>
      </c>
      <c r="H1250" s="15" t="s">
        <v>490</v>
      </c>
      <c r="I1250" s="15" t="s">
        <v>422</v>
      </c>
    </row>
    <row r="1251" ht="15.75" customHeight="1">
      <c r="A1251" s="1"/>
      <c r="B1251" s="12" t="s">
        <v>2151</v>
      </c>
      <c r="C1251" s="15">
        <v>2.0</v>
      </c>
      <c r="D1251" s="16">
        <f t="shared" si="1"/>
        <v>0.0001120950566</v>
      </c>
      <c r="E1251" s="1"/>
      <c r="F1251" s="15" t="s">
        <v>309</v>
      </c>
      <c r="G1251" s="15" t="s">
        <v>438</v>
      </c>
      <c r="H1251" s="15" t="s">
        <v>506</v>
      </c>
      <c r="I1251" s="15" t="s">
        <v>747</v>
      </c>
    </row>
    <row r="1252" ht="15.75" customHeight="1">
      <c r="A1252" s="1"/>
      <c r="B1252" s="12" t="s">
        <v>2152</v>
      </c>
      <c r="C1252" s="15">
        <v>2.0</v>
      </c>
      <c r="D1252" s="16">
        <f t="shared" si="1"/>
        <v>0.0001120950566</v>
      </c>
      <c r="E1252" s="1"/>
      <c r="F1252" s="15" t="s">
        <v>318</v>
      </c>
      <c r="G1252" s="15" t="s">
        <v>304</v>
      </c>
      <c r="H1252" s="15" t="s">
        <v>360</v>
      </c>
      <c r="I1252" s="15" t="s">
        <v>313</v>
      </c>
    </row>
    <row r="1253" ht="15.75" customHeight="1">
      <c r="A1253" s="1"/>
      <c r="B1253" s="12" t="s">
        <v>2153</v>
      </c>
      <c r="C1253" s="15">
        <v>2.0</v>
      </c>
      <c r="D1253" s="16">
        <f t="shared" si="1"/>
        <v>0.0001120950566</v>
      </c>
      <c r="E1253" s="1"/>
      <c r="F1253" s="15" t="s">
        <v>341</v>
      </c>
      <c r="G1253" s="15" t="s">
        <v>309</v>
      </c>
      <c r="H1253" s="15" t="s">
        <v>309</v>
      </c>
      <c r="I1253" s="15" t="s">
        <v>318</v>
      </c>
    </row>
    <row r="1254" ht="15.75" customHeight="1">
      <c r="A1254" s="1"/>
      <c r="B1254" s="12" t="s">
        <v>2154</v>
      </c>
      <c r="C1254" s="15">
        <v>2.0</v>
      </c>
      <c r="D1254" s="16">
        <f t="shared" si="1"/>
        <v>0.0001120950566</v>
      </c>
      <c r="E1254" s="1"/>
      <c r="F1254" s="15" t="s">
        <v>353</v>
      </c>
      <c r="G1254" s="15" t="s">
        <v>637</v>
      </c>
      <c r="H1254" s="15" t="s">
        <v>315</v>
      </c>
      <c r="I1254" s="15" t="s">
        <v>315</v>
      </c>
    </row>
    <row r="1255" ht="15.75" customHeight="1">
      <c r="A1255" s="1"/>
      <c r="B1255" s="12" t="s">
        <v>2155</v>
      </c>
      <c r="C1255" s="15">
        <v>2.0</v>
      </c>
      <c r="D1255" s="16">
        <f t="shared" si="1"/>
        <v>0.0001120950566</v>
      </c>
      <c r="E1255" s="1"/>
      <c r="F1255" s="15" t="s">
        <v>491</v>
      </c>
      <c r="G1255" s="15" t="s">
        <v>304</v>
      </c>
      <c r="H1255" s="15" t="s">
        <v>2156</v>
      </c>
      <c r="I1255" s="15" t="s">
        <v>1873</v>
      </c>
    </row>
    <row r="1256" ht="15.75" customHeight="1">
      <c r="A1256" s="1"/>
      <c r="B1256" s="12" t="s">
        <v>2157</v>
      </c>
      <c r="C1256" s="15">
        <v>2.0</v>
      </c>
      <c r="D1256" s="16">
        <f t="shared" si="1"/>
        <v>0.0001120950566</v>
      </c>
      <c r="E1256" s="1"/>
      <c r="F1256" s="15" t="s">
        <v>1334</v>
      </c>
      <c r="G1256" s="15" t="s">
        <v>304</v>
      </c>
      <c r="H1256" s="15" t="s">
        <v>356</v>
      </c>
      <c r="I1256" s="15" t="s">
        <v>390</v>
      </c>
    </row>
    <row r="1257" ht="15.75" customHeight="1">
      <c r="A1257" s="1"/>
      <c r="B1257" s="12" t="s">
        <v>2158</v>
      </c>
      <c r="C1257" s="15">
        <v>2.0</v>
      </c>
      <c r="D1257" s="16">
        <f t="shared" si="1"/>
        <v>0.0001120950566</v>
      </c>
      <c r="E1257" s="1"/>
      <c r="F1257" s="15" t="s">
        <v>415</v>
      </c>
      <c r="G1257" s="15" t="s">
        <v>309</v>
      </c>
      <c r="H1257" s="15" t="s">
        <v>2159</v>
      </c>
      <c r="I1257" s="15" t="s">
        <v>663</v>
      </c>
    </row>
    <row r="1258" ht="15.75" customHeight="1">
      <c r="A1258" s="1"/>
      <c r="B1258" s="12" t="s">
        <v>2160</v>
      </c>
      <c r="C1258" s="15">
        <v>2.0</v>
      </c>
      <c r="D1258" s="16">
        <f t="shared" si="1"/>
        <v>0.0001120950566</v>
      </c>
      <c r="E1258" s="1"/>
      <c r="F1258" s="15" t="s">
        <v>317</v>
      </c>
      <c r="G1258" s="15" t="s">
        <v>304</v>
      </c>
      <c r="H1258" s="15" t="s">
        <v>336</v>
      </c>
      <c r="I1258" s="15" t="s">
        <v>2161</v>
      </c>
    </row>
    <row r="1259" ht="15.75" customHeight="1">
      <c r="A1259" s="1"/>
      <c r="B1259" s="12" t="s">
        <v>2162</v>
      </c>
      <c r="C1259" s="15">
        <v>2.0</v>
      </c>
      <c r="D1259" s="16">
        <f t="shared" si="1"/>
        <v>0.0001120950566</v>
      </c>
      <c r="E1259" s="1"/>
      <c r="F1259" s="15" t="s">
        <v>752</v>
      </c>
      <c r="G1259" s="15" t="s">
        <v>309</v>
      </c>
      <c r="H1259" s="15" t="s">
        <v>382</v>
      </c>
      <c r="I1259" s="15" t="s">
        <v>634</v>
      </c>
    </row>
    <row r="1260" ht="15.75" customHeight="1">
      <c r="A1260" s="1"/>
      <c r="B1260" s="12" t="s">
        <v>2163</v>
      </c>
      <c r="C1260" s="15">
        <v>2.0</v>
      </c>
      <c r="D1260" s="16">
        <f t="shared" si="1"/>
        <v>0.0001120950566</v>
      </c>
      <c r="E1260" s="1"/>
      <c r="F1260" s="15" t="s">
        <v>321</v>
      </c>
      <c r="G1260" s="15" t="s">
        <v>315</v>
      </c>
      <c r="H1260" s="15" t="s">
        <v>415</v>
      </c>
      <c r="I1260" s="15" t="s">
        <v>986</v>
      </c>
    </row>
    <row r="1261" ht="15.75" customHeight="1">
      <c r="A1261" s="1"/>
      <c r="B1261" s="12" t="s">
        <v>1421</v>
      </c>
      <c r="C1261" s="15">
        <v>2.0</v>
      </c>
      <c r="D1261" s="16">
        <f t="shared" si="1"/>
        <v>0.0001120950566</v>
      </c>
      <c r="E1261" s="1"/>
      <c r="F1261" s="15" t="s">
        <v>2041</v>
      </c>
      <c r="G1261" s="15" t="s">
        <v>309</v>
      </c>
      <c r="H1261" s="15" t="s">
        <v>946</v>
      </c>
      <c r="I1261" s="15" t="s">
        <v>1149</v>
      </c>
    </row>
    <row r="1262" ht="15.75" customHeight="1">
      <c r="A1262" s="1"/>
      <c r="B1262" s="12" t="s">
        <v>2164</v>
      </c>
      <c r="C1262" s="15">
        <v>2.0</v>
      </c>
      <c r="D1262" s="16">
        <f t="shared" si="1"/>
        <v>0.0001120950566</v>
      </c>
      <c r="E1262" s="1"/>
      <c r="F1262" s="15" t="s">
        <v>650</v>
      </c>
      <c r="G1262" s="15" t="s">
        <v>494</v>
      </c>
      <c r="H1262" s="15" t="s">
        <v>2165</v>
      </c>
      <c r="I1262" s="15" t="s">
        <v>313</v>
      </c>
    </row>
    <row r="1263" ht="15.75" customHeight="1">
      <c r="A1263" s="1"/>
      <c r="B1263" s="12" t="s">
        <v>2166</v>
      </c>
      <c r="C1263" s="15">
        <v>2.0</v>
      </c>
      <c r="D1263" s="16">
        <f t="shared" si="1"/>
        <v>0.0001120950566</v>
      </c>
      <c r="E1263" s="1"/>
      <c r="F1263" s="15" t="s">
        <v>390</v>
      </c>
      <c r="G1263" s="15" t="s">
        <v>334</v>
      </c>
      <c r="H1263" s="15" t="s">
        <v>318</v>
      </c>
      <c r="I1263" s="15" t="s">
        <v>336</v>
      </c>
    </row>
    <row r="1264" ht="15.75" customHeight="1">
      <c r="A1264" s="1"/>
      <c r="B1264" s="12" t="s">
        <v>2167</v>
      </c>
      <c r="C1264" s="15">
        <v>2.0</v>
      </c>
      <c r="D1264" s="16">
        <f t="shared" si="1"/>
        <v>0.0001120950566</v>
      </c>
      <c r="E1264" s="1"/>
      <c r="F1264" s="15" t="s">
        <v>382</v>
      </c>
      <c r="G1264" s="15" t="s">
        <v>375</v>
      </c>
      <c r="H1264" s="15" t="s">
        <v>2168</v>
      </c>
      <c r="I1264" s="15" t="s">
        <v>312</v>
      </c>
    </row>
    <row r="1265" ht="15.75" customHeight="1">
      <c r="A1265" s="1"/>
      <c r="B1265" s="12" t="s">
        <v>2169</v>
      </c>
      <c r="C1265" s="15">
        <v>2.0</v>
      </c>
      <c r="D1265" s="16">
        <f t="shared" si="1"/>
        <v>0.0001120950566</v>
      </c>
      <c r="E1265" s="1"/>
      <c r="F1265" s="95">
        <v>44387.0</v>
      </c>
      <c r="G1265" s="15" t="s">
        <v>309</v>
      </c>
      <c r="H1265" s="15" t="s">
        <v>2170</v>
      </c>
      <c r="I1265" s="15" t="s">
        <v>451</v>
      </c>
    </row>
    <row r="1266" ht="15.75" customHeight="1">
      <c r="A1266" s="1"/>
      <c r="B1266" s="12" t="s">
        <v>2171</v>
      </c>
      <c r="C1266" s="15">
        <v>2.0</v>
      </c>
      <c r="D1266" s="16">
        <f t="shared" si="1"/>
        <v>0.0001120950566</v>
      </c>
      <c r="E1266" s="1"/>
      <c r="F1266" s="39" t="s">
        <v>871</v>
      </c>
      <c r="G1266" s="15" t="s">
        <v>304</v>
      </c>
      <c r="H1266" s="15" t="s">
        <v>458</v>
      </c>
      <c r="I1266" s="15" t="s">
        <v>547</v>
      </c>
    </row>
    <row r="1267" ht="15.75" customHeight="1">
      <c r="A1267" s="1"/>
      <c r="B1267" s="12" t="s">
        <v>2172</v>
      </c>
      <c r="C1267" s="15">
        <v>2.0</v>
      </c>
      <c r="D1267" s="16">
        <f t="shared" si="1"/>
        <v>0.0001120950566</v>
      </c>
      <c r="E1267" s="1"/>
      <c r="F1267" s="15" t="s">
        <v>317</v>
      </c>
      <c r="G1267" s="15" t="s">
        <v>315</v>
      </c>
      <c r="H1267" s="15" t="s">
        <v>2173</v>
      </c>
      <c r="I1267" s="15" t="s">
        <v>512</v>
      </c>
    </row>
    <row r="1268" ht="15.75" customHeight="1">
      <c r="A1268" s="1"/>
      <c r="B1268" s="12" t="s">
        <v>2174</v>
      </c>
      <c r="C1268" s="15">
        <v>2.0</v>
      </c>
      <c r="D1268" s="16">
        <f t="shared" si="1"/>
        <v>0.0001120950566</v>
      </c>
      <c r="E1268" s="1"/>
      <c r="F1268" s="15" t="s">
        <v>347</v>
      </c>
      <c r="G1268" s="15" t="s">
        <v>382</v>
      </c>
      <c r="H1268" s="15" t="s">
        <v>1001</v>
      </c>
      <c r="I1268" s="15" t="s">
        <v>1129</v>
      </c>
    </row>
    <row r="1269" ht="15.75" customHeight="1">
      <c r="A1269" s="1"/>
      <c r="B1269" s="12" t="s">
        <v>2175</v>
      </c>
      <c r="C1269" s="15">
        <v>2.0</v>
      </c>
      <c r="D1269" s="16">
        <f t="shared" si="1"/>
        <v>0.0001120950566</v>
      </c>
      <c r="E1269" s="1"/>
      <c r="F1269" s="15" t="s">
        <v>321</v>
      </c>
      <c r="G1269" s="15" t="s">
        <v>304</v>
      </c>
      <c r="H1269" s="15" t="s">
        <v>2176</v>
      </c>
      <c r="I1269" s="15" t="s">
        <v>321</v>
      </c>
    </row>
    <row r="1270" ht="15.75" customHeight="1">
      <c r="A1270" s="1"/>
      <c r="B1270" s="12" t="s">
        <v>2177</v>
      </c>
      <c r="C1270" s="15">
        <v>2.0</v>
      </c>
      <c r="D1270" s="16">
        <f t="shared" si="1"/>
        <v>0.0001120950566</v>
      </c>
      <c r="E1270" s="1"/>
      <c r="F1270" s="15">
        <v>2.0</v>
      </c>
      <c r="G1270" s="15" t="s">
        <v>442</v>
      </c>
      <c r="H1270" s="15" t="s">
        <v>337</v>
      </c>
      <c r="I1270" s="15" t="s">
        <v>1279</v>
      </c>
    </row>
    <row r="1271" ht="15.75" customHeight="1">
      <c r="A1271" s="1"/>
      <c r="B1271" s="12" t="s">
        <v>2178</v>
      </c>
      <c r="C1271" s="15">
        <v>2.0</v>
      </c>
      <c r="D1271" s="16">
        <f t="shared" si="1"/>
        <v>0.0001120950566</v>
      </c>
      <c r="E1271" s="1"/>
      <c r="F1271" s="15" t="s">
        <v>419</v>
      </c>
      <c r="G1271" s="15" t="s">
        <v>396</v>
      </c>
      <c r="H1271" s="15" t="s">
        <v>315</v>
      </c>
      <c r="I1271" s="15" t="s">
        <v>309</v>
      </c>
    </row>
    <row r="1272" ht="15.75" customHeight="1">
      <c r="A1272" s="1"/>
      <c r="B1272" s="12" t="s">
        <v>2179</v>
      </c>
      <c r="C1272" s="15">
        <v>2.0</v>
      </c>
      <c r="D1272" s="16">
        <f t="shared" si="1"/>
        <v>0.0001120950566</v>
      </c>
      <c r="E1272" s="1"/>
      <c r="F1272" s="15" t="s">
        <v>428</v>
      </c>
      <c r="G1272" s="15" t="s">
        <v>309</v>
      </c>
      <c r="H1272" s="15" t="s">
        <v>1239</v>
      </c>
      <c r="I1272" s="15" t="s">
        <v>530</v>
      </c>
    </row>
    <row r="1273" ht="15.75" customHeight="1">
      <c r="A1273" s="1"/>
      <c r="B1273" s="12" t="s">
        <v>2180</v>
      </c>
      <c r="C1273" s="15">
        <v>2.0</v>
      </c>
      <c r="D1273" s="16">
        <f t="shared" si="1"/>
        <v>0.0001120950566</v>
      </c>
      <c r="E1273" s="1"/>
      <c r="F1273" s="15" t="s">
        <v>432</v>
      </c>
      <c r="G1273" s="15" t="s">
        <v>334</v>
      </c>
      <c r="H1273" s="15" t="s">
        <v>2181</v>
      </c>
      <c r="I1273" s="15" t="s">
        <v>625</v>
      </c>
    </row>
    <row r="1274" ht="15.75" customHeight="1">
      <c r="A1274" s="1"/>
      <c r="B1274" s="12" t="s">
        <v>2182</v>
      </c>
      <c r="C1274" s="15">
        <v>2.0</v>
      </c>
      <c r="D1274" s="16">
        <f t="shared" si="1"/>
        <v>0.0001120950566</v>
      </c>
      <c r="E1274" s="1"/>
      <c r="F1274" s="15" t="s">
        <v>390</v>
      </c>
      <c r="G1274" s="15" t="s">
        <v>375</v>
      </c>
      <c r="H1274" s="15" t="s">
        <v>1687</v>
      </c>
      <c r="I1274" s="15" t="s">
        <v>667</v>
      </c>
    </row>
    <row r="1275" ht="15.75" customHeight="1">
      <c r="A1275" s="1"/>
      <c r="B1275" s="12" t="s">
        <v>2183</v>
      </c>
      <c r="C1275" s="15">
        <v>2.0</v>
      </c>
      <c r="D1275" s="16">
        <f t="shared" si="1"/>
        <v>0.0001120950566</v>
      </c>
      <c r="E1275" s="1"/>
      <c r="F1275" s="15" t="s">
        <v>382</v>
      </c>
      <c r="G1275" s="15" t="s">
        <v>354</v>
      </c>
      <c r="H1275" s="15" t="s">
        <v>510</v>
      </c>
      <c r="I1275" s="15" t="s">
        <v>323</v>
      </c>
    </row>
    <row r="1276" ht="15.75" customHeight="1">
      <c r="A1276" s="1"/>
      <c r="B1276" s="12" t="s">
        <v>2184</v>
      </c>
      <c r="C1276" s="15">
        <v>2.0</v>
      </c>
      <c r="D1276" s="16">
        <f t="shared" si="1"/>
        <v>0.0001120950566</v>
      </c>
      <c r="E1276" s="1"/>
      <c r="F1276" s="95">
        <v>44392.0</v>
      </c>
      <c r="G1276" s="15" t="s">
        <v>304</v>
      </c>
      <c r="H1276" s="15" t="s">
        <v>2185</v>
      </c>
      <c r="I1276" s="15" t="s">
        <v>304</v>
      </c>
    </row>
    <row r="1277" ht="15.75" customHeight="1">
      <c r="A1277" s="1"/>
      <c r="B1277" s="12" t="s">
        <v>2186</v>
      </c>
      <c r="C1277" s="15">
        <v>2.0</v>
      </c>
      <c r="D1277" s="16">
        <f t="shared" si="1"/>
        <v>0.0001120950566</v>
      </c>
      <c r="E1277" s="1"/>
      <c r="F1277" s="15" t="s">
        <v>2187</v>
      </c>
      <c r="G1277" s="15" t="s">
        <v>304</v>
      </c>
      <c r="H1277" s="15" t="s">
        <v>325</v>
      </c>
      <c r="I1277" s="15" t="s">
        <v>1050</v>
      </c>
    </row>
    <row r="1278" ht="15.75" customHeight="1">
      <c r="A1278" s="1"/>
      <c r="B1278" s="12" t="s">
        <v>2188</v>
      </c>
      <c r="C1278" s="15">
        <v>2.0</v>
      </c>
      <c r="D1278" s="16">
        <f t="shared" si="1"/>
        <v>0.0001120950566</v>
      </c>
      <c r="E1278" s="1"/>
      <c r="F1278" s="15" t="s">
        <v>415</v>
      </c>
      <c r="G1278" s="15" t="s">
        <v>309</v>
      </c>
      <c r="H1278" s="15" t="s">
        <v>761</v>
      </c>
      <c r="I1278" s="15" t="s">
        <v>317</v>
      </c>
    </row>
    <row r="1279" ht="15.75" customHeight="1">
      <c r="A1279" s="1"/>
      <c r="B1279" s="12" t="s">
        <v>2189</v>
      </c>
      <c r="C1279" s="15">
        <v>2.0</v>
      </c>
      <c r="D1279" s="16">
        <f t="shared" si="1"/>
        <v>0.0001120950566</v>
      </c>
      <c r="E1279" s="1"/>
      <c r="F1279" s="15" t="s">
        <v>510</v>
      </c>
      <c r="G1279" s="15" t="s">
        <v>362</v>
      </c>
      <c r="H1279" s="15" t="s">
        <v>390</v>
      </c>
      <c r="I1279" s="15" t="s">
        <v>982</v>
      </c>
    </row>
    <row r="1280" ht="15.75" customHeight="1">
      <c r="A1280" s="1"/>
      <c r="B1280" s="12" t="s">
        <v>2190</v>
      </c>
      <c r="C1280" s="15">
        <v>2.0</v>
      </c>
      <c r="D1280" s="16">
        <f t="shared" si="1"/>
        <v>0.0001120950566</v>
      </c>
      <c r="E1280" s="1"/>
      <c r="F1280" s="15" t="s">
        <v>380</v>
      </c>
      <c r="G1280" s="15" t="s">
        <v>304</v>
      </c>
      <c r="H1280" s="15" t="s">
        <v>2191</v>
      </c>
      <c r="I1280" s="15" t="s">
        <v>375</v>
      </c>
    </row>
    <row r="1281" ht="15.75" customHeight="1">
      <c r="A1281" s="1"/>
      <c r="B1281" s="12" t="s">
        <v>2192</v>
      </c>
      <c r="C1281" s="15">
        <v>2.0</v>
      </c>
      <c r="D1281" s="16">
        <f t="shared" si="1"/>
        <v>0.0001120950566</v>
      </c>
      <c r="E1281" s="1"/>
      <c r="F1281" s="15" t="s">
        <v>401</v>
      </c>
      <c r="G1281" s="15" t="s">
        <v>309</v>
      </c>
      <c r="H1281" s="15" t="s">
        <v>2193</v>
      </c>
      <c r="I1281" s="15" t="s">
        <v>1642</v>
      </c>
    </row>
    <row r="1282" ht="15.75" customHeight="1">
      <c r="A1282" s="1"/>
      <c r="B1282" s="12" t="s">
        <v>2194</v>
      </c>
      <c r="C1282" s="15">
        <v>2.0</v>
      </c>
      <c r="D1282" s="16">
        <f t="shared" si="1"/>
        <v>0.0001120950566</v>
      </c>
      <c r="E1282" s="1"/>
      <c r="F1282" s="15" t="s">
        <v>480</v>
      </c>
      <c r="G1282" s="15" t="s">
        <v>304</v>
      </c>
      <c r="H1282" s="15" t="s">
        <v>369</v>
      </c>
      <c r="I1282" s="15" t="s">
        <v>835</v>
      </c>
    </row>
    <row r="1283" ht="15.75" customHeight="1">
      <c r="A1283" s="1"/>
      <c r="B1283" s="12" t="s">
        <v>2195</v>
      </c>
      <c r="C1283" s="15">
        <v>2.0</v>
      </c>
      <c r="D1283" s="16">
        <f t="shared" si="1"/>
        <v>0.0001120950566</v>
      </c>
      <c r="E1283" s="1"/>
      <c r="F1283" s="15" t="s">
        <v>321</v>
      </c>
      <c r="G1283" s="15" t="s">
        <v>309</v>
      </c>
      <c r="H1283" s="15" t="s">
        <v>415</v>
      </c>
      <c r="I1283" s="15" t="s">
        <v>312</v>
      </c>
    </row>
    <row r="1284" ht="15.75" customHeight="1">
      <c r="A1284" s="1"/>
      <c r="B1284" s="12" t="s">
        <v>2196</v>
      </c>
      <c r="C1284" s="15">
        <v>2.0</v>
      </c>
      <c r="D1284" s="16">
        <f t="shared" si="1"/>
        <v>0.0001120950566</v>
      </c>
      <c r="E1284" s="1"/>
      <c r="F1284" s="15" t="s">
        <v>481</v>
      </c>
      <c r="G1284" s="15" t="s">
        <v>309</v>
      </c>
      <c r="H1284" s="15" t="s">
        <v>961</v>
      </c>
      <c r="I1284" s="15" t="s">
        <v>624</v>
      </c>
    </row>
    <row r="1285" ht="15.75" customHeight="1">
      <c r="A1285" s="1"/>
      <c r="B1285" s="12" t="s">
        <v>2197</v>
      </c>
      <c r="C1285" s="15">
        <v>2.0</v>
      </c>
      <c r="D1285" s="16">
        <f t="shared" si="1"/>
        <v>0.0001120950566</v>
      </c>
      <c r="E1285" s="1"/>
      <c r="F1285" s="15" t="s">
        <v>382</v>
      </c>
      <c r="G1285" s="15" t="s">
        <v>311</v>
      </c>
      <c r="H1285" s="15" t="s">
        <v>312</v>
      </c>
      <c r="I1285" s="15" t="s">
        <v>435</v>
      </c>
    </row>
    <row r="1286" ht="15.75" customHeight="1">
      <c r="A1286" s="1"/>
      <c r="B1286" s="12" t="s">
        <v>2198</v>
      </c>
      <c r="C1286" s="15">
        <v>2.0</v>
      </c>
      <c r="D1286" s="16">
        <f t="shared" si="1"/>
        <v>0.0001120950566</v>
      </c>
      <c r="E1286" s="1"/>
      <c r="F1286" s="95">
        <v>44403.0</v>
      </c>
      <c r="G1286" s="15" t="s">
        <v>311</v>
      </c>
      <c r="H1286" s="15" t="s">
        <v>446</v>
      </c>
      <c r="I1286" s="15" t="s">
        <v>712</v>
      </c>
    </row>
    <row r="1287" ht="15.75" customHeight="1">
      <c r="A1287" s="1"/>
      <c r="B1287" s="12" t="s">
        <v>2199</v>
      </c>
      <c r="C1287" s="15">
        <v>2.0</v>
      </c>
      <c r="D1287" s="16">
        <f t="shared" si="1"/>
        <v>0.0001120950566</v>
      </c>
      <c r="E1287" s="1"/>
      <c r="F1287" s="15" t="s">
        <v>311</v>
      </c>
      <c r="G1287" s="15" t="s">
        <v>334</v>
      </c>
      <c r="H1287" s="15" t="s">
        <v>415</v>
      </c>
      <c r="I1287" s="15" t="s">
        <v>375</v>
      </c>
    </row>
    <row r="1288" ht="15.75" customHeight="1">
      <c r="A1288" s="1"/>
      <c r="B1288" s="12" t="s">
        <v>2200</v>
      </c>
      <c r="C1288" s="15">
        <v>2.0</v>
      </c>
      <c r="D1288" s="16">
        <f t="shared" si="1"/>
        <v>0.0001120950566</v>
      </c>
      <c r="E1288" s="1"/>
      <c r="F1288" s="15" t="s">
        <v>348</v>
      </c>
      <c r="G1288" s="15" t="s">
        <v>304</v>
      </c>
      <c r="H1288" s="15" t="s">
        <v>403</v>
      </c>
      <c r="I1288" s="15" t="s">
        <v>1015</v>
      </c>
    </row>
    <row r="1289" ht="15.75" customHeight="1">
      <c r="A1289" s="1"/>
      <c r="B1289" s="12" t="s">
        <v>2201</v>
      </c>
      <c r="C1289" s="15">
        <v>2.0</v>
      </c>
      <c r="D1289" s="16">
        <f t="shared" si="1"/>
        <v>0.0001120950566</v>
      </c>
      <c r="E1289" s="1"/>
      <c r="F1289" s="15" t="s">
        <v>415</v>
      </c>
      <c r="G1289" s="15" t="s">
        <v>356</v>
      </c>
      <c r="H1289" s="15" t="s">
        <v>321</v>
      </c>
      <c r="I1289" s="15" t="s">
        <v>401</v>
      </c>
    </row>
    <row r="1290" ht="15.75" customHeight="1">
      <c r="A1290" s="1"/>
      <c r="B1290" s="93">
        <v>44377.0</v>
      </c>
      <c r="C1290" s="15">
        <v>2.0</v>
      </c>
      <c r="D1290" s="16">
        <f t="shared" si="1"/>
        <v>0.0001120950566</v>
      </c>
      <c r="E1290" s="1"/>
      <c r="F1290" s="15" t="s">
        <v>385</v>
      </c>
      <c r="G1290" s="15" t="s">
        <v>360</v>
      </c>
      <c r="H1290" s="15" t="s">
        <v>687</v>
      </c>
      <c r="I1290" s="15" t="s">
        <v>835</v>
      </c>
    </row>
    <row r="1291" ht="15.75" customHeight="1">
      <c r="A1291" s="1"/>
      <c r="B1291" s="12" t="s">
        <v>2202</v>
      </c>
      <c r="C1291" s="15">
        <v>2.0</v>
      </c>
      <c r="D1291" s="16">
        <f t="shared" si="1"/>
        <v>0.0001120950566</v>
      </c>
      <c r="E1291" s="1"/>
      <c r="F1291" s="15" t="s">
        <v>2203</v>
      </c>
      <c r="G1291" s="15" t="s">
        <v>328</v>
      </c>
      <c r="H1291" s="15" t="s">
        <v>908</v>
      </c>
      <c r="I1291" s="15" t="s">
        <v>704</v>
      </c>
    </row>
    <row r="1292" ht="15.75" customHeight="1">
      <c r="A1292" s="1"/>
      <c r="B1292" s="12" t="s">
        <v>2204</v>
      </c>
      <c r="C1292" s="15">
        <v>2.0</v>
      </c>
      <c r="D1292" s="16">
        <f t="shared" si="1"/>
        <v>0.0001120950566</v>
      </c>
      <c r="E1292" s="1"/>
      <c r="F1292" s="39" t="s">
        <v>748</v>
      </c>
      <c r="G1292" s="15" t="s">
        <v>442</v>
      </c>
      <c r="H1292" s="15" t="s">
        <v>857</v>
      </c>
      <c r="I1292" s="15" t="s">
        <v>304</v>
      </c>
    </row>
    <row r="1293" ht="15.75" customHeight="1">
      <c r="A1293" s="1"/>
      <c r="B1293" s="12" t="s">
        <v>1922</v>
      </c>
      <c r="C1293" s="15">
        <v>2.0</v>
      </c>
      <c r="D1293" s="16">
        <f t="shared" si="1"/>
        <v>0.0001120950566</v>
      </c>
      <c r="E1293" s="1"/>
      <c r="F1293" s="15" t="s">
        <v>1028</v>
      </c>
      <c r="G1293" s="15" t="s">
        <v>1844</v>
      </c>
      <c r="H1293" s="15" t="s">
        <v>317</v>
      </c>
      <c r="I1293" s="15" t="s">
        <v>2129</v>
      </c>
    </row>
    <row r="1294" ht="15.75" customHeight="1">
      <c r="A1294" s="1"/>
      <c r="B1294" s="12" t="s">
        <v>2205</v>
      </c>
      <c r="C1294" s="15">
        <v>2.0</v>
      </c>
      <c r="D1294" s="16">
        <f t="shared" si="1"/>
        <v>0.0001120950566</v>
      </c>
      <c r="E1294" s="1"/>
      <c r="F1294" s="15" t="s">
        <v>321</v>
      </c>
      <c r="G1294" s="15" t="s">
        <v>309</v>
      </c>
      <c r="H1294" s="15" t="s">
        <v>562</v>
      </c>
      <c r="I1294" s="15" t="s">
        <v>2096</v>
      </c>
    </row>
    <row r="1295" ht="15.75" customHeight="1">
      <c r="A1295" s="1"/>
      <c r="B1295" s="12" t="s">
        <v>2206</v>
      </c>
      <c r="C1295" s="15">
        <v>2.0</v>
      </c>
      <c r="D1295" s="16">
        <f t="shared" si="1"/>
        <v>0.0001120950566</v>
      </c>
      <c r="E1295" s="1"/>
      <c r="F1295" s="15" t="s">
        <v>2207</v>
      </c>
      <c r="G1295" s="15" t="s">
        <v>309</v>
      </c>
      <c r="H1295" s="15" t="s">
        <v>309</v>
      </c>
      <c r="I1295" s="15" t="s">
        <v>334</v>
      </c>
    </row>
    <row r="1296" ht="15.75" customHeight="1">
      <c r="A1296" s="1"/>
      <c r="B1296" s="12" t="s">
        <v>2208</v>
      </c>
      <c r="C1296" s="15">
        <v>2.0</v>
      </c>
      <c r="D1296" s="16">
        <f t="shared" si="1"/>
        <v>0.0001120950566</v>
      </c>
      <c r="E1296" s="1"/>
      <c r="F1296" s="15" t="s">
        <v>408</v>
      </c>
      <c r="G1296" s="15" t="s">
        <v>309</v>
      </c>
      <c r="H1296" s="15" t="s">
        <v>315</v>
      </c>
      <c r="I1296" s="15" t="s">
        <v>348</v>
      </c>
    </row>
    <row r="1297" ht="15.75" customHeight="1">
      <c r="A1297" s="1"/>
      <c r="B1297" s="12" t="s">
        <v>2209</v>
      </c>
      <c r="C1297" s="15">
        <v>2.0</v>
      </c>
      <c r="D1297" s="16">
        <f t="shared" si="1"/>
        <v>0.0001120950566</v>
      </c>
      <c r="E1297" s="1"/>
      <c r="F1297" s="15" t="s">
        <v>415</v>
      </c>
      <c r="G1297" s="15" t="s">
        <v>375</v>
      </c>
      <c r="H1297" s="15" t="s">
        <v>469</v>
      </c>
      <c r="I1297" s="15" t="s">
        <v>415</v>
      </c>
    </row>
    <row r="1298" ht="15.75" customHeight="1">
      <c r="A1298" s="1"/>
      <c r="B1298" s="12" t="s">
        <v>2210</v>
      </c>
      <c r="C1298" s="15">
        <v>2.0</v>
      </c>
      <c r="D1298" s="16">
        <f t="shared" si="1"/>
        <v>0.0001120950566</v>
      </c>
      <c r="E1298" s="1"/>
      <c r="F1298" s="15" t="s">
        <v>315</v>
      </c>
      <c r="G1298" s="15" t="s">
        <v>315</v>
      </c>
      <c r="H1298" s="15" t="s">
        <v>304</v>
      </c>
      <c r="I1298" s="15" t="s">
        <v>755</v>
      </c>
    </row>
    <row r="1299" ht="15.75" customHeight="1">
      <c r="A1299" s="1"/>
      <c r="B1299" s="12" t="s">
        <v>2211</v>
      </c>
      <c r="C1299" s="15">
        <v>2.0</v>
      </c>
      <c r="D1299" s="16">
        <f t="shared" si="1"/>
        <v>0.0001120950566</v>
      </c>
      <c r="E1299" s="1"/>
      <c r="F1299" s="15" t="s">
        <v>2212</v>
      </c>
      <c r="G1299" s="15" t="s">
        <v>309</v>
      </c>
      <c r="H1299" s="15" t="s">
        <v>846</v>
      </c>
      <c r="I1299" s="15" t="s">
        <v>1417</v>
      </c>
    </row>
    <row r="1300" ht="15.75" customHeight="1">
      <c r="A1300" s="1"/>
      <c r="B1300" s="12" t="s">
        <v>2213</v>
      </c>
      <c r="C1300" s="15">
        <v>2.0</v>
      </c>
      <c r="D1300" s="16">
        <f t="shared" si="1"/>
        <v>0.0001120950566</v>
      </c>
      <c r="E1300" s="1"/>
      <c r="F1300" s="15" t="s">
        <v>1430</v>
      </c>
      <c r="G1300" s="15" t="s">
        <v>421</v>
      </c>
      <c r="H1300" s="15" t="s">
        <v>328</v>
      </c>
      <c r="I1300" s="15" t="s">
        <v>1329</v>
      </c>
    </row>
    <row r="1301" ht="15.75" customHeight="1">
      <c r="A1301" s="1"/>
      <c r="B1301" s="12" t="s">
        <v>2214</v>
      </c>
      <c r="C1301" s="15">
        <v>2.0</v>
      </c>
      <c r="D1301" s="16">
        <f t="shared" si="1"/>
        <v>0.0001120950566</v>
      </c>
      <c r="E1301" s="1"/>
      <c r="F1301" s="15" t="s">
        <v>336</v>
      </c>
      <c r="G1301" s="15" t="s">
        <v>309</v>
      </c>
      <c r="H1301" s="15" t="s">
        <v>566</v>
      </c>
      <c r="I1301" s="15" t="s">
        <v>318</v>
      </c>
    </row>
    <row r="1302" ht="15.75" customHeight="1">
      <c r="A1302" s="1"/>
      <c r="B1302" s="12" t="s">
        <v>2215</v>
      </c>
      <c r="C1302" s="15">
        <v>2.0</v>
      </c>
      <c r="D1302" s="16">
        <f t="shared" si="1"/>
        <v>0.0001120950566</v>
      </c>
      <c r="E1302" s="1"/>
      <c r="F1302" s="15" t="s">
        <v>946</v>
      </c>
      <c r="G1302" s="15" t="s">
        <v>311</v>
      </c>
      <c r="H1302" s="15" t="s">
        <v>1808</v>
      </c>
      <c r="I1302" s="15" t="s">
        <v>379</v>
      </c>
    </row>
    <row r="1303" ht="15.75" customHeight="1">
      <c r="A1303" s="1"/>
      <c r="B1303" s="12" t="s">
        <v>1511</v>
      </c>
      <c r="C1303" s="15">
        <v>2.0</v>
      </c>
      <c r="D1303" s="16">
        <f t="shared" si="1"/>
        <v>0.0001120950566</v>
      </c>
      <c r="E1303" s="1"/>
      <c r="F1303" s="15" t="s">
        <v>321</v>
      </c>
      <c r="G1303" s="15" t="s">
        <v>451</v>
      </c>
      <c r="H1303" s="15" t="s">
        <v>304</v>
      </c>
      <c r="I1303" s="15" t="s">
        <v>1121</v>
      </c>
    </row>
    <row r="1304" ht="15.75" customHeight="1">
      <c r="A1304" s="1"/>
      <c r="B1304" s="12" t="s">
        <v>2216</v>
      </c>
      <c r="C1304" s="15">
        <v>2.0</v>
      </c>
      <c r="D1304" s="16">
        <f t="shared" si="1"/>
        <v>0.0001120950566</v>
      </c>
      <c r="E1304" s="1"/>
      <c r="F1304" s="15">
        <v>2.0</v>
      </c>
      <c r="G1304" s="15" t="s">
        <v>506</v>
      </c>
      <c r="H1304" s="15" t="s">
        <v>335</v>
      </c>
      <c r="I1304" s="15" t="s">
        <v>2217</v>
      </c>
    </row>
    <row r="1305" ht="15.75" customHeight="1">
      <c r="A1305" s="1"/>
      <c r="B1305" s="12" t="s">
        <v>2218</v>
      </c>
      <c r="C1305" s="15">
        <v>2.0</v>
      </c>
      <c r="D1305" s="16">
        <f t="shared" si="1"/>
        <v>0.0001120950566</v>
      </c>
      <c r="E1305" s="1"/>
      <c r="F1305" s="15" t="s">
        <v>999</v>
      </c>
      <c r="G1305" s="15" t="s">
        <v>309</v>
      </c>
      <c r="H1305" s="15" t="s">
        <v>371</v>
      </c>
      <c r="I1305" s="15" t="s">
        <v>2219</v>
      </c>
    </row>
    <row r="1306" ht="15.75" customHeight="1">
      <c r="A1306" s="1"/>
      <c r="B1306" s="12" t="s">
        <v>2220</v>
      </c>
      <c r="C1306" s="15">
        <v>2.0</v>
      </c>
      <c r="D1306" s="16">
        <f t="shared" si="1"/>
        <v>0.0001120950566</v>
      </c>
      <c r="E1306" s="1"/>
      <c r="F1306" s="15" t="s">
        <v>1278</v>
      </c>
      <c r="G1306" s="15" t="s">
        <v>565</v>
      </c>
      <c r="H1306" s="15" t="s">
        <v>394</v>
      </c>
      <c r="I1306" s="15" t="s">
        <v>1814</v>
      </c>
    </row>
    <row r="1307" ht="15.75" customHeight="1">
      <c r="A1307" s="1"/>
      <c r="B1307" s="12" t="s">
        <v>2221</v>
      </c>
      <c r="C1307" s="15">
        <v>2.0</v>
      </c>
      <c r="D1307" s="16">
        <f t="shared" si="1"/>
        <v>0.0001120950566</v>
      </c>
      <c r="E1307" s="1"/>
      <c r="F1307" s="15" t="s">
        <v>2222</v>
      </c>
      <c r="G1307" s="15" t="s">
        <v>421</v>
      </c>
      <c r="H1307" s="15" t="s">
        <v>2223</v>
      </c>
      <c r="I1307" s="15" t="s">
        <v>1122</v>
      </c>
    </row>
    <row r="1308" ht="15.75" customHeight="1">
      <c r="A1308" s="1"/>
      <c r="B1308" s="12" t="s">
        <v>1142</v>
      </c>
      <c r="C1308" s="15">
        <v>2.0</v>
      </c>
      <c r="D1308" s="16">
        <f t="shared" si="1"/>
        <v>0.0001120950566</v>
      </c>
      <c r="E1308" s="1"/>
      <c r="F1308" s="15" t="s">
        <v>401</v>
      </c>
      <c r="G1308" s="15" t="s">
        <v>476</v>
      </c>
      <c r="H1308" s="15" t="s">
        <v>593</v>
      </c>
      <c r="I1308" s="15" t="s">
        <v>309</v>
      </c>
    </row>
    <row r="1309" ht="15.75" customHeight="1">
      <c r="A1309" s="1"/>
      <c r="B1309" s="12" t="s">
        <v>1640</v>
      </c>
      <c r="C1309" s="15">
        <v>2.0</v>
      </c>
      <c r="D1309" s="16">
        <f t="shared" si="1"/>
        <v>0.0001120950566</v>
      </c>
      <c r="E1309" s="1"/>
      <c r="F1309" s="15" t="s">
        <v>1047</v>
      </c>
      <c r="G1309" s="15" t="s">
        <v>356</v>
      </c>
      <c r="H1309" s="15" t="s">
        <v>770</v>
      </c>
      <c r="I1309" s="15" t="s">
        <v>777</v>
      </c>
    </row>
    <row r="1310" ht="15.75" customHeight="1">
      <c r="A1310" s="1"/>
      <c r="B1310" s="12" t="s">
        <v>2224</v>
      </c>
      <c r="C1310" s="15">
        <v>2.0</v>
      </c>
      <c r="D1310" s="16">
        <f t="shared" si="1"/>
        <v>0.0001120950566</v>
      </c>
      <c r="E1310" s="1"/>
      <c r="F1310" s="15" t="s">
        <v>2225</v>
      </c>
      <c r="G1310" s="15" t="s">
        <v>325</v>
      </c>
      <c r="H1310" s="15" t="s">
        <v>352</v>
      </c>
      <c r="I1310" s="15" t="s">
        <v>526</v>
      </c>
    </row>
    <row r="1311" ht="15.75" customHeight="1">
      <c r="A1311" s="1"/>
      <c r="B1311" s="12" t="s">
        <v>2226</v>
      </c>
      <c r="C1311" s="15">
        <v>2.0</v>
      </c>
      <c r="D1311" s="16">
        <f t="shared" si="1"/>
        <v>0.0001120950566</v>
      </c>
      <c r="E1311" s="1"/>
      <c r="F1311" s="15" t="s">
        <v>2227</v>
      </c>
      <c r="G1311" s="15" t="s">
        <v>1310</v>
      </c>
      <c r="H1311" s="15" t="s">
        <v>1562</v>
      </c>
      <c r="I1311" s="15" t="s">
        <v>2228</v>
      </c>
    </row>
    <row r="1312" ht="15.75" customHeight="1">
      <c r="A1312" s="1"/>
      <c r="B1312" s="12" t="s">
        <v>2229</v>
      </c>
      <c r="C1312" s="15">
        <v>2.0</v>
      </c>
      <c r="D1312" s="16">
        <f t="shared" si="1"/>
        <v>0.0001120950566</v>
      </c>
      <c r="E1312" s="1"/>
      <c r="F1312" s="15" t="s">
        <v>390</v>
      </c>
      <c r="G1312" s="15" t="s">
        <v>1299</v>
      </c>
      <c r="H1312" s="15" t="s">
        <v>861</v>
      </c>
      <c r="I1312" s="15" t="s">
        <v>888</v>
      </c>
    </row>
    <row r="1313" ht="15.75" customHeight="1">
      <c r="A1313" s="1"/>
      <c r="B1313" s="12" t="s">
        <v>653</v>
      </c>
      <c r="C1313" s="15">
        <v>2.0</v>
      </c>
      <c r="D1313" s="16">
        <f t="shared" si="1"/>
        <v>0.0001120950566</v>
      </c>
      <c r="E1313" s="1"/>
      <c r="F1313" s="15" t="s">
        <v>432</v>
      </c>
      <c r="G1313" s="15" t="s">
        <v>2230</v>
      </c>
      <c r="H1313" s="15" t="s">
        <v>365</v>
      </c>
      <c r="I1313" s="15" t="s">
        <v>428</v>
      </c>
    </row>
    <row r="1314" ht="15.75" customHeight="1">
      <c r="A1314" s="1"/>
      <c r="B1314" s="12" t="s">
        <v>326</v>
      </c>
      <c r="C1314" s="15">
        <v>2.0</v>
      </c>
      <c r="D1314" s="16">
        <f t="shared" si="1"/>
        <v>0.0001120950566</v>
      </c>
      <c r="E1314" s="1"/>
      <c r="F1314" s="15" t="s">
        <v>424</v>
      </c>
      <c r="G1314" s="15" t="s">
        <v>304</v>
      </c>
      <c r="H1314" s="15" t="s">
        <v>336</v>
      </c>
      <c r="I1314" s="15" t="s">
        <v>2231</v>
      </c>
    </row>
    <row r="1315" ht="15.75" customHeight="1">
      <c r="A1315" s="1"/>
      <c r="B1315" s="12" t="s">
        <v>550</v>
      </c>
      <c r="C1315" s="15">
        <v>2.0</v>
      </c>
      <c r="D1315" s="16">
        <f t="shared" si="1"/>
        <v>0.0001120950566</v>
      </c>
      <c r="E1315" s="1"/>
      <c r="F1315" s="15" t="s">
        <v>323</v>
      </c>
      <c r="G1315" s="15" t="s">
        <v>315</v>
      </c>
      <c r="H1315" s="15" t="s">
        <v>596</v>
      </c>
      <c r="I1315" s="15" t="s">
        <v>383</v>
      </c>
    </row>
    <row r="1316" ht="15.75" customHeight="1">
      <c r="A1316" s="1"/>
      <c r="B1316" s="12" t="s">
        <v>557</v>
      </c>
      <c r="C1316" s="15">
        <v>2.0</v>
      </c>
      <c r="D1316" s="16">
        <f t="shared" si="1"/>
        <v>0.0001120950566</v>
      </c>
      <c r="E1316" s="1"/>
      <c r="F1316" s="15" t="s">
        <v>2232</v>
      </c>
      <c r="G1316" s="15" t="s">
        <v>442</v>
      </c>
      <c r="H1316" s="15" t="s">
        <v>313</v>
      </c>
      <c r="I1316" s="15" t="s">
        <v>593</v>
      </c>
    </row>
    <row r="1317" ht="15.75" customHeight="1">
      <c r="A1317" s="1"/>
      <c r="B1317" s="12" t="s">
        <v>560</v>
      </c>
      <c r="C1317" s="15">
        <v>2.0</v>
      </c>
      <c r="D1317" s="16">
        <f t="shared" si="1"/>
        <v>0.0001120950566</v>
      </c>
      <c r="E1317" s="1"/>
      <c r="F1317" s="15" t="s">
        <v>318</v>
      </c>
      <c r="G1317" s="15" t="s">
        <v>315</v>
      </c>
      <c r="H1317" s="15" t="s">
        <v>505</v>
      </c>
      <c r="I1317" s="15" t="s">
        <v>304</v>
      </c>
    </row>
    <row r="1318" ht="15.75" customHeight="1">
      <c r="A1318" s="1"/>
      <c r="B1318" s="12" t="s">
        <v>610</v>
      </c>
      <c r="C1318" s="15">
        <v>2.0</v>
      </c>
      <c r="D1318" s="16">
        <f t="shared" si="1"/>
        <v>0.0001120950566</v>
      </c>
      <c r="E1318" s="1"/>
      <c r="F1318" s="15" t="s">
        <v>341</v>
      </c>
      <c r="G1318" s="15" t="s">
        <v>375</v>
      </c>
      <c r="H1318" s="15" t="s">
        <v>315</v>
      </c>
      <c r="I1318" s="15" t="s">
        <v>1672</v>
      </c>
    </row>
    <row r="1319" ht="15.75" customHeight="1">
      <c r="A1319" s="1"/>
      <c r="B1319" s="12" t="s">
        <v>644</v>
      </c>
      <c r="C1319" s="15">
        <v>2.0</v>
      </c>
      <c r="D1319" s="16">
        <f t="shared" si="1"/>
        <v>0.0001120950566</v>
      </c>
      <c r="E1319" s="1"/>
      <c r="F1319" s="15" t="s">
        <v>2233</v>
      </c>
      <c r="G1319" s="15" t="s">
        <v>311</v>
      </c>
      <c r="H1319" s="15" t="s">
        <v>715</v>
      </c>
      <c r="I1319" s="15" t="s">
        <v>1746</v>
      </c>
    </row>
    <row r="1320" ht="15.75" customHeight="1">
      <c r="A1320" s="1"/>
      <c r="B1320" s="12" t="s">
        <v>702</v>
      </c>
      <c r="C1320" s="15">
        <v>2.0</v>
      </c>
      <c r="D1320" s="16">
        <f t="shared" si="1"/>
        <v>0.0001120950566</v>
      </c>
      <c r="E1320" s="1"/>
      <c r="F1320" s="15" t="s">
        <v>415</v>
      </c>
      <c r="G1320" s="15" t="s">
        <v>309</v>
      </c>
      <c r="H1320" s="15" t="s">
        <v>1425</v>
      </c>
      <c r="I1320" s="15" t="s">
        <v>321</v>
      </c>
    </row>
    <row r="1321" ht="15.75" customHeight="1">
      <c r="A1321" s="1"/>
      <c r="B1321" s="12" t="s">
        <v>708</v>
      </c>
      <c r="C1321" s="15">
        <v>2.0</v>
      </c>
      <c r="D1321" s="16">
        <f t="shared" si="1"/>
        <v>0.0001120950566</v>
      </c>
      <c r="E1321" s="1"/>
      <c r="F1321" s="15" t="s">
        <v>2234</v>
      </c>
      <c r="G1321" s="15" t="s">
        <v>304</v>
      </c>
      <c r="H1321" s="15" t="s">
        <v>321</v>
      </c>
      <c r="I1321" s="15" t="s">
        <v>346</v>
      </c>
    </row>
    <row r="1322" ht="15.75" customHeight="1">
      <c r="A1322" s="1"/>
      <c r="B1322" s="12" t="s">
        <v>754</v>
      </c>
      <c r="C1322" s="15">
        <v>2.0</v>
      </c>
      <c r="D1322" s="16">
        <f t="shared" si="1"/>
        <v>0.0001120950566</v>
      </c>
      <c r="E1322" s="1"/>
      <c r="F1322" s="15" t="s">
        <v>401</v>
      </c>
      <c r="G1322" s="15" t="s">
        <v>442</v>
      </c>
      <c r="H1322" s="15" t="s">
        <v>2235</v>
      </c>
      <c r="I1322" s="15" t="s">
        <v>415</v>
      </c>
    </row>
    <row r="1323" ht="15.75" customHeight="1">
      <c r="A1323" s="1"/>
      <c r="B1323" s="12" t="s">
        <v>809</v>
      </c>
      <c r="C1323" s="15">
        <v>2.0</v>
      </c>
      <c r="D1323" s="16">
        <f t="shared" si="1"/>
        <v>0.0001120950566</v>
      </c>
      <c r="E1323" s="1"/>
      <c r="F1323" s="15" t="s">
        <v>802</v>
      </c>
      <c r="G1323" s="15" t="s">
        <v>304</v>
      </c>
      <c r="H1323" s="15" t="s">
        <v>781</v>
      </c>
      <c r="I1323" s="15" t="s">
        <v>621</v>
      </c>
    </row>
    <row r="1324" ht="15.75" customHeight="1">
      <c r="A1324" s="1"/>
      <c r="B1324" s="12" t="s">
        <v>966</v>
      </c>
      <c r="C1324" s="15">
        <v>2.0</v>
      </c>
      <c r="D1324" s="16">
        <f t="shared" si="1"/>
        <v>0.0001120950566</v>
      </c>
      <c r="E1324" s="1"/>
      <c r="F1324" s="15" t="s">
        <v>556</v>
      </c>
      <c r="G1324" s="15" t="s">
        <v>356</v>
      </c>
      <c r="H1324" s="15" t="s">
        <v>491</v>
      </c>
      <c r="I1324" s="15" t="s">
        <v>1822</v>
      </c>
    </row>
    <row r="1325" ht="15.75" customHeight="1">
      <c r="A1325" s="1"/>
      <c r="B1325" s="12" t="s">
        <v>994</v>
      </c>
      <c r="C1325" s="15">
        <v>2.0</v>
      </c>
      <c r="D1325" s="16">
        <f t="shared" si="1"/>
        <v>0.0001120950566</v>
      </c>
      <c r="E1325" s="1"/>
      <c r="F1325" s="15" t="s">
        <v>318</v>
      </c>
      <c r="G1325" s="15" t="s">
        <v>304</v>
      </c>
      <c r="H1325" s="15" t="s">
        <v>667</v>
      </c>
      <c r="I1325" s="15" t="s">
        <v>2236</v>
      </c>
    </row>
    <row r="1326" ht="15.75" customHeight="1">
      <c r="A1326" s="1"/>
      <c r="B1326" s="12" t="s">
        <v>1128</v>
      </c>
      <c r="C1326" s="15">
        <v>2.0</v>
      </c>
      <c r="D1326" s="16">
        <f t="shared" si="1"/>
        <v>0.0001120950566</v>
      </c>
      <c r="E1326" s="1"/>
      <c r="F1326" s="15" t="s">
        <v>946</v>
      </c>
      <c r="G1326" s="15" t="s">
        <v>306</v>
      </c>
      <c r="H1326" s="15" t="s">
        <v>323</v>
      </c>
      <c r="I1326" s="15" t="s">
        <v>1452</v>
      </c>
    </row>
    <row r="1327" ht="15.75" customHeight="1">
      <c r="A1327" s="1"/>
      <c r="B1327" s="12" t="s">
        <v>1138</v>
      </c>
      <c r="C1327" s="15">
        <v>2.0</v>
      </c>
      <c r="D1327" s="16">
        <f t="shared" si="1"/>
        <v>0.0001120950566</v>
      </c>
      <c r="E1327" s="1"/>
      <c r="F1327" s="15" t="s">
        <v>2237</v>
      </c>
      <c r="G1327" s="15" t="s">
        <v>315</v>
      </c>
      <c r="H1327" s="15" t="s">
        <v>399</v>
      </c>
      <c r="I1327" s="15" t="s">
        <v>458</v>
      </c>
    </row>
    <row r="1328" ht="15.75" customHeight="1">
      <c r="A1328" s="1"/>
      <c r="B1328" s="12" t="s">
        <v>1290</v>
      </c>
      <c r="C1328" s="15">
        <v>2.0</v>
      </c>
      <c r="D1328" s="16">
        <f t="shared" si="1"/>
        <v>0.0001120950566</v>
      </c>
      <c r="E1328" s="1"/>
      <c r="F1328" s="15" t="s">
        <v>386</v>
      </c>
      <c r="G1328" s="15" t="s">
        <v>309</v>
      </c>
      <c r="H1328" s="15" t="s">
        <v>2238</v>
      </c>
      <c r="I1328" s="15" t="s">
        <v>2239</v>
      </c>
    </row>
    <row r="1329" ht="15.75" customHeight="1">
      <c r="A1329" s="1"/>
      <c r="B1329" s="12" t="s">
        <v>1330</v>
      </c>
      <c r="C1329" s="15">
        <v>2.0</v>
      </c>
      <c r="D1329" s="16">
        <f t="shared" si="1"/>
        <v>0.0001120950566</v>
      </c>
      <c r="E1329" s="1"/>
      <c r="F1329" s="15" t="s">
        <v>1071</v>
      </c>
      <c r="G1329" s="15" t="s">
        <v>542</v>
      </c>
      <c r="H1329" s="15" t="s">
        <v>510</v>
      </c>
      <c r="I1329" s="15" t="s">
        <v>315</v>
      </c>
    </row>
    <row r="1330" ht="15.75" customHeight="1">
      <c r="A1330" s="1"/>
      <c r="B1330" s="12" t="s">
        <v>1335</v>
      </c>
      <c r="C1330" s="15">
        <v>2.0</v>
      </c>
      <c r="D1330" s="16">
        <f t="shared" si="1"/>
        <v>0.0001120950566</v>
      </c>
      <c r="E1330" s="1"/>
      <c r="F1330" s="15" t="s">
        <v>490</v>
      </c>
      <c r="G1330" s="15" t="s">
        <v>382</v>
      </c>
      <c r="H1330" s="15" t="s">
        <v>419</v>
      </c>
      <c r="I1330" s="15" t="s">
        <v>1239</v>
      </c>
    </row>
    <row r="1331" ht="15.75" customHeight="1">
      <c r="A1331" s="1"/>
      <c r="B1331" s="12" t="s">
        <v>1347</v>
      </c>
      <c r="C1331" s="15">
        <v>2.0</v>
      </c>
      <c r="D1331" s="16">
        <f t="shared" si="1"/>
        <v>0.0001120950566</v>
      </c>
      <c r="E1331" s="1"/>
      <c r="F1331" s="15" t="s">
        <v>506</v>
      </c>
      <c r="G1331" s="15" t="s">
        <v>375</v>
      </c>
      <c r="H1331" s="15" t="s">
        <v>383</v>
      </c>
      <c r="I1331" s="15" t="s">
        <v>321</v>
      </c>
    </row>
    <row r="1332" ht="15.75" customHeight="1">
      <c r="A1332" s="1"/>
      <c r="B1332" s="12" t="s">
        <v>1388</v>
      </c>
      <c r="C1332" s="15">
        <v>2.0</v>
      </c>
      <c r="D1332" s="16">
        <f t="shared" si="1"/>
        <v>0.0001120950566</v>
      </c>
      <c r="E1332" s="1"/>
      <c r="F1332" s="15" t="s">
        <v>578</v>
      </c>
      <c r="G1332" s="15" t="s">
        <v>1126</v>
      </c>
      <c r="H1332" s="15" t="s">
        <v>317</v>
      </c>
      <c r="I1332" s="15">
        <v>5.0</v>
      </c>
    </row>
    <row r="1333" ht="15.75" customHeight="1">
      <c r="A1333" s="1"/>
      <c r="B1333" s="12" t="s">
        <v>1448</v>
      </c>
      <c r="C1333" s="15">
        <v>2.0</v>
      </c>
      <c r="D1333" s="16">
        <f t="shared" si="1"/>
        <v>0.0001120950566</v>
      </c>
      <c r="E1333" s="1"/>
      <c r="F1333" s="15" t="s">
        <v>2240</v>
      </c>
      <c r="G1333" s="15" t="s">
        <v>309</v>
      </c>
      <c r="H1333" s="15" t="s">
        <v>642</v>
      </c>
      <c r="I1333" s="15" t="s">
        <v>805</v>
      </c>
    </row>
    <row r="1334" ht="15.75" customHeight="1">
      <c r="A1334" s="1"/>
      <c r="B1334" s="12" t="s">
        <v>1725</v>
      </c>
      <c r="C1334" s="15">
        <v>2.0</v>
      </c>
      <c r="D1334" s="16">
        <f t="shared" si="1"/>
        <v>0.0001120950566</v>
      </c>
      <c r="E1334" s="1"/>
      <c r="F1334" s="15" t="s">
        <v>317</v>
      </c>
      <c r="G1334" s="15" t="s">
        <v>304</v>
      </c>
      <c r="H1334" s="15" t="s">
        <v>530</v>
      </c>
      <c r="I1334" s="15" t="s">
        <v>376</v>
      </c>
    </row>
    <row r="1335" ht="15.75" customHeight="1">
      <c r="A1335" s="1"/>
      <c r="B1335" s="12" t="s">
        <v>1804</v>
      </c>
      <c r="C1335" s="15">
        <v>2.0</v>
      </c>
      <c r="D1335" s="16">
        <f t="shared" si="1"/>
        <v>0.0001120950566</v>
      </c>
      <c r="E1335" s="1"/>
      <c r="F1335" s="15" t="s">
        <v>626</v>
      </c>
      <c r="G1335" s="15" t="s">
        <v>716</v>
      </c>
      <c r="H1335" s="15" t="s">
        <v>2241</v>
      </c>
      <c r="I1335" s="15" t="s">
        <v>2242</v>
      </c>
    </row>
    <row r="1336" ht="15.75" customHeight="1">
      <c r="A1336" s="1"/>
      <c r="B1336" s="12" t="s">
        <v>1807</v>
      </c>
      <c r="C1336" s="15">
        <v>2.0</v>
      </c>
      <c r="D1336" s="16">
        <f t="shared" si="1"/>
        <v>0.0001120950566</v>
      </c>
      <c r="E1336" s="1"/>
      <c r="F1336" s="15" t="s">
        <v>458</v>
      </c>
      <c r="G1336" s="15" t="s">
        <v>309</v>
      </c>
      <c r="H1336" s="15" t="s">
        <v>1194</v>
      </c>
      <c r="I1336" s="15" t="s">
        <v>526</v>
      </c>
    </row>
    <row r="1337" ht="15.75" customHeight="1">
      <c r="A1337" s="1"/>
      <c r="B1337" s="12" t="s">
        <v>1819</v>
      </c>
      <c r="C1337" s="15">
        <v>2.0</v>
      </c>
      <c r="D1337" s="16">
        <f t="shared" si="1"/>
        <v>0.0001120950566</v>
      </c>
      <c r="E1337" s="1"/>
      <c r="F1337" s="15" t="s">
        <v>943</v>
      </c>
      <c r="G1337" s="15" t="s">
        <v>311</v>
      </c>
      <c r="H1337" s="15" t="s">
        <v>946</v>
      </c>
      <c r="I1337" s="15" t="s">
        <v>408</v>
      </c>
    </row>
    <row r="1338" ht="15.75" customHeight="1">
      <c r="A1338" s="1"/>
      <c r="B1338" s="12">
        <v>21.0</v>
      </c>
      <c r="C1338" s="15">
        <v>2.0</v>
      </c>
      <c r="D1338" s="16">
        <f t="shared" si="1"/>
        <v>0.0001120950566</v>
      </c>
      <c r="E1338" s="1"/>
      <c r="F1338" s="15" t="s">
        <v>415</v>
      </c>
      <c r="G1338" s="15" t="s">
        <v>475</v>
      </c>
      <c r="H1338" s="15" t="s">
        <v>321</v>
      </c>
      <c r="I1338" s="15" t="s">
        <v>1205</v>
      </c>
    </row>
    <row r="1339" ht="15.75" customHeight="1">
      <c r="A1339" s="1"/>
      <c r="B1339" s="12" t="s">
        <v>1938</v>
      </c>
      <c r="C1339" s="15">
        <v>2.0</v>
      </c>
      <c r="D1339" s="16">
        <f t="shared" si="1"/>
        <v>0.0001120950566</v>
      </c>
      <c r="E1339" s="1"/>
      <c r="F1339" s="15" t="s">
        <v>317</v>
      </c>
      <c r="G1339" s="15" t="s">
        <v>309</v>
      </c>
      <c r="H1339" s="15">
        <v>2000.0</v>
      </c>
      <c r="I1339" s="15" t="s">
        <v>2243</v>
      </c>
    </row>
    <row r="1340" ht="15.75" customHeight="1">
      <c r="A1340" s="1"/>
      <c r="B1340" s="12" t="s">
        <v>1969</v>
      </c>
      <c r="C1340" s="15">
        <v>2.0</v>
      </c>
      <c r="D1340" s="16">
        <f t="shared" si="1"/>
        <v>0.0001120950566</v>
      </c>
      <c r="E1340" s="1"/>
      <c r="F1340" s="15" t="s">
        <v>1127</v>
      </c>
      <c r="G1340" s="15" t="s">
        <v>304</v>
      </c>
      <c r="H1340" s="15" t="s">
        <v>371</v>
      </c>
      <c r="I1340" s="15" t="s">
        <v>558</v>
      </c>
    </row>
    <row r="1341" ht="15.75" customHeight="1">
      <c r="A1341" s="1"/>
      <c r="B1341" s="12" t="s">
        <v>1976</v>
      </c>
      <c r="C1341" s="15">
        <v>2.0</v>
      </c>
      <c r="D1341" s="16">
        <f t="shared" si="1"/>
        <v>0.0001120950566</v>
      </c>
      <c r="E1341" s="1"/>
      <c r="F1341" s="15" t="s">
        <v>1445</v>
      </c>
      <c r="G1341" s="15" t="s">
        <v>2244</v>
      </c>
      <c r="H1341" s="15" t="s">
        <v>607</v>
      </c>
      <c r="I1341" s="15" t="s">
        <v>708</v>
      </c>
    </row>
    <row r="1342" ht="15.75" customHeight="1">
      <c r="A1342" s="1"/>
      <c r="B1342" s="12" t="s">
        <v>2048</v>
      </c>
      <c r="C1342" s="15">
        <v>2.0</v>
      </c>
      <c r="D1342" s="16">
        <f t="shared" si="1"/>
        <v>0.0001120950566</v>
      </c>
      <c r="E1342" s="1"/>
      <c r="F1342" s="15" t="s">
        <v>611</v>
      </c>
      <c r="G1342" s="15" t="s">
        <v>304</v>
      </c>
      <c r="H1342" s="15" t="s">
        <v>321</v>
      </c>
      <c r="I1342" s="15" t="s">
        <v>401</v>
      </c>
    </row>
    <row r="1343" ht="15.75" customHeight="1">
      <c r="A1343" s="1"/>
      <c r="B1343" s="12" t="s">
        <v>2096</v>
      </c>
      <c r="C1343" s="15">
        <v>2.0</v>
      </c>
      <c r="D1343" s="16">
        <f t="shared" si="1"/>
        <v>0.0001120950566</v>
      </c>
      <c r="E1343" s="1"/>
      <c r="F1343" s="15" t="s">
        <v>437</v>
      </c>
      <c r="G1343" s="15" t="s">
        <v>382</v>
      </c>
      <c r="H1343" s="15">
        <v>1.0</v>
      </c>
      <c r="I1343" s="15" t="s">
        <v>986</v>
      </c>
    </row>
    <row r="1344" ht="15.75" customHeight="1">
      <c r="A1344" s="1"/>
      <c r="B1344" s="12" t="s">
        <v>2245</v>
      </c>
      <c r="C1344" s="15">
        <v>2.0</v>
      </c>
      <c r="D1344" s="16">
        <f t="shared" si="1"/>
        <v>0.0001120950566</v>
      </c>
      <c r="E1344" s="1"/>
      <c r="F1344" s="15" t="s">
        <v>2246</v>
      </c>
      <c r="G1344" s="15" t="s">
        <v>311</v>
      </c>
      <c r="H1344" s="15" t="s">
        <v>596</v>
      </c>
      <c r="I1344" s="15" t="s">
        <v>458</v>
      </c>
    </row>
    <row r="1345" ht="15.75" customHeight="1">
      <c r="A1345" s="1"/>
      <c r="B1345" s="12" t="s">
        <v>2247</v>
      </c>
      <c r="C1345" s="15">
        <v>2.0</v>
      </c>
      <c r="D1345" s="16">
        <f t="shared" si="1"/>
        <v>0.0001120950566</v>
      </c>
      <c r="E1345" s="1"/>
      <c r="F1345" s="39" t="s">
        <v>529</v>
      </c>
      <c r="G1345" s="15" t="s">
        <v>309</v>
      </c>
      <c r="H1345" s="15" t="s">
        <v>317</v>
      </c>
      <c r="I1345" s="15" t="s">
        <v>986</v>
      </c>
    </row>
    <row r="1346" ht="15.75" customHeight="1">
      <c r="A1346" s="1"/>
      <c r="B1346" s="12" t="s">
        <v>2248</v>
      </c>
      <c r="C1346" s="15">
        <v>2.0</v>
      </c>
      <c r="D1346" s="16">
        <f t="shared" si="1"/>
        <v>0.0001120950566</v>
      </c>
      <c r="E1346" s="1"/>
      <c r="F1346" s="15" t="s">
        <v>334</v>
      </c>
      <c r="G1346" s="15" t="s">
        <v>304</v>
      </c>
      <c r="H1346" s="15" t="s">
        <v>1964</v>
      </c>
      <c r="I1346" s="15" t="s">
        <v>309</v>
      </c>
    </row>
    <row r="1347" ht="15.75" customHeight="1">
      <c r="A1347" s="1"/>
      <c r="B1347" s="12" t="s">
        <v>2249</v>
      </c>
      <c r="C1347" s="15">
        <v>2.0</v>
      </c>
      <c r="D1347" s="16">
        <f t="shared" si="1"/>
        <v>0.0001120950566</v>
      </c>
      <c r="E1347" s="1"/>
      <c r="F1347" s="15" t="s">
        <v>445</v>
      </c>
      <c r="G1347" s="15" t="s">
        <v>309</v>
      </c>
      <c r="H1347" s="15" t="s">
        <v>970</v>
      </c>
      <c r="I1347" s="15" t="s">
        <v>1359</v>
      </c>
    </row>
    <row r="1348" ht="15.75" customHeight="1">
      <c r="A1348" s="1"/>
      <c r="B1348" s="12" t="s">
        <v>2250</v>
      </c>
      <c r="C1348" s="15">
        <v>2.0</v>
      </c>
      <c r="D1348" s="16">
        <f t="shared" si="1"/>
        <v>0.0001120950566</v>
      </c>
      <c r="E1348" s="1"/>
      <c r="F1348" s="15" t="s">
        <v>516</v>
      </c>
      <c r="G1348" s="15" t="s">
        <v>412</v>
      </c>
      <c r="H1348" s="15" t="s">
        <v>422</v>
      </c>
      <c r="I1348" s="15" t="s">
        <v>321</v>
      </c>
    </row>
    <row r="1349" ht="15.75" customHeight="1">
      <c r="A1349" s="1"/>
      <c r="B1349" s="12" t="s">
        <v>2251</v>
      </c>
      <c r="C1349" s="15">
        <v>2.0</v>
      </c>
      <c r="D1349" s="16">
        <f t="shared" si="1"/>
        <v>0.0001120950566</v>
      </c>
      <c r="E1349" s="1"/>
      <c r="F1349" s="15" t="s">
        <v>317</v>
      </c>
      <c r="G1349" s="15" t="s">
        <v>315</v>
      </c>
      <c r="H1349" s="15" t="s">
        <v>547</v>
      </c>
      <c r="I1349" s="15" t="s">
        <v>331</v>
      </c>
    </row>
    <row r="1350" ht="15.75" customHeight="1">
      <c r="A1350" s="1"/>
      <c r="B1350" s="12" t="s">
        <v>2252</v>
      </c>
      <c r="C1350" s="15">
        <v>2.0</v>
      </c>
      <c r="D1350" s="16">
        <f t="shared" si="1"/>
        <v>0.0001120950566</v>
      </c>
      <c r="E1350" s="1"/>
      <c r="F1350" s="15" t="s">
        <v>357</v>
      </c>
      <c r="G1350" s="15" t="s">
        <v>354</v>
      </c>
      <c r="H1350" s="15" t="s">
        <v>415</v>
      </c>
      <c r="I1350" s="15" t="s">
        <v>1001</v>
      </c>
    </row>
    <row r="1351" ht="15.75" customHeight="1">
      <c r="A1351" s="1"/>
      <c r="B1351" s="12" t="s">
        <v>2253</v>
      </c>
      <c r="C1351" s="15">
        <v>2.0</v>
      </c>
      <c r="D1351" s="16">
        <f t="shared" si="1"/>
        <v>0.0001120950566</v>
      </c>
      <c r="E1351" s="1"/>
      <c r="F1351" s="15" t="s">
        <v>321</v>
      </c>
      <c r="G1351" s="15" t="s">
        <v>309</v>
      </c>
      <c r="H1351" s="15" t="s">
        <v>2254</v>
      </c>
      <c r="I1351" s="15" t="s">
        <v>401</v>
      </c>
    </row>
    <row r="1352" ht="15.75" customHeight="1">
      <c r="A1352" s="1"/>
      <c r="B1352" s="12" t="s">
        <v>2255</v>
      </c>
      <c r="C1352" s="15">
        <v>2.0</v>
      </c>
      <c r="D1352" s="16">
        <f t="shared" si="1"/>
        <v>0.0001120950566</v>
      </c>
      <c r="E1352" s="1"/>
      <c r="F1352" s="15" t="s">
        <v>348</v>
      </c>
      <c r="G1352" s="15" t="s">
        <v>335</v>
      </c>
      <c r="H1352" s="15" t="s">
        <v>317</v>
      </c>
      <c r="I1352" s="15" t="s">
        <v>2256</v>
      </c>
    </row>
    <row r="1353" ht="15.75" customHeight="1">
      <c r="A1353" s="1"/>
      <c r="B1353" s="12" t="s">
        <v>2257</v>
      </c>
      <c r="C1353" s="15">
        <v>2.0</v>
      </c>
      <c r="D1353" s="16">
        <f t="shared" si="1"/>
        <v>0.0001120950566</v>
      </c>
      <c r="E1353" s="1"/>
      <c r="F1353" s="15" t="s">
        <v>321</v>
      </c>
      <c r="G1353" s="15" t="s">
        <v>304</v>
      </c>
      <c r="H1353" s="15" t="s">
        <v>2245</v>
      </c>
      <c r="I1353" s="15" t="s">
        <v>309</v>
      </c>
    </row>
    <row r="1354" ht="15.75" customHeight="1">
      <c r="A1354" s="1"/>
      <c r="B1354" s="12" t="s">
        <v>2258</v>
      </c>
      <c r="C1354" s="15">
        <v>2.0</v>
      </c>
      <c r="D1354" s="16">
        <f t="shared" si="1"/>
        <v>0.0001120950566</v>
      </c>
      <c r="E1354" s="1"/>
      <c r="F1354" s="15" t="s">
        <v>336</v>
      </c>
      <c r="G1354" s="15" t="s">
        <v>315</v>
      </c>
      <c r="H1354" s="15" t="s">
        <v>408</v>
      </c>
      <c r="I1354" s="15" t="s">
        <v>2259</v>
      </c>
    </row>
    <row r="1355" ht="15.75" customHeight="1">
      <c r="A1355" s="1"/>
      <c r="B1355" s="12" t="s">
        <v>2260</v>
      </c>
      <c r="C1355" s="15">
        <v>2.0</v>
      </c>
      <c r="D1355" s="16">
        <f t="shared" si="1"/>
        <v>0.0001120950566</v>
      </c>
      <c r="E1355" s="1"/>
      <c r="F1355" s="15" t="s">
        <v>439</v>
      </c>
      <c r="G1355" s="15" t="s">
        <v>442</v>
      </c>
      <c r="H1355" s="15" t="s">
        <v>415</v>
      </c>
      <c r="I1355" s="1"/>
    </row>
    <row r="1356" ht="15.75" customHeight="1">
      <c r="A1356" s="1"/>
      <c r="B1356" s="12">
        <v>40.0</v>
      </c>
      <c r="C1356" s="15">
        <v>2.0</v>
      </c>
      <c r="D1356" s="16">
        <f t="shared" si="1"/>
        <v>0.0001120950566</v>
      </c>
      <c r="E1356" s="1"/>
      <c r="F1356" s="15" t="s">
        <v>419</v>
      </c>
      <c r="G1356" s="15" t="s">
        <v>438</v>
      </c>
      <c r="H1356" s="15" t="s">
        <v>391</v>
      </c>
      <c r="I1356" s="15" t="s">
        <v>386</v>
      </c>
    </row>
    <row r="1357" ht="15.75" customHeight="1">
      <c r="A1357" s="1"/>
      <c r="B1357" s="12" t="s">
        <v>2261</v>
      </c>
      <c r="C1357" s="15">
        <v>2.0</v>
      </c>
      <c r="D1357" s="16">
        <f t="shared" si="1"/>
        <v>0.0001120950566</v>
      </c>
      <c r="E1357" s="1"/>
      <c r="F1357" s="15" t="s">
        <v>309</v>
      </c>
      <c r="G1357" s="15" t="s">
        <v>304</v>
      </c>
      <c r="H1357" s="15" t="s">
        <v>2262</v>
      </c>
      <c r="I1357" s="15" t="s">
        <v>315</v>
      </c>
    </row>
    <row r="1358" ht="15.75" customHeight="1">
      <c r="A1358" s="1"/>
      <c r="B1358" s="12" t="s">
        <v>2263</v>
      </c>
      <c r="C1358" s="15">
        <v>2.0</v>
      </c>
      <c r="D1358" s="16">
        <f t="shared" si="1"/>
        <v>0.0001120950566</v>
      </c>
      <c r="E1358" s="1"/>
      <c r="F1358" s="15" t="s">
        <v>692</v>
      </c>
      <c r="G1358" s="15" t="s">
        <v>304</v>
      </c>
      <c r="H1358" s="15" t="s">
        <v>2264</v>
      </c>
      <c r="I1358" s="15" t="s">
        <v>1239</v>
      </c>
    </row>
    <row r="1359" ht="15.75" customHeight="1">
      <c r="A1359" s="1"/>
      <c r="B1359" s="12">
        <v>24.0</v>
      </c>
      <c r="C1359" s="15">
        <v>2.0</v>
      </c>
      <c r="D1359" s="16">
        <f t="shared" si="1"/>
        <v>0.0001120950566</v>
      </c>
      <c r="E1359" s="1"/>
      <c r="F1359" s="15" t="s">
        <v>354</v>
      </c>
      <c r="G1359" s="15" t="s">
        <v>334</v>
      </c>
      <c r="H1359" s="15" t="s">
        <v>555</v>
      </c>
      <c r="I1359" s="15" t="s">
        <v>321</v>
      </c>
    </row>
    <row r="1360" ht="15.75" customHeight="1">
      <c r="A1360" s="1"/>
      <c r="B1360" s="12" t="s">
        <v>2265</v>
      </c>
      <c r="C1360" s="15">
        <v>2.0</v>
      </c>
      <c r="D1360" s="16">
        <f t="shared" si="1"/>
        <v>0.0001120950566</v>
      </c>
      <c r="E1360" s="1"/>
      <c r="F1360" s="15" t="s">
        <v>549</v>
      </c>
      <c r="G1360" s="15" t="s">
        <v>309</v>
      </c>
      <c r="H1360" s="15">
        <v>50.0</v>
      </c>
      <c r="I1360" s="15">
        <v>5.0</v>
      </c>
    </row>
    <row r="1361" ht="15.75" customHeight="1">
      <c r="A1361" s="1"/>
      <c r="B1361" s="12" t="s">
        <v>1546</v>
      </c>
      <c r="C1361" s="15">
        <v>2.0</v>
      </c>
      <c r="D1361" s="16">
        <f t="shared" si="1"/>
        <v>0.0001120950566</v>
      </c>
      <c r="E1361" s="1"/>
      <c r="F1361" s="15" t="s">
        <v>1336</v>
      </c>
      <c r="G1361" s="15" t="s">
        <v>356</v>
      </c>
      <c r="H1361" s="15" t="s">
        <v>2266</v>
      </c>
      <c r="I1361" s="15" t="s">
        <v>805</v>
      </c>
    </row>
    <row r="1362" ht="15.75" customHeight="1">
      <c r="A1362" s="1"/>
      <c r="B1362" s="12" t="s">
        <v>2267</v>
      </c>
      <c r="C1362" s="15">
        <v>2.0</v>
      </c>
      <c r="D1362" s="16">
        <f t="shared" si="1"/>
        <v>0.0001120950566</v>
      </c>
      <c r="E1362" s="1"/>
      <c r="F1362" s="15" t="s">
        <v>940</v>
      </c>
      <c r="G1362" s="15" t="s">
        <v>304</v>
      </c>
      <c r="H1362" s="15" t="s">
        <v>2268</v>
      </c>
      <c r="I1362" s="15" t="s">
        <v>422</v>
      </c>
    </row>
    <row r="1363" ht="15.75" customHeight="1">
      <c r="A1363" s="1"/>
      <c r="B1363" s="12" t="s">
        <v>2269</v>
      </c>
      <c r="C1363" s="15">
        <v>2.0</v>
      </c>
      <c r="D1363" s="16">
        <f t="shared" si="1"/>
        <v>0.0001120950566</v>
      </c>
      <c r="E1363" s="1"/>
      <c r="F1363" s="15">
        <v>852517.0</v>
      </c>
      <c r="G1363" s="15" t="s">
        <v>311</v>
      </c>
      <c r="H1363" s="15" t="s">
        <v>1603</v>
      </c>
      <c r="I1363" s="15" t="s">
        <v>2270</v>
      </c>
    </row>
    <row r="1364" ht="15.75" customHeight="1">
      <c r="A1364" s="1"/>
      <c r="B1364" s="12" t="s">
        <v>2271</v>
      </c>
      <c r="C1364" s="15">
        <v>2.0</v>
      </c>
      <c r="D1364" s="16">
        <f t="shared" si="1"/>
        <v>0.0001120950566</v>
      </c>
      <c r="E1364" s="1"/>
      <c r="F1364" s="15" t="s">
        <v>2272</v>
      </c>
      <c r="G1364" s="15" t="s">
        <v>686</v>
      </c>
      <c r="H1364" s="15" t="s">
        <v>321</v>
      </c>
      <c r="I1364" s="15" t="s">
        <v>311</v>
      </c>
    </row>
    <row r="1365" ht="15.75" customHeight="1">
      <c r="A1365" s="1"/>
      <c r="B1365" s="12" t="s">
        <v>2273</v>
      </c>
      <c r="C1365" s="15">
        <v>2.0</v>
      </c>
      <c r="D1365" s="16">
        <f t="shared" si="1"/>
        <v>0.0001120950566</v>
      </c>
      <c r="E1365" s="1"/>
      <c r="F1365" s="15" t="s">
        <v>317</v>
      </c>
      <c r="G1365" s="15" t="s">
        <v>304</v>
      </c>
      <c r="H1365" s="15" t="s">
        <v>2274</v>
      </c>
      <c r="I1365" s="15" t="s">
        <v>398</v>
      </c>
    </row>
    <row r="1366" ht="15.75" customHeight="1">
      <c r="A1366" s="1"/>
      <c r="B1366" s="12" t="s">
        <v>2275</v>
      </c>
      <c r="C1366" s="15">
        <v>2.0</v>
      </c>
      <c r="D1366" s="16">
        <f t="shared" si="1"/>
        <v>0.0001120950566</v>
      </c>
      <c r="E1366" s="1"/>
      <c r="F1366" s="15" t="s">
        <v>348</v>
      </c>
      <c r="G1366" s="15" t="s">
        <v>412</v>
      </c>
      <c r="H1366" s="15" t="s">
        <v>2247</v>
      </c>
      <c r="I1366" s="15" t="s">
        <v>2037</v>
      </c>
    </row>
    <row r="1367" ht="15.75" customHeight="1">
      <c r="A1367" s="1"/>
      <c r="B1367" s="12" t="s">
        <v>2276</v>
      </c>
      <c r="C1367" s="15">
        <v>2.0</v>
      </c>
      <c r="D1367" s="16">
        <f t="shared" si="1"/>
        <v>0.0001120950566</v>
      </c>
      <c r="E1367" s="1"/>
      <c r="F1367" s="15" t="s">
        <v>415</v>
      </c>
      <c r="G1367" s="15" t="s">
        <v>1129</v>
      </c>
      <c r="H1367" s="15" t="s">
        <v>383</v>
      </c>
      <c r="I1367" s="15" t="s">
        <v>779</v>
      </c>
    </row>
    <row r="1368" ht="15.75" customHeight="1">
      <c r="A1368" s="1"/>
      <c r="B1368" s="12" t="s">
        <v>1952</v>
      </c>
      <c r="C1368" s="15">
        <v>2.0</v>
      </c>
      <c r="D1368" s="16">
        <f t="shared" si="1"/>
        <v>0.0001120950566</v>
      </c>
      <c r="E1368" s="1"/>
      <c r="F1368" s="15" t="s">
        <v>304</v>
      </c>
      <c r="G1368" s="15" t="s">
        <v>375</v>
      </c>
      <c r="H1368" s="15" t="s">
        <v>2277</v>
      </c>
      <c r="I1368" s="15" t="s">
        <v>935</v>
      </c>
    </row>
    <row r="1369" ht="15.75" customHeight="1">
      <c r="A1369" s="1"/>
      <c r="B1369" s="12" t="s">
        <v>541</v>
      </c>
      <c r="C1369" s="15">
        <v>2.0</v>
      </c>
      <c r="D1369" s="16">
        <f t="shared" si="1"/>
        <v>0.0001120950566</v>
      </c>
      <c r="E1369" s="1"/>
      <c r="F1369" s="15" t="s">
        <v>1101</v>
      </c>
      <c r="G1369" s="15" t="s">
        <v>354</v>
      </c>
      <c r="H1369" s="15" t="s">
        <v>970</v>
      </c>
      <c r="I1369" s="15" t="s">
        <v>309</v>
      </c>
    </row>
    <row r="1370" ht="15.75" customHeight="1">
      <c r="A1370" s="1"/>
      <c r="B1370" s="12" t="s">
        <v>2278</v>
      </c>
      <c r="C1370" s="15">
        <v>2.0</v>
      </c>
      <c r="D1370" s="16">
        <f t="shared" si="1"/>
        <v>0.0001120950566</v>
      </c>
      <c r="E1370" s="1"/>
      <c r="F1370" s="15" t="s">
        <v>491</v>
      </c>
      <c r="G1370" s="15" t="s">
        <v>354</v>
      </c>
      <c r="H1370" s="15" t="s">
        <v>742</v>
      </c>
      <c r="I1370" s="15" t="s">
        <v>304</v>
      </c>
    </row>
    <row r="1371" ht="15.75" customHeight="1">
      <c r="A1371" s="1"/>
      <c r="B1371" s="12" t="s">
        <v>2279</v>
      </c>
      <c r="C1371" s="15">
        <v>2.0</v>
      </c>
      <c r="D1371" s="16">
        <f t="shared" si="1"/>
        <v>0.0001120950566</v>
      </c>
      <c r="E1371" s="1"/>
      <c r="F1371" s="15" t="s">
        <v>354</v>
      </c>
      <c r="G1371" s="15" t="s">
        <v>354</v>
      </c>
      <c r="H1371" s="15" t="s">
        <v>2280</v>
      </c>
      <c r="I1371" s="15" t="s">
        <v>639</v>
      </c>
    </row>
    <row r="1372" ht="15.75" customHeight="1">
      <c r="A1372" s="1"/>
      <c r="B1372" s="12" t="s">
        <v>2281</v>
      </c>
      <c r="C1372" s="15">
        <v>2.0</v>
      </c>
      <c r="D1372" s="16">
        <f t="shared" si="1"/>
        <v>0.0001120950566</v>
      </c>
      <c r="E1372" s="1"/>
      <c r="F1372" s="15" t="s">
        <v>549</v>
      </c>
      <c r="G1372" s="15" t="s">
        <v>325</v>
      </c>
      <c r="H1372" s="15" t="s">
        <v>371</v>
      </c>
      <c r="I1372" s="15" t="s">
        <v>588</v>
      </c>
    </row>
    <row r="1373" ht="15.75" customHeight="1">
      <c r="A1373" s="1"/>
      <c r="B1373" s="12" t="s">
        <v>2282</v>
      </c>
      <c r="C1373" s="15">
        <v>2.0</v>
      </c>
      <c r="D1373" s="16">
        <f t="shared" si="1"/>
        <v>0.0001120950566</v>
      </c>
      <c r="E1373" s="1"/>
      <c r="F1373" s="15" t="s">
        <v>1336</v>
      </c>
      <c r="G1373" s="15" t="s">
        <v>304</v>
      </c>
      <c r="H1373" s="15" t="s">
        <v>2283</v>
      </c>
      <c r="I1373" s="15" t="s">
        <v>321</v>
      </c>
    </row>
    <row r="1374" ht="15.75" customHeight="1">
      <c r="A1374" s="1"/>
      <c r="B1374" s="12" t="s">
        <v>368</v>
      </c>
      <c r="C1374" s="15">
        <v>2.0</v>
      </c>
      <c r="D1374" s="16">
        <f t="shared" si="1"/>
        <v>0.0001120950566</v>
      </c>
      <c r="E1374" s="1"/>
      <c r="F1374" s="15" t="s">
        <v>491</v>
      </c>
      <c r="G1374" s="15" t="s">
        <v>1231</v>
      </c>
      <c r="H1374" s="15" t="s">
        <v>388</v>
      </c>
      <c r="I1374" s="15" t="s">
        <v>408</v>
      </c>
    </row>
    <row r="1375" ht="15.75" customHeight="1">
      <c r="A1375" s="1"/>
      <c r="B1375" s="12" t="s">
        <v>561</v>
      </c>
      <c r="C1375" s="15">
        <v>2.0</v>
      </c>
      <c r="D1375" s="16">
        <f t="shared" si="1"/>
        <v>0.0001120950566</v>
      </c>
      <c r="E1375" s="1"/>
      <c r="F1375" s="15" t="s">
        <v>415</v>
      </c>
      <c r="G1375" s="15" t="s">
        <v>309</v>
      </c>
      <c r="H1375" s="15" t="s">
        <v>1810</v>
      </c>
      <c r="I1375" s="15" t="s">
        <v>2284</v>
      </c>
    </row>
    <row r="1376" ht="15.75" customHeight="1">
      <c r="A1376" s="1"/>
      <c r="B1376" s="12" t="s">
        <v>608</v>
      </c>
      <c r="C1376" s="15">
        <v>2.0</v>
      </c>
      <c r="D1376" s="16">
        <f t="shared" si="1"/>
        <v>0.0001120950566</v>
      </c>
      <c r="E1376" s="1"/>
      <c r="F1376" s="15" t="s">
        <v>337</v>
      </c>
      <c r="G1376" s="15" t="s">
        <v>304</v>
      </c>
      <c r="H1376" s="15" t="s">
        <v>360</v>
      </c>
      <c r="I1376" s="15" t="s">
        <v>593</v>
      </c>
    </row>
    <row r="1377" ht="15.75" customHeight="1">
      <c r="A1377" s="1"/>
      <c r="B1377" s="12" t="s">
        <v>769</v>
      </c>
      <c r="C1377" s="15">
        <v>2.0</v>
      </c>
      <c r="D1377" s="16">
        <f t="shared" si="1"/>
        <v>0.0001120950566</v>
      </c>
      <c r="E1377" s="1"/>
      <c r="F1377" s="15" t="s">
        <v>2272</v>
      </c>
      <c r="G1377" s="15" t="s">
        <v>356</v>
      </c>
      <c r="H1377" s="15" t="s">
        <v>2285</v>
      </c>
      <c r="I1377" s="15" t="s">
        <v>401</v>
      </c>
    </row>
    <row r="1378" ht="15.75" customHeight="1">
      <c r="A1378" s="1"/>
      <c r="B1378" s="12" t="s">
        <v>785</v>
      </c>
      <c r="C1378" s="15">
        <v>2.0</v>
      </c>
      <c r="D1378" s="16">
        <f t="shared" si="1"/>
        <v>0.0001120950566</v>
      </c>
      <c r="E1378" s="1"/>
      <c r="F1378" s="15" t="s">
        <v>321</v>
      </c>
      <c r="G1378" s="15" t="s">
        <v>325</v>
      </c>
      <c r="H1378" s="15" t="s">
        <v>321</v>
      </c>
      <c r="I1378" s="15" t="s">
        <v>391</v>
      </c>
    </row>
    <row r="1379" ht="15.75" customHeight="1">
      <c r="A1379" s="1"/>
      <c r="B1379" s="12" t="s">
        <v>815</v>
      </c>
      <c r="C1379" s="15">
        <v>2.0</v>
      </c>
      <c r="D1379" s="16">
        <f t="shared" si="1"/>
        <v>0.0001120950566</v>
      </c>
      <c r="E1379" s="1"/>
      <c r="F1379" s="15" t="s">
        <v>850</v>
      </c>
      <c r="G1379" s="15" t="s">
        <v>334</v>
      </c>
      <c r="H1379" s="15" t="s">
        <v>1874</v>
      </c>
      <c r="I1379" s="15" t="s">
        <v>452</v>
      </c>
    </row>
    <row r="1380" ht="15.75" customHeight="1">
      <c r="A1380" s="1"/>
      <c r="B1380" s="91">
        <v>44401.0</v>
      </c>
      <c r="C1380" s="15">
        <v>2.0</v>
      </c>
      <c r="D1380" s="16">
        <f t="shared" si="1"/>
        <v>0.0001120950566</v>
      </c>
      <c r="E1380" s="1"/>
      <c r="F1380" s="15" t="s">
        <v>313</v>
      </c>
      <c r="G1380" s="15" t="s">
        <v>359</v>
      </c>
      <c r="H1380" s="15" t="s">
        <v>930</v>
      </c>
      <c r="I1380" s="15" t="s">
        <v>2286</v>
      </c>
    </row>
    <row r="1381" ht="15.75" customHeight="1">
      <c r="A1381" s="1"/>
      <c r="B1381" s="12" t="s">
        <v>855</v>
      </c>
      <c r="C1381" s="15">
        <v>2.0</v>
      </c>
      <c r="D1381" s="16">
        <f t="shared" si="1"/>
        <v>0.0001120950566</v>
      </c>
      <c r="E1381" s="1"/>
      <c r="F1381" s="15" t="s">
        <v>382</v>
      </c>
      <c r="G1381" s="15" t="s">
        <v>304</v>
      </c>
      <c r="H1381" s="15" t="s">
        <v>415</v>
      </c>
      <c r="I1381" s="15" t="s">
        <v>1833</v>
      </c>
    </row>
    <row r="1382" ht="15.75" customHeight="1">
      <c r="A1382" s="1"/>
      <c r="B1382" s="94">
        <v>0.11</v>
      </c>
      <c r="C1382" s="15">
        <v>2.0</v>
      </c>
      <c r="D1382" s="16">
        <f t="shared" si="1"/>
        <v>0.0001120950566</v>
      </c>
      <c r="E1382" s="1"/>
      <c r="F1382" s="95">
        <v>44392.0</v>
      </c>
      <c r="G1382" s="15" t="s">
        <v>315</v>
      </c>
      <c r="H1382" s="15" t="s">
        <v>1229</v>
      </c>
      <c r="I1382" s="15" t="s">
        <v>2287</v>
      </c>
    </row>
    <row r="1383" ht="15.75" customHeight="1">
      <c r="A1383" s="1"/>
      <c r="B1383" s="12" t="s">
        <v>864</v>
      </c>
      <c r="C1383" s="15">
        <v>2.0</v>
      </c>
      <c r="D1383" s="16">
        <f t="shared" si="1"/>
        <v>0.0001120950566</v>
      </c>
      <c r="E1383" s="1"/>
      <c r="F1383" s="15" t="s">
        <v>390</v>
      </c>
      <c r="G1383" s="15" t="s">
        <v>311</v>
      </c>
      <c r="H1383" s="15" t="s">
        <v>510</v>
      </c>
      <c r="I1383" s="15" t="s">
        <v>2288</v>
      </c>
    </row>
    <row r="1384" ht="15.75" customHeight="1">
      <c r="A1384" s="1"/>
      <c r="B1384" s="12" t="s">
        <v>870</v>
      </c>
      <c r="C1384" s="15">
        <v>2.0</v>
      </c>
      <c r="D1384" s="16">
        <f t="shared" si="1"/>
        <v>0.0001120950566</v>
      </c>
      <c r="E1384" s="1"/>
      <c r="F1384" s="15" t="s">
        <v>2289</v>
      </c>
      <c r="G1384" s="15" t="s">
        <v>354</v>
      </c>
      <c r="H1384" s="15" t="s">
        <v>867</v>
      </c>
      <c r="I1384" s="15" t="s">
        <v>2053</v>
      </c>
    </row>
    <row r="1385" ht="15.75" customHeight="1">
      <c r="A1385" s="1"/>
      <c r="B1385" s="12" t="s">
        <v>874</v>
      </c>
      <c r="C1385" s="15">
        <v>2.0</v>
      </c>
      <c r="D1385" s="16">
        <f t="shared" si="1"/>
        <v>0.0001120950566</v>
      </c>
      <c r="E1385" s="1"/>
      <c r="F1385" s="15" t="s">
        <v>2290</v>
      </c>
      <c r="G1385" s="15" t="s">
        <v>354</v>
      </c>
      <c r="H1385" s="15" t="s">
        <v>615</v>
      </c>
      <c r="I1385" s="15" t="s">
        <v>2291</v>
      </c>
    </row>
    <row r="1386" ht="15.75" customHeight="1">
      <c r="A1386" s="1"/>
      <c r="B1386" s="12" t="s">
        <v>876</v>
      </c>
      <c r="C1386" s="15">
        <v>2.0</v>
      </c>
      <c r="D1386" s="16">
        <f t="shared" si="1"/>
        <v>0.0001120950566</v>
      </c>
      <c r="E1386" s="1"/>
      <c r="F1386" s="15" t="s">
        <v>707</v>
      </c>
      <c r="G1386" s="15" t="s">
        <v>1310</v>
      </c>
      <c r="H1386" s="15" t="s">
        <v>2292</v>
      </c>
      <c r="I1386" s="15" t="s">
        <v>2293</v>
      </c>
    </row>
    <row r="1387" ht="15.75" customHeight="1">
      <c r="A1387" s="1"/>
      <c r="B1387" s="12" t="s">
        <v>885</v>
      </c>
      <c r="C1387" s="15">
        <v>2.0</v>
      </c>
      <c r="D1387" s="16">
        <f t="shared" si="1"/>
        <v>0.0001120950566</v>
      </c>
      <c r="E1387" s="1"/>
      <c r="F1387" s="15" t="s">
        <v>309</v>
      </c>
      <c r="G1387" s="15" t="s">
        <v>979</v>
      </c>
      <c r="H1387" s="15" t="s">
        <v>2248</v>
      </c>
      <c r="I1387" s="15" t="s">
        <v>2294</v>
      </c>
    </row>
    <row r="1388" ht="15.75" customHeight="1">
      <c r="A1388" s="1"/>
      <c r="B1388" s="12" t="s">
        <v>887</v>
      </c>
      <c r="C1388" s="15">
        <v>2.0</v>
      </c>
      <c r="D1388" s="16">
        <f t="shared" si="1"/>
        <v>0.0001120950566</v>
      </c>
      <c r="E1388" s="1"/>
      <c r="F1388" s="15" t="s">
        <v>408</v>
      </c>
      <c r="G1388" s="15" t="s">
        <v>1127</v>
      </c>
      <c r="H1388" s="15" t="s">
        <v>1157</v>
      </c>
      <c r="I1388" s="15" t="s">
        <v>2295</v>
      </c>
    </row>
    <row r="1389" ht="15.75" customHeight="1">
      <c r="A1389" s="1"/>
      <c r="B1389" s="12" t="s">
        <v>907</v>
      </c>
      <c r="C1389" s="15">
        <v>2.0</v>
      </c>
      <c r="D1389" s="16">
        <f t="shared" si="1"/>
        <v>0.0001120950566</v>
      </c>
      <c r="E1389" s="1"/>
      <c r="F1389" s="15" t="s">
        <v>970</v>
      </c>
      <c r="G1389" s="15" t="s">
        <v>438</v>
      </c>
      <c r="H1389" s="15" t="s">
        <v>2296</v>
      </c>
      <c r="I1389" s="15" t="s">
        <v>2297</v>
      </c>
    </row>
    <row r="1390" ht="15.75" customHeight="1">
      <c r="A1390" s="1"/>
      <c r="B1390" s="12" t="s">
        <v>918</v>
      </c>
      <c r="C1390" s="15">
        <v>2.0</v>
      </c>
      <c r="D1390" s="16">
        <f t="shared" si="1"/>
        <v>0.0001120950566</v>
      </c>
      <c r="E1390" s="1"/>
      <c r="F1390" s="15" t="s">
        <v>2298</v>
      </c>
      <c r="G1390" s="15" t="s">
        <v>412</v>
      </c>
      <c r="H1390" s="15" t="s">
        <v>1447</v>
      </c>
      <c r="I1390" s="15" t="s">
        <v>2299</v>
      </c>
    </row>
    <row r="1391" ht="15.75" customHeight="1">
      <c r="A1391" s="1"/>
      <c r="B1391" s="12" t="s">
        <v>928</v>
      </c>
      <c r="C1391" s="15">
        <v>2.0</v>
      </c>
      <c r="D1391" s="16">
        <f t="shared" si="1"/>
        <v>0.0001120950566</v>
      </c>
      <c r="E1391" s="1"/>
      <c r="F1391" s="15" t="s">
        <v>336</v>
      </c>
      <c r="G1391" s="15" t="s">
        <v>334</v>
      </c>
      <c r="H1391" s="15" t="s">
        <v>362</v>
      </c>
      <c r="I1391" s="15" t="s">
        <v>2300</v>
      </c>
    </row>
    <row r="1392" ht="15.75" customHeight="1">
      <c r="A1392" s="1"/>
      <c r="B1392" s="12" t="s">
        <v>931</v>
      </c>
      <c r="C1392" s="15">
        <v>2.0</v>
      </c>
      <c r="D1392" s="16">
        <f t="shared" si="1"/>
        <v>0.0001120950566</v>
      </c>
      <c r="E1392" s="1"/>
      <c r="F1392" s="15" t="s">
        <v>2301</v>
      </c>
      <c r="G1392" s="15" t="s">
        <v>304</v>
      </c>
      <c r="H1392" s="15" t="s">
        <v>911</v>
      </c>
      <c r="I1392" s="15" t="s">
        <v>2302</v>
      </c>
    </row>
    <row r="1393" ht="15.75" customHeight="1">
      <c r="A1393" s="1"/>
      <c r="B1393" s="12" t="s">
        <v>1198</v>
      </c>
      <c r="C1393" s="15">
        <v>2.0</v>
      </c>
      <c r="D1393" s="16">
        <f t="shared" si="1"/>
        <v>0.0001120950566</v>
      </c>
      <c r="E1393" s="1"/>
      <c r="F1393" s="15" t="s">
        <v>321</v>
      </c>
      <c r="G1393" s="15" t="s">
        <v>392</v>
      </c>
      <c r="H1393" s="15" t="s">
        <v>321</v>
      </c>
      <c r="I1393" s="15" t="s">
        <v>2303</v>
      </c>
    </row>
    <row r="1394" ht="15.75" customHeight="1">
      <c r="A1394" s="1"/>
      <c r="B1394" s="12" t="s">
        <v>1202</v>
      </c>
      <c r="C1394" s="15">
        <v>2.0</v>
      </c>
      <c r="D1394" s="16">
        <f t="shared" si="1"/>
        <v>0.0001120950566</v>
      </c>
      <c r="E1394" s="1"/>
      <c r="F1394" s="15" t="s">
        <v>314</v>
      </c>
      <c r="G1394" s="15" t="s">
        <v>304</v>
      </c>
      <c r="H1394" s="15" t="s">
        <v>797</v>
      </c>
      <c r="I1394" s="15" t="s">
        <v>2304</v>
      </c>
    </row>
    <row r="1395" ht="15.75" customHeight="1">
      <c r="A1395" s="1"/>
      <c r="B1395" s="12" t="s">
        <v>1219</v>
      </c>
      <c r="C1395" s="15">
        <v>2.0</v>
      </c>
      <c r="D1395" s="16">
        <f t="shared" si="1"/>
        <v>0.0001120950566</v>
      </c>
      <c r="E1395" s="1"/>
      <c r="F1395" s="15" t="s">
        <v>428</v>
      </c>
      <c r="G1395" s="15" t="s">
        <v>311</v>
      </c>
      <c r="H1395" s="15" t="s">
        <v>415</v>
      </c>
      <c r="I1395" s="15" t="s">
        <v>2305</v>
      </c>
    </row>
    <row r="1396" ht="15.75" customHeight="1">
      <c r="A1396" s="1"/>
      <c r="B1396" s="12" t="s">
        <v>1240</v>
      </c>
      <c r="C1396" s="15">
        <v>2.0</v>
      </c>
      <c r="D1396" s="16">
        <f t="shared" si="1"/>
        <v>0.0001120950566</v>
      </c>
      <c r="E1396" s="1"/>
      <c r="F1396" s="15" t="s">
        <v>426</v>
      </c>
      <c r="G1396" s="15" t="s">
        <v>309</v>
      </c>
      <c r="H1396" s="15" t="s">
        <v>312</v>
      </c>
      <c r="I1396" s="15" t="s">
        <v>2306</v>
      </c>
    </row>
    <row r="1397" ht="15.75" customHeight="1">
      <c r="A1397" s="1"/>
      <c r="B1397" s="12" t="s">
        <v>1245</v>
      </c>
      <c r="C1397" s="15">
        <v>2.0</v>
      </c>
      <c r="D1397" s="16">
        <f t="shared" si="1"/>
        <v>0.0001120950566</v>
      </c>
      <c r="E1397" s="1"/>
      <c r="F1397" s="15" t="s">
        <v>428</v>
      </c>
      <c r="G1397" s="15" t="s">
        <v>1126</v>
      </c>
      <c r="H1397" s="15" t="s">
        <v>1567</v>
      </c>
      <c r="I1397" s="15" t="s">
        <v>2067</v>
      </c>
    </row>
    <row r="1398" ht="15.75" customHeight="1">
      <c r="A1398" s="1"/>
      <c r="B1398" s="12" t="s">
        <v>1261</v>
      </c>
      <c r="C1398" s="15">
        <v>2.0</v>
      </c>
      <c r="D1398" s="16">
        <f t="shared" si="1"/>
        <v>0.0001120950566</v>
      </c>
      <c r="E1398" s="1"/>
      <c r="F1398" s="15" t="s">
        <v>940</v>
      </c>
      <c r="G1398" s="15" t="s">
        <v>356</v>
      </c>
      <c r="H1398" s="15" t="s">
        <v>390</v>
      </c>
      <c r="I1398" s="15" t="s">
        <v>2305</v>
      </c>
    </row>
    <row r="1399" ht="15.75" customHeight="1">
      <c r="A1399" s="1"/>
      <c r="B1399" s="12" t="s">
        <v>1275</v>
      </c>
      <c r="C1399" s="15">
        <v>2.0</v>
      </c>
      <c r="D1399" s="16">
        <f t="shared" si="1"/>
        <v>0.0001120950566</v>
      </c>
      <c r="E1399" s="1"/>
      <c r="F1399" s="15" t="s">
        <v>415</v>
      </c>
      <c r="G1399" s="15" t="s">
        <v>311</v>
      </c>
      <c r="H1399" s="15" t="s">
        <v>436</v>
      </c>
      <c r="I1399" s="15" t="s">
        <v>2307</v>
      </c>
    </row>
    <row r="1400" ht="15.75" customHeight="1">
      <c r="A1400" s="1"/>
      <c r="B1400" s="12" t="s">
        <v>1398</v>
      </c>
      <c r="C1400" s="15">
        <v>2.0</v>
      </c>
      <c r="D1400" s="16">
        <f t="shared" si="1"/>
        <v>0.0001120950566</v>
      </c>
      <c r="E1400" s="1"/>
      <c r="F1400" s="15" t="s">
        <v>536</v>
      </c>
      <c r="G1400" s="15" t="s">
        <v>375</v>
      </c>
      <c r="H1400" s="15" t="s">
        <v>2308</v>
      </c>
      <c r="I1400" s="15" t="s">
        <v>2069</v>
      </c>
    </row>
    <row r="1401" ht="15.75" customHeight="1">
      <c r="A1401" s="1"/>
      <c r="B1401" s="12" t="s">
        <v>1505</v>
      </c>
      <c r="C1401" s="15">
        <v>2.0</v>
      </c>
      <c r="D1401" s="16">
        <f t="shared" si="1"/>
        <v>0.0001120950566</v>
      </c>
      <c r="E1401" s="1"/>
      <c r="F1401" s="15" t="s">
        <v>2309</v>
      </c>
      <c r="G1401" s="15" t="s">
        <v>304</v>
      </c>
      <c r="H1401" s="15" t="s">
        <v>899</v>
      </c>
      <c r="I1401" s="15" t="s">
        <v>722</v>
      </c>
    </row>
    <row r="1402" ht="15.75" customHeight="1">
      <c r="A1402" s="1"/>
      <c r="B1402" s="12" t="s">
        <v>1521</v>
      </c>
      <c r="C1402" s="15">
        <v>2.0</v>
      </c>
      <c r="D1402" s="16">
        <f t="shared" si="1"/>
        <v>0.0001120950566</v>
      </c>
      <c r="E1402" s="1"/>
      <c r="F1402" s="15" t="s">
        <v>424</v>
      </c>
      <c r="G1402" s="15" t="s">
        <v>334</v>
      </c>
      <c r="H1402" s="15" t="s">
        <v>2310</v>
      </c>
      <c r="I1402" s="15" t="s">
        <v>2311</v>
      </c>
    </row>
    <row r="1403" ht="15.75" customHeight="1">
      <c r="A1403" s="1"/>
      <c r="B1403" s="12" t="s">
        <v>1525</v>
      </c>
      <c r="C1403" s="15">
        <v>2.0</v>
      </c>
      <c r="D1403" s="16">
        <f t="shared" si="1"/>
        <v>0.0001120950566</v>
      </c>
      <c r="E1403" s="1"/>
      <c r="F1403" s="15" t="s">
        <v>501</v>
      </c>
      <c r="G1403" s="15" t="s">
        <v>311</v>
      </c>
      <c r="H1403" s="15" t="s">
        <v>2312</v>
      </c>
      <c r="I1403" s="15" t="s">
        <v>1831</v>
      </c>
    </row>
    <row r="1404" ht="15.75" customHeight="1">
      <c r="A1404" s="1"/>
      <c r="B1404" s="12" t="s">
        <v>1541</v>
      </c>
      <c r="C1404" s="15">
        <v>2.0</v>
      </c>
      <c r="D1404" s="16">
        <f t="shared" si="1"/>
        <v>0.0001120950566</v>
      </c>
      <c r="E1404" s="1"/>
      <c r="F1404" s="15" t="s">
        <v>390</v>
      </c>
      <c r="G1404" s="15" t="s">
        <v>311</v>
      </c>
      <c r="H1404" s="15" t="s">
        <v>353</v>
      </c>
      <c r="I1404" s="15" t="s">
        <v>2313</v>
      </c>
    </row>
    <row r="1405" ht="15.75" customHeight="1">
      <c r="A1405" s="1"/>
      <c r="B1405" s="12" t="s">
        <v>1548</v>
      </c>
      <c r="C1405" s="15">
        <v>2.0</v>
      </c>
      <c r="D1405" s="16">
        <f t="shared" si="1"/>
        <v>0.0001120950566</v>
      </c>
      <c r="E1405" s="1"/>
      <c r="F1405" s="15" t="s">
        <v>2118</v>
      </c>
      <c r="G1405" s="15" t="s">
        <v>1220</v>
      </c>
      <c r="H1405" s="15" t="s">
        <v>503</v>
      </c>
      <c r="I1405" s="15" t="s">
        <v>2314</v>
      </c>
    </row>
    <row r="1406" ht="15.75" customHeight="1">
      <c r="A1406" s="1"/>
      <c r="B1406" s="12" t="s">
        <v>1770</v>
      </c>
      <c r="C1406" s="15">
        <v>2.0</v>
      </c>
      <c r="D1406" s="16">
        <f t="shared" si="1"/>
        <v>0.0001120950566</v>
      </c>
      <c r="E1406" s="1"/>
      <c r="F1406" s="15" t="s">
        <v>309</v>
      </c>
      <c r="G1406" s="15" t="s">
        <v>722</v>
      </c>
      <c r="H1406" s="15" t="s">
        <v>2315</v>
      </c>
      <c r="I1406" s="15" t="s">
        <v>2316</v>
      </c>
    </row>
    <row r="1407" ht="15.75" customHeight="1">
      <c r="A1407" s="1"/>
      <c r="B1407" s="12" t="s">
        <v>2043</v>
      </c>
      <c r="C1407" s="15">
        <v>2.0</v>
      </c>
      <c r="D1407" s="16">
        <f t="shared" si="1"/>
        <v>0.0001120950566</v>
      </c>
      <c r="E1407" s="1"/>
      <c r="F1407" s="15" t="s">
        <v>1001</v>
      </c>
      <c r="G1407" s="15" t="s">
        <v>304</v>
      </c>
      <c r="H1407" s="15" t="s">
        <v>634</v>
      </c>
      <c r="I1407" s="15">
        <v>3.0</v>
      </c>
    </row>
    <row r="1408" ht="15.75" customHeight="1">
      <c r="A1408" s="1"/>
      <c r="B1408" s="12" t="s">
        <v>2055</v>
      </c>
      <c r="C1408" s="15">
        <v>2.0</v>
      </c>
      <c r="D1408" s="16">
        <f t="shared" si="1"/>
        <v>0.0001120950566</v>
      </c>
      <c r="E1408" s="1"/>
      <c r="F1408" s="15" t="s">
        <v>306</v>
      </c>
      <c r="G1408" s="15" t="s">
        <v>328</v>
      </c>
      <c r="H1408" s="15" t="s">
        <v>506</v>
      </c>
      <c r="I1408" s="15" t="s">
        <v>2317</v>
      </c>
    </row>
    <row r="1409" ht="15.75" customHeight="1">
      <c r="A1409" s="1"/>
      <c r="B1409" s="12" t="s">
        <v>2058</v>
      </c>
      <c r="C1409" s="15">
        <v>2.0</v>
      </c>
      <c r="D1409" s="16">
        <f t="shared" si="1"/>
        <v>0.0001120950566</v>
      </c>
      <c r="E1409" s="1"/>
      <c r="F1409" s="15" t="s">
        <v>505</v>
      </c>
      <c r="G1409" s="15" t="s">
        <v>309</v>
      </c>
      <c r="H1409" s="15" t="s">
        <v>2318</v>
      </c>
      <c r="I1409" s="15" t="s">
        <v>2319</v>
      </c>
    </row>
    <row r="1410" ht="15.75" customHeight="1">
      <c r="A1410" s="1"/>
      <c r="B1410" s="12" t="s">
        <v>2081</v>
      </c>
      <c r="C1410" s="15">
        <v>2.0</v>
      </c>
      <c r="D1410" s="16">
        <f t="shared" si="1"/>
        <v>0.0001120950566</v>
      </c>
      <c r="E1410" s="1"/>
      <c r="F1410" s="15" t="s">
        <v>2320</v>
      </c>
      <c r="G1410" s="15" t="s">
        <v>383</v>
      </c>
      <c r="H1410" s="15" t="s">
        <v>2092</v>
      </c>
      <c r="I1410" s="15" t="s">
        <v>512</v>
      </c>
    </row>
    <row r="1411" ht="15.75" customHeight="1">
      <c r="A1411" s="1"/>
      <c r="B1411" s="12" t="s">
        <v>2307</v>
      </c>
      <c r="C1411" s="15">
        <v>2.0</v>
      </c>
      <c r="D1411" s="16">
        <f t="shared" si="1"/>
        <v>0.0001120950566</v>
      </c>
      <c r="E1411" s="1"/>
      <c r="F1411" s="15" t="s">
        <v>2289</v>
      </c>
      <c r="G1411" s="15" t="s">
        <v>304</v>
      </c>
      <c r="H1411" s="15" t="s">
        <v>1322</v>
      </c>
      <c r="I1411" s="15" t="s">
        <v>2321</v>
      </c>
    </row>
    <row r="1412" ht="15.75" customHeight="1">
      <c r="A1412" s="1"/>
      <c r="B1412" s="12" t="s">
        <v>2311</v>
      </c>
      <c r="C1412" s="15">
        <v>2.0</v>
      </c>
      <c r="D1412" s="16">
        <f t="shared" si="1"/>
        <v>0.0001120950566</v>
      </c>
      <c r="E1412" s="1"/>
      <c r="F1412" s="15" t="s">
        <v>2304</v>
      </c>
      <c r="G1412" s="15" t="s">
        <v>476</v>
      </c>
      <c r="H1412" s="15" t="s">
        <v>318</v>
      </c>
      <c r="I1412" s="15" t="s">
        <v>673</v>
      </c>
    </row>
    <row r="1413" ht="15.75" customHeight="1">
      <c r="A1413" s="1"/>
      <c r="B1413" s="12" t="s">
        <v>2322</v>
      </c>
      <c r="C1413" s="15">
        <v>2.0</v>
      </c>
      <c r="D1413" s="16">
        <f t="shared" si="1"/>
        <v>0.0001120950566</v>
      </c>
      <c r="E1413" s="1"/>
      <c r="F1413" s="15" t="s">
        <v>2323</v>
      </c>
      <c r="G1413" s="15" t="s">
        <v>1224</v>
      </c>
      <c r="H1413" s="15" t="s">
        <v>312</v>
      </c>
      <c r="I1413" s="15" t="s">
        <v>2324</v>
      </c>
    </row>
    <row r="1414" ht="15.75" customHeight="1">
      <c r="A1414" s="1"/>
      <c r="B1414" s="12" t="s">
        <v>2325</v>
      </c>
      <c r="C1414" s="15">
        <v>2.0</v>
      </c>
      <c r="D1414" s="16">
        <f t="shared" si="1"/>
        <v>0.0001120950566</v>
      </c>
      <c r="E1414" s="1"/>
      <c r="F1414" s="15" t="s">
        <v>603</v>
      </c>
      <c r="G1414" s="15" t="s">
        <v>334</v>
      </c>
      <c r="H1414" s="15" t="s">
        <v>446</v>
      </c>
      <c r="I1414" s="15" t="s">
        <v>2326</v>
      </c>
    </row>
    <row r="1415" ht="15.75" customHeight="1">
      <c r="A1415" s="1"/>
      <c r="B1415" s="12" t="s">
        <v>2327</v>
      </c>
      <c r="C1415" s="15">
        <v>2.0</v>
      </c>
      <c r="D1415" s="16">
        <f t="shared" si="1"/>
        <v>0.0001120950566</v>
      </c>
      <c r="E1415" s="1"/>
      <c r="F1415" s="15" t="s">
        <v>1537</v>
      </c>
      <c r="G1415" s="15" t="s">
        <v>309</v>
      </c>
      <c r="H1415" s="15" t="s">
        <v>536</v>
      </c>
      <c r="I1415" s="15" t="s">
        <v>1310</v>
      </c>
    </row>
    <row r="1416" ht="15.75" customHeight="1">
      <c r="A1416" s="1"/>
      <c r="B1416" s="12">
        <v>200.0</v>
      </c>
      <c r="C1416" s="15">
        <v>2.0</v>
      </c>
      <c r="D1416" s="16">
        <f t="shared" si="1"/>
        <v>0.0001120950566</v>
      </c>
      <c r="E1416" s="1"/>
      <c r="F1416" s="15" t="s">
        <v>540</v>
      </c>
      <c r="G1416" s="15" t="s">
        <v>442</v>
      </c>
      <c r="H1416" s="15" t="s">
        <v>1340</v>
      </c>
      <c r="I1416" s="15" t="s">
        <v>2328</v>
      </c>
    </row>
    <row r="1417" ht="15.75" customHeight="1">
      <c r="A1417" s="1"/>
      <c r="B1417" s="12" t="s">
        <v>2329</v>
      </c>
      <c r="C1417" s="15">
        <v>2.0</v>
      </c>
      <c r="D1417" s="16">
        <f t="shared" si="1"/>
        <v>0.0001120950566</v>
      </c>
      <c r="E1417" s="1"/>
      <c r="F1417" s="15" t="s">
        <v>2289</v>
      </c>
      <c r="G1417" s="15" t="s">
        <v>386</v>
      </c>
      <c r="H1417" s="15" t="s">
        <v>415</v>
      </c>
      <c r="I1417" s="15" t="s">
        <v>2330</v>
      </c>
    </row>
    <row r="1418" ht="15.75" customHeight="1">
      <c r="A1418" s="1"/>
      <c r="B1418" s="12" t="s">
        <v>2331</v>
      </c>
      <c r="C1418" s="15">
        <v>2.0</v>
      </c>
      <c r="D1418" s="16">
        <f t="shared" si="1"/>
        <v>0.0001120950566</v>
      </c>
      <c r="E1418" s="1"/>
      <c r="F1418" s="15" t="s">
        <v>2332</v>
      </c>
      <c r="G1418" s="15" t="s">
        <v>304</v>
      </c>
      <c r="H1418" s="15" t="s">
        <v>457</v>
      </c>
      <c r="I1418" s="15" t="s">
        <v>2333</v>
      </c>
    </row>
    <row r="1419" ht="15.75" customHeight="1">
      <c r="A1419" s="1"/>
      <c r="B1419" s="12" t="s">
        <v>2334</v>
      </c>
      <c r="C1419" s="15">
        <v>2.0</v>
      </c>
      <c r="D1419" s="16">
        <f t="shared" si="1"/>
        <v>0.0001120950566</v>
      </c>
      <c r="E1419" s="1"/>
      <c r="F1419" s="15" t="s">
        <v>2335</v>
      </c>
      <c r="G1419" s="15" t="s">
        <v>494</v>
      </c>
      <c r="H1419" s="15" t="s">
        <v>2336</v>
      </c>
      <c r="I1419" s="15" t="s">
        <v>2337</v>
      </c>
    </row>
    <row r="1420" ht="15.75" customHeight="1">
      <c r="A1420" s="1"/>
      <c r="B1420" s="12" t="s">
        <v>324</v>
      </c>
      <c r="C1420" s="15">
        <v>1.0</v>
      </c>
      <c r="D1420" s="16">
        <f t="shared" si="1"/>
        <v>0.0000560475283</v>
      </c>
      <c r="E1420" s="1"/>
      <c r="F1420" s="15" t="s">
        <v>2067</v>
      </c>
      <c r="G1420" s="15" t="s">
        <v>506</v>
      </c>
      <c r="H1420" s="15" t="s">
        <v>313</v>
      </c>
      <c r="I1420" s="15" t="s">
        <v>673</v>
      </c>
    </row>
    <row r="1421" ht="15.75" customHeight="1">
      <c r="A1421" s="1"/>
      <c r="B1421" s="12" t="s">
        <v>345</v>
      </c>
      <c r="C1421" s="15">
        <v>1.0</v>
      </c>
      <c r="D1421" s="16">
        <f t="shared" si="1"/>
        <v>0.0000560475283</v>
      </c>
      <c r="E1421" s="1"/>
      <c r="F1421" s="15" t="s">
        <v>512</v>
      </c>
      <c r="G1421" s="15" t="s">
        <v>494</v>
      </c>
      <c r="H1421" s="15" t="s">
        <v>317</v>
      </c>
      <c r="I1421" s="15" t="s">
        <v>2305</v>
      </c>
    </row>
    <row r="1422" ht="15.75" customHeight="1">
      <c r="A1422" s="1"/>
      <c r="B1422" s="12" t="s">
        <v>374</v>
      </c>
      <c r="C1422" s="15">
        <v>1.0</v>
      </c>
      <c r="D1422" s="16">
        <f t="shared" si="1"/>
        <v>0.0000560475283</v>
      </c>
      <c r="E1422" s="1"/>
      <c r="F1422" s="15" t="s">
        <v>2338</v>
      </c>
      <c r="G1422" s="15" t="s">
        <v>356</v>
      </c>
      <c r="H1422" s="15" t="s">
        <v>323</v>
      </c>
      <c r="I1422" s="15" t="s">
        <v>2307</v>
      </c>
    </row>
    <row r="1423" ht="15.75" customHeight="1">
      <c r="A1423" s="1"/>
      <c r="B1423" s="12">
        <v>381.0</v>
      </c>
      <c r="C1423" s="15">
        <v>1.0</v>
      </c>
      <c r="D1423" s="16">
        <f t="shared" si="1"/>
        <v>0.0000560475283</v>
      </c>
      <c r="E1423" s="1"/>
      <c r="F1423" s="15" t="s">
        <v>1217</v>
      </c>
      <c r="G1423" s="15" t="s">
        <v>442</v>
      </c>
      <c r="H1423" s="15" t="s">
        <v>458</v>
      </c>
      <c r="I1423" s="15" t="s">
        <v>2339</v>
      </c>
    </row>
    <row r="1424" ht="15.75" customHeight="1">
      <c r="A1424" s="1"/>
      <c r="B1424" s="12" t="s">
        <v>411</v>
      </c>
      <c r="C1424" s="15">
        <v>1.0</v>
      </c>
      <c r="D1424" s="16">
        <f t="shared" si="1"/>
        <v>0.0000560475283</v>
      </c>
      <c r="E1424" s="1"/>
      <c r="F1424" s="15" t="s">
        <v>2340</v>
      </c>
      <c r="G1424" s="15" t="s">
        <v>375</v>
      </c>
      <c r="H1424" s="15" t="s">
        <v>2175</v>
      </c>
      <c r="I1424" s="15" t="s">
        <v>512</v>
      </c>
    </row>
    <row r="1425" ht="15.75" customHeight="1">
      <c r="A1425" s="1"/>
      <c r="B1425" s="12">
        <v>72.0</v>
      </c>
      <c r="C1425" s="15">
        <v>1.0</v>
      </c>
      <c r="D1425" s="16">
        <f t="shared" si="1"/>
        <v>0.0000560475283</v>
      </c>
      <c r="E1425" s="1"/>
      <c r="F1425" s="15" t="s">
        <v>309</v>
      </c>
      <c r="G1425" s="15" t="s">
        <v>383</v>
      </c>
      <c r="H1425" s="15" t="s">
        <v>1341</v>
      </c>
      <c r="I1425" s="15" t="s">
        <v>2341</v>
      </c>
    </row>
    <row r="1426" ht="15.75" customHeight="1">
      <c r="A1426" s="1"/>
      <c r="B1426" s="12" t="s">
        <v>429</v>
      </c>
      <c r="C1426" s="15">
        <v>1.0</v>
      </c>
      <c r="D1426" s="16">
        <f t="shared" si="1"/>
        <v>0.0000560475283</v>
      </c>
      <c r="E1426" s="1"/>
      <c r="F1426" s="15" t="s">
        <v>304</v>
      </c>
      <c r="G1426" s="15" t="s">
        <v>2342</v>
      </c>
      <c r="H1426" s="15" t="s">
        <v>1113</v>
      </c>
      <c r="I1426" s="15" t="s">
        <v>1310</v>
      </c>
    </row>
    <row r="1427" ht="15.75" customHeight="1">
      <c r="A1427" s="1"/>
      <c r="B1427" s="12" t="s">
        <v>474</v>
      </c>
      <c r="C1427" s="15">
        <v>1.0</v>
      </c>
      <c r="D1427" s="16">
        <f t="shared" si="1"/>
        <v>0.0000560475283</v>
      </c>
      <c r="E1427" s="1"/>
      <c r="F1427" s="15" t="s">
        <v>2343</v>
      </c>
      <c r="G1427" s="15" t="s">
        <v>1130</v>
      </c>
      <c r="H1427" s="15" t="s">
        <v>317</v>
      </c>
      <c r="I1427" s="15" t="s">
        <v>2344</v>
      </c>
    </row>
    <row r="1428" ht="15.75" customHeight="1">
      <c r="A1428" s="1"/>
      <c r="B1428" s="12" t="s">
        <v>479</v>
      </c>
      <c r="C1428" s="15">
        <v>1.0</v>
      </c>
      <c r="D1428" s="16">
        <f t="shared" si="1"/>
        <v>0.0000560475283</v>
      </c>
      <c r="E1428" s="1"/>
      <c r="F1428" s="15" t="s">
        <v>318</v>
      </c>
      <c r="G1428" s="15" t="s">
        <v>1534</v>
      </c>
      <c r="H1428" s="15" t="s">
        <v>2345</v>
      </c>
      <c r="I1428" s="15" t="s">
        <v>2346</v>
      </c>
    </row>
    <row r="1429" ht="15.75" customHeight="1">
      <c r="A1429" s="1"/>
      <c r="B1429" s="12" t="s">
        <v>496</v>
      </c>
      <c r="C1429" s="15">
        <v>1.0</v>
      </c>
      <c r="D1429" s="16">
        <f t="shared" si="1"/>
        <v>0.0000560475283</v>
      </c>
      <c r="E1429" s="1"/>
      <c r="F1429" s="15" t="s">
        <v>309</v>
      </c>
      <c r="G1429" s="15" t="s">
        <v>354</v>
      </c>
      <c r="H1429" s="15" t="s">
        <v>353</v>
      </c>
      <c r="I1429" s="15" t="s">
        <v>2313</v>
      </c>
    </row>
    <row r="1430" ht="15.75" customHeight="1">
      <c r="A1430" s="1"/>
      <c r="B1430" s="12" t="s">
        <v>582</v>
      </c>
      <c r="C1430" s="15">
        <v>1.0</v>
      </c>
      <c r="D1430" s="16">
        <f t="shared" si="1"/>
        <v>0.0000560475283</v>
      </c>
      <c r="E1430" s="1"/>
      <c r="F1430" s="15" t="s">
        <v>318</v>
      </c>
      <c r="G1430" s="15" t="s">
        <v>354</v>
      </c>
      <c r="H1430" s="15" t="s">
        <v>2347</v>
      </c>
      <c r="I1430" s="15" t="s">
        <v>540</v>
      </c>
    </row>
    <row r="1431" ht="15.75" customHeight="1">
      <c r="A1431" s="1"/>
      <c r="B1431" s="12" t="s">
        <v>600</v>
      </c>
      <c r="C1431" s="15">
        <v>1.0</v>
      </c>
      <c r="D1431" s="16">
        <f t="shared" si="1"/>
        <v>0.0000560475283</v>
      </c>
      <c r="E1431" s="1"/>
      <c r="F1431" s="15" t="s">
        <v>435</v>
      </c>
      <c r="G1431" s="15" t="s">
        <v>334</v>
      </c>
      <c r="H1431" s="15" t="s">
        <v>383</v>
      </c>
      <c r="I1431" s="15" t="s">
        <v>2348</v>
      </c>
    </row>
    <row r="1432" ht="15.75" customHeight="1">
      <c r="A1432" s="1"/>
      <c r="B1432" s="12" t="s">
        <v>711</v>
      </c>
      <c r="C1432" s="15">
        <v>1.0</v>
      </c>
      <c r="D1432" s="16">
        <f t="shared" si="1"/>
        <v>0.0000560475283</v>
      </c>
      <c r="E1432" s="1"/>
      <c r="F1432" s="15" t="s">
        <v>1373</v>
      </c>
      <c r="G1432" s="15" t="s">
        <v>359</v>
      </c>
      <c r="H1432" s="15" t="s">
        <v>354</v>
      </c>
      <c r="I1432" s="15" t="s">
        <v>2349</v>
      </c>
    </row>
    <row r="1433" ht="15.75" customHeight="1">
      <c r="A1433" s="1"/>
      <c r="B1433" s="12" t="s">
        <v>721</v>
      </c>
      <c r="C1433" s="15">
        <v>1.0</v>
      </c>
      <c r="D1433" s="16">
        <f t="shared" si="1"/>
        <v>0.0000560475283</v>
      </c>
      <c r="E1433" s="1"/>
      <c r="F1433" s="15" t="s">
        <v>415</v>
      </c>
      <c r="G1433" s="15" t="s">
        <v>354</v>
      </c>
      <c r="H1433" s="15" t="s">
        <v>318</v>
      </c>
      <c r="I1433" s="15" t="s">
        <v>2350</v>
      </c>
    </row>
    <row r="1434" ht="15.75" customHeight="1">
      <c r="A1434" s="1"/>
      <c r="B1434" s="12" t="s">
        <v>792</v>
      </c>
      <c r="C1434" s="15">
        <v>1.0</v>
      </c>
      <c r="D1434" s="16">
        <f t="shared" si="1"/>
        <v>0.0000560475283</v>
      </c>
      <c r="E1434" s="1"/>
      <c r="F1434" s="15" t="s">
        <v>1001</v>
      </c>
      <c r="G1434" s="15" t="s">
        <v>315</v>
      </c>
      <c r="H1434" s="15" t="s">
        <v>341</v>
      </c>
      <c r="I1434" s="15" t="s">
        <v>1310</v>
      </c>
    </row>
    <row r="1435" ht="15.75" customHeight="1">
      <c r="A1435" s="1"/>
      <c r="B1435" s="12" t="s">
        <v>807</v>
      </c>
      <c r="C1435" s="15">
        <v>1.0</v>
      </c>
      <c r="D1435" s="16">
        <f t="shared" si="1"/>
        <v>0.0000560475283</v>
      </c>
      <c r="E1435" s="1"/>
      <c r="F1435" s="15" t="s">
        <v>921</v>
      </c>
      <c r="G1435" s="15" t="s">
        <v>354</v>
      </c>
      <c r="H1435" s="15" t="s">
        <v>2217</v>
      </c>
      <c r="I1435" s="15" t="s">
        <v>2351</v>
      </c>
    </row>
    <row r="1436" ht="15.75" customHeight="1">
      <c r="A1436" s="1"/>
      <c r="B1436" s="12" t="s">
        <v>839</v>
      </c>
      <c r="C1436" s="15">
        <v>1.0</v>
      </c>
      <c r="D1436" s="16">
        <f t="shared" si="1"/>
        <v>0.0000560475283</v>
      </c>
      <c r="E1436" s="1"/>
      <c r="F1436" s="15" t="s">
        <v>318</v>
      </c>
      <c r="G1436" s="15" t="s">
        <v>375</v>
      </c>
      <c r="H1436" s="15" t="s">
        <v>2352</v>
      </c>
      <c r="I1436" s="15" t="s">
        <v>2330</v>
      </c>
    </row>
    <row r="1437" ht="15.75" customHeight="1">
      <c r="A1437" s="1"/>
      <c r="B1437" s="12" t="s">
        <v>851</v>
      </c>
      <c r="C1437" s="15">
        <v>1.0</v>
      </c>
      <c r="D1437" s="16">
        <f t="shared" si="1"/>
        <v>0.0000560475283</v>
      </c>
      <c r="E1437" s="1"/>
      <c r="F1437" s="15" t="s">
        <v>940</v>
      </c>
      <c r="G1437" s="15" t="s">
        <v>315</v>
      </c>
      <c r="H1437" s="15" t="s">
        <v>313</v>
      </c>
      <c r="I1437" s="15" t="s">
        <v>2353</v>
      </c>
    </row>
    <row r="1438" ht="15.75" customHeight="1">
      <c r="A1438" s="1"/>
      <c r="B1438" s="12" t="s">
        <v>860</v>
      </c>
      <c r="C1438" s="15">
        <v>1.0</v>
      </c>
      <c r="D1438" s="16">
        <f t="shared" si="1"/>
        <v>0.0000560475283</v>
      </c>
      <c r="E1438" s="1"/>
      <c r="F1438" s="15" t="s">
        <v>415</v>
      </c>
      <c r="G1438" s="15" t="s">
        <v>334</v>
      </c>
      <c r="H1438" s="15" t="s">
        <v>658</v>
      </c>
      <c r="I1438" s="15" t="s">
        <v>2354</v>
      </c>
    </row>
    <row r="1439" ht="15.75" customHeight="1">
      <c r="A1439" s="1"/>
      <c r="B1439" s="12" t="s">
        <v>883</v>
      </c>
      <c r="C1439" s="15">
        <v>1.0</v>
      </c>
      <c r="D1439" s="16">
        <f t="shared" si="1"/>
        <v>0.0000560475283</v>
      </c>
      <c r="E1439" s="1"/>
      <c r="F1439" s="15" t="s">
        <v>1001</v>
      </c>
      <c r="G1439" s="15" t="s">
        <v>311</v>
      </c>
      <c r="H1439" s="15" t="s">
        <v>313</v>
      </c>
      <c r="I1439" s="15" t="s">
        <v>1539</v>
      </c>
    </row>
    <row r="1440" ht="15.75" customHeight="1">
      <c r="A1440" s="1"/>
      <c r="B1440" s="12">
        <v>18.0</v>
      </c>
      <c r="C1440" s="15">
        <v>1.0</v>
      </c>
      <c r="D1440" s="16">
        <f t="shared" si="1"/>
        <v>0.0000560475283</v>
      </c>
      <c r="E1440" s="1"/>
      <c r="F1440" s="15" t="s">
        <v>2355</v>
      </c>
      <c r="G1440" s="15" t="s">
        <v>383</v>
      </c>
      <c r="H1440" s="15" t="s">
        <v>318</v>
      </c>
      <c r="I1440" s="15" t="s">
        <v>2356</v>
      </c>
    </row>
    <row r="1441" ht="15.75" customHeight="1">
      <c r="A1441" s="1"/>
      <c r="B1441" s="12" t="s">
        <v>900</v>
      </c>
      <c r="C1441" s="15">
        <v>1.0</v>
      </c>
      <c r="D1441" s="16">
        <f t="shared" si="1"/>
        <v>0.0000560475283</v>
      </c>
      <c r="E1441" s="1"/>
      <c r="F1441" s="15" t="s">
        <v>318</v>
      </c>
      <c r="G1441" s="15" t="s">
        <v>315</v>
      </c>
      <c r="H1441" s="15" t="s">
        <v>2249</v>
      </c>
      <c r="I1441" s="15" t="s">
        <v>2357</v>
      </c>
    </row>
    <row r="1442" ht="15.75" customHeight="1">
      <c r="A1442" s="1"/>
      <c r="B1442" s="91">
        <v>44397.0</v>
      </c>
      <c r="C1442" s="15">
        <v>1.0</v>
      </c>
      <c r="D1442" s="16">
        <f t="shared" si="1"/>
        <v>0.0000560475283</v>
      </c>
      <c r="E1442" s="1"/>
      <c r="F1442" s="15" t="s">
        <v>936</v>
      </c>
      <c r="G1442" s="15" t="s">
        <v>304</v>
      </c>
      <c r="H1442" s="15" t="s">
        <v>1091</v>
      </c>
      <c r="I1442" s="15" t="s">
        <v>2053</v>
      </c>
    </row>
    <row r="1443" ht="15.75" customHeight="1">
      <c r="A1443" s="1"/>
      <c r="B1443" s="12" t="s">
        <v>938</v>
      </c>
      <c r="C1443" s="15">
        <v>1.0</v>
      </c>
      <c r="D1443" s="16">
        <f t="shared" si="1"/>
        <v>0.0000560475283</v>
      </c>
      <c r="E1443" s="1"/>
      <c r="F1443" s="15" t="s">
        <v>458</v>
      </c>
      <c r="G1443" s="15" t="s">
        <v>356</v>
      </c>
      <c r="H1443" s="15" t="s">
        <v>2358</v>
      </c>
      <c r="I1443" s="15" t="s">
        <v>2359</v>
      </c>
    </row>
    <row r="1444" ht="15.75" customHeight="1">
      <c r="A1444" s="1"/>
      <c r="B1444" s="12" t="s">
        <v>941</v>
      </c>
      <c r="C1444" s="15">
        <v>1.0</v>
      </c>
      <c r="D1444" s="16">
        <f t="shared" si="1"/>
        <v>0.0000560475283</v>
      </c>
      <c r="E1444" s="1"/>
      <c r="F1444" s="15" t="s">
        <v>940</v>
      </c>
      <c r="G1444" s="15" t="s">
        <v>334</v>
      </c>
      <c r="H1444" s="15" t="s">
        <v>526</v>
      </c>
      <c r="I1444" s="15" t="s">
        <v>673</v>
      </c>
    </row>
    <row r="1445" ht="15.75" customHeight="1">
      <c r="A1445" s="1"/>
      <c r="B1445" s="12" t="s">
        <v>951</v>
      </c>
      <c r="C1445" s="15">
        <v>1.0</v>
      </c>
      <c r="D1445" s="16">
        <f t="shared" si="1"/>
        <v>0.0000560475283</v>
      </c>
      <c r="E1445" s="1"/>
      <c r="F1445" s="15" t="s">
        <v>321</v>
      </c>
      <c r="G1445" s="15" t="s">
        <v>354</v>
      </c>
      <c r="H1445" s="15" t="s">
        <v>542</v>
      </c>
      <c r="I1445" s="15" t="s">
        <v>2360</v>
      </c>
    </row>
    <row r="1446" ht="15.75" customHeight="1">
      <c r="A1446" s="1"/>
      <c r="B1446" s="12" t="s">
        <v>989</v>
      </c>
      <c r="C1446" s="15">
        <v>1.0</v>
      </c>
      <c r="D1446" s="16">
        <f t="shared" si="1"/>
        <v>0.0000560475283</v>
      </c>
      <c r="E1446" s="1"/>
      <c r="F1446" s="15" t="s">
        <v>445</v>
      </c>
      <c r="G1446" s="15" t="s">
        <v>304</v>
      </c>
      <c r="H1446" s="15" t="s">
        <v>398</v>
      </c>
      <c r="I1446" s="15" t="s">
        <v>2361</v>
      </c>
    </row>
    <row r="1447" ht="15.75" customHeight="1">
      <c r="A1447" s="1"/>
      <c r="B1447" s="12" t="s">
        <v>1011</v>
      </c>
      <c r="C1447" s="15">
        <v>1.0</v>
      </c>
      <c r="D1447" s="16">
        <f t="shared" si="1"/>
        <v>0.0000560475283</v>
      </c>
      <c r="E1447" s="1"/>
      <c r="F1447" s="15" t="s">
        <v>526</v>
      </c>
      <c r="G1447" s="15" t="s">
        <v>309</v>
      </c>
      <c r="H1447" s="15" t="s">
        <v>1091</v>
      </c>
      <c r="I1447" s="15" t="s">
        <v>2324</v>
      </c>
    </row>
    <row r="1448" ht="15.75" customHeight="1">
      <c r="A1448" s="1"/>
      <c r="B1448" s="12" t="s">
        <v>1024</v>
      </c>
      <c r="C1448" s="15">
        <v>1.0</v>
      </c>
      <c r="D1448" s="16">
        <f t="shared" si="1"/>
        <v>0.0000560475283</v>
      </c>
      <c r="E1448" s="1"/>
      <c r="F1448" s="15" t="s">
        <v>2362</v>
      </c>
      <c r="G1448" s="15" t="s">
        <v>1002</v>
      </c>
      <c r="H1448" s="15" t="s">
        <v>322</v>
      </c>
      <c r="I1448" s="15" t="s">
        <v>2339</v>
      </c>
    </row>
    <row r="1449" ht="15.75" customHeight="1">
      <c r="A1449" s="1"/>
      <c r="B1449" s="12" t="s">
        <v>1032</v>
      </c>
      <c r="C1449" s="15">
        <v>1.0</v>
      </c>
      <c r="D1449" s="16">
        <f t="shared" si="1"/>
        <v>0.0000560475283</v>
      </c>
      <c r="E1449" s="1"/>
      <c r="F1449" s="15" t="s">
        <v>334</v>
      </c>
      <c r="G1449" s="15" t="s">
        <v>315</v>
      </c>
      <c r="H1449" s="15" t="s">
        <v>2363</v>
      </c>
      <c r="I1449" s="15" t="s">
        <v>2364</v>
      </c>
    </row>
    <row r="1450" ht="15.75" customHeight="1">
      <c r="A1450" s="1"/>
      <c r="B1450" s="12" t="s">
        <v>1038</v>
      </c>
      <c r="C1450" s="15">
        <v>1.0</v>
      </c>
      <c r="D1450" s="16">
        <f t="shared" si="1"/>
        <v>0.0000560475283</v>
      </c>
      <c r="E1450" s="1"/>
      <c r="F1450" s="15" t="s">
        <v>445</v>
      </c>
      <c r="G1450" s="15" t="s">
        <v>309</v>
      </c>
      <c r="H1450" s="15" t="s">
        <v>309</v>
      </c>
      <c r="I1450" s="15" t="s">
        <v>2314</v>
      </c>
    </row>
    <row r="1451" ht="15.75" customHeight="1">
      <c r="A1451" s="1"/>
      <c r="B1451" s="12" t="s">
        <v>1040</v>
      </c>
      <c r="C1451" s="15">
        <v>1.0</v>
      </c>
      <c r="D1451" s="16">
        <f t="shared" si="1"/>
        <v>0.0000560475283</v>
      </c>
      <c r="E1451" s="1"/>
      <c r="F1451" s="15" t="s">
        <v>744</v>
      </c>
      <c r="G1451" s="15" t="s">
        <v>304</v>
      </c>
      <c r="H1451" s="15" t="s">
        <v>688</v>
      </c>
      <c r="I1451" s="15" t="s">
        <v>2365</v>
      </c>
    </row>
    <row r="1452" ht="15.75" customHeight="1">
      <c r="A1452" s="1"/>
      <c r="B1452" s="12" t="s">
        <v>1076</v>
      </c>
      <c r="C1452" s="15">
        <v>1.0</v>
      </c>
      <c r="D1452" s="16">
        <f t="shared" si="1"/>
        <v>0.0000560475283</v>
      </c>
      <c r="E1452" s="1"/>
      <c r="F1452" s="15" t="s">
        <v>428</v>
      </c>
      <c r="G1452" s="15" t="s">
        <v>309</v>
      </c>
      <c r="H1452" s="15" t="s">
        <v>383</v>
      </c>
      <c r="I1452" s="15" t="s">
        <v>2366</v>
      </c>
    </row>
    <row r="1453" ht="15.75" customHeight="1">
      <c r="A1453" s="1"/>
      <c r="B1453" s="12" t="s">
        <v>1086</v>
      </c>
      <c r="C1453" s="15">
        <v>1.0</v>
      </c>
      <c r="D1453" s="16">
        <f t="shared" si="1"/>
        <v>0.0000560475283</v>
      </c>
      <c r="E1453" s="1"/>
      <c r="F1453" s="15" t="s">
        <v>2367</v>
      </c>
      <c r="G1453" s="15" t="s">
        <v>2368</v>
      </c>
      <c r="H1453" s="15" t="s">
        <v>318</v>
      </c>
      <c r="I1453" s="15" t="s">
        <v>2304</v>
      </c>
    </row>
    <row r="1454" ht="15.75" customHeight="1">
      <c r="A1454" s="1"/>
      <c r="B1454" s="12" t="s">
        <v>1096</v>
      </c>
      <c r="C1454" s="15">
        <v>1.0</v>
      </c>
      <c r="D1454" s="16">
        <f t="shared" si="1"/>
        <v>0.0000560475283</v>
      </c>
      <c r="E1454" s="1"/>
      <c r="F1454" s="15" t="s">
        <v>2369</v>
      </c>
      <c r="G1454" s="15" t="s">
        <v>304</v>
      </c>
      <c r="H1454" s="15" t="s">
        <v>863</v>
      </c>
      <c r="I1454" s="15" t="s">
        <v>2370</v>
      </c>
    </row>
    <row r="1455" ht="15.75" customHeight="1">
      <c r="A1455" s="1"/>
      <c r="B1455" s="12" t="s">
        <v>1107</v>
      </c>
      <c r="C1455" s="15">
        <v>1.0</v>
      </c>
      <c r="D1455" s="16">
        <f t="shared" si="1"/>
        <v>0.0000560475283</v>
      </c>
      <c r="E1455" s="1"/>
      <c r="F1455" s="39" t="s">
        <v>529</v>
      </c>
      <c r="G1455" s="15" t="s">
        <v>304</v>
      </c>
      <c r="H1455" s="15" t="s">
        <v>542</v>
      </c>
      <c r="I1455" s="15" t="s">
        <v>2371</v>
      </c>
    </row>
    <row r="1456" ht="15.75" customHeight="1">
      <c r="A1456" s="1"/>
      <c r="B1456" s="92">
        <v>0.6298611111111111</v>
      </c>
      <c r="C1456" s="15">
        <v>1.0</v>
      </c>
      <c r="D1456" s="16">
        <f t="shared" si="1"/>
        <v>0.0000560475283</v>
      </c>
      <c r="E1456" s="1"/>
      <c r="F1456" s="15" t="s">
        <v>334</v>
      </c>
      <c r="G1456" s="15" t="s">
        <v>335</v>
      </c>
      <c r="H1456" s="15" t="s">
        <v>458</v>
      </c>
      <c r="I1456" s="15" t="s">
        <v>2372</v>
      </c>
    </row>
    <row r="1457" ht="15.75" customHeight="1">
      <c r="A1457" s="1"/>
      <c r="B1457" s="91">
        <v>44403.0</v>
      </c>
      <c r="C1457" s="15">
        <v>1.0</v>
      </c>
      <c r="D1457" s="16">
        <f t="shared" si="1"/>
        <v>0.0000560475283</v>
      </c>
      <c r="E1457" s="1"/>
      <c r="F1457" s="15" t="s">
        <v>445</v>
      </c>
      <c r="G1457" s="15" t="s">
        <v>311</v>
      </c>
      <c r="H1457" s="15" t="s">
        <v>2249</v>
      </c>
      <c r="I1457" s="15" t="s">
        <v>62</v>
      </c>
    </row>
    <row r="1458" ht="15.75" customHeight="1">
      <c r="A1458" s="1"/>
      <c r="B1458" s="12" t="s">
        <v>1145</v>
      </c>
      <c r="C1458" s="15">
        <v>1.0</v>
      </c>
      <c r="D1458" s="16">
        <f t="shared" si="1"/>
        <v>0.0000560475283</v>
      </c>
      <c r="E1458" s="1"/>
      <c r="F1458" s="15" t="s">
        <v>516</v>
      </c>
      <c r="G1458" s="15" t="s">
        <v>439</v>
      </c>
      <c r="H1458" s="15" t="s">
        <v>2373</v>
      </c>
      <c r="I1458" s="15" t="s">
        <v>722</v>
      </c>
    </row>
    <row r="1459" ht="15.75" customHeight="1">
      <c r="A1459" s="1"/>
      <c r="B1459" s="91">
        <v>44392.0</v>
      </c>
      <c r="C1459" s="15">
        <v>1.0</v>
      </c>
      <c r="D1459" s="16">
        <f t="shared" si="1"/>
        <v>0.0000560475283</v>
      </c>
      <c r="E1459" s="1"/>
      <c r="F1459" s="15" t="s">
        <v>336</v>
      </c>
      <c r="G1459" s="15" t="s">
        <v>475</v>
      </c>
      <c r="H1459" s="15" t="s">
        <v>2374</v>
      </c>
      <c r="I1459" s="15" t="s">
        <v>2375</v>
      </c>
    </row>
    <row r="1460" ht="15.75" customHeight="1">
      <c r="A1460" s="1"/>
      <c r="B1460" s="12" t="s">
        <v>1183</v>
      </c>
      <c r="C1460" s="15">
        <v>1.0</v>
      </c>
      <c r="D1460" s="16">
        <f t="shared" si="1"/>
        <v>0.0000560475283</v>
      </c>
      <c r="E1460" s="1"/>
      <c r="F1460" s="15" t="s">
        <v>469</v>
      </c>
      <c r="G1460" s="15" t="s">
        <v>311</v>
      </c>
      <c r="H1460" s="15" t="s">
        <v>2376</v>
      </c>
      <c r="I1460" s="15" t="s">
        <v>2377</v>
      </c>
    </row>
    <row r="1461" ht="15.75" customHeight="1">
      <c r="A1461" s="1"/>
      <c r="B1461" s="12" t="s">
        <v>1203</v>
      </c>
      <c r="C1461" s="15">
        <v>1.0</v>
      </c>
      <c r="D1461" s="16">
        <f t="shared" si="1"/>
        <v>0.0000560475283</v>
      </c>
      <c r="E1461" s="1"/>
      <c r="F1461" s="15" t="s">
        <v>309</v>
      </c>
      <c r="G1461" s="15" t="s">
        <v>979</v>
      </c>
      <c r="H1461" s="15" t="s">
        <v>506</v>
      </c>
      <c r="I1461" s="15" t="s">
        <v>592</v>
      </c>
    </row>
    <row r="1462" ht="15.75" customHeight="1">
      <c r="A1462" s="1"/>
      <c r="B1462" s="12" t="s">
        <v>1256</v>
      </c>
      <c r="C1462" s="15">
        <v>1.0</v>
      </c>
      <c r="D1462" s="16">
        <f t="shared" si="1"/>
        <v>0.0000560475283</v>
      </c>
      <c r="E1462" s="1"/>
      <c r="F1462" s="15" t="s">
        <v>457</v>
      </c>
      <c r="G1462" s="15" t="s">
        <v>475</v>
      </c>
      <c r="H1462" s="15" t="s">
        <v>309</v>
      </c>
      <c r="I1462" s="15" t="s">
        <v>2378</v>
      </c>
    </row>
    <row r="1463" ht="15.75" customHeight="1">
      <c r="A1463" s="1"/>
      <c r="B1463" s="12" t="s">
        <v>1259</v>
      </c>
      <c r="C1463" s="15">
        <v>1.0</v>
      </c>
      <c r="D1463" s="16">
        <f t="shared" si="1"/>
        <v>0.0000560475283</v>
      </c>
      <c r="E1463" s="1"/>
      <c r="F1463" s="15" t="s">
        <v>1101</v>
      </c>
      <c r="G1463" s="15" t="s">
        <v>325</v>
      </c>
      <c r="H1463" s="15" t="s">
        <v>304</v>
      </c>
      <c r="I1463" s="15" t="s">
        <v>1540</v>
      </c>
    </row>
    <row r="1464" ht="15.75" customHeight="1">
      <c r="A1464" s="1"/>
      <c r="B1464" s="12" t="s">
        <v>1260</v>
      </c>
      <c r="C1464" s="15">
        <v>1.0</v>
      </c>
      <c r="D1464" s="16">
        <f t="shared" si="1"/>
        <v>0.0000560475283</v>
      </c>
      <c r="E1464" s="1"/>
      <c r="F1464" s="15" t="s">
        <v>536</v>
      </c>
      <c r="G1464" s="15" t="s">
        <v>375</v>
      </c>
      <c r="H1464" s="15" t="s">
        <v>500</v>
      </c>
      <c r="I1464" s="15" t="s">
        <v>2379</v>
      </c>
    </row>
    <row r="1465" ht="15.75" customHeight="1">
      <c r="A1465" s="1"/>
      <c r="B1465" s="12">
        <v>-11.0</v>
      </c>
      <c r="C1465" s="15">
        <v>1.0</v>
      </c>
      <c r="D1465" s="16">
        <f t="shared" si="1"/>
        <v>0.0000560475283</v>
      </c>
      <c r="E1465" s="1"/>
      <c r="F1465" s="15" t="s">
        <v>2380</v>
      </c>
      <c r="G1465" s="15" t="s">
        <v>1844</v>
      </c>
      <c r="H1465" s="15" t="s">
        <v>536</v>
      </c>
      <c r="I1465" s="15" t="s">
        <v>2067</v>
      </c>
    </row>
    <row r="1466" ht="15.75" customHeight="1">
      <c r="A1466" s="1"/>
      <c r="B1466" s="12" t="s">
        <v>1268</v>
      </c>
      <c r="C1466" s="15">
        <v>1.0</v>
      </c>
      <c r="D1466" s="16">
        <f t="shared" si="1"/>
        <v>0.0000560475283</v>
      </c>
      <c r="E1466" s="1"/>
      <c r="F1466" s="15" t="s">
        <v>322</v>
      </c>
      <c r="G1466" s="15" t="s">
        <v>304</v>
      </c>
      <c r="H1466" s="15" t="s">
        <v>2381</v>
      </c>
      <c r="I1466" s="15" t="s">
        <v>2382</v>
      </c>
    </row>
    <row r="1467" ht="15.75" customHeight="1">
      <c r="A1467" s="1"/>
      <c r="B1467" s="12" t="s">
        <v>1274</v>
      </c>
      <c r="C1467" s="15">
        <v>1.0</v>
      </c>
      <c r="D1467" s="16">
        <f t="shared" si="1"/>
        <v>0.0000560475283</v>
      </c>
      <c r="E1467" s="1"/>
      <c r="F1467" s="15" t="s">
        <v>957</v>
      </c>
      <c r="G1467" s="15" t="s">
        <v>309</v>
      </c>
      <c r="H1467" s="15" t="s">
        <v>424</v>
      </c>
      <c r="I1467" s="15" t="s">
        <v>2057</v>
      </c>
    </row>
    <row r="1468" ht="15.75" customHeight="1">
      <c r="A1468" s="1"/>
      <c r="B1468" s="12">
        <v>1.143830323071E12</v>
      </c>
      <c r="C1468" s="15">
        <v>1.0</v>
      </c>
      <c r="D1468" s="16">
        <f t="shared" si="1"/>
        <v>0.0000560475283</v>
      </c>
      <c r="E1468" s="1"/>
      <c r="F1468" s="15" t="s">
        <v>797</v>
      </c>
      <c r="G1468" s="15" t="s">
        <v>375</v>
      </c>
      <c r="H1468" s="15" t="s">
        <v>764</v>
      </c>
      <c r="I1468" s="15" t="s">
        <v>2383</v>
      </c>
    </row>
    <row r="1469" ht="15.75" customHeight="1">
      <c r="A1469" s="1"/>
      <c r="B1469" s="12" t="s">
        <v>1320</v>
      </c>
      <c r="C1469" s="15">
        <v>1.0</v>
      </c>
      <c r="D1469" s="16">
        <f t="shared" si="1"/>
        <v>0.0000560475283</v>
      </c>
      <c r="E1469" s="1"/>
      <c r="F1469" s="15" t="s">
        <v>510</v>
      </c>
      <c r="G1469" s="15" t="s">
        <v>639</v>
      </c>
      <c r="H1469" s="15" t="s">
        <v>1941</v>
      </c>
      <c r="I1469" s="15" t="s">
        <v>673</v>
      </c>
    </row>
    <row r="1470" ht="15.75" customHeight="1">
      <c r="A1470" s="1"/>
      <c r="B1470" s="12" t="s">
        <v>1326</v>
      </c>
      <c r="C1470" s="15">
        <v>1.0</v>
      </c>
      <c r="D1470" s="16">
        <f t="shared" si="1"/>
        <v>0.0000560475283</v>
      </c>
      <c r="E1470" s="1"/>
      <c r="F1470" s="15" t="s">
        <v>780</v>
      </c>
      <c r="G1470" s="15" t="s">
        <v>334</v>
      </c>
      <c r="H1470" s="15" t="s">
        <v>1859</v>
      </c>
      <c r="I1470" s="15" t="s">
        <v>722</v>
      </c>
    </row>
    <row r="1471" ht="15.75" customHeight="1">
      <c r="A1471" s="1"/>
      <c r="B1471" s="12" t="s">
        <v>1328</v>
      </c>
      <c r="C1471" s="15">
        <v>1.0</v>
      </c>
      <c r="D1471" s="16">
        <f t="shared" si="1"/>
        <v>0.0000560475283</v>
      </c>
      <c r="E1471" s="1"/>
      <c r="F1471" s="15" t="s">
        <v>371</v>
      </c>
      <c r="G1471" s="15" t="s">
        <v>334</v>
      </c>
      <c r="H1471" s="15" t="s">
        <v>313</v>
      </c>
      <c r="I1471" s="15" t="s">
        <v>2384</v>
      </c>
    </row>
    <row r="1472" ht="15.75" customHeight="1">
      <c r="A1472" s="1"/>
      <c r="B1472" s="94">
        <v>0.2</v>
      </c>
      <c r="C1472" s="15">
        <v>1.0</v>
      </c>
      <c r="D1472" s="16">
        <f t="shared" si="1"/>
        <v>0.0000560475283</v>
      </c>
      <c r="E1472" s="1"/>
      <c r="F1472" s="15" t="s">
        <v>394</v>
      </c>
      <c r="G1472" s="15" t="s">
        <v>309</v>
      </c>
      <c r="H1472" s="15" t="s">
        <v>318</v>
      </c>
      <c r="I1472" s="15" t="s">
        <v>592</v>
      </c>
    </row>
    <row r="1473" ht="15.75" customHeight="1">
      <c r="A1473" s="1"/>
      <c r="B1473" s="12" t="s">
        <v>1346</v>
      </c>
      <c r="C1473" s="15">
        <v>1.0</v>
      </c>
      <c r="D1473" s="16">
        <f t="shared" si="1"/>
        <v>0.0000560475283</v>
      </c>
      <c r="E1473" s="1"/>
      <c r="F1473" s="15" t="s">
        <v>2217</v>
      </c>
      <c r="G1473" s="15" t="s">
        <v>356</v>
      </c>
      <c r="H1473" s="15" t="s">
        <v>1091</v>
      </c>
      <c r="I1473" s="15" t="s">
        <v>2385</v>
      </c>
    </row>
    <row r="1474" ht="15.75" customHeight="1">
      <c r="A1474" s="1"/>
      <c r="B1474" s="12" t="s">
        <v>1348</v>
      </c>
      <c r="C1474" s="15">
        <v>1.0</v>
      </c>
      <c r="D1474" s="16">
        <f t="shared" si="1"/>
        <v>0.0000560475283</v>
      </c>
      <c r="E1474" s="1"/>
      <c r="F1474" s="15" t="s">
        <v>2386</v>
      </c>
      <c r="G1474" s="15" t="s">
        <v>311</v>
      </c>
      <c r="H1474" s="15" t="s">
        <v>916</v>
      </c>
      <c r="I1474" s="15" t="s">
        <v>2346</v>
      </c>
    </row>
    <row r="1475" ht="15.75" customHeight="1">
      <c r="A1475" s="1"/>
      <c r="B1475" s="12" t="s">
        <v>1364</v>
      </c>
      <c r="C1475" s="15">
        <v>1.0</v>
      </c>
      <c r="D1475" s="16">
        <f t="shared" si="1"/>
        <v>0.0000560475283</v>
      </c>
      <c r="E1475" s="1"/>
      <c r="F1475" s="15" t="s">
        <v>334</v>
      </c>
      <c r="G1475" s="15" t="s">
        <v>309</v>
      </c>
      <c r="H1475" s="15" t="s">
        <v>1341</v>
      </c>
      <c r="I1475" s="15" t="s">
        <v>1539</v>
      </c>
    </row>
    <row r="1476" ht="15.75" customHeight="1">
      <c r="A1476" s="1"/>
      <c r="B1476" s="12" t="s">
        <v>1369</v>
      </c>
      <c r="C1476" s="15">
        <v>1.0</v>
      </c>
      <c r="D1476" s="16">
        <f t="shared" si="1"/>
        <v>0.0000560475283</v>
      </c>
      <c r="E1476" s="1"/>
      <c r="F1476" s="15" t="s">
        <v>744</v>
      </c>
      <c r="G1476" s="15" t="s">
        <v>611</v>
      </c>
      <c r="H1476" s="15" t="s">
        <v>1113</v>
      </c>
      <c r="I1476" s="15" t="s">
        <v>2387</v>
      </c>
    </row>
    <row r="1477" ht="15.75" customHeight="1">
      <c r="A1477" s="1"/>
      <c r="B1477" s="12" t="s">
        <v>1382</v>
      </c>
      <c r="C1477" s="15">
        <v>1.0</v>
      </c>
      <c r="D1477" s="16">
        <f t="shared" si="1"/>
        <v>0.0000560475283</v>
      </c>
      <c r="E1477" s="1"/>
      <c r="F1477" s="15" t="s">
        <v>342</v>
      </c>
      <c r="G1477" s="15" t="s">
        <v>615</v>
      </c>
      <c r="H1477" s="15" t="s">
        <v>2250</v>
      </c>
      <c r="I1477" s="15" t="s">
        <v>368</v>
      </c>
    </row>
    <row r="1478" ht="15.75" customHeight="1">
      <c r="A1478" s="1"/>
      <c r="B1478" s="12" t="s">
        <v>1387</v>
      </c>
      <c r="C1478" s="15">
        <v>1.0</v>
      </c>
      <c r="D1478" s="16">
        <f t="shared" si="1"/>
        <v>0.0000560475283</v>
      </c>
      <c r="E1478" s="1"/>
      <c r="F1478" s="15" t="s">
        <v>321</v>
      </c>
      <c r="G1478" s="15" t="s">
        <v>382</v>
      </c>
      <c r="H1478" s="15" t="s">
        <v>309</v>
      </c>
      <c r="I1478" s="15" t="s">
        <v>2388</v>
      </c>
    </row>
    <row r="1479" ht="15.75" customHeight="1">
      <c r="A1479" s="1"/>
      <c r="B1479" s="12" t="s">
        <v>1389</v>
      </c>
      <c r="C1479" s="15">
        <v>1.0</v>
      </c>
      <c r="D1479" s="16">
        <f t="shared" si="1"/>
        <v>0.0000560475283</v>
      </c>
      <c r="E1479" s="1"/>
      <c r="F1479" s="15" t="s">
        <v>348</v>
      </c>
      <c r="G1479" s="15" t="s">
        <v>309</v>
      </c>
      <c r="H1479" s="15" t="s">
        <v>542</v>
      </c>
      <c r="I1479" s="15" t="s">
        <v>2389</v>
      </c>
    </row>
    <row r="1480" ht="15.75" customHeight="1">
      <c r="A1480" s="1"/>
      <c r="B1480" s="12" t="s">
        <v>1392</v>
      </c>
      <c r="C1480" s="15">
        <v>1.0</v>
      </c>
      <c r="D1480" s="16">
        <f t="shared" si="1"/>
        <v>0.0000560475283</v>
      </c>
      <c r="E1480" s="1"/>
      <c r="F1480" s="15" t="s">
        <v>313</v>
      </c>
      <c r="G1480" s="15" t="s">
        <v>356</v>
      </c>
      <c r="H1480" s="15" t="s">
        <v>1029</v>
      </c>
      <c r="I1480" s="15" t="s">
        <v>609</v>
      </c>
    </row>
    <row r="1481" ht="15.75" customHeight="1">
      <c r="A1481" s="1"/>
      <c r="B1481" s="12" t="s">
        <v>1403</v>
      </c>
      <c r="C1481" s="15">
        <v>1.0</v>
      </c>
      <c r="D1481" s="16">
        <f t="shared" si="1"/>
        <v>0.0000560475283</v>
      </c>
      <c r="E1481" s="1"/>
      <c r="F1481" s="15" t="s">
        <v>481</v>
      </c>
      <c r="G1481" s="15" t="s">
        <v>354</v>
      </c>
      <c r="H1481" s="15" t="s">
        <v>415</v>
      </c>
      <c r="I1481" s="15" t="s">
        <v>317</v>
      </c>
    </row>
    <row r="1482" ht="15.75" customHeight="1">
      <c r="A1482" s="1"/>
      <c r="B1482" s="12" t="s">
        <v>1424</v>
      </c>
      <c r="C1482" s="15">
        <v>1.0</v>
      </c>
      <c r="D1482" s="16">
        <f t="shared" si="1"/>
        <v>0.0000560475283</v>
      </c>
      <c r="E1482" s="1"/>
      <c r="F1482" s="15" t="s">
        <v>390</v>
      </c>
      <c r="G1482" s="15" t="s">
        <v>611</v>
      </c>
      <c r="H1482" s="15" t="s">
        <v>304</v>
      </c>
      <c r="I1482" s="15" t="s">
        <v>347</v>
      </c>
    </row>
    <row r="1483" ht="15.75" customHeight="1">
      <c r="A1483" s="1"/>
      <c r="B1483" s="93">
        <v>44379.0</v>
      </c>
      <c r="C1483" s="15">
        <v>1.0</v>
      </c>
      <c r="D1483" s="16">
        <f t="shared" si="1"/>
        <v>0.0000560475283</v>
      </c>
      <c r="E1483" s="1"/>
      <c r="F1483" s="15" t="s">
        <v>1244</v>
      </c>
      <c r="G1483" s="15" t="s">
        <v>311</v>
      </c>
      <c r="H1483" s="15" t="s">
        <v>2390</v>
      </c>
      <c r="I1483" s="15" t="s">
        <v>2391</v>
      </c>
    </row>
    <row r="1484" ht="15.75" customHeight="1">
      <c r="A1484" s="1"/>
      <c r="B1484" s="12" t="s">
        <v>1450</v>
      </c>
      <c r="C1484" s="15">
        <v>1.0</v>
      </c>
      <c r="D1484" s="16">
        <f t="shared" si="1"/>
        <v>0.0000560475283</v>
      </c>
      <c r="E1484" s="1"/>
      <c r="F1484" s="15" t="s">
        <v>424</v>
      </c>
      <c r="G1484" s="15" t="s">
        <v>354</v>
      </c>
      <c r="H1484" s="15" t="s">
        <v>2392</v>
      </c>
      <c r="I1484" s="15" t="s">
        <v>2393</v>
      </c>
    </row>
    <row r="1485" ht="15.75" customHeight="1">
      <c r="A1485" s="1"/>
      <c r="B1485" s="12" t="s">
        <v>31</v>
      </c>
      <c r="C1485" s="15">
        <v>1.0</v>
      </c>
      <c r="D1485" s="16">
        <f t="shared" si="1"/>
        <v>0.0000560475283</v>
      </c>
      <c r="E1485" s="1"/>
      <c r="F1485" s="15" t="s">
        <v>574</v>
      </c>
      <c r="G1485" s="15" t="s">
        <v>1046</v>
      </c>
      <c r="H1485" s="15" t="s">
        <v>409</v>
      </c>
      <c r="I1485" s="15" t="s">
        <v>348</v>
      </c>
    </row>
    <row r="1486" ht="15.75" customHeight="1">
      <c r="A1486" s="1"/>
      <c r="B1486" s="12" t="s">
        <v>1462</v>
      </c>
      <c r="C1486" s="15">
        <v>1.0</v>
      </c>
      <c r="D1486" s="16">
        <f t="shared" si="1"/>
        <v>0.0000560475283</v>
      </c>
      <c r="E1486" s="1"/>
      <c r="F1486" s="15" t="s">
        <v>309</v>
      </c>
      <c r="G1486" s="15" t="s">
        <v>2394</v>
      </c>
      <c r="H1486" s="15" t="s">
        <v>1029</v>
      </c>
      <c r="I1486" s="15" t="s">
        <v>371</v>
      </c>
    </row>
    <row r="1487" ht="15.75" customHeight="1">
      <c r="A1487" s="1"/>
      <c r="B1487" s="12" t="s">
        <v>1465</v>
      </c>
      <c r="C1487" s="15">
        <v>1.0</v>
      </c>
      <c r="D1487" s="16">
        <f t="shared" si="1"/>
        <v>0.0000560475283</v>
      </c>
      <c r="E1487" s="1"/>
      <c r="F1487" s="15" t="s">
        <v>542</v>
      </c>
      <c r="G1487" s="15" t="s">
        <v>2395</v>
      </c>
      <c r="H1487" s="15" t="s">
        <v>399</v>
      </c>
      <c r="I1487" s="15" t="s">
        <v>359</v>
      </c>
    </row>
    <row r="1488" ht="15.75" customHeight="1">
      <c r="A1488" s="1"/>
      <c r="B1488" s="12" t="s">
        <v>1467</v>
      </c>
      <c r="C1488" s="15">
        <v>1.0</v>
      </c>
      <c r="D1488" s="16">
        <f t="shared" si="1"/>
        <v>0.0000560475283</v>
      </c>
      <c r="E1488" s="1"/>
      <c r="F1488" s="15" t="s">
        <v>318</v>
      </c>
      <c r="G1488" s="15" t="s">
        <v>722</v>
      </c>
      <c r="H1488" s="15" t="s">
        <v>2396</v>
      </c>
      <c r="I1488" s="15" t="s">
        <v>321</v>
      </c>
    </row>
    <row r="1489" ht="15.75" customHeight="1">
      <c r="A1489" s="1"/>
      <c r="B1489" s="12" t="s">
        <v>1471</v>
      </c>
      <c r="C1489" s="15">
        <v>1.0</v>
      </c>
      <c r="D1489" s="16">
        <f t="shared" si="1"/>
        <v>0.0000560475283</v>
      </c>
      <c r="E1489" s="1"/>
      <c r="F1489" s="15" t="s">
        <v>322</v>
      </c>
      <c r="G1489" s="15" t="s">
        <v>375</v>
      </c>
      <c r="H1489" s="15" t="s">
        <v>1822</v>
      </c>
      <c r="I1489" s="15" t="s">
        <v>2397</v>
      </c>
    </row>
    <row r="1490" ht="15.75" customHeight="1">
      <c r="A1490" s="1"/>
      <c r="B1490" s="12" t="s">
        <v>1503</v>
      </c>
      <c r="C1490" s="15">
        <v>1.0</v>
      </c>
      <c r="D1490" s="16">
        <f t="shared" si="1"/>
        <v>0.0000560475283</v>
      </c>
      <c r="E1490" s="1"/>
      <c r="F1490" s="15" t="s">
        <v>309</v>
      </c>
      <c r="G1490" s="15" t="s">
        <v>356</v>
      </c>
      <c r="H1490" s="15" t="s">
        <v>1134</v>
      </c>
      <c r="I1490" s="15" t="s">
        <v>318</v>
      </c>
    </row>
    <row r="1491" ht="15.75" customHeight="1">
      <c r="A1491" s="1"/>
      <c r="B1491" s="12">
        <v>55.0</v>
      </c>
      <c r="C1491" s="15">
        <v>1.0</v>
      </c>
      <c r="D1491" s="16">
        <f t="shared" si="1"/>
        <v>0.0000560475283</v>
      </c>
      <c r="E1491" s="1"/>
      <c r="F1491" s="15" t="s">
        <v>315</v>
      </c>
      <c r="G1491" s="15" t="s">
        <v>359</v>
      </c>
      <c r="H1491" s="15" t="s">
        <v>321</v>
      </c>
      <c r="I1491" s="15" t="s">
        <v>395</v>
      </c>
    </row>
    <row r="1492" ht="15.75" customHeight="1">
      <c r="A1492" s="1"/>
      <c r="B1492" s="12">
        <v>11.0</v>
      </c>
      <c r="C1492" s="15">
        <v>1.0</v>
      </c>
      <c r="D1492" s="16">
        <f t="shared" si="1"/>
        <v>0.0000560475283</v>
      </c>
      <c r="E1492" s="1"/>
      <c r="F1492" s="15" t="s">
        <v>469</v>
      </c>
      <c r="G1492" s="15" t="s">
        <v>1224</v>
      </c>
      <c r="H1492" s="15" t="s">
        <v>642</v>
      </c>
      <c r="I1492" s="15" t="s">
        <v>471</v>
      </c>
    </row>
    <row r="1493" ht="15.75" customHeight="1">
      <c r="A1493" s="1"/>
      <c r="B1493" s="12" t="s">
        <v>1530</v>
      </c>
      <c r="C1493" s="15">
        <v>1.0</v>
      </c>
      <c r="D1493" s="16">
        <f t="shared" si="1"/>
        <v>0.0000560475283</v>
      </c>
      <c r="E1493" s="1"/>
      <c r="F1493" s="15" t="s">
        <v>830</v>
      </c>
      <c r="G1493" s="15" t="s">
        <v>334</v>
      </c>
      <c r="H1493" s="15" t="s">
        <v>415</v>
      </c>
      <c r="I1493" s="15" t="s">
        <v>390</v>
      </c>
    </row>
    <row r="1494" ht="15.75" customHeight="1">
      <c r="A1494" s="1"/>
      <c r="B1494" s="93">
        <v>44391.0</v>
      </c>
      <c r="C1494" s="15">
        <v>1.0</v>
      </c>
      <c r="D1494" s="16">
        <f t="shared" si="1"/>
        <v>0.0000560475283</v>
      </c>
      <c r="E1494" s="1"/>
      <c r="F1494" s="15" t="s">
        <v>383</v>
      </c>
      <c r="G1494" s="15" t="s">
        <v>309</v>
      </c>
      <c r="H1494" s="15" t="s">
        <v>312</v>
      </c>
      <c r="I1494" s="15" t="s">
        <v>654</v>
      </c>
    </row>
    <row r="1495" ht="15.75" customHeight="1">
      <c r="A1495" s="1"/>
      <c r="B1495" s="12" t="s">
        <v>1554</v>
      </c>
      <c r="C1495" s="15">
        <v>1.0</v>
      </c>
      <c r="D1495" s="16">
        <f t="shared" si="1"/>
        <v>0.0000560475283</v>
      </c>
      <c r="E1495" s="1"/>
      <c r="F1495" s="15" t="s">
        <v>318</v>
      </c>
      <c r="G1495" s="15" t="s">
        <v>304</v>
      </c>
      <c r="H1495" s="15" t="s">
        <v>1811</v>
      </c>
      <c r="I1495" s="15" t="s">
        <v>2398</v>
      </c>
    </row>
    <row r="1496" ht="15.75" customHeight="1">
      <c r="A1496" s="1"/>
      <c r="B1496" s="12" t="s">
        <v>1584</v>
      </c>
      <c r="C1496" s="15">
        <v>1.0</v>
      </c>
      <c r="D1496" s="16">
        <f t="shared" si="1"/>
        <v>0.0000560475283</v>
      </c>
      <c r="E1496" s="1"/>
      <c r="F1496" s="15" t="s">
        <v>469</v>
      </c>
      <c r="G1496" s="15" t="s">
        <v>311</v>
      </c>
      <c r="H1496" s="15" t="s">
        <v>536</v>
      </c>
      <c r="I1496" s="15" t="s">
        <v>2399</v>
      </c>
    </row>
    <row r="1497" ht="15.75" customHeight="1">
      <c r="A1497" s="1"/>
      <c r="B1497" s="12">
        <v>20.0</v>
      </c>
      <c r="C1497" s="15">
        <v>1.0</v>
      </c>
      <c r="D1497" s="16">
        <f t="shared" si="1"/>
        <v>0.0000560475283</v>
      </c>
      <c r="E1497" s="1"/>
      <c r="F1497" s="15" t="s">
        <v>304</v>
      </c>
      <c r="G1497" s="15" t="s">
        <v>354</v>
      </c>
      <c r="H1497" s="15" t="s">
        <v>2400</v>
      </c>
      <c r="I1497" s="15" t="s">
        <v>1050</v>
      </c>
    </row>
    <row r="1498" ht="15.75" customHeight="1">
      <c r="A1498" s="1"/>
      <c r="B1498" s="12" t="s">
        <v>1617</v>
      </c>
      <c r="C1498" s="15">
        <v>1.0</v>
      </c>
      <c r="D1498" s="16">
        <f t="shared" si="1"/>
        <v>0.0000560475283</v>
      </c>
      <c r="E1498" s="1"/>
      <c r="F1498" s="15" t="s">
        <v>787</v>
      </c>
      <c r="G1498" s="15" t="s">
        <v>375</v>
      </c>
      <c r="H1498" s="15" t="s">
        <v>415</v>
      </c>
      <c r="I1498" s="15" t="s">
        <v>691</v>
      </c>
    </row>
    <row r="1499" ht="15.75" customHeight="1">
      <c r="A1499" s="1"/>
      <c r="B1499" s="89" t="s">
        <v>1619</v>
      </c>
      <c r="C1499" s="15">
        <v>1.0</v>
      </c>
      <c r="D1499" s="16">
        <f t="shared" si="1"/>
        <v>0.0000560475283</v>
      </c>
      <c r="E1499" s="1"/>
      <c r="F1499" s="15" t="s">
        <v>748</v>
      </c>
      <c r="G1499" s="15" t="s">
        <v>309</v>
      </c>
      <c r="H1499" s="15" t="s">
        <v>356</v>
      </c>
      <c r="I1499" s="15" t="s">
        <v>1528</v>
      </c>
    </row>
    <row r="1500" ht="15.75" customHeight="1">
      <c r="A1500" s="1"/>
      <c r="B1500" s="12" t="s">
        <v>1627</v>
      </c>
      <c r="C1500" s="15">
        <v>1.0</v>
      </c>
      <c r="D1500" s="16">
        <f t="shared" si="1"/>
        <v>0.0000560475283</v>
      </c>
      <c r="E1500" s="1"/>
      <c r="F1500" s="15" t="s">
        <v>426</v>
      </c>
      <c r="G1500" s="15" t="s">
        <v>315</v>
      </c>
      <c r="H1500" s="15" t="s">
        <v>1506</v>
      </c>
      <c r="I1500" s="15" t="s">
        <v>318</v>
      </c>
    </row>
    <row r="1501" ht="15.75" customHeight="1">
      <c r="A1501" s="1"/>
      <c r="B1501" s="12" t="s">
        <v>1630</v>
      </c>
      <c r="C1501" s="15">
        <v>1.0</v>
      </c>
      <c r="D1501" s="16">
        <f t="shared" si="1"/>
        <v>0.0000560475283</v>
      </c>
      <c r="E1501" s="1"/>
      <c r="F1501" s="15" t="s">
        <v>309</v>
      </c>
      <c r="G1501" s="15" t="s">
        <v>309</v>
      </c>
      <c r="H1501" s="15" t="s">
        <v>309</v>
      </c>
      <c r="I1501" s="15" t="s">
        <v>435</v>
      </c>
    </row>
    <row r="1502" ht="15.75" customHeight="1">
      <c r="A1502" s="1"/>
      <c r="B1502" s="12" t="s">
        <v>1638</v>
      </c>
      <c r="C1502" s="15">
        <v>1.0</v>
      </c>
      <c r="D1502" s="16">
        <f t="shared" si="1"/>
        <v>0.0000560475283</v>
      </c>
      <c r="E1502" s="1"/>
      <c r="F1502" s="15" t="s">
        <v>530</v>
      </c>
      <c r="G1502" s="15" t="s">
        <v>360</v>
      </c>
      <c r="H1502" s="15" t="s">
        <v>465</v>
      </c>
      <c r="I1502" s="15" t="s">
        <v>472</v>
      </c>
    </row>
    <row r="1503" ht="15.75" customHeight="1">
      <c r="A1503" s="1"/>
      <c r="B1503" s="12" t="s">
        <v>1646</v>
      </c>
      <c r="C1503" s="15">
        <v>1.0</v>
      </c>
      <c r="D1503" s="16">
        <f t="shared" si="1"/>
        <v>0.0000560475283</v>
      </c>
      <c r="E1503" s="1"/>
      <c r="F1503" s="15" t="s">
        <v>318</v>
      </c>
      <c r="G1503" s="15" t="s">
        <v>304</v>
      </c>
      <c r="H1503" s="15" t="s">
        <v>318</v>
      </c>
      <c r="I1503" s="15" t="s">
        <v>975</v>
      </c>
    </row>
    <row r="1504" ht="15.75" customHeight="1">
      <c r="A1504" s="1"/>
      <c r="B1504" s="12" t="s">
        <v>1653</v>
      </c>
      <c r="C1504" s="15">
        <v>1.0</v>
      </c>
      <c r="D1504" s="16">
        <f t="shared" si="1"/>
        <v>0.0000560475283</v>
      </c>
      <c r="E1504" s="1"/>
      <c r="F1504" s="15" t="s">
        <v>2401</v>
      </c>
      <c r="G1504" s="15" t="s">
        <v>315</v>
      </c>
      <c r="H1504" s="15" t="s">
        <v>341</v>
      </c>
      <c r="I1504" s="15" t="s">
        <v>744</v>
      </c>
    </row>
    <row r="1505" ht="15.75" customHeight="1">
      <c r="A1505" s="1"/>
      <c r="B1505" s="12" t="s">
        <v>1660</v>
      </c>
      <c r="C1505" s="15">
        <v>1.0</v>
      </c>
      <c r="D1505" s="16">
        <f t="shared" si="1"/>
        <v>0.0000560475283</v>
      </c>
      <c r="E1505" s="1"/>
      <c r="F1505" s="15" t="s">
        <v>905</v>
      </c>
      <c r="G1505" s="15" t="s">
        <v>611</v>
      </c>
      <c r="H1505" s="15" t="s">
        <v>313</v>
      </c>
      <c r="I1505" s="15" t="s">
        <v>347</v>
      </c>
    </row>
    <row r="1506" ht="15.75" customHeight="1">
      <c r="A1506" s="1"/>
      <c r="B1506" s="12" t="s">
        <v>1668</v>
      </c>
      <c r="C1506" s="15">
        <v>1.0</v>
      </c>
      <c r="D1506" s="16">
        <f t="shared" si="1"/>
        <v>0.0000560475283</v>
      </c>
      <c r="E1506" s="1"/>
      <c r="F1506" s="15" t="s">
        <v>1802</v>
      </c>
      <c r="G1506" s="15" t="s">
        <v>511</v>
      </c>
      <c r="H1506" s="15" t="s">
        <v>768</v>
      </c>
      <c r="I1506" s="15" t="s">
        <v>458</v>
      </c>
    </row>
    <row r="1507" ht="15.75" customHeight="1">
      <c r="A1507" s="1"/>
      <c r="B1507" s="12" t="s">
        <v>1673</v>
      </c>
      <c r="C1507" s="15">
        <v>1.0</v>
      </c>
      <c r="D1507" s="16">
        <f t="shared" si="1"/>
        <v>0.0000560475283</v>
      </c>
      <c r="E1507" s="1"/>
      <c r="F1507" s="15" t="s">
        <v>362</v>
      </c>
      <c r="G1507" s="15" t="s">
        <v>309</v>
      </c>
      <c r="H1507" s="15" t="s">
        <v>2402</v>
      </c>
      <c r="I1507" s="15" t="s">
        <v>322</v>
      </c>
    </row>
    <row r="1508" ht="15.75" customHeight="1">
      <c r="A1508" s="1"/>
      <c r="B1508" s="12" t="s">
        <v>1677</v>
      </c>
      <c r="C1508" s="15">
        <v>1.0</v>
      </c>
      <c r="D1508" s="16">
        <f t="shared" si="1"/>
        <v>0.0000560475283</v>
      </c>
      <c r="E1508" s="1"/>
      <c r="F1508" s="15" t="s">
        <v>519</v>
      </c>
      <c r="G1508" s="15" t="s">
        <v>438</v>
      </c>
      <c r="H1508" s="15" t="s">
        <v>401</v>
      </c>
      <c r="I1508" s="15" t="s">
        <v>341</v>
      </c>
    </row>
    <row r="1509" ht="15.75" customHeight="1">
      <c r="A1509" s="1"/>
      <c r="B1509" s="91">
        <v>44374.0</v>
      </c>
      <c r="C1509" s="15">
        <v>1.0</v>
      </c>
      <c r="D1509" s="16">
        <f t="shared" si="1"/>
        <v>0.0000560475283</v>
      </c>
      <c r="E1509" s="1"/>
      <c r="F1509" s="15" t="s">
        <v>313</v>
      </c>
      <c r="G1509" s="15" t="s">
        <v>442</v>
      </c>
      <c r="H1509" s="15" t="s">
        <v>323</v>
      </c>
      <c r="I1509" s="15" t="s">
        <v>1097</v>
      </c>
    </row>
    <row r="1510" ht="15.75" customHeight="1">
      <c r="A1510" s="1"/>
      <c r="B1510" s="91">
        <v>44380.0</v>
      </c>
      <c r="C1510" s="15">
        <v>1.0</v>
      </c>
      <c r="D1510" s="16">
        <f t="shared" si="1"/>
        <v>0.0000560475283</v>
      </c>
      <c r="E1510" s="1"/>
      <c r="F1510" s="15" t="s">
        <v>2403</v>
      </c>
      <c r="G1510" s="15" t="s">
        <v>311</v>
      </c>
      <c r="H1510" s="15" t="s">
        <v>304</v>
      </c>
      <c r="I1510" s="15" t="s">
        <v>2404</v>
      </c>
    </row>
    <row r="1511" ht="15.75" customHeight="1">
      <c r="A1511" s="1"/>
      <c r="B1511" s="12" t="s">
        <v>1714</v>
      </c>
      <c r="C1511" s="15">
        <v>1.0</v>
      </c>
      <c r="D1511" s="16">
        <f t="shared" si="1"/>
        <v>0.0000560475283</v>
      </c>
      <c r="E1511" s="1"/>
      <c r="F1511" s="15" t="s">
        <v>317</v>
      </c>
      <c r="G1511" s="15" t="s">
        <v>304</v>
      </c>
      <c r="H1511" s="15" t="s">
        <v>465</v>
      </c>
      <c r="I1511" s="15" t="s">
        <v>365</v>
      </c>
    </row>
    <row r="1512" ht="15.75" customHeight="1">
      <c r="A1512" s="1"/>
      <c r="B1512" s="12" t="s">
        <v>1737</v>
      </c>
      <c r="C1512" s="15">
        <v>1.0</v>
      </c>
      <c r="D1512" s="16">
        <f t="shared" si="1"/>
        <v>0.0000560475283</v>
      </c>
      <c r="E1512" s="1"/>
      <c r="F1512" s="15" t="s">
        <v>501</v>
      </c>
      <c r="G1512" s="15" t="s">
        <v>356</v>
      </c>
      <c r="H1512" s="15" t="s">
        <v>341</v>
      </c>
      <c r="I1512" s="15" t="s">
        <v>1051</v>
      </c>
    </row>
    <row r="1513" ht="15.75" customHeight="1">
      <c r="A1513" s="1"/>
      <c r="B1513" s="12" t="s">
        <v>1739</v>
      </c>
      <c r="C1513" s="15">
        <v>1.0</v>
      </c>
      <c r="D1513" s="16">
        <f t="shared" si="1"/>
        <v>0.0000560475283</v>
      </c>
      <c r="E1513" s="1"/>
      <c r="F1513" s="15" t="s">
        <v>317</v>
      </c>
      <c r="G1513" s="15" t="s">
        <v>360</v>
      </c>
      <c r="H1513" s="15" t="s">
        <v>304</v>
      </c>
      <c r="I1513" s="15" t="s">
        <v>362</v>
      </c>
    </row>
    <row r="1514" ht="15.75" customHeight="1">
      <c r="A1514" s="1"/>
      <c r="B1514" s="12" t="s">
        <v>1745</v>
      </c>
      <c r="C1514" s="15">
        <v>1.0</v>
      </c>
      <c r="D1514" s="16">
        <f t="shared" si="1"/>
        <v>0.0000560475283</v>
      </c>
      <c r="E1514" s="1"/>
      <c r="F1514" s="15" t="s">
        <v>358</v>
      </c>
      <c r="G1514" s="15" t="s">
        <v>354</v>
      </c>
      <c r="H1514" s="15" t="s">
        <v>1793</v>
      </c>
      <c r="I1514" s="15" t="s">
        <v>1878</v>
      </c>
    </row>
    <row r="1515" ht="15.75" customHeight="1">
      <c r="A1515" s="1"/>
      <c r="B1515" s="12" t="s">
        <v>1749</v>
      </c>
      <c r="C1515" s="15">
        <v>1.0</v>
      </c>
      <c r="D1515" s="16">
        <f t="shared" si="1"/>
        <v>0.0000560475283</v>
      </c>
      <c r="E1515" s="1"/>
      <c r="F1515" s="15" t="s">
        <v>304</v>
      </c>
      <c r="G1515" s="15" t="s">
        <v>304</v>
      </c>
      <c r="H1515" s="15" t="s">
        <v>390</v>
      </c>
      <c r="I1515" s="15" t="s">
        <v>697</v>
      </c>
    </row>
    <row r="1516" ht="15.75" customHeight="1">
      <c r="A1516" s="1"/>
      <c r="B1516" s="12" t="s">
        <v>1760</v>
      </c>
      <c r="C1516" s="15">
        <v>1.0</v>
      </c>
      <c r="D1516" s="16">
        <f t="shared" si="1"/>
        <v>0.0000560475283</v>
      </c>
      <c r="E1516" s="1"/>
      <c r="F1516" s="15" t="s">
        <v>674</v>
      </c>
      <c r="G1516" s="15" t="s">
        <v>315</v>
      </c>
      <c r="H1516" s="15" t="s">
        <v>710</v>
      </c>
      <c r="I1516" s="15" t="s">
        <v>318</v>
      </c>
    </row>
    <row r="1517" ht="15.75" customHeight="1">
      <c r="A1517" s="1"/>
      <c r="B1517" s="12" t="s">
        <v>1764</v>
      </c>
      <c r="C1517" s="15">
        <v>1.0</v>
      </c>
      <c r="D1517" s="16">
        <f t="shared" si="1"/>
        <v>0.0000560475283</v>
      </c>
      <c r="E1517" s="1"/>
      <c r="F1517" s="15" t="s">
        <v>526</v>
      </c>
      <c r="G1517" s="15" t="s">
        <v>716</v>
      </c>
      <c r="H1517" s="15" t="s">
        <v>304</v>
      </c>
      <c r="I1517" s="15" t="s">
        <v>893</v>
      </c>
    </row>
    <row r="1518" ht="15.75" customHeight="1">
      <c r="A1518" s="1"/>
      <c r="B1518" s="12" t="s">
        <v>1773</v>
      </c>
      <c r="C1518" s="15">
        <v>1.0</v>
      </c>
      <c r="D1518" s="16">
        <f t="shared" si="1"/>
        <v>0.0000560475283</v>
      </c>
      <c r="E1518" s="1"/>
      <c r="F1518" s="15" t="s">
        <v>376</v>
      </c>
      <c r="G1518" s="15" t="s">
        <v>309</v>
      </c>
      <c r="H1518" s="15" t="s">
        <v>1618</v>
      </c>
      <c r="I1518" s="15" t="s">
        <v>311</v>
      </c>
    </row>
    <row r="1519" ht="15.75" customHeight="1">
      <c r="A1519" s="1"/>
      <c r="B1519" s="12" t="s">
        <v>1779</v>
      </c>
      <c r="C1519" s="15">
        <v>1.0</v>
      </c>
      <c r="D1519" s="16">
        <f t="shared" si="1"/>
        <v>0.0000560475283</v>
      </c>
      <c r="E1519" s="1"/>
      <c r="F1519" s="15" t="s">
        <v>526</v>
      </c>
      <c r="G1519" s="15" t="s">
        <v>309</v>
      </c>
      <c r="H1519" s="15" t="s">
        <v>755</v>
      </c>
      <c r="I1519" s="15" t="s">
        <v>309</v>
      </c>
    </row>
    <row r="1520" ht="15.75" customHeight="1">
      <c r="A1520" s="1"/>
      <c r="B1520" s="12" t="s">
        <v>1782</v>
      </c>
      <c r="C1520" s="15">
        <v>1.0</v>
      </c>
      <c r="D1520" s="16">
        <f t="shared" si="1"/>
        <v>0.0000560475283</v>
      </c>
      <c r="E1520" s="1"/>
      <c r="F1520" s="15" t="s">
        <v>318</v>
      </c>
      <c r="G1520" s="15" t="s">
        <v>304</v>
      </c>
      <c r="H1520" s="15" t="s">
        <v>539</v>
      </c>
      <c r="I1520" s="15" t="s">
        <v>1021</v>
      </c>
    </row>
    <row r="1521" ht="15.75" customHeight="1">
      <c r="A1521" s="1"/>
      <c r="B1521" s="12" t="s">
        <v>1785</v>
      </c>
      <c r="C1521" s="15">
        <v>1.0</v>
      </c>
      <c r="D1521" s="16">
        <f t="shared" si="1"/>
        <v>0.0000560475283</v>
      </c>
      <c r="E1521" s="1"/>
      <c r="F1521" s="15" t="s">
        <v>341</v>
      </c>
      <c r="G1521" s="15" t="s">
        <v>686</v>
      </c>
      <c r="H1521" s="15" t="s">
        <v>923</v>
      </c>
      <c r="I1521" s="15" t="s">
        <v>510</v>
      </c>
    </row>
    <row r="1522" ht="15.75" customHeight="1">
      <c r="A1522" s="1"/>
      <c r="B1522" s="12" t="s">
        <v>1797</v>
      </c>
      <c r="C1522" s="15">
        <v>1.0</v>
      </c>
      <c r="D1522" s="16">
        <f t="shared" si="1"/>
        <v>0.0000560475283</v>
      </c>
      <c r="E1522" s="1"/>
      <c r="F1522" s="15" t="s">
        <v>356</v>
      </c>
      <c r="G1522" s="15" t="s">
        <v>309</v>
      </c>
      <c r="H1522" s="15" t="s">
        <v>415</v>
      </c>
      <c r="I1522" s="15" t="s">
        <v>678</v>
      </c>
    </row>
    <row r="1523" ht="15.75" customHeight="1">
      <c r="A1523" s="1"/>
      <c r="B1523" s="12" t="s">
        <v>1802</v>
      </c>
      <c r="C1523" s="15">
        <v>1.0</v>
      </c>
      <c r="D1523" s="16">
        <f t="shared" si="1"/>
        <v>0.0000560475283</v>
      </c>
      <c r="E1523" s="1"/>
      <c r="F1523" s="15" t="s">
        <v>2405</v>
      </c>
      <c r="G1523" s="15" t="s">
        <v>346</v>
      </c>
      <c r="H1523" s="15" t="s">
        <v>442</v>
      </c>
      <c r="I1523" s="15" t="s">
        <v>2406</v>
      </c>
    </row>
    <row r="1524" ht="15.75" customHeight="1">
      <c r="A1524" s="1"/>
      <c r="B1524" s="12" t="s">
        <v>1806</v>
      </c>
      <c r="C1524" s="15">
        <v>1.0</v>
      </c>
      <c r="D1524" s="16">
        <f t="shared" si="1"/>
        <v>0.0000560475283</v>
      </c>
      <c r="E1524" s="1"/>
      <c r="F1524" s="15" t="s">
        <v>415</v>
      </c>
      <c r="G1524" s="15" t="s">
        <v>309</v>
      </c>
      <c r="H1524" s="15" t="s">
        <v>409</v>
      </c>
      <c r="I1524" s="15" t="s">
        <v>2322</v>
      </c>
    </row>
    <row r="1525" ht="15.75" customHeight="1">
      <c r="A1525" s="1"/>
      <c r="B1525" s="12" t="s">
        <v>1813</v>
      </c>
      <c r="C1525" s="15">
        <v>1.0</v>
      </c>
      <c r="D1525" s="16">
        <f t="shared" si="1"/>
        <v>0.0000560475283</v>
      </c>
      <c r="E1525" s="1"/>
      <c r="F1525" s="15" t="s">
        <v>526</v>
      </c>
      <c r="G1525" s="15" t="s">
        <v>359</v>
      </c>
      <c r="H1525" s="15" t="s">
        <v>2145</v>
      </c>
      <c r="I1525" s="15" t="s">
        <v>362</v>
      </c>
    </row>
    <row r="1526" ht="15.75" customHeight="1">
      <c r="A1526" s="1"/>
      <c r="B1526" s="12" t="s">
        <v>1824</v>
      </c>
      <c r="C1526" s="15">
        <v>1.0</v>
      </c>
      <c r="D1526" s="16">
        <f t="shared" si="1"/>
        <v>0.0000560475283</v>
      </c>
      <c r="E1526" s="1"/>
      <c r="F1526" s="15" t="s">
        <v>495</v>
      </c>
      <c r="G1526" s="15" t="s">
        <v>309</v>
      </c>
      <c r="H1526" s="15" t="s">
        <v>2407</v>
      </c>
      <c r="I1526" s="15" t="s">
        <v>402</v>
      </c>
    </row>
    <row r="1527" ht="15.75" customHeight="1">
      <c r="A1527" s="1"/>
      <c r="B1527" s="12" t="s">
        <v>1826</v>
      </c>
      <c r="C1527" s="15">
        <v>1.0</v>
      </c>
      <c r="D1527" s="16">
        <f t="shared" si="1"/>
        <v>0.0000560475283</v>
      </c>
      <c r="E1527" s="1"/>
      <c r="F1527" s="15" t="s">
        <v>536</v>
      </c>
      <c r="G1527" s="15" t="s">
        <v>360</v>
      </c>
      <c r="H1527" s="15" t="s">
        <v>512</v>
      </c>
      <c r="I1527" s="15" t="s">
        <v>529</v>
      </c>
    </row>
    <row r="1528" ht="15.75" customHeight="1">
      <c r="A1528" s="1"/>
      <c r="B1528" s="12">
        <v>860072.0</v>
      </c>
      <c r="C1528" s="15">
        <v>1.0</v>
      </c>
      <c r="D1528" s="16">
        <f t="shared" si="1"/>
        <v>0.0000560475283</v>
      </c>
      <c r="E1528" s="1"/>
      <c r="F1528" s="15" t="s">
        <v>348</v>
      </c>
      <c r="G1528" s="15" t="s">
        <v>334</v>
      </c>
      <c r="H1528" s="15" t="s">
        <v>521</v>
      </c>
      <c r="I1528" s="15" t="s">
        <v>347</v>
      </c>
    </row>
    <row r="1529" ht="15.75" customHeight="1">
      <c r="A1529" s="1"/>
      <c r="B1529" s="12" t="s">
        <v>301</v>
      </c>
      <c r="C1529" s="15">
        <v>1.0</v>
      </c>
      <c r="D1529" s="16">
        <f t="shared" si="1"/>
        <v>0.0000560475283</v>
      </c>
      <c r="E1529" s="1"/>
      <c r="F1529" s="15" t="s">
        <v>375</v>
      </c>
      <c r="G1529" s="15" t="s">
        <v>334</v>
      </c>
      <c r="H1529" s="15" t="s">
        <v>323</v>
      </c>
      <c r="I1529" s="15" t="s">
        <v>428</v>
      </c>
    </row>
    <row r="1530" ht="15.75" customHeight="1">
      <c r="A1530" s="1"/>
      <c r="B1530" s="12" t="s">
        <v>378</v>
      </c>
      <c r="C1530" s="15">
        <v>1.0</v>
      </c>
      <c r="D1530" s="16">
        <f t="shared" si="1"/>
        <v>0.0000560475283</v>
      </c>
      <c r="E1530" s="1"/>
      <c r="F1530" s="15" t="s">
        <v>1287</v>
      </c>
      <c r="G1530" s="15" t="s">
        <v>304</v>
      </c>
      <c r="H1530" s="15" t="s">
        <v>812</v>
      </c>
      <c r="I1530" s="15" t="s">
        <v>432</v>
      </c>
    </row>
    <row r="1531" ht="15.75" customHeight="1">
      <c r="A1531" s="1"/>
      <c r="B1531" s="12" t="s">
        <v>527</v>
      </c>
      <c r="C1531" s="15">
        <v>1.0</v>
      </c>
      <c r="D1531" s="16">
        <f t="shared" si="1"/>
        <v>0.0000560475283</v>
      </c>
      <c r="E1531" s="1"/>
      <c r="F1531" s="15" t="s">
        <v>1397</v>
      </c>
      <c r="G1531" s="15" t="s">
        <v>309</v>
      </c>
      <c r="H1531" s="15" t="s">
        <v>313</v>
      </c>
      <c r="I1531" s="15" t="s">
        <v>415</v>
      </c>
    </row>
    <row r="1532" ht="15.75" customHeight="1">
      <c r="A1532" s="1"/>
      <c r="B1532" s="12" t="s">
        <v>633</v>
      </c>
      <c r="C1532" s="15">
        <v>1.0</v>
      </c>
      <c r="D1532" s="16">
        <f t="shared" si="1"/>
        <v>0.0000560475283</v>
      </c>
      <c r="E1532" s="1"/>
      <c r="F1532" s="15" t="s">
        <v>2408</v>
      </c>
      <c r="G1532" s="15" t="s">
        <v>356</v>
      </c>
      <c r="H1532" s="15" t="s">
        <v>625</v>
      </c>
      <c r="I1532" s="15" t="s">
        <v>609</v>
      </c>
    </row>
    <row r="1533" ht="15.75" customHeight="1">
      <c r="A1533" s="1"/>
      <c r="B1533" s="12" t="s">
        <v>714</v>
      </c>
      <c r="C1533" s="15">
        <v>1.0</v>
      </c>
      <c r="D1533" s="16">
        <f t="shared" si="1"/>
        <v>0.0000560475283</v>
      </c>
      <c r="E1533" s="1"/>
      <c r="F1533" s="15" t="s">
        <v>428</v>
      </c>
      <c r="G1533" s="15" t="s">
        <v>309</v>
      </c>
      <c r="H1533" s="15" t="s">
        <v>2409</v>
      </c>
      <c r="I1533" s="15" t="s">
        <v>318</v>
      </c>
    </row>
    <row r="1534" ht="15.75" customHeight="1">
      <c r="A1534" s="1"/>
      <c r="B1534" s="12" t="s">
        <v>1150</v>
      </c>
      <c r="C1534" s="15">
        <v>1.0</v>
      </c>
      <c r="D1534" s="16">
        <f t="shared" si="1"/>
        <v>0.0000560475283</v>
      </c>
      <c r="E1534" s="1"/>
      <c r="F1534" s="15" t="s">
        <v>2410</v>
      </c>
      <c r="G1534" s="15" t="s">
        <v>304</v>
      </c>
      <c r="H1534" s="15" t="s">
        <v>428</v>
      </c>
      <c r="I1534" s="15" t="s">
        <v>791</v>
      </c>
    </row>
    <row r="1535" ht="15.75" customHeight="1">
      <c r="A1535" s="1"/>
      <c r="B1535" s="12" t="s">
        <v>1307</v>
      </c>
      <c r="C1535" s="15">
        <v>1.0</v>
      </c>
      <c r="D1535" s="16">
        <f t="shared" si="1"/>
        <v>0.0000560475283</v>
      </c>
      <c r="E1535" s="1"/>
      <c r="F1535" s="15" t="s">
        <v>603</v>
      </c>
      <c r="G1535" s="15" t="s">
        <v>2411</v>
      </c>
      <c r="H1535" s="15" t="s">
        <v>432</v>
      </c>
      <c r="I1535" s="15" t="s">
        <v>2412</v>
      </c>
    </row>
    <row r="1536" ht="15.75" customHeight="1">
      <c r="A1536" s="1"/>
      <c r="B1536" s="12" t="s">
        <v>1522</v>
      </c>
      <c r="C1536" s="15">
        <v>1.0</v>
      </c>
      <c r="D1536" s="16">
        <f t="shared" si="1"/>
        <v>0.0000560475283</v>
      </c>
      <c r="E1536" s="1"/>
      <c r="F1536" s="15" t="s">
        <v>519</v>
      </c>
      <c r="G1536" s="15" t="s">
        <v>637</v>
      </c>
      <c r="H1536" s="15" t="s">
        <v>309</v>
      </c>
      <c r="I1536" s="15" t="s">
        <v>354</v>
      </c>
    </row>
    <row r="1537" ht="15.75" customHeight="1">
      <c r="A1537" s="1"/>
      <c r="B1537" s="12" t="s">
        <v>1555</v>
      </c>
      <c r="C1537" s="15">
        <v>1.0</v>
      </c>
      <c r="D1537" s="16">
        <f t="shared" si="1"/>
        <v>0.0000560475283</v>
      </c>
      <c r="E1537" s="1"/>
      <c r="F1537" s="15" t="s">
        <v>304</v>
      </c>
      <c r="G1537" s="15" t="s">
        <v>304</v>
      </c>
      <c r="H1537" s="15" t="s">
        <v>304</v>
      </c>
      <c r="I1537" s="15" t="s">
        <v>1336</v>
      </c>
    </row>
    <row r="1538" ht="15.75" customHeight="1">
      <c r="A1538" s="1"/>
      <c r="B1538" s="12" t="s">
        <v>1690</v>
      </c>
      <c r="C1538" s="15">
        <v>1.0</v>
      </c>
      <c r="D1538" s="16">
        <f t="shared" si="1"/>
        <v>0.0000560475283</v>
      </c>
      <c r="E1538" s="1"/>
      <c r="F1538" s="15" t="s">
        <v>921</v>
      </c>
      <c r="G1538" s="15" t="s">
        <v>309</v>
      </c>
      <c r="H1538" s="15" t="s">
        <v>1214</v>
      </c>
      <c r="I1538" s="15" t="s">
        <v>336</v>
      </c>
    </row>
    <row r="1539" ht="15.75" customHeight="1">
      <c r="A1539" s="1"/>
      <c r="B1539" s="12" t="s">
        <v>1983</v>
      </c>
      <c r="C1539" s="15">
        <v>1.0</v>
      </c>
      <c r="D1539" s="16">
        <f t="shared" si="1"/>
        <v>0.0000560475283</v>
      </c>
      <c r="E1539" s="1"/>
      <c r="F1539" s="15" t="s">
        <v>823</v>
      </c>
      <c r="G1539" s="15" t="s">
        <v>421</v>
      </c>
      <c r="H1539" s="15" t="s">
        <v>2413</v>
      </c>
      <c r="I1539" s="15" t="s">
        <v>439</v>
      </c>
    </row>
    <row r="1540" ht="15.75" customHeight="1">
      <c r="A1540" s="1"/>
      <c r="B1540" s="12" t="s">
        <v>2342</v>
      </c>
      <c r="C1540" s="15">
        <v>1.0</v>
      </c>
      <c r="D1540" s="16">
        <f t="shared" si="1"/>
        <v>0.0000560475283</v>
      </c>
      <c r="E1540" s="1"/>
      <c r="F1540" s="15" t="s">
        <v>2414</v>
      </c>
      <c r="G1540" s="15" t="s">
        <v>311</v>
      </c>
      <c r="H1540" s="15" t="s">
        <v>304</v>
      </c>
      <c r="I1540" s="15" t="s">
        <v>419</v>
      </c>
    </row>
    <row r="1541" ht="15.75" customHeight="1">
      <c r="A1541" s="1"/>
      <c r="B1541" s="12" t="s">
        <v>2368</v>
      </c>
      <c r="C1541" s="15">
        <v>1.0</v>
      </c>
      <c r="D1541" s="16">
        <f t="shared" si="1"/>
        <v>0.0000560475283</v>
      </c>
      <c r="E1541" s="1"/>
      <c r="F1541" s="15" t="s">
        <v>1726</v>
      </c>
      <c r="G1541" s="15" t="s">
        <v>354</v>
      </c>
      <c r="H1541" s="15" t="s">
        <v>1080</v>
      </c>
      <c r="I1541" s="15" t="s">
        <v>2415</v>
      </c>
    </row>
    <row r="1542" ht="15.75" customHeight="1">
      <c r="A1542" s="1"/>
      <c r="B1542" s="12" t="s">
        <v>2416</v>
      </c>
      <c r="C1542" s="15">
        <v>1.0</v>
      </c>
      <c r="D1542" s="16">
        <f t="shared" si="1"/>
        <v>0.0000560475283</v>
      </c>
      <c r="E1542" s="1"/>
      <c r="F1542" s="15" t="s">
        <v>2417</v>
      </c>
      <c r="G1542" s="15" t="s">
        <v>798</v>
      </c>
      <c r="H1542" s="15" t="s">
        <v>1095</v>
      </c>
      <c r="I1542" s="15" t="s">
        <v>318</v>
      </c>
    </row>
    <row r="1543" ht="15.75" customHeight="1">
      <c r="A1543" s="1"/>
      <c r="B1543" s="12" t="s">
        <v>2418</v>
      </c>
      <c r="C1543" s="15">
        <v>1.0</v>
      </c>
      <c r="D1543" s="16">
        <f t="shared" si="1"/>
        <v>0.0000560475283</v>
      </c>
      <c r="E1543" s="1"/>
      <c r="F1543" s="15" t="s">
        <v>428</v>
      </c>
      <c r="G1543" s="15" t="s">
        <v>2416</v>
      </c>
      <c r="H1543" s="15" t="s">
        <v>318</v>
      </c>
      <c r="I1543" s="15" t="s">
        <v>1600</v>
      </c>
    </row>
    <row r="1544" ht="15.75" customHeight="1">
      <c r="A1544" s="1"/>
      <c r="B1544" s="12" t="s">
        <v>2419</v>
      </c>
      <c r="C1544" s="15">
        <v>1.0</v>
      </c>
      <c r="D1544" s="16">
        <f t="shared" si="1"/>
        <v>0.0000560475283</v>
      </c>
      <c r="E1544" s="1"/>
      <c r="F1544" s="15" t="s">
        <v>601</v>
      </c>
      <c r="G1544" s="15" t="s">
        <v>325</v>
      </c>
      <c r="H1544" s="15" t="s">
        <v>1701</v>
      </c>
      <c r="I1544" s="15" t="s">
        <v>321</v>
      </c>
    </row>
    <row r="1545" ht="15.75" customHeight="1">
      <c r="A1545" s="1"/>
      <c r="B1545" s="12" t="s">
        <v>2420</v>
      </c>
      <c r="C1545" s="15">
        <v>1.0</v>
      </c>
      <c r="D1545" s="16">
        <f t="shared" si="1"/>
        <v>0.0000560475283</v>
      </c>
      <c r="E1545" s="1"/>
      <c r="F1545" s="15" t="s">
        <v>940</v>
      </c>
      <c r="G1545" s="15" t="s">
        <v>412</v>
      </c>
      <c r="H1545" s="15" t="s">
        <v>318</v>
      </c>
      <c r="I1545" s="15" t="s">
        <v>624</v>
      </c>
    </row>
    <row r="1546" ht="15.75" customHeight="1">
      <c r="A1546" s="1"/>
      <c r="B1546" s="12" t="s">
        <v>2421</v>
      </c>
      <c r="C1546" s="15">
        <v>1.0</v>
      </c>
      <c r="D1546" s="16">
        <f t="shared" si="1"/>
        <v>0.0000560475283</v>
      </c>
      <c r="E1546" s="1"/>
      <c r="F1546" s="15" t="s">
        <v>321</v>
      </c>
      <c r="G1546" s="15" t="s">
        <v>311</v>
      </c>
      <c r="H1546" s="15" t="s">
        <v>426</v>
      </c>
      <c r="I1546" s="15" t="s">
        <v>1415</v>
      </c>
    </row>
    <row r="1547" ht="15.75" customHeight="1">
      <c r="A1547" s="1"/>
      <c r="B1547" s="12" t="s">
        <v>2422</v>
      </c>
      <c r="C1547" s="15">
        <v>1.0</v>
      </c>
      <c r="D1547" s="16">
        <f t="shared" si="1"/>
        <v>0.0000560475283</v>
      </c>
      <c r="E1547" s="1"/>
      <c r="F1547" s="15" t="s">
        <v>2423</v>
      </c>
      <c r="G1547" s="15" t="s">
        <v>375</v>
      </c>
      <c r="H1547" s="15" t="s">
        <v>812</v>
      </c>
      <c r="I1547" s="15" t="s">
        <v>321</v>
      </c>
    </row>
    <row r="1548" ht="15.75" customHeight="1">
      <c r="A1548" s="1"/>
      <c r="B1548" s="12" t="s">
        <v>2424</v>
      </c>
      <c r="C1548" s="15">
        <v>1.0</v>
      </c>
      <c r="D1548" s="16">
        <f t="shared" si="1"/>
        <v>0.0000560475283</v>
      </c>
      <c r="E1548" s="1"/>
      <c r="F1548" s="15">
        <v>-852517.0</v>
      </c>
      <c r="G1548" s="15" t="s">
        <v>375</v>
      </c>
      <c r="H1548" s="15" t="s">
        <v>304</v>
      </c>
      <c r="I1548" s="15" t="s">
        <v>975</v>
      </c>
    </row>
    <row r="1549" ht="15.75" customHeight="1">
      <c r="A1549" s="1"/>
      <c r="B1549" s="12" t="s">
        <v>2425</v>
      </c>
      <c r="C1549" s="15">
        <v>1.0</v>
      </c>
      <c r="D1549" s="16">
        <f t="shared" si="1"/>
        <v>0.0000560475283</v>
      </c>
      <c r="E1549" s="1"/>
      <c r="F1549" s="15" t="s">
        <v>680</v>
      </c>
      <c r="G1549" s="15" t="s">
        <v>309</v>
      </c>
      <c r="H1549" s="15" t="s">
        <v>1214</v>
      </c>
      <c r="I1549" s="15" t="s">
        <v>1514</v>
      </c>
    </row>
    <row r="1550" ht="15.75" customHeight="1">
      <c r="A1550" s="1"/>
      <c r="B1550" s="12" t="s">
        <v>2426</v>
      </c>
      <c r="C1550" s="15">
        <v>1.0</v>
      </c>
      <c r="D1550" s="16">
        <f t="shared" si="1"/>
        <v>0.0000560475283</v>
      </c>
      <c r="E1550" s="1"/>
      <c r="F1550" s="15" t="s">
        <v>318</v>
      </c>
      <c r="G1550" s="15" t="s">
        <v>359</v>
      </c>
      <c r="H1550" s="15" t="s">
        <v>318</v>
      </c>
      <c r="I1550" s="15" t="s">
        <v>318</v>
      </c>
    </row>
    <row r="1551" ht="15.75" customHeight="1">
      <c r="A1551" s="1"/>
      <c r="B1551" s="12" t="s">
        <v>2427</v>
      </c>
      <c r="C1551" s="15">
        <v>1.0</v>
      </c>
      <c r="D1551" s="16">
        <f t="shared" si="1"/>
        <v>0.0000560475283</v>
      </c>
      <c r="E1551" s="1"/>
      <c r="F1551" s="15" t="s">
        <v>382</v>
      </c>
      <c r="G1551" s="15" t="s">
        <v>315</v>
      </c>
      <c r="H1551" s="15" t="s">
        <v>2231</v>
      </c>
      <c r="I1551" s="15" t="s">
        <v>659</v>
      </c>
    </row>
    <row r="1552" ht="15.75" customHeight="1">
      <c r="A1552" s="1"/>
      <c r="B1552" s="12" t="s">
        <v>2428</v>
      </c>
      <c r="C1552" s="15">
        <v>1.0</v>
      </c>
      <c r="D1552" s="16">
        <f t="shared" si="1"/>
        <v>0.0000560475283</v>
      </c>
      <c r="E1552" s="1"/>
      <c r="F1552" s="95">
        <v>44384.0</v>
      </c>
      <c r="G1552" s="15" t="s">
        <v>315</v>
      </c>
      <c r="H1552" s="15" t="s">
        <v>530</v>
      </c>
      <c r="I1552" s="15" t="s">
        <v>458</v>
      </c>
    </row>
    <row r="1553" ht="15.75" customHeight="1">
      <c r="A1553" s="1"/>
      <c r="B1553" s="12" t="s">
        <v>2429</v>
      </c>
      <c r="C1553" s="15">
        <v>1.0</v>
      </c>
      <c r="D1553" s="16">
        <f t="shared" si="1"/>
        <v>0.0000560475283</v>
      </c>
      <c r="E1553" s="1"/>
      <c r="F1553" s="15" t="s">
        <v>415</v>
      </c>
      <c r="G1553" s="15" t="s">
        <v>309</v>
      </c>
      <c r="H1553" s="15" t="s">
        <v>2430</v>
      </c>
      <c r="I1553" s="15" t="s">
        <v>395</v>
      </c>
    </row>
    <row r="1554" ht="15.75" customHeight="1">
      <c r="A1554" s="1"/>
      <c r="B1554" s="12" t="s">
        <v>2431</v>
      </c>
      <c r="C1554" s="15">
        <v>1.0</v>
      </c>
      <c r="D1554" s="16">
        <f t="shared" si="1"/>
        <v>0.0000560475283</v>
      </c>
      <c r="E1554" s="1"/>
      <c r="F1554" s="15" t="s">
        <v>304</v>
      </c>
      <c r="G1554" s="15" t="s">
        <v>304</v>
      </c>
      <c r="H1554" s="15" t="s">
        <v>317</v>
      </c>
      <c r="I1554" s="15" t="s">
        <v>1002</v>
      </c>
    </row>
    <row r="1555" ht="15.75" customHeight="1">
      <c r="A1555" s="1"/>
      <c r="B1555" s="12" t="s">
        <v>2432</v>
      </c>
      <c r="C1555" s="15">
        <v>1.0</v>
      </c>
      <c r="D1555" s="16">
        <f t="shared" si="1"/>
        <v>0.0000560475283</v>
      </c>
      <c r="E1555" s="1"/>
      <c r="F1555" s="15" t="s">
        <v>645</v>
      </c>
      <c r="G1555" s="15" t="s">
        <v>335</v>
      </c>
      <c r="H1555" s="15" t="s">
        <v>831</v>
      </c>
      <c r="I1555" s="15" t="s">
        <v>315</v>
      </c>
    </row>
    <row r="1556" ht="15.75" customHeight="1">
      <c r="A1556" s="1"/>
      <c r="B1556" s="12" t="s">
        <v>2433</v>
      </c>
      <c r="C1556" s="15">
        <v>1.0</v>
      </c>
      <c r="D1556" s="16">
        <f t="shared" si="1"/>
        <v>0.0000560475283</v>
      </c>
      <c r="E1556" s="1"/>
      <c r="F1556" s="15" t="s">
        <v>599</v>
      </c>
      <c r="G1556" s="15" t="s">
        <v>309</v>
      </c>
      <c r="H1556" s="15" t="s">
        <v>2434</v>
      </c>
      <c r="I1556" s="15" t="s">
        <v>654</v>
      </c>
    </row>
    <row r="1557" ht="15.75" customHeight="1">
      <c r="A1557" s="1"/>
      <c r="B1557" s="12" t="s">
        <v>2435</v>
      </c>
      <c r="C1557" s="15">
        <v>1.0</v>
      </c>
      <c r="D1557" s="16">
        <f t="shared" si="1"/>
        <v>0.0000560475283</v>
      </c>
      <c r="E1557" s="1"/>
      <c r="F1557" s="15" t="s">
        <v>485</v>
      </c>
      <c r="G1557" s="15" t="s">
        <v>309</v>
      </c>
      <c r="H1557" s="15" t="s">
        <v>512</v>
      </c>
      <c r="I1557" s="15" t="s">
        <v>2325</v>
      </c>
    </row>
    <row r="1558" ht="15.75" customHeight="1">
      <c r="A1558" s="1"/>
      <c r="B1558" s="12" t="s">
        <v>2436</v>
      </c>
      <c r="C1558" s="15">
        <v>1.0</v>
      </c>
      <c r="D1558" s="16">
        <f t="shared" si="1"/>
        <v>0.0000560475283</v>
      </c>
      <c r="E1558" s="1"/>
      <c r="F1558" s="15" t="s">
        <v>321</v>
      </c>
      <c r="G1558" s="15" t="s">
        <v>334</v>
      </c>
      <c r="H1558" s="15" t="s">
        <v>323</v>
      </c>
      <c r="I1558" s="15" t="s">
        <v>1050</v>
      </c>
    </row>
    <row r="1559" ht="15.75" customHeight="1">
      <c r="A1559" s="1"/>
      <c r="B1559" s="12" t="s">
        <v>2437</v>
      </c>
      <c r="C1559" s="15">
        <v>1.0</v>
      </c>
      <c r="D1559" s="16">
        <f t="shared" si="1"/>
        <v>0.0000560475283</v>
      </c>
      <c r="E1559" s="1"/>
      <c r="F1559" s="15" t="s">
        <v>519</v>
      </c>
      <c r="G1559" s="15" t="s">
        <v>412</v>
      </c>
      <c r="H1559" s="15" t="s">
        <v>360</v>
      </c>
      <c r="I1559" s="15" t="s">
        <v>691</v>
      </c>
    </row>
    <row r="1560" ht="15.75" customHeight="1">
      <c r="A1560" s="1"/>
      <c r="B1560" s="12" t="s">
        <v>2438</v>
      </c>
      <c r="C1560" s="15">
        <v>1.0</v>
      </c>
      <c r="D1560" s="16">
        <f t="shared" si="1"/>
        <v>0.0000560475283</v>
      </c>
      <c r="E1560" s="1"/>
      <c r="F1560" s="15" t="s">
        <v>992</v>
      </c>
      <c r="G1560" s="15" t="s">
        <v>356</v>
      </c>
      <c r="H1560" s="15" t="s">
        <v>309</v>
      </c>
      <c r="I1560" s="15" t="s">
        <v>457</v>
      </c>
    </row>
    <row r="1561" ht="15.75" customHeight="1">
      <c r="A1561" s="1"/>
      <c r="B1561" s="12" t="s">
        <v>2439</v>
      </c>
      <c r="C1561" s="15">
        <v>1.0</v>
      </c>
      <c r="D1561" s="16">
        <f t="shared" si="1"/>
        <v>0.0000560475283</v>
      </c>
      <c r="E1561" s="1"/>
      <c r="F1561" s="15" t="s">
        <v>1005</v>
      </c>
      <c r="G1561" s="15" t="s">
        <v>315</v>
      </c>
      <c r="H1561" s="15" t="s">
        <v>530</v>
      </c>
      <c r="I1561" s="15" t="s">
        <v>1528</v>
      </c>
    </row>
    <row r="1562" ht="15.75" customHeight="1">
      <c r="A1562" s="1"/>
      <c r="B1562" s="12" t="s">
        <v>2440</v>
      </c>
      <c r="C1562" s="15">
        <v>1.0</v>
      </c>
      <c r="D1562" s="16">
        <f t="shared" si="1"/>
        <v>0.0000560475283</v>
      </c>
      <c r="E1562" s="1"/>
      <c r="F1562" s="15" t="s">
        <v>519</v>
      </c>
      <c r="G1562" s="15" t="s">
        <v>304</v>
      </c>
      <c r="H1562" s="15" t="s">
        <v>1338</v>
      </c>
      <c r="I1562" s="15" t="s">
        <v>472</v>
      </c>
    </row>
    <row r="1563" ht="15.75" customHeight="1">
      <c r="A1563" s="1"/>
      <c r="B1563" s="12" t="s">
        <v>2441</v>
      </c>
      <c r="C1563" s="15">
        <v>1.0</v>
      </c>
      <c r="D1563" s="16">
        <f t="shared" si="1"/>
        <v>0.0000560475283</v>
      </c>
      <c r="E1563" s="1"/>
      <c r="F1563" s="15" t="s">
        <v>1735</v>
      </c>
      <c r="G1563" s="15" t="s">
        <v>356</v>
      </c>
      <c r="H1563" s="15" t="s">
        <v>383</v>
      </c>
      <c r="I1563" s="15" t="s">
        <v>975</v>
      </c>
    </row>
    <row r="1564" ht="15.75" customHeight="1">
      <c r="A1564" s="1"/>
      <c r="B1564" s="12" t="s">
        <v>2442</v>
      </c>
      <c r="C1564" s="15">
        <v>1.0</v>
      </c>
      <c r="D1564" s="16">
        <f t="shared" si="1"/>
        <v>0.0000560475283</v>
      </c>
      <c r="E1564" s="1"/>
      <c r="F1564" s="15" t="s">
        <v>318</v>
      </c>
      <c r="G1564" s="15" t="s">
        <v>311</v>
      </c>
      <c r="H1564" s="15" t="s">
        <v>2443</v>
      </c>
      <c r="I1564" s="15" t="s">
        <v>744</v>
      </c>
    </row>
    <row r="1565" ht="15.75" customHeight="1">
      <c r="A1565" s="1"/>
      <c r="B1565" s="12" t="s">
        <v>2444</v>
      </c>
      <c r="C1565" s="15">
        <v>1.0</v>
      </c>
      <c r="D1565" s="16">
        <f t="shared" si="1"/>
        <v>0.0000560475283</v>
      </c>
      <c r="E1565" s="1"/>
      <c r="F1565" s="15" t="s">
        <v>341</v>
      </c>
      <c r="G1565" s="15" t="s">
        <v>356</v>
      </c>
      <c r="H1565" s="15" t="s">
        <v>2445</v>
      </c>
      <c r="I1565" s="15" t="s">
        <v>347</v>
      </c>
    </row>
    <row r="1566" ht="15.75" customHeight="1">
      <c r="A1566" s="1"/>
      <c r="B1566" s="12" t="s">
        <v>2446</v>
      </c>
      <c r="C1566" s="15">
        <v>1.0</v>
      </c>
      <c r="D1566" s="16">
        <f t="shared" si="1"/>
        <v>0.0000560475283</v>
      </c>
      <c r="E1566" s="1"/>
      <c r="F1566" s="15" t="s">
        <v>408</v>
      </c>
      <c r="G1566" s="15" t="s">
        <v>383</v>
      </c>
      <c r="H1566" s="15" t="s">
        <v>540</v>
      </c>
      <c r="I1566" s="15" t="s">
        <v>1603</v>
      </c>
    </row>
    <row r="1567" ht="15.75" customHeight="1">
      <c r="A1567" s="1"/>
      <c r="B1567" s="12" t="s">
        <v>2447</v>
      </c>
      <c r="C1567" s="15">
        <v>1.0</v>
      </c>
      <c r="D1567" s="16">
        <f t="shared" si="1"/>
        <v>0.0000560475283</v>
      </c>
      <c r="E1567" s="1"/>
      <c r="F1567" s="15" t="s">
        <v>638</v>
      </c>
      <c r="G1567" s="15" t="s">
        <v>315</v>
      </c>
      <c r="H1567" s="15" t="s">
        <v>521</v>
      </c>
      <c r="I1567" s="15" t="s">
        <v>985</v>
      </c>
    </row>
    <row r="1568" ht="15.75" customHeight="1">
      <c r="A1568" s="1"/>
      <c r="B1568" s="12" t="s">
        <v>2448</v>
      </c>
      <c r="C1568" s="15">
        <v>1.0</v>
      </c>
      <c r="D1568" s="16">
        <f t="shared" si="1"/>
        <v>0.0000560475283</v>
      </c>
      <c r="E1568" s="1"/>
      <c r="F1568" s="15" t="s">
        <v>362</v>
      </c>
      <c r="G1568" s="15" t="s">
        <v>304</v>
      </c>
      <c r="H1568" s="15" t="s">
        <v>530</v>
      </c>
      <c r="I1568" s="15" t="s">
        <v>325</v>
      </c>
    </row>
    <row r="1569" ht="15.75" customHeight="1">
      <c r="A1569" s="1"/>
      <c r="B1569" s="12" t="s">
        <v>2449</v>
      </c>
      <c r="C1569" s="15">
        <v>1.0</v>
      </c>
      <c r="D1569" s="16">
        <f t="shared" si="1"/>
        <v>0.0000560475283</v>
      </c>
      <c r="E1569" s="1"/>
      <c r="F1569" s="15" t="s">
        <v>619</v>
      </c>
      <c r="G1569" s="15" t="s">
        <v>356</v>
      </c>
      <c r="H1569" s="15" t="s">
        <v>317</v>
      </c>
      <c r="I1569" s="15" t="s">
        <v>347</v>
      </c>
    </row>
    <row r="1570" ht="15.75" customHeight="1">
      <c r="A1570" s="1"/>
      <c r="B1570" s="12" t="s">
        <v>2450</v>
      </c>
      <c r="C1570" s="15">
        <v>1.0</v>
      </c>
      <c r="D1570" s="16">
        <f t="shared" si="1"/>
        <v>0.0000560475283</v>
      </c>
      <c r="E1570" s="1"/>
      <c r="F1570" s="15" t="s">
        <v>304</v>
      </c>
      <c r="G1570" s="15" t="s">
        <v>979</v>
      </c>
      <c r="H1570" s="15" t="s">
        <v>2451</v>
      </c>
      <c r="I1570" s="15" t="s">
        <v>390</v>
      </c>
    </row>
    <row r="1571" ht="15.75" customHeight="1">
      <c r="A1571" s="1"/>
      <c r="B1571" s="12" t="s">
        <v>2452</v>
      </c>
      <c r="C1571" s="15">
        <v>1.0</v>
      </c>
      <c r="D1571" s="16">
        <f t="shared" si="1"/>
        <v>0.0000560475283</v>
      </c>
      <c r="E1571" s="1"/>
      <c r="F1571" s="15" t="s">
        <v>1329</v>
      </c>
      <c r="G1571" s="15" t="s">
        <v>309</v>
      </c>
      <c r="H1571" s="15" t="s">
        <v>321</v>
      </c>
      <c r="I1571" s="15" t="s">
        <v>432</v>
      </c>
    </row>
    <row r="1572" ht="15.75" customHeight="1">
      <c r="A1572" s="1"/>
      <c r="B1572" s="12" t="s">
        <v>2453</v>
      </c>
      <c r="C1572" s="15">
        <v>1.0</v>
      </c>
      <c r="D1572" s="16">
        <f t="shared" si="1"/>
        <v>0.0000560475283</v>
      </c>
      <c r="E1572" s="1"/>
      <c r="F1572" s="15" t="s">
        <v>415</v>
      </c>
      <c r="G1572" s="15" t="s">
        <v>334</v>
      </c>
      <c r="H1572" s="15" t="s">
        <v>304</v>
      </c>
      <c r="I1572" s="15" t="s">
        <v>1001</v>
      </c>
    </row>
    <row r="1573" ht="15.75" customHeight="1">
      <c r="A1573" s="1"/>
      <c r="B1573" s="12" t="s">
        <v>2454</v>
      </c>
      <c r="C1573" s="15">
        <v>1.0</v>
      </c>
      <c r="D1573" s="16">
        <f t="shared" si="1"/>
        <v>0.0000560475283</v>
      </c>
      <c r="E1573" s="1"/>
      <c r="F1573" s="15" t="s">
        <v>526</v>
      </c>
      <c r="G1573" s="15" t="s">
        <v>451</v>
      </c>
      <c r="H1573" s="15" t="s">
        <v>2455</v>
      </c>
      <c r="I1573" s="15" t="s">
        <v>309</v>
      </c>
    </row>
    <row r="1574" ht="15.75" customHeight="1">
      <c r="A1574" s="1"/>
      <c r="B1574" s="12" t="s">
        <v>2456</v>
      </c>
      <c r="C1574" s="15">
        <v>1.0</v>
      </c>
      <c r="D1574" s="16">
        <f t="shared" si="1"/>
        <v>0.0000560475283</v>
      </c>
      <c r="E1574" s="1"/>
      <c r="F1574" s="15" t="s">
        <v>2457</v>
      </c>
      <c r="G1574" s="15" t="s">
        <v>568</v>
      </c>
      <c r="H1574" s="15" t="s">
        <v>2458</v>
      </c>
      <c r="I1574" s="15" t="s">
        <v>311</v>
      </c>
    </row>
    <row r="1575" ht="15.75" customHeight="1">
      <c r="A1575" s="1"/>
      <c r="B1575" s="12" t="s">
        <v>2459</v>
      </c>
      <c r="C1575" s="15">
        <v>1.0</v>
      </c>
      <c r="D1575" s="16">
        <f t="shared" si="1"/>
        <v>0.0000560475283</v>
      </c>
      <c r="E1575" s="1"/>
      <c r="F1575" s="15" t="s">
        <v>317</v>
      </c>
      <c r="G1575" s="15" t="s">
        <v>1220</v>
      </c>
      <c r="H1575" s="15" t="s">
        <v>2460</v>
      </c>
      <c r="I1575" s="15" t="s">
        <v>395</v>
      </c>
    </row>
    <row r="1576" ht="15.75" customHeight="1">
      <c r="A1576" s="1"/>
      <c r="B1576" s="12" t="s">
        <v>2461</v>
      </c>
      <c r="C1576" s="15">
        <v>1.0</v>
      </c>
      <c r="D1576" s="16">
        <f t="shared" si="1"/>
        <v>0.0000560475283</v>
      </c>
      <c r="E1576" s="1"/>
      <c r="F1576" s="15" t="s">
        <v>621</v>
      </c>
      <c r="G1576" s="15" t="s">
        <v>309</v>
      </c>
      <c r="H1576" s="15" t="s">
        <v>540</v>
      </c>
      <c r="I1576" s="15" t="s">
        <v>1529</v>
      </c>
    </row>
    <row r="1577" ht="15.75" customHeight="1">
      <c r="A1577" s="1"/>
      <c r="B1577" s="12" t="s">
        <v>2462</v>
      </c>
      <c r="C1577" s="15">
        <v>1.0</v>
      </c>
      <c r="D1577" s="16">
        <f t="shared" si="1"/>
        <v>0.0000560475283</v>
      </c>
      <c r="E1577" s="1"/>
      <c r="F1577" s="15" t="s">
        <v>510</v>
      </c>
      <c r="G1577" s="15" t="s">
        <v>304</v>
      </c>
      <c r="H1577" s="15" t="s">
        <v>685</v>
      </c>
      <c r="I1577" s="15" t="s">
        <v>2327</v>
      </c>
    </row>
    <row r="1578" ht="15.75" customHeight="1">
      <c r="A1578" s="1"/>
      <c r="B1578" s="12" t="s">
        <v>2463</v>
      </c>
      <c r="C1578" s="15">
        <v>1.0</v>
      </c>
      <c r="D1578" s="16">
        <f t="shared" si="1"/>
        <v>0.0000560475283</v>
      </c>
      <c r="E1578" s="1"/>
      <c r="F1578" s="15" t="s">
        <v>2464</v>
      </c>
      <c r="G1578" s="15" t="s">
        <v>304</v>
      </c>
      <c r="H1578" s="15" t="s">
        <v>321</v>
      </c>
      <c r="I1578" s="15" t="s">
        <v>1228</v>
      </c>
    </row>
    <row r="1579" ht="15.75" customHeight="1">
      <c r="A1579" s="1"/>
      <c r="B1579" s="12" t="s">
        <v>2465</v>
      </c>
      <c r="C1579" s="15">
        <v>1.0</v>
      </c>
      <c r="D1579" s="16">
        <f t="shared" si="1"/>
        <v>0.0000560475283</v>
      </c>
      <c r="E1579" s="1"/>
      <c r="F1579" s="15" t="s">
        <v>458</v>
      </c>
      <c r="G1579" s="15" t="s">
        <v>375</v>
      </c>
      <c r="H1579" s="15" t="s">
        <v>2466</v>
      </c>
      <c r="I1579" s="15" t="s">
        <v>2467</v>
      </c>
    </row>
    <row r="1580" ht="15.75" customHeight="1">
      <c r="A1580" s="1"/>
      <c r="B1580" s="12" t="s">
        <v>2468</v>
      </c>
      <c r="C1580" s="15">
        <v>1.0</v>
      </c>
      <c r="D1580" s="16">
        <f t="shared" si="1"/>
        <v>0.0000560475283</v>
      </c>
      <c r="E1580" s="1"/>
      <c r="F1580" s="15" t="s">
        <v>980</v>
      </c>
      <c r="G1580" s="15" t="s">
        <v>309</v>
      </c>
      <c r="H1580" s="15" t="s">
        <v>530</v>
      </c>
      <c r="I1580" s="15" t="s">
        <v>318</v>
      </c>
    </row>
    <row r="1581" ht="15.75" customHeight="1">
      <c r="A1581" s="1"/>
      <c r="B1581" s="12" t="s">
        <v>2469</v>
      </c>
      <c r="C1581" s="15">
        <v>1.0</v>
      </c>
      <c r="D1581" s="16">
        <f t="shared" si="1"/>
        <v>0.0000560475283</v>
      </c>
      <c r="E1581" s="1"/>
      <c r="F1581" s="15" t="s">
        <v>1217</v>
      </c>
      <c r="G1581" s="15" t="s">
        <v>686</v>
      </c>
      <c r="H1581" s="15" t="s">
        <v>317</v>
      </c>
      <c r="I1581" s="15" t="s">
        <v>341</v>
      </c>
    </row>
    <row r="1582" ht="15.75" customHeight="1">
      <c r="A1582" s="1"/>
      <c r="B1582" s="12" t="s">
        <v>2470</v>
      </c>
      <c r="C1582" s="15">
        <v>1.0</v>
      </c>
      <c r="D1582" s="16">
        <f t="shared" si="1"/>
        <v>0.0000560475283</v>
      </c>
      <c r="E1582" s="1"/>
      <c r="F1582" s="15" t="s">
        <v>1930</v>
      </c>
      <c r="G1582" s="15" t="s">
        <v>346</v>
      </c>
      <c r="H1582" s="15" t="s">
        <v>2471</v>
      </c>
      <c r="I1582" s="15" t="s">
        <v>309</v>
      </c>
    </row>
    <row r="1583" ht="15.75" customHeight="1">
      <c r="A1583" s="1"/>
      <c r="B1583" s="12" t="s">
        <v>2472</v>
      </c>
      <c r="C1583" s="15">
        <v>1.0</v>
      </c>
      <c r="D1583" s="16">
        <f t="shared" si="1"/>
        <v>0.0000560475283</v>
      </c>
      <c r="E1583" s="1"/>
      <c r="F1583" s="15" t="s">
        <v>1427</v>
      </c>
      <c r="G1583" s="15" t="s">
        <v>732</v>
      </c>
      <c r="H1583" s="15" t="s">
        <v>365</v>
      </c>
      <c r="I1583" s="15" t="s">
        <v>2473</v>
      </c>
    </row>
    <row r="1584" ht="15.75" customHeight="1">
      <c r="A1584" s="1"/>
      <c r="B1584" s="12" t="s">
        <v>2474</v>
      </c>
      <c r="C1584" s="15">
        <v>1.0</v>
      </c>
      <c r="D1584" s="16">
        <f t="shared" si="1"/>
        <v>0.0000560475283</v>
      </c>
      <c r="E1584" s="1"/>
      <c r="F1584" s="15" t="s">
        <v>304</v>
      </c>
      <c r="G1584" s="15" t="s">
        <v>304</v>
      </c>
      <c r="H1584" s="15" t="s">
        <v>2475</v>
      </c>
      <c r="I1584" s="15" t="s">
        <v>325</v>
      </c>
    </row>
    <row r="1585" ht="15.75" customHeight="1">
      <c r="A1585" s="1"/>
      <c r="B1585" s="12" t="s">
        <v>2476</v>
      </c>
      <c r="C1585" s="15">
        <v>1.0</v>
      </c>
      <c r="D1585" s="16">
        <f t="shared" si="1"/>
        <v>0.0000560475283</v>
      </c>
      <c r="E1585" s="1"/>
      <c r="F1585" s="15" t="s">
        <v>530</v>
      </c>
      <c r="G1585" s="15" t="s">
        <v>354</v>
      </c>
      <c r="H1585" s="15" t="s">
        <v>390</v>
      </c>
      <c r="I1585" s="15" t="s">
        <v>348</v>
      </c>
    </row>
    <row r="1586" ht="15.75" customHeight="1">
      <c r="A1586" s="1"/>
      <c r="B1586" s="12" t="s">
        <v>2477</v>
      </c>
      <c r="C1586" s="15">
        <v>1.0</v>
      </c>
      <c r="D1586" s="16">
        <f t="shared" si="1"/>
        <v>0.0000560475283</v>
      </c>
      <c r="E1586" s="1"/>
      <c r="F1586" s="15" t="s">
        <v>599</v>
      </c>
      <c r="G1586" s="15" t="s">
        <v>386</v>
      </c>
      <c r="H1586" s="15" t="s">
        <v>1147</v>
      </c>
      <c r="I1586" s="15" t="s">
        <v>981</v>
      </c>
    </row>
    <row r="1587" ht="15.75" customHeight="1">
      <c r="A1587" s="1"/>
      <c r="B1587" s="12" t="s">
        <v>2478</v>
      </c>
      <c r="C1587" s="15">
        <v>1.0</v>
      </c>
      <c r="D1587" s="16">
        <f t="shared" si="1"/>
        <v>0.0000560475283</v>
      </c>
      <c r="E1587" s="1"/>
      <c r="F1587" s="15" t="s">
        <v>1056</v>
      </c>
      <c r="G1587" s="15" t="s">
        <v>304</v>
      </c>
      <c r="H1587" s="15" t="s">
        <v>375</v>
      </c>
      <c r="I1587" s="15" t="s">
        <v>777</v>
      </c>
    </row>
    <row r="1588" ht="15.75" customHeight="1">
      <c r="A1588" s="1"/>
      <c r="B1588" s="12" t="s">
        <v>2479</v>
      </c>
      <c r="C1588" s="15">
        <v>1.0</v>
      </c>
      <c r="D1588" s="16">
        <f t="shared" si="1"/>
        <v>0.0000560475283</v>
      </c>
      <c r="E1588" s="1"/>
      <c r="F1588" s="15" t="s">
        <v>530</v>
      </c>
      <c r="G1588" s="15" t="s">
        <v>309</v>
      </c>
      <c r="H1588" s="15" t="s">
        <v>457</v>
      </c>
      <c r="I1588" s="15" t="s">
        <v>2119</v>
      </c>
    </row>
    <row r="1589" ht="15.75" customHeight="1">
      <c r="A1589" s="1"/>
      <c r="B1589" s="12" t="s">
        <v>2480</v>
      </c>
      <c r="C1589" s="15">
        <v>1.0</v>
      </c>
      <c r="D1589" s="16">
        <f t="shared" si="1"/>
        <v>0.0000560475283</v>
      </c>
      <c r="E1589" s="1"/>
      <c r="F1589" s="15" t="s">
        <v>2481</v>
      </c>
      <c r="G1589" s="15" t="s">
        <v>382</v>
      </c>
      <c r="H1589" s="15" t="s">
        <v>2482</v>
      </c>
      <c r="I1589" s="15" t="s">
        <v>401</v>
      </c>
    </row>
    <row r="1590" ht="15.75" customHeight="1">
      <c r="A1590" s="1"/>
      <c r="B1590" s="12" t="s">
        <v>2483</v>
      </c>
      <c r="C1590" s="15">
        <v>1.0</v>
      </c>
      <c r="D1590" s="16">
        <f t="shared" si="1"/>
        <v>0.0000560475283</v>
      </c>
      <c r="E1590" s="1"/>
      <c r="F1590" s="15" t="s">
        <v>321</v>
      </c>
      <c r="G1590" s="15" t="s">
        <v>306</v>
      </c>
      <c r="H1590" s="15" t="s">
        <v>365</v>
      </c>
      <c r="I1590" s="15" t="s">
        <v>2484</v>
      </c>
    </row>
    <row r="1591" ht="15.75" customHeight="1">
      <c r="A1591" s="1"/>
      <c r="B1591" s="12" t="s">
        <v>2485</v>
      </c>
      <c r="C1591" s="15">
        <v>1.0</v>
      </c>
      <c r="D1591" s="16">
        <f t="shared" si="1"/>
        <v>0.0000560475283</v>
      </c>
      <c r="E1591" s="1"/>
      <c r="F1591" s="15" t="s">
        <v>519</v>
      </c>
      <c r="G1591" s="15" t="s">
        <v>315</v>
      </c>
      <c r="H1591" s="15" t="s">
        <v>375</v>
      </c>
      <c r="I1591" s="15" t="s">
        <v>719</v>
      </c>
    </row>
    <row r="1592" ht="15.75" customHeight="1">
      <c r="A1592" s="1"/>
      <c r="B1592" s="12" t="s">
        <v>1877</v>
      </c>
      <c r="C1592" s="15">
        <v>1.0</v>
      </c>
      <c r="D1592" s="16">
        <f t="shared" si="1"/>
        <v>0.0000560475283</v>
      </c>
      <c r="E1592" s="1"/>
      <c r="F1592" s="15" t="s">
        <v>540</v>
      </c>
      <c r="G1592" s="15" t="s">
        <v>309</v>
      </c>
      <c r="H1592" s="15" t="s">
        <v>1642</v>
      </c>
      <c r="I1592" s="15" t="s">
        <v>347</v>
      </c>
    </row>
    <row r="1593" ht="15.75" customHeight="1">
      <c r="A1593" s="1"/>
      <c r="B1593" s="12" t="s">
        <v>2486</v>
      </c>
      <c r="C1593" s="15">
        <v>1.0</v>
      </c>
      <c r="D1593" s="16">
        <f t="shared" si="1"/>
        <v>0.0000560475283</v>
      </c>
      <c r="E1593" s="1"/>
      <c r="F1593" s="15" t="s">
        <v>309</v>
      </c>
      <c r="G1593" s="15" t="s">
        <v>356</v>
      </c>
      <c r="H1593" s="15" t="s">
        <v>390</v>
      </c>
      <c r="I1593" s="15" t="s">
        <v>317</v>
      </c>
    </row>
    <row r="1594" ht="15.75" customHeight="1">
      <c r="A1594" s="1"/>
      <c r="B1594" s="12" t="s">
        <v>2487</v>
      </c>
      <c r="C1594" s="15">
        <v>1.0</v>
      </c>
      <c r="D1594" s="16">
        <f t="shared" si="1"/>
        <v>0.0000560475283</v>
      </c>
      <c r="E1594" s="1"/>
      <c r="F1594" s="15" t="s">
        <v>645</v>
      </c>
      <c r="G1594" s="15" t="s">
        <v>309</v>
      </c>
      <c r="H1594" s="15" t="s">
        <v>432</v>
      </c>
      <c r="I1594" s="15" t="s">
        <v>562</v>
      </c>
    </row>
    <row r="1595" ht="15.75" customHeight="1">
      <c r="A1595" s="1"/>
      <c r="B1595" s="12" t="s">
        <v>2488</v>
      </c>
      <c r="C1595" s="15">
        <v>1.0</v>
      </c>
      <c r="D1595" s="16">
        <f t="shared" si="1"/>
        <v>0.0000560475283</v>
      </c>
      <c r="E1595" s="1"/>
      <c r="F1595" s="15" t="s">
        <v>309</v>
      </c>
      <c r="G1595" s="15" t="s">
        <v>375</v>
      </c>
      <c r="H1595" s="15" t="s">
        <v>313</v>
      </c>
      <c r="I1595" s="15" t="s">
        <v>321</v>
      </c>
    </row>
    <row r="1596" ht="15.75" customHeight="1">
      <c r="A1596" s="1"/>
      <c r="B1596" s="12" t="s">
        <v>2489</v>
      </c>
      <c r="C1596" s="15">
        <v>1.0</v>
      </c>
      <c r="D1596" s="16">
        <f t="shared" si="1"/>
        <v>0.0000560475283</v>
      </c>
      <c r="E1596" s="1"/>
      <c r="F1596" s="15" t="s">
        <v>581</v>
      </c>
      <c r="G1596" s="15" t="s">
        <v>356</v>
      </c>
      <c r="H1596" s="15" t="s">
        <v>768</v>
      </c>
      <c r="I1596" s="15" t="s">
        <v>309</v>
      </c>
    </row>
    <row r="1597" ht="15.75" customHeight="1">
      <c r="A1597" s="1"/>
      <c r="B1597" s="12" t="s">
        <v>2490</v>
      </c>
      <c r="C1597" s="15">
        <v>1.0</v>
      </c>
      <c r="D1597" s="16">
        <f t="shared" si="1"/>
        <v>0.0000560475283</v>
      </c>
      <c r="E1597" s="1"/>
      <c r="F1597" s="15" t="s">
        <v>313</v>
      </c>
      <c r="G1597" s="15" t="s">
        <v>311</v>
      </c>
      <c r="H1597" s="15" t="s">
        <v>667</v>
      </c>
      <c r="I1597" s="15" t="s">
        <v>317</v>
      </c>
    </row>
    <row r="1598" ht="15.75" customHeight="1">
      <c r="A1598" s="1"/>
      <c r="B1598" s="12" t="s">
        <v>2491</v>
      </c>
      <c r="C1598" s="15">
        <v>1.0</v>
      </c>
      <c r="D1598" s="16">
        <f t="shared" si="1"/>
        <v>0.0000560475283</v>
      </c>
      <c r="E1598" s="1"/>
      <c r="F1598" s="15" t="s">
        <v>309</v>
      </c>
      <c r="G1598" s="15" t="s">
        <v>1127</v>
      </c>
      <c r="H1598" s="15" t="s">
        <v>323</v>
      </c>
      <c r="I1598" s="15" t="s">
        <v>348</v>
      </c>
    </row>
    <row r="1599" ht="15.75" customHeight="1">
      <c r="A1599" s="1"/>
      <c r="B1599" s="12" t="s">
        <v>2492</v>
      </c>
      <c r="C1599" s="15">
        <v>1.0</v>
      </c>
      <c r="D1599" s="16">
        <f t="shared" si="1"/>
        <v>0.0000560475283</v>
      </c>
      <c r="E1599" s="1"/>
      <c r="F1599" s="15" t="s">
        <v>519</v>
      </c>
      <c r="G1599" s="15" t="s">
        <v>356</v>
      </c>
      <c r="H1599" s="15" t="s">
        <v>584</v>
      </c>
      <c r="I1599" s="15" t="s">
        <v>650</v>
      </c>
    </row>
    <row r="1600" ht="15.75" customHeight="1">
      <c r="A1600" s="1"/>
      <c r="B1600" s="12" t="s">
        <v>2493</v>
      </c>
      <c r="C1600" s="15">
        <v>1.0</v>
      </c>
      <c r="D1600" s="16">
        <f t="shared" si="1"/>
        <v>0.0000560475283</v>
      </c>
      <c r="E1600" s="1"/>
      <c r="F1600" s="15" t="s">
        <v>624</v>
      </c>
      <c r="G1600" s="15" t="s">
        <v>304</v>
      </c>
      <c r="H1600" s="15" t="s">
        <v>1639</v>
      </c>
      <c r="I1600" s="15" t="s">
        <v>362</v>
      </c>
    </row>
    <row r="1601" ht="15.75" customHeight="1">
      <c r="A1601" s="1"/>
      <c r="B1601" s="12" t="s">
        <v>2494</v>
      </c>
      <c r="C1601" s="15">
        <v>1.0</v>
      </c>
      <c r="D1601" s="16">
        <f t="shared" si="1"/>
        <v>0.0000560475283</v>
      </c>
      <c r="E1601" s="1"/>
      <c r="F1601" s="15" t="s">
        <v>607</v>
      </c>
      <c r="G1601" s="15" t="s">
        <v>383</v>
      </c>
      <c r="H1601" s="15" t="s">
        <v>444</v>
      </c>
      <c r="I1601" s="15" t="s">
        <v>515</v>
      </c>
    </row>
    <row r="1602" ht="15.75" customHeight="1">
      <c r="A1602" s="1"/>
      <c r="B1602" s="12" t="s">
        <v>2495</v>
      </c>
      <c r="C1602" s="15">
        <v>1.0</v>
      </c>
      <c r="D1602" s="16">
        <f t="shared" si="1"/>
        <v>0.0000560475283</v>
      </c>
      <c r="E1602" s="1"/>
      <c r="F1602" s="15" t="s">
        <v>2496</v>
      </c>
      <c r="G1602" s="15" t="s">
        <v>1481</v>
      </c>
      <c r="H1602" s="15" t="s">
        <v>1692</v>
      </c>
      <c r="I1602" s="15" t="s">
        <v>337</v>
      </c>
    </row>
    <row r="1603" ht="15.75" customHeight="1">
      <c r="A1603" s="1"/>
      <c r="B1603" s="12" t="s">
        <v>2497</v>
      </c>
      <c r="C1603" s="15">
        <v>1.0</v>
      </c>
      <c r="D1603" s="16">
        <f t="shared" si="1"/>
        <v>0.0000560475283</v>
      </c>
      <c r="E1603" s="1"/>
      <c r="F1603" s="15" t="s">
        <v>415</v>
      </c>
      <c r="G1603" s="15" t="s">
        <v>334</v>
      </c>
      <c r="H1603" s="15" t="s">
        <v>351</v>
      </c>
      <c r="I1603" s="15" t="s">
        <v>920</v>
      </c>
    </row>
    <row r="1604" ht="15.75" customHeight="1">
      <c r="A1604" s="1"/>
      <c r="B1604" s="12" t="s">
        <v>2498</v>
      </c>
      <c r="C1604" s="15">
        <v>1.0</v>
      </c>
      <c r="D1604" s="16">
        <f t="shared" si="1"/>
        <v>0.0000560475283</v>
      </c>
      <c r="E1604" s="1"/>
      <c r="F1604" s="15" t="s">
        <v>2499</v>
      </c>
      <c r="G1604" s="15" t="s">
        <v>382</v>
      </c>
      <c r="H1604" s="15" t="s">
        <v>318</v>
      </c>
      <c r="I1604" s="15" t="s">
        <v>472</v>
      </c>
    </row>
    <row r="1605" ht="15.75" customHeight="1">
      <c r="A1605" s="1"/>
      <c r="B1605" s="12" t="s">
        <v>2500</v>
      </c>
      <c r="C1605" s="15">
        <v>1.0</v>
      </c>
      <c r="D1605" s="16">
        <f t="shared" si="1"/>
        <v>0.0000560475283</v>
      </c>
      <c r="E1605" s="1"/>
      <c r="F1605" s="15" t="s">
        <v>936</v>
      </c>
      <c r="G1605" s="15" t="s">
        <v>309</v>
      </c>
      <c r="H1605" s="15" t="s">
        <v>341</v>
      </c>
      <c r="I1605" s="15" t="s">
        <v>2501</v>
      </c>
    </row>
    <row r="1606" ht="15.75" customHeight="1">
      <c r="A1606" s="1"/>
      <c r="B1606" s="12" t="s">
        <v>2502</v>
      </c>
      <c r="C1606" s="15">
        <v>1.0</v>
      </c>
      <c r="D1606" s="16">
        <f t="shared" si="1"/>
        <v>0.0000560475283</v>
      </c>
      <c r="E1606" s="1"/>
      <c r="F1606" s="15" t="s">
        <v>415</v>
      </c>
      <c r="G1606" s="15" t="s">
        <v>382</v>
      </c>
      <c r="H1606" s="15" t="s">
        <v>422</v>
      </c>
      <c r="I1606" s="15" t="s">
        <v>309</v>
      </c>
    </row>
    <row r="1607" ht="15.75" customHeight="1">
      <c r="A1607" s="1"/>
      <c r="B1607" s="12" t="s">
        <v>2503</v>
      </c>
      <c r="C1607" s="15">
        <v>1.0</v>
      </c>
      <c r="D1607" s="16">
        <f t="shared" si="1"/>
        <v>0.0000560475283</v>
      </c>
      <c r="E1607" s="1"/>
      <c r="F1607" s="15" t="s">
        <v>2504</v>
      </c>
      <c r="G1607" s="15" t="s">
        <v>309</v>
      </c>
      <c r="H1607" s="15" t="s">
        <v>747</v>
      </c>
      <c r="I1607" s="15" t="s">
        <v>356</v>
      </c>
    </row>
    <row r="1608" ht="15.75" customHeight="1">
      <c r="A1608" s="1"/>
      <c r="B1608" s="91">
        <v>44365.0</v>
      </c>
      <c r="C1608" s="15">
        <v>1.0</v>
      </c>
      <c r="D1608" s="16">
        <f t="shared" si="1"/>
        <v>0.0000560475283</v>
      </c>
      <c r="E1608" s="1"/>
      <c r="F1608" s="15" t="s">
        <v>540</v>
      </c>
      <c r="G1608" s="15" t="s">
        <v>325</v>
      </c>
      <c r="H1608" s="15" t="s">
        <v>415</v>
      </c>
      <c r="I1608" s="15" t="s">
        <v>2188</v>
      </c>
    </row>
    <row r="1609" ht="15.75" customHeight="1">
      <c r="A1609" s="1"/>
      <c r="B1609" s="12" t="s">
        <v>2505</v>
      </c>
      <c r="C1609" s="15">
        <v>1.0</v>
      </c>
      <c r="D1609" s="16">
        <f t="shared" si="1"/>
        <v>0.0000560475283</v>
      </c>
      <c r="E1609" s="1"/>
      <c r="F1609" s="15" t="s">
        <v>2506</v>
      </c>
      <c r="G1609" s="15" t="s">
        <v>309</v>
      </c>
      <c r="H1609" s="15" t="s">
        <v>2402</v>
      </c>
      <c r="I1609" s="15" t="s">
        <v>313</v>
      </c>
    </row>
    <row r="1610" ht="15.75" customHeight="1">
      <c r="A1610" s="1"/>
      <c r="B1610" s="12" t="s">
        <v>2507</v>
      </c>
      <c r="C1610" s="15">
        <v>1.0</v>
      </c>
      <c r="D1610" s="16">
        <f t="shared" si="1"/>
        <v>0.0000560475283</v>
      </c>
      <c r="E1610" s="1"/>
      <c r="F1610" s="15" t="s">
        <v>2109</v>
      </c>
      <c r="G1610" s="15" t="s">
        <v>304</v>
      </c>
      <c r="H1610" s="15" t="s">
        <v>1113</v>
      </c>
      <c r="I1610" s="15" t="s">
        <v>1188</v>
      </c>
    </row>
    <row r="1611" ht="15.75" customHeight="1">
      <c r="A1611" s="1"/>
      <c r="B1611" s="12" t="s">
        <v>2508</v>
      </c>
      <c r="C1611" s="15">
        <v>1.0</v>
      </c>
      <c r="D1611" s="16">
        <f t="shared" si="1"/>
        <v>0.0000560475283</v>
      </c>
      <c r="E1611" s="1"/>
      <c r="F1611" s="15" t="s">
        <v>309</v>
      </c>
      <c r="G1611" s="15" t="s">
        <v>346</v>
      </c>
      <c r="H1611" s="15" t="s">
        <v>304</v>
      </c>
      <c r="I1611" s="15" t="s">
        <v>415</v>
      </c>
    </row>
    <row r="1612" ht="15.75" customHeight="1">
      <c r="A1612" s="1"/>
      <c r="B1612" s="12" t="s">
        <v>2509</v>
      </c>
      <c r="C1612" s="15">
        <v>1.0</v>
      </c>
      <c r="D1612" s="16">
        <f t="shared" si="1"/>
        <v>0.0000560475283</v>
      </c>
      <c r="E1612" s="1"/>
      <c r="F1612" s="15" t="s">
        <v>530</v>
      </c>
      <c r="G1612" s="15" t="s">
        <v>375</v>
      </c>
      <c r="H1612" s="15" t="s">
        <v>422</v>
      </c>
      <c r="I1612" s="15" t="s">
        <v>309</v>
      </c>
    </row>
    <row r="1613" ht="15.75" customHeight="1">
      <c r="A1613" s="1"/>
      <c r="B1613" s="12" t="s">
        <v>2510</v>
      </c>
      <c r="C1613" s="15">
        <v>1.0</v>
      </c>
      <c r="D1613" s="16">
        <f t="shared" si="1"/>
        <v>0.0000560475283</v>
      </c>
      <c r="E1613" s="1"/>
      <c r="F1613" s="15" t="s">
        <v>331</v>
      </c>
      <c r="G1613" s="15" t="s">
        <v>304</v>
      </c>
      <c r="H1613" s="15" t="s">
        <v>524</v>
      </c>
      <c r="I1613" s="15" t="s">
        <v>304</v>
      </c>
    </row>
    <row r="1614" ht="15.75" customHeight="1">
      <c r="A1614" s="1"/>
      <c r="B1614" s="12" t="s">
        <v>2511</v>
      </c>
      <c r="C1614" s="15">
        <v>1.0</v>
      </c>
      <c r="D1614" s="16">
        <f t="shared" si="1"/>
        <v>0.0000560475283</v>
      </c>
      <c r="E1614" s="1"/>
      <c r="F1614" s="15" t="s">
        <v>318</v>
      </c>
      <c r="G1614" s="15" t="s">
        <v>311</v>
      </c>
      <c r="H1614" s="15" t="s">
        <v>1267</v>
      </c>
      <c r="I1614" s="15" t="s">
        <v>530</v>
      </c>
    </row>
    <row r="1615" ht="15.75" customHeight="1">
      <c r="A1615" s="1"/>
      <c r="B1615" s="12" t="s">
        <v>2512</v>
      </c>
      <c r="C1615" s="15">
        <v>1.0</v>
      </c>
      <c r="D1615" s="16">
        <f t="shared" si="1"/>
        <v>0.0000560475283</v>
      </c>
      <c r="E1615" s="1"/>
      <c r="F1615" s="15" t="s">
        <v>341</v>
      </c>
      <c r="G1615" s="15" t="s">
        <v>309</v>
      </c>
      <c r="H1615" s="15" t="s">
        <v>362</v>
      </c>
      <c r="I1615" s="15" t="s">
        <v>525</v>
      </c>
    </row>
    <row r="1616" ht="15.75" customHeight="1">
      <c r="A1616" s="1"/>
      <c r="B1616" s="12" t="s">
        <v>2513</v>
      </c>
      <c r="C1616" s="15">
        <v>1.0</v>
      </c>
      <c r="D1616" s="16">
        <f t="shared" si="1"/>
        <v>0.0000560475283</v>
      </c>
      <c r="E1616" s="1"/>
      <c r="F1616" s="15" t="s">
        <v>309</v>
      </c>
      <c r="G1616" s="15" t="s">
        <v>1127</v>
      </c>
      <c r="H1616" s="15" t="s">
        <v>593</v>
      </c>
      <c r="I1616" s="15" t="s">
        <v>2514</v>
      </c>
    </row>
    <row r="1617" ht="15.75" customHeight="1">
      <c r="A1617" s="1"/>
      <c r="B1617" s="12" t="s">
        <v>2515</v>
      </c>
      <c r="C1617" s="15">
        <v>1.0</v>
      </c>
      <c r="D1617" s="16">
        <f t="shared" si="1"/>
        <v>0.0000560475283</v>
      </c>
      <c r="E1617" s="1"/>
      <c r="F1617" s="15" t="s">
        <v>519</v>
      </c>
      <c r="G1617" s="15" t="s">
        <v>304</v>
      </c>
      <c r="H1617" s="15">
        <v>2.0</v>
      </c>
      <c r="I1617" s="15" t="s">
        <v>317</v>
      </c>
    </row>
    <row r="1618" ht="15.75" customHeight="1">
      <c r="A1618" s="1"/>
      <c r="B1618" s="12" t="s">
        <v>1889</v>
      </c>
      <c r="C1618" s="15">
        <v>1.0</v>
      </c>
      <c r="D1618" s="16">
        <f t="shared" si="1"/>
        <v>0.0000560475283</v>
      </c>
      <c r="E1618" s="1"/>
      <c r="F1618" s="15" t="s">
        <v>1308</v>
      </c>
      <c r="G1618" s="15" t="s">
        <v>375</v>
      </c>
      <c r="H1618" s="15" t="s">
        <v>314</v>
      </c>
      <c r="I1618" s="15" t="s">
        <v>348</v>
      </c>
    </row>
    <row r="1619" ht="15.75" customHeight="1">
      <c r="A1619" s="1"/>
      <c r="B1619" s="12" t="s">
        <v>2516</v>
      </c>
      <c r="C1619" s="15">
        <v>1.0</v>
      </c>
      <c r="D1619" s="16">
        <f t="shared" si="1"/>
        <v>0.0000560475283</v>
      </c>
      <c r="E1619" s="1"/>
      <c r="F1619" s="15" t="s">
        <v>404</v>
      </c>
      <c r="G1619" s="15" t="s">
        <v>375</v>
      </c>
      <c r="H1619" s="15" t="s">
        <v>667</v>
      </c>
      <c r="I1619" s="15" t="s">
        <v>512</v>
      </c>
    </row>
    <row r="1620" ht="15.75" customHeight="1">
      <c r="A1620" s="1"/>
      <c r="B1620" s="12" t="s">
        <v>2517</v>
      </c>
      <c r="C1620" s="15">
        <v>1.0</v>
      </c>
      <c r="D1620" s="16">
        <f t="shared" si="1"/>
        <v>0.0000560475283</v>
      </c>
      <c r="E1620" s="1"/>
      <c r="F1620" s="15" t="s">
        <v>309</v>
      </c>
      <c r="G1620" s="15" t="s">
        <v>356</v>
      </c>
      <c r="H1620" s="15" t="s">
        <v>323</v>
      </c>
      <c r="I1620" s="15" t="s">
        <v>1283</v>
      </c>
    </row>
    <row r="1621" ht="15.75" customHeight="1">
      <c r="A1621" s="1"/>
      <c r="B1621" s="12" t="s">
        <v>2518</v>
      </c>
      <c r="C1621" s="15">
        <v>1.0</v>
      </c>
      <c r="D1621" s="16">
        <f t="shared" si="1"/>
        <v>0.0000560475283</v>
      </c>
      <c r="E1621" s="1"/>
      <c r="F1621" s="15" t="s">
        <v>2519</v>
      </c>
      <c r="G1621" s="15" t="s">
        <v>904</v>
      </c>
      <c r="H1621" s="15" t="s">
        <v>2520</v>
      </c>
      <c r="I1621" s="15" t="s">
        <v>347</v>
      </c>
    </row>
    <row r="1622" ht="15.75" customHeight="1">
      <c r="A1622" s="1"/>
      <c r="B1622" s="12" t="s">
        <v>2521</v>
      </c>
      <c r="C1622" s="15">
        <v>1.0</v>
      </c>
      <c r="D1622" s="16">
        <f t="shared" si="1"/>
        <v>0.0000560475283</v>
      </c>
      <c r="E1622" s="1"/>
      <c r="F1622" s="15" t="s">
        <v>458</v>
      </c>
      <c r="G1622" s="15" t="s">
        <v>382</v>
      </c>
      <c r="H1622" s="15" t="s">
        <v>446</v>
      </c>
      <c r="I1622" s="15" t="s">
        <v>415</v>
      </c>
    </row>
    <row r="1623" ht="15.75" customHeight="1">
      <c r="A1623" s="1"/>
      <c r="B1623" s="12" t="s">
        <v>2522</v>
      </c>
      <c r="C1623" s="15">
        <v>1.0</v>
      </c>
      <c r="D1623" s="16">
        <f t="shared" si="1"/>
        <v>0.0000560475283</v>
      </c>
      <c r="E1623" s="1"/>
      <c r="F1623" s="15" t="s">
        <v>2523</v>
      </c>
      <c r="G1623" s="15" t="s">
        <v>309</v>
      </c>
      <c r="H1623" s="15" t="s">
        <v>899</v>
      </c>
      <c r="I1623" s="15" t="s">
        <v>403</v>
      </c>
    </row>
    <row r="1624" ht="15.75" customHeight="1">
      <c r="A1624" s="1"/>
      <c r="B1624" s="12" t="s">
        <v>2524</v>
      </c>
      <c r="C1624" s="15">
        <v>1.0</v>
      </c>
      <c r="D1624" s="16">
        <f t="shared" si="1"/>
        <v>0.0000560475283</v>
      </c>
      <c r="E1624" s="1"/>
      <c r="F1624" s="15" t="s">
        <v>590</v>
      </c>
      <c r="G1624" s="15" t="s">
        <v>311</v>
      </c>
      <c r="H1624" s="15" t="s">
        <v>336</v>
      </c>
      <c r="I1624" s="15" t="s">
        <v>2525</v>
      </c>
    </row>
    <row r="1625" ht="15.75" customHeight="1">
      <c r="A1625" s="1"/>
      <c r="B1625" s="12" t="s">
        <v>2526</v>
      </c>
      <c r="C1625" s="15">
        <v>1.0</v>
      </c>
      <c r="D1625" s="16">
        <f t="shared" si="1"/>
        <v>0.0000560475283</v>
      </c>
      <c r="E1625" s="1"/>
      <c r="F1625" s="15" t="s">
        <v>309</v>
      </c>
      <c r="G1625" s="15" t="s">
        <v>412</v>
      </c>
      <c r="H1625" s="15" t="s">
        <v>588</v>
      </c>
      <c r="I1625" s="15" t="s">
        <v>472</v>
      </c>
    </row>
    <row r="1626" ht="15.75" customHeight="1">
      <c r="A1626" s="1"/>
      <c r="B1626" s="12" t="s">
        <v>2527</v>
      </c>
      <c r="C1626" s="15">
        <v>1.0</v>
      </c>
      <c r="D1626" s="16">
        <f t="shared" si="1"/>
        <v>0.0000560475283</v>
      </c>
      <c r="E1626" s="1"/>
      <c r="F1626" s="15" t="s">
        <v>1397</v>
      </c>
      <c r="G1626" s="15" t="s">
        <v>304</v>
      </c>
      <c r="H1626" s="15" t="s">
        <v>1252</v>
      </c>
      <c r="I1626" s="15" t="s">
        <v>1923</v>
      </c>
    </row>
    <row r="1627" ht="15.75" customHeight="1">
      <c r="A1627" s="1"/>
      <c r="B1627" s="12" t="s">
        <v>2528</v>
      </c>
      <c r="C1627" s="15">
        <v>1.0</v>
      </c>
      <c r="D1627" s="16">
        <f t="shared" si="1"/>
        <v>0.0000560475283</v>
      </c>
      <c r="E1627" s="1"/>
      <c r="F1627" s="15" t="s">
        <v>334</v>
      </c>
      <c r="G1627" s="15" t="s">
        <v>1842</v>
      </c>
      <c r="H1627" s="15" t="s">
        <v>336</v>
      </c>
      <c r="I1627" s="15" t="s">
        <v>529</v>
      </c>
    </row>
    <row r="1628" ht="15.75" customHeight="1">
      <c r="A1628" s="1"/>
      <c r="B1628" s="12" t="s">
        <v>2529</v>
      </c>
      <c r="C1628" s="15">
        <v>1.0</v>
      </c>
      <c r="D1628" s="16">
        <f t="shared" si="1"/>
        <v>0.0000560475283</v>
      </c>
      <c r="E1628" s="1"/>
      <c r="F1628" s="15" t="s">
        <v>445</v>
      </c>
      <c r="G1628" s="15" t="s">
        <v>375</v>
      </c>
      <c r="H1628" s="15" t="s">
        <v>2530</v>
      </c>
      <c r="I1628" s="15" t="s">
        <v>347</v>
      </c>
    </row>
    <row r="1629" ht="15.75" customHeight="1">
      <c r="A1629" s="1"/>
      <c r="B1629" s="12" t="s">
        <v>2531</v>
      </c>
      <c r="C1629" s="15">
        <v>1.0</v>
      </c>
      <c r="D1629" s="16">
        <f t="shared" si="1"/>
        <v>0.0000560475283</v>
      </c>
      <c r="E1629" s="1"/>
      <c r="F1629" s="15" t="s">
        <v>390</v>
      </c>
      <c r="G1629" s="15" t="s">
        <v>309</v>
      </c>
      <c r="H1629" s="15" t="s">
        <v>309</v>
      </c>
      <c r="I1629" s="15" t="s">
        <v>428</v>
      </c>
    </row>
    <row r="1630" ht="15.75" customHeight="1">
      <c r="A1630" s="1"/>
      <c r="B1630" s="12" t="s">
        <v>2532</v>
      </c>
      <c r="C1630" s="15">
        <v>1.0</v>
      </c>
      <c r="D1630" s="16">
        <f t="shared" si="1"/>
        <v>0.0000560475283</v>
      </c>
      <c r="E1630" s="1"/>
      <c r="F1630" s="15" t="s">
        <v>2533</v>
      </c>
      <c r="G1630" s="15" t="s">
        <v>304</v>
      </c>
      <c r="H1630" s="15" t="s">
        <v>362</v>
      </c>
      <c r="I1630" s="15" t="s">
        <v>432</v>
      </c>
    </row>
    <row r="1631" ht="15.75" customHeight="1">
      <c r="A1631" s="1"/>
      <c r="B1631" s="12" t="s">
        <v>2534</v>
      </c>
      <c r="C1631" s="15">
        <v>1.0</v>
      </c>
      <c r="D1631" s="16">
        <f t="shared" si="1"/>
        <v>0.0000560475283</v>
      </c>
      <c r="E1631" s="1"/>
      <c r="F1631" s="15" t="s">
        <v>590</v>
      </c>
      <c r="G1631" s="15" t="s">
        <v>542</v>
      </c>
      <c r="H1631" s="15" t="s">
        <v>1890</v>
      </c>
      <c r="I1631" s="15" t="s">
        <v>415</v>
      </c>
    </row>
    <row r="1632" ht="15.75" customHeight="1">
      <c r="A1632" s="1"/>
      <c r="B1632" s="12" t="s">
        <v>2535</v>
      </c>
      <c r="C1632" s="15">
        <v>1.0</v>
      </c>
      <c r="D1632" s="16">
        <f t="shared" si="1"/>
        <v>0.0000560475283</v>
      </c>
      <c r="E1632" s="1"/>
      <c r="F1632" s="15" t="s">
        <v>309</v>
      </c>
      <c r="G1632" s="15" t="s">
        <v>382</v>
      </c>
      <c r="H1632" s="15" t="s">
        <v>2536</v>
      </c>
      <c r="I1632" s="15" t="s">
        <v>609</v>
      </c>
    </row>
    <row r="1633" ht="15.75" customHeight="1">
      <c r="A1633" s="1"/>
      <c r="B1633" s="12" t="s">
        <v>2537</v>
      </c>
      <c r="C1633" s="15">
        <v>1.0</v>
      </c>
      <c r="D1633" s="16">
        <f t="shared" si="1"/>
        <v>0.0000560475283</v>
      </c>
      <c r="E1633" s="1"/>
      <c r="F1633" s="15" t="s">
        <v>658</v>
      </c>
      <c r="G1633" s="15" t="s">
        <v>500</v>
      </c>
      <c r="H1633" s="15" t="s">
        <v>503</v>
      </c>
      <c r="I1633" s="15" t="s">
        <v>318</v>
      </c>
    </row>
    <row r="1634" ht="15.75" customHeight="1">
      <c r="A1634" s="1"/>
      <c r="B1634" s="12" t="s">
        <v>2538</v>
      </c>
      <c r="C1634" s="15">
        <v>1.0</v>
      </c>
      <c r="D1634" s="16">
        <f t="shared" si="1"/>
        <v>0.0000560475283</v>
      </c>
      <c r="E1634" s="1"/>
      <c r="F1634" s="15" t="s">
        <v>390</v>
      </c>
      <c r="G1634" s="15" t="s">
        <v>309</v>
      </c>
      <c r="H1634" s="15" t="s">
        <v>315</v>
      </c>
      <c r="I1634" s="15" t="s">
        <v>791</v>
      </c>
    </row>
    <row r="1635" ht="15.75" customHeight="1">
      <c r="A1635" s="1"/>
      <c r="B1635" s="12" t="s">
        <v>2539</v>
      </c>
      <c r="C1635" s="15">
        <v>1.0</v>
      </c>
      <c r="D1635" s="16">
        <f t="shared" si="1"/>
        <v>0.0000560475283</v>
      </c>
      <c r="E1635" s="1"/>
      <c r="F1635" s="15" t="s">
        <v>2540</v>
      </c>
      <c r="G1635" s="15" t="s">
        <v>304</v>
      </c>
      <c r="H1635" s="15" t="s">
        <v>1337</v>
      </c>
      <c r="I1635" s="15" t="s">
        <v>2412</v>
      </c>
    </row>
    <row r="1636" ht="15.75" customHeight="1">
      <c r="A1636" s="1"/>
      <c r="B1636" s="12" t="s">
        <v>2541</v>
      </c>
      <c r="C1636" s="15">
        <v>1.0</v>
      </c>
      <c r="D1636" s="16">
        <f t="shared" si="1"/>
        <v>0.0000560475283</v>
      </c>
      <c r="E1636" s="1"/>
      <c r="F1636" s="15" t="s">
        <v>2542</v>
      </c>
      <c r="G1636" s="15" t="s">
        <v>375</v>
      </c>
      <c r="H1636" s="15" t="s">
        <v>356</v>
      </c>
      <c r="I1636" s="15" t="s">
        <v>354</v>
      </c>
    </row>
    <row r="1637" ht="15.75" customHeight="1">
      <c r="A1637" s="1"/>
      <c r="B1637" s="12" t="s">
        <v>2543</v>
      </c>
      <c r="C1637" s="15">
        <v>1.0</v>
      </c>
      <c r="D1637" s="16">
        <f t="shared" si="1"/>
        <v>0.0000560475283</v>
      </c>
      <c r="E1637" s="1"/>
      <c r="F1637" s="15" t="s">
        <v>2544</v>
      </c>
      <c r="G1637" s="15" t="s">
        <v>315</v>
      </c>
      <c r="H1637" s="15" t="s">
        <v>311</v>
      </c>
      <c r="I1637" s="15" t="s">
        <v>1336</v>
      </c>
    </row>
    <row r="1638" ht="15.75" customHeight="1">
      <c r="A1638" s="1"/>
      <c r="B1638" s="12" t="s">
        <v>2545</v>
      </c>
      <c r="C1638" s="15">
        <v>1.0</v>
      </c>
      <c r="D1638" s="16">
        <f t="shared" si="1"/>
        <v>0.0000560475283</v>
      </c>
      <c r="E1638" s="1"/>
      <c r="F1638" s="15" t="s">
        <v>336</v>
      </c>
      <c r="G1638" s="15" t="s">
        <v>393</v>
      </c>
      <c r="H1638" s="15" t="s">
        <v>318</v>
      </c>
      <c r="I1638" s="15" t="s">
        <v>336</v>
      </c>
    </row>
    <row r="1639" ht="15.75" customHeight="1">
      <c r="A1639" s="1"/>
      <c r="B1639" s="12" t="s">
        <v>2546</v>
      </c>
      <c r="C1639" s="15">
        <v>1.0</v>
      </c>
      <c r="D1639" s="16">
        <f t="shared" si="1"/>
        <v>0.0000560475283</v>
      </c>
      <c r="E1639" s="1"/>
      <c r="F1639" s="15" t="s">
        <v>1085</v>
      </c>
      <c r="G1639" s="15" t="s">
        <v>506</v>
      </c>
      <c r="H1639" s="15" t="s">
        <v>681</v>
      </c>
      <c r="I1639" s="15" t="s">
        <v>439</v>
      </c>
    </row>
    <row r="1640" ht="15.75" customHeight="1">
      <c r="A1640" s="1"/>
      <c r="B1640" s="12" t="s">
        <v>2547</v>
      </c>
      <c r="C1640" s="15">
        <v>1.0</v>
      </c>
      <c r="D1640" s="16">
        <f t="shared" si="1"/>
        <v>0.0000560475283</v>
      </c>
      <c r="E1640" s="1"/>
      <c r="F1640" s="15" t="s">
        <v>2548</v>
      </c>
      <c r="G1640" s="15" t="s">
        <v>304</v>
      </c>
      <c r="H1640" s="15" t="s">
        <v>321</v>
      </c>
      <c r="I1640" s="15" t="s">
        <v>419</v>
      </c>
    </row>
    <row r="1641" ht="15.75" customHeight="1">
      <c r="A1641" s="1"/>
      <c r="B1641" s="12" t="s">
        <v>2549</v>
      </c>
      <c r="C1641" s="15">
        <v>1.0</v>
      </c>
      <c r="D1641" s="16">
        <f t="shared" si="1"/>
        <v>0.0000560475283</v>
      </c>
      <c r="E1641" s="1"/>
      <c r="F1641" s="39" t="s">
        <v>529</v>
      </c>
      <c r="G1641" s="15" t="s">
        <v>309</v>
      </c>
      <c r="H1641" s="15" t="s">
        <v>2550</v>
      </c>
      <c r="I1641" s="15" t="s">
        <v>2415</v>
      </c>
    </row>
    <row r="1642" ht="15.75" customHeight="1">
      <c r="A1642" s="1"/>
      <c r="B1642" s="12" t="s">
        <v>2551</v>
      </c>
      <c r="C1642" s="15">
        <v>1.0</v>
      </c>
      <c r="D1642" s="16">
        <f t="shared" si="1"/>
        <v>0.0000560475283</v>
      </c>
      <c r="E1642" s="1"/>
      <c r="F1642" s="15" t="s">
        <v>318</v>
      </c>
      <c r="G1642" s="15" t="s">
        <v>442</v>
      </c>
      <c r="H1642" s="15" t="s">
        <v>309</v>
      </c>
      <c r="I1642" s="15" t="s">
        <v>318</v>
      </c>
    </row>
    <row r="1643" ht="15.75" customHeight="1">
      <c r="A1643" s="1"/>
      <c r="B1643" s="12" t="s">
        <v>2552</v>
      </c>
      <c r="C1643" s="15">
        <v>1.0</v>
      </c>
      <c r="D1643" s="16">
        <f t="shared" si="1"/>
        <v>0.0000560475283</v>
      </c>
      <c r="E1643" s="1"/>
      <c r="F1643" s="15" t="s">
        <v>469</v>
      </c>
      <c r="G1643" s="15" t="s">
        <v>354</v>
      </c>
      <c r="H1643" s="15" t="s">
        <v>1776</v>
      </c>
      <c r="I1643" s="15" t="s">
        <v>1600</v>
      </c>
    </row>
    <row r="1644" ht="15.75" customHeight="1">
      <c r="A1644" s="1"/>
      <c r="B1644" s="12" t="s">
        <v>2553</v>
      </c>
      <c r="C1644" s="15">
        <v>1.0</v>
      </c>
      <c r="D1644" s="16">
        <f t="shared" si="1"/>
        <v>0.0000560475283</v>
      </c>
      <c r="E1644" s="1"/>
      <c r="F1644" s="15" t="s">
        <v>1356</v>
      </c>
      <c r="G1644" s="15" t="s">
        <v>354</v>
      </c>
      <c r="H1644" s="15" t="s">
        <v>530</v>
      </c>
      <c r="I1644" s="15" t="s">
        <v>321</v>
      </c>
    </row>
    <row r="1645" ht="15.75" customHeight="1">
      <c r="A1645" s="1"/>
      <c r="B1645" s="12" t="s">
        <v>2554</v>
      </c>
      <c r="C1645" s="15">
        <v>1.0</v>
      </c>
      <c r="D1645" s="16">
        <f t="shared" si="1"/>
        <v>0.0000560475283</v>
      </c>
      <c r="E1645" s="1"/>
      <c r="F1645" s="15" t="s">
        <v>2555</v>
      </c>
      <c r="G1645" s="15" t="s">
        <v>354</v>
      </c>
      <c r="H1645" s="15" t="s">
        <v>471</v>
      </c>
      <c r="I1645" s="15" t="s">
        <v>624</v>
      </c>
    </row>
    <row r="1646" ht="15.75" customHeight="1">
      <c r="A1646" s="1"/>
      <c r="B1646" s="12" t="s">
        <v>2556</v>
      </c>
      <c r="C1646" s="15">
        <v>1.0</v>
      </c>
      <c r="D1646" s="16">
        <f t="shared" si="1"/>
        <v>0.0000560475283</v>
      </c>
      <c r="E1646" s="1"/>
      <c r="F1646" s="15" t="s">
        <v>390</v>
      </c>
      <c r="G1646" s="15" t="s">
        <v>304</v>
      </c>
      <c r="H1646" s="15" t="s">
        <v>321</v>
      </c>
      <c r="I1646" s="15" t="s">
        <v>1415</v>
      </c>
    </row>
    <row r="1647" ht="15.75" customHeight="1">
      <c r="A1647" s="1"/>
      <c r="B1647" s="12" t="s">
        <v>2557</v>
      </c>
      <c r="C1647" s="15">
        <v>1.0</v>
      </c>
      <c r="D1647" s="16">
        <f t="shared" si="1"/>
        <v>0.0000560475283</v>
      </c>
      <c r="E1647" s="1"/>
      <c r="F1647" s="15" t="s">
        <v>382</v>
      </c>
      <c r="G1647" s="15" t="s">
        <v>304</v>
      </c>
      <c r="H1647" s="15" t="s">
        <v>385</v>
      </c>
      <c r="I1647" s="15" t="s">
        <v>321</v>
      </c>
    </row>
    <row r="1648" ht="15.75" customHeight="1">
      <c r="A1648" s="1"/>
      <c r="B1648" s="12" t="s">
        <v>2558</v>
      </c>
      <c r="C1648" s="15">
        <v>1.0</v>
      </c>
      <c r="D1648" s="16">
        <f t="shared" si="1"/>
        <v>0.0000560475283</v>
      </c>
      <c r="E1648" s="1"/>
      <c r="F1648" s="95">
        <v>44352.0</v>
      </c>
      <c r="G1648" s="15" t="s">
        <v>494</v>
      </c>
      <c r="H1648" s="15" t="s">
        <v>440</v>
      </c>
      <c r="I1648" s="15" t="s">
        <v>975</v>
      </c>
    </row>
    <row r="1649" ht="15.75" customHeight="1">
      <c r="A1649" s="1"/>
      <c r="B1649" s="12" t="s">
        <v>2559</v>
      </c>
      <c r="C1649" s="15">
        <v>1.0</v>
      </c>
      <c r="D1649" s="16">
        <f t="shared" si="1"/>
        <v>0.0000560475283</v>
      </c>
      <c r="E1649" s="1"/>
      <c r="F1649" s="15" t="s">
        <v>313</v>
      </c>
      <c r="G1649" s="15" t="s">
        <v>1681</v>
      </c>
      <c r="H1649" s="15" t="s">
        <v>439</v>
      </c>
      <c r="I1649" s="15" t="s">
        <v>1514</v>
      </c>
    </row>
    <row r="1650" ht="15.75" customHeight="1">
      <c r="A1650" s="1"/>
      <c r="B1650" s="12" t="s">
        <v>2560</v>
      </c>
      <c r="C1650" s="15">
        <v>1.0</v>
      </c>
      <c r="D1650" s="16">
        <f t="shared" si="1"/>
        <v>0.0000560475283</v>
      </c>
      <c r="E1650" s="1"/>
      <c r="F1650" s="15" t="s">
        <v>348</v>
      </c>
      <c r="G1650" s="15" t="s">
        <v>412</v>
      </c>
      <c r="H1650" s="15" t="s">
        <v>2561</v>
      </c>
      <c r="I1650" s="15" t="s">
        <v>318</v>
      </c>
    </row>
    <row r="1651" ht="15.75" customHeight="1">
      <c r="A1651" s="1"/>
      <c r="B1651" s="12" t="s">
        <v>2562</v>
      </c>
      <c r="C1651" s="15">
        <v>1.0</v>
      </c>
      <c r="D1651" s="16">
        <f t="shared" si="1"/>
        <v>0.0000560475283</v>
      </c>
      <c r="E1651" s="1"/>
      <c r="F1651" s="15" t="s">
        <v>371</v>
      </c>
      <c r="G1651" s="15" t="s">
        <v>375</v>
      </c>
      <c r="H1651" s="15" t="s">
        <v>583</v>
      </c>
      <c r="I1651" s="15" t="s">
        <v>659</v>
      </c>
    </row>
    <row r="1652" ht="15.75" customHeight="1">
      <c r="A1652" s="1"/>
      <c r="B1652" s="12" t="s">
        <v>2563</v>
      </c>
      <c r="C1652" s="15">
        <v>1.0</v>
      </c>
      <c r="D1652" s="16">
        <f t="shared" si="1"/>
        <v>0.0000560475283</v>
      </c>
      <c r="E1652" s="1"/>
      <c r="F1652" s="95">
        <v>44379.0</v>
      </c>
      <c r="G1652" s="15" t="s">
        <v>1127</v>
      </c>
      <c r="H1652" s="15" t="s">
        <v>2564</v>
      </c>
      <c r="I1652" s="15" t="s">
        <v>458</v>
      </c>
    </row>
    <row r="1653" ht="15.75" customHeight="1">
      <c r="A1653" s="1"/>
      <c r="B1653" s="12" t="s">
        <v>2565</v>
      </c>
      <c r="C1653" s="15">
        <v>1.0</v>
      </c>
      <c r="D1653" s="16">
        <f t="shared" si="1"/>
        <v>0.0000560475283</v>
      </c>
      <c r="E1653" s="1"/>
      <c r="F1653" s="15" t="s">
        <v>2566</v>
      </c>
      <c r="G1653" s="15" t="s">
        <v>304</v>
      </c>
      <c r="H1653" s="15" t="s">
        <v>311</v>
      </c>
      <c r="I1653" s="15" t="s">
        <v>395</v>
      </c>
    </row>
    <row r="1654" ht="15.75" customHeight="1">
      <c r="A1654" s="1"/>
      <c r="B1654" s="12" t="s">
        <v>2567</v>
      </c>
      <c r="C1654" s="15">
        <v>1.0</v>
      </c>
      <c r="D1654" s="16">
        <f t="shared" si="1"/>
        <v>0.0000560475283</v>
      </c>
      <c r="E1654" s="1"/>
      <c r="F1654" s="15" t="s">
        <v>334</v>
      </c>
      <c r="G1654" s="15" t="s">
        <v>304</v>
      </c>
      <c r="H1654" s="15" t="s">
        <v>1598</v>
      </c>
      <c r="I1654" s="15" t="s">
        <v>1002</v>
      </c>
    </row>
    <row r="1655" ht="15.75" customHeight="1">
      <c r="A1655" s="1"/>
      <c r="B1655" s="12" t="s">
        <v>2568</v>
      </c>
      <c r="C1655" s="15">
        <v>1.0</v>
      </c>
      <c r="D1655" s="16">
        <f t="shared" si="1"/>
        <v>0.0000560475283</v>
      </c>
      <c r="E1655" s="1"/>
      <c r="F1655" s="15" t="s">
        <v>1172</v>
      </c>
      <c r="G1655" s="15" t="s">
        <v>315</v>
      </c>
      <c r="H1655" s="15" t="s">
        <v>318</v>
      </c>
      <c r="I1655" s="15" t="s">
        <v>315</v>
      </c>
    </row>
    <row r="1656" ht="15.75" customHeight="1">
      <c r="A1656" s="1"/>
      <c r="B1656" s="12" t="s">
        <v>2569</v>
      </c>
      <c r="C1656" s="15">
        <v>1.0</v>
      </c>
      <c r="D1656" s="16">
        <f t="shared" si="1"/>
        <v>0.0000560475283</v>
      </c>
      <c r="E1656" s="1"/>
      <c r="F1656" s="15" t="s">
        <v>415</v>
      </c>
      <c r="G1656" s="15" t="s">
        <v>309</v>
      </c>
      <c r="H1656" s="15" t="s">
        <v>379</v>
      </c>
      <c r="I1656" s="15" t="s">
        <v>654</v>
      </c>
    </row>
    <row r="1657" ht="15.75" customHeight="1">
      <c r="A1657" s="1"/>
      <c r="B1657" s="12" t="s">
        <v>2570</v>
      </c>
      <c r="C1657" s="15">
        <v>1.0</v>
      </c>
      <c r="D1657" s="16">
        <f t="shared" si="1"/>
        <v>0.0000560475283</v>
      </c>
      <c r="E1657" s="1"/>
      <c r="F1657" s="15" t="s">
        <v>336</v>
      </c>
      <c r="G1657" s="15" t="s">
        <v>382</v>
      </c>
      <c r="H1657" s="15" t="s">
        <v>2571</v>
      </c>
      <c r="I1657" s="15" t="s">
        <v>2325</v>
      </c>
    </row>
    <row r="1658" ht="15.75" customHeight="1">
      <c r="A1658" s="1"/>
      <c r="B1658" s="12" t="s">
        <v>2572</v>
      </c>
      <c r="C1658" s="15">
        <v>1.0</v>
      </c>
      <c r="D1658" s="16">
        <f t="shared" si="1"/>
        <v>0.0000560475283</v>
      </c>
      <c r="E1658" s="1"/>
      <c r="F1658" s="15" t="s">
        <v>1353</v>
      </c>
      <c r="G1658" s="15" t="s">
        <v>311</v>
      </c>
      <c r="H1658" s="15" t="s">
        <v>309</v>
      </c>
      <c r="I1658" s="15" t="s">
        <v>1050</v>
      </c>
    </row>
    <row r="1659" ht="15.75" customHeight="1">
      <c r="A1659" s="1"/>
      <c r="B1659" s="12" t="s">
        <v>2573</v>
      </c>
      <c r="C1659" s="15">
        <v>1.0</v>
      </c>
      <c r="D1659" s="16">
        <f t="shared" si="1"/>
        <v>0.0000560475283</v>
      </c>
      <c r="E1659" s="1"/>
      <c r="F1659" s="15" t="s">
        <v>321</v>
      </c>
      <c r="G1659" s="15" t="s">
        <v>382</v>
      </c>
      <c r="H1659" s="15" t="s">
        <v>318</v>
      </c>
      <c r="I1659" s="15" t="s">
        <v>691</v>
      </c>
    </row>
    <row r="1660" ht="15.75" customHeight="1">
      <c r="A1660" s="1"/>
      <c r="B1660" s="12" t="s">
        <v>2574</v>
      </c>
      <c r="C1660" s="15">
        <v>1.0</v>
      </c>
      <c r="D1660" s="16">
        <f t="shared" si="1"/>
        <v>0.0000560475283</v>
      </c>
      <c r="E1660" s="1"/>
      <c r="F1660" s="15" t="s">
        <v>810</v>
      </c>
      <c r="G1660" s="15" t="s">
        <v>383</v>
      </c>
      <c r="H1660" s="15" t="s">
        <v>601</v>
      </c>
      <c r="I1660" s="15" t="s">
        <v>457</v>
      </c>
    </row>
    <row r="1661" ht="15.75" customHeight="1">
      <c r="A1661" s="1"/>
      <c r="B1661" s="12" t="s">
        <v>2575</v>
      </c>
      <c r="C1661" s="15">
        <v>1.0</v>
      </c>
      <c r="D1661" s="16">
        <f t="shared" si="1"/>
        <v>0.0000560475283</v>
      </c>
      <c r="E1661" s="1"/>
      <c r="F1661" s="15" t="s">
        <v>2217</v>
      </c>
      <c r="G1661" s="15" t="s">
        <v>304</v>
      </c>
      <c r="H1661" s="15" t="s">
        <v>2576</v>
      </c>
      <c r="I1661" s="15" t="s">
        <v>1528</v>
      </c>
    </row>
    <row r="1662" ht="15.75" customHeight="1">
      <c r="A1662" s="1"/>
      <c r="B1662" s="12" t="s">
        <v>2577</v>
      </c>
      <c r="C1662" s="15">
        <v>1.0</v>
      </c>
      <c r="D1662" s="16">
        <f t="shared" si="1"/>
        <v>0.0000560475283</v>
      </c>
      <c r="E1662" s="1"/>
      <c r="F1662" s="15" t="s">
        <v>2578</v>
      </c>
      <c r="G1662" s="15" t="s">
        <v>382</v>
      </c>
      <c r="H1662" s="15" t="s">
        <v>317</v>
      </c>
      <c r="I1662" s="15" t="s">
        <v>472</v>
      </c>
    </row>
    <row r="1663" ht="15.75" customHeight="1">
      <c r="A1663" s="1"/>
      <c r="B1663" s="12" t="s">
        <v>2579</v>
      </c>
      <c r="C1663" s="15">
        <v>1.0</v>
      </c>
      <c r="D1663" s="16">
        <f t="shared" si="1"/>
        <v>0.0000560475283</v>
      </c>
      <c r="E1663" s="1"/>
      <c r="F1663" s="15" t="s">
        <v>481</v>
      </c>
      <c r="G1663" s="15" t="s">
        <v>309</v>
      </c>
      <c r="H1663" s="15" t="s">
        <v>1358</v>
      </c>
      <c r="I1663" s="15" t="s">
        <v>975</v>
      </c>
    </row>
    <row r="1664" ht="15.75" customHeight="1">
      <c r="A1664" s="1"/>
      <c r="B1664" s="12" t="s">
        <v>2580</v>
      </c>
      <c r="C1664" s="15">
        <v>1.0</v>
      </c>
      <c r="D1664" s="16">
        <f t="shared" si="1"/>
        <v>0.0000560475283</v>
      </c>
      <c r="E1664" s="1"/>
      <c r="F1664" s="15" t="s">
        <v>382</v>
      </c>
      <c r="G1664" s="15" t="s">
        <v>382</v>
      </c>
      <c r="H1664" s="15" t="s">
        <v>724</v>
      </c>
      <c r="I1664" s="15" t="s">
        <v>744</v>
      </c>
    </row>
    <row r="1665" ht="15.75" customHeight="1">
      <c r="A1665" s="1"/>
      <c r="B1665" s="12" t="s">
        <v>2581</v>
      </c>
      <c r="C1665" s="15">
        <v>1.0</v>
      </c>
      <c r="D1665" s="16">
        <f t="shared" si="1"/>
        <v>0.0000560475283</v>
      </c>
      <c r="E1665" s="1"/>
      <c r="F1665" s="95">
        <v>44378.0</v>
      </c>
      <c r="G1665" s="15" t="s">
        <v>334</v>
      </c>
      <c r="H1665" s="15" t="s">
        <v>390</v>
      </c>
      <c r="I1665" s="15" t="s">
        <v>347</v>
      </c>
    </row>
    <row r="1666" ht="15.75" customHeight="1">
      <c r="A1666" s="1"/>
      <c r="B1666" s="12" t="s">
        <v>2582</v>
      </c>
      <c r="C1666" s="15">
        <v>1.0</v>
      </c>
      <c r="D1666" s="16">
        <f t="shared" si="1"/>
        <v>0.0000560475283</v>
      </c>
      <c r="E1666" s="1"/>
      <c r="F1666" s="15" t="s">
        <v>309</v>
      </c>
      <c r="G1666" s="15" t="s">
        <v>359</v>
      </c>
      <c r="H1666" s="15" t="s">
        <v>382</v>
      </c>
      <c r="I1666" s="15" t="s">
        <v>1603</v>
      </c>
    </row>
    <row r="1667" ht="15.75" customHeight="1">
      <c r="A1667" s="1"/>
      <c r="B1667" s="12" t="s">
        <v>2583</v>
      </c>
      <c r="C1667" s="15">
        <v>1.0</v>
      </c>
      <c r="D1667" s="16">
        <f t="shared" si="1"/>
        <v>0.0000560475283</v>
      </c>
      <c r="E1667" s="1"/>
      <c r="F1667" s="15" t="s">
        <v>336</v>
      </c>
      <c r="G1667" s="15" t="s">
        <v>304</v>
      </c>
      <c r="H1667" s="15" t="s">
        <v>353</v>
      </c>
      <c r="I1667" s="15" t="s">
        <v>985</v>
      </c>
    </row>
    <row r="1668" ht="15.75" customHeight="1">
      <c r="A1668" s="1"/>
      <c r="B1668" s="12" t="s">
        <v>2584</v>
      </c>
      <c r="C1668" s="15">
        <v>1.0</v>
      </c>
      <c r="D1668" s="16">
        <f t="shared" si="1"/>
        <v>0.0000560475283</v>
      </c>
      <c r="E1668" s="1"/>
      <c r="F1668" s="15" t="s">
        <v>439</v>
      </c>
      <c r="G1668" s="15" t="s">
        <v>309</v>
      </c>
      <c r="H1668" s="15" t="s">
        <v>932</v>
      </c>
      <c r="I1668" s="15" t="s">
        <v>325</v>
      </c>
    </row>
    <row r="1669" ht="15.75" customHeight="1">
      <c r="A1669" s="1"/>
      <c r="B1669" s="12" t="s">
        <v>2585</v>
      </c>
      <c r="C1669" s="15">
        <v>1.0</v>
      </c>
      <c r="D1669" s="16">
        <f t="shared" si="1"/>
        <v>0.0000560475283</v>
      </c>
      <c r="E1669" s="1"/>
      <c r="F1669" s="15" t="s">
        <v>419</v>
      </c>
      <c r="G1669" s="15" t="s">
        <v>306</v>
      </c>
      <c r="H1669" s="15" t="s">
        <v>371</v>
      </c>
      <c r="I1669" s="15" t="s">
        <v>347</v>
      </c>
    </row>
    <row r="1670" ht="15.75" customHeight="1">
      <c r="A1670" s="1"/>
      <c r="B1670" s="12" t="s">
        <v>2586</v>
      </c>
      <c r="C1670" s="15">
        <v>1.0</v>
      </c>
      <c r="D1670" s="16">
        <f t="shared" si="1"/>
        <v>0.0000560475283</v>
      </c>
      <c r="E1670" s="1"/>
      <c r="F1670" s="15" t="s">
        <v>2587</v>
      </c>
      <c r="G1670" s="15" t="s">
        <v>412</v>
      </c>
      <c r="H1670" s="15" t="s">
        <v>572</v>
      </c>
      <c r="I1670" s="15" t="s">
        <v>390</v>
      </c>
    </row>
    <row r="1671" ht="15.75" customHeight="1">
      <c r="A1671" s="1"/>
      <c r="B1671" s="12" t="s">
        <v>2588</v>
      </c>
      <c r="C1671" s="15">
        <v>1.0</v>
      </c>
      <c r="D1671" s="16">
        <f t="shared" si="1"/>
        <v>0.0000560475283</v>
      </c>
      <c r="E1671" s="1"/>
      <c r="F1671" s="15" t="s">
        <v>1064</v>
      </c>
      <c r="G1671" s="15" t="s">
        <v>309</v>
      </c>
      <c r="H1671" s="15" t="s">
        <v>415</v>
      </c>
      <c r="I1671" s="15" t="s">
        <v>432</v>
      </c>
    </row>
    <row r="1672" ht="15.75" customHeight="1">
      <c r="A1672" s="1"/>
      <c r="B1672" s="12" t="s">
        <v>2589</v>
      </c>
      <c r="C1672" s="15">
        <v>1.0</v>
      </c>
      <c r="D1672" s="16">
        <f t="shared" si="1"/>
        <v>0.0000560475283</v>
      </c>
      <c r="E1672" s="1"/>
      <c r="F1672" s="15" t="s">
        <v>304</v>
      </c>
      <c r="G1672" s="15" t="s">
        <v>304</v>
      </c>
      <c r="H1672" s="15" t="s">
        <v>706</v>
      </c>
      <c r="I1672" s="15" t="s">
        <v>1001</v>
      </c>
    </row>
    <row r="1673" ht="15.75" customHeight="1">
      <c r="A1673" s="1"/>
      <c r="B1673" s="12" t="s">
        <v>2590</v>
      </c>
      <c r="C1673" s="15">
        <v>1.0</v>
      </c>
      <c r="D1673" s="16">
        <f t="shared" si="1"/>
        <v>0.0000560475283</v>
      </c>
      <c r="E1673" s="1"/>
      <c r="F1673" s="15" t="s">
        <v>750</v>
      </c>
      <c r="G1673" s="15" t="s">
        <v>304</v>
      </c>
      <c r="H1673" s="15" t="s">
        <v>354</v>
      </c>
      <c r="I1673" s="15" t="s">
        <v>309</v>
      </c>
    </row>
    <row r="1674" ht="15.75" customHeight="1">
      <c r="A1674" s="1"/>
      <c r="B1674" s="12" t="s">
        <v>2591</v>
      </c>
      <c r="C1674" s="15">
        <v>1.0</v>
      </c>
      <c r="D1674" s="16">
        <f t="shared" si="1"/>
        <v>0.0000560475283</v>
      </c>
      <c r="E1674" s="1"/>
      <c r="F1674" s="15" t="s">
        <v>566</v>
      </c>
      <c r="G1674" s="15" t="s">
        <v>914</v>
      </c>
      <c r="H1674" s="15" t="s">
        <v>2251</v>
      </c>
      <c r="I1674" s="15" t="s">
        <v>311</v>
      </c>
    </row>
    <row r="1675" ht="15.75" customHeight="1">
      <c r="A1675" s="1"/>
      <c r="B1675" s="12" t="s">
        <v>2592</v>
      </c>
      <c r="C1675" s="15">
        <v>1.0</v>
      </c>
      <c r="D1675" s="16">
        <f t="shared" si="1"/>
        <v>0.0000560475283</v>
      </c>
      <c r="E1675" s="1"/>
      <c r="F1675" s="15" t="s">
        <v>354</v>
      </c>
      <c r="G1675" s="15" t="s">
        <v>304</v>
      </c>
      <c r="H1675" s="15" t="s">
        <v>321</v>
      </c>
      <c r="I1675" s="15" t="s">
        <v>395</v>
      </c>
    </row>
    <row r="1676" ht="15.75" customHeight="1">
      <c r="A1676" s="1"/>
      <c r="B1676" s="12" t="s">
        <v>2593</v>
      </c>
      <c r="C1676" s="15">
        <v>1.0</v>
      </c>
      <c r="D1676" s="16">
        <f t="shared" si="1"/>
        <v>0.0000560475283</v>
      </c>
      <c r="E1676" s="1"/>
      <c r="F1676" s="15" t="s">
        <v>599</v>
      </c>
      <c r="G1676" s="15" t="s">
        <v>315</v>
      </c>
      <c r="H1676" s="15" t="s">
        <v>1418</v>
      </c>
      <c r="I1676" s="15" t="s">
        <v>1529</v>
      </c>
    </row>
    <row r="1677" ht="15.75" customHeight="1">
      <c r="A1677" s="1"/>
      <c r="B1677" s="12" t="s">
        <v>2594</v>
      </c>
      <c r="C1677" s="15">
        <v>1.0</v>
      </c>
      <c r="D1677" s="16">
        <f t="shared" si="1"/>
        <v>0.0000560475283</v>
      </c>
      <c r="E1677" s="1"/>
      <c r="F1677" s="15" t="s">
        <v>1336</v>
      </c>
      <c r="G1677" s="15" t="s">
        <v>311</v>
      </c>
      <c r="H1677" s="15" t="s">
        <v>1798</v>
      </c>
      <c r="I1677" s="15" t="s">
        <v>2327</v>
      </c>
    </row>
    <row r="1678" ht="15.75" customHeight="1">
      <c r="A1678" s="1"/>
      <c r="B1678" s="12" t="s">
        <v>2595</v>
      </c>
      <c r="C1678" s="15">
        <v>1.0</v>
      </c>
      <c r="D1678" s="16">
        <f t="shared" si="1"/>
        <v>0.0000560475283</v>
      </c>
      <c r="E1678" s="1"/>
      <c r="F1678" s="15" t="s">
        <v>415</v>
      </c>
      <c r="G1678" s="15" t="s">
        <v>1846</v>
      </c>
      <c r="H1678" s="15" t="s">
        <v>1028</v>
      </c>
      <c r="I1678" s="15" t="s">
        <v>366</v>
      </c>
    </row>
    <row r="1679" ht="15.75" customHeight="1">
      <c r="A1679" s="1"/>
      <c r="B1679" s="12" t="s">
        <v>2596</v>
      </c>
      <c r="C1679" s="15">
        <v>1.0</v>
      </c>
      <c r="D1679" s="16">
        <f t="shared" si="1"/>
        <v>0.0000560475283</v>
      </c>
      <c r="E1679" s="1"/>
      <c r="F1679" s="15" t="s">
        <v>457</v>
      </c>
      <c r="G1679" s="15" t="s">
        <v>304</v>
      </c>
      <c r="H1679" s="15" t="s">
        <v>404</v>
      </c>
      <c r="I1679" s="15" t="s">
        <v>375</v>
      </c>
    </row>
    <row r="1680" ht="15.75" customHeight="1">
      <c r="A1680" s="1"/>
      <c r="B1680" s="12" t="s">
        <v>2597</v>
      </c>
      <c r="C1680" s="15">
        <v>1.0</v>
      </c>
      <c r="D1680" s="16">
        <f t="shared" si="1"/>
        <v>0.0000560475283</v>
      </c>
      <c r="E1680" s="1"/>
      <c r="F1680" s="15" t="s">
        <v>2598</v>
      </c>
      <c r="G1680" s="15" t="s">
        <v>1231</v>
      </c>
      <c r="H1680" s="15" t="s">
        <v>447</v>
      </c>
      <c r="I1680" s="15" t="s">
        <v>380</v>
      </c>
    </row>
    <row r="1681" ht="15.75" customHeight="1">
      <c r="A1681" s="1"/>
      <c r="B1681" s="12" t="s">
        <v>2599</v>
      </c>
      <c r="C1681" s="15">
        <v>1.0</v>
      </c>
      <c r="D1681" s="16">
        <f t="shared" si="1"/>
        <v>0.0000560475283</v>
      </c>
      <c r="E1681" s="1"/>
      <c r="F1681" s="15" t="s">
        <v>691</v>
      </c>
      <c r="G1681" s="15" t="s">
        <v>356</v>
      </c>
      <c r="H1681" s="15" t="s">
        <v>309</v>
      </c>
      <c r="I1681" s="15" t="s">
        <v>442</v>
      </c>
    </row>
    <row r="1682" ht="15.75" customHeight="1">
      <c r="A1682" s="1"/>
      <c r="B1682" s="12" t="s">
        <v>2600</v>
      </c>
      <c r="C1682" s="15">
        <v>1.0</v>
      </c>
      <c r="D1682" s="16">
        <f t="shared" si="1"/>
        <v>0.0000560475283</v>
      </c>
      <c r="E1682" s="1"/>
      <c r="F1682" s="15" t="s">
        <v>662</v>
      </c>
      <c r="G1682" s="15" t="s">
        <v>619</v>
      </c>
      <c r="H1682" s="15" t="s">
        <v>317</v>
      </c>
      <c r="I1682" s="15" t="s">
        <v>334</v>
      </c>
    </row>
    <row r="1683" ht="15.75" customHeight="1">
      <c r="A1683" s="1"/>
      <c r="B1683" s="12" t="s">
        <v>2601</v>
      </c>
      <c r="C1683" s="15">
        <v>1.0</v>
      </c>
      <c r="D1683" s="16">
        <f t="shared" si="1"/>
        <v>0.0000560475283</v>
      </c>
      <c r="E1683" s="1"/>
      <c r="F1683" s="15" t="s">
        <v>715</v>
      </c>
      <c r="G1683" s="15" t="s">
        <v>309</v>
      </c>
      <c r="H1683" s="15" t="s">
        <v>1400</v>
      </c>
      <c r="I1683" s="15" t="s">
        <v>579</v>
      </c>
    </row>
    <row r="1684" ht="15.75" customHeight="1">
      <c r="A1684" s="1"/>
      <c r="B1684" s="12" t="s">
        <v>2602</v>
      </c>
      <c r="C1684" s="15">
        <v>1.0</v>
      </c>
      <c r="D1684" s="16">
        <f t="shared" si="1"/>
        <v>0.0000560475283</v>
      </c>
      <c r="E1684" s="1"/>
      <c r="F1684" s="15" t="s">
        <v>2308</v>
      </c>
      <c r="G1684" s="15" t="s">
        <v>334</v>
      </c>
      <c r="H1684" s="15" t="s">
        <v>458</v>
      </c>
      <c r="I1684" s="1"/>
    </row>
    <row r="1685" ht="15.75" customHeight="1">
      <c r="A1685" s="1"/>
      <c r="B1685" s="12" t="s">
        <v>2603</v>
      </c>
      <c r="C1685" s="15">
        <v>1.0</v>
      </c>
      <c r="D1685" s="16">
        <f t="shared" si="1"/>
        <v>0.0000560475283</v>
      </c>
      <c r="E1685" s="1"/>
      <c r="F1685" s="15" t="s">
        <v>906</v>
      </c>
      <c r="G1685" s="15" t="s">
        <v>304</v>
      </c>
      <c r="H1685" s="15" t="s">
        <v>1865</v>
      </c>
      <c r="I1685" s="15" t="s">
        <v>1318</v>
      </c>
    </row>
    <row r="1686" ht="15.75" customHeight="1">
      <c r="A1686" s="1"/>
      <c r="B1686" s="12" t="s">
        <v>2604</v>
      </c>
      <c r="C1686" s="15">
        <v>1.0</v>
      </c>
      <c r="D1686" s="16">
        <f t="shared" si="1"/>
        <v>0.0000560475283</v>
      </c>
      <c r="E1686" s="1"/>
      <c r="F1686" s="15" t="s">
        <v>390</v>
      </c>
      <c r="G1686" s="15" t="s">
        <v>375</v>
      </c>
      <c r="H1686" s="15" t="s">
        <v>353</v>
      </c>
      <c r="I1686" s="15" t="s">
        <v>321</v>
      </c>
    </row>
    <row r="1687" ht="15.75" customHeight="1">
      <c r="A1687" s="1"/>
      <c r="B1687" s="12" t="s">
        <v>2605</v>
      </c>
      <c r="C1687" s="15">
        <v>1.0</v>
      </c>
      <c r="D1687" s="16">
        <f t="shared" si="1"/>
        <v>0.0000560475283</v>
      </c>
      <c r="E1687" s="1"/>
      <c r="F1687" s="15" t="s">
        <v>432</v>
      </c>
      <c r="G1687" s="15" t="s">
        <v>309</v>
      </c>
      <c r="H1687" s="15" t="s">
        <v>2606</v>
      </c>
      <c r="I1687" s="15" t="s">
        <v>467</v>
      </c>
    </row>
    <row r="1688" ht="15.75" customHeight="1">
      <c r="A1688" s="1"/>
      <c r="B1688" s="12" t="s">
        <v>2607</v>
      </c>
      <c r="C1688" s="15">
        <v>1.0</v>
      </c>
      <c r="D1688" s="16">
        <f t="shared" si="1"/>
        <v>0.0000560475283</v>
      </c>
      <c r="E1688" s="1"/>
      <c r="F1688" s="15" t="s">
        <v>415</v>
      </c>
      <c r="G1688" s="15" t="s">
        <v>2418</v>
      </c>
      <c r="H1688" s="15" t="s">
        <v>2608</v>
      </c>
      <c r="I1688" s="15" t="s">
        <v>317</v>
      </c>
    </row>
    <row r="1689" ht="15.75" customHeight="1">
      <c r="A1689" s="1"/>
      <c r="B1689" s="12" t="s">
        <v>2609</v>
      </c>
      <c r="C1689" s="15">
        <v>1.0</v>
      </c>
      <c r="D1689" s="16">
        <f t="shared" si="1"/>
        <v>0.0000560475283</v>
      </c>
      <c r="E1689" s="1"/>
      <c r="F1689" s="15" t="s">
        <v>318</v>
      </c>
      <c r="G1689" s="15" t="s">
        <v>1396</v>
      </c>
      <c r="H1689" s="15" t="s">
        <v>412</v>
      </c>
      <c r="I1689" s="15" t="s">
        <v>385</v>
      </c>
    </row>
    <row r="1690" ht="15.75" customHeight="1">
      <c r="A1690" s="1"/>
      <c r="B1690" s="12" t="s">
        <v>2610</v>
      </c>
      <c r="C1690" s="15">
        <v>1.0</v>
      </c>
      <c r="D1690" s="16">
        <f t="shared" si="1"/>
        <v>0.0000560475283</v>
      </c>
      <c r="E1690" s="1"/>
      <c r="F1690" s="15" t="s">
        <v>341</v>
      </c>
      <c r="G1690" s="15" t="s">
        <v>304</v>
      </c>
      <c r="H1690" s="15" t="s">
        <v>2611</v>
      </c>
      <c r="I1690" s="15" t="s">
        <v>362</v>
      </c>
    </row>
    <row r="1691" ht="15.75" customHeight="1">
      <c r="A1691" s="1"/>
      <c r="B1691" s="12" t="s">
        <v>2612</v>
      </c>
      <c r="C1691" s="15">
        <v>1.0</v>
      </c>
      <c r="D1691" s="16">
        <f t="shared" si="1"/>
        <v>0.0000560475283</v>
      </c>
      <c r="E1691" s="1"/>
      <c r="F1691" s="15" t="s">
        <v>972</v>
      </c>
      <c r="G1691" s="15" t="s">
        <v>309</v>
      </c>
      <c r="H1691" s="15" t="s">
        <v>311</v>
      </c>
      <c r="I1691" s="15" t="s">
        <v>309</v>
      </c>
    </row>
    <row r="1692" ht="15.75" customHeight="1">
      <c r="A1692" s="1"/>
      <c r="B1692" s="12" t="s">
        <v>2613</v>
      </c>
      <c r="C1692" s="15">
        <v>1.0</v>
      </c>
      <c r="D1692" s="16">
        <f t="shared" si="1"/>
        <v>0.0000560475283</v>
      </c>
      <c r="E1692" s="1"/>
      <c r="F1692" s="15" t="s">
        <v>747</v>
      </c>
      <c r="G1692" s="15" t="s">
        <v>375</v>
      </c>
      <c r="H1692" s="15" t="s">
        <v>318</v>
      </c>
      <c r="I1692" s="15" t="s">
        <v>318</v>
      </c>
    </row>
    <row r="1693" ht="15.75" customHeight="1">
      <c r="A1693" s="1"/>
      <c r="B1693" s="12" t="s">
        <v>2614</v>
      </c>
      <c r="C1693" s="15">
        <v>1.0</v>
      </c>
      <c r="D1693" s="16">
        <f t="shared" si="1"/>
        <v>0.0000560475283</v>
      </c>
      <c r="E1693" s="1"/>
      <c r="F1693" s="15" t="s">
        <v>313</v>
      </c>
      <c r="G1693" s="15" t="s">
        <v>315</v>
      </c>
      <c r="H1693" s="15" t="s">
        <v>379</v>
      </c>
      <c r="I1693" s="15" t="s">
        <v>953</v>
      </c>
    </row>
    <row r="1694" ht="15.75" customHeight="1">
      <c r="A1694" s="1"/>
      <c r="B1694" s="12" t="s">
        <v>2615</v>
      </c>
      <c r="C1694" s="15">
        <v>1.0</v>
      </c>
      <c r="D1694" s="16">
        <f t="shared" si="1"/>
        <v>0.0000560475283</v>
      </c>
      <c r="E1694" s="1"/>
      <c r="F1694" s="15" t="s">
        <v>571</v>
      </c>
      <c r="G1694" s="15" t="s">
        <v>309</v>
      </c>
      <c r="H1694" s="15" t="s">
        <v>2616</v>
      </c>
      <c r="I1694" s="15" t="s">
        <v>408</v>
      </c>
    </row>
    <row r="1695" ht="15.75" customHeight="1">
      <c r="A1695" s="1"/>
      <c r="B1695" s="12" t="s">
        <v>2617</v>
      </c>
      <c r="C1695" s="15">
        <v>1.0</v>
      </c>
      <c r="D1695" s="16">
        <f t="shared" si="1"/>
        <v>0.0000560475283</v>
      </c>
      <c r="E1695" s="1"/>
      <c r="F1695" s="15" t="s">
        <v>662</v>
      </c>
      <c r="G1695" s="15" t="s">
        <v>375</v>
      </c>
      <c r="H1695" s="15" t="s">
        <v>424</v>
      </c>
      <c r="I1695" s="15" t="s">
        <v>756</v>
      </c>
    </row>
    <row r="1696" ht="15.75" customHeight="1">
      <c r="A1696" s="1"/>
      <c r="B1696" s="12" t="s">
        <v>2618</v>
      </c>
      <c r="C1696" s="15">
        <v>1.0</v>
      </c>
      <c r="D1696" s="16">
        <f t="shared" si="1"/>
        <v>0.0000560475283</v>
      </c>
      <c r="E1696" s="1"/>
      <c r="F1696" s="15" t="s">
        <v>1005</v>
      </c>
      <c r="G1696" s="15" t="s">
        <v>311</v>
      </c>
      <c r="H1696" s="15" t="s">
        <v>323</v>
      </c>
      <c r="I1696" s="15" t="s">
        <v>2619</v>
      </c>
    </row>
    <row r="1697" ht="15.75" customHeight="1">
      <c r="A1697" s="1"/>
      <c r="B1697" s="12" t="s">
        <v>2620</v>
      </c>
      <c r="C1697" s="15">
        <v>1.0</v>
      </c>
      <c r="D1697" s="16">
        <f t="shared" si="1"/>
        <v>0.0000560475283</v>
      </c>
      <c r="E1697" s="1"/>
      <c r="F1697" s="15" t="s">
        <v>519</v>
      </c>
      <c r="G1697" s="15" t="s">
        <v>688</v>
      </c>
      <c r="H1697" s="15" t="s">
        <v>545</v>
      </c>
      <c r="I1697" s="15" t="s">
        <v>603</v>
      </c>
    </row>
    <row r="1698" ht="15.75" customHeight="1">
      <c r="A1698" s="1"/>
      <c r="B1698" s="12" t="s">
        <v>2621</v>
      </c>
      <c r="C1698" s="15">
        <v>1.0</v>
      </c>
      <c r="D1698" s="16">
        <f t="shared" si="1"/>
        <v>0.0000560475283</v>
      </c>
      <c r="E1698" s="1"/>
      <c r="F1698" s="15" t="s">
        <v>335</v>
      </c>
      <c r="G1698" s="15" t="s">
        <v>311</v>
      </c>
      <c r="H1698" s="15" t="s">
        <v>318</v>
      </c>
      <c r="I1698" s="15" t="s">
        <v>892</v>
      </c>
    </row>
    <row r="1699" ht="15.75" customHeight="1">
      <c r="A1699" s="1"/>
      <c r="B1699" s="12" t="s">
        <v>2622</v>
      </c>
      <c r="C1699" s="15">
        <v>1.0</v>
      </c>
      <c r="D1699" s="16">
        <f t="shared" si="1"/>
        <v>0.0000560475283</v>
      </c>
      <c r="E1699" s="1"/>
      <c r="F1699" s="15" t="s">
        <v>619</v>
      </c>
      <c r="G1699" s="15" t="s">
        <v>475</v>
      </c>
      <c r="H1699" s="15" t="s">
        <v>681</v>
      </c>
      <c r="I1699" s="15" t="s">
        <v>336</v>
      </c>
    </row>
    <row r="1700" ht="15.75" customHeight="1">
      <c r="A1700" s="1"/>
      <c r="B1700" s="12" t="s">
        <v>2623</v>
      </c>
      <c r="C1700" s="15">
        <v>1.0</v>
      </c>
      <c r="D1700" s="16">
        <f t="shared" si="1"/>
        <v>0.0000560475283</v>
      </c>
      <c r="E1700" s="1"/>
      <c r="F1700" s="15" t="s">
        <v>371</v>
      </c>
      <c r="G1700" s="15" t="s">
        <v>359</v>
      </c>
      <c r="H1700" s="15" t="s">
        <v>1781</v>
      </c>
      <c r="I1700" s="15" t="s">
        <v>2037</v>
      </c>
    </row>
    <row r="1701" ht="15.75" customHeight="1">
      <c r="A1701" s="1"/>
      <c r="B1701" s="12" t="s">
        <v>2624</v>
      </c>
      <c r="C1701" s="15">
        <v>1.0</v>
      </c>
      <c r="D1701" s="16">
        <f t="shared" si="1"/>
        <v>0.0000560475283</v>
      </c>
      <c r="E1701" s="1"/>
      <c r="F1701" s="15" t="s">
        <v>394</v>
      </c>
      <c r="G1701" s="15" t="s">
        <v>1847</v>
      </c>
      <c r="H1701" s="15" t="s">
        <v>820</v>
      </c>
      <c r="I1701" s="15" t="s">
        <v>2625</v>
      </c>
    </row>
    <row r="1702" ht="15.75" customHeight="1">
      <c r="A1702" s="1"/>
      <c r="B1702" s="12" t="s">
        <v>2626</v>
      </c>
      <c r="C1702" s="15">
        <v>1.0</v>
      </c>
      <c r="D1702" s="16">
        <f t="shared" si="1"/>
        <v>0.0000560475283</v>
      </c>
      <c r="E1702" s="1"/>
      <c r="F1702" s="15" t="s">
        <v>2627</v>
      </c>
      <c r="G1702" s="15" t="s">
        <v>360</v>
      </c>
      <c r="H1702" s="15" t="s">
        <v>317</v>
      </c>
      <c r="I1702" s="15">
        <v>200.0</v>
      </c>
    </row>
    <row r="1703" ht="15.75" customHeight="1">
      <c r="A1703" s="1"/>
      <c r="B1703" s="12" t="s">
        <v>2628</v>
      </c>
      <c r="C1703" s="15">
        <v>1.0</v>
      </c>
      <c r="D1703" s="16">
        <f t="shared" si="1"/>
        <v>0.0000560475283</v>
      </c>
      <c r="E1703" s="1"/>
      <c r="F1703" s="15" t="s">
        <v>1579</v>
      </c>
      <c r="G1703" s="15" t="s">
        <v>304</v>
      </c>
      <c r="H1703" s="15" t="s">
        <v>969</v>
      </c>
      <c r="I1703" s="15" t="s">
        <v>405</v>
      </c>
    </row>
    <row r="1704" ht="15.75" customHeight="1">
      <c r="A1704" s="1"/>
      <c r="B1704" s="12" t="s">
        <v>2629</v>
      </c>
      <c r="C1704" s="15">
        <v>1.0</v>
      </c>
      <c r="D1704" s="16">
        <f t="shared" si="1"/>
        <v>0.0000560475283</v>
      </c>
      <c r="E1704" s="1"/>
      <c r="F1704" s="15" t="s">
        <v>650</v>
      </c>
      <c r="G1704" s="15" t="s">
        <v>315</v>
      </c>
      <c r="H1704" s="15" t="s">
        <v>2630</v>
      </c>
      <c r="I1704" s="15" t="s">
        <v>321</v>
      </c>
    </row>
    <row r="1705" ht="15.75" customHeight="1">
      <c r="A1705" s="1"/>
      <c r="B1705" s="12" t="s">
        <v>2631</v>
      </c>
      <c r="C1705" s="15">
        <v>1.0</v>
      </c>
      <c r="D1705" s="16">
        <f t="shared" si="1"/>
        <v>0.0000560475283</v>
      </c>
      <c r="E1705" s="1"/>
      <c r="F1705" s="15" t="s">
        <v>336</v>
      </c>
      <c r="G1705" s="15" t="s">
        <v>315</v>
      </c>
      <c r="H1705" s="15" t="s">
        <v>336</v>
      </c>
      <c r="I1705" s="15" t="s">
        <v>953</v>
      </c>
    </row>
    <row r="1706" ht="15.75" customHeight="1">
      <c r="A1706" s="1"/>
      <c r="B1706" s="12" t="s">
        <v>2632</v>
      </c>
      <c r="C1706" s="15">
        <v>1.0</v>
      </c>
      <c r="D1706" s="16">
        <f t="shared" si="1"/>
        <v>0.0000560475283</v>
      </c>
      <c r="E1706" s="1"/>
      <c r="F1706" s="15" t="s">
        <v>2037</v>
      </c>
      <c r="G1706" s="15" t="s">
        <v>732</v>
      </c>
      <c r="H1706" s="15" t="s">
        <v>1285</v>
      </c>
      <c r="I1706" s="15">
        <v>3.0</v>
      </c>
    </row>
    <row r="1707" ht="15.75" customHeight="1">
      <c r="A1707" s="1"/>
      <c r="B1707" s="12" t="s">
        <v>2633</v>
      </c>
      <c r="C1707" s="15">
        <v>1.0</v>
      </c>
      <c r="D1707" s="16">
        <f t="shared" si="1"/>
        <v>0.0000560475283</v>
      </c>
      <c r="E1707" s="1"/>
      <c r="F1707" s="15" t="s">
        <v>519</v>
      </c>
      <c r="G1707" s="15" t="s">
        <v>2419</v>
      </c>
      <c r="H1707" s="15" t="s">
        <v>312</v>
      </c>
      <c r="I1707" s="15" t="s">
        <v>2634</v>
      </c>
    </row>
    <row r="1708" ht="15.75" customHeight="1">
      <c r="A1708" s="1"/>
      <c r="B1708" s="12" t="s">
        <v>2635</v>
      </c>
      <c r="C1708" s="15">
        <v>1.0</v>
      </c>
      <c r="D1708" s="16">
        <f t="shared" si="1"/>
        <v>0.0000560475283</v>
      </c>
      <c r="E1708" s="1"/>
      <c r="F1708" s="15" t="s">
        <v>1001</v>
      </c>
      <c r="G1708" s="15" t="s">
        <v>360</v>
      </c>
      <c r="H1708" s="15" t="s">
        <v>2636</v>
      </c>
      <c r="I1708" s="15" t="s">
        <v>321</v>
      </c>
    </row>
    <row r="1709" ht="15.75" customHeight="1">
      <c r="A1709" s="1"/>
      <c r="B1709" s="12" t="s">
        <v>2637</v>
      </c>
      <c r="C1709" s="15">
        <v>1.0</v>
      </c>
      <c r="D1709" s="16">
        <f t="shared" si="1"/>
        <v>0.0000560475283</v>
      </c>
      <c r="E1709" s="1"/>
      <c r="F1709" s="15" t="s">
        <v>2638</v>
      </c>
      <c r="G1709" s="15" t="s">
        <v>354</v>
      </c>
      <c r="H1709" s="15" t="s">
        <v>535</v>
      </c>
      <c r="I1709" s="15" t="s">
        <v>572</v>
      </c>
    </row>
    <row r="1710" ht="15.75" customHeight="1">
      <c r="A1710" s="1"/>
      <c r="B1710" s="12">
        <v>3990.0</v>
      </c>
      <c r="C1710" s="15">
        <v>1.0</v>
      </c>
      <c r="D1710" s="16">
        <f t="shared" si="1"/>
        <v>0.0000560475283</v>
      </c>
      <c r="E1710" s="1"/>
      <c r="F1710" s="15" t="s">
        <v>336</v>
      </c>
      <c r="G1710" s="15" t="s">
        <v>362</v>
      </c>
      <c r="H1710" s="15" t="s">
        <v>892</v>
      </c>
      <c r="I1710" s="15" t="s">
        <v>425</v>
      </c>
    </row>
    <row r="1711" ht="15.75" customHeight="1">
      <c r="A1711" s="1"/>
      <c r="B1711" s="12" t="s">
        <v>2639</v>
      </c>
      <c r="C1711" s="15">
        <v>1.0</v>
      </c>
      <c r="D1711" s="16">
        <f t="shared" si="1"/>
        <v>0.0000560475283</v>
      </c>
      <c r="E1711" s="1"/>
      <c r="F1711" s="15" t="s">
        <v>382</v>
      </c>
      <c r="G1711" s="15" t="s">
        <v>354</v>
      </c>
      <c r="H1711" s="15" t="s">
        <v>2640</v>
      </c>
      <c r="I1711" s="15" t="s">
        <v>961</v>
      </c>
    </row>
    <row r="1712" ht="15.75" customHeight="1">
      <c r="A1712" s="1"/>
      <c r="B1712" s="12" t="s">
        <v>2641</v>
      </c>
      <c r="C1712" s="15">
        <v>1.0</v>
      </c>
      <c r="D1712" s="16">
        <f t="shared" si="1"/>
        <v>0.0000560475283</v>
      </c>
      <c r="E1712" s="1"/>
      <c r="F1712" s="15" t="s">
        <v>1452</v>
      </c>
      <c r="G1712" s="15" t="s">
        <v>375</v>
      </c>
      <c r="H1712" s="15" t="s">
        <v>1736</v>
      </c>
      <c r="I1712" s="15" t="s">
        <v>375</v>
      </c>
    </row>
    <row r="1713" ht="15.75" customHeight="1">
      <c r="A1713" s="1"/>
      <c r="B1713" s="12" t="s">
        <v>2642</v>
      </c>
      <c r="C1713" s="15">
        <v>1.0</v>
      </c>
      <c r="D1713" s="16">
        <f t="shared" si="1"/>
        <v>0.0000560475283</v>
      </c>
      <c r="E1713" s="1"/>
      <c r="F1713" s="15" t="s">
        <v>309</v>
      </c>
      <c r="G1713" s="15" t="s">
        <v>309</v>
      </c>
      <c r="H1713" s="15" t="s">
        <v>867</v>
      </c>
      <c r="I1713" s="15" t="s">
        <v>335</v>
      </c>
    </row>
    <row r="1714" ht="15.75" customHeight="1">
      <c r="A1714" s="1"/>
      <c r="B1714" s="12" t="s">
        <v>2643</v>
      </c>
      <c r="C1714" s="15">
        <v>1.0</v>
      </c>
      <c r="D1714" s="16">
        <f t="shared" si="1"/>
        <v>0.0000560475283</v>
      </c>
      <c r="E1714" s="1"/>
      <c r="F1714" s="15" t="s">
        <v>318</v>
      </c>
      <c r="G1714" s="15" t="s">
        <v>360</v>
      </c>
      <c r="H1714" s="15" t="s">
        <v>611</v>
      </c>
      <c r="I1714" s="15" t="s">
        <v>336</v>
      </c>
    </row>
    <row r="1715" ht="15.75" customHeight="1">
      <c r="A1715" s="1"/>
      <c r="B1715" s="12" t="s">
        <v>2644</v>
      </c>
      <c r="C1715" s="15">
        <v>1.0</v>
      </c>
      <c r="D1715" s="16">
        <f t="shared" si="1"/>
        <v>0.0000560475283</v>
      </c>
      <c r="E1715" s="1"/>
      <c r="F1715" s="15" t="s">
        <v>341</v>
      </c>
      <c r="G1715" s="15" t="s">
        <v>383</v>
      </c>
      <c r="H1715" s="15" t="s">
        <v>419</v>
      </c>
      <c r="I1715" s="15" t="s">
        <v>726</v>
      </c>
    </row>
    <row r="1716" ht="15.75" customHeight="1">
      <c r="A1716" s="1"/>
      <c r="B1716" s="12" t="s">
        <v>2645</v>
      </c>
      <c r="C1716" s="15">
        <v>1.0</v>
      </c>
      <c r="D1716" s="16">
        <f t="shared" si="1"/>
        <v>0.0000560475283</v>
      </c>
      <c r="E1716" s="1"/>
      <c r="F1716" s="15" t="s">
        <v>304</v>
      </c>
      <c r="G1716" s="15" t="s">
        <v>304</v>
      </c>
      <c r="H1716" s="15" t="s">
        <v>2646</v>
      </c>
      <c r="I1716" s="15" t="s">
        <v>2647</v>
      </c>
    </row>
    <row r="1717" ht="15.75" customHeight="1">
      <c r="A1717" s="1"/>
      <c r="B1717" s="12" t="s">
        <v>2648</v>
      </c>
      <c r="C1717" s="15">
        <v>1.0</v>
      </c>
      <c r="D1717" s="16">
        <f t="shared" si="1"/>
        <v>0.0000560475283</v>
      </c>
      <c r="E1717" s="1"/>
      <c r="F1717" s="15" t="s">
        <v>335</v>
      </c>
      <c r="G1717" s="15" t="s">
        <v>375</v>
      </c>
      <c r="H1717" s="15" t="s">
        <v>1299</v>
      </c>
      <c r="I1717" s="15" t="s">
        <v>313</v>
      </c>
    </row>
    <row r="1718" ht="15.75" customHeight="1">
      <c r="A1718" s="1"/>
      <c r="B1718" s="12" t="s">
        <v>2649</v>
      </c>
      <c r="C1718" s="15">
        <v>1.0</v>
      </c>
      <c r="D1718" s="16">
        <f t="shared" si="1"/>
        <v>0.0000560475283</v>
      </c>
      <c r="E1718" s="1"/>
      <c r="F1718" s="15" t="s">
        <v>371</v>
      </c>
      <c r="G1718" s="15" t="s">
        <v>360</v>
      </c>
      <c r="H1718" s="15" t="s">
        <v>2650</v>
      </c>
      <c r="I1718" s="15" t="s">
        <v>987</v>
      </c>
    </row>
    <row r="1719" ht="15.75" customHeight="1">
      <c r="A1719" s="1"/>
      <c r="B1719" s="12" t="s">
        <v>2651</v>
      </c>
      <c r="C1719" s="15">
        <v>1.0</v>
      </c>
      <c r="D1719" s="16">
        <f t="shared" si="1"/>
        <v>0.0000560475283</v>
      </c>
      <c r="E1719" s="1"/>
      <c r="F1719" s="15" t="s">
        <v>394</v>
      </c>
      <c r="G1719" s="15" t="s">
        <v>315</v>
      </c>
      <c r="H1719" s="15" t="s">
        <v>2305</v>
      </c>
      <c r="I1719" s="15" t="s">
        <v>939</v>
      </c>
    </row>
    <row r="1720" ht="15.75" customHeight="1">
      <c r="A1720" s="1"/>
      <c r="B1720" s="12" t="s">
        <v>2652</v>
      </c>
      <c r="C1720" s="15">
        <v>1.0</v>
      </c>
      <c r="D1720" s="16">
        <f t="shared" si="1"/>
        <v>0.0000560475283</v>
      </c>
      <c r="E1720" s="1"/>
      <c r="F1720" s="15" t="s">
        <v>707</v>
      </c>
      <c r="G1720" s="15" t="s">
        <v>1299</v>
      </c>
      <c r="H1720" s="15" t="s">
        <v>2653</v>
      </c>
      <c r="I1720" s="15" t="s">
        <v>2654</v>
      </c>
    </row>
    <row r="1721" ht="15.75" customHeight="1">
      <c r="A1721" s="1"/>
      <c r="B1721" s="12" t="s">
        <v>2655</v>
      </c>
      <c r="C1721" s="15">
        <v>1.0</v>
      </c>
      <c r="D1721" s="16">
        <f t="shared" si="1"/>
        <v>0.0000560475283</v>
      </c>
      <c r="E1721" s="1"/>
      <c r="F1721" s="15" t="s">
        <v>309</v>
      </c>
      <c r="G1721" s="15" t="s">
        <v>2656</v>
      </c>
      <c r="H1721" s="15" t="s">
        <v>1812</v>
      </c>
      <c r="I1721" s="15" t="s">
        <v>321</v>
      </c>
    </row>
    <row r="1722" ht="15.75" customHeight="1">
      <c r="A1722" s="1"/>
      <c r="B1722" s="12" t="s">
        <v>2657</v>
      </c>
      <c r="C1722" s="15">
        <v>1.0</v>
      </c>
      <c r="D1722" s="16">
        <f t="shared" si="1"/>
        <v>0.0000560475283</v>
      </c>
      <c r="E1722" s="1"/>
      <c r="F1722" s="15" t="s">
        <v>692</v>
      </c>
      <c r="G1722" s="15" t="s">
        <v>1310</v>
      </c>
      <c r="H1722" s="15" t="s">
        <v>401</v>
      </c>
      <c r="I1722" s="15" t="s">
        <v>483</v>
      </c>
    </row>
    <row r="1723" ht="15.75" customHeight="1">
      <c r="A1723" s="1"/>
      <c r="B1723" s="12" t="s">
        <v>2658</v>
      </c>
      <c r="C1723" s="15">
        <v>1.0</v>
      </c>
      <c r="D1723" s="16">
        <f t="shared" si="1"/>
        <v>0.0000560475283</v>
      </c>
      <c r="E1723" s="1"/>
      <c r="F1723" s="15" t="s">
        <v>317</v>
      </c>
      <c r="G1723" s="15" t="s">
        <v>2659</v>
      </c>
      <c r="H1723" s="15" t="s">
        <v>323</v>
      </c>
      <c r="I1723" s="15" t="s">
        <v>375</v>
      </c>
    </row>
    <row r="1724" ht="15.75" customHeight="1">
      <c r="A1724" s="1"/>
      <c r="B1724" s="12" t="s">
        <v>2660</v>
      </c>
      <c r="C1724" s="15">
        <v>1.0</v>
      </c>
      <c r="D1724" s="16">
        <f t="shared" si="1"/>
        <v>0.0000560475283</v>
      </c>
      <c r="E1724" s="1"/>
      <c r="F1724" s="15" t="s">
        <v>696</v>
      </c>
      <c r="G1724" s="15" t="s">
        <v>904</v>
      </c>
      <c r="H1724" s="15" t="s">
        <v>318</v>
      </c>
      <c r="I1724" s="15" t="s">
        <v>781</v>
      </c>
    </row>
    <row r="1725" ht="15.75" customHeight="1">
      <c r="A1725" s="1"/>
      <c r="B1725" s="12" t="s">
        <v>2661</v>
      </c>
      <c r="C1725" s="15">
        <v>1.0</v>
      </c>
      <c r="D1725" s="16">
        <f t="shared" si="1"/>
        <v>0.0000560475283</v>
      </c>
      <c r="E1725" s="1"/>
      <c r="F1725" s="15" t="s">
        <v>336</v>
      </c>
      <c r="G1725" s="15" t="s">
        <v>375</v>
      </c>
      <c r="H1725" s="15" t="s">
        <v>341</v>
      </c>
      <c r="I1725" s="15" t="s">
        <v>365</v>
      </c>
    </row>
    <row r="1726" ht="15.75" customHeight="1">
      <c r="A1726" s="1"/>
      <c r="B1726" s="12" t="s">
        <v>2662</v>
      </c>
      <c r="C1726" s="15">
        <v>1.0</v>
      </c>
      <c r="D1726" s="16">
        <f t="shared" si="1"/>
        <v>0.0000560475283</v>
      </c>
      <c r="E1726" s="1"/>
      <c r="F1726" s="15" t="s">
        <v>488</v>
      </c>
      <c r="G1726" s="15" t="s">
        <v>315</v>
      </c>
      <c r="H1726" s="15" t="s">
        <v>309</v>
      </c>
      <c r="I1726" s="15" t="s">
        <v>812</v>
      </c>
    </row>
    <row r="1727" ht="15.75" customHeight="1">
      <c r="A1727" s="1"/>
      <c r="B1727" s="12" t="s">
        <v>2663</v>
      </c>
      <c r="C1727" s="15">
        <v>1.0</v>
      </c>
      <c r="D1727" s="16">
        <f t="shared" si="1"/>
        <v>0.0000560475283</v>
      </c>
      <c r="E1727" s="1"/>
      <c r="F1727" s="15" t="s">
        <v>2664</v>
      </c>
      <c r="G1727" s="15" t="s">
        <v>438</v>
      </c>
      <c r="H1727" s="15" t="s">
        <v>353</v>
      </c>
      <c r="I1727" s="15" t="s">
        <v>529</v>
      </c>
    </row>
    <row r="1728" ht="15.75" customHeight="1">
      <c r="A1728" s="1"/>
      <c r="B1728" s="12" t="s">
        <v>2665</v>
      </c>
      <c r="C1728" s="15">
        <v>1.0</v>
      </c>
      <c r="D1728" s="16">
        <f t="shared" si="1"/>
        <v>0.0000560475283</v>
      </c>
      <c r="E1728" s="1"/>
      <c r="F1728" s="15" t="s">
        <v>519</v>
      </c>
      <c r="G1728" s="15" t="s">
        <v>304</v>
      </c>
      <c r="H1728" s="15" t="s">
        <v>2666</v>
      </c>
      <c r="I1728" s="15" t="s">
        <v>336</v>
      </c>
    </row>
    <row r="1729" ht="15.75" customHeight="1">
      <c r="A1729" s="1"/>
      <c r="B1729" s="12" t="s">
        <v>2667</v>
      </c>
      <c r="C1729" s="15">
        <v>1.0</v>
      </c>
      <c r="D1729" s="16">
        <f t="shared" si="1"/>
        <v>0.0000560475283</v>
      </c>
      <c r="E1729" s="1"/>
      <c r="F1729" s="15" t="s">
        <v>2668</v>
      </c>
      <c r="G1729" s="15" t="s">
        <v>442</v>
      </c>
      <c r="H1729" s="15" t="s">
        <v>383</v>
      </c>
      <c r="I1729" s="15" t="s">
        <v>469</v>
      </c>
    </row>
    <row r="1730" ht="15.75" customHeight="1">
      <c r="A1730" s="1"/>
      <c r="B1730" s="12" t="s">
        <v>2669</v>
      </c>
      <c r="C1730" s="15">
        <v>1.0</v>
      </c>
      <c r="D1730" s="16">
        <f t="shared" si="1"/>
        <v>0.0000560475283</v>
      </c>
      <c r="E1730" s="1"/>
      <c r="F1730" s="15" t="s">
        <v>1440</v>
      </c>
      <c r="G1730" s="15" t="s">
        <v>400</v>
      </c>
      <c r="H1730" s="15" t="s">
        <v>317</v>
      </c>
      <c r="I1730" s="15" t="s">
        <v>325</v>
      </c>
    </row>
    <row r="1731" ht="15.75" customHeight="1">
      <c r="A1731" s="1"/>
      <c r="B1731" s="12" t="s">
        <v>2670</v>
      </c>
      <c r="C1731" s="15">
        <v>1.0</v>
      </c>
      <c r="D1731" s="16">
        <f t="shared" si="1"/>
        <v>0.0000560475283</v>
      </c>
      <c r="E1731" s="1"/>
      <c r="F1731" s="15" t="s">
        <v>318</v>
      </c>
      <c r="G1731" s="15" t="s">
        <v>304</v>
      </c>
      <c r="H1731" s="15" t="s">
        <v>323</v>
      </c>
      <c r="I1731" s="15" t="s">
        <v>669</v>
      </c>
    </row>
    <row r="1732" ht="15.75" customHeight="1">
      <c r="A1732" s="1"/>
      <c r="B1732" s="12" t="s">
        <v>2671</v>
      </c>
      <c r="C1732" s="15">
        <v>1.0</v>
      </c>
      <c r="D1732" s="16">
        <f t="shared" si="1"/>
        <v>0.0000560475283</v>
      </c>
      <c r="E1732" s="1"/>
      <c r="F1732" s="15" t="s">
        <v>315</v>
      </c>
      <c r="G1732" s="15" t="s">
        <v>315</v>
      </c>
      <c r="H1732" s="15" t="s">
        <v>438</v>
      </c>
      <c r="I1732" s="15" t="s">
        <v>401</v>
      </c>
    </row>
    <row r="1733" ht="15.75" customHeight="1">
      <c r="A1733" s="1"/>
      <c r="B1733" s="12" t="s">
        <v>2672</v>
      </c>
      <c r="C1733" s="15">
        <v>1.0</v>
      </c>
      <c r="D1733" s="16">
        <f t="shared" si="1"/>
        <v>0.0000560475283</v>
      </c>
      <c r="E1733" s="1"/>
      <c r="F1733" s="15" t="s">
        <v>341</v>
      </c>
      <c r="G1733" s="15" t="s">
        <v>304</v>
      </c>
      <c r="H1733" s="15" t="s">
        <v>457</v>
      </c>
      <c r="I1733" s="15" t="s">
        <v>323</v>
      </c>
    </row>
    <row r="1734" ht="15.75" customHeight="1">
      <c r="A1734" s="1"/>
      <c r="B1734" s="12" t="s">
        <v>2673</v>
      </c>
      <c r="C1734" s="15">
        <v>1.0</v>
      </c>
      <c r="D1734" s="16">
        <f t="shared" si="1"/>
        <v>0.0000560475283</v>
      </c>
      <c r="E1734" s="1"/>
      <c r="F1734" s="15" t="s">
        <v>313</v>
      </c>
      <c r="G1734" s="15" t="s">
        <v>383</v>
      </c>
      <c r="H1734" s="15" t="s">
        <v>2674</v>
      </c>
      <c r="I1734" s="15" t="s">
        <v>390</v>
      </c>
    </row>
    <row r="1735" ht="15.75" customHeight="1">
      <c r="A1735" s="1"/>
      <c r="B1735" s="12" t="s">
        <v>2675</v>
      </c>
      <c r="C1735" s="15">
        <v>1.0</v>
      </c>
      <c r="D1735" s="16">
        <f t="shared" si="1"/>
        <v>0.0000560475283</v>
      </c>
      <c r="E1735" s="1"/>
      <c r="F1735" s="15" t="s">
        <v>601</v>
      </c>
      <c r="G1735" s="15" t="s">
        <v>400</v>
      </c>
      <c r="H1735" s="15" t="s">
        <v>1808</v>
      </c>
      <c r="I1735" s="15" t="s">
        <v>382</v>
      </c>
    </row>
    <row r="1736" ht="15.75" customHeight="1">
      <c r="A1736" s="1"/>
      <c r="B1736" s="12" t="s">
        <v>2676</v>
      </c>
      <c r="C1736" s="15">
        <v>1.0</v>
      </c>
      <c r="D1736" s="16">
        <f t="shared" si="1"/>
        <v>0.0000560475283</v>
      </c>
      <c r="E1736" s="1"/>
      <c r="F1736" s="15" t="s">
        <v>435</v>
      </c>
      <c r="G1736" s="15" t="s">
        <v>438</v>
      </c>
      <c r="H1736" s="15" t="s">
        <v>318</v>
      </c>
      <c r="I1736" s="15">
        <v>24.0</v>
      </c>
    </row>
    <row r="1737" ht="15.75" customHeight="1">
      <c r="A1737" s="1"/>
      <c r="B1737" s="12" t="s">
        <v>2677</v>
      </c>
      <c r="C1737" s="15">
        <v>1.0</v>
      </c>
      <c r="D1737" s="16">
        <f t="shared" si="1"/>
        <v>0.0000560475283</v>
      </c>
      <c r="E1737" s="1"/>
      <c r="F1737" s="15" t="s">
        <v>739</v>
      </c>
      <c r="G1737" s="15" t="s">
        <v>639</v>
      </c>
      <c r="H1737" s="15" t="s">
        <v>341</v>
      </c>
      <c r="I1737" s="15" t="s">
        <v>321</v>
      </c>
    </row>
    <row r="1738" ht="15.75" customHeight="1">
      <c r="A1738" s="1"/>
      <c r="B1738" s="12" t="s">
        <v>2678</v>
      </c>
      <c r="C1738" s="15">
        <v>1.0</v>
      </c>
      <c r="D1738" s="16">
        <f t="shared" si="1"/>
        <v>0.0000560475283</v>
      </c>
      <c r="E1738" s="1"/>
      <c r="F1738" s="15" t="s">
        <v>371</v>
      </c>
      <c r="G1738" s="15" t="s">
        <v>304</v>
      </c>
      <c r="H1738" s="15" t="s">
        <v>353</v>
      </c>
      <c r="I1738" s="15" t="s">
        <v>534</v>
      </c>
    </row>
    <row r="1739" ht="15.75" customHeight="1">
      <c r="A1739" s="1"/>
      <c r="B1739" s="12" t="s">
        <v>2679</v>
      </c>
      <c r="C1739" s="15">
        <v>1.0</v>
      </c>
      <c r="D1739" s="16">
        <f t="shared" si="1"/>
        <v>0.0000560475283</v>
      </c>
      <c r="E1739" s="1"/>
      <c r="F1739" s="15" t="s">
        <v>478</v>
      </c>
      <c r="G1739" s="15" t="s">
        <v>309</v>
      </c>
      <c r="H1739" s="15" t="s">
        <v>401</v>
      </c>
      <c r="I1739" s="15" t="s">
        <v>360</v>
      </c>
    </row>
    <row r="1740" ht="15.75" customHeight="1">
      <c r="A1740" s="1"/>
      <c r="B1740" s="12" t="s">
        <v>2680</v>
      </c>
      <c r="C1740" s="15">
        <v>1.0</v>
      </c>
      <c r="D1740" s="16">
        <f t="shared" si="1"/>
        <v>0.0000560475283</v>
      </c>
      <c r="E1740" s="1"/>
      <c r="F1740" s="15" t="s">
        <v>428</v>
      </c>
      <c r="G1740" s="15" t="s">
        <v>309</v>
      </c>
      <c r="H1740" s="15" t="s">
        <v>2681</v>
      </c>
      <c r="I1740" s="15" t="s">
        <v>337</v>
      </c>
    </row>
    <row r="1741" ht="15.75" customHeight="1">
      <c r="A1741" s="1"/>
      <c r="B1741" s="12" t="s">
        <v>2682</v>
      </c>
      <c r="C1741" s="15">
        <v>1.0</v>
      </c>
      <c r="D1741" s="16">
        <f t="shared" si="1"/>
        <v>0.0000560475283</v>
      </c>
      <c r="E1741" s="1"/>
      <c r="F1741" s="15" t="s">
        <v>426</v>
      </c>
      <c r="G1741" s="15" t="s">
        <v>335</v>
      </c>
      <c r="H1741" s="15" t="s">
        <v>706</v>
      </c>
      <c r="I1741" s="15" t="s">
        <v>304</v>
      </c>
    </row>
    <row r="1742" ht="15.75" customHeight="1">
      <c r="A1742" s="1"/>
      <c r="B1742" s="91">
        <v>44373.0</v>
      </c>
      <c r="C1742" s="15">
        <v>1.0</v>
      </c>
      <c r="D1742" s="16">
        <f t="shared" si="1"/>
        <v>0.0000560475283</v>
      </c>
      <c r="E1742" s="1"/>
      <c r="F1742" s="15" t="s">
        <v>940</v>
      </c>
      <c r="G1742" s="15" t="s">
        <v>304</v>
      </c>
      <c r="H1742" s="15" t="s">
        <v>2683</v>
      </c>
      <c r="I1742" s="15" t="s">
        <v>2684</v>
      </c>
    </row>
    <row r="1743" ht="15.75" customHeight="1">
      <c r="A1743" s="1"/>
      <c r="B1743" s="91">
        <v>44384.0</v>
      </c>
      <c r="C1743" s="15">
        <v>1.0</v>
      </c>
      <c r="D1743" s="16">
        <f t="shared" si="1"/>
        <v>0.0000560475283</v>
      </c>
      <c r="E1743" s="1"/>
      <c r="F1743" s="15" t="s">
        <v>2685</v>
      </c>
      <c r="G1743" s="15" t="s">
        <v>1131</v>
      </c>
      <c r="H1743" s="15" t="s">
        <v>323</v>
      </c>
      <c r="I1743" s="15" t="s">
        <v>317</v>
      </c>
    </row>
    <row r="1744" ht="15.75" customHeight="1">
      <c r="A1744" s="1"/>
      <c r="B1744" s="91">
        <v>44404.0</v>
      </c>
      <c r="C1744" s="15">
        <v>1.0</v>
      </c>
      <c r="D1744" s="16">
        <f t="shared" si="1"/>
        <v>0.0000560475283</v>
      </c>
      <c r="E1744" s="1"/>
      <c r="F1744" s="15" t="s">
        <v>415</v>
      </c>
      <c r="G1744" s="15" t="s">
        <v>309</v>
      </c>
      <c r="H1744" s="15" t="s">
        <v>458</v>
      </c>
      <c r="I1744" s="15" t="s">
        <v>669</v>
      </c>
    </row>
    <row r="1745" ht="15.75" customHeight="1">
      <c r="A1745" s="1"/>
      <c r="B1745" s="12" t="s">
        <v>2686</v>
      </c>
      <c r="C1745" s="15">
        <v>1.0</v>
      </c>
      <c r="D1745" s="16">
        <f t="shared" si="1"/>
        <v>0.0000560475283</v>
      </c>
      <c r="E1745" s="1"/>
      <c r="F1745" s="15" t="s">
        <v>500</v>
      </c>
      <c r="G1745" s="15" t="s">
        <v>500</v>
      </c>
      <c r="H1745" s="15" t="s">
        <v>1091</v>
      </c>
      <c r="I1745" s="15" t="s">
        <v>563</v>
      </c>
    </row>
    <row r="1746" ht="15.75" customHeight="1">
      <c r="A1746" s="1"/>
      <c r="B1746" s="12" t="s">
        <v>2687</v>
      </c>
      <c r="C1746" s="15">
        <v>1.0</v>
      </c>
      <c r="D1746" s="16">
        <f t="shared" si="1"/>
        <v>0.0000560475283</v>
      </c>
      <c r="E1746" s="1"/>
      <c r="F1746" s="15" t="s">
        <v>1094</v>
      </c>
      <c r="G1746" s="15" t="s">
        <v>309</v>
      </c>
      <c r="H1746" s="15" t="s">
        <v>2688</v>
      </c>
      <c r="I1746" s="15" t="s">
        <v>588</v>
      </c>
    </row>
    <row r="1747" ht="15.75" customHeight="1">
      <c r="A1747" s="1"/>
      <c r="B1747" s="12" t="s">
        <v>2689</v>
      </c>
      <c r="C1747" s="15">
        <v>1.0</v>
      </c>
      <c r="D1747" s="16">
        <f t="shared" si="1"/>
        <v>0.0000560475283</v>
      </c>
      <c r="E1747" s="1"/>
      <c r="F1747" s="15" t="s">
        <v>309</v>
      </c>
      <c r="G1747" s="15" t="s">
        <v>304</v>
      </c>
      <c r="H1747" s="15" t="s">
        <v>2690</v>
      </c>
      <c r="I1747" s="15" t="s">
        <v>779</v>
      </c>
    </row>
    <row r="1748" ht="15.75" customHeight="1">
      <c r="A1748" s="1"/>
      <c r="B1748" s="12" t="s">
        <v>2691</v>
      </c>
      <c r="C1748" s="15">
        <v>1.0</v>
      </c>
      <c r="D1748" s="16">
        <f t="shared" si="1"/>
        <v>0.0000560475283</v>
      </c>
      <c r="E1748" s="1"/>
      <c r="F1748" s="15" t="s">
        <v>304</v>
      </c>
      <c r="G1748" s="15" t="s">
        <v>335</v>
      </c>
      <c r="H1748" s="15" t="s">
        <v>1140</v>
      </c>
      <c r="I1748" s="15" t="s">
        <v>1518</v>
      </c>
    </row>
    <row r="1749" ht="15.75" customHeight="1">
      <c r="A1749" s="1"/>
      <c r="B1749" s="12" t="s">
        <v>2692</v>
      </c>
      <c r="C1749" s="15">
        <v>1.0</v>
      </c>
      <c r="D1749" s="16">
        <f t="shared" si="1"/>
        <v>0.0000560475283</v>
      </c>
      <c r="E1749" s="1"/>
      <c r="F1749" s="15" t="s">
        <v>526</v>
      </c>
      <c r="G1749" s="15" t="s">
        <v>2693</v>
      </c>
      <c r="H1749" s="15" t="s">
        <v>369</v>
      </c>
      <c r="I1749" s="15" t="s">
        <v>2694</v>
      </c>
    </row>
    <row r="1750" ht="15.75" customHeight="1">
      <c r="A1750" s="1"/>
      <c r="B1750" s="12" t="s">
        <v>2695</v>
      </c>
      <c r="C1750" s="15">
        <v>1.0</v>
      </c>
      <c r="D1750" s="16">
        <f t="shared" si="1"/>
        <v>0.0000560475283</v>
      </c>
      <c r="E1750" s="1"/>
      <c r="F1750" s="15" t="s">
        <v>674</v>
      </c>
      <c r="G1750" s="15" t="s">
        <v>304</v>
      </c>
      <c r="H1750" s="15" t="s">
        <v>312</v>
      </c>
      <c r="I1750" s="15" t="s">
        <v>336</v>
      </c>
    </row>
    <row r="1751" ht="15.75" customHeight="1">
      <c r="A1751" s="1"/>
      <c r="B1751" s="12" t="s">
        <v>2696</v>
      </c>
      <c r="C1751" s="15">
        <v>1.0</v>
      </c>
      <c r="D1751" s="16">
        <f t="shared" si="1"/>
        <v>0.0000560475283</v>
      </c>
      <c r="E1751" s="1"/>
      <c r="F1751" s="15" t="s">
        <v>318</v>
      </c>
      <c r="G1751" s="15" t="s">
        <v>356</v>
      </c>
      <c r="H1751" s="15" t="s">
        <v>2697</v>
      </c>
      <c r="I1751" s="15" t="s">
        <v>2698</v>
      </c>
    </row>
    <row r="1752" ht="15.75" customHeight="1">
      <c r="A1752" s="1"/>
      <c r="B1752" s="12" t="s">
        <v>2699</v>
      </c>
      <c r="C1752" s="15">
        <v>1.0</v>
      </c>
      <c r="D1752" s="16">
        <f t="shared" si="1"/>
        <v>0.0000560475283</v>
      </c>
      <c r="E1752" s="1"/>
      <c r="F1752" s="15" t="s">
        <v>309</v>
      </c>
      <c r="G1752" s="15" t="s">
        <v>311</v>
      </c>
      <c r="H1752" s="15" t="s">
        <v>311</v>
      </c>
      <c r="I1752" s="15" t="s">
        <v>446</v>
      </c>
    </row>
    <row r="1753" ht="15.75" customHeight="1">
      <c r="A1753" s="1"/>
      <c r="B1753" s="12" t="s">
        <v>2700</v>
      </c>
      <c r="C1753" s="15">
        <v>1.0</v>
      </c>
      <c r="D1753" s="16">
        <f t="shared" si="1"/>
        <v>0.0000560475283</v>
      </c>
      <c r="E1753" s="1"/>
      <c r="F1753" s="15" t="s">
        <v>1672</v>
      </c>
      <c r="G1753" s="15" t="s">
        <v>722</v>
      </c>
      <c r="H1753" s="15" t="s">
        <v>336</v>
      </c>
      <c r="I1753" s="15" t="s">
        <v>336</v>
      </c>
    </row>
    <row r="1754" ht="15.75" customHeight="1">
      <c r="A1754" s="1"/>
      <c r="B1754" s="12" t="s">
        <v>2701</v>
      </c>
      <c r="C1754" s="15">
        <v>1.0</v>
      </c>
      <c r="D1754" s="16">
        <f t="shared" si="1"/>
        <v>0.0000560475283</v>
      </c>
      <c r="E1754" s="1"/>
      <c r="F1754" s="15" t="s">
        <v>311</v>
      </c>
      <c r="G1754" s="15" t="s">
        <v>2656</v>
      </c>
      <c r="H1754" s="15" t="s">
        <v>341</v>
      </c>
      <c r="I1754" s="15" t="s">
        <v>1474</v>
      </c>
    </row>
    <row r="1755" ht="15.75" customHeight="1">
      <c r="A1755" s="1"/>
      <c r="B1755" s="12" t="s">
        <v>2702</v>
      </c>
      <c r="C1755" s="15">
        <v>1.0</v>
      </c>
      <c r="D1755" s="16">
        <f t="shared" si="1"/>
        <v>0.0000560475283</v>
      </c>
      <c r="E1755" s="1"/>
      <c r="F1755" s="15" t="s">
        <v>318</v>
      </c>
      <c r="G1755" s="15" t="s">
        <v>1299</v>
      </c>
      <c r="H1755" s="15" t="s">
        <v>415</v>
      </c>
      <c r="I1755" s="15" t="s">
        <v>321</v>
      </c>
    </row>
    <row r="1756" ht="15.75" customHeight="1">
      <c r="A1756" s="1"/>
      <c r="B1756" s="12" t="s">
        <v>2703</v>
      </c>
      <c r="C1756" s="15">
        <v>1.0</v>
      </c>
      <c r="D1756" s="16">
        <f t="shared" si="1"/>
        <v>0.0000560475283</v>
      </c>
      <c r="E1756" s="1"/>
      <c r="F1756" s="15" t="s">
        <v>341</v>
      </c>
      <c r="G1756" s="15" t="s">
        <v>2704</v>
      </c>
      <c r="H1756" s="15" t="s">
        <v>311</v>
      </c>
      <c r="I1756" s="15" t="s">
        <v>334</v>
      </c>
    </row>
    <row r="1757" ht="15.75" customHeight="1">
      <c r="A1757" s="1"/>
      <c r="B1757" s="12" t="s">
        <v>2705</v>
      </c>
      <c r="C1757" s="15">
        <v>1.0</v>
      </c>
      <c r="D1757" s="16">
        <f t="shared" si="1"/>
        <v>0.0000560475283</v>
      </c>
      <c r="E1757" s="1"/>
      <c r="F1757" s="15" t="s">
        <v>415</v>
      </c>
      <c r="G1757" s="15" t="s">
        <v>315</v>
      </c>
      <c r="H1757" s="15" t="s">
        <v>317</v>
      </c>
      <c r="I1757" s="15" t="s">
        <v>1400</v>
      </c>
    </row>
    <row r="1758" ht="15.75" customHeight="1">
      <c r="A1758" s="1"/>
      <c r="B1758" s="12" t="s">
        <v>2706</v>
      </c>
      <c r="C1758" s="15">
        <v>1.0</v>
      </c>
      <c r="D1758" s="16">
        <f t="shared" si="1"/>
        <v>0.0000560475283</v>
      </c>
      <c r="E1758" s="1"/>
      <c r="F1758" s="15" t="s">
        <v>309</v>
      </c>
      <c r="G1758" s="15" t="s">
        <v>304</v>
      </c>
      <c r="H1758" s="15" t="s">
        <v>1120</v>
      </c>
      <c r="I1758" s="15" t="s">
        <v>415</v>
      </c>
    </row>
    <row r="1759" ht="15.75" customHeight="1">
      <c r="A1759" s="1"/>
      <c r="B1759" s="12" t="s">
        <v>2707</v>
      </c>
      <c r="C1759" s="15">
        <v>1.0</v>
      </c>
      <c r="D1759" s="16">
        <f t="shared" si="1"/>
        <v>0.0000560475283</v>
      </c>
      <c r="E1759" s="1"/>
      <c r="F1759" s="15" t="s">
        <v>530</v>
      </c>
      <c r="G1759" s="15" t="s">
        <v>1131</v>
      </c>
      <c r="H1759" s="15" t="s">
        <v>424</v>
      </c>
      <c r="I1759" s="15" t="s">
        <v>403</v>
      </c>
    </row>
    <row r="1760" ht="15.75" customHeight="1">
      <c r="A1760" s="1"/>
      <c r="B1760" s="12" t="s">
        <v>2708</v>
      </c>
      <c r="C1760" s="15">
        <v>1.0</v>
      </c>
      <c r="D1760" s="16">
        <f t="shared" si="1"/>
        <v>0.0000560475283</v>
      </c>
      <c r="E1760" s="1"/>
      <c r="F1760" s="15" t="s">
        <v>2709</v>
      </c>
      <c r="G1760" s="15" t="s">
        <v>309</v>
      </c>
      <c r="H1760" s="15" t="s">
        <v>501</v>
      </c>
      <c r="I1760" s="15" t="s">
        <v>321</v>
      </c>
    </row>
    <row r="1761" ht="15.75" customHeight="1">
      <c r="A1761" s="1"/>
      <c r="B1761" s="12" t="s">
        <v>2710</v>
      </c>
      <c r="C1761" s="15">
        <v>1.0</v>
      </c>
      <c r="D1761" s="16">
        <f t="shared" si="1"/>
        <v>0.0000560475283</v>
      </c>
      <c r="E1761" s="1"/>
      <c r="F1761" s="15" t="s">
        <v>2403</v>
      </c>
      <c r="G1761" s="15" t="s">
        <v>309</v>
      </c>
      <c r="H1761" s="15" t="s">
        <v>2217</v>
      </c>
      <c r="I1761" s="15">
        <v>30.0</v>
      </c>
    </row>
    <row r="1762" ht="15.75" customHeight="1">
      <c r="A1762" s="1"/>
      <c r="B1762" s="12" t="s">
        <v>2711</v>
      </c>
      <c r="C1762" s="15">
        <v>1.0</v>
      </c>
      <c r="D1762" s="16">
        <f t="shared" si="1"/>
        <v>0.0000560475283</v>
      </c>
      <c r="E1762" s="1"/>
      <c r="F1762" s="15" t="s">
        <v>317</v>
      </c>
      <c r="G1762" s="15" t="s">
        <v>356</v>
      </c>
      <c r="H1762" s="15" t="s">
        <v>1308</v>
      </c>
      <c r="I1762" s="15" t="s">
        <v>464</v>
      </c>
    </row>
    <row r="1763" ht="15.75" customHeight="1">
      <c r="A1763" s="1"/>
      <c r="B1763" s="12" t="s">
        <v>2712</v>
      </c>
      <c r="C1763" s="15">
        <v>1.0</v>
      </c>
      <c r="D1763" s="16">
        <f t="shared" si="1"/>
        <v>0.0000560475283</v>
      </c>
      <c r="E1763" s="1"/>
      <c r="F1763" s="15" t="s">
        <v>1563</v>
      </c>
      <c r="G1763" s="15" t="s">
        <v>338</v>
      </c>
      <c r="H1763" s="15" t="s">
        <v>336</v>
      </c>
      <c r="I1763" s="15" t="s">
        <v>1304</v>
      </c>
    </row>
    <row r="1764" ht="15.75" customHeight="1">
      <c r="A1764" s="1"/>
      <c r="B1764" s="12" t="s">
        <v>2713</v>
      </c>
      <c r="C1764" s="15">
        <v>1.0</v>
      </c>
      <c r="D1764" s="16">
        <f t="shared" si="1"/>
        <v>0.0000560475283</v>
      </c>
      <c r="E1764" s="1"/>
      <c r="F1764" s="15" t="s">
        <v>1120</v>
      </c>
      <c r="G1764" s="15" t="s">
        <v>304</v>
      </c>
      <c r="H1764" s="15" t="s">
        <v>341</v>
      </c>
      <c r="I1764" s="15" t="s">
        <v>415</v>
      </c>
    </row>
    <row r="1765" ht="15.75" customHeight="1">
      <c r="A1765" s="1"/>
      <c r="B1765" s="12" t="s">
        <v>2714</v>
      </c>
      <c r="C1765" s="15">
        <v>1.0</v>
      </c>
      <c r="D1765" s="16">
        <f t="shared" si="1"/>
        <v>0.0000560475283</v>
      </c>
      <c r="E1765" s="1"/>
      <c r="F1765" s="15" t="s">
        <v>2715</v>
      </c>
      <c r="G1765" s="15" t="s">
        <v>311</v>
      </c>
      <c r="H1765" s="15" t="s">
        <v>309</v>
      </c>
      <c r="I1765" s="15" t="s">
        <v>1128</v>
      </c>
    </row>
    <row r="1766" ht="15.75" customHeight="1">
      <c r="A1766" s="1"/>
      <c r="B1766" s="12" t="s">
        <v>2716</v>
      </c>
      <c r="C1766" s="15">
        <v>1.0</v>
      </c>
      <c r="D1766" s="16">
        <f t="shared" si="1"/>
        <v>0.0000560475283</v>
      </c>
      <c r="E1766" s="1"/>
      <c r="F1766" s="15" t="s">
        <v>334</v>
      </c>
      <c r="G1766" s="15" t="s">
        <v>304</v>
      </c>
      <c r="H1766" s="15" t="s">
        <v>442</v>
      </c>
      <c r="I1766" s="15" t="s">
        <v>427</v>
      </c>
    </row>
    <row r="1767" ht="15.75" customHeight="1">
      <c r="A1767" s="1"/>
      <c r="B1767" s="12" t="s">
        <v>2717</v>
      </c>
      <c r="C1767" s="15">
        <v>1.0</v>
      </c>
      <c r="D1767" s="16">
        <f t="shared" si="1"/>
        <v>0.0000560475283</v>
      </c>
      <c r="E1767" s="1"/>
      <c r="F1767" s="15" t="s">
        <v>501</v>
      </c>
      <c r="G1767" s="15" t="s">
        <v>315</v>
      </c>
      <c r="H1767" s="15" t="s">
        <v>1272</v>
      </c>
      <c r="I1767" s="15" t="s">
        <v>1466</v>
      </c>
    </row>
    <row r="1768" ht="15.75" customHeight="1">
      <c r="A1768" s="1"/>
      <c r="B1768" s="12" t="s">
        <v>2718</v>
      </c>
      <c r="C1768" s="15">
        <v>1.0</v>
      </c>
      <c r="D1768" s="16">
        <f t="shared" si="1"/>
        <v>0.0000560475283</v>
      </c>
      <c r="E1768" s="1"/>
      <c r="F1768" s="15" t="s">
        <v>1368</v>
      </c>
      <c r="G1768" s="15" t="s">
        <v>334</v>
      </c>
      <c r="H1768" s="15" t="s">
        <v>371</v>
      </c>
      <c r="I1768" s="15" t="s">
        <v>371</v>
      </c>
    </row>
    <row r="1769" ht="15.75" customHeight="1">
      <c r="A1769" s="1"/>
      <c r="B1769" s="91">
        <v>44394.0</v>
      </c>
      <c r="C1769" s="15">
        <v>1.0</v>
      </c>
      <c r="D1769" s="16">
        <f t="shared" si="1"/>
        <v>0.0000560475283</v>
      </c>
      <c r="E1769" s="1"/>
      <c r="F1769" s="15" t="s">
        <v>1476</v>
      </c>
      <c r="G1769" s="15" t="s">
        <v>304</v>
      </c>
      <c r="H1769" s="15" t="s">
        <v>394</v>
      </c>
      <c r="I1769" s="15" t="s">
        <v>572</v>
      </c>
    </row>
    <row r="1770" ht="15.75" customHeight="1">
      <c r="A1770" s="1"/>
      <c r="B1770" s="12" t="s">
        <v>2719</v>
      </c>
      <c r="C1770" s="15">
        <v>1.0</v>
      </c>
      <c r="D1770" s="16">
        <f t="shared" si="1"/>
        <v>0.0000560475283</v>
      </c>
      <c r="E1770" s="1"/>
      <c r="F1770" s="15" t="s">
        <v>415</v>
      </c>
      <c r="G1770" s="15" t="s">
        <v>1848</v>
      </c>
      <c r="H1770" s="15" t="s">
        <v>415</v>
      </c>
      <c r="I1770" s="15" t="s">
        <v>533</v>
      </c>
    </row>
    <row r="1771" ht="15.75" customHeight="1">
      <c r="A1771" s="1"/>
      <c r="B1771" s="12">
        <v>40000.0</v>
      </c>
      <c r="C1771" s="15">
        <v>1.0</v>
      </c>
      <c r="D1771" s="16">
        <f t="shared" si="1"/>
        <v>0.0000560475283</v>
      </c>
      <c r="E1771" s="1"/>
      <c r="F1771" s="15" t="s">
        <v>530</v>
      </c>
      <c r="G1771" s="15" t="s">
        <v>304</v>
      </c>
      <c r="H1771" s="15" t="s">
        <v>2072</v>
      </c>
      <c r="I1771" s="15" t="s">
        <v>336</v>
      </c>
    </row>
    <row r="1772" ht="15.75" customHeight="1">
      <c r="A1772" s="1"/>
      <c r="B1772" s="12" t="s">
        <v>2720</v>
      </c>
      <c r="C1772" s="15">
        <v>1.0</v>
      </c>
      <c r="D1772" s="16">
        <f t="shared" si="1"/>
        <v>0.0000560475283</v>
      </c>
      <c r="E1772" s="1"/>
      <c r="F1772" s="15" t="s">
        <v>2709</v>
      </c>
      <c r="G1772" s="15" t="s">
        <v>356</v>
      </c>
      <c r="H1772" s="15" t="s">
        <v>516</v>
      </c>
      <c r="I1772" s="15" t="s">
        <v>2721</v>
      </c>
    </row>
    <row r="1773" ht="15.75" customHeight="1">
      <c r="A1773" s="1"/>
      <c r="B1773" s="12" t="s">
        <v>2722</v>
      </c>
      <c r="C1773" s="15">
        <v>1.0</v>
      </c>
      <c r="D1773" s="16">
        <f t="shared" si="1"/>
        <v>0.0000560475283</v>
      </c>
      <c r="E1773" s="1"/>
      <c r="F1773" s="15" t="s">
        <v>1418</v>
      </c>
      <c r="G1773" s="15" t="s">
        <v>315</v>
      </c>
      <c r="H1773" s="15" t="s">
        <v>317</v>
      </c>
      <c r="I1773" s="15" t="s">
        <v>2723</v>
      </c>
    </row>
    <row r="1774" ht="15.75" customHeight="1">
      <c r="A1774" s="1"/>
      <c r="B1774" s="12" t="s">
        <v>2724</v>
      </c>
      <c r="C1774" s="15">
        <v>1.0</v>
      </c>
      <c r="D1774" s="16">
        <f t="shared" si="1"/>
        <v>0.0000560475283</v>
      </c>
      <c r="E1774" s="1"/>
      <c r="F1774" s="15" t="s">
        <v>311</v>
      </c>
      <c r="G1774" s="15" t="s">
        <v>412</v>
      </c>
      <c r="H1774" s="15" t="s">
        <v>342</v>
      </c>
      <c r="I1774" s="15" t="s">
        <v>2725</v>
      </c>
    </row>
    <row r="1775" ht="15.75" customHeight="1">
      <c r="A1775" s="1"/>
      <c r="B1775" s="12" t="s">
        <v>2726</v>
      </c>
      <c r="C1775" s="15">
        <v>1.0</v>
      </c>
      <c r="D1775" s="16">
        <f t="shared" si="1"/>
        <v>0.0000560475283</v>
      </c>
      <c r="E1775" s="1"/>
      <c r="F1775" s="15" t="s">
        <v>597</v>
      </c>
      <c r="G1775" s="15" t="s">
        <v>354</v>
      </c>
      <c r="H1775" s="15" t="s">
        <v>321</v>
      </c>
      <c r="I1775" s="15" t="s">
        <v>321</v>
      </c>
    </row>
    <row r="1776" ht="15.75" customHeight="1">
      <c r="A1776" s="1"/>
      <c r="B1776" s="12" t="s">
        <v>2727</v>
      </c>
      <c r="C1776" s="15">
        <v>1.0</v>
      </c>
      <c r="D1776" s="16">
        <f t="shared" si="1"/>
        <v>0.0000560475283</v>
      </c>
      <c r="E1776" s="1"/>
      <c r="F1776" s="15" t="s">
        <v>336</v>
      </c>
      <c r="G1776" s="15" t="s">
        <v>315</v>
      </c>
      <c r="H1776" s="15" t="s">
        <v>348</v>
      </c>
      <c r="I1776" s="15" t="s">
        <v>1477</v>
      </c>
    </row>
    <row r="1777" ht="15.75" customHeight="1">
      <c r="A1777" s="1"/>
      <c r="B1777" s="12" t="s">
        <v>2728</v>
      </c>
      <c r="C1777" s="15">
        <v>1.0</v>
      </c>
      <c r="D1777" s="16">
        <f t="shared" si="1"/>
        <v>0.0000560475283</v>
      </c>
      <c r="E1777" s="1"/>
      <c r="F1777" s="15" t="s">
        <v>424</v>
      </c>
      <c r="G1777" s="15" t="s">
        <v>311</v>
      </c>
      <c r="H1777" s="15" t="s">
        <v>673</v>
      </c>
      <c r="I1777" s="15" t="s">
        <v>593</v>
      </c>
    </row>
    <row r="1778" ht="15.75" customHeight="1">
      <c r="A1778" s="1"/>
      <c r="B1778" s="12" t="s">
        <v>2729</v>
      </c>
      <c r="C1778" s="15">
        <v>1.0</v>
      </c>
      <c r="D1778" s="16">
        <f t="shared" si="1"/>
        <v>0.0000560475283</v>
      </c>
      <c r="E1778" s="1"/>
      <c r="F1778" s="15" t="s">
        <v>1120</v>
      </c>
      <c r="G1778" s="15" t="s">
        <v>392</v>
      </c>
      <c r="H1778" s="15" t="s">
        <v>337</v>
      </c>
      <c r="I1778" s="15" t="s">
        <v>603</v>
      </c>
    </row>
    <row r="1779" ht="15.75" customHeight="1">
      <c r="A1779" s="1"/>
      <c r="B1779" s="12" t="s">
        <v>2730</v>
      </c>
      <c r="C1779" s="15">
        <v>1.0</v>
      </c>
      <c r="D1779" s="16">
        <f t="shared" si="1"/>
        <v>0.0000560475283</v>
      </c>
      <c r="E1779" s="1"/>
      <c r="F1779" s="15" t="s">
        <v>304</v>
      </c>
      <c r="G1779" s="15" t="s">
        <v>383</v>
      </c>
      <c r="H1779" s="15" t="s">
        <v>742</v>
      </c>
      <c r="I1779" s="15" t="s">
        <v>510</v>
      </c>
    </row>
    <row r="1780" ht="15.75" customHeight="1">
      <c r="A1780" s="1"/>
      <c r="B1780" s="12" t="s">
        <v>2731</v>
      </c>
      <c r="C1780" s="15">
        <v>1.0</v>
      </c>
      <c r="D1780" s="16">
        <f t="shared" si="1"/>
        <v>0.0000560475283</v>
      </c>
      <c r="E1780" s="1"/>
      <c r="F1780" s="15" t="s">
        <v>1570</v>
      </c>
      <c r="G1780" s="15" t="s">
        <v>328</v>
      </c>
      <c r="H1780" s="15" t="s">
        <v>526</v>
      </c>
      <c r="I1780" s="15" t="s">
        <v>2732</v>
      </c>
    </row>
    <row r="1781" ht="15.75" customHeight="1">
      <c r="A1781" s="1"/>
      <c r="B1781" s="12" t="s">
        <v>2733</v>
      </c>
      <c r="C1781" s="15">
        <v>1.0</v>
      </c>
      <c r="D1781" s="16">
        <f t="shared" si="1"/>
        <v>0.0000560475283</v>
      </c>
      <c r="E1781" s="1"/>
      <c r="F1781" s="15" t="s">
        <v>412</v>
      </c>
      <c r="G1781" s="15" t="s">
        <v>1481</v>
      </c>
      <c r="H1781" s="15" t="s">
        <v>2734</v>
      </c>
      <c r="I1781" s="15" t="s">
        <v>977</v>
      </c>
    </row>
    <row r="1782" ht="15.75" customHeight="1">
      <c r="A1782" s="1"/>
      <c r="B1782" s="12" t="s">
        <v>2735</v>
      </c>
      <c r="C1782" s="15">
        <v>1.0</v>
      </c>
      <c r="D1782" s="16">
        <f t="shared" si="1"/>
        <v>0.0000560475283</v>
      </c>
      <c r="E1782" s="1"/>
      <c r="F1782" s="15" t="s">
        <v>2736</v>
      </c>
      <c r="G1782" s="15" t="s">
        <v>2420</v>
      </c>
      <c r="H1782" s="15" t="s">
        <v>317</v>
      </c>
      <c r="I1782" s="15" t="s">
        <v>309</v>
      </c>
    </row>
    <row r="1783" ht="15.75" customHeight="1">
      <c r="A1783" s="1"/>
      <c r="B1783" s="12" t="s">
        <v>2737</v>
      </c>
      <c r="C1783" s="15">
        <v>1.0</v>
      </c>
      <c r="D1783" s="16">
        <f t="shared" si="1"/>
        <v>0.0000560475283</v>
      </c>
      <c r="E1783" s="1"/>
      <c r="F1783" s="15" t="s">
        <v>415</v>
      </c>
      <c r="G1783" s="15" t="s">
        <v>383</v>
      </c>
      <c r="H1783" s="15" t="s">
        <v>933</v>
      </c>
      <c r="I1783" s="15" t="s">
        <v>318</v>
      </c>
    </row>
    <row r="1784" ht="15.75" customHeight="1">
      <c r="A1784" s="1"/>
      <c r="B1784" s="12" t="s">
        <v>2738</v>
      </c>
      <c r="C1784" s="15">
        <v>1.0</v>
      </c>
      <c r="D1784" s="16">
        <f t="shared" si="1"/>
        <v>0.0000560475283</v>
      </c>
      <c r="E1784" s="1"/>
      <c r="F1784" s="15" t="s">
        <v>442</v>
      </c>
      <c r="G1784" s="15" t="s">
        <v>304</v>
      </c>
      <c r="H1784" s="15" t="s">
        <v>318</v>
      </c>
      <c r="I1784" s="15" t="s">
        <v>1477</v>
      </c>
    </row>
    <row r="1785" ht="15.75" customHeight="1">
      <c r="A1785" s="1"/>
      <c r="B1785" s="12" t="s">
        <v>2739</v>
      </c>
      <c r="C1785" s="15">
        <v>1.0</v>
      </c>
      <c r="D1785" s="16">
        <f t="shared" si="1"/>
        <v>0.0000560475283</v>
      </c>
      <c r="E1785" s="1"/>
      <c r="F1785" s="15" t="s">
        <v>2740</v>
      </c>
      <c r="G1785" s="15" t="s">
        <v>356</v>
      </c>
      <c r="H1785" s="15" t="s">
        <v>315</v>
      </c>
      <c r="I1785" s="15" t="s">
        <v>448</v>
      </c>
    </row>
    <row r="1786" ht="15.75" customHeight="1">
      <c r="A1786" s="1"/>
      <c r="B1786" s="12" t="s">
        <v>2741</v>
      </c>
      <c r="C1786" s="15">
        <v>1.0</v>
      </c>
      <c r="D1786" s="16">
        <f t="shared" si="1"/>
        <v>0.0000560475283</v>
      </c>
      <c r="E1786" s="1"/>
      <c r="F1786" s="15" t="s">
        <v>1113</v>
      </c>
      <c r="G1786" s="15" t="s">
        <v>304</v>
      </c>
      <c r="H1786" s="15" t="s">
        <v>685</v>
      </c>
      <c r="I1786" s="15" t="s">
        <v>309</v>
      </c>
    </row>
    <row r="1787" ht="15.75" customHeight="1">
      <c r="A1787" s="1"/>
      <c r="B1787" s="12" t="s">
        <v>2742</v>
      </c>
      <c r="C1787" s="15">
        <v>1.0</v>
      </c>
      <c r="D1787" s="16">
        <f t="shared" si="1"/>
        <v>0.0000560475283</v>
      </c>
      <c r="E1787" s="1"/>
      <c r="F1787" s="15" t="s">
        <v>2743</v>
      </c>
      <c r="G1787" s="15" t="s">
        <v>311</v>
      </c>
      <c r="H1787" s="15" t="s">
        <v>2744</v>
      </c>
      <c r="I1787" s="15" t="s">
        <v>328</v>
      </c>
    </row>
    <row r="1788" ht="15.75" customHeight="1">
      <c r="A1788" s="1"/>
      <c r="B1788" s="12" t="s">
        <v>2745</v>
      </c>
      <c r="C1788" s="15">
        <v>1.0</v>
      </c>
      <c r="D1788" s="16">
        <f t="shared" si="1"/>
        <v>0.0000560475283</v>
      </c>
      <c r="E1788" s="1"/>
      <c r="F1788" s="15" t="s">
        <v>304</v>
      </c>
      <c r="G1788" s="15" t="s">
        <v>2244</v>
      </c>
      <c r="H1788" s="15" t="s">
        <v>947</v>
      </c>
      <c r="I1788" s="15" t="s">
        <v>468</v>
      </c>
    </row>
    <row r="1789" ht="15.75" customHeight="1">
      <c r="A1789" s="1"/>
      <c r="B1789" s="12" t="s">
        <v>2746</v>
      </c>
      <c r="C1789" s="15">
        <v>1.0</v>
      </c>
      <c r="D1789" s="16">
        <f t="shared" si="1"/>
        <v>0.0000560475283</v>
      </c>
      <c r="E1789" s="1"/>
      <c r="F1789" s="15" t="s">
        <v>703</v>
      </c>
      <c r="G1789" s="15" t="s">
        <v>356</v>
      </c>
      <c r="H1789" s="15" t="s">
        <v>501</v>
      </c>
      <c r="I1789" s="15" t="s">
        <v>472</v>
      </c>
    </row>
    <row r="1790" ht="15.75" customHeight="1">
      <c r="A1790" s="1"/>
      <c r="B1790" s="12" t="s">
        <v>2747</v>
      </c>
      <c r="C1790" s="15">
        <v>1.0</v>
      </c>
      <c r="D1790" s="16">
        <f t="shared" si="1"/>
        <v>0.0000560475283</v>
      </c>
      <c r="E1790" s="1"/>
      <c r="F1790" s="15" t="s">
        <v>715</v>
      </c>
      <c r="G1790" s="15" t="s">
        <v>383</v>
      </c>
      <c r="H1790" s="15" t="s">
        <v>2748</v>
      </c>
      <c r="I1790" s="15" t="s">
        <v>911</v>
      </c>
    </row>
    <row r="1791" ht="15.75" customHeight="1">
      <c r="A1791" s="1"/>
      <c r="B1791" s="12" t="s">
        <v>2749</v>
      </c>
      <c r="C1791" s="15">
        <v>1.0</v>
      </c>
      <c r="D1791" s="16">
        <f t="shared" si="1"/>
        <v>0.0000560475283</v>
      </c>
      <c r="E1791" s="1"/>
      <c r="F1791" s="15" t="s">
        <v>415</v>
      </c>
      <c r="G1791" s="15" t="s">
        <v>334</v>
      </c>
      <c r="H1791" s="15" t="s">
        <v>2750</v>
      </c>
      <c r="I1791" s="15" t="s">
        <v>415</v>
      </c>
    </row>
    <row r="1792" ht="15.75" customHeight="1">
      <c r="A1792" s="1"/>
      <c r="B1792" s="12" t="s">
        <v>2751</v>
      </c>
      <c r="C1792" s="15">
        <v>1.0</v>
      </c>
      <c r="D1792" s="16">
        <f t="shared" si="1"/>
        <v>0.0000560475283</v>
      </c>
      <c r="E1792" s="1"/>
      <c r="F1792" s="15" t="s">
        <v>442</v>
      </c>
      <c r="G1792" s="15" t="s">
        <v>438</v>
      </c>
      <c r="H1792" s="15" t="s">
        <v>319</v>
      </c>
      <c r="I1792" s="15" t="s">
        <v>704</v>
      </c>
    </row>
    <row r="1793" ht="15.75" customHeight="1">
      <c r="A1793" s="1"/>
      <c r="B1793" s="12" t="s">
        <v>2752</v>
      </c>
      <c r="C1793" s="15">
        <v>1.0</v>
      </c>
      <c r="D1793" s="16">
        <f t="shared" si="1"/>
        <v>0.0000560475283</v>
      </c>
      <c r="E1793" s="1"/>
      <c r="F1793" s="15" t="s">
        <v>691</v>
      </c>
      <c r="G1793" s="15" t="s">
        <v>309</v>
      </c>
      <c r="H1793" s="15" t="s">
        <v>2753</v>
      </c>
      <c r="I1793" s="15" t="s">
        <v>304</v>
      </c>
    </row>
    <row r="1794" ht="15.75" customHeight="1">
      <c r="A1794" s="1"/>
      <c r="B1794" s="12" t="s">
        <v>2754</v>
      </c>
      <c r="C1794" s="15">
        <v>1.0</v>
      </c>
      <c r="D1794" s="16">
        <f t="shared" si="1"/>
        <v>0.0000560475283</v>
      </c>
      <c r="E1794" s="1"/>
      <c r="F1794" s="15" t="s">
        <v>703</v>
      </c>
      <c r="G1794" s="15" t="s">
        <v>637</v>
      </c>
      <c r="H1794" s="15" t="s">
        <v>383</v>
      </c>
      <c r="I1794" s="15" t="s">
        <v>1272</v>
      </c>
    </row>
    <row r="1795" ht="15.75" customHeight="1">
      <c r="A1795" s="1"/>
      <c r="B1795" s="12" t="s">
        <v>2755</v>
      </c>
      <c r="C1795" s="15">
        <v>1.0</v>
      </c>
      <c r="D1795" s="16">
        <f t="shared" si="1"/>
        <v>0.0000560475283</v>
      </c>
      <c r="E1795" s="1"/>
      <c r="F1795" s="15" t="s">
        <v>309</v>
      </c>
      <c r="G1795" s="15" t="s">
        <v>392</v>
      </c>
      <c r="H1795" s="15" t="s">
        <v>2756</v>
      </c>
      <c r="I1795" s="15" t="s">
        <v>317</v>
      </c>
    </row>
    <row r="1796" ht="15.75" customHeight="1">
      <c r="A1796" s="1"/>
      <c r="B1796" s="12" t="s">
        <v>2757</v>
      </c>
      <c r="C1796" s="15">
        <v>1.0</v>
      </c>
      <c r="D1796" s="16">
        <f t="shared" si="1"/>
        <v>0.0000560475283</v>
      </c>
      <c r="E1796" s="1"/>
      <c r="F1796" s="15" t="s">
        <v>2758</v>
      </c>
      <c r="G1796" s="15" t="s">
        <v>375</v>
      </c>
      <c r="H1796" s="15" t="s">
        <v>540</v>
      </c>
      <c r="I1796" s="15" t="s">
        <v>879</v>
      </c>
    </row>
    <row r="1797" ht="15.75" customHeight="1">
      <c r="A1797" s="1"/>
      <c r="B1797" s="12" t="s">
        <v>2759</v>
      </c>
      <c r="C1797" s="15">
        <v>1.0</v>
      </c>
      <c r="D1797" s="16">
        <f t="shared" si="1"/>
        <v>0.0000560475283</v>
      </c>
      <c r="E1797" s="1"/>
      <c r="F1797" s="15" t="s">
        <v>315</v>
      </c>
      <c r="G1797" s="15" t="s">
        <v>356</v>
      </c>
      <c r="H1797" s="15" t="s">
        <v>312</v>
      </c>
      <c r="I1797" s="15" t="s">
        <v>2760</v>
      </c>
    </row>
    <row r="1798" ht="15.75" customHeight="1">
      <c r="A1798" s="1"/>
      <c r="B1798" s="12" t="s">
        <v>2761</v>
      </c>
      <c r="C1798" s="15">
        <v>1.0</v>
      </c>
      <c r="D1798" s="16">
        <f t="shared" si="1"/>
        <v>0.0000560475283</v>
      </c>
      <c r="E1798" s="1"/>
      <c r="F1798" s="15" t="s">
        <v>341</v>
      </c>
      <c r="G1798" s="15" t="s">
        <v>304</v>
      </c>
      <c r="H1798" s="15" t="s">
        <v>1054</v>
      </c>
      <c r="I1798" s="15" t="s">
        <v>309</v>
      </c>
    </row>
    <row r="1799" ht="15.75" customHeight="1">
      <c r="A1799" s="1"/>
      <c r="B1799" s="12" t="s">
        <v>2762</v>
      </c>
      <c r="C1799" s="15">
        <v>1.0</v>
      </c>
      <c r="D1799" s="16">
        <f t="shared" si="1"/>
        <v>0.0000560475283</v>
      </c>
      <c r="E1799" s="1"/>
      <c r="F1799" s="15" t="s">
        <v>309</v>
      </c>
      <c r="G1799" s="15" t="s">
        <v>304</v>
      </c>
      <c r="H1799" s="15" t="s">
        <v>317</v>
      </c>
      <c r="I1799" s="15" t="s">
        <v>390</v>
      </c>
    </row>
    <row r="1800" ht="15.75" customHeight="1">
      <c r="A1800" s="1"/>
      <c r="B1800" s="91">
        <v>44400.0</v>
      </c>
      <c r="C1800" s="15">
        <v>1.0</v>
      </c>
      <c r="D1800" s="16">
        <f t="shared" si="1"/>
        <v>0.0000560475283</v>
      </c>
      <c r="E1800" s="1"/>
      <c r="F1800" s="15" t="s">
        <v>519</v>
      </c>
      <c r="G1800" s="15" t="s">
        <v>309</v>
      </c>
      <c r="H1800" s="15" t="s">
        <v>969</v>
      </c>
      <c r="I1800" s="15" t="s">
        <v>432</v>
      </c>
    </row>
    <row r="1801" ht="15.75" customHeight="1">
      <c r="A1801" s="1"/>
      <c r="B1801" s="12" t="s">
        <v>2763</v>
      </c>
      <c r="C1801" s="15">
        <v>1.0</v>
      </c>
      <c r="D1801" s="16">
        <f t="shared" si="1"/>
        <v>0.0000560475283</v>
      </c>
      <c r="E1801" s="1"/>
      <c r="F1801" s="15" t="s">
        <v>335</v>
      </c>
      <c r="G1801" s="15" t="s">
        <v>382</v>
      </c>
      <c r="H1801" s="15" t="s">
        <v>512</v>
      </c>
      <c r="I1801" s="15" t="s">
        <v>317</v>
      </c>
    </row>
    <row r="1802" ht="15.75" customHeight="1">
      <c r="A1802" s="1"/>
      <c r="B1802" s="12" t="s">
        <v>2764</v>
      </c>
      <c r="C1802" s="15">
        <v>1.0</v>
      </c>
      <c r="D1802" s="16">
        <f t="shared" si="1"/>
        <v>0.0000560475283</v>
      </c>
      <c r="E1802" s="1"/>
      <c r="F1802" s="15" t="s">
        <v>688</v>
      </c>
      <c r="G1802" s="15" t="s">
        <v>1131</v>
      </c>
      <c r="H1802" s="15" t="s">
        <v>323</v>
      </c>
      <c r="I1802" s="15" t="s">
        <v>879</v>
      </c>
    </row>
    <row r="1803" ht="15.75" customHeight="1">
      <c r="A1803" s="1"/>
      <c r="B1803" s="12" t="s">
        <v>2765</v>
      </c>
      <c r="C1803" s="15">
        <v>1.0</v>
      </c>
      <c r="D1803" s="16">
        <f t="shared" si="1"/>
        <v>0.0000560475283</v>
      </c>
      <c r="E1803" s="1"/>
      <c r="F1803" s="15" t="s">
        <v>747</v>
      </c>
      <c r="G1803" s="15" t="s">
        <v>304</v>
      </c>
      <c r="H1803" s="15" t="s">
        <v>530</v>
      </c>
      <c r="I1803" s="15" t="s">
        <v>353</v>
      </c>
    </row>
    <row r="1804" ht="15.75" customHeight="1">
      <c r="A1804" s="1"/>
      <c r="B1804" s="12" t="s">
        <v>2766</v>
      </c>
      <c r="C1804" s="15">
        <v>1.0</v>
      </c>
      <c r="D1804" s="16">
        <f t="shared" si="1"/>
        <v>0.0000560475283</v>
      </c>
      <c r="E1804" s="1"/>
      <c r="F1804" s="15" t="s">
        <v>371</v>
      </c>
      <c r="G1804" s="15" t="s">
        <v>306</v>
      </c>
      <c r="H1804" s="15" t="s">
        <v>2767</v>
      </c>
      <c r="I1804" s="15" t="s">
        <v>2149</v>
      </c>
    </row>
    <row r="1805" ht="15.75" customHeight="1">
      <c r="A1805" s="1"/>
      <c r="B1805" s="91">
        <v>44408.0</v>
      </c>
      <c r="C1805" s="15">
        <v>1.0</v>
      </c>
      <c r="D1805" s="16">
        <f t="shared" si="1"/>
        <v>0.0000560475283</v>
      </c>
      <c r="E1805" s="1"/>
      <c r="F1805" s="15" t="s">
        <v>394</v>
      </c>
      <c r="G1805" s="15" t="s">
        <v>362</v>
      </c>
      <c r="H1805" s="15" t="s">
        <v>2768</v>
      </c>
      <c r="I1805" s="15" t="s">
        <v>968</v>
      </c>
    </row>
    <row r="1806" ht="15.75" customHeight="1">
      <c r="A1806" s="1"/>
      <c r="B1806" s="12" t="s">
        <v>2769</v>
      </c>
      <c r="C1806" s="15">
        <v>1.0</v>
      </c>
      <c r="D1806" s="16">
        <f t="shared" si="1"/>
        <v>0.0000560475283</v>
      </c>
      <c r="E1806" s="1"/>
      <c r="F1806" s="15" t="s">
        <v>620</v>
      </c>
      <c r="G1806" s="15" t="s">
        <v>375</v>
      </c>
      <c r="H1806" s="15" t="s">
        <v>304</v>
      </c>
      <c r="I1806" s="15" t="s">
        <v>604</v>
      </c>
    </row>
    <row r="1807" ht="15.75" customHeight="1">
      <c r="A1807" s="1"/>
      <c r="B1807" s="12" t="s">
        <v>2770</v>
      </c>
      <c r="C1807" s="15">
        <v>1.0</v>
      </c>
      <c r="D1807" s="16">
        <f t="shared" si="1"/>
        <v>0.0000560475283</v>
      </c>
      <c r="E1807" s="1"/>
      <c r="F1807" s="15" t="s">
        <v>362</v>
      </c>
      <c r="G1807" s="15" t="s">
        <v>356</v>
      </c>
      <c r="H1807" s="15" t="s">
        <v>335</v>
      </c>
      <c r="I1807" s="15" t="s">
        <v>1166</v>
      </c>
    </row>
    <row r="1808" ht="15.75" customHeight="1">
      <c r="A1808" s="1"/>
      <c r="B1808" s="12" t="s">
        <v>52</v>
      </c>
      <c r="C1808" s="15">
        <v>1.0</v>
      </c>
      <c r="D1808" s="16">
        <f t="shared" si="1"/>
        <v>0.0000560475283</v>
      </c>
      <c r="E1808" s="1"/>
      <c r="F1808" s="15" t="s">
        <v>1166</v>
      </c>
      <c r="G1808" s="15" t="s">
        <v>309</v>
      </c>
      <c r="H1808" s="15" t="s">
        <v>2771</v>
      </c>
      <c r="I1808" s="15" t="s">
        <v>1391</v>
      </c>
    </row>
    <row r="1809" ht="15.75" customHeight="1">
      <c r="A1809" s="1"/>
      <c r="B1809" s="12" t="s">
        <v>2772</v>
      </c>
      <c r="C1809" s="15">
        <v>1.0</v>
      </c>
      <c r="D1809" s="16">
        <f t="shared" si="1"/>
        <v>0.0000560475283</v>
      </c>
      <c r="E1809" s="1"/>
      <c r="F1809" s="15" t="s">
        <v>344</v>
      </c>
      <c r="G1809" s="15" t="s">
        <v>356</v>
      </c>
      <c r="H1809" s="15" t="s">
        <v>1190</v>
      </c>
      <c r="I1809" s="15" t="s">
        <v>398</v>
      </c>
    </row>
    <row r="1810" ht="15.75" customHeight="1">
      <c r="A1810" s="1"/>
      <c r="B1810" s="12" t="s">
        <v>2773</v>
      </c>
      <c r="C1810" s="15">
        <v>1.0</v>
      </c>
      <c r="D1810" s="16">
        <f t="shared" si="1"/>
        <v>0.0000560475283</v>
      </c>
      <c r="E1810" s="1"/>
      <c r="F1810" s="15" t="s">
        <v>309</v>
      </c>
      <c r="G1810" s="15" t="s">
        <v>304</v>
      </c>
      <c r="H1810" s="15" t="s">
        <v>939</v>
      </c>
      <c r="I1810" s="15" t="s">
        <v>2774</v>
      </c>
    </row>
    <row r="1811" ht="15.75" customHeight="1">
      <c r="A1811" s="1"/>
      <c r="B1811" s="12" t="s">
        <v>2775</v>
      </c>
      <c r="C1811" s="15">
        <v>1.0</v>
      </c>
      <c r="D1811" s="16">
        <f t="shared" si="1"/>
        <v>0.0000560475283</v>
      </c>
      <c r="E1811" s="1"/>
      <c r="F1811" s="15" t="s">
        <v>365</v>
      </c>
      <c r="G1811" s="15" t="s">
        <v>356</v>
      </c>
      <c r="H1811" s="15" t="s">
        <v>2776</v>
      </c>
      <c r="I1811" s="15" t="s">
        <v>1477</v>
      </c>
    </row>
    <row r="1812" ht="15.75" customHeight="1">
      <c r="A1812" s="1"/>
      <c r="B1812" s="12" t="s">
        <v>2777</v>
      </c>
      <c r="C1812" s="15">
        <v>1.0</v>
      </c>
      <c r="D1812" s="16">
        <f t="shared" si="1"/>
        <v>0.0000560475283</v>
      </c>
      <c r="E1812" s="1"/>
      <c r="F1812" s="15" t="s">
        <v>1961</v>
      </c>
      <c r="G1812" s="15" t="s">
        <v>304</v>
      </c>
      <c r="H1812" s="15" t="s">
        <v>354</v>
      </c>
      <c r="I1812" s="15" t="s">
        <v>304</v>
      </c>
    </row>
    <row r="1813" ht="15.75" customHeight="1">
      <c r="A1813" s="1"/>
      <c r="B1813" s="12" t="s">
        <v>2778</v>
      </c>
      <c r="C1813" s="15">
        <v>1.0</v>
      </c>
      <c r="D1813" s="16">
        <f t="shared" si="1"/>
        <v>0.0000560475283</v>
      </c>
      <c r="E1813" s="1"/>
      <c r="F1813" s="15" t="s">
        <v>2779</v>
      </c>
      <c r="G1813" s="15" t="s">
        <v>2656</v>
      </c>
      <c r="H1813" s="15" t="s">
        <v>2252</v>
      </c>
      <c r="I1813" s="15" t="s">
        <v>1926</v>
      </c>
    </row>
    <row r="1814" ht="15.75" customHeight="1">
      <c r="A1814" s="1"/>
      <c r="B1814" s="12" t="s">
        <v>2780</v>
      </c>
      <c r="C1814" s="15">
        <v>1.0</v>
      </c>
      <c r="D1814" s="16">
        <f t="shared" si="1"/>
        <v>0.0000560475283</v>
      </c>
      <c r="E1814" s="1"/>
      <c r="F1814" s="15" t="s">
        <v>1449</v>
      </c>
      <c r="G1814" s="15" t="s">
        <v>1310</v>
      </c>
      <c r="H1814" s="15" t="s">
        <v>321</v>
      </c>
      <c r="I1814" s="15" t="s">
        <v>911</v>
      </c>
    </row>
    <row r="1815" ht="15.75" customHeight="1">
      <c r="A1815" s="1"/>
      <c r="B1815" s="12" t="s">
        <v>2781</v>
      </c>
      <c r="C1815" s="15">
        <v>1.0</v>
      </c>
      <c r="D1815" s="16">
        <f t="shared" si="1"/>
        <v>0.0000560475283</v>
      </c>
      <c r="E1815" s="1"/>
      <c r="F1815" s="15" t="s">
        <v>424</v>
      </c>
      <c r="G1815" s="15" t="s">
        <v>1310</v>
      </c>
      <c r="H1815" s="15" t="s">
        <v>856</v>
      </c>
      <c r="I1815" s="15" t="s">
        <v>415</v>
      </c>
    </row>
    <row r="1816" ht="15.75" customHeight="1">
      <c r="A1816" s="1"/>
      <c r="B1816" s="12" t="s">
        <v>2782</v>
      </c>
      <c r="C1816" s="15">
        <v>1.0</v>
      </c>
      <c r="D1816" s="16">
        <f t="shared" si="1"/>
        <v>0.0000560475283</v>
      </c>
      <c r="E1816" s="1"/>
      <c r="F1816" s="15" t="s">
        <v>1120</v>
      </c>
      <c r="G1816" s="15" t="s">
        <v>1299</v>
      </c>
      <c r="H1816" s="15" t="s">
        <v>662</v>
      </c>
      <c r="I1816" s="15" t="s">
        <v>1469</v>
      </c>
    </row>
    <row r="1817" ht="15.75" customHeight="1">
      <c r="A1817" s="1"/>
      <c r="B1817" s="12" t="s">
        <v>2783</v>
      </c>
      <c r="C1817" s="15">
        <v>1.0</v>
      </c>
      <c r="D1817" s="16">
        <f t="shared" si="1"/>
        <v>0.0000560475283</v>
      </c>
      <c r="E1817" s="1"/>
      <c r="F1817" s="15" t="s">
        <v>304</v>
      </c>
      <c r="G1817" s="15" t="s">
        <v>1536</v>
      </c>
      <c r="H1817" s="15" t="s">
        <v>1434</v>
      </c>
      <c r="I1817" s="15" t="s">
        <v>328</v>
      </c>
    </row>
    <row r="1818" ht="15.75" customHeight="1">
      <c r="A1818" s="1"/>
      <c r="B1818" s="12" t="s">
        <v>2784</v>
      </c>
      <c r="C1818" s="15">
        <v>1.0</v>
      </c>
      <c r="D1818" s="16">
        <f t="shared" si="1"/>
        <v>0.0000560475283</v>
      </c>
      <c r="E1818" s="1"/>
      <c r="F1818" s="15" t="s">
        <v>530</v>
      </c>
      <c r="G1818" s="15" t="s">
        <v>1310</v>
      </c>
      <c r="H1818" s="15" t="s">
        <v>354</v>
      </c>
      <c r="I1818" s="15" t="s">
        <v>468</v>
      </c>
    </row>
    <row r="1819" ht="15.75" customHeight="1">
      <c r="A1819" s="1"/>
      <c r="B1819" s="12" t="s">
        <v>2785</v>
      </c>
      <c r="C1819" s="15">
        <v>1.0</v>
      </c>
      <c r="D1819" s="16">
        <f t="shared" si="1"/>
        <v>0.0000560475283</v>
      </c>
      <c r="E1819" s="1"/>
      <c r="F1819" s="15" t="s">
        <v>525</v>
      </c>
      <c r="G1819" s="15" t="s">
        <v>375</v>
      </c>
      <c r="H1819" s="15" t="s">
        <v>1701</v>
      </c>
      <c r="I1819" s="15" t="s">
        <v>2139</v>
      </c>
    </row>
    <row r="1820" ht="15.75" customHeight="1">
      <c r="A1820" s="1"/>
      <c r="B1820" s="12" t="s">
        <v>2786</v>
      </c>
      <c r="C1820" s="15">
        <v>1.0</v>
      </c>
      <c r="D1820" s="16">
        <f t="shared" si="1"/>
        <v>0.0000560475283</v>
      </c>
      <c r="E1820" s="1"/>
      <c r="F1820" s="15" t="s">
        <v>581</v>
      </c>
      <c r="G1820" s="15" t="s">
        <v>354</v>
      </c>
      <c r="H1820" s="15" t="s">
        <v>1589</v>
      </c>
      <c r="I1820" s="15" t="s">
        <v>2787</v>
      </c>
    </row>
    <row r="1821" ht="15.75" customHeight="1">
      <c r="A1821" s="1"/>
      <c r="B1821" s="12" t="s">
        <v>2788</v>
      </c>
      <c r="C1821" s="15">
        <v>1.0</v>
      </c>
      <c r="D1821" s="16">
        <f t="shared" si="1"/>
        <v>0.0000560475283</v>
      </c>
      <c r="E1821" s="1"/>
      <c r="F1821" s="15" t="s">
        <v>317</v>
      </c>
      <c r="G1821" s="15" t="s">
        <v>307</v>
      </c>
      <c r="H1821" s="15" t="s">
        <v>1283</v>
      </c>
      <c r="I1821" s="15" t="s">
        <v>2789</v>
      </c>
    </row>
    <row r="1822" ht="15.75" customHeight="1">
      <c r="A1822" s="1"/>
      <c r="B1822" s="12" t="s">
        <v>2790</v>
      </c>
      <c r="C1822" s="15">
        <v>1.0</v>
      </c>
      <c r="D1822" s="16">
        <f t="shared" si="1"/>
        <v>0.0000560475283</v>
      </c>
      <c r="E1822" s="1"/>
      <c r="F1822" s="15" t="s">
        <v>348</v>
      </c>
      <c r="G1822" s="15" t="s">
        <v>386</v>
      </c>
      <c r="H1822" s="15" t="s">
        <v>325</v>
      </c>
      <c r="I1822" s="15" t="s">
        <v>79</v>
      </c>
    </row>
    <row r="1823" ht="15.75" customHeight="1">
      <c r="A1823" s="1"/>
      <c r="B1823" s="12" t="s">
        <v>2791</v>
      </c>
      <c r="C1823" s="15">
        <v>1.0</v>
      </c>
      <c r="D1823" s="16">
        <f t="shared" si="1"/>
        <v>0.0000560475283</v>
      </c>
      <c r="E1823" s="1"/>
      <c r="F1823" s="15" t="s">
        <v>2792</v>
      </c>
      <c r="G1823" s="15" t="s">
        <v>304</v>
      </c>
      <c r="H1823" s="15" t="s">
        <v>595</v>
      </c>
      <c r="I1823" s="15" t="s">
        <v>79</v>
      </c>
    </row>
    <row r="1824" ht="15.75" customHeight="1">
      <c r="A1824" s="1"/>
      <c r="B1824" s="12" t="s">
        <v>2793</v>
      </c>
      <c r="C1824" s="15">
        <v>1.0</v>
      </c>
      <c r="D1824" s="16">
        <f t="shared" si="1"/>
        <v>0.0000560475283</v>
      </c>
      <c r="E1824" s="1"/>
      <c r="F1824" s="15" t="s">
        <v>1624</v>
      </c>
      <c r="G1824" s="15" t="s">
        <v>315</v>
      </c>
      <c r="H1824" s="15" t="s">
        <v>461</v>
      </c>
      <c r="I1824" s="15" t="s">
        <v>2339</v>
      </c>
    </row>
    <row r="1825" ht="15.75" customHeight="1">
      <c r="A1825" s="1"/>
      <c r="B1825" s="12" t="s">
        <v>2794</v>
      </c>
      <c r="C1825" s="15">
        <v>1.0</v>
      </c>
      <c r="D1825" s="16">
        <f t="shared" si="1"/>
        <v>0.0000560475283</v>
      </c>
      <c r="E1825" s="1"/>
      <c r="F1825" s="15" t="s">
        <v>519</v>
      </c>
      <c r="G1825" s="15" t="s">
        <v>354</v>
      </c>
      <c r="H1825" s="15" t="s">
        <v>662</v>
      </c>
      <c r="I1825" s="15" t="s">
        <v>2795</v>
      </c>
    </row>
    <row r="1826" ht="15.75" customHeight="1">
      <c r="A1826" s="1"/>
      <c r="B1826" s="12" t="s">
        <v>2796</v>
      </c>
      <c r="C1826" s="15">
        <v>1.0</v>
      </c>
      <c r="D1826" s="16">
        <f t="shared" si="1"/>
        <v>0.0000560475283</v>
      </c>
      <c r="E1826" s="1"/>
      <c r="F1826" s="15" t="s">
        <v>526</v>
      </c>
      <c r="G1826" s="15" t="s">
        <v>315</v>
      </c>
      <c r="H1826" s="15" t="s">
        <v>675</v>
      </c>
      <c r="I1826" s="15" t="s">
        <v>2797</v>
      </c>
    </row>
    <row r="1827" ht="15.75" customHeight="1">
      <c r="A1827" s="1"/>
      <c r="B1827" s="12" t="s">
        <v>2798</v>
      </c>
      <c r="C1827" s="15">
        <v>1.0</v>
      </c>
      <c r="D1827" s="16">
        <f t="shared" si="1"/>
        <v>0.0000560475283</v>
      </c>
      <c r="E1827" s="1"/>
      <c r="F1827" s="15" t="s">
        <v>2799</v>
      </c>
      <c r="G1827" s="15" t="s">
        <v>383</v>
      </c>
      <c r="H1827" s="15" t="s">
        <v>1157</v>
      </c>
      <c r="I1827" s="15" t="s">
        <v>476</v>
      </c>
    </row>
    <row r="1828" ht="15.75" customHeight="1">
      <c r="A1828" s="1"/>
      <c r="B1828" s="12" t="s">
        <v>2800</v>
      </c>
      <c r="C1828" s="15">
        <v>1.0</v>
      </c>
      <c r="D1828" s="16">
        <f t="shared" si="1"/>
        <v>0.0000560475283</v>
      </c>
      <c r="E1828" s="1"/>
      <c r="F1828" s="15" t="s">
        <v>390</v>
      </c>
      <c r="G1828" s="15" t="s">
        <v>335</v>
      </c>
      <c r="H1828" s="15" t="s">
        <v>961</v>
      </c>
      <c r="I1828" s="15" t="s">
        <v>617</v>
      </c>
    </row>
    <row r="1829" ht="15.75" customHeight="1">
      <c r="A1829" s="1"/>
      <c r="B1829" s="12" t="s">
        <v>2801</v>
      </c>
      <c r="C1829" s="15">
        <v>1.0</v>
      </c>
      <c r="D1829" s="16">
        <f t="shared" si="1"/>
        <v>0.0000560475283</v>
      </c>
      <c r="E1829" s="1"/>
      <c r="F1829" s="15" t="s">
        <v>469</v>
      </c>
      <c r="G1829" s="15" t="s">
        <v>309</v>
      </c>
      <c r="H1829" s="15" t="s">
        <v>522</v>
      </c>
      <c r="I1829" s="15" t="s">
        <v>2802</v>
      </c>
    </row>
    <row r="1830" ht="15.75" customHeight="1">
      <c r="A1830" s="1"/>
      <c r="B1830" s="12" t="s">
        <v>2803</v>
      </c>
      <c r="C1830" s="15">
        <v>1.0</v>
      </c>
      <c r="D1830" s="16">
        <f t="shared" si="1"/>
        <v>0.0000560475283</v>
      </c>
      <c r="E1830" s="1"/>
      <c r="F1830" s="15" t="s">
        <v>1236</v>
      </c>
      <c r="G1830" s="15" t="s">
        <v>1358</v>
      </c>
      <c r="H1830" s="15" t="s">
        <v>834</v>
      </c>
      <c r="I1830" s="15" t="s">
        <v>1022</v>
      </c>
    </row>
    <row r="1831" ht="15.75" customHeight="1">
      <c r="A1831" s="1"/>
      <c r="B1831" s="12" t="s">
        <v>2804</v>
      </c>
      <c r="C1831" s="15">
        <v>1.0</v>
      </c>
      <c r="D1831" s="16">
        <f t="shared" si="1"/>
        <v>0.0000560475283</v>
      </c>
      <c r="E1831" s="1"/>
      <c r="F1831" s="15" t="s">
        <v>371</v>
      </c>
      <c r="G1831" s="15" t="s">
        <v>354</v>
      </c>
      <c r="H1831" s="15" t="s">
        <v>2805</v>
      </c>
      <c r="I1831" s="15" t="s">
        <v>780</v>
      </c>
    </row>
    <row r="1832" ht="15.75" customHeight="1">
      <c r="A1832" s="1"/>
      <c r="B1832" s="12" t="s">
        <v>2806</v>
      </c>
      <c r="C1832" s="15">
        <v>1.0</v>
      </c>
      <c r="D1832" s="16">
        <f t="shared" si="1"/>
        <v>0.0000560475283</v>
      </c>
      <c r="E1832" s="1"/>
      <c r="F1832" s="15" t="s">
        <v>478</v>
      </c>
      <c r="G1832" s="15" t="s">
        <v>412</v>
      </c>
      <c r="H1832" s="15" t="s">
        <v>415</v>
      </c>
      <c r="I1832" s="15" t="s">
        <v>313</v>
      </c>
    </row>
    <row r="1833" ht="15.75" customHeight="1">
      <c r="A1833" s="1"/>
      <c r="B1833" s="12" t="s">
        <v>2807</v>
      </c>
      <c r="C1833" s="15">
        <v>1.0</v>
      </c>
      <c r="D1833" s="16">
        <f t="shared" si="1"/>
        <v>0.0000560475283</v>
      </c>
      <c r="E1833" s="1"/>
      <c r="F1833" s="15" t="s">
        <v>888</v>
      </c>
      <c r="G1833" s="15" t="s">
        <v>846</v>
      </c>
      <c r="H1833" s="15" t="s">
        <v>304</v>
      </c>
      <c r="I1833" s="15" t="s">
        <v>625</v>
      </c>
    </row>
    <row r="1834" ht="15.75" customHeight="1">
      <c r="A1834" s="1"/>
      <c r="B1834" s="12" t="s">
        <v>2808</v>
      </c>
      <c r="C1834" s="15">
        <v>1.0</v>
      </c>
      <c r="D1834" s="16">
        <f t="shared" si="1"/>
        <v>0.0000560475283</v>
      </c>
      <c r="E1834" s="1"/>
      <c r="F1834" s="15" t="s">
        <v>2230</v>
      </c>
      <c r="G1834" s="15" t="s">
        <v>1358</v>
      </c>
      <c r="H1834" s="15" t="s">
        <v>2190</v>
      </c>
      <c r="I1834" s="15" t="s">
        <v>415</v>
      </c>
    </row>
    <row r="1835" ht="15.75" customHeight="1">
      <c r="A1835" s="1"/>
      <c r="B1835" s="12" t="s">
        <v>2809</v>
      </c>
      <c r="C1835" s="15">
        <v>1.0</v>
      </c>
      <c r="D1835" s="16">
        <f t="shared" si="1"/>
        <v>0.0000560475283</v>
      </c>
      <c r="E1835" s="1"/>
      <c r="F1835" s="15" t="s">
        <v>2810</v>
      </c>
      <c r="G1835" s="15" t="s">
        <v>2421</v>
      </c>
      <c r="H1835" s="15" t="s">
        <v>369</v>
      </c>
      <c r="I1835" s="15" t="s">
        <v>309</v>
      </c>
    </row>
    <row r="1836" ht="15.75" customHeight="1">
      <c r="A1836" s="1"/>
      <c r="B1836" s="12" t="s">
        <v>2811</v>
      </c>
      <c r="C1836" s="15">
        <v>1.0</v>
      </c>
      <c r="D1836" s="16">
        <f t="shared" si="1"/>
        <v>0.0000560475283</v>
      </c>
      <c r="E1836" s="1"/>
      <c r="F1836" s="15" t="s">
        <v>313</v>
      </c>
      <c r="G1836" s="15" t="s">
        <v>307</v>
      </c>
      <c r="H1836" s="15" t="s">
        <v>739</v>
      </c>
      <c r="I1836" s="15" t="s">
        <v>2812</v>
      </c>
    </row>
    <row r="1837" ht="15.75" customHeight="1">
      <c r="A1837" s="1"/>
      <c r="B1837" s="12" t="s">
        <v>2813</v>
      </c>
      <c r="C1837" s="15">
        <v>1.0</v>
      </c>
      <c r="D1837" s="16">
        <f t="shared" si="1"/>
        <v>0.0000560475283</v>
      </c>
      <c r="E1837" s="1"/>
      <c r="F1837" s="15" t="s">
        <v>2814</v>
      </c>
      <c r="G1837" s="15" t="s">
        <v>315</v>
      </c>
      <c r="H1837" s="15" t="s">
        <v>415</v>
      </c>
      <c r="I1837" s="15" t="s">
        <v>321</v>
      </c>
    </row>
    <row r="1838" ht="15.75" customHeight="1">
      <c r="A1838" s="1"/>
      <c r="B1838" s="12">
        <v>17900.0</v>
      </c>
      <c r="C1838" s="15">
        <v>1.0</v>
      </c>
      <c r="D1838" s="16">
        <f t="shared" si="1"/>
        <v>0.0000560475283</v>
      </c>
      <c r="E1838" s="1"/>
      <c r="F1838" s="15" t="s">
        <v>334</v>
      </c>
      <c r="G1838" s="15" t="s">
        <v>304</v>
      </c>
      <c r="H1838" s="15" t="s">
        <v>1222</v>
      </c>
      <c r="I1838" s="15" t="s">
        <v>385</v>
      </c>
    </row>
    <row r="1839" ht="15.75" customHeight="1">
      <c r="A1839" s="1"/>
      <c r="B1839" s="12" t="s">
        <v>2815</v>
      </c>
      <c r="C1839" s="15">
        <v>1.0</v>
      </c>
      <c r="D1839" s="16">
        <f t="shared" si="1"/>
        <v>0.0000560475283</v>
      </c>
      <c r="E1839" s="1"/>
      <c r="F1839" s="15" t="s">
        <v>744</v>
      </c>
      <c r="G1839" s="15" t="s">
        <v>383</v>
      </c>
      <c r="H1839" s="15" t="s">
        <v>354</v>
      </c>
      <c r="I1839" s="15" t="s">
        <v>2816</v>
      </c>
    </row>
    <row r="1840" ht="15.75" customHeight="1">
      <c r="A1840" s="1"/>
      <c r="B1840" s="12" t="s">
        <v>2817</v>
      </c>
      <c r="C1840" s="15">
        <v>1.0</v>
      </c>
      <c r="D1840" s="16">
        <f t="shared" si="1"/>
        <v>0.0000560475283</v>
      </c>
      <c r="E1840" s="1"/>
      <c r="F1840" s="15" t="s">
        <v>342</v>
      </c>
      <c r="G1840" s="15" t="s">
        <v>688</v>
      </c>
      <c r="H1840" s="15" t="s">
        <v>328</v>
      </c>
      <c r="I1840" s="15" t="s">
        <v>371</v>
      </c>
    </row>
    <row r="1841" ht="15.75" customHeight="1">
      <c r="A1841" s="1"/>
      <c r="B1841" s="12" t="s">
        <v>2818</v>
      </c>
      <c r="C1841" s="15">
        <v>1.0</v>
      </c>
      <c r="D1841" s="16">
        <f t="shared" si="1"/>
        <v>0.0000560475283</v>
      </c>
      <c r="E1841" s="1"/>
      <c r="F1841" s="15" t="s">
        <v>311</v>
      </c>
      <c r="G1841" s="15" t="s">
        <v>309</v>
      </c>
      <c r="H1841" s="15" t="s">
        <v>507</v>
      </c>
      <c r="I1841" s="15" t="s">
        <v>2819</v>
      </c>
    </row>
    <row r="1842" ht="15.75" customHeight="1">
      <c r="A1842" s="1"/>
      <c r="B1842" s="12" t="s">
        <v>2820</v>
      </c>
      <c r="C1842" s="15">
        <v>1.0</v>
      </c>
      <c r="D1842" s="16">
        <f t="shared" si="1"/>
        <v>0.0000560475283</v>
      </c>
      <c r="E1842" s="1"/>
      <c r="F1842" s="15" t="s">
        <v>558</v>
      </c>
      <c r="G1842" s="15" t="s">
        <v>382</v>
      </c>
      <c r="H1842" s="15" t="s">
        <v>2821</v>
      </c>
      <c r="I1842" s="15" t="s">
        <v>317</v>
      </c>
    </row>
    <row r="1843" ht="15.75" customHeight="1">
      <c r="A1843" s="1"/>
      <c r="B1843" s="12" t="s">
        <v>2822</v>
      </c>
      <c r="C1843" s="15">
        <v>1.0</v>
      </c>
      <c r="D1843" s="16">
        <f t="shared" si="1"/>
        <v>0.0000560475283</v>
      </c>
      <c r="E1843" s="1"/>
      <c r="F1843" s="15" t="s">
        <v>348</v>
      </c>
      <c r="G1843" s="15" t="s">
        <v>382</v>
      </c>
      <c r="H1843" s="15" t="s">
        <v>1822</v>
      </c>
      <c r="I1843" s="15" t="s">
        <v>607</v>
      </c>
    </row>
    <row r="1844" ht="15.75" customHeight="1">
      <c r="A1844" s="1"/>
      <c r="B1844" s="12" t="s">
        <v>2823</v>
      </c>
      <c r="C1844" s="15">
        <v>1.0</v>
      </c>
      <c r="D1844" s="16">
        <f t="shared" si="1"/>
        <v>0.0000560475283</v>
      </c>
      <c r="E1844" s="1"/>
      <c r="F1844" s="15" t="s">
        <v>2824</v>
      </c>
      <c r="G1844" s="15" t="s">
        <v>304</v>
      </c>
      <c r="H1844" s="15" t="s">
        <v>304</v>
      </c>
      <c r="I1844" s="15" t="s">
        <v>321</v>
      </c>
    </row>
    <row r="1845" ht="15.75" customHeight="1">
      <c r="A1845" s="1"/>
      <c r="B1845" s="12" t="s">
        <v>2825</v>
      </c>
      <c r="C1845" s="15">
        <v>1.0</v>
      </c>
      <c r="D1845" s="16">
        <f t="shared" si="1"/>
        <v>0.0000560475283</v>
      </c>
      <c r="E1845" s="1"/>
      <c r="F1845" s="15" t="s">
        <v>354</v>
      </c>
      <c r="G1845" s="15" t="s">
        <v>315</v>
      </c>
      <c r="H1845" s="15" t="s">
        <v>542</v>
      </c>
      <c r="I1845" s="15">
        <v>100.0</v>
      </c>
    </row>
    <row r="1846" ht="15.75" customHeight="1">
      <c r="A1846" s="1"/>
      <c r="B1846" s="12" t="s">
        <v>2826</v>
      </c>
      <c r="C1846" s="15">
        <v>1.0</v>
      </c>
      <c r="D1846" s="16">
        <f t="shared" si="1"/>
        <v>0.0000560475283</v>
      </c>
      <c r="E1846" s="1"/>
      <c r="F1846" s="15" t="s">
        <v>599</v>
      </c>
      <c r="G1846" s="15" t="s">
        <v>2827</v>
      </c>
      <c r="H1846" s="15" t="s">
        <v>409</v>
      </c>
      <c r="I1846" s="15" t="s">
        <v>2329</v>
      </c>
    </row>
    <row r="1847" ht="15.75" customHeight="1">
      <c r="A1847" s="1"/>
      <c r="B1847" s="12" t="s">
        <v>2828</v>
      </c>
      <c r="C1847" s="15">
        <v>1.0</v>
      </c>
      <c r="D1847" s="16">
        <f t="shared" si="1"/>
        <v>0.0000560475283</v>
      </c>
      <c r="E1847" s="1"/>
      <c r="F1847" s="15" t="s">
        <v>2441</v>
      </c>
      <c r="G1847" s="15" t="s">
        <v>722</v>
      </c>
      <c r="H1847" s="15" t="s">
        <v>2829</v>
      </c>
      <c r="I1847" s="15" t="s">
        <v>321</v>
      </c>
    </row>
    <row r="1848" ht="15.75" customHeight="1">
      <c r="A1848" s="1"/>
      <c r="B1848" s="12" t="s">
        <v>2830</v>
      </c>
      <c r="C1848" s="15">
        <v>1.0</v>
      </c>
      <c r="D1848" s="16">
        <f t="shared" si="1"/>
        <v>0.0000560475283</v>
      </c>
      <c r="E1848" s="1"/>
      <c r="F1848" s="15" t="s">
        <v>313</v>
      </c>
      <c r="G1848" s="15" t="s">
        <v>1131</v>
      </c>
      <c r="H1848" s="15" t="s">
        <v>304</v>
      </c>
      <c r="I1848" s="15" t="s">
        <v>2831</v>
      </c>
    </row>
    <row r="1849" ht="15.75" customHeight="1">
      <c r="A1849" s="1"/>
      <c r="B1849" s="12" t="s">
        <v>2832</v>
      </c>
      <c r="C1849" s="15">
        <v>1.0</v>
      </c>
      <c r="D1849" s="16">
        <f t="shared" si="1"/>
        <v>0.0000560475283</v>
      </c>
      <c r="E1849" s="1"/>
      <c r="F1849" s="15" t="s">
        <v>1161</v>
      </c>
      <c r="G1849" s="15" t="s">
        <v>386</v>
      </c>
      <c r="H1849" s="15" t="s">
        <v>533</v>
      </c>
      <c r="I1849" s="15" t="s">
        <v>540</v>
      </c>
    </row>
    <row r="1850" ht="15.75" customHeight="1">
      <c r="A1850" s="1"/>
      <c r="B1850" s="12" t="s">
        <v>2833</v>
      </c>
      <c r="C1850" s="15">
        <v>1.0</v>
      </c>
      <c r="D1850" s="16">
        <f t="shared" si="1"/>
        <v>0.0000560475283</v>
      </c>
      <c r="E1850" s="1"/>
      <c r="F1850" s="15" t="s">
        <v>970</v>
      </c>
      <c r="G1850" s="15" t="s">
        <v>304</v>
      </c>
      <c r="H1850" s="15" t="s">
        <v>2213</v>
      </c>
      <c r="I1850" s="15" t="s">
        <v>432</v>
      </c>
    </row>
    <row r="1851" ht="15.75" customHeight="1">
      <c r="A1851" s="1"/>
      <c r="B1851" s="12">
        <v>853123.0</v>
      </c>
      <c r="C1851" s="15">
        <v>1.0</v>
      </c>
      <c r="D1851" s="16">
        <f t="shared" si="1"/>
        <v>0.0000560475283</v>
      </c>
      <c r="E1851" s="1"/>
      <c r="F1851" s="15" t="s">
        <v>309</v>
      </c>
      <c r="G1851" s="15" t="s">
        <v>309</v>
      </c>
      <c r="H1851" s="15" t="s">
        <v>373</v>
      </c>
      <c r="I1851" s="15" t="s">
        <v>1223</v>
      </c>
    </row>
    <row r="1852" ht="15.75" customHeight="1">
      <c r="A1852" s="1"/>
      <c r="B1852" s="12" t="s">
        <v>2834</v>
      </c>
      <c r="C1852" s="15">
        <v>1.0</v>
      </c>
      <c r="D1852" s="16">
        <f t="shared" si="1"/>
        <v>0.0000560475283</v>
      </c>
      <c r="E1852" s="1"/>
      <c r="F1852" s="15" t="s">
        <v>318</v>
      </c>
      <c r="G1852" s="15" t="s">
        <v>1831</v>
      </c>
      <c r="H1852" s="15" t="s">
        <v>390</v>
      </c>
      <c r="I1852" s="15" t="s">
        <v>309</v>
      </c>
    </row>
    <row r="1853" ht="15.75" customHeight="1">
      <c r="A1853" s="1"/>
      <c r="B1853" s="12" t="s">
        <v>2835</v>
      </c>
      <c r="C1853" s="15">
        <v>1.0</v>
      </c>
      <c r="D1853" s="16">
        <f t="shared" si="1"/>
        <v>0.0000560475283</v>
      </c>
      <c r="E1853" s="1"/>
      <c r="F1853" s="15" t="s">
        <v>1009</v>
      </c>
      <c r="G1853" s="15" t="s">
        <v>722</v>
      </c>
      <c r="H1853" s="15" t="s">
        <v>2836</v>
      </c>
      <c r="I1853" s="15" t="s">
        <v>1329</v>
      </c>
    </row>
    <row r="1854" ht="15.75" customHeight="1">
      <c r="A1854" s="1"/>
      <c r="B1854" s="12" t="s">
        <v>2837</v>
      </c>
      <c r="C1854" s="15">
        <v>1.0</v>
      </c>
      <c r="D1854" s="16">
        <f t="shared" si="1"/>
        <v>0.0000560475283</v>
      </c>
      <c r="E1854" s="1"/>
      <c r="F1854" s="15" t="s">
        <v>356</v>
      </c>
      <c r="G1854" s="15" t="s">
        <v>304</v>
      </c>
      <c r="H1854" s="15"/>
      <c r="I1854" s="15" t="s">
        <v>360</v>
      </c>
    </row>
    <row r="1855" ht="15.75" customHeight="1">
      <c r="A1855" s="1"/>
      <c r="B1855" s="12" t="s">
        <v>2838</v>
      </c>
      <c r="C1855" s="15">
        <v>1.0</v>
      </c>
      <c r="D1855" s="16">
        <f t="shared" si="1"/>
        <v>0.0000560475283</v>
      </c>
      <c r="E1855" s="1"/>
      <c r="F1855" s="15" t="s">
        <v>1185</v>
      </c>
      <c r="G1855" s="15" t="s">
        <v>442</v>
      </c>
      <c r="H1855" s="15" t="s">
        <v>2839</v>
      </c>
      <c r="I1855" s="15" t="s">
        <v>2840</v>
      </c>
    </row>
    <row r="1856" ht="15.75" customHeight="1">
      <c r="A1856" s="1"/>
      <c r="B1856" s="12" t="s">
        <v>2841</v>
      </c>
      <c r="C1856" s="15">
        <v>1.0</v>
      </c>
      <c r="D1856" s="16">
        <f t="shared" si="1"/>
        <v>0.0000560475283</v>
      </c>
      <c r="E1856" s="1"/>
      <c r="F1856" s="15" t="s">
        <v>321</v>
      </c>
      <c r="G1856" s="15" t="s">
        <v>1560</v>
      </c>
      <c r="H1856" s="15" t="s">
        <v>371</v>
      </c>
      <c r="I1856" s="15" t="s">
        <v>2842</v>
      </c>
    </row>
    <row r="1857" ht="15.75" customHeight="1">
      <c r="A1857" s="1"/>
      <c r="B1857" s="12" t="s">
        <v>2843</v>
      </c>
      <c r="C1857" s="15">
        <v>1.0</v>
      </c>
      <c r="D1857" s="16">
        <f t="shared" si="1"/>
        <v>0.0000560475283</v>
      </c>
      <c r="E1857" s="1"/>
      <c r="F1857" s="15" t="s">
        <v>519</v>
      </c>
      <c r="G1857" s="15" t="s">
        <v>542</v>
      </c>
      <c r="H1857" s="15" t="s">
        <v>2844</v>
      </c>
      <c r="I1857" s="15" t="s">
        <v>321</v>
      </c>
    </row>
    <row r="1858" ht="15.75" customHeight="1">
      <c r="A1858" s="1"/>
      <c r="B1858" s="12" t="s">
        <v>2845</v>
      </c>
      <c r="C1858" s="15">
        <v>1.0</v>
      </c>
      <c r="D1858" s="16">
        <f t="shared" si="1"/>
        <v>0.0000560475283</v>
      </c>
      <c r="E1858" s="1"/>
      <c r="F1858" s="15" t="s">
        <v>524</v>
      </c>
      <c r="G1858" s="15" t="s">
        <v>412</v>
      </c>
      <c r="H1858" s="15" t="s">
        <v>2846</v>
      </c>
      <c r="I1858" s="15">
        <v>200.0</v>
      </c>
    </row>
    <row r="1859" ht="15.75" customHeight="1">
      <c r="A1859" s="1"/>
      <c r="B1859" s="12" t="s">
        <v>2847</v>
      </c>
      <c r="C1859" s="15">
        <v>1.0</v>
      </c>
      <c r="D1859" s="16">
        <f t="shared" si="1"/>
        <v>0.0000560475283</v>
      </c>
      <c r="E1859" s="1"/>
      <c r="F1859" s="15" t="s">
        <v>2848</v>
      </c>
      <c r="G1859" s="15" t="s">
        <v>382</v>
      </c>
      <c r="H1859" s="15" t="s">
        <v>2849</v>
      </c>
      <c r="I1859" s="15" t="s">
        <v>2329</v>
      </c>
    </row>
    <row r="1860" ht="15.75" customHeight="1">
      <c r="A1860" s="1"/>
      <c r="B1860" s="12" t="s">
        <v>2850</v>
      </c>
      <c r="C1860" s="15">
        <v>1.0</v>
      </c>
      <c r="D1860" s="16">
        <f t="shared" si="1"/>
        <v>0.0000560475283</v>
      </c>
      <c r="E1860" s="1"/>
      <c r="F1860" s="15" t="s">
        <v>309</v>
      </c>
      <c r="G1860" s="15" t="s">
        <v>360</v>
      </c>
      <c r="H1860" s="15" t="s">
        <v>321</v>
      </c>
      <c r="I1860" s="15" t="s">
        <v>383</v>
      </c>
    </row>
    <row r="1861" ht="15.75" customHeight="1">
      <c r="A1861" s="1"/>
      <c r="B1861" s="12" t="s">
        <v>2851</v>
      </c>
      <c r="C1861" s="15">
        <v>1.0</v>
      </c>
      <c r="D1861" s="16">
        <f t="shared" si="1"/>
        <v>0.0000560475283</v>
      </c>
      <c r="E1861" s="1"/>
      <c r="F1861" s="15" t="s">
        <v>304</v>
      </c>
      <c r="G1861" s="15" t="s">
        <v>1129</v>
      </c>
      <c r="H1861" s="15" t="s">
        <v>2852</v>
      </c>
      <c r="I1861" s="15" t="s">
        <v>401</v>
      </c>
    </row>
    <row r="1862" ht="15.75" customHeight="1">
      <c r="A1862" s="1"/>
      <c r="B1862" s="12" t="s">
        <v>2853</v>
      </c>
      <c r="C1862" s="15">
        <v>1.0</v>
      </c>
      <c r="D1862" s="16">
        <f t="shared" si="1"/>
        <v>0.0000560475283</v>
      </c>
      <c r="E1862" s="1"/>
      <c r="F1862" s="15" t="s">
        <v>1287</v>
      </c>
      <c r="G1862" s="15" t="s">
        <v>325</v>
      </c>
      <c r="H1862" s="15" t="s">
        <v>415</v>
      </c>
      <c r="I1862" s="15" t="s">
        <v>656</v>
      </c>
    </row>
    <row r="1863" ht="15.75" customHeight="1">
      <c r="A1863" s="1"/>
      <c r="B1863" s="12" t="s">
        <v>2854</v>
      </c>
      <c r="C1863" s="15">
        <v>1.0</v>
      </c>
      <c r="D1863" s="16">
        <f t="shared" si="1"/>
        <v>0.0000560475283</v>
      </c>
      <c r="E1863" s="1"/>
      <c r="F1863" s="15" t="s">
        <v>2855</v>
      </c>
      <c r="G1863" s="15" t="s">
        <v>375</v>
      </c>
      <c r="H1863" s="15" t="s">
        <v>1494</v>
      </c>
      <c r="I1863" s="15" t="s">
        <v>321</v>
      </c>
    </row>
    <row r="1864" ht="15.75" customHeight="1">
      <c r="A1864" s="1"/>
      <c r="B1864" s="12" t="s">
        <v>2856</v>
      </c>
      <c r="C1864" s="15">
        <v>1.0</v>
      </c>
      <c r="D1864" s="16">
        <f t="shared" si="1"/>
        <v>0.0000560475283</v>
      </c>
      <c r="E1864" s="1"/>
      <c r="F1864" s="15" t="s">
        <v>331</v>
      </c>
      <c r="G1864" s="15" t="s">
        <v>309</v>
      </c>
      <c r="H1864" s="15" t="s">
        <v>905</v>
      </c>
      <c r="I1864" s="15" t="s">
        <v>361</v>
      </c>
    </row>
    <row r="1865" ht="15.75" customHeight="1">
      <c r="A1865" s="1"/>
      <c r="B1865" s="12" t="s">
        <v>2857</v>
      </c>
      <c r="C1865" s="15">
        <v>1.0</v>
      </c>
      <c r="D1865" s="16">
        <f t="shared" si="1"/>
        <v>0.0000560475283</v>
      </c>
      <c r="E1865" s="1"/>
      <c r="F1865" s="15" t="s">
        <v>354</v>
      </c>
      <c r="G1865" s="15" t="s">
        <v>311</v>
      </c>
      <c r="H1865" s="15" t="s">
        <v>2858</v>
      </c>
      <c r="I1865" s="15" t="s">
        <v>317</v>
      </c>
    </row>
    <row r="1866" ht="15.75" customHeight="1">
      <c r="A1866" s="1"/>
      <c r="B1866" s="12" t="s">
        <v>2859</v>
      </c>
      <c r="C1866" s="15">
        <v>1.0</v>
      </c>
      <c r="D1866" s="16">
        <f t="shared" si="1"/>
        <v>0.0000560475283</v>
      </c>
      <c r="E1866" s="1"/>
      <c r="F1866" s="15" t="s">
        <v>2096</v>
      </c>
      <c r="G1866" s="15" t="s">
        <v>306</v>
      </c>
      <c r="H1866" s="15" t="s">
        <v>375</v>
      </c>
      <c r="I1866" s="15" t="s">
        <v>347</v>
      </c>
    </row>
    <row r="1867" ht="15.75" customHeight="1">
      <c r="A1867" s="1"/>
      <c r="B1867" s="12" t="s">
        <v>2860</v>
      </c>
      <c r="C1867" s="15">
        <v>1.0</v>
      </c>
      <c r="D1867" s="16">
        <f t="shared" si="1"/>
        <v>0.0000560475283</v>
      </c>
      <c r="E1867" s="1"/>
      <c r="F1867" s="15" t="s">
        <v>603</v>
      </c>
      <c r="G1867" s="15" t="s">
        <v>978</v>
      </c>
      <c r="H1867" s="15" t="s">
        <v>786</v>
      </c>
      <c r="I1867" s="15" t="s">
        <v>318</v>
      </c>
    </row>
    <row r="1868" ht="15.75" customHeight="1">
      <c r="A1868" s="1"/>
      <c r="B1868" s="12" t="s">
        <v>2861</v>
      </c>
      <c r="C1868" s="15">
        <v>1.0</v>
      </c>
      <c r="D1868" s="16">
        <f t="shared" si="1"/>
        <v>0.0000560475283</v>
      </c>
      <c r="E1868" s="1"/>
      <c r="F1868" s="15" t="s">
        <v>304</v>
      </c>
      <c r="G1868" s="15" t="s">
        <v>375</v>
      </c>
      <c r="H1868" s="15" t="s">
        <v>439</v>
      </c>
      <c r="I1868" s="15" t="s">
        <v>432</v>
      </c>
    </row>
    <row r="1869" ht="15.75" customHeight="1">
      <c r="A1869" s="1"/>
      <c r="B1869" s="12" t="s">
        <v>2862</v>
      </c>
      <c r="C1869" s="15">
        <v>1.0</v>
      </c>
      <c r="D1869" s="16">
        <f t="shared" si="1"/>
        <v>0.0000560475283</v>
      </c>
      <c r="E1869" s="1"/>
      <c r="F1869" s="15" t="s">
        <v>2863</v>
      </c>
      <c r="G1869" s="15" t="s">
        <v>315</v>
      </c>
      <c r="H1869" s="15" t="s">
        <v>867</v>
      </c>
      <c r="I1869" s="15" t="s">
        <v>1223</v>
      </c>
    </row>
    <row r="1870" ht="15.75" customHeight="1">
      <c r="A1870" s="1"/>
      <c r="B1870" s="12" t="s">
        <v>2864</v>
      </c>
      <c r="C1870" s="15">
        <v>1.0</v>
      </c>
      <c r="D1870" s="16">
        <f t="shared" si="1"/>
        <v>0.0000560475283</v>
      </c>
      <c r="E1870" s="1"/>
      <c r="F1870" s="15" t="s">
        <v>567</v>
      </c>
      <c r="G1870" s="15" t="s">
        <v>362</v>
      </c>
      <c r="H1870" s="15" t="s">
        <v>777</v>
      </c>
      <c r="I1870" s="15" t="s">
        <v>309</v>
      </c>
    </row>
    <row r="1871" ht="15.75" customHeight="1">
      <c r="A1871" s="1"/>
      <c r="B1871" s="12" t="s">
        <v>2865</v>
      </c>
      <c r="C1871" s="15">
        <v>1.0</v>
      </c>
      <c r="D1871" s="16">
        <f t="shared" si="1"/>
        <v>0.0000560475283</v>
      </c>
      <c r="E1871" s="1"/>
      <c r="F1871" s="15" t="s">
        <v>325</v>
      </c>
      <c r="G1871" s="15" t="s">
        <v>304</v>
      </c>
      <c r="H1871" s="15" t="s">
        <v>892</v>
      </c>
      <c r="I1871" s="15" t="s">
        <v>304</v>
      </c>
    </row>
    <row r="1872" ht="15.75" customHeight="1">
      <c r="A1872" s="1"/>
      <c r="B1872" s="12" t="s">
        <v>2866</v>
      </c>
      <c r="C1872" s="15">
        <v>1.0</v>
      </c>
      <c r="D1872" s="16">
        <f t="shared" si="1"/>
        <v>0.0000560475283</v>
      </c>
      <c r="E1872" s="1"/>
      <c r="F1872" s="15" t="s">
        <v>505</v>
      </c>
      <c r="G1872" s="15" t="s">
        <v>500</v>
      </c>
      <c r="H1872" s="15" t="s">
        <v>490</v>
      </c>
      <c r="I1872" s="15" t="s">
        <v>348</v>
      </c>
    </row>
    <row r="1873" ht="15.75" customHeight="1">
      <c r="A1873" s="1"/>
      <c r="B1873" s="12" t="s">
        <v>2867</v>
      </c>
      <c r="C1873" s="15">
        <v>1.0</v>
      </c>
      <c r="D1873" s="16">
        <f t="shared" si="1"/>
        <v>0.0000560475283</v>
      </c>
      <c r="E1873" s="1"/>
      <c r="F1873" s="39" t="s">
        <v>748</v>
      </c>
      <c r="G1873" s="15" t="s">
        <v>375</v>
      </c>
      <c r="H1873" s="15" t="s">
        <v>503</v>
      </c>
      <c r="I1873" s="15" t="s">
        <v>371</v>
      </c>
    </row>
    <row r="1874" ht="15.75" customHeight="1">
      <c r="A1874" s="1"/>
      <c r="B1874" s="12" t="s">
        <v>2868</v>
      </c>
      <c r="C1874" s="15">
        <v>1.0</v>
      </c>
      <c r="D1874" s="16">
        <f t="shared" si="1"/>
        <v>0.0000560475283</v>
      </c>
      <c r="E1874" s="1"/>
      <c r="F1874" s="15" t="s">
        <v>382</v>
      </c>
      <c r="G1874" s="15" t="s">
        <v>304</v>
      </c>
      <c r="H1874" s="15" t="s">
        <v>1051</v>
      </c>
      <c r="I1874" s="15" t="s">
        <v>1173</v>
      </c>
    </row>
    <row r="1875" ht="15.75" customHeight="1">
      <c r="A1875" s="1"/>
      <c r="B1875" s="12" t="s">
        <v>2869</v>
      </c>
      <c r="C1875" s="15">
        <v>1.0</v>
      </c>
      <c r="D1875" s="16">
        <f t="shared" si="1"/>
        <v>0.0000560475283</v>
      </c>
      <c r="E1875" s="1"/>
      <c r="F1875" s="95">
        <v>44398.0</v>
      </c>
      <c r="G1875" s="15" t="s">
        <v>315</v>
      </c>
      <c r="H1875" s="15" t="s">
        <v>393</v>
      </c>
      <c r="I1875" s="15" t="s">
        <v>863</v>
      </c>
    </row>
    <row r="1876" ht="15.75" customHeight="1">
      <c r="A1876" s="1"/>
      <c r="B1876" s="12" t="s">
        <v>2870</v>
      </c>
      <c r="C1876" s="15">
        <v>1.0</v>
      </c>
      <c r="D1876" s="16">
        <f t="shared" si="1"/>
        <v>0.0000560475283</v>
      </c>
      <c r="E1876" s="1"/>
      <c r="F1876" s="15" t="s">
        <v>692</v>
      </c>
      <c r="G1876" s="15" t="s">
        <v>382</v>
      </c>
      <c r="H1876" s="15" t="s">
        <v>401</v>
      </c>
      <c r="I1876" s="15" t="s">
        <v>2223</v>
      </c>
    </row>
    <row r="1877" ht="15.75" customHeight="1">
      <c r="A1877" s="1"/>
      <c r="B1877" s="12" t="s">
        <v>2871</v>
      </c>
      <c r="C1877" s="15">
        <v>1.0</v>
      </c>
      <c r="D1877" s="16">
        <f t="shared" si="1"/>
        <v>0.0000560475283</v>
      </c>
      <c r="E1877" s="1"/>
      <c r="F1877" s="15">
        <v>4.0</v>
      </c>
      <c r="G1877" s="15" t="s">
        <v>360</v>
      </c>
      <c r="H1877" s="15" t="s">
        <v>323</v>
      </c>
      <c r="I1877" s="15" t="s">
        <v>1479</v>
      </c>
    </row>
    <row r="1878" ht="15.75" customHeight="1">
      <c r="A1878" s="1"/>
      <c r="B1878" s="12" t="s">
        <v>2872</v>
      </c>
      <c r="C1878" s="15">
        <v>1.0</v>
      </c>
      <c r="D1878" s="16">
        <f t="shared" si="1"/>
        <v>0.0000560475283</v>
      </c>
      <c r="E1878" s="1"/>
      <c r="F1878" s="15" t="s">
        <v>419</v>
      </c>
      <c r="G1878" s="15" t="s">
        <v>311</v>
      </c>
      <c r="H1878" s="15" t="s">
        <v>625</v>
      </c>
      <c r="I1878" s="15" t="s">
        <v>467</v>
      </c>
    </row>
    <row r="1879" ht="15.75" customHeight="1">
      <c r="A1879" s="1"/>
      <c r="B1879" s="12" t="s">
        <v>2873</v>
      </c>
      <c r="C1879" s="15">
        <v>1.0</v>
      </c>
      <c r="D1879" s="16">
        <f t="shared" si="1"/>
        <v>0.0000560475283</v>
      </c>
      <c r="E1879" s="1"/>
      <c r="F1879" s="15" t="s">
        <v>951</v>
      </c>
      <c r="G1879" s="15" t="s">
        <v>1127</v>
      </c>
      <c r="H1879" s="15" t="s">
        <v>336</v>
      </c>
      <c r="I1879" s="15" t="s">
        <v>2874</v>
      </c>
    </row>
    <row r="1880" ht="15.75" customHeight="1">
      <c r="A1880" s="1"/>
      <c r="B1880" s="12" t="s">
        <v>2875</v>
      </c>
      <c r="C1880" s="15">
        <v>1.0</v>
      </c>
      <c r="D1880" s="16">
        <f t="shared" si="1"/>
        <v>0.0000560475283</v>
      </c>
      <c r="E1880" s="1"/>
      <c r="F1880" s="15" t="s">
        <v>318</v>
      </c>
      <c r="G1880" s="15" t="s">
        <v>334</v>
      </c>
      <c r="H1880" s="15" t="s">
        <v>532</v>
      </c>
      <c r="I1880" s="15" t="s">
        <v>524</v>
      </c>
    </row>
    <row r="1881" ht="15.75" customHeight="1">
      <c r="A1881" s="1"/>
      <c r="B1881" s="12" t="s">
        <v>2876</v>
      </c>
      <c r="C1881" s="15">
        <v>1.0</v>
      </c>
      <c r="D1881" s="16">
        <f t="shared" si="1"/>
        <v>0.0000560475283</v>
      </c>
      <c r="E1881" s="1"/>
      <c r="F1881" s="15" t="s">
        <v>2483</v>
      </c>
      <c r="G1881" s="15" t="s">
        <v>304</v>
      </c>
      <c r="H1881" s="15" t="s">
        <v>313</v>
      </c>
      <c r="I1881" s="15" t="s">
        <v>1542</v>
      </c>
    </row>
    <row r="1882" ht="15.75" customHeight="1">
      <c r="A1882" s="1"/>
      <c r="B1882" s="12" t="s">
        <v>2877</v>
      </c>
      <c r="C1882" s="15">
        <v>1.0</v>
      </c>
      <c r="D1882" s="16">
        <f t="shared" si="1"/>
        <v>0.0000560475283</v>
      </c>
      <c r="E1882" s="1"/>
      <c r="F1882" s="15" t="s">
        <v>424</v>
      </c>
      <c r="G1882" s="15" t="s">
        <v>309</v>
      </c>
      <c r="H1882" s="15" t="s">
        <v>318</v>
      </c>
      <c r="I1882" s="15" t="s">
        <v>678</v>
      </c>
    </row>
    <row r="1883" ht="15.75" customHeight="1">
      <c r="A1883" s="1"/>
      <c r="B1883" s="12" t="s">
        <v>2878</v>
      </c>
      <c r="C1883" s="15">
        <v>1.0</v>
      </c>
      <c r="D1883" s="16">
        <f t="shared" si="1"/>
        <v>0.0000560475283</v>
      </c>
      <c r="E1883" s="1"/>
      <c r="F1883" s="15" t="s">
        <v>1127</v>
      </c>
      <c r="G1883" s="15" t="s">
        <v>442</v>
      </c>
      <c r="H1883" s="15" t="s">
        <v>2879</v>
      </c>
      <c r="I1883" s="15" t="s">
        <v>415</v>
      </c>
    </row>
    <row r="1884" ht="15.75" customHeight="1">
      <c r="A1884" s="1"/>
      <c r="B1884" s="12" t="s">
        <v>2880</v>
      </c>
      <c r="C1884" s="15">
        <v>1.0</v>
      </c>
      <c r="D1884" s="16">
        <f t="shared" si="1"/>
        <v>0.0000560475283</v>
      </c>
      <c r="E1884" s="1"/>
      <c r="F1884" s="15" t="s">
        <v>1445</v>
      </c>
      <c r="G1884" s="15" t="s">
        <v>362</v>
      </c>
      <c r="H1884" s="15" t="s">
        <v>415</v>
      </c>
      <c r="I1884" s="15" t="s">
        <v>2881</v>
      </c>
    </row>
    <row r="1885" ht="15.75" customHeight="1">
      <c r="A1885" s="1"/>
      <c r="B1885" s="12" t="s">
        <v>2882</v>
      </c>
      <c r="C1885" s="15">
        <v>1.0</v>
      </c>
      <c r="D1885" s="16">
        <f t="shared" si="1"/>
        <v>0.0000560475283</v>
      </c>
      <c r="E1885" s="1"/>
      <c r="F1885" s="15" t="s">
        <v>2883</v>
      </c>
      <c r="G1885" s="15" t="s">
        <v>354</v>
      </c>
      <c r="H1885" s="15" t="s">
        <v>317</v>
      </c>
      <c r="I1885" s="15" t="s">
        <v>625</v>
      </c>
    </row>
    <row r="1886" ht="15.75" customHeight="1">
      <c r="A1886" s="1"/>
      <c r="B1886" s="12" t="s">
        <v>2884</v>
      </c>
      <c r="C1886" s="15">
        <v>1.0</v>
      </c>
      <c r="D1886" s="16">
        <f t="shared" si="1"/>
        <v>0.0000560475283</v>
      </c>
      <c r="E1886" s="1"/>
      <c r="F1886" s="15" t="s">
        <v>748</v>
      </c>
      <c r="G1886" s="15" t="s">
        <v>359</v>
      </c>
      <c r="H1886" s="15" t="s">
        <v>1526</v>
      </c>
      <c r="I1886" s="15" t="s">
        <v>401</v>
      </c>
    </row>
    <row r="1887" ht="15.75" customHeight="1">
      <c r="A1887" s="1"/>
      <c r="B1887" s="12" t="s">
        <v>2885</v>
      </c>
      <c r="C1887" s="15">
        <v>1.0</v>
      </c>
      <c r="D1887" s="16">
        <f t="shared" si="1"/>
        <v>0.0000560475283</v>
      </c>
      <c r="E1887" s="1"/>
      <c r="F1887" s="15" t="s">
        <v>322</v>
      </c>
      <c r="G1887" s="15" t="s">
        <v>309</v>
      </c>
      <c r="H1887" s="15" t="s">
        <v>2886</v>
      </c>
      <c r="I1887" s="15" t="s">
        <v>323</v>
      </c>
    </row>
    <row r="1888" ht="15.75" customHeight="1">
      <c r="A1888" s="1"/>
      <c r="B1888" s="12" t="s">
        <v>2887</v>
      </c>
      <c r="C1888" s="15">
        <v>1.0</v>
      </c>
      <c r="D1888" s="16">
        <f t="shared" si="1"/>
        <v>0.0000560475283</v>
      </c>
      <c r="E1888" s="1"/>
      <c r="F1888" s="15" t="s">
        <v>382</v>
      </c>
      <c r="G1888" s="15" t="s">
        <v>375</v>
      </c>
      <c r="H1888" s="15" t="s">
        <v>1081</v>
      </c>
      <c r="I1888" s="15" t="s">
        <v>2888</v>
      </c>
    </row>
    <row r="1889" ht="15.75" customHeight="1">
      <c r="A1889" s="1"/>
      <c r="B1889" s="12" t="s">
        <v>2889</v>
      </c>
      <c r="C1889" s="15">
        <v>1.0</v>
      </c>
      <c r="D1889" s="16">
        <f t="shared" si="1"/>
        <v>0.0000560475283</v>
      </c>
      <c r="E1889" s="1"/>
      <c r="F1889" s="15" t="s">
        <v>318</v>
      </c>
      <c r="G1889" s="15" t="s">
        <v>438</v>
      </c>
      <c r="H1889" s="15" t="s">
        <v>309</v>
      </c>
      <c r="I1889" s="15" t="s">
        <v>485</v>
      </c>
    </row>
    <row r="1890" ht="15.75" customHeight="1">
      <c r="A1890" s="1"/>
      <c r="B1890" s="12" t="s">
        <v>2890</v>
      </c>
      <c r="C1890" s="15">
        <v>1.0</v>
      </c>
      <c r="D1890" s="16">
        <f t="shared" si="1"/>
        <v>0.0000560475283</v>
      </c>
      <c r="E1890" s="1"/>
      <c r="F1890" s="15" t="s">
        <v>395</v>
      </c>
      <c r="G1890" s="15" t="s">
        <v>611</v>
      </c>
      <c r="H1890" s="15" t="s">
        <v>304</v>
      </c>
      <c r="I1890" s="15" t="s">
        <v>1496</v>
      </c>
    </row>
    <row r="1891" ht="15.75" customHeight="1">
      <c r="A1891" s="1"/>
      <c r="B1891" s="12" t="s">
        <v>2891</v>
      </c>
      <c r="C1891" s="15">
        <v>1.0</v>
      </c>
      <c r="D1891" s="16">
        <f t="shared" si="1"/>
        <v>0.0000560475283</v>
      </c>
      <c r="E1891" s="1"/>
      <c r="F1891" s="15" t="s">
        <v>356</v>
      </c>
      <c r="G1891" s="15" t="s">
        <v>311</v>
      </c>
      <c r="H1891" s="15" t="s">
        <v>533</v>
      </c>
      <c r="I1891" s="15" t="s">
        <v>2892</v>
      </c>
    </row>
    <row r="1892" ht="15.75" customHeight="1">
      <c r="A1892" s="1"/>
      <c r="B1892" s="12" t="s">
        <v>2893</v>
      </c>
      <c r="C1892" s="15">
        <v>1.0</v>
      </c>
      <c r="D1892" s="16">
        <f t="shared" si="1"/>
        <v>0.0000560475283</v>
      </c>
      <c r="E1892" s="1"/>
      <c r="F1892" s="15" t="s">
        <v>2894</v>
      </c>
      <c r="G1892" s="15" t="s">
        <v>375</v>
      </c>
      <c r="H1892" s="15" t="s">
        <v>371</v>
      </c>
      <c r="I1892" s="15" t="s">
        <v>2895</v>
      </c>
    </row>
    <row r="1893" ht="15.75" customHeight="1">
      <c r="A1893" s="1"/>
      <c r="B1893" s="12" t="s">
        <v>1891</v>
      </c>
      <c r="C1893" s="15">
        <v>1.0</v>
      </c>
      <c r="D1893" s="16">
        <f t="shared" si="1"/>
        <v>0.0000560475283</v>
      </c>
      <c r="E1893" s="1"/>
      <c r="F1893" s="15" t="s">
        <v>458</v>
      </c>
      <c r="G1893" s="15" t="s">
        <v>304</v>
      </c>
      <c r="H1893" s="15" t="s">
        <v>394</v>
      </c>
      <c r="I1893" s="15" t="s">
        <v>318</v>
      </c>
    </row>
    <row r="1894" ht="15.75" customHeight="1">
      <c r="A1894" s="1"/>
      <c r="B1894" s="12" t="s">
        <v>2896</v>
      </c>
      <c r="C1894" s="15">
        <v>1.0</v>
      </c>
      <c r="D1894" s="16">
        <f t="shared" si="1"/>
        <v>0.0000560475283</v>
      </c>
      <c r="E1894" s="1"/>
      <c r="F1894" s="15" t="s">
        <v>315</v>
      </c>
      <c r="G1894" s="15" t="s">
        <v>311</v>
      </c>
      <c r="H1894" s="15" t="s">
        <v>403</v>
      </c>
      <c r="I1894" s="15" t="s">
        <v>2897</v>
      </c>
    </row>
    <row r="1895" ht="15.75" customHeight="1">
      <c r="A1895" s="1"/>
      <c r="B1895" s="12" t="s">
        <v>2898</v>
      </c>
      <c r="C1895" s="15">
        <v>1.0</v>
      </c>
      <c r="D1895" s="16">
        <f t="shared" si="1"/>
        <v>0.0000560475283</v>
      </c>
      <c r="E1895" s="1"/>
      <c r="F1895" s="15" t="s">
        <v>654</v>
      </c>
      <c r="G1895" s="15" t="s">
        <v>304</v>
      </c>
      <c r="H1895" s="15" t="s">
        <v>309</v>
      </c>
      <c r="I1895" s="15" t="s">
        <v>424</v>
      </c>
    </row>
    <row r="1896" ht="15.75" customHeight="1">
      <c r="A1896" s="1"/>
      <c r="B1896" s="12" t="s">
        <v>2899</v>
      </c>
      <c r="C1896" s="15">
        <v>1.0</v>
      </c>
      <c r="D1896" s="16">
        <f t="shared" si="1"/>
        <v>0.0000560475283</v>
      </c>
      <c r="E1896" s="1"/>
      <c r="F1896" s="15" t="s">
        <v>321</v>
      </c>
      <c r="G1896" s="15" t="s">
        <v>334</v>
      </c>
      <c r="H1896" s="15" t="s">
        <v>533</v>
      </c>
      <c r="I1896" s="15" t="s">
        <v>323</v>
      </c>
    </row>
    <row r="1897" ht="15.75" customHeight="1">
      <c r="A1897" s="1"/>
      <c r="B1897" s="12" t="s">
        <v>2900</v>
      </c>
      <c r="C1897" s="15">
        <v>1.0</v>
      </c>
      <c r="D1897" s="16">
        <f t="shared" si="1"/>
        <v>0.0000560475283</v>
      </c>
      <c r="E1897" s="1"/>
      <c r="F1897" s="15" t="s">
        <v>691</v>
      </c>
      <c r="G1897" s="15" t="s">
        <v>1371</v>
      </c>
      <c r="H1897" s="15" t="s">
        <v>383</v>
      </c>
      <c r="I1897" s="15" t="s">
        <v>718</v>
      </c>
    </row>
    <row r="1898" ht="15.75" customHeight="1">
      <c r="A1898" s="1"/>
      <c r="B1898" s="12" t="s">
        <v>2901</v>
      </c>
      <c r="C1898" s="15">
        <v>1.0</v>
      </c>
      <c r="D1898" s="16">
        <f t="shared" si="1"/>
        <v>0.0000560475283</v>
      </c>
      <c r="E1898" s="1"/>
      <c r="F1898" s="15" t="s">
        <v>383</v>
      </c>
      <c r="G1898" s="15" t="s">
        <v>2259</v>
      </c>
      <c r="H1898" s="15" t="s">
        <v>2902</v>
      </c>
      <c r="I1898" s="15" t="s">
        <v>321</v>
      </c>
    </row>
    <row r="1899" ht="15.75" customHeight="1">
      <c r="A1899" s="1"/>
      <c r="B1899" s="12" t="s">
        <v>2903</v>
      </c>
      <c r="C1899" s="15">
        <v>1.0</v>
      </c>
      <c r="D1899" s="16">
        <f t="shared" si="1"/>
        <v>0.0000560475283</v>
      </c>
      <c r="E1899" s="1"/>
      <c r="F1899" s="15" t="s">
        <v>833</v>
      </c>
      <c r="G1899" s="15" t="s">
        <v>309</v>
      </c>
      <c r="H1899" s="15" t="s">
        <v>2904</v>
      </c>
      <c r="I1899" s="15" t="s">
        <v>79</v>
      </c>
    </row>
    <row r="1900" ht="15.75" customHeight="1">
      <c r="A1900" s="1"/>
      <c r="B1900" s="12" t="s">
        <v>2905</v>
      </c>
      <c r="C1900" s="15">
        <v>1.0</v>
      </c>
      <c r="D1900" s="16">
        <f t="shared" si="1"/>
        <v>0.0000560475283</v>
      </c>
      <c r="E1900" s="1"/>
      <c r="F1900" s="15" t="s">
        <v>409</v>
      </c>
      <c r="G1900" s="15" t="s">
        <v>325</v>
      </c>
      <c r="H1900" s="15" t="s">
        <v>415</v>
      </c>
      <c r="I1900" s="15" t="s">
        <v>404</v>
      </c>
    </row>
    <row r="1901" ht="15.75" customHeight="1">
      <c r="A1901" s="1"/>
      <c r="B1901" s="12" t="s">
        <v>2906</v>
      </c>
      <c r="C1901" s="15">
        <v>1.0</v>
      </c>
      <c r="D1901" s="16">
        <f t="shared" si="1"/>
        <v>0.0000560475283</v>
      </c>
      <c r="E1901" s="1"/>
      <c r="F1901" s="15" t="s">
        <v>613</v>
      </c>
      <c r="G1901" s="15" t="s">
        <v>615</v>
      </c>
      <c r="H1901" s="15" t="s">
        <v>304</v>
      </c>
      <c r="I1901" s="15" t="s">
        <v>1637</v>
      </c>
    </row>
    <row r="1902" ht="15.75" customHeight="1">
      <c r="A1902" s="1"/>
      <c r="B1902" s="12" t="s">
        <v>2907</v>
      </c>
      <c r="C1902" s="15">
        <v>1.0</v>
      </c>
      <c r="D1902" s="16">
        <f t="shared" si="1"/>
        <v>0.0000560475283</v>
      </c>
      <c r="E1902" s="1"/>
      <c r="F1902" s="15" t="s">
        <v>791</v>
      </c>
      <c r="G1902" s="15" t="s">
        <v>306</v>
      </c>
      <c r="H1902" s="15" t="s">
        <v>353</v>
      </c>
      <c r="I1902" s="15" t="s">
        <v>415</v>
      </c>
    </row>
    <row r="1903" ht="15.75" customHeight="1">
      <c r="A1903" s="1"/>
      <c r="B1903" s="12" t="s">
        <v>2908</v>
      </c>
      <c r="C1903" s="15">
        <v>1.0</v>
      </c>
      <c r="D1903" s="16">
        <f t="shared" si="1"/>
        <v>0.0000560475283</v>
      </c>
      <c r="E1903" s="1"/>
      <c r="F1903" s="15" t="s">
        <v>390</v>
      </c>
      <c r="G1903" s="15" t="s">
        <v>1002</v>
      </c>
      <c r="H1903" s="15" t="s">
        <v>415</v>
      </c>
      <c r="I1903" s="15" t="s">
        <v>506</v>
      </c>
    </row>
    <row r="1904" ht="15.75" customHeight="1">
      <c r="A1904" s="1"/>
      <c r="B1904" s="12" t="s">
        <v>2909</v>
      </c>
      <c r="C1904" s="15">
        <v>1.0</v>
      </c>
      <c r="D1904" s="16">
        <f t="shared" si="1"/>
        <v>0.0000560475283</v>
      </c>
      <c r="E1904" s="1"/>
      <c r="F1904" s="15" t="s">
        <v>2483</v>
      </c>
      <c r="G1904" s="15" t="s">
        <v>2422</v>
      </c>
      <c r="H1904" s="15" t="s">
        <v>403</v>
      </c>
      <c r="I1904" s="15" t="s">
        <v>2281</v>
      </c>
    </row>
    <row r="1905" ht="15.75" customHeight="1">
      <c r="A1905" s="1"/>
      <c r="B1905" s="12" t="s">
        <v>2910</v>
      </c>
      <c r="C1905" s="15">
        <v>1.0</v>
      </c>
      <c r="D1905" s="16">
        <f t="shared" si="1"/>
        <v>0.0000560475283</v>
      </c>
      <c r="E1905" s="1"/>
      <c r="F1905" s="15" t="s">
        <v>424</v>
      </c>
      <c r="G1905" s="15" t="s">
        <v>375</v>
      </c>
      <c r="H1905" s="15" t="s">
        <v>637</v>
      </c>
      <c r="I1905" s="15" t="s">
        <v>2911</v>
      </c>
    </row>
    <row r="1906" ht="15.75" customHeight="1">
      <c r="A1906" s="1"/>
      <c r="B1906" s="12" t="s">
        <v>2912</v>
      </c>
      <c r="C1906" s="15">
        <v>1.0</v>
      </c>
      <c r="D1906" s="16">
        <f t="shared" si="1"/>
        <v>0.0000560475283</v>
      </c>
      <c r="E1906" s="1"/>
      <c r="F1906" s="15" t="s">
        <v>904</v>
      </c>
      <c r="G1906" s="15" t="s">
        <v>311</v>
      </c>
      <c r="H1906" s="15" t="s">
        <v>586</v>
      </c>
      <c r="I1906" s="15" t="s">
        <v>2913</v>
      </c>
    </row>
    <row r="1907" ht="15.75" customHeight="1">
      <c r="A1907" s="1"/>
      <c r="B1907" s="12" t="s">
        <v>2914</v>
      </c>
      <c r="C1907" s="15">
        <v>1.0</v>
      </c>
      <c r="D1907" s="16">
        <f t="shared" si="1"/>
        <v>0.0000560475283</v>
      </c>
      <c r="E1907" s="1"/>
      <c r="F1907" s="15" t="s">
        <v>1531</v>
      </c>
      <c r="G1907" s="15" t="s">
        <v>315</v>
      </c>
      <c r="H1907" s="15" t="s">
        <v>1470</v>
      </c>
      <c r="I1907" s="15" t="s">
        <v>321</v>
      </c>
    </row>
    <row r="1908" ht="15.75" customHeight="1">
      <c r="A1908" s="1"/>
      <c r="B1908" s="12" t="s">
        <v>2915</v>
      </c>
      <c r="C1908" s="15">
        <v>1.0</v>
      </c>
      <c r="D1908" s="16">
        <f t="shared" si="1"/>
        <v>0.0000560475283</v>
      </c>
      <c r="E1908" s="1"/>
      <c r="F1908" s="15" t="s">
        <v>362</v>
      </c>
      <c r="G1908" s="15" t="s">
        <v>412</v>
      </c>
      <c r="H1908" s="15" t="s">
        <v>318</v>
      </c>
      <c r="I1908" s="15" t="s">
        <v>1065</v>
      </c>
    </row>
    <row r="1909" ht="15.75" customHeight="1">
      <c r="A1909" s="1"/>
      <c r="B1909" s="12" t="s">
        <v>2916</v>
      </c>
      <c r="C1909" s="15">
        <v>1.0</v>
      </c>
      <c r="D1909" s="16">
        <f t="shared" si="1"/>
        <v>0.0000560475283</v>
      </c>
      <c r="E1909" s="1"/>
      <c r="F1909" s="15" t="s">
        <v>365</v>
      </c>
      <c r="G1909" s="15" t="s">
        <v>362</v>
      </c>
      <c r="H1909" s="15" t="s">
        <v>532</v>
      </c>
      <c r="I1909" s="15" t="s">
        <v>458</v>
      </c>
    </row>
    <row r="1910" ht="15.75" customHeight="1">
      <c r="A1910" s="1"/>
      <c r="B1910" s="12" t="s">
        <v>2917</v>
      </c>
      <c r="C1910" s="15">
        <v>1.0</v>
      </c>
      <c r="D1910" s="16">
        <f t="shared" si="1"/>
        <v>0.0000560475283</v>
      </c>
      <c r="E1910" s="1"/>
      <c r="F1910" s="15" t="s">
        <v>321</v>
      </c>
      <c r="G1910" s="15" t="s">
        <v>304</v>
      </c>
      <c r="H1910" s="15" t="s">
        <v>2918</v>
      </c>
      <c r="I1910" s="15" t="s">
        <v>315</v>
      </c>
    </row>
    <row r="1911" ht="15.75" customHeight="1">
      <c r="A1911" s="1"/>
      <c r="B1911" s="12" t="s">
        <v>2919</v>
      </c>
      <c r="C1911" s="15">
        <v>1.0</v>
      </c>
      <c r="D1911" s="16">
        <f t="shared" si="1"/>
        <v>0.0000560475283</v>
      </c>
      <c r="E1911" s="1"/>
      <c r="F1911" s="15" t="s">
        <v>2920</v>
      </c>
      <c r="G1911" s="15" t="s">
        <v>438</v>
      </c>
      <c r="H1911" s="15" t="s">
        <v>405</v>
      </c>
      <c r="I1911" s="15" t="s">
        <v>1906</v>
      </c>
    </row>
    <row r="1912" ht="15.75" customHeight="1">
      <c r="A1912" s="1"/>
      <c r="B1912" s="12" t="s">
        <v>2921</v>
      </c>
      <c r="C1912" s="15">
        <v>1.0</v>
      </c>
      <c r="D1912" s="16">
        <f t="shared" si="1"/>
        <v>0.0000560475283</v>
      </c>
      <c r="E1912" s="1"/>
      <c r="F1912" s="15" t="s">
        <v>739</v>
      </c>
      <c r="G1912" s="15" t="s">
        <v>1222</v>
      </c>
      <c r="H1912" s="15" t="s">
        <v>365</v>
      </c>
      <c r="I1912" s="15" t="s">
        <v>372</v>
      </c>
    </row>
    <row r="1913" ht="15.75" customHeight="1">
      <c r="A1913" s="1"/>
      <c r="B1913" s="12" t="s">
        <v>2922</v>
      </c>
      <c r="C1913" s="15">
        <v>1.0</v>
      </c>
      <c r="D1913" s="16">
        <f t="shared" si="1"/>
        <v>0.0000560475283</v>
      </c>
      <c r="E1913" s="1"/>
      <c r="F1913" s="15" t="s">
        <v>371</v>
      </c>
      <c r="G1913" s="15" t="s">
        <v>354</v>
      </c>
      <c r="H1913" s="15" t="s">
        <v>1051</v>
      </c>
      <c r="I1913" s="15" t="s">
        <v>2923</v>
      </c>
    </row>
    <row r="1914" ht="15.75" customHeight="1">
      <c r="A1914" s="1"/>
      <c r="B1914" s="12" t="s">
        <v>2924</v>
      </c>
      <c r="C1914" s="15">
        <v>1.0</v>
      </c>
      <c r="D1914" s="16">
        <f t="shared" si="1"/>
        <v>0.0000560475283</v>
      </c>
      <c r="E1914" s="1"/>
      <c r="F1914" s="15" t="s">
        <v>478</v>
      </c>
      <c r="G1914" s="15" t="s">
        <v>315</v>
      </c>
      <c r="H1914" s="15" t="s">
        <v>458</v>
      </c>
      <c r="I1914" s="15" t="s">
        <v>390</v>
      </c>
    </row>
    <row r="1915" ht="15.75" customHeight="1">
      <c r="A1915" s="1"/>
      <c r="B1915" s="12" t="s">
        <v>2925</v>
      </c>
      <c r="C1915" s="15">
        <v>1.0</v>
      </c>
      <c r="D1915" s="16">
        <f t="shared" si="1"/>
        <v>0.0000560475283</v>
      </c>
      <c r="E1915" s="1"/>
      <c r="F1915" s="15" t="s">
        <v>311</v>
      </c>
      <c r="G1915" s="15" t="s">
        <v>304</v>
      </c>
      <c r="H1915" s="15" t="s">
        <v>309</v>
      </c>
      <c r="I1915" s="15" t="s">
        <v>2926</v>
      </c>
    </row>
    <row r="1916" ht="15.75" customHeight="1">
      <c r="A1916" s="1"/>
      <c r="B1916" s="12" t="s">
        <v>2927</v>
      </c>
      <c r="C1916" s="15">
        <v>1.0</v>
      </c>
      <c r="D1916" s="16">
        <f t="shared" si="1"/>
        <v>0.0000560475283</v>
      </c>
      <c r="E1916" s="1"/>
      <c r="F1916" s="15" t="s">
        <v>318</v>
      </c>
      <c r="G1916" s="15" t="s">
        <v>354</v>
      </c>
      <c r="H1916" s="15" t="s">
        <v>318</v>
      </c>
      <c r="I1916" s="15" t="s">
        <v>401</v>
      </c>
    </row>
    <row r="1917" ht="15.75" customHeight="1">
      <c r="A1917" s="1"/>
      <c r="B1917" s="12" t="s">
        <v>2928</v>
      </c>
      <c r="C1917" s="15">
        <v>1.0</v>
      </c>
      <c r="D1917" s="16">
        <f t="shared" si="1"/>
        <v>0.0000560475283</v>
      </c>
      <c r="E1917" s="1"/>
      <c r="F1917" s="15" t="s">
        <v>426</v>
      </c>
      <c r="G1917" s="15" t="s">
        <v>328</v>
      </c>
      <c r="H1917" s="15" t="s">
        <v>395</v>
      </c>
      <c r="I1917" s="15" t="s">
        <v>648</v>
      </c>
    </row>
    <row r="1918" ht="15.75" customHeight="1">
      <c r="A1918" s="1"/>
      <c r="B1918" s="12" t="s">
        <v>2929</v>
      </c>
      <c r="C1918" s="15">
        <v>1.0</v>
      </c>
      <c r="D1918" s="16">
        <f t="shared" si="1"/>
        <v>0.0000560475283</v>
      </c>
      <c r="E1918" s="1"/>
      <c r="F1918" s="15" t="s">
        <v>458</v>
      </c>
      <c r="G1918" s="15" t="s">
        <v>304</v>
      </c>
      <c r="H1918" s="15" t="s">
        <v>2930</v>
      </c>
      <c r="I1918" s="15" t="s">
        <v>2931</v>
      </c>
    </row>
    <row r="1919" ht="15.75" customHeight="1">
      <c r="A1919" s="1"/>
      <c r="B1919" s="12" t="s">
        <v>2932</v>
      </c>
      <c r="C1919" s="15">
        <v>1.0</v>
      </c>
      <c r="D1919" s="16">
        <f t="shared" si="1"/>
        <v>0.0000560475283</v>
      </c>
      <c r="E1919" s="1"/>
      <c r="F1919" s="15" t="s">
        <v>723</v>
      </c>
      <c r="G1919" s="15" t="s">
        <v>442</v>
      </c>
      <c r="H1919" s="15" t="s">
        <v>620</v>
      </c>
      <c r="I1919" s="15" t="s">
        <v>321</v>
      </c>
    </row>
    <row r="1920" ht="15.75" customHeight="1">
      <c r="A1920" s="1"/>
      <c r="B1920" s="12" t="s">
        <v>2933</v>
      </c>
      <c r="C1920" s="15">
        <v>1.0</v>
      </c>
      <c r="D1920" s="16">
        <f t="shared" si="1"/>
        <v>0.0000560475283</v>
      </c>
      <c r="E1920" s="1"/>
      <c r="F1920" s="15" t="s">
        <v>415</v>
      </c>
      <c r="G1920" s="15" t="s">
        <v>334</v>
      </c>
      <c r="H1920" s="15" t="s">
        <v>2253</v>
      </c>
      <c r="I1920" s="15" t="s">
        <v>1206</v>
      </c>
    </row>
    <row r="1921" ht="15.75" customHeight="1">
      <c r="A1921" s="1"/>
      <c r="B1921" s="12" t="s">
        <v>2934</v>
      </c>
      <c r="C1921" s="15">
        <v>1.0</v>
      </c>
      <c r="D1921" s="16">
        <f t="shared" si="1"/>
        <v>0.0000560475283</v>
      </c>
      <c r="E1921" s="1"/>
      <c r="F1921" s="15" t="s">
        <v>457</v>
      </c>
      <c r="G1921" s="15" t="s">
        <v>412</v>
      </c>
      <c r="H1921" s="15" t="s">
        <v>625</v>
      </c>
      <c r="I1921" s="15" t="s">
        <v>325</v>
      </c>
    </row>
    <row r="1922" ht="15.75" customHeight="1">
      <c r="A1922" s="1"/>
      <c r="B1922" s="12" t="s">
        <v>2935</v>
      </c>
      <c r="C1922" s="15">
        <v>1.0</v>
      </c>
      <c r="D1922" s="16">
        <f t="shared" si="1"/>
        <v>0.0000560475283</v>
      </c>
      <c r="E1922" s="1"/>
      <c r="F1922" s="15" t="s">
        <v>2048</v>
      </c>
      <c r="G1922" s="15" t="s">
        <v>438</v>
      </c>
      <c r="H1922" s="15" t="s">
        <v>995</v>
      </c>
      <c r="I1922" s="15" t="s">
        <v>2936</v>
      </c>
    </row>
    <row r="1923" ht="15.75" customHeight="1">
      <c r="A1923" s="1"/>
      <c r="B1923" s="12" t="s">
        <v>2937</v>
      </c>
      <c r="C1923" s="15">
        <v>1.0</v>
      </c>
      <c r="D1923" s="16">
        <f t="shared" si="1"/>
        <v>0.0000560475283</v>
      </c>
      <c r="E1923" s="1"/>
      <c r="F1923" s="15" t="s">
        <v>313</v>
      </c>
      <c r="G1923" s="15" t="s">
        <v>2424</v>
      </c>
      <c r="H1923" s="15" t="s">
        <v>1113</v>
      </c>
      <c r="I1923" s="15" t="s">
        <v>318</v>
      </c>
    </row>
    <row r="1924" ht="15.75" customHeight="1">
      <c r="A1924" s="1"/>
      <c r="B1924" s="12" t="s">
        <v>2938</v>
      </c>
      <c r="C1924" s="15">
        <v>1.0</v>
      </c>
      <c r="D1924" s="16">
        <f t="shared" si="1"/>
        <v>0.0000560475283</v>
      </c>
      <c r="E1924" s="1"/>
      <c r="F1924" s="15" t="s">
        <v>861</v>
      </c>
      <c r="G1924" s="15" t="s">
        <v>442</v>
      </c>
      <c r="H1924" s="15" t="s">
        <v>2939</v>
      </c>
      <c r="I1924" s="15" t="s">
        <v>2005</v>
      </c>
    </row>
    <row r="1925" ht="15.75" customHeight="1">
      <c r="A1925" s="1"/>
      <c r="B1925" s="12" t="s">
        <v>2940</v>
      </c>
      <c r="C1925" s="15">
        <v>1.0</v>
      </c>
      <c r="D1925" s="16">
        <f t="shared" si="1"/>
        <v>0.0000560475283</v>
      </c>
      <c r="E1925" s="1"/>
      <c r="F1925" s="15">
        <v>48.0</v>
      </c>
      <c r="G1925" s="15" t="s">
        <v>315</v>
      </c>
      <c r="H1925" s="15" t="s">
        <v>428</v>
      </c>
      <c r="I1925" s="15" t="s">
        <v>680</v>
      </c>
    </row>
    <row r="1926" ht="15.75" customHeight="1">
      <c r="A1926" s="1"/>
      <c r="B1926" s="12" t="s">
        <v>2941</v>
      </c>
      <c r="C1926" s="15">
        <v>1.0</v>
      </c>
      <c r="D1926" s="16">
        <f t="shared" si="1"/>
        <v>0.0000560475283</v>
      </c>
      <c r="E1926" s="1"/>
      <c r="F1926" s="15" t="s">
        <v>854</v>
      </c>
      <c r="G1926" s="15" t="s">
        <v>309</v>
      </c>
      <c r="H1926" s="15" t="s">
        <v>432</v>
      </c>
      <c r="I1926" s="15" t="s">
        <v>318</v>
      </c>
    </row>
    <row r="1927" ht="15.75" customHeight="1">
      <c r="A1927" s="1"/>
      <c r="B1927" s="12" t="s">
        <v>2942</v>
      </c>
      <c r="C1927" s="15">
        <v>1.0</v>
      </c>
      <c r="D1927" s="16">
        <f t="shared" si="1"/>
        <v>0.0000560475283</v>
      </c>
      <c r="E1927" s="1"/>
      <c r="F1927" s="15" t="s">
        <v>2943</v>
      </c>
      <c r="G1927" s="15" t="s">
        <v>309</v>
      </c>
      <c r="H1927" s="15" t="s">
        <v>415</v>
      </c>
      <c r="I1927" s="15" t="s">
        <v>596</v>
      </c>
    </row>
    <row r="1928" ht="15.75" customHeight="1">
      <c r="A1928" s="1"/>
      <c r="B1928" s="12" t="s">
        <v>2944</v>
      </c>
      <c r="C1928" s="15">
        <v>1.0</v>
      </c>
      <c r="D1928" s="16">
        <f t="shared" si="1"/>
        <v>0.0000560475283</v>
      </c>
      <c r="E1928" s="1"/>
      <c r="F1928" s="15" t="s">
        <v>881</v>
      </c>
      <c r="G1928" s="15" t="s">
        <v>304</v>
      </c>
      <c r="H1928" s="15" t="s">
        <v>2945</v>
      </c>
      <c r="I1928" s="15" t="s">
        <v>2946</v>
      </c>
    </row>
    <row r="1929" ht="15.75" customHeight="1">
      <c r="A1929" s="1"/>
      <c r="B1929" s="12" t="s">
        <v>2947</v>
      </c>
      <c r="C1929" s="15">
        <v>1.0</v>
      </c>
      <c r="D1929" s="16">
        <f t="shared" si="1"/>
        <v>0.0000560475283</v>
      </c>
      <c r="E1929" s="1"/>
      <c r="F1929" s="15" t="s">
        <v>2048</v>
      </c>
      <c r="G1929" s="15" t="s">
        <v>334</v>
      </c>
      <c r="H1929" s="15" t="s">
        <v>313</v>
      </c>
      <c r="I1929" s="15" t="s">
        <v>2948</v>
      </c>
    </row>
    <row r="1930" ht="15.75" customHeight="1">
      <c r="A1930" s="1"/>
      <c r="B1930" s="12" t="s">
        <v>2949</v>
      </c>
      <c r="C1930" s="15">
        <v>1.0</v>
      </c>
      <c r="D1930" s="16">
        <f t="shared" si="1"/>
        <v>0.0000560475283</v>
      </c>
      <c r="E1930" s="1"/>
      <c r="F1930" s="15" t="s">
        <v>309</v>
      </c>
      <c r="G1930" s="15" t="s">
        <v>359</v>
      </c>
      <c r="H1930" s="15" t="s">
        <v>768</v>
      </c>
      <c r="I1930" s="15" t="s">
        <v>421</v>
      </c>
    </row>
    <row r="1931" ht="15.75" customHeight="1">
      <c r="A1931" s="1"/>
      <c r="B1931" s="12" t="s">
        <v>2950</v>
      </c>
      <c r="C1931" s="15">
        <v>1.0</v>
      </c>
      <c r="D1931" s="16">
        <f t="shared" si="1"/>
        <v>0.0000560475283</v>
      </c>
      <c r="E1931" s="1"/>
      <c r="F1931" s="15" t="s">
        <v>318</v>
      </c>
      <c r="G1931" s="15" t="s">
        <v>309</v>
      </c>
      <c r="H1931" s="15" t="s">
        <v>401</v>
      </c>
      <c r="I1931" s="15" t="s">
        <v>524</v>
      </c>
    </row>
    <row r="1932" ht="15.75" customHeight="1">
      <c r="A1932" s="1"/>
      <c r="B1932" s="12" t="s">
        <v>2951</v>
      </c>
      <c r="C1932" s="15">
        <v>1.0</v>
      </c>
      <c r="D1932" s="16">
        <f t="shared" si="1"/>
        <v>0.0000560475283</v>
      </c>
      <c r="E1932" s="1"/>
      <c r="F1932" s="15" t="s">
        <v>1595</v>
      </c>
      <c r="G1932" s="15" t="s">
        <v>309</v>
      </c>
      <c r="H1932" s="15" t="s">
        <v>323</v>
      </c>
      <c r="I1932" s="15" t="s">
        <v>2250</v>
      </c>
    </row>
    <row r="1933" ht="15.75" customHeight="1">
      <c r="A1933" s="1"/>
      <c r="B1933" s="12" t="s">
        <v>2952</v>
      </c>
      <c r="C1933" s="15">
        <v>1.0</v>
      </c>
      <c r="D1933" s="16">
        <f t="shared" si="1"/>
        <v>0.0000560475283</v>
      </c>
      <c r="E1933" s="1"/>
      <c r="F1933" s="15" t="s">
        <v>2953</v>
      </c>
      <c r="G1933" s="15" t="s">
        <v>360</v>
      </c>
      <c r="H1933" s="15" t="s">
        <v>578</v>
      </c>
      <c r="I1933" s="15" t="s">
        <v>309</v>
      </c>
    </row>
    <row r="1934" ht="15.75" customHeight="1">
      <c r="A1934" s="1"/>
      <c r="B1934" s="12" t="s">
        <v>2954</v>
      </c>
      <c r="C1934" s="15">
        <v>1.0</v>
      </c>
      <c r="D1934" s="16">
        <f t="shared" si="1"/>
        <v>0.0000560475283</v>
      </c>
      <c r="E1934" s="1"/>
      <c r="F1934" s="15" t="s">
        <v>970</v>
      </c>
      <c r="G1934" s="15" t="s">
        <v>2425</v>
      </c>
      <c r="H1934" s="15" t="s">
        <v>538</v>
      </c>
      <c r="I1934" s="15" t="s">
        <v>306</v>
      </c>
    </row>
    <row r="1935" ht="15.75" customHeight="1">
      <c r="A1935" s="1"/>
      <c r="B1935" s="12" t="s">
        <v>2955</v>
      </c>
      <c r="C1935" s="15">
        <v>1.0</v>
      </c>
      <c r="D1935" s="16">
        <f t="shared" si="1"/>
        <v>0.0000560475283</v>
      </c>
      <c r="E1935" s="1"/>
      <c r="F1935" s="15" t="s">
        <v>465</v>
      </c>
      <c r="G1935" s="15" t="s">
        <v>304</v>
      </c>
      <c r="H1935" s="15" t="s">
        <v>623</v>
      </c>
      <c r="I1935" s="15" t="s">
        <v>761</v>
      </c>
    </row>
    <row r="1936" ht="15.75" customHeight="1">
      <c r="A1936" s="1"/>
      <c r="B1936" s="12" t="s">
        <v>2956</v>
      </c>
      <c r="C1936" s="15">
        <v>1.0</v>
      </c>
      <c r="D1936" s="16">
        <f t="shared" si="1"/>
        <v>0.0000560475283</v>
      </c>
      <c r="E1936" s="1"/>
      <c r="F1936" s="15" t="s">
        <v>878</v>
      </c>
      <c r="G1936" s="15" t="s">
        <v>315</v>
      </c>
      <c r="H1936" s="15" t="s">
        <v>846</v>
      </c>
      <c r="I1936" s="15" t="s">
        <v>1071</v>
      </c>
    </row>
    <row r="1937" ht="15.75" customHeight="1">
      <c r="A1937" s="1"/>
      <c r="B1937" s="12" t="s">
        <v>2957</v>
      </c>
      <c r="C1937" s="15">
        <v>1.0</v>
      </c>
      <c r="D1937" s="16">
        <f t="shared" si="1"/>
        <v>0.0000560475283</v>
      </c>
      <c r="E1937" s="1"/>
      <c r="F1937" s="15" t="s">
        <v>2958</v>
      </c>
      <c r="G1937" s="15" t="s">
        <v>309</v>
      </c>
      <c r="H1937" s="15" t="s">
        <v>410</v>
      </c>
      <c r="I1937" s="15" t="s">
        <v>2959</v>
      </c>
    </row>
    <row r="1938" ht="15.75" customHeight="1">
      <c r="A1938" s="1"/>
      <c r="B1938" s="12" t="s">
        <v>2960</v>
      </c>
      <c r="C1938" s="15">
        <v>1.0</v>
      </c>
      <c r="D1938" s="16">
        <f t="shared" si="1"/>
        <v>0.0000560475283</v>
      </c>
      <c r="E1938" s="1"/>
      <c r="F1938" s="15" t="s">
        <v>415</v>
      </c>
      <c r="G1938" s="15" t="s">
        <v>362</v>
      </c>
      <c r="H1938" s="15" t="s">
        <v>607</v>
      </c>
      <c r="I1938" s="15" t="s">
        <v>510</v>
      </c>
    </row>
    <row r="1939" ht="15.75" customHeight="1">
      <c r="A1939" s="1"/>
      <c r="B1939" s="12" t="s">
        <v>2961</v>
      </c>
      <c r="C1939" s="15">
        <v>1.0</v>
      </c>
      <c r="D1939" s="16">
        <f t="shared" si="1"/>
        <v>0.0000560475283</v>
      </c>
      <c r="E1939" s="1"/>
      <c r="F1939" s="15" t="s">
        <v>309</v>
      </c>
      <c r="G1939" s="15" t="s">
        <v>354</v>
      </c>
      <c r="H1939" s="15" t="s">
        <v>1051</v>
      </c>
      <c r="I1939" s="15" t="s">
        <v>678</v>
      </c>
    </row>
    <row r="1940" ht="15.75" customHeight="1">
      <c r="A1940" s="1"/>
      <c r="B1940" s="12" t="s">
        <v>2962</v>
      </c>
      <c r="C1940" s="15">
        <v>1.0</v>
      </c>
      <c r="D1940" s="16">
        <f t="shared" si="1"/>
        <v>0.0000560475283</v>
      </c>
      <c r="E1940" s="1"/>
      <c r="F1940" s="15" t="s">
        <v>542</v>
      </c>
      <c r="G1940" s="15" t="s">
        <v>315</v>
      </c>
      <c r="H1940" s="15" t="s">
        <v>446</v>
      </c>
      <c r="I1940" s="15" t="s">
        <v>2963</v>
      </c>
    </row>
    <row r="1941" ht="15.75" customHeight="1">
      <c r="A1941" s="1"/>
      <c r="B1941" s="12" t="s">
        <v>2964</v>
      </c>
      <c r="C1941" s="15">
        <v>1.0</v>
      </c>
      <c r="D1941" s="16">
        <f t="shared" si="1"/>
        <v>0.0000560475283</v>
      </c>
      <c r="E1941" s="1"/>
      <c r="F1941" s="15" t="s">
        <v>334</v>
      </c>
      <c r="G1941" s="15" t="s">
        <v>442</v>
      </c>
      <c r="H1941" s="15" t="s">
        <v>428</v>
      </c>
      <c r="I1941" s="15" t="s">
        <v>318</v>
      </c>
    </row>
    <row r="1942" ht="15.75" customHeight="1">
      <c r="A1942" s="1"/>
      <c r="B1942" s="12" t="s">
        <v>2965</v>
      </c>
      <c r="C1942" s="15">
        <v>1.0</v>
      </c>
      <c r="D1942" s="16">
        <f t="shared" si="1"/>
        <v>0.0000560475283</v>
      </c>
      <c r="E1942" s="1"/>
      <c r="F1942" s="15" t="s">
        <v>1936</v>
      </c>
      <c r="G1942" s="15" t="s">
        <v>356</v>
      </c>
      <c r="H1942" s="15" t="s">
        <v>432</v>
      </c>
      <c r="I1942" s="15" t="s">
        <v>2966</v>
      </c>
    </row>
    <row r="1943" ht="15.75" customHeight="1">
      <c r="A1943" s="1"/>
      <c r="B1943" s="12" t="s">
        <v>2967</v>
      </c>
      <c r="C1943" s="15">
        <v>1.0</v>
      </c>
      <c r="D1943" s="16">
        <f t="shared" si="1"/>
        <v>0.0000560475283</v>
      </c>
      <c r="E1943" s="1"/>
      <c r="F1943" s="15" t="s">
        <v>1629</v>
      </c>
      <c r="G1943" s="15" t="s">
        <v>309</v>
      </c>
      <c r="H1943" s="15" t="s">
        <v>415</v>
      </c>
      <c r="I1943" s="15" t="s">
        <v>798</v>
      </c>
    </row>
    <row r="1944" ht="15.75" customHeight="1">
      <c r="A1944" s="1"/>
      <c r="B1944" s="12" t="s">
        <v>2968</v>
      </c>
      <c r="C1944" s="15">
        <v>1.0</v>
      </c>
      <c r="D1944" s="16">
        <f t="shared" si="1"/>
        <v>0.0000560475283</v>
      </c>
      <c r="E1944" s="1"/>
      <c r="F1944" s="15" t="s">
        <v>309</v>
      </c>
      <c r="G1944" s="15" t="s">
        <v>356</v>
      </c>
      <c r="H1944" s="15" t="s">
        <v>304</v>
      </c>
      <c r="I1944" s="15" t="s">
        <v>2969</v>
      </c>
    </row>
    <row r="1945" ht="15.75" customHeight="1">
      <c r="A1945" s="1"/>
      <c r="B1945" s="12" t="s">
        <v>2970</v>
      </c>
      <c r="C1945" s="15">
        <v>1.0</v>
      </c>
      <c r="D1945" s="16">
        <f t="shared" si="1"/>
        <v>0.0000560475283</v>
      </c>
      <c r="E1945" s="1"/>
      <c r="F1945" s="15" t="s">
        <v>1859</v>
      </c>
      <c r="G1945" s="15" t="s">
        <v>375</v>
      </c>
      <c r="H1945" s="15" t="s">
        <v>457</v>
      </c>
      <c r="I1945" s="15" t="s">
        <v>2971</v>
      </c>
    </row>
    <row r="1946" ht="15.75" customHeight="1">
      <c r="A1946" s="1"/>
      <c r="B1946" s="12" t="s">
        <v>2972</v>
      </c>
      <c r="C1946" s="15">
        <v>1.0</v>
      </c>
      <c r="D1946" s="16">
        <f t="shared" si="1"/>
        <v>0.0000560475283</v>
      </c>
      <c r="E1946" s="1"/>
      <c r="F1946" s="15" t="s">
        <v>526</v>
      </c>
      <c r="G1946" s="15" t="s">
        <v>334</v>
      </c>
      <c r="H1946" s="15" t="s">
        <v>1101</v>
      </c>
      <c r="I1946" s="15" t="s">
        <v>1452</v>
      </c>
    </row>
    <row r="1947" ht="15.75" customHeight="1">
      <c r="A1947" s="1"/>
      <c r="B1947" s="12" t="s">
        <v>2973</v>
      </c>
      <c r="C1947" s="15">
        <v>1.0</v>
      </c>
      <c r="D1947" s="16">
        <f t="shared" si="1"/>
        <v>0.0000560475283</v>
      </c>
      <c r="E1947" s="1"/>
      <c r="F1947" s="15" t="s">
        <v>467</v>
      </c>
      <c r="G1947" s="15" t="s">
        <v>315</v>
      </c>
      <c r="H1947" s="15" t="s">
        <v>823</v>
      </c>
      <c r="I1947" s="15" t="s">
        <v>321</v>
      </c>
    </row>
    <row r="1948" ht="15.75" customHeight="1">
      <c r="A1948" s="1"/>
      <c r="B1948" s="12" t="s">
        <v>2974</v>
      </c>
      <c r="C1948" s="15">
        <v>1.0</v>
      </c>
      <c r="D1948" s="16">
        <f t="shared" si="1"/>
        <v>0.0000560475283</v>
      </c>
      <c r="E1948" s="1"/>
      <c r="F1948" s="15" t="s">
        <v>2975</v>
      </c>
      <c r="G1948" s="15" t="s">
        <v>309</v>
      </c>
      <c r="H1948" s="15" t="s">
        <v>613</v>
      </c>
      <c r="I1948" s="15" t="s">
        <v>625</v>
      </c>
    </row>
    <row r="1949" ht="15.75" customHeight="1">
      <c r="A1949" s="1"/>
      <c r="B1949" s="12" t="s">
        <v>2976</v>
      </c>
      <c r="C1949" s="15">
        <v>1.0</v>
      </c>
      <c r="D1949" s="16">
        <f t="shared" si="1"/>
        <v>0.0000560475283</v>
      </c>
      <c r="E1949" s="1"/>
      <c r="F1949" s="15" t="s">
        <v>390</v>
      </c>
      <c r="G1949" s="15" t="s">
        <v>382</v>
      </c>
      <c r="H1949" s="15" t="s">
        <v>317</v>
      </c>
      <c r="I1949" s="15" t="s">
        <v>2977</v>
      </c>
    </row>
    <row r="1950" ht="15.75" customHeight="1">
      <c r="A1950" s="1"/>
      <c r="B1950" s="12" t="s">
        <v>2978</v>
      </c>
      <c r="C1950" s="15">
        <v>1.0</v>
      </c>
      <c r="D1950" s="16">
        <f t="shared" si="1"/>
        <v>0.0000560475283</v>
      </c>
      <c r="E1950" s="1"/>
      <c r="F1950" s="15" t="s">
        <v>382</v>
      </c>
      <c r="G1950" s="15" t="s">
        <v>309</v>
      </c>
      <c r="H1950" s="15" t="s">
        <v>454</v>
      </c>
      <c r="I1950" s="15" t="s">
        <v>625</v>
      </c>
    </row>
    <row r="1951" ht="15.75" customHeight="1">
      <c r="A1951" s="1"/>
      <c r="B1951" s="12" t="s">
        <v>2979</v>
      </c>
      <c r="C1951" s="15">
        <v>1.0</v>
      </c>
      <c r="D1951" s="16">
        <f t="shared" si="1"/>
        <v>0.0000560475283</v>
      </c>
      <c r="E1951" s="1"/>
      <c r="F1951" s="95">
        <v>44403.0</v>
      </c>
      <c r="G1951" s="15" t="s">
        <v>304</v>
      </c>
      <c r="H1951" s="15" t="s">
        <v>683</v>
      </c>
      <c r="I1951" s="15" t="s">
        <v>304</v>
      </c>
    </row>
    <row r="1952" ht="15.75" customHeight="1">
      <c r="A1952" s="1"/>
      <c r="B1952" s="12" t="s">
        <v>2980</v>
      </c>
      <c r="C1952" s="15">
        <v>1.0</v>
      </c>
      <c r="D1952" s="16">
        <f t="shared" si="1"/>
        <v>0.0000560475283</v>
      </c>
      <c r="E1952" s="1"/>
      <c r="F1952" s="15" t="s">
        <v>313</v>
      </c>
      <c r="G1952" s="15" t="s">
        <v>360</v>
      </c>
      <c r="H1952" s="15" t="s">
        <v>458</v>
      </c>
      <c r="I1952" s="15" t="s">
        <v>335</v>
      </c>
    </row>
    <row r="1953" ht="15.75" customHeight="1">
      <c r="A1953" s="1"/>
      <c r="B1953" s="12" t="s">
        <v>2981</v>
      </c>
      <c r="C1953" s="15">
        <v>1.0</v>
      </c>
      <c r="D1953" s="16">
        <f t="shared" si="1"/>
        <v>0.0000560475283</v>
      </c>
      <c r="E1953" s="1"/>
      <c r="F1953" s="15" t="s">
        <v>391</v>
      </c>
      <c r="G1953" s="15" t="s">
        <v>304</v>
      </c>
      <c r="H1953" s="15" t="s">
        <v>685</v>
      </c>
      <c r="I1953" s="15" t="s">
        <v>325</v>
      </c>
    </row>
    <row r="1954" ht="15.75" customHeight="1">
      <c r="A1954" s="1"/>
      <c r="B1954" s="12" t="s">
        <v>2982</v>
      </c>
      <c r="C1954" s="15">
        <v>1.0</v>
      </c>
      <c r="D1954" s="16">
        <f t="shared" si="1"/>
        <v>0.0000560475283</v>
      </c>
      <c r="E1954" s="1"/>
      <c r="F1954" s="15" t="s">
        <v>2140</v>
      </c>
      <c r="G1954" s="15" t="s">
        <v>334</v>
      </c>
      <c r="H1954" s="15" t="s">
        <v>673</v>
      </c>
      <c r="I1954" s="15" t="s">
        <v>558</v>
      </c>
    </row>
    <row r="1955" ht="15.75" customHeight="1">
      <c r="A1955" s="1"/>
      <c r="B1955" s="12" t="s">
        <v>2983</v>
      </c>
      <c r="C1955" s="15">
        <v>1.0</v>
      </c>
      <c r="D1955" s="16">
        <f t="shared" si="1"/>
        <v>0.0000560475283</v>
      </c>
      <c r="E1955" s="1"/>
      <c r="F1955" s="15" t="s">
        <v>415</v>
      </c>
      <c r="G1955" s="15" t="s">
        <v>382</v>
      </c>
      <c r="H1955" s="15" t="s">
        <v>428</v>
      </c>
      <c r="I1955" s="15" t="s">
        <v>2984</v>
      </c>
    </row>
    <row r="1956" ht="15.75" customHeight="1">
      <c r="A1956" s="1"/>
      <c r="B1956" s="12" t="s">
        <v>2985</v>
      </c>
      <c r="C1956" s="15">
        <v>1.0</v>
      </c>
      <c r="D1956" s="16">
        <f t="shared" si="1"/>
        <v>0.0000560475283</v>
      </c>
      <c r="E1956" s="1"/>
      <c r="F1956" s="15" t="s">
        <v>354</v>
      </c>
      <c r="G1956" s="15" t="s">
        <v>304</v>
      </c>
      <c r="H1956" s="15" t="s">
        <v>402</v>
      </c>
      <c r="I1956" s="15" t="s">
        <v>2986</v>
      </c>
    </row>
    <row r="1957" ht="15.75" customHeight="1">
      <c r="A1957" s="1"/>
      <c r="B1957" s="12" t="s">
        <v>2987</v>
      </c>
      <c r="C1957" s="15">
        <v>1.0</v>
      </c>
      <c r="D1957" s="16">
        <f t="shared" si="1"/>
        <v>0.0000560475283</v>
      </c>
      <c r="E1957" s="1"/>
      <c r="F1957" s="15" t="s">
        <v>391</v>
      </c>
      <c r="G1957" s="15" t="s">
        <v>359</v>
      </c>
      <c r="H1957" s="15" t="s">
        <v>304</v>
      </c>
      <c r="I1957" s="15" t="s">
        <v>328</v>
      </c>
    </row>
    <row r="1958" ht="15.75" customHeight="1">
      <c r="A1958" s="1"/>
      <c r="B1958" s="12" t="s">
        <v>2988</v>
      </c>
      <c r="C1958" s="15">
        <v>1.0</v>
      </c>
      <c r="D1958" s="16">
        <f t="shared" si="1"/>
        <v>0.0000560475283</v>
      </c>
      <c r="E1958" s="1"/>
      <c r="F1958" s="15" t="s">
        <v>987</v>
      </c>
      <c r="G1958" s="15" t="s">
        <v>309</v>
      </c>
      <c r="H1958" s="15" t="s">
        <v>1218</v>
      </c>
      <c r="I1958" s="15" t="s">
        <v>1790</v>
      </c>
    </row>
    <row r="1959" ht="15.75" customHeight="1">
      <c r="A1959" s="1"/>
      <c r="B1959" s="12" t="s">
        <v>2989</v>
      </c>
      <c r="C1959" s="15">
        <v>1.0</v>
      </c>
      <c r="D1959" s="16">
        <f t="shared" si="1"/>
        <v>0.0000560475283</v>
      </c>
      <c r="E1959" s="1"/>
      <c r="F1959" s="15" t="s">
        <v>662</v>
      </c>
      <c r="G1959" s="15" t="s">
        <v>304</v>
      </c>
      <c r="H1959" s="15" t="s">
        <v>507</v>
      </c>
      <c r="I1959" s="15" t="s">
        <v>366</v>
      </c>
    </row>
    <row r="1960" ht="15.75" customHeight="1">
      <c r="A1960" s="1"/>
      <c r="B1960" s="12" t="s">
        <v>2990</v>
      </c>
      <c r="C1960" s="15">
        <v>1.0</v>
      </c>
      <c r="D1960" s="16">
        <f t="shared" si="1"/>
        <v>0.0000560475283</v>
      </c>
      <c r="E1960" s="1"/>
      <c r="F1960" s="15" t="s">
        <v>597</v>
      </c>
      <c r="G1960" s="15" t="s">
        <v>309</v>
      </c>
      <c r="H1960" s="15" t="s">
        <v>2223</v>
      </c>
      <c r="I1960" s="15" t="s">
        <v>2991</v>
      </c>
    </row>
    <row r="1961" ht="15.75" customHeight="1">
      <c r="A1961" s="1"/>
      <c r="B1961" s="12" t="s">
        <v>2992</v>
      </c>
      <c r="C1961" s="15">
        <v>1.0</v>
      </c>
      <c r="D1961" s="16">
        <f t="shared" si="1"/>
        <v>0.0000560475283</v>
      </c>
      <c r="E1961" s="1"/>
      <c r="F1961" s="15" t="s">
        <v>485</v>
      </c>
      <c r="G1961" s="15" t="s">
        <v>304</v>
      </c>
      <c r="H1961" s="15" t="s">
        <v>577</v>
      </c>
      <c r="I1961" s="15" t="s">
        <v>680</v>
      </c>
    </row>
    <row r="1962" ht="15.75" customHeight="1">
      <c r="A1962" s="1"/>
      <c r="B1962" s="12" t="s">
        <v>2993</v>
      </c>
      <c r="C1962" s="15">
        <v>1.0</v>
      </c>
      <c r="D1962" s="16">
        <f t="shared" si="1"/>
        <v>0.0000560475283</v>
      </c>
      <c r="E1962" s="1"/>
      <c r="F1962" s="15" t="s">
        <v>362</v>
      </c>
      <c r="G1962" s="15" t="s">
        <v>375</v>
      </c>
      <c r="H1962" s="15" t="s">
        <v>2994</v>
      </c>
      <c r="I1962" s="15" t="s">
        <v>1258</v>
      </c>
    </row>
    <row r="1963" ht="15.75" customHeight="1">
      <c r="A1963" s="1"/>
      <c r="B1963" s="12" t="s">
        <v>2995</v>
      </c>
      <c r="C1963" s="15">
        <v>1.0</v>
      </c>
      <c r="D1963" s="16">
        <f t="shared" si="1"/>
        <v>0.0000560475283</v>
      </c>
      <c r="E1963" s="1"/>
      <c r="F1963" s="15" t="s">
        <v>911</v>
      </c>
      <c r="G1963" s="15" t="s">
        <v>304</v>
      </c>
      <c r="H1963" s="15" t="s">
        <v>493</v>
      </c>
      <c r="I1963" s="15" t="s">
        <v>383</v>
      </c>
    </row>
    <row r="1964" ht="15.75" customHeight="1">
      <c r="A1964" s="1"/>
      <c r="B1964" s="12" t="s">
        <v>2996</v>
      </c>
      <c r="C1964" s="15">
        <v>1.0</v>
      </c>
      <c r="D1964" s="16">
        <f t="shared" si="1"/>
        <v>0.0000560475283</v>
      </c>
      <c r="E1964" s="1"/>
      <c r="F1964" s="15" t="s">
        <v>424</v>
      </c>
      <c r="G1964" s="15" t="s">
        <v>356</v>
      </c>
      <c r="H1964" s="15" t="s">
        <v>443</v>
      </c>
      <c r="I1964" s="15" t="s">
        <v>304</v>
      </c>
    </row>
    <row r="1965" ht="15.75" customHeight="1">
      <c r="A1965" s="1"/>
      <c r="B1965" s="12" t="s">
        <v>2997</v>
      </c>
      <c r="C1965" s="15">
        <v>1.0</v>
      </c>
      <c r="D1965" s="16">
        <f t="shared" si="1"/>
        <v>0.0000560475283</v>
      </c>
      <c r="E1965" s="1"/>
      <c r="F1965" s="15" t="s">
        <v>501</v>
      </c>
      <c r="G1965" s="15" t="s">
        <v>304</v>
      </c>
      <c r="H1965" s="15" t="s">
        <v>2247</v>
      </c>
      <c r="I1965" s="15" t="s">
        <v>457</v>
      </c>
    </row>
    <row r="1966" ht="15.75" customHeight="1">
      <c r="A1966" s="1"/>
      <c r="B1966" s="12" t="s">
        <v>2998</v>
      </c>
      <c r="C1966" s="15">
        <v>1.0</v>
      </c>
      <c r="D1966" s="16">
        <f t="shared" si="1"/>
        <v>0.0000560475283</v>
      </c>
      <c r="E1966" s="1"/>
      <c r="F1966" s="15" t="s">
        <v>318</v>
      </c>
      <c r="G1966" s="15" t="s">
        <v>356</v>
      </c>
      <c r="H1966" s="15" t="s">
        <v>2999</v>
      </c>
      <c r="I1966" s="15" t="s">
        <v>1224</v>
      </c>
    </row>
    <row r="1967" ht="15.75" customHeight="1">
      <c r="A1967" s="1"/>
      <c r="B1967" s="12" t="s">
        <v>3000</v>
      </c>
      <c r="C1967" s="15">
        <v>1.0</v>
      </c>
      <c r="D1967" s="16">
        <f t="shared" si="1"/>
        <v>0.0000560475283</v>
      </c>
      <c r="E1967" s="1"/>
      <c r="F1967" s="15" t="s">
        <v>469</v>
      </c>
      <c r="G1967" s="15" t="s">
        <v>304</v>
      </c>
      <c r="H1967" s="15" t="s">
        <v>867</v>
      </c>
      <c r="I1967" s="15" t="s">
        <v>334</v>
      </c>
    </row>
    <row r="1968" ht="15.75" customHeight="1">
      <c r="A1968" s="1"/>
      <c r="B1968" s="12" t="s">
        <v>3001</v>
      </c>
      <c r="C1968" s="15">
        <v>1.0</v>
      </c>
      <c r="D1968" s="16">
        <f t="shared" si="1"/>
        <v>0.0000560475283</v>
      </c>
      <c r="E1968" s="1"/>
      <c r="F1968" s="15" t="s">
        <v>356</v>
      </c>
      <c r="G1968" s="15" t="s">
        <v>304</v>
      </c>
      <c r="H1968" s="15" t="s">
        <v>994</v>
      </c>
      <c r="I1968" s="15" t="s">
        <v>1416</v>
      </c>
    </row>
    <row r="1969" ht="15.75" customHeight="1">
      <c r="A1969" s="1"/>
      <c r="B1969" s="12" t="s">
        <v>3002</v>
      </c>
      <c r="C1969" s="15">
        <v>1.0</v>
      </c>
      <c r="D1969" s="16">
        <f t="shared" si="1"/>
        <v>0.0000560475283</v>
      </c>
      <c r="E1969" s="1"/>
      <c r="F1969" s="15" t="s">
        <v>1547</v>
      </c>
      <c r="G1969" s="15" t="s">
        <v>315</v>
      </c>
      <c r="H1969" s="15" t="s">
        <v>312</v>
      </c>
      <c r="I1969" s="15" t="s">
        <v>1634</v>
      </c>
    </row>
    <row r="1970" ht="15.75" customHeight="1">
      <c r="A1970" s="1"/>
      <c r="B1970" s="12" t="s">
        <v>3003</v>
      </c>
      <c r="C1970" s="15">
        <v>1.0</v>
      </c>
      <c r="D1970" s="16">
        <f t="shared" si="1"/>
        <v>0.0000560475283</v>
      </c>
      <c r="E1970" s="1"/>
      <c r="F1970" s="15" t="s">
        <v>1097</v>
      </c>
      <c r="G1970" s="15" t="s">
        <v>304</v>
      </c>
      <c r="H1970" s="15" t="s">
        <v>317</v>
      </c>
      <c r="I1970" s="15" t="s">
        <v>321</v>
      </c>
    </row>
    <row r="1971" ht="15.75" customHeight="1">
      <c r="A1971" s="1"/>
      <c r="B1971" s="12" t="s">
        <v>3004</v>
      </c>
      <c r="C1971" s="15">
        <v>1.0</v>
      </c>
      <c r="D1971" s="16">
        <f t="shared" si="1"/>
        <v>0.0000560475283</v>
      </c>
      <c r="E1971" s="1"/>
      <c r="F1971" s="15" t="s">
        <v>707</v>
      </c>
      <c r="G1971" s="15" t="s">
        <v>325</v>
      </c>
      <c r="H1971" s="15" t="s">
        <v>969</v>
      </c>
      <c r="I1971" s="15" t="s">
        <v>487</v>
      </c>
    </row>
    <row r="1972" ht="15.75" customHeight="1">
      <c r="A1972" s="1"/>
      <c r="B1972" s="12" t="s">
        <v>3005</v>
      </c>
      <c r="C1972" s="15">
        <v>1.0</v>
      </c>
      <c r="D1972" s="16">
        <f t="shared" si="1"/>
        <v>0.0000560475283</v>
      </c>
      <c r="E1972" s="1"/>
      <c r="F1972" s="15" t="s">
        <v>309</v>
      </c>
      <c r="G1972" s="15" t="s">
        <v>375</v>
      </c>
      <c r="H1972" s="15" t="s">
        <v>1254</v>
      </c>
      <c r="I1972" s="15" t="s">
        <v>322</v>
      </c>
    </row>
    <row r="1973" ht="15.75" customHeight="1">
      <c r="A1973" s="1"/>
      <c r="B1973" s="12" t="s">
        <v>3006</v>
      </c>
      <c r="C1973" s="15">
        <v>1.0</v>
      </c>
      <c r="D1973" s="16">
        <f t="shared" si="1"/>
        <v>0.0000560475283</v>
      </c>
      <c r="E1973" s="1"/>
      <c r="F1973" s="15" t="s">
        <v>317</v>
      </c>
      <c r="G1973" s="15" t="s">
        <v>375</v>
      </c>
      <c r="H1973" s="15" t="s">
        <v>810</v>
      </c>
      <c r="I1973" s="15" t="s">
        <v>888</v>
      </c>
    </row>
    <row r="1974" ht="15.75" customHeight="1">
      <c r="A1974" s="1"/>
      <c r="B1974" s="12" t="s">
        <v>3007</v>
      </c>
      <c r="C1974" s="15">
        <v>1.0</v>
      </c>
      <c r="D1974" s="16">
        <f t="shared" si="1"/>
        <v>0.0000560475283</v>
      </c>
      <c r="E1974" s="1"/>
      <c r="F1974" s="15" t="s">
        <v>2104</v>
      </c>
      <c r="G1974" s="15" t="s">
        <v>309</v>
      </c>
      <c r="H1974" s="15" t="s">
        <v>362</v>
      </c>
      <c r="I1974" s="15" t="s">
        <v>3008</v>
      </c>
    </row>
    <row r="1975" ht="15.75" customHeight="1">
      <c r="A1975" s="1"/>
      <c r="B1975" s="12" t="s">
        <v>3009</v>
      </c>
      <c r="C1975" s="15">
        <v>1.0</v>
      </c>
      <c r="D1975" s="16">
        <f t="shared" si="1"/>
        <v>0.0000560475283</v>
      </c>
      <c r="E1975" s="1"/>
      <c r="F1975" s="15" t="s">
        <v>970</v>
      </c>
      <c r="G1975" s="15" t="s">
        <v>688</v>
      </c>
      <c r="H1975" s="15" t="s">
        <v>357</v>
      </c>
      <c r="I1975" s="15" t="s">
        <v>442</v>
      </c>
    </row>
    <row r="1976" ht="15.75" customHeight="1">
      <c r="A1976" s="1"/>
      <c r="B1976" s="12" t="s">
        <v>3010</v>
      </c>
      <c r="C1976" s="15">
        <v>1.0</v>
      </c>
      <c r="D1976" s="16">
        <f t="shared" si="1"/>
        <v>0.0000560475283</v>
      </c>
      <c r="E1976" s="1"/>
      <c r="F1976" s="15" t="s">
        <v>3011</v>
      </c>
      <c r="G1976" s="15" t="s">
        <v>309</v>
      </c>
      <c r="H1976" s="15" t="s">
        <v>321</v>
      </c>
      <c r="I1976" s="15" t="s">
        <v>2322</v>
      </c>
    </row>
    <row r="1977" ht="15.75" customHeight="1">
      <c r="A1977" s="1"/>
      <c r="B1977" s="12" t="s">
        <v>3012</v>
      </c>
      <c r="C1977" s="15">
        <v>1.0</v>
      </c>
      <c r="D1977" s="16">
        <f t="shared" si="1"/>
        <v>0.0000560475283</v>
      </c>
      <c r="E1977" s="1"/>
      <c r="F1977" s="15" t="s">
        <v>409</v>
      </c>
      <c r="G1977" s="15" t="s">
        <v>304</v>
      </c>
      <c r="H1977" s="15" t="s">
        <v>1997</v>
      </c>
      <c r="I1977" s="15" t="s">
        <v>402</v>
      </c>
    </row>
    <row r="1978" ht="15.75" customHeight="1">
      <c r="A1978" s="1"/>
      <c r="B1978" s="12" t="s">
        <v>3013</v>
      </c>
      <c r="C1978" s="15">
        <v>1.0</v>
      </c>
      <c r="D1978" s="16">
        <f t="shared" si="1"/>
        <v>0.0000560475283</v>
      </c>
      <c r="E1978" s="1"/>
      <c r="F1978" s="15" t="s">
        <v>3014</v>
      </c>
      <c r="G1978" s="15" t="s">
        <v>311</v>
      </c>
      <c r="H1978" s="15" t="s">
        <v>424</v>
      </c>
      <c r="I1978" s="15" t="s">
        <v>3015</v>
      </c>
    </row>
    <row r="1979" ht="15.75" customHeight="1">
      <c r="A1979" s="1"/>
      <c r="B1979" s="12" t="s">
        <v>2237</v>
      </c>
      <c r="C1979" s="15">
        <v>1.0</v>
      </c>
      <c r="D1979" s="16">
        <f t="shared" si="1"/>
        <v>0.0000560475283</v>
      </c>
      <c r="E1979" s="1"/>
      <c r="F1979" s="15" t="s">
        <v>401</v>
      </c>
      <c r="G1979" s="15" t="s">
        <v>309</v>
      </c>
      <c r="H1979" s="15" t="s">
        <v>1526</v>
      </c>
      <c r="I1979" s="15" t="s">
        <v>692</v>
      </c>
    </row>
    <row r="1980" ht="15.75" customHeight="1">
      <c r="A1980" s="1"/>
      <c r="B1980" s="12" t="s">
        <v>3016</v>
      </c>
      <c r="C1980" s="15">
        <v>1.0</v>
      </c>
      <c r="D1980" s="16">
        <f t="shared" si="1"/>
        <v>0.0000560475283</v>
      </c>
      <c r="E1980" s="1"/>
      <c r="F1980" s="15" t="s">
        <v>2906</v>
      </c>
      <c r="G1980" s="15" t="s">
        <v>356</v>
      </c>
      <c r="H1980" s="15" t="s">
        <v>415</v>
      </c>
      <c r="I1980" s="15" t="s">
        <v>415</v>
      </c>
    </row>
    <row r="1981" ht="15.75" customHeight="1">
      <c r="A1981" s="1"/>
      <c r="B1981" s="12" t="s">
        <v>3017</v>
      </c>
      <c r="C1981" s="15">
        <v>1.0</v>
      </c>
      <c r="D1981" s="16">
        <f t="shared" si="1"/>
        <v>0.0000560475283</v>
      </c>
      <c r="E1981" s="1"/>
      <c r="F1981" s="15" t="s">
        <v>3018</v>
      </c>
      <c r="G1981" s="15" t="s">
        <v>1371</v>
      </c>
      <c r="H1981" s="15" t="s">
        <v>1001</v>
      </c>
      <c r="I1981" s="15" t="s">
        <v>787</v>
      </c>
    </row>
    <row r="1982" ht="15.75" customHeight="1">
      <c r="A1982" s="1"/>
      <c r="B1982" s="12" t="s">
        <v>3019</v>
      </c>
      <c r="C1982" s="15">
        <v>1.0</v>
      </c>
      <c r="D1982" s="16">
        <f t="shared" si="1"/>
        <v>0.0000560475283</v>
      </c>
      <c r="E1982" s="1"/>
      <c r="F1982" s="15" t="s">
        <v>458</v>
      </c>
      <c r="G1982" s="15" t="s">
        <v>1358</v>
      </c>
      <c r="H1982" s="15" t="s">
        <v>706</v>
      </c>
      <c r="I1982" s="15" t="s">
        <v>311</v>
      </c>
    </row>
    <row r="1983" ht="15.75" customHeight="1">
      <c r="A1983" s="1"/>
      <c r="B1983" s="12" t="s">
        <v>3020</v>
      </c>
      <c r="C1983" s="15">
        <v>1.0</v>
      </c>
      <c r="D1983" s="16">
        <f t="shared" si="1"/>
        <v>0.0000560475283</v>
      </c>
      <c r="E1983" s="1"/>
      <c r="F1983" s="15" t="s">
        <v>315</v>
      </c>
      <c r="G1983" s="15" t="s">
        <v>307</v>
      </c>
      <c r="H1983" s="15" t="s">
        <v>1666</v>
      </c>
      <c r="I1983" s="15" t="s">
        <v>728</v>
      </c>
    </row>
    <row r="1984" ht="15.75" customHeight="1">
      <c r="A1984" s="1"/>
      <c r="B1984" s="12" t="s">
        <v>3021</v>
      </c>
      <c r="C1984" s="15">
        <v>1.0</v>
      </c>
      <c r="D1984" s="16">
        <f t="shared" si="1"/>
        <v>0.0000560475283</v>
      </c>
      <c r="E1984" s="1"/>
      <c r="F1984" s="15" t="s">
        <v>654</v>
      </c>
      <c r="G1984" s="15" t="s">
        <v>304</v>
      </c>
      <c r="H1984" s="15" t="s">
        <v>755</v>
      </c>
      <c r="I1984" s="15" t="s">
        <v>446</v>
      </c>
    </row>
    <row r="1985" ht="15.75" customHeight="1">
      <c r="A1985" s="1"/>
      <c r="B1985" s="12" t="s">
        <v>3022</v>
      </c>
      <c r="C1985" s="15">
        <v>1.0</v>
      </c>
      <c r="D1985" s="16">
        <f t="shared" si="1"/>
        <v>0.0000560475283</v>
      </c>
      <c r="E1985" s="1"/>
      <c r="F1985" s="15" t="s">
        <v>321</v>
      </c>
      <c r="G1985" s="15" t="s">
        <v>356</v>
      </c>
      <c r="H1985" s="15" t="s">
        <v>970</v>
      </c>
      <c r="I1985" s="15" t="s">
        <v>334</v>
      </c>
    </row>
    <row r="1986" ht="15.75" customHeight="1">
      <c r="A1986" s="1"/>
      <c r="B1986" s="12" t="s">
        <v>3023</v>
      </c>
      <c r="C1986" s="15">
        <v>1.0</v>
      </c>
      <c r="D1986" s="16">
        <f t="shared" si="1"/>
        <v>0.0000560475283</v>
      </c>
      <c r="E1986" s="1"/>
      <c r="F1986" s="15" t="s">
        <v>691</v>
      </c>
      <c r="G1986" s="15" t="s">
        <v>383</v>
      </c>
      <c r="H1986" s="15" t="s">
        <v>533</v>
      </c>
      <c r="I1986" s="15" t="s">
        <v>1003</v>
      </c>
    </row>
    <row r="1987" ht="15.75" customHeight="1">
      <c r="A1987" s="1"/>
      <c r="B1987" s="12" t="s">
        <v>3024</v>
      </c>
      <c r="C1987" s="15">
        <v>1.0</v>
      </c>
      <c r="D1987" s="16">
        <f t="shared" si="1"/>
        <v>0.0000560475283</v>
      </c>
      <c r="E1987" s="1"/>
      <c r="F1987" s="15" t="s">
        <v>1624</v>
      </c>
      <c r="G1987" s="15" t="s">
        <v>3025</v>
      </c>
      <c r="H1987" s="15" t="s">
        <v>471</v>
      </c>
      <c r="I1987" s="15" t="s">
        <v>311</v>
      </c>
    </row>
    <row r="1988" ht="15.75" customHeight="1">
      <c r="A1988" s="1"/>
      <c r="B1988" s="12" t="s">
        <v>3026</v>
      </c>
      <c r="C1988" s="15">
        <v>1.0</v>
      </c>
      <c r="D1988" s="16">
        <f t="shared" si="1"/>
        <v>0.0000560475283</v>
      </c>
      <c r="E1988" s="1"/>
      <c r="F1988" s="15" t="s">
        <v>3027</v>
      </c>
      <c r="G1988" s="15" t="s">
        <v>375</v>
      </c>
      <c r="H1988" s="15" t="s">
        <v>673</v>
      </c>
      <c r="I1988" s="15" t="s">
        <v>421</v>
      </c>
    </row>
    <row r="1989" ht="15.75" customHeight="1">
      <c r="A1989" s="1"/>
      <c r="B1989" s="12" t="s">
        <v>3028</v>
      </c>
      <c r="C1989" s="15">
        <v>1.0</v>
      </c>
      <c r="D1989" s="16">
        <f t="shared" si="1"/>
        <v>0.0000560475283</v>
      </c>
      <c r="E1989" s="1"/>
      <c r="F1989" s="15" t="s">
        <v>823</v>
      </c>
      <c r="G1989" s="15" t="s">
        <v>315</v>
      </c>
      <c r="H1989" s="15" t="s">
        <v>858</v>
      </c>
      <c r="I1989" s="15" t="s">
        <v>1446</v>
      </c>
    </row>
    <row r="1990" ht="15.75" customHeight="1">
      <c r="A1990" s="1"/>
      <c r="B1990" s="12" t="s">
        <v>3029</v>
      </c>
      <c r="C1990" s="15">
        <v>1.0</v>
      </c>
      <c r="D1990" s="16">
        <f t="shared" si="1"/>
        <v>0.0000560475283</v>
      </c>
      <c r="E1990" s="1"/>
      <c r="F1990" s="15" t="s">
        <v>3030</v>
      </c>
      <c r="G1990" s="15" t="s">
        <v>511</v>
      </c>
      <c r="H1990" s="15" t="s">
        <v>401</v>
      </c>
      <c r="I1990" s="15" t="s">
        <v>348</v>
      </c>
    </row>
    <row r="1991" ht="15.75" customHeight="1">
      <c r="A1991" s="1"/>
      <c r="B1991" s="12" t="s">
        <v>3031</v>
      </c>
      <c r="C1991" s="15">
        <v>1.0</v>
      </c>
      <c r="D1991" s="16">
        <f t="shared" si="1"/>
        <v>0.0000560475283</v>
      </c>
      <c r="E1991" s="1"/>
      <c r="F1991" s="15" t="s">
        <v>375</v>
      </c>
      <c r="G1991" s="15" t="s">
        <v>315</v>
      </c>
      <c r="H1991" s="15" t="s">
        <v>348</v>
      </c>
      <c r="I1991" s="15" t="s">
        <v>422</v>
      </c>
    </row>
    <row r="1992" ht="15.75" customHeight="1">
      <c r="A1992" s="1"/>
      <c r="B1992" s="12" t="s">
        <v>3032</v>
      </c>
      <c r="C1992" s="15">
        <v>1.0</v>
      </c>
      <c r="D1992" s="16">
        <f t="shared" si="1"/>
        <v>0.0000560475283</v>
      </c>
      <c r="E1992" s="1"/>
      <c r="F1992" s="15" t="s">
        <v>3033</v>
      </c>
      <c r="G1992" s="15" t="s">
        <v>798</v>
      </c>
      <c r="H1992" s="15" t="s">
        <v>540</v>
      </c>
      <c r="I1992" s="15" t="s">
        <v>1480</v>
      </c>
    </row>
    <row r="1993" ht="15.75" customHeight="1">
      <c r="A1993" s="1"/>
      <c r="B1993" s="12" t="s">
        <v>3034</v>
      </c>
      <c r="C1993" s="15">
        <v>1.0</v>
      </c>
      <c r="D1993" s="16">
        <f t="shared" si="1"/>
        <v>0.0000560475283</v>
      </c>
      <c r="E1993" s="1"/>
      <c r="F1993" s="15" t="s">
        <v>317</v>
      </c>
      <c r="G1993" s="15" t="s">
        <v>356</v>
      </c>
      <c r="H1993" s="15" t="s">
        <v>1494</v>
      </c>
      <c r="I1993" s="15" t="s">
        <v>899</v>
      </c>
    </row>
    <row r="1994" ht="15.75" customHeight="1">
      <c r="A1994" s="1"/>
      <c r="B1994" s="12" t="s">
        <v>3035</v>
      </c>
      <c r="C1994" s="15">
        <v>1.0</v>
      </c>
      <c r="D1994" s="16">
        <f t="shared" si="1"/>
        <v>0.0000560475283</v>
      </c>
      <c r="E1994" s="1"/>
      <c r="F1994" s="15" t="s">
        <v>498</v>
      </c>
      <c r="G1994" s="15" t="s">
        <v>393</v>
      </c>
      <c r="H1994" s="15" t="s">
        <v>424</v>
      </c>
      <c r="I1994" s="15" t="s">
        <v>365</v>
      </c>
    </row>
    <row r="1995" ht="15.75" customHeight="1">
      <c r="A1995" s="1"/>
      <c r="B1995" s="12" t="s">
        <v>3036</v>
      </c>
      <c r="C1995" s="15">
        <v>1.0</v>
      </c>
      <c r="D1995" s="16">
        <f t="shared" si="1"/>
        <v>0.0000560475283</v>
      </c>
      <c r="E1995" s="1"/>
      <c r="F1995" s="15" t="s">
        <v>383</v>
      </c>
      <c r="G1995" s="15" t="s">
        <v>309</v>
      </c>
      <c r="H1995" s="15" t="s">
        <v>323</v>
      </c>
      <c r="I1995" s="15" t="s">
        <v>321</v>
      </c>
    </row>
    <row r="1996" ht="15.75" customHeight="1">
      <c r="A1996" s="1"/>
      <c r="B1996" s="12" t="s">
        <v>3037</v>
      </c>
      <c r="C1996" s="15">
        <v>1.0</v>
      </c>
      <c r="D1996" s="16">
        <f t="shared" si="1"/>
        <v>0.0000560475283</v>
      </c>
      <c r="E1996" s="1"/>
      <c r="F1996" s="15" t="s">
        <v>406</v>
      </c>
      <c r="G1996" s="15" t="s">
        <v>438</v>
      </c>
      <c r="H1996" s="15" t="s">
        <v>530</v>
      </c>
      <c r="I1996" s="15" t="s">
        <v>336</v>
      </c>
    </row>
    <row r="1997" ht="15.75" customHeight="1">
      <c r="A1997" s="1"/>
      <c r="B1997" s="12" t="s">
        <v>3038</v>
      </c>
      <c r="C1997" s="15">
        <v>1.0</v>
      </c>
      <c r="D1997" s="16">
        <f t="shared" si="1"/>
        <v>0.0000560475283</v>
      </c>
      <c r="E1997" s="1"/>
      <c r="F1997" s="15" t="s">
        <v>3039</v>
      </c>
      <c r="G1997" s="15" t="s">
        <v>304</v>
      </c>
      <c r="H1997" s="15" t="s">
        <v>3040</v>
      </c>
      <c r="I1997" s="15" t="s">
        <v>488</v>
      </c>
    </row>
    <row r="1998" ht="15.75" customHeight="1">
      <c r="A1998" s="1"/>
      <c r="B1998" s="12" t="s">
        <v>3041</v>
      </c>
      <c r="C1998" s="15">
        <v>1.0</v>
      </c>
      <c r="D1998" s="16">
        <f t="shared" si="1"/>
        <v>0.0000560475283</v>
      </c>
      <c r="E1998" s="1"/>
      <c r="F1998" s="15" t="s">
        <v>311</v>
      </c>
      <c r="G1998" s="15" t="s">
        <v>335</v>
      </c>
      <c r="H1998" s="15" t="s">
        <v>3042</v>
      </c>
      <c r="I1998" s="15" t="s">
        <v>632</v>
      </c>
    </row>
    <row r="1999" ht="15.75" customHeight="1">
      <c r="A1999" s="1"/>
      <c r="B1999" s="12" t="s">
        <v>3043</v>
      </c>
      <c r="C1999" s="15">
        <v>1.0</v>
      </c>
      <c r="D1999" s="16">
        <f t="shared" si="1"/>
        <v>0.0000560475283</v>
      </c>
      <c r="E1999" s="1"/>
      <c r="F1999" s="15" t="s">
        <v>317</v>
      </c>
      <c r="G1999" s="15" t="s">
        <v>615</v>
      </c>
      <c r="H1999" s="15" t="s">
        <v>371</v>
      </c>
      <c r="I1999" s="15" t="s">
        <v>481</v>
      </c>
    </row>
    <row r="2000" ht="15.75" customHeight="1">
      <c r="A2000" s="1"/>
      <c r="B2000" s="12" t="s">
        <v>3044</v>
      </c>
      <c r="C2000" s="15">
        <v>1.0</v>
      </c>
      <c r="D2000" s="16">
        <f t="shared" si="1"/>
        <v>0.0000560475283</v>
      </c>
      <c r="E2000" s="1"/>
      <c r="F2000" s="15" t="s">
        <v>2104</v>
      </c>
      <c r="G2000" s="15" t="s">
        <v>304</v>
      </c>
      <c r="H2000" s="15" t="s">
        <v>797</v>
      </c>
      <c r="I2000" s="15" t="s">
        <v>457</v>
      </c>
    </row>
    <row r="2001" ht="15.75" customHeight="1">
      <c r="A2001" s="1"/>
      <c r="B2001" s="12" t="s">
        <v>3045</v>
      </c>
      <c r="C2001" s="15">
        <v>1.0</v>
      </c>
      <c r="D2001" s="16">
        <f t="shared" si="1"/>
        <v>0.0000560475283</v>
      </c>
      <c r="E2001" s="1"/>
      <c r="F2001" s="15" t="s">
        <v>673</v>
      </c>
      <c r="G2001" s="15" t="s">
        <v>392</v>
      </c>
      <c r="H2001" s="15" t="s">
        <v>510</v>
      </c>
      <c r="I2001" s="15" t="s">
        <v>2578</v>
      </c>
    </row>
    <row r="2002" ht="15.75" customHeight="1">
      <c r="A2002" s="1"/>
      <c r="B2002" s="12" t="s">
        <v>3046</v>
      </c>
      <c r="C2002" s="15">
        <v>1.0</v>
      </c>
      <c r="D2002" s="16">
        <f t="shared" si="1"/>
        <v>0.0000560475283</v>
      </c>
      <c r="E2002" s="1"/>
      <c r="F2002" s="15" t="s">
        <v>313</v>
      </c>
      <c r="G2002" s="15" t="s">
        <v>442</v>
      </c>
      <c r="H2002" s="15" t="s">
        <v>2002</v>
      </c>
      <c r="I2002" s="15" t="s">
        <v>309</v>
      </c>
    </row>
    <row r="2003" ht="15.75" customHeight="1">
      <c r="A2003" s="1"/>
      <c r="B2003" s="12" t="s">
        <v>3047</v>
      </c>
      <c r="C2003" s="15">
        <v>1.0</v>
      </c>
      <c r="D2003" s="16">
        <f t="shared" si="1"/>
        <v>0.0000560475283</v>
      </c>
      <c r="E2003" s="1"/>
      <c r="F2003" s="15" t="s">
        <v>1947</v>
      </c>
      <c r="G2003" s="15" t="s">
        <v>362</v>
      </c>
      <c r="H2003" s="15" t="s">
        <v>415</v>
      </c>
      <c r="I2003" s="15" t="s">
        <v>637</v>
      </c>
    </row>
    <row r="2004" ht="15.75" customHeight="1">
      <c r="A2004" s="1"/>
      <c r="B2004" s="12" t="s">
        <v>3048</v>
      </c>
      <c r="C2004" s="15">
        <v>1.0</v>
      </c>
      <c r="D2004" s="16">
        <f t="shared" si="1"/>
        <v>0.0000560475283</v>
      </c>
      <c r="E2004" s="1"/>
      <c r="F2004" s="15" t="s">
        <v>317</v>
      </c>
      <c r="G2004" s="15" t="s">
        <v>442</v>
      </c>
      <c r="H2004" s="15" t="s">
        <v>1022</v>
      </c>
      <c r="I2004" s="15" t="s">
        <v>422</v>
      </c>
    </row>
    <row r="2005" ht="15.75" customHeight="1">
      <c r="A2005" s="1"/>
      <c r="B2005" s="12" t="s">
        <v>3049</v>
      </c>
      <c r="C2005" s="15">
        <v>1.0</v>
      </c>
      <c r="D2005" s="16">
        <f t="shared" si="1"/>
        <v>0.0000560475283</v>
      </c>
      <c r="E2005" s="1"/>
      <c r="F2005" s="15" t="s">
        <v>1168</v>
      </c>
      <c r="G2005" s="15" t="s">
        <v>362</v>
      </c>
      <c r="H2005" s="15" t="s">
        <v>780</v>
      </c>
      <c r="I2005" s="15" t="s">
        <v>2519</v>
      </c>
    </row>
    <row r="2006" ht="15.75" customHeight="1">
      <c r="A2006" s="1"/>
      <c r="B2006" s="12" t="s">
        <v>3050</v>
      </c>
      <c r="C2006" s="15">
        <v>1.0</v>
      </c>
      <c r="D2006" s="16">
        <f t="shared" si="1"/>
        <v>0.0000560475283</v>
      </c>
      <c r="E2006" s="1"/>
      <c r="F2006" s="15" t="s">
        <v>892</v>
      </c>
      <c r="G2006" s="15" t="s">
        <v>334</v>
      </c>
      <c r="H2006" s="15" t="s">
        <v>311</v>
      </c>
      <c r="I2006" s="15" t="s">
        <v>321</v>
      </c>
    </row>
    <row r="2007" ht="15.75" customHeight="1">
      <c r="A2007" s="1"/>
      <c r="B2007" s="12" t="s">
        <v>3051</v>
      </c>
      <c r="C2007" s="15">
        <v>1.0</v>
      </c>
      <c r="D2007" s="16">
        <f t="shared" si="1"/>
        <v>0.0000560475283</v>
      </c>
      <c r="E2007" s="1"/>
      <c r="F2007" s="15" t="s">
        <v>309</v>
      </c>
      <c r="G2007" s="15" t="s">
        <v>309</v>
      </c>
      <c r="H2007" s="15" t="s">
        <v>1955</v>
      </c>
      <c r="I2007" s="15" t="s">
        <v>394</v>
      </c>
    </row>
    <row r="2008" ht="15.75" customHeight="1">
      <c r="A2008" s="1"/>
      <c r="B2008" s="12" t="s">
        <v>3052</v>
      </c>
      <c r="C2008" s="15">
        <v>1.0</v>
      </c>
      <c r="D2008" s="16">
        <f t="shared" si="1"/>
        <v>0.0000560475283</v>
      </c>
      <c r="E2008" s="1"/>
      <c r="F2008" s="15" t="s">
        <v>311</v>
      </c>
      <c r="G2008" s="15" t="s">
        <v>335</v>
      </c>
      <c r="H2008" s="15" t="s">
        <v>3053</v>
      </c>
      <c r="I2008" s="15" t="s">
        <v>415</v>
      </c>
    </row>
    <row r="2009" ht="15.75" customHeight="1">
      <c r="A2009" s="1"/>
      <c r="B2009" s="12" t="s">
        <v>3054</v>
      </c>
      <c r="C2009" s="15">
        <v>1.0</v>
      </c>
      <c r="D2009" s="16">
        <f t="shared" si="1"/>
        <v>0.0000560475283</v>
      </c>
      <c r="E2009" s="1"/>
      <c r="F2009" s="15" t="s">
        <v>318</v>
      </c>
      <c r="G2009" s="15" t="s">
        <v>309</v>
      </c>
      <c r="H2009" s="15" t="s">
        <v>3055</v>
      </c>
      <c r="I2009" s="15" t="s">
        <v>457</v>
      </c>
    </row>
    <row r="2010" ht="15.75" customHeight="1">
      <c r="A2010" s="1"/>
      <c r="B2010" s="12" t="s">
        <v>3056</v>
      </c>
      <c r="C2010" s="15">
        <v>1.0</v>
      </c>
      <c r="D2010" s="16">
        <f t="shared" si="1"/>
        <v>0.0000560475283</v>
      </c>
      <c r="E2010" s="1"/>
      <c r="F2010" s="15" t="s">
        <v>1037</v>
      </c>
      <c r="G2010" s="15" t="s">
        <v>334</v>
      </c>
      <c r="H2010" s="15" t="s">
        <v>321</v>
      </c>
      <c r="I2010" s="15" t="s">
        <v>2598</v>
      </c>
    </row>
    <row r="2011" ht="15.75" customHeight="1">
      <c r="A2011" s="1"/>
      <c r="B2011" s="12" t="s">
        <v>3057</v>
      </c>
      <c r="C2011" s="15">
        <v>1.0</v>
      </c>
      <c r="D2011" s="16">
        <f t="shared" si="1"/>
        <v>0.0000560475283</v>
      </c>
      <c r="E2011" s="1"/>
      <c r="F2011" s="15" t="s">
        <v>424</v>
      </c>
      <c r="G2011" s="15" t="s">
        <v>362</v>
      </c>
      <c r="H2011" s="15" t="s">
        <v>366</v>
      </c>
      <c r="I2011" s="15" t="s">
        <v>659</v>
      </c>
    </row>
    <row r="2012" ht="15.75" customHeight="1">
      <c r="A2012" s="1"/>
      <c r="B2012" s="12" t="s">
        <v>3058</v>
      </c>
      <c r="C2012" s="15">
        <v>1.0</v>
      </c>
      <c r="D2012" s="16">
        <f t="shared" si="1"/>
        <v>0.0000560475283</v>
      </c>
      <c r="E2012" s="1"/>
      <c r="F2012" s="15" t="s">
        <v>347</v>
      </c>
      <c r="G2012" s="15" t="s">
        <v>304</v>
      </c>
      <c r="H2012" s="15" t="s">
        <v>2308</v>
      </c>
      <c r="I2012" s="15" t="s">
        <v>524</v>
      </c>
    </row>
    <row r="2013" ht="15.75" customHeight="1">
      <c r="A2013" s="1"/>
      <c r="B2013" s="12" t="s">
        <v>3059</v>
      </c>
      <c r="C2013" s="15">
        <v>1.0</v>
      </c>
      <c r="D2013" s="16">
        <f t="shared" si="1"/>
        <v>0.0000560475283</v>
      </c>
      <c r="E2013" s="1"/>
      <c r="F2013" s="15" t="s">
        <v>510</v>
      </c>
      <c r="G2013" s="15" t="s">
        <v>375</v>
      </c>
      <c r="H2013" s="15" t="s">
        <v>318</v>
      </c>
      <c r="I2013" s="15" t="s">
        <v>692</v>
      </c>
    </row>
    <row r="2014" ht="15.75" customHeight="1">
      <c r="A2014" s="1"/>
      <c r="B2014" s="12" t="s">
        <v>3060</v>
      </c>
      <c r="C2014" s="15">
        <v>1.0</v>
      </c>
      <c r="D2014" s="16">
        <f t="shared" si="1"/>
        <v>0.0000560475283</v>
      </c>
      <c r="E2014" s="1"/>
      <c r="F2014" s="15" t="s">
        <v>1550</v>
      </c>
      <c r="G2014" s="15" t="s">
        <v>304</v>
      </c>
      <c r="H2014" s="15" t="s">
        <v>312</v>
      </c>
      <c r="I2014" s="15" t="s">
        <v>797</v>
      </c>
    </row>
    <row r="2015" ht="15.75" customHeight="1">
      <c r="A2015" s="1"/>
      <c r="B2015" s="12" t="s">
        <v>2464</v>
      </c>
      <c r="C2015" s="15">
        <v>1.0</v>
      </c>
      <c r="D2015" s="16">
        <f t="shared" si="1"/>
        <v>0.0000560475283</v>
      </c>
      <c r="E2015" s="1"/>
      <c r="F2015" s="15" t="s">
        <v>304</v>
      </c>
      <c r="G2015" s="15" t="s">
        <v>356</v>
      </c>
      <c r="H2015" s="15" t="s">
        <v>530</v>
      </c>
      <c r="I2015" s="15" t="s">
        <v>510</v>
      </c>
    </row>
    <row r="2016" ht="15.75" customHeight="1">
      <c r="A2016" s="1"/>
      <c r="B2016" s="12" t="s">
        <v>3061</v>
      </c>
      <c r="C2016" s="15">
        <v>1.0</v>
      </c>
      <c r="D2016" s="16">
        <f t="shared" si="1"/>
        <v>0.0000560475283</v>
      </c>
      <c r="E2016" s="1"/>
      <c r="F2016" s="15" t="s">
        <v>740</v>
      </c>
      <c r="G2016" s="15" t="s">
        <v>304</v>
      </c>
      <c r="H2016" s="15" t="s">
        <v>3062</v>
      </c>
      <c r="I2016" s="15" t="s">
        <v>1269</v>
      </c>
    </row>
    <row r="2017" ht="15.75" customHeight="1">
      <c r="A2017" s="1"/>
      <c r="B2017" s="12" t="s">
        <v>3063</v>
      </c>
      <c r="C2017" s="15">
        <v>1.0</v>
      </c>
      <c r="D2017" s="16">
        <f t="shared" si="1"/>
        <v>0.0000560475283</v>
      </c>
      <c r="E2017" s="1"/>
      <c r="F2017" s="15" t="s">
        <v>3064</v>
      </c>
      <c r="G2017" s="15" t="s">
        <v>375</v>
      </c>
      <c r="H2017" s="15" t="s">
        <v>415</v>
      </c>
      <c r="I2017" s="15" t="s">
        <v>3065</v>
      </c>
    </row>
    <row r="2018" ht="15.75" customHeight="1">
      <c r="A2018" s="1"/>
      <c r="B2018" s="12" t="s">
        <v>3066</v>
      </c>
      <c r="C2018" s="15">
        <v>1.0</v>
      </c>
      <c r="D2018" s="16">
        <f t="shared" si="1"/>
        <v>0.0000560475283</v>
      </c>
      <c r="E2018" s="1"/>
      <c r="F2018" s="15" t="s">
        <v>458</v>
      </c>
      <c r="G2018" s="15" t="s">
        <v>375</v>
      </c>
      <c r="H2018" s="15" t="s">
        <v>3067</v>
      </c>
      <c r="I2018" s="15" t="s">
        <v>390</v>
      </c>
    </row>
    <row r="2019" ht="15.75" customHeight="1">
      <c r="A2019" s="1"/>
      <c r="B2019" s="12" t="s">
        <v>3068</v>
      </c>
      <c r="C2019" s="15">
        <v>1.0</v>
      </c>
      <c r="D2019" s="16">
        <f t="shared" si="1"/>
        <v>0.0000560475283</v>
      </c>
      <c r="E2019" s="1"/>
      <c r="F2019" s="15" t="s">
        <v>315</v>
      </c>
      <c r="G2019" s="15" t="s">
        <v>412</v>
      </c>
      <c r="H2019" s="15" t="s">
        <v>321</v>
      </c>
      <c r="I2019" s="15" t="s">
        <v>1278</v>
      </c>
    </row>
    <row r="2020" ht="15.75" customHeight="1">
      <c r="A2020" s="1"/>
      <c r="B2020" s="12" t="s">
        <v>3069</v>
      </c>
      <c r="C2020" s="15">
        <v>1.0</v>
      </c>
      <c r="D2020" s="16">
        <f t="shared" si="1"/>
        <v>0.0000560475283</v>
      </c>
      <c r="E2020" s="1"/>
      <c r="F2020" s="15" t="s">
        <v>654</v>
      </c>
      <c r="G2020" s="15" t="s">
        <v>412</v>
      </c>
      <c r="H2020" s="15" t="s">
        <v>3070</v>
      </c>
      <c r="I2020" s="15" t="s">
        <v>3071</v>
      </c>
    </row>
    <row r="2021" ht="15.75" customHeight="1">
      <c r="A2021" s="1"/>
      <c r="B2021" s="12" t="s">
        <v>3072</v>
      </c>
      <c r="C2021" s="15">
        <v>1.0</v>
      </c>
      <c r="D2021" s="16">
        <f t="shared" si="1"/>
        <v>0.0000560475283</v>
      </c>
      <c r="E2021" s="1"/>
      <c r="F2021" s="15" t="s">
        <v>321</v>
      </c>
      <c r="G2021" s="15" t="s">
        <v>334</v>
      </c>
      <c r="H2021" s="15" t="s">
        <v>415</v>
      </c>
      <c r="I2021" s="15" t="s">
        <v>632</v>
      </c>
    </row>
    <row r="2022" ht="15.75" customHeight="1">
      <c r="A2022" s="1"/>
      <c r="B2022" s="12" t="s">
        <v>3073</v>
      </c>
      <c r="C2022" s="15">
        <v>1.0</v>
      </c>
      <c r="D2022" s="16">
        <f t="shared" si="1"/>
        <v>0.0000560475283</v>
      </c>
      <c r="E2022" s="1"/>
      <c r="F2022" s="15" t="s">
        <v>691</v>
      </c>
      <c r="G2022" s="15" t="s">
        <v>309</v>
      </c>
      <c r="H2022" s="15" t="s">
        <v>3074</v>
      </c>
      <c r="I2022" s="15" t="s">
        <v>457</v>
      </c>
    </row>
    <row r="2023" ht="15.75" customHeight="1">
      <c r="A2023" s="1"/>
      <c r="B2023" s="12" t="s">
        <v>3075</v>
      </c>
      <c r="C2023" s="15">
        <v>1.0</v>
      </c>
      <c r="D2023" s="16">
        <f t="shared" si="1"/>
        <v>0.0000560475283</v>
      </c>
      <c r="E2023" s="1"/>
      <c r="F2023" s="15" t="s">
        <v>415</v>
      </c>
      <c r="G2023" s="15" t="s">
        <v>309</v>
      </c>
      <c r="H2023" s="15" t="s">
        <v>450</v>
      </c>
      <c r="I2023" s="15" t="s">
        <v>2048</v>
      </c>
    </row>
    <row r="2024" ht="15.75" customHeight="1">
      <c r="A2024" s="1"/>
      <c r="B2024" s="12" t="s">
        <v>3076</v>
      </c>
      <c r="C2024" s="15">
        <v>1.0</v>
      </c>
      <c r="D2024" s="16">
        <f t="shared" si="1"/>
        <v>0.0000560475283</v>
      </c>
      <c r="E2024" s="1"/>
      <c r="F2024" s="15" t="s">
        <v>390</v>
      </c>
      <c r="G2024" s="15" t="s">
        <v>382</v>
      </c>
      <c r="H2024" s="15" t="s">
        <v>765</v>
      </c>
      <c r="I2024" s="15" t="s">
        <v>1602</v>
      </c>
    </row>
    <row r="2025" ht="15.75" customHeight="1">
      <c r="A2025" s="1"/>
      <c r="B2025" s="12" t="s">
        <v>3077</v>
      </c>
      <c r="C2025" s="15">
        <v>1.0</v>
      </c>
      <c r="D2025" s="16">
        <f t="shared" si="1"/>
        <v>0.0000560475283</v>
      </c>
      <c r="E2025" s="1"/>
      <c r="F2025" s="15" t="s">
        <v>322</v>
      </c>
      <c r="G2025" s="15" t="s">
        <v>309</v>
      </c>
      <c r="H2025" s="15" t="s">
        <v>1380</v>
      </c>
      <c r="I2025" s="15" t="s">
        <v>503</v>
      </c>
    </row>
    <row r="2026" ht="15.75" customHeight="1">
      <c r="A2026" s="1"/>
      <c r="B2026" s="12" t="s">
        <v>3078</v>
      </c>
      <c r="C2026" s="15">
        <v>1.0</v>
      </c>
      <c r="D2026" s="16">
        <f t="shared" si="1"/>
        <v>0.0000560475283</v>
      </c>
      <c r="E2026" s="1"/>
      <c r="F2026" s="15" t="s">
        <v>382</v>
      </c>
      <c r="G2026" s="15" t="s">
        <v>442</v>
      </c>
      <c r="H2026" s="15" t="s">
        <v>347</v>
      </c>
      <c r="I2026" s="1"/>
    </row>
    <row r="2027" ht="15.75" customHeight="1">
      <c r="A2027" s="1"/>
      <c r="B2027" s="12" t="s">
        <v>3079</v>
      </c>
      <c r="C2027" s="15">
        <v>1.0</v>
      </c>
      <c r="D2027" s="16">
        <f t="shared" si="1"/>
        <v>0.0000560475283</v>
      </c>
      <c r="E2027" s="1"/>
      <c r="F2027" s="95">
        <v>44403.0</v>
      </c>
      <c r="G2027" s="15" t="s">
        <v>309</v>
      </c>
      <c r="H2027" s="15" t="s">
        <v>415</v>
      </c>
      <c r="I2027" s="15" t="s">
        <v>673</v>
      </c>
    </row>
    <row r="2028" ht="15.75" customHeight="1">
      <c r="A2028" s="1"/>
      <c r="B2028" s="12" t="s">
        <v>3080</v>
      </c>
      <c r="C2028" s="15">
        <v>1.0</v>
      </c>
      <c r="D2028" s="16">
        <f t="shared" si="1"/>
        <v>0.0000560475283</v>
      </c>
      <c r="E2028" s="1"/>
      <c r="F2028" s="15" t="s">
        <v>686</v>
      </c>
      <c r="G2028" s="15" t="s">
        <v>304</v>
      </c>
      <c r="H2028" s="15" t="s">
        <v>318</v>
      </c>
      <c r="I2028" s="15" t="s">
        <v>1854</v>
      </c>
    </row>
    <row r="2029" ht="15.75" customHeight="1">
      <c r="A2029" s="1"/>
      <c r="B2029" s="12" t="s">
        <v>3081</v>
      </c>
      <c r="C2029" s="15">
        <v>1.0</v>
      </c>
      <c r="D2029" s="16">
        <f t="shared" si="1"/>
        <v>0.0000560475283</v>
      </c>
      <c r="E2029" s="1"/>
      <c r="F2029" s="15" t="s">
        <v>738</v>
      </c>
      <c r="G2029" s="15" t="s">
        <v>304</v>
      </c>
      <c r="H2029" s="15" t="s">
        <v>1298</v>
      </c>
      <c r="I2029" s="15" t="s">
        <v>309</v>
      </c>
    </row>
    <row r="2030" ht="15.75" customHeight="1">
      <c r="A2030" s="1"/>
      <c r="B2030" s="12" t="s">
        <v>3082</v>
      </c>
      <c r="C2030" s="15">
        <v>1.0</v>
      </c>
      <c r="D2030" s="16">
        <f t="shared" si="1"/>
        <v>0.0000560475283</v>
      </c>
      <c r="E2030" s="1"/>
      <c r="F2030" s="15" t="s">
        <v>347</v>
      </c>
      <c r="G2030" s="15" t="s">
        <v>360</v>
      </c>
      <c r="H2030" s="15" t="s">
        <v>3083</v>
      </c>
      <c r="I2030" s="15" t="s">
        <v>360</v>
      </c>
    </row>
    <row r="2031" ht="15.75" customHeight="1">
      <c r="A2031" s="1"/>
      <c r="B2031" s="12" t="s">
        <v>3084</v>
      </c>
      <c r="C2031" s="15">
        <v>1.0</v>
      </c>
      <c r="D2031" s="16">
        <f t="shared" si="1"/>
        <v>0.0000560475283</v>
      </c>
      <c r="E2031" s="1"/>
      <c r="F2031" s="15" t="s">
        <v>3085</v>
      </c>
      <c r="G2031" s="15" t="s">
        <v>846</v>
      </c>
      <c r="H2031" s="15" t="s">
        <v>3086</v>
      </c>
      <c r="I2031" s="15" t="s">
        <v>481</v>
      </c>
    </row>
    <row r="2032" ht="15.75" customHeight="1">
      <c r="A2032" s="1"/>
      <c r="B2032" s="12" t="s">
        <v>3087</v>
      </c>
      <c r="C2032" s="15">
        <v>1.0</v>
      </c>
      <c r="D2032" s="16">
        <f t="shared" si="1"/>
        <v>0.0000560475283</v>
      </c>
      <c r="E2032" s="1"/>
      <c r="F2032" s="15" t="s">
        <v>3088</v>
      </c>
      <c r="G2032" s="15" t="s">
        <v>311</v>
      </c>
      <c r="H2032" s="15" t="s">
        <v>321</v>
      </c>
      <c r="I2032" s="15" t="s">
        <v>317</v>
      </c>
    </row>
    <row r="2033" ht="15.75" customHeight="1">
      <c r="A2033" s="1"/>
      <c r="B2033" s="12" t="s">
        <v>3089</v>
      </c>
      <c r="C2033" s="15">
        <v>1.0</v>
      </c>
      <c r="D2033" s="16">
        <f t="shared" si="1"/>
        <v>0.0000560475283</v>
      </c>
      <c r="E2033" s="1"/>
      <c r="F2033" s="15" t="s">
        <v>578</v>
      </c>
      <c r="G2033" s="15" t="s">
        <v>304</v>
      </c>
      <c r="H2033" s="15" t="s">
        <v>3090</v>
      </c>
      <c r="I2033" s="15" t="s">
        <v>1003</v>
      </c>
    </row>
    <row r="2034" ht="15.75" customHeight="1">
      <c r="A2034" s="1"/>
      <c r="B2034" s="12" t="s">
        <v>3091</v>
      </c>
      <c r="C2034" s="15">
        <v>1.0</v>
      </c>
      <c r="D2034" s="16">
        <f t="shared" si="1"/>
        <v>0.0000560475283</v>
      </c>
      <c r="E2034" s="1"/>
      <c r="F2034" s="15" t="s">
        <v>1282</v>
      </c>
      <c r="G2034" s="15" t="s">
        <v>500</v>
      </c>
      <c r="H2034" s="15" t="s">
        <v>311</v>
      </c>
      <c r="I2034" s="15" t="s">
        <v>353</v>
      </c>
    </row>
    <row r="2035" ht="15.75" customHeight="1">
      <c r="A2035" s="1"/>
      <c r="B2035" s="12" t="s">
        <v>3092</v>
      </c>
      <c r="C2035" s="15">
        <v>1.0</v>
      </c>
      <c r="D2035" s="16">
        <f t="shared" si="1"/>
        <v>0.0000560475283</v>
      </c>
      <c r="E2035" s="1"/>
      <c r="F2035" s="15" t="s">
        <v>439</v>
      </c>
      <c r="G2035" s="15" t="s">
        <v>375</v>
      </c>
      <c r="H2035" s="15" t="s">
        <v>318</v>
      </c>
      <c r="I2035" s="15" t="s">
        <v>747</v>
      </c>
    </row>
    <row r="2036" ht="15.75" customHeight="1">
      <c r="A2036" s="1"/>
      <c r="B2036" s="12" t="s">
        <v>3093</v>
      </c>
      <c r="C2036" s="15">
        <v>1.0</v>
      </c>
      <c r="D2036" s="16">
        <f t="shared" si="1"/>
        <v>0.0000560475283</v>
      </c>
      <c r="E2036" s="1"/>
      <c r="F2036" s="15" t="s">
        <v>419</v>
      </c>
      <c r="G2036" s="15" t="s">
        <v>334</v>
      </c>
      <c r="H2036" s="15" t="s">
        <v>435</v>
      </c>
      <c r="I2036" s="15" t="s">
        <v>390</v>
      </c>
    </row>
    <row r="2037" ht="15.75" customHeight="1">
      <c r="A2037" s="1"/>
      <c r="B2037" s="12" t="s">
        <v>3094</v>
      </c>
      <c r="C2037" s="15">
        <v>1.0</v>
      </c>
      <c r="D2037" s="16">
        <f t="shared" si="1"/>
        <v>0.0000560475283</v>
      </c>
      <c r="E2037" s="1"/>
      <c r="F2037" s="15" t="s">
        <v>415</v>
      </c>
      <c r="G2037" s="15" t="s">
        <v>309</v>
      </c>
      <c r="H2037" s="15" t="s">
        <v>304</v>
      </c>
      <c r="I2037" s="15" t="s">
        <v>432</v>
      </c>
    </row>
    <row r="2038" ht="15.75" customHeight="1">
      <c r="A2038" s="1"/>
      <c r="B2038" s="12" t="s">
        <v>3095</v>
      </c>
      <c r="C2038" s="15">
        <v>1.0</v>
      </c>
      <c r="D2038" s="16">
        <f t="shared" si="1"/>
        <v>0.0000560475283</v>
      </c>
      <c r="E2038" s="1"/>
      <c r="F2038" s="15" t="s">
        <v>637</v>
      </c>
      <c r="G2038" s="15" t="s">
        <v>375</v>
      </c>
      <c r="H2038" s="15" t="s">
        <v>3096</v>
      </c>
      <c r="I2038" s="15" t="s">
        <v>673</v>
      </c>
    </row>
    <row r="2039" ht="15.75" customHeight="1">
      <c r="A2039" s="1"/>
      <c r="B2039" s="12" t="s">
        <v>3097</v>
      </c>
      <c r="C2039" s="15">
        <v>1.0</v>
      </c>
      <c r="D2039" s="16">
        <f t="shared" si="1"/>
        <v>0.0000560475283</v>
      </c>
      <c r="E2039" s="1"/>
      <c r="F2039" s="15" t="s">
        <v>970</v>
      </c>
      <c r="G2039" s="15" t="s">
        <v>1481</v>
      </c>
      <c r="H2039" s="15" t="s">
        <v>317</v>
      </c>
      <c r="I2039" s="15" t="s">
        <v>1071</v>
      </c>
    </row>
    <row r="2040" ht="15.75" customHeight="1">
      <c r="A2040" s="1"/>
      <c r="B2040" s="12" t="s">
        <v>1860</v>
      </c>
      <c r="C2040" s="15">
        <v>1.0</v>
      </c>
      <c r="D2040" s="16">
        <f t="shared" si="1"/>
        <v>0.0000560475283</v>
      </c>
      <c r="E2040" s="1"/>
      <c r="F2040" s="15" t="s">
        <v>3011</v>
      </c>
      <c r="G2040" s="15" t="s">
        <v>382</v>
      </c>
      <c r="H2040" s="15" t="s">
        <v>350</v>
      </c>
      <c r="I2040" s="15" t="s">
        <v>3098</v>
      </c>
    </row>
    <row r="2041" ht="15.75" customHeight="1">
      <c r="A2041" s="1"/>
      <c r="B2041" s="12" t="s">
        <v>3099</v>
      </c>
      <c r="C2041" s="15">
        <v>1.0</v>
      </c>
      <c r="D2041" s="16">
        <f t="shared" si="1"/>
        <v>0.0000560475283</v>
      </c>
      <c r="E2041" s="1"/>
      <c r="F2041" s="15" t="s">
        <v>311</v>
      </c>
      <c r="G2041" s="15" t="s">
        <v>304</v>
      </c>
      <c r="H2041" s="15" t="s">
        <v>707</v>
      </c>
      <c r="I2041" s="15" t="s">
        <v>2339</v>
      </c>
    </row>
    <row r="2042" ht="15.75" customHeight="1">
      <c r="A2042" s="1"/>
      <c r="B2042" s="12" t="s">
        <v>3100</v>
      </c>
      <c r="C2042" s="15">
        <v>1.0</v>
      </c>
      <c r="D2042" s="16">
        <f t="shared" si="1"/>
        <v>0.0000560475283</v>
      </c>
      <c r="E2042" s="1"/>
      <c r="F2042" s="15" t="s">
        <v>318</v>
      </c>
      <c r="G2042" s="15" t="s">
        <v>356</v>
      </c>
      <c r="H2042" s="15" t="s">
        <v>3101</v>
      </c>
      <c r="I2042" s="15" t="s">
        <v>1338</v>
      </c>
    </row>
    <row r="2043" ht="15.75" customHeight="1">
      <c r="A2043" s="1"/>
      <c r="B2043" s="12" t="s">
        <v>3102</v>
      </c>
      <c r="C2043" s="15">
        <v>1.0</v>
      </c>
      <c r="D2043" s="16">
        <f t="shared" si="1"/>
        <v>0.0000560475283</v>
      </c>
      <c r="E2043" s="1"/>
      <c r="F2043" s="15" t="s">
        <v>3103</v>
      </c>
      <c r="G2043" s="15" t="s">
        <v>304</v>
      </c>
      <c r="H2043" s="15" t="s">
        <v>415</v>
      </c>
      <c r="I2043" s="15" t="s">
        <v>3104</v>
      </c>
    </row>
    <row r="2044" ht="15.75" customHeight="1">
      <c r="A2044" s="1"/>
      <c r="B2044" s="12" t="s">
        <v>3105</v>
      </c>
      <c r="C2044" s="15">
        <v>1.0</v>
      </c>
      <c r="D2044" s="16">
        <f t="shared" si="1"/>
        <v>0.0000560475283</v>
      </c>
      <c r="E2044" s="1"/>
      <c r="F2044" s="15" t="s">
        <v>371</v>
      </c>
      <c r="G2044" s="15" t="s">
        <v>360</v>
      </c>
      <c r="H2044" s="15" t="s">
        <v>3106</v>
      </c>
      <c r="I2044" s="15" t="s">
        <v>435</v>
      </c>
    </row>
    <row r="2045" ht="15.75" customHeight="1">
      <c r="A2045" s="1"/>
      <c r="B2045" s="12" t="s">
        <v>3107</v>
      </c>
      <c r="C2045" s="15">
        <v>1.0</v>
      </c>
      <c r="D2045" s="16">
        <f t="shared" si="1"/>
        <v>0.0000560475283</v>
      </c>
      <c r="E2045" s="1"/>
      <c r="F2045" s="15" t="s">
        <v>3108</v>
      </c>
      <c r="G2045" s="15" t="s">
        <v>1681</v>
      </c>
      <c r="H2045" s="15" t="s">
        <v>371</v>
      </c>
      <c r="I2045" s="15" t="s">
        <v>3109</v>
      </c>
    </row>
    <row r="2046" ht="15.75" customHeight="1">
      <c r="A2046" s="1"/>
      <c r="B2046" s="12" t="s">
        <v>3110</v>
      </c>
      <c r="C2046" s="15">
        <v>1.0</v>
      </c>
      <c r="D2046" s="16">
        <f t="shared" si="1"/>
        <v>0.0000560475283</v>
      </c>
      <c r="E2046" s="1"/>
      <c r="F2046" s="15" t="s">
        <v>390</v>
      </c>
      <c r="G2046" s="15" t="s">
        <v>375</v>
      </c>
      <c r="H2046" s="15" t="s">
        <v>3111</v>
      </c>
      <c r="I2046" s="15" t="s">
        <v>524</v>
      </c>
    </row>
    <row r="2047" ht="15.75" customHeight="1">
      <c r="A2047" s="1"/>
      <c r="B2047" s="12" t="s">
        <v>3112</v>
      </c>
      <c r="C2047" s="15">
        <v>1.0</v>
      </c>
      <c r="D2047" s="16">
        <f t="shared" si="1"/>
        <v>0.0000560475283</v>
      </c>
      <c r="E2047" s="1"/>
      <c r="F2047" s="15" t="s">
        <v>315</v>
      </c>
      <c r="G2047" s="15" t="s">
        <v>315</v>
      </c>
      <c r="H2047" s="15" t="s">
        <v>3113</v>
      </c>
      <c r="I2047" s="15" t="s">
        <v>586</v>
      </c>
    </row>
    <row r="2048" ht="15.75" customHeight="1">
      <c r="A2048" s="1"/>
      <c r="B2048" s="12" t="s">
        <v>3114</v>
      </c>
      <c r="C2048" s="15">
        <v>1.0</v>
      </c>
      <c r="D2048" s="16">
        <f t="shared" si="1"/>
        <v>0.0000560475283</v>
      </c>
      <c r="E2048" s="1"/>
      <c r="F2048" s="15" t="s">
        <v>654</v>
      </c>
      <c r="G2048" s="15" t="s">
        <v>500</v>
      </c>
      <c r="H2048" s="15" t="s">
        <v>898</v>
      </c>
      <c r="I2048" s="15" t="s">
        <v>625</v>
      </c>
    </row>
    <row r="2049" ht="15.75" customHeight="1">
      <c r="A2049" s="1"/>
      <c r="B2049" s="12" t="s">
        <v>3115</v>
      </c>
      <c r="C2049" s="15">
        <v>1.0</v>
      </c>
      <c r="D2049" s="16">
        <f t="shared" si="1"/>
        <v>0.0000560475283</v>
      </c>
      <c r="E2049" s="1"/>
      <c r="F2049" s="15" t="s">
        <v>321</v>
      </c>
      <c r="G2049" s="15" t="s">
        <v>304</v>
      </c>
      <c r="H2049" s="15" t="s">
        <v>3116</v>
      </c>
      <c r="I2049" s="15" t="s">
        <v>383</v>
      </c>
    </row>
    <row r="2050" ht="15.75" customHeight="1">
      <c r="A2050" s="1"/>
      <c r="B2050" s="12" t="s">
        <v>3117</v>
      </c>
      <c r="C2050" s="15">
        <v>1.0</v>
      </c>
      <c r="D2050" s="16">
        <f t="shared" si="1"/>
        <v>0.0000560475283</v>
      </c>
      <c r="E2050" s="1"/>
      <c r="F2050" s="15" t="s">
        <v>691</v>
      </c>
      <c r="G2050" s="15" t="s">
        <v>439</v>
      </c>
      <c r="H2050" s="15" t="s">
        <v>317</v>
      </c>
      <c r="I2050" s="15" t="s">
        <v>3118</v>
      </c>
    </row>
    <row r="2051" ht="15.75" customHeight="1">
      <c r="A2051" s="1"/>
      <c r="B2051" s="12" t="s">
        <v>3119</v>
      </c>
      <c r="C2051" s="15">
        <v>1.0</v>
      </c>
      <c r="D2051" s="16">
        <f t="shared" si="1"/>
        <v>0.0000560475283</v>
      </c>
      <c r="E2051" s="1"/>
      <c r="F2051" s="15" t="s">
        <v>662</v>
      </c>
      <c r="G2051" s="15" t="s">
        <v>362</v>
      </c>
      <c r="H2051" s="15" t="s">
        <v>323</v>
      </c>
      <c r="I2051" s="15" t="s">
        <v>593</v>
      </c>
    </row>
    <row r="2052" ht="15.75" customHeight="1">
      <c r="A2052" s="1"/>
      <c r="B2052" s="12" t="s">
        <v>3120</v>
      </c>
      <c r="C2052" s="15">
        <v>1.0</v>
      </c>
      <c r="D2052" s="16">
        <f t="shared" si="1"/>
        <v>0.0000560475283</v>
      </c>
      <c r="E2052" s="1"/>
      <c r="F2052" s="15" t="s">
        <v>1005</v>
      </c>
      <c r="G2052" s="15" t="s">
        <v>325</v>
      </c>
      <c r="H2052" s="15" t="s">
        <v>304</v>
      </c>
      <c r="I2052" s="15" t="s">
        <v>490</v>
      </c>
    </row>
    <row r="2053" ht="15.75" customHeight="1">
      <c r="A2053" s="1"/>
      <c r="B2053" s="12" t="s">
        <v>3121</v>
      </c>
      <c r="C2053" s="15">
        <v>1.0</v>
      </c>
      <c r="D2053" s="16">
        <f t="shared" si="1"/>
        <v>0.0000560475283</v>
      </c>
      <c r="E2053" s="1"/>
      <c r="F2053" s="15" t="s">
        <v>356</v>
      </c>
      <c r="G2053" s="15" t="s">
        <v>2230</v>
      </c>
      <c r="H2053" s="15" t="s">
        <v>412</v>
      </c>
      <c r="I2053" s="15" t="s">
        <v>970</v>
      </c>
    </row>
    <row r="2054" ht="15.75" customHeight="1">
      <c r="A2054" s="1"/>
      <c r="B2054" s="12" t="s">
        <v>3122</v>
      </c>
      <c r="C2054" s="15">
        <v>1.0</v>
      </c>
      <c r="D2054" s="16">
        <f t="shared" si="1"/>
        <v>0.0000560475283</v>
      </c>
      <c r="E2054" s="1"/>
      <c r="F2054" s="15" t="s">
        <v>3123</v>
      </c>
      <c r="G2054" s="15" t="s">
        <v>1305</v>
      </c>
      <c r="H2054" s="15" t="s">
        <v>3124</v>
      </c>
      <c r="I2054" s="15" t="s">
        <v>2971</v>
      </c>
    </row>
    <row r="2055" ht="15.75" customHeight="1">
      <c r="A2055" s="1"/>
      <c r="B2055" s="12" t="s">
        <v>3125</v>
      </c>
      <c r="C2055" s="15">
        <v>1.0</v>
      </c>
      <c r="D2055" s="16">
        <f t="shared" si="1"/>
        <v>0.0000560475283</v>
      </c>
      <c r="E2055" s="1"/>
      <c r="F2055" s="15" t="s">
        <v>415</v>
      </c>
      <c r="G2055" s="15" t="s">
        <v>315</v>
      </c>
      <c r="H2055" s="15" t="s">
        <v>311</v>
      </c>
      <c r="I2055" s="15" t="s">
        <v>3126</v>
      </c>
    </row>
    <row r="2056" ht="15.75" customHeight="1">
      <c r="A2056" s="1"/>
      <c r="B2056" s="12" t="s">
        <v>3127</v>
      </c>
      <c r="C2056" s="15">
        <v>1.0</v>
      </c>
      <c r="D2056" s="16">
        <f t="shared" si="1"/>
        <v>0.0000560475283</v>
      </c>
      <c r="E2056" s="1"/>
      <c r="F2056" s="15" t="s">
        <v>777</v>
      </c>
      <c r="G2056" s="15" t="s">
        <v>309</v>
      </c>
      <c r="H2056" s="15" t="s">
        <v>318</v>
      </c>
      <c r="I2056" s="15" t="s">
        <v>2519</v>
      </c>
    </row>
    <row r="2057" ht="15.75" customHeight="1">
      <c r="A2057" s="1"/>
      <c r="B2057" s="12" t="s">
        <v>3128</v>
      </c>
      <c r="C2057" s="15">
        <v>1.0</v>
      </c>
      <c r="D2057" s="16">
        <f t="shared" si="1"/>
        <v>0.0000560475283</v>
      </c>
      <c r="E2057" s="1"/>
      <c r="F2057" s="15" t="s">
        <v>422</v>
      </c>
      <c r="G2057" s="15" t="s">
        <v>304</v>
      </c>
      <c r="H2057" s="15" t="s">
        <v>1111</v>
      </c>
      <c r="I2057" s="15" t="s">
        <v>835</v>
      </c>
    </row>
    <row r="2058" ht="15.75" customHeight="1">
      <c r="A2058" s="1"/>
      <c r="B2058" s="12" t="s">
        <v>3129</v>
      </c>
      <c r="C2058" s="15">
        <v>1.0</v>
      </c>
      <c r="D2058" s="16">
        <f t="shared" si="1"/>
        <v>0.0000560475283</v>
      </c>
      <c r="E2058" s="1"/>
      <c r="F2058" s="15" t="s">
        <v>613</v>
      </c>
      <c r="G2058" s="15" t="s">
        <v>356</v>
      </c>
      <c r="H2058" s="15" t="s">
        <v>3130</v>
      </c>
      <c r="I2058" s="15" t="s">
        <v>380</v>
      </c>
    </row>
    <row r="2059" ht="15.75" customHeight="1">
      <c r="A2059" s="1"/>
      <c r="B2059" s="12" t="s">
        <v>3131</v>
      </c>
      <c r="C2059" s="15">
        <v>1.0</v>
      </c>
      <c r="D2059" s="16">
        <f t="shared" si="1"/>
        <v>0.0000560475283</v>
      </c>
      <c r="E2059" s="1"/>
      <c r="F2059" s="15" t="s">
        <v>791</v>
      </c>
      <c r="G2059" s="15" t="s">
        <v>2426</v>
      </c>
      <c r="H2059" s="15" t="s">
        <v>458</v>
      </c>
      <c r="I2059" s="15" t="s">
        <v>317</v>
      </c>
    </row>
    <row r="2060" ht="15.75" customHeight="1">
      <c r="A2060" s="1"/>
      <c r="B2060" s="12" t="s">
        <v>3132</v>
      </c>
      <c r="C2060" s="15">
        <v>1.0</v>
      </c>
      <c r="D2060" s="16">
        <f t="shared" si="1"/>
        <v>0.0000560475283</v>
      </c>
      <c r="E2060" s="1"/>
      <c r="F2060" s="15" t="s">
        <v>899</v>
      </c>
      <c r="G2060" s="15" t="s">
        <v>356</v>
      </c>
      <c r="H2060" s="15" t="s">
        <v>395</v>
      </c>
      <c r="I2060" s="15" t="s">
        <v>579</v>
      </c>
    </row>
    <row r="2061" ht="15.75" customHeight="1">
      <c r="A2061" s="1"/>
      <c r="B2061" s="12" t="s">
        <v>3133</v>
      </c>
      <c r="C2061" s="15">
        <v>1.0</v>
      </c>
      <c r="D2061" s="16">
        <f t="shared" si="1"/>
        <v>0.0000560475283</v>
      </c>
      <c r="E2061" s="1"/>
      <c r="F2061" s="15" t="s">
        <v>365</v>
      </c>
      <c r="G2061" s="15" t="s">
        <v>304</v>
      </c>
      <c r="H2061" s="15" t="s">
        <v>1406</v>
      </c>
      <c r="I2061" s="15" t="s">
        <v>365</v>
      </c>
    </row>
    <row r="2062" ht="15.75" customHeight="1">
      <c r="A2062" s="1"/>
      <c r="B2062" s="12" t="s">
        <v>3134</v>
      </c>
      <c r="C2062" s="15">
        <v>1.0</v>
      </c>
      <c r="D2062" s="16">
        <f t="shared" si="1"/>
        <v>0.0000560475283</v>
      </c>
      <c r="E2062" s="1"/>
      <c r="F2062" s="15" t="s">
        <v>321</v>
      </c>
      <c r="G2062" s="15" t="s">
        <v>356</v>
      </c>
      <c r="H2062" s="15" t="s">
        <v>401</v>
      </c>
      <c r="I2062" s="15" t="s">
        <v>318</v>
      </c>
    </row>
    <row r="2063" ht="15.75" customHeight="1">
      <c r="A2063" s="1"/>
      <c r="B2063" s="12" t="s">
        <v>3135</v>
      </c>
      <c r="C2063" s="15">
        <v>1.0</v>
      </c>
      <c r="D2063" s="16">
        <f t="shared" si="1"/>
        <v>0.0000560475283</v>
      </c>
      <c r="E2063" s="1"/>
      <c r="F2063" s="15" t="s">
        <v>881</v>
      </c>
      <c r="G2063" s="15" t="s">
        <v>304</v>
      </c>
      <c r="H2063" s="15" t="s">
        <v>323</v>
      </c>
      <c r="I2063" s="15" t="s">
        <v>344</v>
      </c>
    </row>
    <row r="2064" ht="15.75" customHeight="1">
      <c r="A2064" s="1"/>
      <c r="B2064" s="12" t="s">
        <v>3136</v>
      </c>
      <c r="C2064" s="15">
        <v>1.0</v>
      </c>
      <c r="D2064" s="16">
        <f t="shared" si="1"/>
        <v>0.0000560475283</v>
      </c>
      <c r="E2064" s="1"/>
      <c r="F2064" s="15" t="s">
        <v>390</v>
      </c>
      <c r="G2064" s="15" t="s">
        <v>309</v>
      </c>
      <c r="H2064" s="15" t="s">
        <v>318</v>
      </c>
      <c r="I2064" s="15" t="s">
        <v>972</v>
      </c>
    </row>
    <row r="2065" ht="15.75" customHeight="1">
      <c r="A2065" s="1"/>
      <c r="B2065" s="12" t="s">
        <v>3137</v>
      </c>
      <c r="C2065" s="15">
        <v>1.0</v>
      </c>
      <c r="D2065" s="16">
        <f t="shared" si="1"/>
        <v>0.0000560475283</v>
      </c>
      <c r="E2065" s="1"/>
      <c r="F2065" s="15" t="s">
        <v>2483</v>
      </c>
      <c r="G2065" s="15" t="s">
        <v>311</v>
      </c>
      <c r="H2065" s="15" t="s">
        <v>1111</v>
      </c>
      <c r="I2065" s="15" t="s">
        <v>354</v>
      </c>
    </row>
    <row r="2066" ht="15.75" customHeight="1">
      <c r="A2066" s="1"/>
      <c r="B2066" s="12" t="s">
        <v>3138</v>
      </c>
      <c r="C2066" s="15">
        <v>1.0</v>
      </c>
      <c r="D2066" s="16">
        <f t="shared" si="1"/>
        <v>0.0000560475283</v>
      </c>
      <c r="E2066" s="1"/>
      <c r="F2066" s="15" t="s">
        <v>424</v>
      </c>
      <c r="G2066" s="15" t="s">
        <v>375</v>
      </c>
      <c r="H2066" s="15" t="s">
        <v>335</v>
      </c>
      <c r="I2066" s="15" t="s">
        <v>3139</v>
      </c>
    </row>
    <row r="2067" ht="15.75" customHeight="1">
      <c r="A2067" s="1"/>
      <c r="B2067" s="12" t="s">
        <v>3140</v>
      </c>
      <c r="C2067" s="15">
        <v>1.0</v>
      </c>
      <c r="D2067" s="16">
        <f t="shared" si="1"/>
        <v>0.0000560475283</v>
      </c>
      <c r="E2067" s="1"/>
      <c r="F2067" s="15" t="s">
        <v>904</v>
      </c>
      <c r="G2067" s="15" t="s">
        <v>1481</v>
      </c>
      <c r="H2067" s="15" t="s">
        <v>309</v>
      </c>
      <c r="I2067" s="15" t="s">
        <v>3141</v>
      </c>
    </row>
    <row r="2068" ht="15.75" customHeight="1">
      <c r="A2068" s="1"/>
      <c r="B2068" s="12" t="s">
        <v>3142</v>
      </c>
      <c r="C2068" s="15">
        <v>1.0</v>
      </c>
      <c r="D2068" s="16">
        <f t="shared" si="1"/>
        <v>0.0000560475283</v>
      </c>
      <c r="E2068" s="1"/>
      <c r="F2068" s="15" t="s">
        <v>1531</v>
      </c>
      <c r="G2068" s="15" t="s">
        <v>1127</v>
      </c>
      <c r="H2068" s="15" t="s">
        <v>328</v>
      </c>
      <c r="I2068" s="15" t="s">
        <v>334</v>
      </c>
    </row>
    <row r="2069" ht="15.75" customHeight="1">
      <c r="A2069" s="1"/>
      <c r="B2069" s="12" t="s">
        <v>3143</v>
      </c>
      <c r="C2069" s="15">
        <v>1.0</v>
      </c>
      <c r="D2069" s="16">
        <f t="shared" si="1"/>
        <v>0.0000560475283</v>
      </c>
      <c r="E2069" s="1"/>
      <c r="F2069" s="15" t="s">
        <v>662</v>
      </c>
      <c r="G2069" s="15" t="s">
        <v>1222</v>
      </c>
      <c r="H2069" s="15" t="s">
        <v>471</v>
      </c>
      <c r="I2069" s="15" t="s">
        <v>2100</v>
      </c>
    </row>
    <row r="2070" ht="15.75" customHeight="1">
      <c r="A2070" s="1"/>
      <c r="B2070" s="12" t="s">
        <v>3144</v>
      </c>
      <c r="C2070" s="15">
        <v>1.0</v>
      </c>
      <c r="D2070" s="16">
        <f t="shared" si="1"/>
        <v>0.0000560475283</v>
      </c>
      <c r="E2070" s="1"/>
      <c r="F2070" s="15" t="s">
        <v>1005</v>
      </c>
      <c r="G2070" s="15" t="s">
        <v>334</v>
      </c>
      <c r="H2070" s="15" t="s">
        <v>1822</v>
      </c>
      <c r="I2070" s="15" t="s">
        <v>304</v>
      </c>
    </row>
    <row r="2071" ht="15.75" customHeight="1">
      <c r="A2071" s="1"/>
      <c r="B2071" s="12" t="s">
        <v>3145</v>
      </c>
      <c r="C2071" s="15">
        <v>1.0</v>
      </c>
      <c r="D2071" s="16">
        <f t="shared" si="1"/>
        <v>0.0000560475283</v>
      </c>
      <c r="E2071" s="1"/>
      <c r="F2071" s="15" t="s">
        <v>337</v>
      </c>
      <c r="G2071" s="15" t="s">
        <v>383</v>
      </c>
      <c r="H2071" s="15" t="s">
        <v>457</v>
      </c>
      <c r="I2071" s="15" t="s">
        <v>3146</v>
      </c>
    </row>
    <row r="2072" ht="15.75" customHeight="1">
      <c r="A2072" s="1"/>
      <c r="B2072" s="12" t="s">
        <v>3147</v>
      </c>
      <c r="C2072" s="15">
        <v>1.0</v>
      </c>
      <c r="D2072" s="16">
        <f t="shared" si="1"/>
        <v>0.0000560475283</v>
      </c>
      <c r="E2072" s="1"/>
      <c r="F2072" s="15" t="s">
        <v>406</v>
      </c>
      <c r="G2072" s="15" t="s">
        <v>1002</v>
      </c>
      <c r="H2072" s="15" t="s">
        <v>3148</v>
      </c>
      <c r="I2072" s="15" t="s">
        <v>835</v>
      </c>
    </row>
    <row r="2073" ht="15.75" customHeight="1">
      <c r="A2073" s="1"/>
      <c r="B2073" s="12" t="s">
        <v>3149</v>
      </c>
      <c r="C2073" s="15">
        <v>1.0</v>
      </c>
      <c r="D2073" s="16">
        <f t="shared" si="1"/>
        <v>0.0000560475283</v>
      </c>
      <c r="E2073" s="1"/>
      <c r="F2073" s="15" t="s">
        <v>3150</v>
      </c>
      <c r="G2073" s="15" t="s">
        <v>309</v>
      </c>
      <c r="H2073" s="15" t="s">
        <v>311</v>
      </c>
      <c r="I2073" s="15" t="s">
        <v>2236</v>
      </c>
    </row>
    <row r="2074" ht="15.75" customHeight="1">
      <c r="A2074" s="1"/>
      <c r="B2074" s="12" t="s">
        <v>3151</v>
      </c>
      <c r="C2074" s="15">
        <v>1.0</v>
      </c>
      <c r="D2074" s="16">
        <f t="shared" si="1"/>
        <v>0.0000560475283</v>
      </c>
      <c r="E2074" s="1"/>
      <c r="F2074" s="15" t="s">
        <v>309</v>
      </c>
      <c r="G2074" s="15" t="s">
        <v>304</v>
      </c>
      <c r="H2074" s="15" t="s">
        <v>317</v>
      </c>
      <c r="I2074" s="15" t="s">
        <v>510</v>
      </c>
    </row>
    <row r="2075" ht="15.75" customHeight="1">
      <c r="A2075" s="1"/>
      <c r="B2075" s="12" t="s">
        <v>3152</v>
      </c>
      <c r="C2075" s="15">
        <v>1.0</v>
      </c>
      <c r="D2075" s="16">
        <f t="shared" si="1"/>
        <v>0.0000560475283</v>
      </c>
      <c r="E2075" s="1"/>
      <c r="F2075" s="15" t="s">
        <v>777</v>
      </c>
      <c r="G2075" s="15" t="s">
        <v>309</v>
      </c>
      <c r="H2075" s="15" t="s">
        <v>366</v>
      </c>
      <c r="I2075" s="15" t="s">
        <v>1057</v>
      </c>
    </row>
    <row r="2076" ht="15.75" customHeight="1">
      <c r="A2076" s="1"/>
      <c r="B2076" s="12" t="s">
        <v>3153</v>
      </c>
      <c r="C2076" s="15">
        <v>1.0</v>
      </c>
      <c r="D2076" s="16">
        <f t="shared" si="1"/>
        <v>0.0000560475283</v>
      </c>
      <c r="E2076" s="1"/>
      <c r="F2076" s="15" t="s">
        <v>750</v>
      </c>
      <c r="G2076" s="15" t="s">
        <v>309</v>
      </c>
      <c r="H2076" s="15" t="s">
        <v>321</v>
      </c>
      <c r="I2076" s="15" t="s">
        <v>415</v>
      </c>
    </row>
    <row r="2077" ht="15.75" customHeight="1">
      <c r="A2077" s="1"/>
      <c r="B2077" s="12" t="s">
        <v>3154</v>
      </c>
      <c r="C2077" s="15">
        <v>1.0</v>
      </c>
      <c r="D2077" s="16">
        <f t="shared" si="1"/>
        <v>0.0000560475283</v>
      </c>
      <c r="E2077" s="1"/>
      <c r="F2077" s="15" t="s">
        <v>387</v>
      </c>
      <c r="G2077" s="15" t="s">
        <v>304</v>
      </c>
      <c r="H2077" s="15" t="s">
        <v>3155</v>
      </c>
      <c r="I2077" s="15" t="s">
        <v>404</v>
      </c>
    </row>
    <row r="2078" ht="15.75" customHeight="1">
      <c r="A2078" s="1"/>
      <c r="B2078" s="12" t="s">
        <v>3156</v>
      </c>
      <c r="C2078" s="15">
        <v>1.0</v>
      </c>
      <c r="D2078" s="16">
        <f t="shared" si="1"/>
        <v>0.0000560475283</v>
      </c>
      <c r="E2078" s="1"/>
      <c r="F2078" s="15" t="s">
        <v>415</v>
      </c>
      <c r="G2078" s="15" t="s">
        <v>2427</v>
      </c>
      <c r="H2078" s="15" t="s">
        <v>3157</v>
      </c>
      <c r="I2078" s="15" t="s">
        <v>406</v>
      </c>
    </row>
    <row r="2079" ht="15.75" customHeight="1">
      <c r="A2079" s="1"/>
      <c r="B2079" s="12" t="s">
        <v>3158</v>
      </c>
      <c r="C2079" s="15">
        <v>1.0</v>
      </c>
      <c r="D2079" s="16">
        <f t="shared" si="1"/>
        <v>0.0000560475283</v>
      </c>
      <c r="E2079" s="1"/>
      <c r="F2079" s="15" t="s">
        <v>317</v>
      </c>
      <c r="G2079" s="15" t="s">
        <v>315</v>
      </c>
      <c r="H2079" s="15" t="s">
        <v>446</v>
      </c>
      <c r="I2079" s="15" t="s">
        <v>775</v>
      </c>
    </row>
    <row r="2080" ht="15.75" customHeight="1">
      <c r="A2080" s="1"/>
      <c r="B2080" s="12" t="s">
        <v>3159</v>
      </c>
      <c r="C2080" s="15">
        <v>1.0</v>
      </c>
      <c r="D2080" s="16">
        <f t="shared" si="1"/>
        <v>0.0000560475283</v>
      </c>
      <c r="E2080" s="1"/>
      <c r="F2080" s="15" t="s">
        <v>2104</v>
      </c>
      <c r="G2080" s="15" t="s">
        <v>506</v>
      </c>
      <c r="H2080" s="15" t="s">
        <v>334</v>
      </c>
      <c r="I2080" s="15" t="s">
        <v>680</v>
      </c>
    </row>
    <row r="2081" ht="15.75" customHeight="1">
      <c r="A2081" s="1"/>
      <c r="B2081" s="12" t="s">
        <v>3160</v>
      </c>
      <c r="C2081" s="15">
        <v>1.0</v>
      </c>
      <c r="D2081" s="16">
        <f t="shared" si="1"/>
        <v>0.0000560475283</v>
      </c>
      <c r="E2081" s="1"/>
      <c r="F2081" s="15" t="s">
        <v>750</v>
      </c>
      <c r="G2081" s="15" t="s">
        <v>334</v>
      </c>
      <c r="H2081" s="15" t="s">
        <v>635</v>
      </c>
      <c r="I2081" s="15" t="s">
        <v>310</v>
      </c>
    </row>
    <row r="2082" ht="15.75" customHeight="1">
      <c r="A2082" s="1"/>
      <c r="B2082" s="12" t="s">
        <v>3161</v>
      </c>
      <c r="C2082" s="15">
        <v>1.0</v>
      </c>
      <c r="D2082" s="16">
        <f t="shared" si="1"/>
        <v>0.0000560475283</v>
      </c>
      <c r="E2082" s="1"/>
      <c r="F2082" s="15" t="s">
        <v>3162</v>
      </c>
      <c r="G2082" s="15" t="s">
        <v>1127</v>
      </c>
      <c r="H2082" s="15" t="s">
        <v>311</v>
      </c>
      <c r="I2082" s="96">
        <v>0.6041666666666666</v>
      </c>
    </row>
    <row r="2083" ht="15.75" customHeight="1">
      <c r="A2083" s="1"/>
      <c r="B2083" s="12" t="s">
        <v>3163</v>
      </c>
      <c r="C2083" s="15">
        <v>1.0</v>
      </c>
      <c r="D2083" s="16">
        <f t="shared" si="1"/>
        <v>0.0000560475283</v>
      </c>
      <c r="E2083" s="1"/>
      <c r="F2083" s="15" t="s">
        <v>3164</v>
      </c>
      <c r="G2083" s="15" t="s">
        <v>309</v>
      </c>
      <c r="H2083" s="15" t="s">
        <v>3165</v>
      </c>
      <c r="I2083" s="15" t="s">
        <v>970</v>
      </c>
    </row>
    <row r="2084" ht="15.75" customHeight="1">
      <c r="A2084" s="1"/>
      <c r="B2084" s="12" t="s">
        <v>3166</v>
      </c>
      <c r="C2084" s="15">
        <v>1.0</v>
      </c>
      <c r="D2084" s="16">
        <f t="shared" si="1"/>
        <v>0.0000560475283</v>
      </c>
      <c r="E2084" s="1"/>
      <c r="F2084" s="15" t="s">
        <v>401</v>
      </c>
      <c r="G2084" s="15" t="s">
        <v>1358</v>
      </c>
      <c r="H2084" s="15" t="s">
        <v>3167</v>
      </c>
      <c r="I2084" s="15" t="s">
        <v>392</v>
      </c>
    </row>
    <row r="2085" ht="15.75" customHeight="1">
      <c r="A2085" s="1"/>
      <c r="B2085" s="12">
        <v>419994.0</v>
      </c>
      <c r="C2085" s="15">
        <v>1.0</v>
      </c>
      <c r="D2085" s="16">
        <f t="shared" si="1"/>
        <v>0.0000560475283</v>
      </c>
      <c r="E2085" s="1"/>
      <c r="F2085" s="15" t="s">
        <v>391</v>
      </c>
      <c r="G2085" s="15" t="s">
        <v>304</v>
      </c>
      <c r="H2085" s="15" t="s">
        <v>317</v>
      </c>
      <c r="I2085" s="96">
        <v>0.7666666666666666</v>
      </c>
    </row>
    <row r="2086" ht="15.75" customHeight="1">
      <c r="A2086" s="1"/>
      <c r="B2086" s="12" t="s">
        <v>3168</v>
      </c>
      <c r="C2086" s="15">
        <v>1.0</v>
      </c>
      <c r="D2086" s="16">
        <f t="shared" si="1"/>
        <v>0.0000560475283</v>
      </c>
      <c r="E2086" s="1"/>
      <c r="F2086" s="15" t="s">
        <v>3018</v>
      </c>
      <c r="G2086" s="15" t="s">
        <v>356</v>
      </c>
      <c r="H2086" s="15" t="s">
        <v>384</v>
      </c>
      <c r="I2086" s="15" t="s">
        <v>415</v>
      </c>
    </row>
    <row r="2087" ht="15.75" customHeight="1">
      <c r="A2087" s="1"/>
      <c r="B2087" s="12" t="s">
        <v>3169</v>
      </c>
      <c r="C2087" s="15">
        <v>1.0</v>
      </c>
      <c r="D2087" s="16">
        <f t="shared" si="1"/>
        <v>0.0000560475283</v>
      </c>
      <c r="E2087" s="1"/>
      <c r="F2087" s="15" t="s">
        <v>673</v>
      </c>
      <c r="G2087" s="15" t="s">
        <v>309</v>
      </c>
      <c r="H2087" s="15" t="s">
        <v>415</v>
      </c>
      <c r="I2087" s="15" t="s">
        <v>373</v>
      </c>
    </row>
    <row r="2088" ht="15.75" customHeight="1">
      <c r="A2088" s="1"/>
      <c r="B2088" s="12" t="s">
        <v>88</v>
      </c>
      <c r="C2088" s="15">
        <v>1.0</v>
      </c>
      <c r="D2088" s="16">
        <f t="shared" si="1"/>
        <v>0.0000560475283</v>
      </c>
      <c r="E2088" s="1"/>
      <c r="F2088" s="15" t="s">
        <v>390</v>
      </c>
      <c r="G2088" s="15" t="s">
        <v>686</v>
      </c>
      <c r="H2088" s="15" t="s">
        <v>1464</v>
      </c>
      <c r="I2088" s="15" t="s">
        <v>914</v>
      </c>
    </row>
    <row r="2089" ht="15.75" customHeight="1">
      <c r="A2089" s="1"/>
      <c r="B2089" s="12" t="s">
        <v>3170</v>
      </c>
      <c r="C2089" s="15">
        <v>1.0</v>
      </c>
      <c r="D2089" s="16">
        <f t="shared" si="1"/>
        <v>0.0000560475283</v>
      </c>
      <c r="E2089" s="1"/>
      <c r="F2089" s="15" t="s">
        <v>426</v>
      </c>
      <c r="G2089" s="15" t="s">
        <v>383</v>
      </c>
      <c r="H2089" s="15" t="s">
        <v>3171</v>
      </c>
      <c r="I2089" s="15" t="s">
        <v>1056</v>
      </c>
    </row>
    <row r="2090" ht="15.75" customHeight="1">
      <c r="A2090" s="1"/>
      <c r="B2090" s="12" t="s">
        <v>3172</v>
      </c>
      <c r="C2090" s="15">
        <v>1.0</v>
      </c>
      <c r="D2090" s="16">
        <f t="shared" si="1"/>
        <v>0.0000560475283</v>
      </c>
      <c r="E2090" s="1"/>
      <c r="F2090" s="15" t="s">
        <v>458</v>
      </c>
      <c r="G2090" s="15" t="s">
        <v>304</v>
      </c>
      <c r="H2090" s="15" t="s">
        <v>510</v>
      </c>
      <c r="I2090" s="15" t="s">
        <v>3173</v>
      </c>
    </row>
    <row r="2091" ht="15.75" customHeight="1">
      <c r="A2091" s="1"/>
      <c r="B2091" s="12" t="s">
        <v>3174</v>
      </c>
      <c r="C2091" s="15">
        <v>1.0</v>
      </c>
      <c r="D2091" s="16">
        <f t="shared" si="1"/>
        <v>0.0000560475283</v>
      </c>
      <c r="E2091" s="1"/>
      <c r="F2091" s="15" t="s">
        <v>723</v>
      </c>
      <c r="G2091" s="15" t="s">
        <v>688</v>
      </c>
      <c r="H2091" s="15" t="s">
        <v>464</v>
      </c>
      <c r="I2091" s="15" t="s">
        <v>318</v>
      </c>
    </row>
    <row r="2092" ht="15.75" customHeight="1">
      <c r="A2092" s="1"/>
      <c r="B2092" s="12" t="s">
        <v>3175</v>
      </c>
      <c r="C2092" s="15">
        <v>1.0</v>
      </c>
      <c r="D2092" s="16">
        <f t="shared" si="1"/>
        <v>0.0000560475283</v>
      </c>
      <c r="E2092" s="1"/>
      <c r="F2092" s="15" t="s">
        <v>567</v>
      </c>
      <c r="G2092" s="15" t="s">
        <v>1033</v>
      </c>
      <c r="H2092" s="15" t="s">
        <v>313</v>
      </c>
      <c r="I2092" s="15" t="s">
        <v>1409</v>
      </c>
    </row>
    <row r="2093" ht="15.75" customHeight="1">
      <c r="A2093" s="1"/>
      <c r="B2093" s="12" t="s">
        <v>3176</v>
      </c>
      <c r="C2093" s="15">
        <v>1.0</v>
      </c>
      <c r="D2093" s="16">
        <f t="shared" si="1"/>
        <v>0.0000560475283</v>
      </c>
      <c r="E2093" s="1"/>
      <c r="F2093" s="15" t="s">
        <v>457</v>
      </c>
      <c r="G2093" s="15" t="s">
        <v>304</v>
      </c>
      <c r="H2093" s="15" t="s">
        <v>505</v>
      </c>
      <c r="I2093" s="15" t="s">
        <v>415</v>
      </c>
    </row>
    <row r="2094" ht="15.75" customHeight="1">
      <c r="A2094" s="1"/>
      <c r="B2094" s="12" t="s">
        <v>3177</v>
      </c>
      <c r="C2094" s="15">
        <v>1.0</v>
      </c>
      <c r="D2094" s="16">
        <f t="shared" si="1"/>
        <v>0.0000560475283</v>
      </c>
      <c r="E2094" s="1"/>
      <c r="F2094" s="15" t="s">
        <v>1041</v>
      </c>
      <c r="G2094" s="15" t="s">
        <v>304</v>
      </c>
      <c r="H2094" s="15" t="s">
        <v>440</v>
      </c>
      <c r="I2094" s="15" t="s">
        <v>457</v>
      </c>
    </row>
    <row r="2095" ht="15.75" customHeight="1">
      <c r="A2095" s="1"/>
      <c r="B2095" s="12" t="s">
        <v>3178</v>
      </c>
      <c r="C2095" s="15">
        <v>1.0</v>
      </c>
      <c r="D2095" s="16">
        <f t="shared" si="1"/>
        <v>0.0000560475283</v>
      </c>
      <c r="E2095" s="1"/>
      <c r="F2095" s="15" t="s">
        <v>662</v>
      </c>
      <c r="G2095" s="15" t="s">
        <v>335</v>
      </c>
      <c r="H2095" s="15" t="s">
        <v>382</v>
      </c>
      <c r="I2095" s="15" t="s">
        <v>3179</v>
      </c>
    </row>
    <row r="2096" ht="15.75" customHeight="1">
      <c r="A2096" s="1"/>
      <c r="B2096" s="12" t="s">
        <v>2540</v>
      </c>
      <c r="C2096" s="15">
        <v>1.0</v>
      </c>
      <c r="D2096" s="16">
        <f t="shared" si="1"/>
        <v>0.0000560475283</v>
      </c>
      <c r="E2096" s="1"/>
      <c r="F2096" s="15" t="s">
        <v>3180</v>
      </c>
      <c r="G2096" s="15" t="s">
        <v>315</v>
      </c>
      <c r="H2096" s="15" t="s">
        <v>1452</v>
      </c>
      <c r="I2096" s="15" t="s">
        <v>321</v>
      </c>
    </row>
    <row r="2097" ht="15.75" customHeight="1">
      <c r="A2097" s="1"/>
      <c r="B2097" s="12" t="s">
        <v>3181</v>
      </c>
      <c r="C2097" s="15">
        <v>1.0</v>
      </c>
      <c r="D2097" s="16">
        <f t="shared" si="1"/>
        <v>0.0000560475283</v>
      </c>
      <c r="E2097" s="1"/>
      <c r="F2097" s="15" t="s">
        <v>318</v>
      </c>
      <c r="G2097" s="15" t="s">
        <v>1425</v>
      </c>
      <c r="H2097" s="15" t="s">
        <v>424</v>
      </c>
      <c r="I2097" s="15" t="s">
        <v>850</v>
      </c>
    </row>
    <row r="2098" ht="15.75" customHeight="1">
      <c r="A2098" s="1"/>
      <c r="B2098" s="12" t="s">
        <v>3182</v>
      </c>
      <c r="C2098" s="15">
        <v>1.0</v>
      </c>
      <c r="D2098" s="16">
        <f t="shared" si="1"/>
        <v>0.0000560475283</v>
      </c>
      <c r="E2098" s="1"/>
      <c r="F2098" s="15" t="s">
        <v>309</v>
      </c>
      <c r="G2098" s="15" t="s">
        <v>335</v>
      </c>
      <c r="H2098" s="15" t="s">
        <v>348</v>
      </c>
      <c r="I2098" s="15" t="s">
        <v>404</v>
      </c>
    </row>
    <row r="2099" ht="15.75" customHeight="1">
      <c r="A2099" s="1"/>
      <c r="B2099" s="12" t="s">
        <v>3183</v>
      </c>
      <c r="C2099" s="15">
        <v>1.0</v>
      </c>
      <c r="D2099" s="16">
        <f t="shared" si="1"/>
        <v>0.0000560475283</v>
      </c>
      <c r="E2099" s="1"/>
      <c r="F2099" s="15" t="s">
        <v>422</v>
      </c>
      <c r="G2099" s="15" t="s">
        <v>334</v>
      </c>
      <c r="H2099" s="15" t="s">
        <v>457</v>
      </c>
      <c r="I2099" s="15" t="s">
        <v>481</v>
      </c>
    </row>
    <row r="2100" ht="15.75" customHeight="1">
      <c r="A2100" s="1"/>
      <c r="B2100" s="12" t="s">
        <v>3184</v>
      </c>
      <c r="C2100" s="15">
        <v>1.0</v>
      </c>
      <c r="D2100" s="16">
        <f t="shared" si="1"/>
        <v>0.0000560475283</v>
      </c>
      <c r="E2100" s="1"/>
      <c r="F2100" s="15" t="s">
        <v>2186</v>
      </c>
      <c r="G2100" s="15" t="s">
        <v>311</v>
      </c>
      <c r="H2100" s="15" t="s">
        <v>3185</v>
      </c>
      <c r="I2100" s="15" t="s">
        <v>311</v>
      </c>
    </row>
    <row r="2101" ht="15.75" customHeight="1">
      <c r="A2101" s="1"/>
      <c r="B2101" s="12" t="s">
        <v>3186</v>
      </c>
      <c r="C2101" s="15">
        <v>1.0</v>
      </c>
      <c r="D2101" s="16">
        <f t="shared" si="1"/>
        <v>0.0000560475283</v>
      </c>
      <c r="E2101" s="1"/>
      <c r="F2101" s="39" t="s">
        <v>748</v>
      </c>
      <c r="G2101" s="15" t="s">
        <v>386</v>
      </c>
      <c r="H2101" s="15" t="s">
        <v>325</v>
      </c>
      <c r="I2101" s="15" t="s">
        <v>334</v>
      </c>
    </row>
    <row r="2102" ht="15.75" customHeight="1">
      <c r="A2102" s="1"/>
      <c r="B2102" s="12" t="s">
        <v>3187</v>
      </c>
      <c r="C2102" s="15">
        <v>1.0</v>
      </c>
      <c r="D2102" s="16">
        <f t="shared" si="1"/>
        <v>0.0000560475283</v>
      </c>
      <c r="E2102" s="1"/>
      <c r="F2102" s="15" t="s">
        <v>382</v>
      </c>
      <c r="G2102" s="15" t="s">
        <v>304</v>
      </c>
      <c r="H2102" s="15" t="s">
        <v>376</v>
      </c>
      <c r="I2102" s="15" t="s">
        <v>1416</v>
      </c>
    </row>
    <row r="2103" ht="15.75" customHeight="1">
      <c r="A2103" s="1"/>
      <c r="B2103" s="12" t="s">
        <v>3188</v>
      </c>
      <c r="C2103" s="15">
        <v>1.0</v>
      </c>
      <c r="D2103" s="16">
        <f t="shared" si="1"/>
        <v>0.0000560475283</v>
      </c>
      <c r="E2103" s="1"/>
      <c r="F2103" s="81">
        <v>44398.0</v>
      </c>
      <c r="G2103" s="15" t="s">
        <v>315</v>
      </c>
      <c r="H2103" s="15" t="s">
        <v>309</v>
      </c>
      <c r="I2103" s="15" t="s">
        <v>970</v>
      </c>
    </row>
    <row r="2104" ht="15.75" customHeight="1">
      <c r="A2104" s="1"/>
      <c r="B2104" s="12" t="s">
        <v>3189</v>
      </c>
      <c r="C2104" s="15">
        <v>1.0</v>
      </c>
      <c r="D2104" s="16">
        <f t="shared" si="1"/>
        <v>0.0000560475283</v>
      </c>
      <c r="E2104" s="1"/>
      <c r="F2104" s="15" t="s">
        <v>3190</v>
      </c>
      <c r="G2104" s="15" t="s">
        <v>476</v>
      </c>
      <c r="H2104" s="15" t="s">
        <v>391</v>
      </c>
      <c r="I2104" s="15" t="s">
        <v>392</v>
      </c>
    </row>
    <row r="2105" ht="15.75" customHeight="1">
      <c r="A2105" s="1"/>
      <c r="B2105" s="12" t="s">
        <v>3191</v>
      </c>
      <c r="C2105" s="15">
        <v>1.0</v>
      </c>
      <c r="D2105" s="16">
        <f t="shared" si="1"/>
        <v>0.0000560475283</v>
      </c>
      <c r="E2105" s="1"/>
      <c r="F2105" s="15" t="s">
        <v>528</v>
      </c>
      <c r="G2105" s="15" t="s">
        <v>375</v>
      </c>
      <c r="H2105" s="15" t="s">
        <v>635</v>
      </c>
      <c r="I2105" s="15" t="s">
        <v>3192</v>
      </c>
    </row>
    <row r="2106" ht="15.75" customHeight="1">
      <c r="A2106" s="1"/>
      <c r="B2106" s="12" t="s">
        <v>3193</v>
      </c>
      <c r="C2106" s="15">
        <v>1.0</v>
      </c>
      <c r="D2106" s="16">
        <f t="shared" si="1"/>
        <v>0.0000560475283</v>
      </c>
      <c r="E2106" s="1"/>
      <c r="F2106" s="15" t="s">
        <v>780</v>
      </c>
      <c r="G2106" s="15" t="s">
        <v>309</v>
      </c>
      <c r="H2106" s="15" t="s">
        <v>304</v>
      </c>
      <c r="I2106" s="15" t="s">
        <v>2223</v>
      </c>
    </row>
    <row r="2107" ht="15.75" customHeight="1">
      <c r="A2107" s="1"/>
      <c r="B2107" s="12" t="s">
        <v>3194</v>
      </c>
      <c r="C2107" s="15">
        <v>1.0</v>
      </c>
      <c r="D2107" s="16">
        <f t="shared" si="1"/>
        <v>0.0000560475283</v>
      </c>
      <c r="E2107" s="1"/>
      <c r="F2107" s="15" t="s">
        <v>3195</v>
      </c>
      <c r="G2107" s="15" t="s">
        <v>1223</v>
      </c>
      <c r="H2107" s="15" t="s">
        <v>465</v>
      </c>
      <c r="I2107" s="15" t="s">
        <v>408</v>
      </c>
    </row>
    <row r="2108" ht="15.75" customHeight="1">
      <c r="A2108" s="1"/>
      <c r="B2108" s="12" t="s">
        <v>3196</v>
      </c>
      <c r="C2108" s="15">
        <v>1.0</v>
      </c>
      <c r="D2108" s="16">
        <f t="shared" si="1"/>
        <v>0.0000560475283</v>
      </c>
      <c r="E2108" s="1"/>
      <c r="F2108" s="15" t="s">
        <v>318</v>
      </c>
      <c r="G2108" s="15" t="s">
        <v>309</v>
      </c>
      <c r="H2108" s="15" t="s">
        <v>2046</v>
      </c>
      <c r="I2108" s="15" t="s">
        <v>1081</v>
      </c>
    </row>
    <row r="2109" ht="15.75" customHeight="1">
      <c r="A2109" s="1"/>
      <c r="B2109" s="12" t="s">
        <v>3197</v>
      </c>
      <c r="C2109" s="15">
        <v>1.0</v>
      </c>
      <c r="D2109" s="16">
        <f t="shared" si="1"/>
        <v>0.0000560475283</v>
      </c>
      <c r="E2109" s="1"/>
      <c r="F2109" s="15" t="s">
        <v>2483</v>
      </c>
      <c r="G2109" s="15" t="s">
        <v>382</v>
      </c>
      <c r="H2109" s="15" t="s">
        <v>321</v>
      </c>
      <c r="I2109" s="15" t="s">
        <v>624</v>
      </c>
    </row>
    <row r="2110" ht="15.75" customHeight="1">
      <c r="A2110" s="1"/>
      <c r="B2110" s="12" t="s">
        <v>3198</v>
      </c>
      <c r="C2110" s="15">
        <v>1.0</v>
      </c>
      <c r="D2110" s="16">
        <f t="shared" si="1"/>
        <v>0.0000560475283</v>
      </c>
      <c r="E2110" s="1"/>
      <c r="F2110" s="15" t="s">
        <v>424</v>
      </c>
      <c r="G2110" s="15" t="s">
        <v>304</v>
      </c>
      <c r="H2110" s="15" t="s">
        <v>1396</v>
      </c>
      <c r="I2110" s="15" t="s">
        <v>402</v>
      </c>
    </row>
    <row r="2111" ht="15.75" customHeight="1">
      <c r="A2111" s="1"/>
      <c r="B2111" s="12" t="s">
        <v>3199</v>
      </c>
      <c r="C2111" s="15">
        <v>1.0</v>
      </c>
      <c r="D2111" s="16">
        <f t="shared" si="1"/>
        <v>0.0000560475283</v>
      </c>
      <c r="E2111" s="1"/>
      <c r="F2111" s="15" t="s">
        <v>602</v>
      </c>
      <c r="G2111" s="15" t="s">
        <v>442</v>
      </c>
      <c r="H2111" s="15" t="s">
        <v>3200</v>
      </c>
      <c r="I2111" s="15" t="s">
        <v>408</v>
      </c>
    </row>
    <row r="2112" ht="15.75" customHeight="1">
      <c r="A2112" s="1"/>
      <c r="B2112" s="12" t="s">
        <v>3201</v>
      </c>
      <c r="C2112" s="15">
        <v>1.0</v>
      </c>
      <c r="D2112" s="16">
        <f t="shared" si="1"/>
        <v>0.0000560475283</v>
      </c>
      <c r="E2112" s="1"/>
      <c r="F2112" s="15" t="s">
        <v>415</v>
      </c>
      <c r="G2112" s="15" t="s">
        <v>311</v>
      </c>
      <c r="H2112" s="15" t="s">
        <v>3202</v>
      </c>
      <c r="I2112" s="15" t="s">
        <v>703</v>
      </c>
    </row>
    <row r="2113" ht="15.75" customHeight="1">
      <c r="A2113" s="1"/>
      <c r="B2113" s="12" t="s">
        <v>3203</v>
      </c>
      <c r="C2113" s="15">
        <v>1.0</v>
      </c>
      <c r="D2113" s="16">
        <f t="shared" si="1"/>
        <v>0.0000560475283</v>
      </c>
      <c r="E2113" s="1"/>
      <c r="F2113" s="15" t="s">
        <v>638</v>
      </c>
      <c r="G2113" s="15" t="s">
        <v>375</v>
      </c>
      <c r="H2113" s="15" t="s">
        <v>538</v>
      </c>
      <c r="I2113" s="15" t="s">
        <v>1774</v>
      </c>
    </row>
    <row r="2114" ht="15.75" customHeight="1">
      <c r="A2114" s="1"/>
      <c r="B2114" s="12" t="s">
        <v>3204</v>
      </c>
      <c r="C2114" s="15">
        <v>1.0</v>
      </c>
      <c r="D2114" s="16">
        <f t="shared" si="1"/>
        <v>0.0000560475283</v>
      </c>
      <c r="E2114" s="1"/>
      <c r="F2114" s="15" t="s">
        <v>311</v>
      </c>
      <c r="G2114" s="15" t="s">
        <v>334</v>
      </c>
      <c r="H2114" s="15" t="s">
        <v>1093</v>
      </c>
      <c r="I2114" s="15" t="s">
        <v>309</v>
      </c>
    </row>
    <row r="2115" ht="15.75" customHeight="1">
      <c r="A2115" s="1"/>
      <c r="B2115" s="12" t="s">
        <v>3205</v>
      </c>
      <c r="C2115" s="15">
        <v>1.0</v>
      </c>
      <c r="D2115" s="16">
        <f t="shared" si="1"/>
        <v>0.0000560475283</v>
      </c>
      <c r="E2115" s="1"/>
      <c r="F2115" s="15" t="s">
        <v>654</v>
      </c>
      <c r="G2115" s="15" t="s">
        <v>375</v>
      </c>
      <c r="H2115" s="15" t="s">
        <v>318</v>
      </c>
      <c r="I2115" s="15" t="s">
        <v>421</v>
      </c>
    </row>
    <row r="2116" ht="15.75" customHeight="1">
      <c r="A2116" s="1"/>
      <c r="B2116" s="12" t="s">
        <v>3206</v>
      </c>
      <c r="C2116" s="15">
        <v>1.0</v>
      </c>
      <c r="D2116" s="16">
        <f t="shared" si="1"/>
        <v>0.0000560475283</v>
      </c>
      <c r="E2116" s="1"/>
      <c r="F2116" s="15" t="s">
        <v>321</v>
      </c>
      <c r="G2116" s="15" t="s">
        <v>334</v>
      </c>
      <c r="H2116" s="15" t="s">
        <v>659</v>
      </c>
      <c r="I2116" s="15" t="s">
        <v>459</v>
      </c>
    </row>
    <row r="2117" ht="15.75" customHeight="1">
      <c r="A2117" s="1"/>
      <c r="B2117" s="12" t="s">
        <v>3207</v>
      </c>
      <c r="C2117" s="15">
        <v>1.0</v>
      </c>
      <c r="D2117" s="16">
        <f t="shared" si="1"/>
        <v>0.0000560475283</v>
      </c>
      <c r="E2117" s="1"/>
      <c r="F2117" s="15" t="s">
        <v>691</v>
      </c>
      <c r="G2117" s="15" t="s">
        <v>304</v>
      </c>
      <c r="H2117" s="15" t="s">
        <v>424</v>
      </c>
      <c r="I2117" s="15" t="s">
        <v>467</v>
      </c>
    </row>
    <row r="2118" ht="15.75" customHeight="1">
      <c r="A2118" s="1"/>
      <c r="B2118" s="12" t="s">
        <v>3208</v>
      </c>
      <c r="C2118" s="15">
        <v>1.0</v>
      </c>
      <c r="D2118" s="16">
        <f t="shared" si="1"/>
        <v>0.0000560475283</v>
      </c>
      <c r="E2118" s="1"/>
      <c r="F2118" s="15" t="s">
        <v>3209</v>
      </c>
      <c r="G2118" s="15" t="s">
        <v>412</v>
      </c>
      <c r="H2118" s="15" t="s">
        <v>347</v>
      </c>
      <c r="I2118" s="15" t="s">
        <v>309</v>
      </c>
    </row>
    <row r="2119" ht="15.75" customHeight="1">
      <c r="A2119" s="1"/>
      <c r="B2119" s="12" t="s">
        <v>3210</v>
      </c>
      <c r="C2119" s="15">
        <v>1.0</v>
      </c>
      <c r="D2119" s="16">
        <f t="shared" si="1"/>
        <v>0.0000560475283</v>
      </c>
      <c r="E2119" s="1"/>
      <c r="F2119" s="15" t="s">
        <v>748</v>
      </c>
      <c r="G2119" s="15" t="s">
        <v>311</v>
      </c>
      <c r="H2119" s="15" t="s">
        <v>318</v>
      </c>
      <c r="I2119" s="15" t="s">
        <v>960</v>
      </c>
    </row>
    <row r="2120" ht="15.75" customHeight="1">
      <c r="A2120" s="1"/>
      <c r="B2120" s="12" t="s">
        <v>3211</v>
      </c>
      <c r="C2120" s="15">
        <v>1.0</v>
      </c>
      <c r="D2120" s="16">
        <f t="shared" si="1"/>
        <v>0.0000560475283</v>
      </c>
      <c r="E2120" s="1"/>
      <c r="F2120" s="15" t="s">
        <v>322</v>
      </c>
      <c r="G2120" s="15" t="s">
        <v>334</v>
      </c>
      <c r="H2120" s="15" t="s">
        <v>309</v>
      </c>
      <c r="I2120" s="15" t="s">
        <v>526</v>
      </c>
    </row>
    <row r="2121" ht="15.75" customHeight="1">
      <c r="A2121" s="1"/>
      <c r="B2121" s="12" t="s">
        <v>3212</v>
      </c>
      <c r="C2121" s="15">
        <v>1.0</v>
      </c>
      <c r="D2121" s="16">
        <f t="shared" si="1"/>
        <v>0.0000560475283</v>
      </c>
      <c r="E2121" s="1"/>
      <c r="F2121" s="15" t="s">
        <v>3213</v>
      </c>
      <c r="G2121" s="15" t="s">
        <v>309</v>
      </c>
      <c r="H2121" s="15" t="s">
        <v>457</v>
      </c>
      <c r="I2121" s="15" t="s">
        <v>3214</v>
      </c>
    </row>
    <row r="2122" ht="15.75" customHeight="1">
      <c r="A2122" s="1"/>
      <c r="B2122" s="12" t="s">
        <v>3215</v>
      </c>
      <c r="C2122" s="15">
        <v>1.0</v>
      </c>
      <c r="D2122" s="16">
        <f t="shared" si="1"/>
        <v>0.0000560475283</v>
      </c>
      <c r="E2122" s="1"/>
      <c r="F2122" s="15" t="s">
        <v>380</v>
      </c>
      <c r="G2122" s="15" t="s">
        <v>438</v>
      </c>
      <c r="H2122" s="15" t="s">
        <v>3216</v>
      </c>
      <c r="I2122" s="15" t="s">
        <v>383</v>
      </c>
    </row>
    <row r="2123" ht="15.75" customHeight="1">
      <c r="A2123" s="1"/>
      <c r="B2123" s="12" t="s">
        <v>3217</v>
      </c>
      <c r="C2123" s="15">
        <v>1.0</v>
      </c>
      <c r="D2123" s="16">
        <f t="shared" si="1"/>
        <v>0.0000560475283</v>
      </c>
      <c r="E2123" s="1"/>
      <c r="F2123" s="15" t="s">
        <v>579</v>
      </c>
      <c r="G2123" s="15" t="s">
        <v>494</v>
      </c>
      <c r="H2123" s="15" t="s">
        <v>588</v>
      </c>
      <c r="I2123" s="15" t="s">
        <v>530</v>
      </c>
    </row>
    <row r="2124" ht="15.75" customHeight="1">
      <c r="A2124" s="1"/>
      <c r="B2124" s="12" t="s">
        <v>3218</v>
      </c>
      <c r="C2124" s="15">
        <v>1.0</v>
      </c>
      <c r="D2124" s="16">
        <f t="shared" si="1"/>
        <v>0.0000560475283</v>
      </c>
      <c r="E2124" s="1"/>
      <c r="F2124" s="15" t="s">
        <v>458</v>
      </c>
      <c r="G2124" s="15" t="s">
        <v>315</v>
      </c>
      <c r="H2124" s="15" t="s">
        <v>415</v>
      </c>
      <c r="I2124" s="15" t="s">
        <v>2709</v>
      </c>
    </row>
    <row r="2125" ht="15.75" customHeight="1">
      <c r="A2125" s="1"/>
      <c r="B2125" s="12" t="s">
        <v>3219</v>
      </c>
      <c r="C2125" s="15">
        <v>1.0</v>
      </c>
      <c r="D2125" s="16">
        <f t="shared" si="1"/>
        <v>0.0000560475283</v>
      </c>
      <c r="E2125" s="1"/>
      <c r="F2125" s="15" t="s">
        <v>315</v>
      </c>
      <c r="G2125" s="15" t="s">
        <v>846</v>
      </c>
      <c r="H2125" s="15" t="s">
        <v>3220</v>
      </c>
      <c r="I2125" s="15" t="s">
        <v>1774</v>
      </c>
    </row>
    <row r="2126" ht="15.75" customHeight="1">
      <c r="A2126" s="1"/>
      <c r="B2126" s="12" t="s">
        <v>3221</v>
      </c>
      <c r="C2126" s="15">
        <v>1.0</v>
      </c>
      <c r="D2126" s="16">
        <f t="shared" si="1"/>
        <v>0.0000560475283</v>
      </c>
      <c r="E2126" s="1"/>
      <c r="F2126" s="15" t="s">
        <v>1917</v>
      </c>
      <c r="G2126" s="15" t="s">
        <v>877</v>
      </c>
      <c r="H2126" s="15" t="s">
        <v>1822</v>
      </c>
      <c r="I2126" s="15" t="s">
        <v>755</v>
      </c>
    </row>
    <row r="2127" ht="15.75" customHeight="1">
      <c r="A2127" s="1"/>
      <c r="B2127" s="12" t="s">
        <v>3222</v>
      </c>
      <c r="C2127" s="15">
        <v>1.0</v>
      </c>
      <c r="D2127" s="16">
        <f t="shared" si="1"/>
        <v>0.0000560475283</v>
      </c>
      <c r="E2127" s="1"/>
      <c r="F2127" s="15" t="s">
        <v>321</v>
      </c>
      <c r="G2127" s="15" t="s">
        <v>488</v>
      </c>
      <c r="H2127" s="15" t="s">
        <v>970</v>
      </c>
      <c r="I2127" s="15" t="s">
        <v>1141</v>
      </c>
    </row>
    <row r="2128" ht="15.75" customHeight="1">
      <c r="A2128" s="1"/>
      <c r="B2128" s="12" t="s">
        <v>3223</v>
      </c>
      <c r="C2128" s="15">
        <v>1.0</v>
      </c>
      <c r="D2128" s="16">
        <f t="shared" si="1"/>
        <v>0.0000560475283</v>
      </c>
      <c r="E2128" s="1"/>
      <c r="F2128" s="15" t="s">
        <v>309</v>
      </c>
      <c r="G2128" s="15" t="s">
        <v>360</v>
      </c>
      <c r="H2128" s="15" t="s">
        <v>356</v>
      </c>
      <c r="I2128" s="15" t="s">
        <v>309</v>
      </c>
    </row>
    <row r="2129" ht="15.75" customHeight="1">
      <c r="A2129" s="1"/>
      <c r="B2129" s="12" t="s">
        <v>3224</v>
      </c>
      <c r="C2129" s="15">
        <v>1.0</v>
      </c>
      <c r="D2129" s="16">
        <f t="shared" si="1"/>
        <v>0.0000560475283</v>
      </c>
      <c r="E2129" s="1"/>
      <c r="F2129" s="15" t="s">
        <v>343</v>
      </c>
      <c r="G2129" s="15" t="s">
        <v>304</v>
      </c>
      <c r="H2129" s="15" t="s">
        <v>1285</v>
      </c>
      <c r="I2129" s="15" t="s">
        <v>459</v>
      </c>
    </row>
    <row r="2130" ht="15.75" customHeight="1">
      <c r="A2130" s="1"/>
      <c r="B2130" s="12" t="s">
        <v>3225</v>
      </c>
      <c r="C2130" s="15">
        <v>1.0</v>
      </c>
      <c r="D2130" s="16">
        <f t="shared" si="1"/>
        <v>0.0000560475283</v>
      </c>
      <c r="E2130" s="1"/>
      <c r="F2130" s="15" t="s">
        <v>3226</v>
      </c>
      <c r="G2130" s="15" t="s">
        <v>506</v>
      </c>
      <c r="H2130" s="15" t="s">
        <v>364</v>
      </c>
      <c r="I2130" s="15" t="s">
        <v>457</v>
      </c>
    </row>
    <row r="2131" ht="15.75" customHeight="1">
      <c r="A2131" s="1"/>
      <c r="B2131" s="12" t="s">
        <v>3227</v>
      </c>
      <c r="C2131" s="15">
        <v>1.0</v>
      </c>
      <c r="D2131" s="16">
        <f t="shared" si="1"/>
        <v>0.0000560475283</v>
      </c>
      <c r="E2131" s="1"/>
      <c r="F2131" s="15" t="s">
        <v>371</v>
      </c>
      <c r="G2131" s="15" t="s">
        <v>309</v>
      </c>
      <c r="H2131" s="15" t="s">
        <v>375</v>
      </c>
      <c r="I2131" s="15" t="s">
        <v>621</v>
      </c>
    </row>
    <row r="2132" ht="15.75" customHeight="1">
      <c r="A2132" s="1"/>
      <c r="B2132" s="12" t="s">
        <v>3228</v>
      </c>
      <c r="C2132" s="15">
        <v>1.0</v>
      </c>
      <c r="D2132" s="16">
        <f t="shared" si="1"/>
        <v>0.0000560475283</v>
      </c>
      <c r="E2132" s="1"/>
      <c r="F2132" s="15" t="s">
        <v>315</v>
      </c>
      <c r="G2132" s="15" t="s">
        <v>309</v>
      </c>
      <c r="H2132" s="15" t="s">
        <v>1812</v>
      </c>
      <c r="I2132" s="15" t="s">
        <v>404</v>
      </c>
    </row>
    <row r="2133" ht="15.75" customHeight="1">
      <c r="A2133" s="1"/>
      <c r="B2133" s="12" t="s">
        <v>3229</v>
      </c>
      <c r="C2133" s="15">
        <v>1.0</v>
      </c>
      <c r="D2133" s="16">
        <f t="shared" si="1"/>
        <v>0.0000560475283</v>
      </c>
      <c r="E2133" s="1"/>
      <c r="F2133" s="15" t="s">
        <v>654</v>
      </c>
      <c r="G2133" s="15" t="s">
        <v>309</v>
      </c>
      <c r="H2133" s="15" t="s">
        <v>318</v>
      </c>
      <c r="I2133" s="15" t="s">
        <v>481</v>
      </c>
    </row>
    <row r="2134" ht="15.75" customHeight="1">
      <c r="A2134" s="1"/>
      <c r="B2134" s="12" t="s">
        <v>3230</v>
      </c>
      <c r="C2134" s="15">
        <v>1.0</v>
      </c>
      <c r="D2134" s="16">
        <f t="shared" si="1"/>
        <v>0.0000560475283</v>
      </c>
      <c r="E2134" s="1"/>
      <c r="F2134" s="15" t="s">
        <v>321</v>
      </c>
      <c r="G2134" s="15" t="s">
        <v>311</v>
      </c>
      <c r="H2134" s="15" t="s">
        <v>309</v>
      </c>
      <c r="I2134" s="15" t="s">
        <v>415</v>
      </c>
    </row>
    <row r="2135" ht="15.75" customHeight="1">
      <c r="A2135" s="1"/>
      <c r="B2135" s="12" t="s">
        <v>3231</v>
      </c>
      <c r="C2135" s="15">
        <v>1.0</v>
      </c>
      <c r="D2135" s="16">
        <f t="shared" si="1"/>
        <v>0.0000560475283</v>
      </c>
      <c r="E2135" s="1"/>
      <c r="F2135" s="15" t="s">
        <v>691</v>
      </c>
      <c r="G2135" s="15" t="s">
        <v>904</v>
      </c>
      <c r="H2135" s="15" t="s">
        <v>3232</v>
      </c>
      <c r="I2135" s="15" t="s">
        <v>373</v>
      </c>
    </row>
    <row r="2136" ht="15.75" customHeight="1">
      <c r="A2136" s="1"/>
      <c r="B2136" s="12" t="s">
        <v>3233</v>
      </c>
      <c r="C2136" s="15">
        <v>1.0</v>
      </c>
      <c r="D2136" s="16">
        <f t="shared" si="1"/>
        <v>0.0000560475283</v>
      </c>
      <c r="E2136" s="1"/>
      <c r="F2136" s="15" t="s">
        <v>415</v>
      </c>
      <c r="G2136" s="15" t="s">
        <v>438</v>
      </c>
      <c r="H2136" s="15" t="s">
        <v>375</v>
      </c>
      <c r="I2136" s="15" t="s">
        <v>1141</v>
      </c>
    </row>
    <row r="2137" ht="15.75" customHeight="1">
      <c r="A2137" s="1"/>
      <c r="B2137" s="12" t="s">
        <v>3234</v>
      </c>
      <c r="C2137" s="15">
        <v>1.0</v>
      </c>
      <c r="D2137" s="16">
        <f t="shared" si="1"/>
        <v>0.0000560475283</v>
      </c>
      <c r="E2137" s="1"/>
      <c r="F2137" s="15" t="s">
        <v>321</v>
      </c>
      <c r="G2137" s="15" t="s">
        <v>375</v>
      </c>
      <c r="H2137" s="15" t="s">
        <v>763</v>
      </c>
      <c r="I2137" s="15" t="s">
        <v>309</v>
      </c>
    </row>
    <row r="2138" ht="15.75" customHeight="1">
      <c r="A2138" s="1"/>
      <c r="B2138" s="12" t="s">
        <v>3235</v>
      </c>
      <c r="C2138" s="15">
        <v>1.0</v>
      </c>
      <c r="D2138" s="16">
        <f t="shared" si="1"/>
        <v>0.0000560475283</v>
      </c>
      <c r="E2138" s="1"/>
      <c r="F2138" s="15" t="s">
        <v>1169</v>
      </c>
      <c r="G2138" s="15" t="s">
        <v>334</v>
      </c>
      <c r="H2138" s="15" t="s">
        <v>1014</v>
      </c>
      <c r="I2138" s="15" t="s">
        <v>459</v>
      </c>
    </row>
    <row r="2139" ht="15.75" customHeight="1">
      <c r="A2139" s="1"/>
      <c r="B2139" s="12" t="s">
        <v>3236</v>
      </c>
      <c r="C2139" s="15">
        <v>1.0</v>
      </c>
      <c r="D2139" s="16">
        <f t="shared" si="1"/>
        <v>0.0000560475283</v>
      </c>
      <c r="E2139" s="1"/>
      <c r="F2139" s="15" t="s">
        <v>510</v>
      </c>
      <c r="G2139" s="15" t="s">
        <v>688</v>
      </c>
      <c r="H2139" s="15" t="s">
        <v>439</v>
      </c>
      <c r="I2139" s="15" t="s">
        <v>457</v>
      </c>
    </row>
    <row r="2140" ht="15.75" customHeight="1">
      <c r="A2140" s="1"/>
      <c r="B2140" s="12" t="s">
        <v>3237</v>
      </c>
      <c r="C2140" s="15">
        <v>1.0</v>
      </c>
      <c r="D2140" s="16">
        <f t="shared" si="1"/>
        <v>0.0000560475283</v>
      </c>
      <c r="E2140" s="1"/>
      <c r="F2140" s="15" t="s">
        <v>1550</v>
      </c>
      <c r="G2140" s="15" t="s">
        <v>309</v>
      </c>
      <c r="H2140" s="15" t="s">
        <v>3238</v>
      </c>
      <c r="I2140" s="15" t="s">
        <v>701</v>
      </c>
    </row>
    <row r="2141" ht="15.75" customHeight="1">
      <c r="A2141" s="1"/>
      <c r="B2141" s="12" t="s">
        <v>3239</v>
      </c>
      <c r="C2141" s="15">
        <v>1.0</v>
      </c>
      <c r="D2141" s="16">
        <f t="shared" si="1"/>
        <v>0.0000560475283</v>
      </c>
      <c r="E2141" s="1"/>
      <c r="F2141" s="15" t="s">
        <v>970</v>
      </c>
      <c r="G2141" s="15" t="s">
        <v>375</v>
      </c>
      <c r="H2141" s="15" t="s">
        <v>3240</v>
      </c>
      <c r="I2141" s="15" t="s">
        <v>2231</v>
      </c>
    </row>
    <row r="2142" ht="15.75" customHeight="1">
      <c r="A2142" s="1"/>
      <c r="B2142" s="12" t="s">
        <v>3241</v>
      </c>
      <c r="C2142" s="15">
        <v>1.0</v>
      </c>
      <c r="D2142" s="16">
        <f t="shared" si="1"/>
        <v>0.0000560475283</v>
      </c>
      <c r="E2142" s="1"/>
      <c r="F2142" s="15" t="s">
        <v>742</v>
      </c>
      <c r="G2142" s="15" t="s">
        <v>315</v>
      </c>
      <c r="H2142" s="15" t="s">
        <v>446</v>
      </c>
      <c r="I2142" s="15" t="s">
        <v>404</v>
      </c>
    </row>
    <row r="2143" ht="15.75" customHeight="1">
      <c r="A2143" s="1"/>
      <c r="B2143" s="12" t="s">
        <v>3242</v>
      </c>
      <c r="C2143" s="15">
        <v>1.0</v>
      </c>
      <c r="D2143" s="16">
        <f t="shared" si="1"/>
        <v>0.0000560475283</v>
      </c>
      <c r="E2143" s="1"/>
      <c r="F2143" s="15" t="s">
        <v>3243</v>
      </c>
      <c r="G2143" s="15" t="s">
        <v>309</v>
      </c>
      <c r="H2143" s="15" t="s">
        <v>336</v>
      </c>
      <c r="I2143" s="15" t="s">
        <v>481</v>
      </c>
    </row>
    <row r="2144" ht="15.75" customHeight="1">
      <c r="A2144" s="1"/>
      <c r="B2144" s="12" t="s">
        <v>3244</v>
      </c>
      <c r="C2144" s="15">
        <v>1.0</v>
      </c>
      <c r="D2144" s="16">
        <f t="shared" si="1"/>
        <v>0.0000560475283</v>
      </c>
      <c r="E2144" s="1"/>
      <c r="F2144" s="15" t="s">
        <v>401</v>
      </c>
      <c r="G2144" s="15" t="s">
        <v>978</v>
      </c>
      <c r="H2144" s="15" t="s">
        <v>3245</v>
      </c>
      <c r="I2144" s="15" t="s">
        <v>415</v>
      </c>
    </row>
    <row r="2145" ht="15.75" customHeight="1">
      <c r="A2145" s="1"/>
      <c r="B2145" s="12" t="s">
        <v>3246</v>
      </c>
      <c r="C2145" s="15">
        <v>1.0</v>
      </c>
      <c r="D2145" s="16">
        <f t="shared" si="1"/>
        <v>0.0000560475283</v>
      </c>
      <c r="E2145" s="1"/>
      <c r="F2145" s="15" t="s">
        <v>3018</v>
      </c>
      <c r="G2145" s="15" t="s">
        <v>309</v>
      </c>
      <c r="H2145" s="15" t="s">
        <v>401</v>
      </c>
      <c r="I2145" s="15" t="s">
        <v>373</v>
      </c>
    </row>
    <row r="2146" ht="15.75" customHeight="1">
      <c r="A2146" s="1"/>
      <c r="B2146" s="12" t="s">
        <v>3247</v>
      </c>
      <c r="C2146" s="15">
        <v>1.0</v>
      </c>
      <c r="D2146" s="16">
        <f t="shared" si="1"/>
        <v>0.0000560475283</v>
      </c>
      <c r="E2146" s="1"/>
      <c r="F2146" s="15" t="s">
        <v>458</v>
      </c>
      <c r="G2146" s="15" t="s">
        <v>309</v>
      </c>
      <c r="H2146" s="15" t="s">
        <v>323</v>
      </c>
      <c r="I2146" s="15" t="s">
        <v>1141</v>
      </c>
    </row>
    <row r="2147" ht="15.75" customHeight="1">
      <c r="A2147" s="1"/>
      <c r="B2147" s="12" t="s">
        <v>3248</v>
      </c>
      <c r="C2147" s="15">
        <v>1.0</v>
      </c>
      <c r="D2147" s="16">
        <f t="shared" si="1"/>
        <v>0.0000560475283</v>
      </c>
      <c r="E2147" s="1"/>
      <c r="F2147" s="15" t="s">
        <v>315</v>
      </c>
      <c r="G2147" s="15" t="s">
        <v>978</v>
      </c>
      <c r="H2147" s="15" t="s">
        <v>415</v>
      </c>
      <c r="I2147" s="15" t="s">
        <v>309</v>
      </c>
    </row>
    <row r="2148" ht="15.75" customHeight="1">
      <c r="A2148" s="1"/>
      <c r="B2148" s="12" t="s">
        <v>3249</v>
      </c>
      <c r="C2148" s="15">
        <v>1.0</v>
      </c>
      <c r="D2148" s="16">
        <f t="shared" si="1"/>
        <v>0.0000560475283</v>
      </c>
      <c r="E2148" s="1"/>
      <c r="F2148" s="15" t="s">
        <v>654</v>
      </c>
      <c r="G2148" s="15" t="s">
        <v>2428</v>
      </c>
      <c r="H2148" s="15" t="s">
        <v>680</v>
      </c>
      <c r="I2148" s="15" t="s">
        <v>459</v>
      </c>
    </row>
    <row r="2149" ht="15.75" customHeight="1">
      <c r="A2149" s="1"/>
      <c r="B2149" s="12" t="s">
        <v>3250</v>
      </c>
      <c r="C2149" s="15">
        <v>1.0</v>
      </c>
      <c r="D2149" s="16">
        <f t="shared" si="1"/>
        <v>0.0000560475283</v>
      </c>
      <c r="E2149" s="1"/>
      <c r="F2149" s="15" t="s">
        <v>2308</v>
      </c>
      <c r="G2149" s="15" t="s">
        <v>304</v>
      </c>
      <c r="H2149" s="15">
        <v>2019.0</v>
      </c>
      <c r="I2149" s="15" t="s">
        <v>701</v>
      </c>
    </row>
    <row r="2150" ht="15.75" customHeight="1">
      <c r="A2150" s="1"/>
      <c r="B2150" s="12" t="s">
        <v>3251</v>
      </c>
      <c r="C2150" s="15">
        <v>1.0</v>
      </c>
      <c r="D2150" s="16">
        <f t="shared" si="1"/>
        <v>0.0000560475283</v>
      </c>
      <c r="E2150" s="1"/>
      <c r="F2150" s="15" t="s">
        <v>624</v>
      </c>
      <c r="G2150" s="15" t="s">
        <v>393</v>
      </c>
      <c r="H2150" s="15" t="s">
        <v>3252</v>
      </c>
      <c r="I2150" s="15" t="s">
        <v>444</v>
      </c>
    </row>
    <row r="2151" ht="15.75" customHeight="1">
      <c r="A2151" s="1"/>
      <c r="B2151" s="12" t="s">
        <v>2736</v>
      </c>
      <c r="C2151" s="15">
        <v>1.0</v>
      </c>
      <c r="D2151" s="16">
        <f t="shared" si="1"/>
        <v>0.0000560475283</v>
      </c>
      <c r="E2151" s="1"/>
      <c r="F2151" s="15" t="s">
        <v>2135</v>
      </c>
      <c r="G2151" s="15" t="s">
        <v>360</v>
      </c>
      <c r="H2151" s="15" t="s">
        <v>317</v>
      </c>
      <c r="I2151" s="15" t="s">
        <v>404</v>
      </c>
    </row>
    <row r="2152" ht="15.75" customHeight="1">
      <c r="A2152" s="1"/>
      <c r="B2152" s="12" t="s">
        <v>3253</v>
      </c>
      <c r="C2152" s="15">
        <v>1.0</v>
      </c>
      <c r="D2152" s="16">
        <f t="shared" si="1"/>
        <v>0.0000560475283</v>
      </c>
      <c r="E2152" s="1"/>
      <c r="F2152" s="15" t="s">
        <v>390</v>
      </c>
      <c r="G2152" s="15" t="s">
        <v>542</v>
      </c>
      <c r="H2152" s="15" t="s">
        <v>626</v>
      </c>
      <c r="I2152" s="15" t="s">
        <v>481</v>
      </c>
    </row>
    <row r="2153" ht="15.75" customHeight="1">
      <c r="A2153" s="1"/>
      <c r="B2153" s="12" t="s">
        <v>3254</v>
      </c>
      <c r="C2153" s="15">
        <v>1.0</v>
      </c>
      <c r="D2153" s="16">
        <f t="shared" si="1"/>
        <v>0.0000560475283</v>
      </c>
      <c r="E2153" s="1"/>
      <c r="F2153" s="15" t="s">
        <v>2483</v>
      </c>
      <c r="G2153" s="15" t="s">
        <v>315</v>
      </c>
      <c r="H2153" s="15" t="s">
        <v>321</v>
      </c>
      <c r="I2153" s="15" t="s">
        <v>415</v>
      </c>
    </row>
    <row r="2154" ht="15.75" customHeight="1">
      <c r="A2154" s="1"/>
      <c r="B2154" s="12" t="s">
        <v>3255</v>
      </c>
      <c r="C2154" s="15">
        <v>1.0</v>
      </c>
      <c r="D2154" s="16">
        <f t="shared" si="1"/>
        <v>0.0000560475283</v>
      </c>
      <c r="E2154" s="1"/>
      <c r="F2154" s="15" t="s">
        <v>360</v>
      </c>
      <c r="G2154" s="15" t="s">
        <v>309</v>
      </c>
      <c r="H2154" s="15" t="s">
        <v>334</v>
      </c>
      <c r="I2154" s="15" t="s">
        <v>373</v>
      </c>
    </row>
    <row r="2155" ht="15.75" customHeight="1">
      <c r="A2155" s="1"/>
      <c r="B2155" s="12" t="s">
        <v>3256</v>
      </c>
      <c r="C2155" s="15">
        <v>1.0</v>
      </c>
      <c r="D2155" s="16">
        <f t="shared" si="1"/>
        <v>0.0000560475283</v>
      </c>
      <c r="E2155" s="1"/>
      <c r="F2155" s="15" t="s">
        <v>481</v>
      </c>
      <c r="G2155" s="15" t="s">
        <v>304</v>
      </c>
      <c r="H2155" s="15" t="s">
        <v>879</v>
      </c>
      <c r="I2155" s="15" t="s">
        <v>777</v>
      </c>
    </row>
    <row r="2156" ht="15.75" customHeight="1">
      <c r="A2156" s="1"/>
      <c r="B2156" s="12" t="s">
        <v>3257</v>
      </c>
      <c r="C2156" s="15">
        <v>1.0</v>
      </c>
      <c r="D2156" s="16">
        <f t="shared" si="1"/>
        <v>0.0000560475283</v>
      </c>
      <c r="E2156" s="1"/>
      <c r="F2156" s="15" t="s">
        <v>3258</v>
      </c>
      <c r="G2156" s="15" t="s">
        <v>315</v>
      </c>
      <c r="H2156" s="15" t="s">
        <v>970</v>
      </c>
      <c r="I2156" s="15" t="s">
        <v>3259</v>
      </c>
    </row>
    <row r="2157" ht="15.75" customHeight="1">
      <c r="A2157" s="1"/>
      <c r="B2157" s="12" t="s">
        <v>3260</v>
      </c>
      <c r="C2157" s="15">
        <v>1.0</v>
      </c>
      <c r="D2157" s="16">
        <f t="shared" si="1"/>
        <v>0.0000560475283</v>
      </c>
      <c r="E2157" s="1"/>
      <c r="F2157" s="15" t="s">
        <v>687</v>
      </c>
      <c r="G2157" s="15" t="s">
        <v>2230</v>
      </c>
      <c r="H2157" s="15" t="s">
        <v>1959</v>
      </c>
      <c r="I2157" s="15" t="s">
        <v>835</v>
      </c>
    </row>
    <row r="2158" ht="15.75" customHeight="1">
      <c r="A2158" s="1"/>
      <c r="B2158" s="12" t="s">
        <v>3261</v>
      </c>
      <c r="C2158" s="15">
        <v>1.0</v>
      </c>
      <c r="D2158" s="16">
        <f t="shared" si="1"/>
        <v>0.0000560475283</v>
      </c>
      <c r="E2158" s="1"/>
      <c r="F2158" s="15" t="s">
        <v>464</v>
      </c>
      <c r="G2158" s="15" t="s">
        <v>309</v>
      </c>
      <c r="H2158" s="15" t="s">
        <v>313</v>
      </c>
      <c r="I2158" s="15" t="s">
        <v>315</v>
      </c>
    </row>
    <row r="2159" ht="15.75" customHeight="1">
      <c r="A2159" s="1"/>
      <c r="B2159" s="12" t="s">
        <v>3262</v>
      </c>
      <c r="C2159" s="15">
        <v>1.0</v>
      </c>
      <c r="D2159" s="16">
        <f t="shared" si="1"/>
        <v>0.0000560475283</v>
      </c>
      <c r="E2159" s="1"/>
      <c r="F2159" s="15" t="s">
        <v>404</v>
      </c>
      <c r="G2159" s="15" t="s">
        <v>309</v>
      </c>
      <c r="H2159" s="15" t="s">
        <v>626</v>
      </c>
      <c r="I2159" s="15" t="s">
        <v>469</v>
      </c>
    </row>
    <row r="2160" ht="15.75" customHeight="1">
      <c r="A2160" s="1"/>
      <c r="B2160" s="12" t="s">
        <v>3263</v>
      </c>
      <c r="C2160" s="15">
        <v>1.0</v>
      </c>
      <c r="D2160" s="16">
        <f t="shared" si="1"/>
        <v>0.0000560475283</v>
      </c>
      <c r="E2160" s="1"/>
      <c r="F2160" s="15" t="s">
        <v>3011</v>
      </c>
      <c r="G2160" s="15" t="s">
        <v>304</v>
      </c>
      <c r="H2160" s="15" t="s">
        <v>535</v>
      </c>
      <c r="I2160" s="15" t="s">
        <v>3264</v>
      </c>
    </row>
    <row r="2161" ht="15.75" customHeight="1">
      <c r="A2161" s="1"/>
      <c r="B2161" s="12" t="s">
        <v>3265</v>
      </c>
      <c r="C2161" s="15">
        <v>1.0</v>
      </c>
      <c r="D2161" s="16">
        <f t="shared" si="1"/>
        <v>0.0000560475283</v>
      </c>
      <c r="E2161" s="1"/>
      <c r="F2161" s="15" t="s">
        <v>318</v>
      </c>
      <c r="G2161" s="15" t="s">
        <v>375</v>
      </c>
      <c r="H2161" s="15" t="s">
        <v>1001</v>
      </c>
      <c r="I2161" s="15" t="s">
        <v>733</v>
      </c>
    </row>
    <row r="2162" ht="15.75" customHeight="1">
      <c r="A2162" s="1"/>
      <c r="B2162" s="12" t="s">
        <v>3266</v>
      </c>
      <c r="C2162" s="15">
        <v>1.0</v>
      </c>
      <c r="D2162" s="16">
        <f t="shared" si="1"/>
        <v>0.0000560475283</v>
      </c>
      <c r="E2162" s="1"/>
      <c r="F2162" s="15" t="s">
        <v>553</v>
      </c>
      <c r="G2162" s="15" t="s">
        <v>2429</v>
      </c>
      <c r="H2162" s="15" t="s">
        <v>1253</v>
      </c>
      <c r="I2162" s="15" t="s">
        <v>415</v>
      </c>
    </row>
    <row r="2163" ht="15.75" customHeight="1">
      <c r="A2163" s="1"/>
      <c r="B2163" s="12" t="s">
        <v>3267</v>
      </c>
      <c r="C2163" s="15">
        <v>1.0</v>
      </c>
      <c r="D2163" s="16">
        <f t="shared" si="1"/>
        <v>0.0000560475283</v>
      </c>
      <c r="E2163" s="1"/>
      <c r="F2163" s="15" t="s">
        <v>458</v>
      </c>
      <c r="G2163" s="15" t="s">
        <v>354</v>
      </c>
      <c r="H2163" s="15" t="s">
        <v>3268</v>
      </c>
      <c r="I2163" s="15" t="s">
        <v>567</v>
      </c>
    </row>
    <row r="2164" ht="15.75" customHeight="1">
      <c r="A2164" s="1"/>
      <c r="B2164" s="12" t="s">
        <v>3269</v>
      </c>
      <c r="C2164" s="15">
        <v>1.0</v>
      </c>
      <c r="D2164" s="16">
        <f t="shared" si="1"/>
        <v>0.0000560475283</v>
      </c>
      <c r="E2164" s="1"/>
      <c r="F2164" s="15" t="s">
        <v>469</v>
      </c>
      <c r="G2164" s="15" t="s">
        <v>412</v>
      </c>
      <c r="H2164" s="15" t="s">
        <v>722</v>
      </c>
      <c r="I2164" s="15" t="s">
        <v>457</v>
      </c>
    </row>
    <row r="2165" ht="15.75" customHeight="1">
      <c r="A2165" s="1"/>
      <c r="B2165" s="12" t="s">
        <v>3270</v>
      </c>
      <c r="C2165" s="15">
        <v>1.0</v>
      </c>
      <c r="D2165" s="16">
        <f t="shared" si="1"/>
        <v>0.0000560475283</v>
      </c>
      <c r="E2165" s="1"/>
      <c r="F2165" s="15" t="s">
        <v>409</v>
      </c>
      <c r="G2165" s="15" t="s">
        <v>356</v>
      </c>
      <c r="H2165" s="15" t="s">
        <v>1099</v>
      </c>
      <c r="I2165" s="15" t="s">
        <v>2000</v>
      </c>
    </row>
    <row r="2166" ht="15.75" customHeight="1">
      <c r="A2166" s="1"/>
      <c r="B2166" s="12" t="s">
        <v>3271</v>
      </c>
      <c r="C2166" s="15">
        <v>1.0</v>
      </c>
      <c r="D2166" s="16">
        <f t="shared" si="1"/>
        <v>0.0000560475283</v>
      </c>
      <c r="E2166" s="1"/>
      <c r="F2166" s="15" t="s">
        <v>3272</v>
      </c>
      <c r="G2166" s="15" t="s">
        <v>309</v>
      </c>
      <c r="H2166" s="15" t="s">
        <v>968</v>
      </c>
      <c r="I2166" s="15" t="s">
        <v>334</v>
      </c>
    </row>
    <row r="2167" ht="15.75" customHeight="1">
      <c r="A2167" s="1"/>
      <c r="B2167" s="12" t="s">
        <v>3273</v>
      </c>
      <c r="C2167" s="15">
        <v>1.0</v>
      </c>
      <c r="D2167" s="16">
        <f t="shared" si="1"/>
        <v>0.0000560475283</v>
      </c>
      <c r="E2167" s="1"/>
      <c r="F2167" s="15" t="s">
        <v>415</v>
      </c>
      <c r="G2167" s="15" t="s">
        <v>359</v>
      </c>
      <c r="H2167" s="95">
        <v>44359.0</v>
      </c>
      <c r="I2167" s="15" t="s">
        <v>1416</v>
      </c>
    </row>
    <row r="2168" ht="15.75" customHeight="1">
      <c r="A2168" s="1"/>
      <c r="B2168" s="12" t="s">
        <v>3274</v>
      </c>
      <c r="C2168" s="15">
        <v>1.0</v>
      </c>
      <c r="D2168" s="16">
        <f t="shared" si="1"/>
        <v>0.0000560475283</v>
      </c>
      <c r="E2168" s="1"/>
      <c r="F2168" s="15" t="s">
        <v>304</v>
      </c>
      <c r="G2168" s="15" t="s">
        <v>639</v>
      </c>
      <c r="H2168" s="15" t="s">
        <v>391</v>
      </c>
      <c r="I2168" s="15" t="s">
        <v>739</v>
      </c>
    </row>
    <row r="2169" ht="15.75" customHeight="1">
      <c r="A2169" s="1"/>
      <c r="B2169" s="12" t="s">
        <v>3275</v>
      </c>
      <c r="C2169" s="15">
        <v>1.0</v>
      </c>
      <c r="D2169" s="16">
        <f t="shared" si="1"/>
        <v>0.0000560475283</v>
      </c>
      <c r="E2169" s="1"/>
      <c r="F2169" s="15" t="s">
        <v>899</v>
      </c>
      <c r="G2169" s="15" t="s">
        <v>382</v>
      </c>
      <c r="H2169" s="15" t="s">
        <v>1225</v>
      </c>
      <c r="I2169" s="15" t="s">
        <v>415</v>
      </c>
    </row>
    <row r="2170" ht="15.75" customHeight="1">
      <c r="A2170" s="1"/>
      <c r="B2170" s="12" t="s">
        <v>3276</v>
      </c>
      <c r="C2170" s="15">
        <v>1.0</v>
      </c>
      <c r="D2170" s="16">
        <f t="shared" si="1"/>
        <v>0.0000560475283</v>
      </c>
      <c r="E2170" s="1"/>
      <c r="F2170" s="15" t="s">
        <v>597</v>
      </c>
      <c r="G2170" s="15" t="s">
        <v>309</v>
      </c>
      <c r="H2170" s="15" t="s">
        <v>3277</v>
      </c>
      <c r="I2170" s="15" t="s">
        <v>3278</v>
      </c>
    </row>
    <row r="2171" ht="15.75" customHeight="1">
      <c r="A2171" s="1"/>
      <c r="B2171" s="12" t="s">
        <v>3279</v>
      </c>
      <c r="C2171" s="15">
        <v>1.0</v>
      </c>
      <c r="D2171" s="16">
        <f t="shared" si="1"/>
        <v>0.0000560475283</v>
      </c>
      <c r="E2171" s="1"/>
      <c r="F2171" s="15" t="s">
        <v>752</v>
      </c>
      <c r="G2171" s="15" t="s">
        <v>304</v>
      </c>
      <c r="H2171" s="15" t="s">
        <v>317</v>
      </c>
      <c r="I2171" s="15" t="s">
        <v>424</v>
      </c>
    </row>
    <row r="2172" ht="15.75" customHeight="1">
      <c r="A2172" s="1"/>
      <c r="B2172" s="12" t="s">
        <v>3280</v>
      </c>
      <c r="C2172" s="15">
        <v>1.0</v>
      </c>
      <c r="D2172" s="16">
        <f t="shared" si="1"/>
        <v>0.0000560475283</v>
      </c>
      <c r="E2172" s="1"/>
      <c r="F2172" s="15" t="s">
        <v>321</v>
      </c>
      <c r="G2172" s="15" t="s">
        <v>382</v>
      </c>
      <c r="H2172" s="15" t="s">
        <v>347</v>
      </c>
      <c r="I2172" s="15" t="s">
        <v>323</v>
      </c>
    </row>
    <row r="2173" ht="15.75" customHeight="1">
      <c r="A2173" s="1"/>
      <c r="B2173" s="12" t="s">
        <v>3281</v>
      </c>
      <c r="C2173" s="15">
        <v>1.0</v>
      </c>
      <c r="D2173" s="16">
        <f t="shared" si="1"/>
        <v>0.0000560475283</v>
      </c>
      <c r="E2173" s="1"/>
      <c r="F2173" s="15" t="s">
        <v>348</v>
      </c>
      <c r="G2173" s="15" t="s">
        <v>309</v>
      </c>
      <c r="H2173" s="15" t="s">
        <v>321</v>
      </c>
      <c r="I2173" s="15" t="s">
        <v>354</v>
      </c>
    </row>
    <row r="2174" ht="15.75" customHeight="1">
      <c r="A2174" s="1"/>
      <c r="B2174" s="12" t="s">
        <v>1884</v>
      </c>
      <c r="C2174" s="15">
        <v>1.0</v>
      </c>
      <c r="D2174" s="16">
        <f t="shared" si="1"/>
        <v>0.0000560475283</v>
      </c>
      <c r="E2174" s="1"/>
      <c r="F2174" s="15" t="s">
        <v>439</v>
      </c>
      <c r="G2174" s="15" t="s">
        <v>304</v>
      </c>
      <c r="H2174" s="15" t="s">
        <v>334</v>
      </c>
      <c r="I2174" s="15" t="s">
        <v>625</v>
      </c>
    </row>
    <row r="2175" ht="15.75" customHeight="1">
      <c r="A2175" s="1"/>
      <c r="B2175" s="12" t="s">
        <v>3282</v>
      </c>
      <c r="C2175" s="15">
        <v>1.0</v>
      </c>
      <c r="D2175" s="16">
        <f t="shared" si="1"/>
        <v>0.0000560475283</v>
      </c>
      <c r="E2175" s="1"/>
      <c r="F2175" s="15" t="s">
        <v>419</v>
      </c>
      <c r="G2175" s="15" t="s">
        <v>335</v>
      </c>
      <c r="H2175" s="15" t="s">
        <v>1003</v>
      </c>
      <c r="I2175" s="15" t="s">
        <v>362</v>
      </c>
    </row>
    <row r="2176" ht="15.75" customHeight="1">
      <c r="A2176" s="1"/>
      <c r="B2176" s="12" t="s">
        <v>3283</v>
      </c>
      <c r="C2176" s="15">
        <v>1.0</v>
      </c>
      <c r="D2176" s="16">
        <f t="shared" si="1"/>
        <v>0.0000560475283</v>
      </c>
      <c r="E2176" s="1"/>
      <c r="F2176" s="15" t="s">
        <v>362</v>
      </c>
      <c r="G2176" s="15" t="s">
        <v>306</v>
      </c>
      <c r="H2176" s="15" t="s">
        <v>415</v>
      </c>
      <c r="I2176" s="15" t="s">
        <v>417</v>
      </c>
    </row>
    <row r="2177" ht="15.75" customHeight="1">
      <c r="A2177" s="1"/>
      <c r="B2177" s="12" t="s">
        <v>3284</v>
      </c>
      <c r="C2177" s="15">
        <v>1.0</v>
      </c>
      <c r="D2177" s="16">
        <f t="shared" si="1"/>
        <v>0.0000560475283</v>
      </c>
      <c r="E2177" s="1"/>
      <c r="F2177" s="15" t="s">
        <v>417</v>
      </c>
      <c r="G2177" s="15" t="s">
        <v>338</v>
      </c>
      <c r="H2177" s="15" t="s">
        <v>2255</v>
      </c>
      <c r="I2177" s="15" t="s">
        <v>458</v>
      </c>
    </row>
    <row r="2178" ht="15.75" customHeight="1">
      <c r="A2178" s="1"/>
      <c r="B2178" s="12" t="s">
        <v>3285</v>
      </c>
      <c r="C2178" s="15">
        <v>1.0</v>
      </c>
      <c r="D2178" s="16">
        <f t="shared" si="1"/>
        <v>0.0000560475283</v>
      </c>
      <c r="E2178" s="1"/>
      <c r="F2178" s="15" t="s">
        <v>1579</v>
      </c>
      <c r="G2178" s="15" t="s">
        <v>315</v>
      </c>
      <c r="H2178" s="15" t="s">
        <v>401</v>
      </c>
      <c r="I2178" s="15" t="s">
        <v>312</v>
      </c>
    </row>
    <row r="2179" ht="15.75" customHeight="1">
      <c r="A2179" s="1"/>
      <c r="B2179" s="12" t="s">
        <v>3286</v>
      </c>
      <c r="C2179" s="15">
        <v>1.0</v>
      </c>
      <c r="D2179" s="16">
        <f t="shared" si="1"/>
        <v>0.0000560475283</v>
      </c>
      <c r="E2179" s="1"/>
      <c r="F2179" s="15" t="s">
        <v>524</v>
      </c>
      <c r="G2179" s="15" t="s">
        <v>325</v>
      </c>
      <c r="H2179" s="15" t="s">
        <v>323</v>
      </c>
      <c r="I2179" s="15" t="s">
        <v>3287</v>
      </c>
    </row>
    <row r="2180" ht="15.75" customHeight="1">
      <c r="A2180" s="1"/>
      <c r="B2180" s="12" t="s">
        <v>3288</v>
      </c>
      <c r="C2180" s="15">
        <v>1.0</v>
      </c>
      <c r="D2180" s="16">
        <f t="shared" si="1"/>
        <v>0.0000560475283</v>
      </c>
      <c r="E2180" s="1"/>
      <c r="F2180" s="15" t="s">
        <v>906</v>
      </c>
      <c r="G2180" s="15" t="s">
        <v>438</v>
      </c>
      <c r="H2180" s="15" t="s">
        <v>1127</v>
      </c>
      <c r="I2180" s="15" t="s">
        <v>311</v>
      </c>
    </row>
    <row r="2181" ht="15.75" customHeight="1">
      <c r="A2181" s="1"/>
      <c r="B2181" s="12" t="s">
        <v>3289</v>
      </c>
      <c r="C2181" s="15">
        <v>1.0</v>
      </c>
      <c r="D2181" s="16">
        <f t="shared" si="1"/>
        <v>0.0000560475283</v>
      </c>
      <c r="E2181" s="1"/>
      <c r="F2181" s="15" t="s">
        <v>371</v>
      </c>
      <c r="G2181" s="15" t="s">
        <v>438</v>
      </c>
      <c r="H2181" s="15" t="s">
        <v>1445</v>
      </c>
      <c r="I2181" s="15" t="s">
        <v>318</v>
      </c>
    </row>
    <row r="2182" ht="15.75" customHeight="1">
      <c r="A2182" s="1"/>
      <c r="B2182" s="12" t="s">
        <v>3290</v>
      </c>
      <c r="C2182" s="15">
        <v>1.0</v>
      </c>
      <c r="D2182" s="16">
        <f t="shared" si="1"/>
        <v>0.0000560475283</v>
      </c>
      <c r="E2182" s="1"/>
      <c r="F2182" s="15" t="s">
        <v>478</v>
      </c>
      <c r="G2182" s="15" t="s">
        <v>315</v>
      </c>
      <c r="H2182" s="15" t="s">
        <v>458</v>
      </c>
      <c r="I2182" s="15" t="s">
        <v>312</v>
      </c>
    </row>
    <row r="2183" ht="15.75" customHeight="1">
      <c r="A2183" s="1"/>
      <c r="B2183" s="12" t="s">
        <v>3291</v>
      </c>
      <c r="C2183" s="15">
        <v>1.0</v>
      </c>
      <c r="D2183" s="16">
        <f t="shared" si="1"/>
        <v>0.0000560475283</v>
      </c>
      <c r="E2183" s="1"/>
      <c r="F2183" s="15" t="s">
        <v>311</v>
      </c>
      <c r="G2183" s="15" t="s">
        <v>375</v>
      </c>
      <c r="H2183" s="15" t="s">
        <v>3292</v>
      </c>
      <c r="I2183" s="15" t="s">
        <v>321</v>
      </c>
    </row>
    <row r="2184" ht="15.75" customHeight="1">
      <c r="A2184" s="1"/>
      <c r="B2184" s="12" t="s">
        <v>3293</v>
      </c>
      <c r="C2184" s="15">
        <v>1.0</v>
      </c>
      <c r="D2184" s="16">
        <f t="shared" si="1"/>
        <v>0.0000560475283</v>
      </c>
      <c r="E2184" s="1"/>
      <c r="F2184" s="15" t="s">
        <v>317</v>
      </c>
      <c r="G2184" s="15" t="s">
        <v>315</v>
      </c>
      <c r="H2184" s="15" t="s">
        <v>2374</v>
      </c>
      <c r="I2184" s="15" t="s">
        <v>519</v>
      </c>
    </row>
    <row r="2185" ht="15.75" customHeight="1">
      <c r="A2185" s="1"/>
      <c r="B2185" s="12" t="s">
        <v>3294</v>
      </c>
      <c r="C2185" s="15">
        <v>1.0</v>
      </c>
      <c r="D2185" s="16">
        <f t="shared" si="1"/>
        <v>0.0000560475283</v>
      </c>
      <c r="E2185" s="1"/>
      <c r="F2185" s="15" t="s">
        <v>602</v>
      </c>
      <c r="G2185" s="15" t="s">
        <v>375</v>
      </c>
      <c r="H2185" s="15" t="s">
        <v>33</v>
      </c>
      <c r="I2185" s="15" t="s">
        <v>823</v>
      </c>
    </row>
    <row r="2186" ht="15.75" customHeight="1">
      <c r="A2186" s="1"/>
      <c r="B2186" s="12" t="s">
        <v>3295</v>
      </c>
      <c r="C2186" s="15">
        <v>1.0</v>
      </c>
      <c r="D2186" s="16">
        <f t="shared" si="1"/>
        <v>0.0000560475283</v>
      </c>
      <c r="E2186" s="1"/>
      <c r="F2186" s="15" t="s">
        <v>627</v>
      </c>
      <c r="G2186" s="15" t="s">
        <v>360</v>
      </c>
      <c r="H2186" s="15" t="s">
        <v>311</v>
      </c>
      <c r="I2186" s="15" t="s">
        <v>317</v>
      </c>
    </row>
    <row r="2187" ht="15.75" customHeight="1">
      <c r="A2187" s="1"/>
      <c r="B2187" s="12" t="s">
        <v>3296</v>
      </c>
      <c r="C2187" s="15">
        <v>1.0</v>
      </c>
      <c r="D2187" s="16">
        <f t="shared" si="1"/>
        <v>0.0000560475283</v>
      </c>
      <c r="E2187" s="1"/>
      <c r="F2187" s="15" t="s">
        <v>314</v>
      </c>
      <c r="G2187" s="15" t="s">
        <v>382</v>
      </c>
      <c r="H2187" s="15" t="s">
        <v>318</v>
      </c>
      <c r="I2187" s="15" t="s">
        <v>1100</v>
      </c>
    </row>
    <row r="2188" ht="15.75" customHeight="1">
      <c r="A2188" s="1"/>
      <c r="B2188" s="12" t="s">
        <v>3297</v>
      </c>
      <c r="C2188" s="15">
        <v>1.0</v>
      </c>
      <c r="D2188" s="16">
        <f t="shared" si="1"/>
        <v>0.0000560475283</v>
      </c>
      <c r="E2188" s="1"/>
      <c r="F2188" s="15" t="s">
        <v>383</v>
      </c>
      <c r="G2188" s="15" t="s">
        <v>392</v>
      </c>
      <c r="H2188" s="15" t="s">
        <v>543</v>
      </c>
      <c r="I2188" s="15" t="s">
        <v>321</v>
      </c>
    </row>
    <row r="2189" ht="15.75" customHeight="1">
      <c r="A2189" s="1"/>
      <c r="B2189" s="12" t="s">
        <v>3298</v>
      </c>
      <c r="C2189" s="15">
        <v>1.0</v>
      </c>
      <c r="D2189" s="16">
        <f t="shared" si="1"/>
        <v>0.0000560475283</v>
      </c>
      <c r="E2189" s="1"/>
      <c r="F2189" s="15" t="s">
        <v>704</v>
      </c>
      <c r="G2189" s="15" t="s">
        <v>304</v>
      </c>
      <c r="H2189" s="15" t="s">
        <v>3299</v>
      </c>
      <c r="I2189" s="15" t="s">
        <v>519</v>
      </c>
    </row>
    <row r="2190" ht="15.75" customHeight="1">
      <c r="A2190" s="1"/>
      <c r="B2190" s="93">
        <v>44468.0</v>
      </c>
      <c r="C2190" s="15">
        <v>1.0</v>
      </c>
      <c r="D2190" s="16">
        <f t="shared" si="1"/>
        <v>0.0000560475283</v>
      </c>
      <c r="E2190" s="1"/>
      <c r="F2190" s="15" t="s">
        <v>304</v>
      </c>
      <c r="G2190" s="15" t="s">
        <v>475</v>
      </c>
      <c r="H2190" s="15" t="s">
        <v>3300</v>
      </c>
      <c r="I2190" s="15" t="s">
        <v>680</v>
      </c>
    </row>
    <row r="2191" ht="15.75" customHeight="1">
      <c r="A2191" s="1"/>
      <c r="B2191" s="12" t="s">
        <v>3301</v>
      </c>
      <c r="C2191" s="15">
        <v>1.0</v>
      </c>
      <c r="D2191" s="16">
        <f t="shared" si="1"/>
        <v>0.0000560475283</v>
      </c>
      <c r="E2191" s="1"/>
      <c r="F2191" s="15" t="s">
        <v>457</v>
      </c>
      <c r="G2191" s="15" t="s">
        <v>475</v>
      </c>
      <c r="H2191" s="15" t="s">
        <v>3302</v>
      </c>
      <c r="I2191" s="15" t="s">
        <v>310</v>
      </c>
    </row>
    <row r="2192" ht="15.75" customHeight="1">
      <c r="A2192" s="1"/>
      <c r="B2192" s="12" t="s">
        <v>3303</v>
      </c>
      <c r="C2192" s="15">
        <v>1.0</v>
      </c>
      <c r="D2192" s="16">
        <f t="shared" si="1"/>
        <v>0.0000560475283</v>
      </c>
      <c r="E2192" s="1"/>
      <c r="F2192" s="15" t="s">
        <v>921</v>
      </c>
      <c r="G2192" s="15" t="s">
        <v>354</v>
      </c>
      <c r="H2192" s="95">
        <v>44366.0</v>
      </c>
      <c r="I2192" s="15">
        <v>8.0</v>
      </c>
    </row>
    <row r="2193" ht="15.75" customHeight="1">
      <c r="A2193" s="1"/>
      <c r="B2193" s="12" t="s">
        <v>3304</v>
      </c>
      <c r="C2193" s="15">
        <v>1.0</v>
      </c>
      <c r="D2193" s="16">
        <f t="shared" si="1"/>
        <v>0.0000560475283</v>
      </c>
      <c r="E2193" s="1"/>
      <c r="F2193" s="15" t="s">
        <v>1553</v>
      </c>
      <c r="G2193" s="15" t="s">
        <v>362</v>
      </c>
      <c r="H2193" s="15" t="s">
        <v>342</v>
      </c>
      <c r="I2193" s="15" t="s">
        <v>424</v>
      </c>
    </row>
    <row r="2194" ht="15.75" customHeight="1">
      <c r="A2194" s="1"/>
      <c r="B2194" s="12" t="s">
        <v>3180</v>
      </c>
      <c r="C2194" s="15">
        <v>1.0</v>
      </c>
      <c r="D2194" s="16">
        <f t="shared" si="1"/>
        <v>0.0000560475283</v>
      </c>
      <c r="E2194" s="1"/>
      <c r="F2194" s="15" t="s">
        <v>762</v>
      </c>
      <c r="G2194" s="15" t="s">
        <v>334</v>
      </c>
      <c r="H2194" s="15" t="s">
        <v>2164</v>
      </c>
      <c r="I2194" s="15" t="s">
        <v>574</v>
      </c>
    </row>
    <row r="2195" ht="15.75" customHeight="1">
      <c r="A2195" s="1"/>
      <c r="B2195" s="12" t="s">
        <v>3305</v>
      </c>
      <c r="C2195" s="15">
        <v>1.0</v>
      </c>
      <c r="D2195" s="16">
        <f t="shared" si="1"/>
        <v>0.0000560475283</v>
      </c>
      <c r="E2195" s="1"/>
      <c r="F2195" s="15" t="s">
        <v>328</v>
      </c>
      <c r="G2195" s="15" t="s">
        <v>309</v>
      </c>
      <c r="H2195" s="15" t="s">
        <v>313</v>
      </c>
      <c r="I2195" s="15" t="s">
        <v>313</v>
      </c>
    </row>
    <row r="2196" ht="15.75" customHeight="1">
      <c r="A2196" s="1"/>
      <c r="B2196" s="12" t="s">
        <v>3306</v>
      </c>
      <c r="C2196" s="15">
        <v>1.0</v>
      </c>
      <c r="D2196" s="16">
        <f t="shared" si="1"/>
        <v>0.0000560475283</v>
      </c>
      <c r="E2196" s="1"/>
      <c r="F2196" s="15" t="s">
        <v>336</v>
      </c>
      <c r="G2196" s="15" t="s">
        <v>304</v>
      </c>
      <c r="H2196" s="15" t="s">
        <v>317</v>
      </c>
      <c r="I2196" s="15" t="s">
        <v>505</v>
      </c>
    </row>
    <row r="2197" ht="15.75" customHeight="1">
      <c r="A2197" s="1"/>
      <c r="B2197" s="12" t="s">
        <v>3307</v>
      </c>
      <c r="C2197" s="15">
        <v>1.0</v>
      </c>
      <c r="D2197" s="16">
        <f t="shared" si="1"/>
        <v>0.0000560475283</v>
      </c>
      <c r="E2197" s="1"/>
      <c r="F2197" s="15" t="s">
        <v>344</v>
      </c>
      <c r="G2197" s="15" t="s">
        <v>309</v>
      </c>
      <c r="H2197" s="15" t="s">
        <v>348</v>
      </c>
      <c r="I2197" s="15" t="s">
        <v>336</v>
      </c>
    </row>
    <row r="2198" ht="15.75" customHeight="1">
      <c r="A2198" s="1"/>
      <c r="B2198" s="12" t="s">
        <v>3308</v>
      </c>
      <c r="C2198" s="15">
        <v>1.0</v>
      </c>
      <c r="D2198" s="16">
        <f t="shared" si="1"/>
        <v>0.0000560475283</v>
      </c>
      <c r="E2198" s="1"/>
      <c r="F2198" s="15" t="s">
        <v>424</v>
      </c>
      <c r="G2198" s="15" t="s">
        <v>309</v>
      </c>
      <c r="H2198" s="15" t="s">
        <v>555</v>
      </c>
      <c r="I2198" s="15" t="s">
        <v>341</v>
      </c>
    </row>
    <row r="2199" ht="15.75" customHeight="1">
      <c r="A2199" s="1"/>
      <c r="B2199" s="12" t="s">
        <v>3309</v>
      </c>
      <c r="C2199" s="15">
        <v>1.0</v>
      </c>
      <c r="D2199" s="16">
        <f t="shared" si="1"/>
        <v>0.0000560475283</v>
      </c>
      <c r="E2199" s="1"/>
      <c r="F2199" s="15" t="s">
        <v>1563</v>
      </c>
      <c r="G2199" s="15" t="s">
        <v>356</v>
      </c>
      <c r="H2199" s="15" t="s">
        <v>318</v>
      </c>
      <c r="I2199" s="15" t="s">
        <v>719</v>
      </c>
    </row>
    <row r="2200" ht="15.75" customHeight="1">
      <c r="A2200" s="1"/>
      <c r="B2200" s="12" t="s">
        <v>3310</v>
      </c>
      <c r="C2200" s="15">
        <v>1.0</v>
      </c>
      <c r="D2200" s="16">
        <f t="shared" si="1"/>
        <v>0.0000560475283</v>
      </c>
      <c r="E2200" s="1"/>
      <c r="F2200" s="15" t="s">
        <v>3311</v>
      </c>
      <c r="G2200" s="15" t="s">
        <v>356</v>
      </c>
      <c r="H2200" s="15" t="s">
        <v>2255</v>
      </c>
      <c r="I2200" s="15" t="s">
        <v>656</v>
      </c>
    </row>
    <row r="2201" ht="15.75" customHeight="1">
      <c r="A2201" s="1"/>
      <c r="B2201" s="12" t="s">
        <v>3312</v>
      </c>
      <c r="C2201" s="15">
        <v>1.0</v>
      </c>
      <c r="D2201" s="16">
        <f t="shared" si="1"/>
        <v>0.0000560475283</v>
      </c>
      <c r="E2201" s="1"/>
      <c r="F2201" s="15" t="s">
        <v>1936</v>
      </c>
      <c r="G2201" s="15" t="s">
        <v>304</v>
      </c>
      <c r="H2201" s="15" t="s">
        <v>356</v>
      </c>
      <c r="I2201" s="15" t="s">
        <v>458</v>
      </c>
    </row>
    <row r="2202" ht="15.75" customHeight="1">
      <c r="A2202" s="1"/>
      <c r="B2202" s="12" t="s">
        <v>3313</v>
      </c>
      <c r="C2202" s="15">
        <v>1.0</v>
      </c>
      <c r="D2202" s="16">
        <f t="shared" si="1"/>
        <v>0.0000560475283</v>
      </c>
      <c r="E2202" s="1"/>
      <c r="F2202" s="15" t="s">
        <v>321</v>
      </c>
      <c r="G2202" s="15" t="s">
        <v>412</v>
      </c>
      <c r="H2202" s="15" t="s">
        <v>566</v>
      </c>
      <c r="I2202" s="15" t="s">
        <v>3314</v>
      </c>
    </row>
    <row r="2203" ht="15.75" customHeight="1">
      <c r="A2203" s="1"/>
      <c r="B2203" s="12" t="s">
        <v>3315</v>
      </c>
      <c r="C2203" s="15">
        <v>1.0</v>
      </c>
      <c r="D2203" s="16">
        <f t="shared" si="1"/>
        <v>0.0000560475283</v>
      </c>
      <c r="E2203" s="1"/>
      <c r="F2203" s="15" t="s">
        <v>3316</v>
      </c>
      <c r="G2203" s="15" t="s">
        <v>309</v>
      </c>
      <c r="H2203" s="15" t="s">
        <v>3317</v>
      </c>
      <c r="I2203" s="15" t="s">
        <v>457</v>
      </c>
    </row>
    <row r="2204" ht="15.75" customHeight="1">
      <c r="A2204" s="1"/>
      <c r="B2204" s="12" t="s">
        <v>3318</v>
      </c>
      <c r="C2204" s="15">
        <v>1.0</v>
      </c>
      <c r="D2204" s="16">
        <f t="shared" si="1"/>
        <v>0.0000560475283</v>
      </c>
      <c r="E2204" s="1"/>
      <c r="F2204" s="15" t="s">
        <v>458</v>
      </c>
      <c r="G2204" s="15" t="s">
        <v>442</v>
      </c>
      <c r="H2204" s="15" t="s">
        <v>3319</v>
      </c>
      <c r="I2204" s="15" t="s">
        <v>2331</v>
      </c>
    </row>
    <row r="2205" ht="15.75" customHeight="1">
      <c r="A2205" s="1"/>
      <c r="B2205" s="12" t="s">
        <v>3320</v>
      </c>
      <c r="C2205" s="15">
        <v>1.0</v>
      </c>
      <c r="D2205" s="16">
        <f t="shared" si="1"/>
        <v>0.0000560475283</v>
      </c>
      <c r="E2205" s="1"/>
      <c r="F2205" s="15" t="s">
        <v>710</v>
      </c>
      <c r="G2205" s="15" t="s">
        <v>500</v>
      </c>
      <c r="H2205" s="15" t="s">
        <v>371</v>
      </c>
      <c r="I2205" s="15" t="s">
        <v>309</v>
      </c>
    </row>
    <row r="2206" ht="15.75" customHeight="1">
      <c r="A2206" s="1"/>
      <c r="B2206" s="12" t="s">
        <v>3321</v>
      </c>
      <c r="C2206" s="15">
        <v>1.0</v>
      </c>
      <c r="D2206" s="16">
        <f t="shared" si="1"/>
        <v>0.0000560475283</v>
      </c>
      <c r="E2206" s="1"/>
      <c r="F2206" s="15" t="s">
        <v>545</v>
      </c>
      <c r="G2206" s="15" t="s">
        <v>375</v>
      </c>
      <c r="H2206" s="15" t="s">
        <v>478</v>
      </c>
      <c r="I2206" s="15" t="s">
        <v>650</v>
      </c>
    </row>
    <row r="2207" ht="15.75" customHeight="1">
      <c r="A2207" s="1"/>
      <c r="B2207" s="12" t="s">
        <v>3322</v>
      </c>
      <c r="C2207" s="15">
        <v>1.0</v>
      </c>
      <c r="D2207" s="16">
        <f t="shared" si="1"/>
        <v>0.0000560475283</v>
      </c>
      <c r="E2207" s="1"/>
      <c r="F2207" s="15" t="s">
        <v>304</v>
      </c>
      <c r="G2207" s="15" t="s">
        <v>500</v>
      </c>
      <c r="H2207" s="15" t="s">
        <v>311</v>
      </c>
      <c r="I2207" s="15" t="s">
        <v>566</v>
      </c>
    </row>
    <row r="2208" ht="15.75" customHeight="1">
      <c r="A2208" s="1"/>
      <c r="B2208" s="12" t="s">
        <v>3323</v>
      </c>
      <c r="C2208" s="15">
        <v>1.0</v>
      </c>
      <c r="D2208" s="16">
        <f t="shared" si="1"/>
        <v>0.0000560475283</v>
      </c>
      <c r="E2208" s="1"/>
      <c r="F2208" s="15" t="s">
        <v>457</v>
      </c>
      <c r="G2208" s="15" t="s">
        <v>375</v>
      </c>
      <c r="H2208" s="15" t="s">
        <v>318</v>
      </c>
      <c r="I2208" s="15" t="s">
        <v>1114</v>
      </c>
    </row>
    <row r="2209" ht="15.75" customHeight="1">
      <c r="A2209" s="1"/>
      <c r="B2209" s="12" t="s">
        <v>3324</v>
      </c>
      <c r="C2209" s="15">
        <v>1.0</v>
      </c>
      <c r="D2209" s="16">
        <f t="shared" si="1"/>
        <v>0.0000560475283</v>
      </c>
      <c r="E2209" s="1"/>
      <c r="F2209" s="15" t="s">
        <v>1224</v>
      </c>
      <c r="G2209" s="15" t="s">
        <v>315</v>
      </c>
      <c r="H2209" s="15" t="s">
        <v>903</v>
      </c>
      <c r="I2209" s="15" t="s">
        <v>444</v>
      </c>
    </row>
    <row r="2210" ht="15.75" customHeight="1">
      <c r="A2210" s="1"/>
      <c r="B2210" s="12" t="s">
        <v>3325</v>
      </c>
      <c r="C2210" s="15">
        <v>1.0</v>
      </c>
      <c r="D2210" s="16">
        <f t="shared" si="1"/>
        <v>0.0000560475283</v>
      </c>
      <c r="E2210" s="1"/>
      <c r="F2210" s="15" t="s">
        <v>597</v>
      </c>
      <c r="G2210" s="15" t="s">
        <v>375</v>
      </c>
      <c r="H2210" s="15" t="s">
        <v>3326</v>
      </c>
      <c r="I2210" s="15" t="s">
        <v>321</v>
      </c>
    </row>
    <row r="2211" ht="15.75" customHeight="1">
      <c r="A2211" s="1"/>
      <c r="B2211" s="12" t="s">
        <v>3327</v>
      </c>
      <c r="C2211" s="15">
        <v>1.0</v>
      </c>
      <c r="D2211" s="16">
        <f t="shared" si="1"/>
        <v>0.0000560475283</v>
      </c>
      <c r="E2211" s="1"/>
      <c r="F2211" s="15" t="s">
        <v>752</v>
      </c>
      <c r="G2211" s="15" t="s">
        <v>311</v>
      </c>
      <c r="H2211" s="15" t="s">
        <v>3328</v>
      </c>
      <c r="I2211" s="15" t="s">
        <v>646</v>
      </c>
    </row>
    <row r="2212" ht="15.75" customHeight="1">
      <c r="A2212" s="1"/>
      <c r="B2212" s="12" t="s">
        <v>3329</v>
      </c>
      <c r="C2212" s="15">
        <v>1.0</v>
      </c>
      <c r="D2212" s="16">
        <f t="shared" si="1"/>
        <v>0.0000560475283</v>
      </c>
      <c r="E2212" s="1"/>
      <c r="F2212" s="15" t="s">
        <v>321</v>
      </c>
      <c r="G2212" s="15" t="s">
        <v>382</v>
      </c>
      <c r="H2212" s="15" t="s">
        <v>3330</v>
      </c>
      <c r="I2212" s="15" t="s">
        <v>337</v>
      </c>
    </row>
    <row r="2213" ht="15.75" customHeight="1">
      <c r="A2213" s="1"/>
      <c r="B2213" s="12" t="s">
        <v>3331</v>
      </c>
      <c r="C2213" s="15">
        <v>1.0</v>
      </c>
      <c r="D2213" s="16">
        <f t="shared" si="1"/>
        <v>0.0000560475283</v>
      </c>
      <c r="E2213" s="1"/>
      <c r="F2213" s="15" t="s">
        <v>755</v>
      </c>
      <c r="G2213" s="15" t="s">
        <v>393</v>
      </c>
      <c r="H2213" s="15" t="s">
        <v>3332</v>
      </c>
      <c r="I2213" s="15" t="s">
        <v>2244</v>
      </c>
    </row>
    <row r="2214" ht="15.75" customHeight="1">
      <c r="A2214" s="1"/>
      <c r="B2214" s="12" t="s">
        <v>3333</v>
      </c>
      <c r="C2214" s="15">
        <v>1.0</v>
      </c>
      <c r="D2214" s="16">
        <f t="shared" si="1"/>
        <v>0.0000560475283</v>
      </c>
      <c r="E2214" s="1"/>
      <c r="F2214" s="15" t="s">
        <v>593</v>
      </c>
      <c r="G2214" s="15" t="s">
        <v>309</v>
      </c>
      <c r="H2214" s="15" t="s">
        <v>957</v>
      </c>
      <c r="I2214" s="15" t="s">
        <v>2394</v>
      </c>
    </row>
    <row r="2215" ht="15.75" customHeight="1">
      <c r="A2215" s="1"/>
      <c r="B2215" s="12" t="s">
        <v>3334</v>
      </c>
      <c r="C2215" s="15">
        <v>1.0</v>
      </c>
      <c r="D2215" s="16">
        <f t="shared" si="1"/>
        <v>0.0000560475283</v>
      </c>
      <c r="E2215" s="1"/>
      <c r="F2215" s="15" t="s">
        <v>846</v>
      </c>
      <c r="G2215" s="15" t="s">
        <v>542</v>
      </c>
      <c r="H2215" s="15" t="s">
        <v>878</v>
      </c>
      <c r="I2215" s="15" t="s">
        <v>3335</v>
      </c>
    </row>
    <row r="2216" ht="15.75" customHeight="1">
      <c r="A2216" s="1"/>
      <c r="B2216" s="12" t="s">
        <v>3336</v>
      </c>
      <c r="C2216" s="15">
        <v>1.0</v>
      </c>
      <c r="D2216" s="16">
        <f t="shared" si="1"/>
        <v>0.0000560475283</v>
      </c>
      <c r="E2216" s="1"/>
      <c r="F2216" s="15" t="s">
        <v>1322</v>
      </c>
      <c r="G2216" s="15" t="s">
        <v>304</v>
      </c>
      <c r="H2216" s="15" t="s">
        <v>3337</v>
      </c>
      <c r="I2216" s="15" t="s">
        <v>540</v>
      </c>
    </row>
    <row r="2217" ht="15.75" customHeight="1">
      <c r="A2217" s="1"/>
      <c r="B2217" s="12" t="s">
        <v>3338</v>
      </c>
      <c r="C2217" s="15">
        <v>1.0</v>
      </c>
      <c r="D2217" s="16">
        <f t="shared" si="1"/>
        <v>0.0000560475283</v>
      </c>
      <c r="E2217" s="1"/>
      <c r="F2217" s="15" t="s">
        <v>415</v>
      </c>
      <c r="G2217" s="15" t="s">
        <v>375</v>
      </c>
      <c r="H2217" s="15" t="s">
        <v>3339</v>
      </c>
      <c r="I2217" s="15" t="s">
        <v>2073</v>
      </c>
    </row>
    <row r="2218" ht="15.75" customHeight="1">
      <c r="A2218" s="1"/>
      <c r="B2218" s="12" t="s">
        <v>3340</v>
      </c>
      <c r="C2218" s="15">
        <v>1.0</v>
      </c>
      <c r="D2218" s="16">
        <f t="shared" si="1"/>
        <v>0.0000560475283</v>
      </c>
      <c r="E2218" s="1"/>
      <c r="F2218" s="15" t="s">
        <v>424</v>
      </c>
      <c r="G2218" s="15" t="s">
        <v>306</v>
      </c>
      <c r="H2218" s="15" t="s">
        <v>309</v>
      </c>
      <c r="I2218" s="15" t="s">
        <v>375</v>
      </c>
    </row>
    <row r="2219" ht="15.75" customHeight="1">
      <c r="A2219" s="1"/>
      <c r="B2219" s="12" t="s">
        <v>3341</v>
      </c>
      <c r="C2219" s="15">
        <v>1.0</v>
      </c>
      <c r="D2219" s="16">
        <f t="shared" si="1"/>
        <v>0.0000560475283</v>
      </c>
      <c r="E2219" s="1"/>
      <c r="F2219" s="15" t="s">
        <v>342</v>
      </c>
      <c r="G2219" s="15" t="s">
        <v>375</v>
      </c>
      <c r="H2219" s="15" t="s">
        <v>304</v>
      </c>
      <c r="I2219" s="15" t="s">
        <v>1073</v>
      </c>
    </row>
    <row r="2220" ht="15.75" customHeight="1">
      <c r="A2220" s="1"/>
      <c r="B2220" s="12" t="s">
        <v>3342</v>
      </c>
      <c r="C2220" s="15">
        <v>1.0</v>
      </c>
      <c r="D2220" s="16">
        <f t="shared" si="1"/>
        <v>0.0000560475283</v>
      </c>
      <c r="E2220" s="1"/>
      <c r="F2220" s="15" t="s">
        <v>321</v>
      </c>
      <c r="G2220" s="15" t="s">
        <v>442</v>
      </c>
      <c r="H2220" s="15" t="s">
        <v>465</v>
      </c>
      <c r="I2220" s="15" t="s">
        <v>1014</v>
      </c>
    </row>
    <row r="2221" ht="15.75" customHeight="1">
      <c r="A2221" s="1"/>
      <c r="B2221" s="12" t="s">
        <v>3343</v>
      </c>
      <c r="C2221" s="15">
        <v>1.0</v>
      </c>
      <c r="D2221" s="16">
        <f t="shared" si="1"/>
        <v>0.0000560475283</v>
      </c>
      <c r="E2221" s="1"/>
      <c r="F2221" s="15" t="s">
        <v>348</v>
      </c>
      <c r="G2221" s="15" t="s">
        <v>611</v>
      </c>
      <c r="H2221" s="15" t="s">
        <v>365</v>
      </c>
      <c r="I2221" s="15" t="s">
        <v>3344</v>
      </c>
    </row>
    <row r="2222" ht="15.75" customHeight="1">
      <c r="A2222" s="1"/>
      <c r="B2222" s="12" t="s">
        <v>3345</v>
      </c>
      <c r="C2222" s="15">
        <v>1.0</v>
      </c>
      <c r="D2222" s="16">
        <f t="shared" si="1"/>
        <v>0.0000560475283</v>
      </c>
      <c r="E2222" s="1"/>
      <c r="F2222" s="15" t="s">
        <v>615</v>
      </c>
      <c r="G2222" s="15" t="s">
        <v>392</v>
      </c>
      <c r="H2222" s="15" t="s">
        <v>318</v>
      </c>
      <c r="I2222" s="15" t="s">
        <v>390</v>
      </c>
    </row>
    <row r="2223" ht="15.75" customHeight="1">
      <c r="A2223" s="1"/>
      <c r="B2223" s="12" t="s">
        <v>3346</v>
      </c>
      <c r="C2223" s="15">
        <v>1.0</v>
      </c>
      <c r="D2223" s="16">
        <f t="shared" si="1"/>
        <v>0.0000560475283</v>
      </c>
      <c r="E2223" s="1"/>
      <c r="F2223" s="15" t="s">
        <v>3347</v>
      </c>
      <c r="G2223" s="15" t="s">
        <v>304</v>
      </c>
      <c r="H2223" s="15" t="s">
        <v>341</v>
      </c>
      <c r="I2223" s="15" t="s">
        <v>1481</v>
      </c>
    </row>
    <row r="2224" ht="15.75" customHeight="1">
      <c r="A2224" s="1"/>
      <c r="B2224" s="12" t="s">
        <v>3348</v>
      </c>
      <c r="C2224" s="15">
        <v>1.0</v>
      </c>
      <c r="D2224" s="16">
        <f t="shared" si="1"/>
        <v>0.0000560475283</v>
      </c>
      <c r="E2224" s="1"/>
      <c r="F2224" s="15" t="s">
        <v>970</v>
      </c>
      <c r="G2224" s="15" t="s">
        <v>1127</v>
      </c>
      <c r="H2224" s="15" t="s">
        <v>371</v>
      </c>
      <c r="I2224" s="15" t="s">
        <v>571</v>
      </c>
    </row>
    <row r="2225" ht="15.75" customHeight="1">
      <c r="A2225" s="1"/>
      <c r="B2225" s="12" t="s">
        <v>3349</v>
      </c>
      <c r="C2225" s="15">
        <v>1.0</v>
      </c>
      <c r="D2225" s="16">
        <f t="shared" si="1"/>
        <v>0.0000560475283</v>
      </c>
      <c r="E2225" s="1"/>
      <c r="F2225" s="15" t="s">
        <v>3350</v>
      </c>
      <c r="G2225" s="15" t="s">
        <v>311</v>
      </c>
      <c r="H2225" s="15" t="s">
        <v>394</v>
      </c>
      <c r="I2225" s="15" t="s">
        <v>3351</v>
      </c>
    </row>
    <row r="2226" ht="15.75" customHeight="1">
      <c r="A2226" s="1"/>
      <c r="B2226" s="12" t="s">
        <v>3352</v>
      </c>
      <c r="C2226" s="15">
        <v>1.0</v>
      </c>
      <c r="D2226" s="16">
        <f t="shared" si="1"/>
        <v>0.0000560475283</v>
      </c>
      <c r="E2226" s="1"/>
      <c r="F2226" s="39" t="s">
        <v>524</v>
      </c>
      <c r="G2226" s="15" t="s">
        <v>315</v>
      </c>
      <c r="H2226" s="15" t="s">
        <v>968</v>
      </c>
      <c r="I2226" s="15" t="s">
        <v>1052</v>
      </c>
    </row>
    <row r="2227" ht="15.75" customHeight="1">
      <c r="A2227" s="1"/>
      <c r="B2227" s="12" t="s">
        <v>3353</v>
      </c>
      <c r="C2227" s="15">
        <v>1.0</v>
      </c>
      <c r="D2227" s="16">
        <f t="shared" si="1"/>
        <v>0.0000560475283</v>
      </c>
      <c r="E2227" s="1"/>
      <c r="F2227" s="15" t="s">
        <v>530</v>
      </c>
      <c r="G2227" s="15" t="s">
        <v>846</v>
      </c>
      <c r="H2227" s="15" t="s">
        <v>3354</v>
      </c>
      <c r="I2227" s="15" t="s">
        <v>364</v>
      </c>
    </row>
    <row r="2228" ht="15.75" customHeight="1">
      <c r="A2228" s="1"/>
      <c r="B2228" s="12" t="s">
        <v>3355</v>
      </c>
      <c r="C2228" s="15">
        <v>1.0</v>
      </c>
      <c r="D2228" s="16">
        <f t="shared" si="1"/>
        <v>0.0000560475283</v>
      </c>
      <c r="E2228" s="1"/>
      <c r="F2228" s="15" t="s">
        <v>317</v>
      </c>
      <c r="G2228" s="15" t="s">
        <v>421</v>
      </c>
      <c r="H2228" s="15" t="s">
        <v>356</v>
      </c>
      <c r="I2228" s="15" t="s">
        <v>1711</v>
      </c>
    </row>
    <row r="2229" ht="15.75" customHeight="1">
      <c r="A2229" s="1"/>
      <c r="B2229" s="12" t="s">
        <v>3356</v>
      </c>
      <c r="C2229" s="15">
        <v>1.0</v>
      </c>
      <c r="D2229" s="16">
        <f t="shared" si="1"/>
        <v>0.0000560475283</v>
      </c>
      <c r="E2229" s="1"/>
      <c r="F2229" s="15" t="s">
        <v>576</v>
      </c>
      <c r="G2229" s="15" t="s">
        <v>309</v>
      </c>
      <c r="H2229" s="15" t="s">
        <v>1814</v>
      </c>
      <c r="I2229" s="15" t="s">
        <v>318</v>
      </c>
    </row>
    <row r="2230" ht="15.75" customHeight="1">
      <c r="A2230" s="1"/>
      <c r="B2230" s="12" t="s">
        <v>3357</v>
      </c>
      <c r="C2230" s="15">
        <v>1.0</v>
      </c>
      <c r="D2230" s="16">
        <f t="shared" si="1"/>
        <v>0.0000560475283</v>
      </c>
      <c r="E2230" s="1"/>
      <c r="F2230" s="15" t="s">
        <v>359</v>
      </c>
      <c r="G2230" s="15" t="s">
        <v>716</v>
      </c>
      <c r="H2230" s="15" t="s">
        <v>309</v>
      </c>
      <c r="I2230" s="15" t="s">
        <v>478</v>
      </c>
    </row>
    <row r="2231" ht="15.75" customHeight="1">
      <c r="A2231" s="1"/>
      <c r="B2231" s="12" t="s">
        <v>3358</v>
      </c>
      <c r="C2231" s="15">
        <v>1.0</v>
      </c>
      <c r="D2231" s="16">
        <f t="shared" si="1"/>
        <v>0.0000560475283</v>
      </c>
      <c r="E2231" s="1"/>
      <c r="F2231" s="15" t="s">
        <v>351</v>
      </c>
      <c r="G2231" s="15" t="s">
        <v>1523</v>
      </c>
      <c r="H2231" s="15" t="s">
        <v>318</v>
      </c>
      <c r="I2231" s="15" t="s">
        <v>758</v>
      </c>
    </row>
    <row r="2232" ht="15.75" customHeight="1">
      <c r="A2232" s="1"/>
      <c r="B2232" s="12" t="s">
        <v>3359</v>
      </c>
      <c r="C2232" s="15">
        <v>1.0</v>
      </c>
      <c r="D2232" s="16">
        <f t="shared" si="1"/>
        <v>0.0000560475283</v>
      </c>
      <c r="E2232" s="1"/>
      <c r="F2232" s="15" t="s">
        <v>2500</v>
      </c>
      <c r="G2232" s="15" t="s">
        <v>309</v>
      </c>
      <c r="H2232" s="15" t="s">
        <v>341</v>
      </c>
      <c r="I2232" s="15" t="s">
        <v>428</v>
      </c>
    </row>
    <row r="2233" ht="15.75" customHeight="1">
      <c r="A2233" s="1"/>
      <c r="B2233" s="12" t="s">
        <v>3360</v>
      </c>
      <c r="C2233" s="15">
        <v>1.0</v>
      </c>
      <c r="D2233" s="16">
        <f t="shared" si="1"/>
        <v>0.0000560475283</v>
      </c>
      <c r="E2233" s="1"/>
      <c r="F2233" s="15" t="s">
        <v>317</v>
      </c>
      <c r="G2233" s="15" t="s">
        <v>354</v>
      </c>
      <c r="H2233" s="15" t="s">
        <v>465</v>
      </c>
      <c r="I2233" s="15" t="s">
        <v>402</v>
      </c>
    </row>
    <row r="2234" ht="15.75" customHeight="1">
      <c r="A2234" s="1"/>
      <c r="B2234" s="12" t="s">
        <v>3361</v>
      </c>
      <c r="C2234" s="15">
        <v>1.0</v>
      </c>
      <c r="D2234" s="16">
        <f t="shared" si="1"/>
        <v>0.0000560475283</v>
      </c>
      <c r="E2234" s="1"/>
      <c r="F2234" s="15" t="s">
        <v>445</v>
      </c>
      <c r="G2234" s="15" t="s">
        <v>325</v>
      </c>
      <c r="H2234" s="15" t="s">
        <v>3362</v>
      </c>
      <c r="I2234" s="15" t="s">
        <v>365</v>
      </c>
    </row>
    <row r="2235" ht="15.75" customHeight="1">
      <c r="A2235" s="1"/>
      <c r="B2235" s="12" t="s">
        <v>3363</v>
      </c>
      <c r="C2235" s="15">
        <v>1.0</v>
      </c>
      <c r="D2235" s="16">
        <f t="shared" si="1"/>
        <v>0.0000560475283</v>
      </c>
      <c r="E2235" s="1"/>
      <c r="F2235" s="15" t="s">
        <v>2217</v>
      </c>
      <c r="G2235" s="15" t="s">
        <v>328</v>
      </c>
      <c r="H2235" s="15" t="s">
        <v>624</v>
      </c>
      <c r="I2235" s="15" t="s">
        <v>1258</v>
      </c>
    </row>
    <row r="2236" ht="15.75" customHeight="1">
      <c r="A2236" s="1"/>
      <c r="B2236" s="12" t="s">
        <v>3033</v>
      </c>
      <c r="C2236" s="15">
        <v>1.0</v>
      </c>
      <c r="D2236" s="16">
        <f t="shared" si="1"/>
        <v>0.0000560475283</v>
      </c>
      <c r="E2236" s="1"/>
      <c r="F2236" s="15" t="s">
        <v>2178</v>
      </c>
      <c r="G2236" s="15" t="s">
        <v>362</v>
      </c>
      <c r="H2236" s="15" t="s">
        <v>394</v>
      </c>
      <c r="I2236" s="15" t="s">
        <v>383</v>
      </c>
    </row>
    <row r="2237" ht="15.75" customHeight="1">
      <c r="A2237" s="1"/>
      <c r="B2237" s="12" t="s">
        <v>3364</v>
      </c>
      <c r="C2237" s="15">
        <v>1.0</v>
      </c>
      <c r="D2237" s="16">
        <f t="shared" si="1"/>
        <v>0.0000560475283</v>
      </c>
      <c r="E2237" s="1"/>
      <c r="F2237" s="15" t="s">
        <v>311</v>
      </c>
      <c r="G2237" s="15" t="s">
        <v>311</v>
      </c>
      <c r="H2237" s="15" t="s">
        <v>415</v>
      </c>
      <c r="I2237" s="15" t="s">
        <v>404</v>
      </c>
    </row>
    <row r="2238" ht="15.75" customHeight="1">
      <c r="A2238" s="1"/>
      <c r="B2238" s="12" t="s">
        <v>3365</v>
      </c>
      <c r="C2238" s="15">
        <v>1.0</v>
      </c>
      <c r="D2238" s="16">
        <f t="shared" si="1"/>
        <v>0.0000560475283</v>
      </c>
      <c r="E2238" s="1"/>
      <c r="F2238" s="15" t="s">
        <v>317</v>
      </c>
      <c r="G2238" s="15" t="s">
        <v>845</v>
      </c>
      <c r="H2238" s="15" t="s">
        <v>902</v>
      </c>
      <c r="I2238" s="15" t="s">
        <v>304</v>
      </c>
    </row>
    <row r="2239" ht="15.75" customHeight="1">
      <c r="A2239" s="1"/>
      <c r="B2239" s="12" t="s">
        <v>3366</v>
      </c>
      <c r="C2239" s="15">
        <v>1.0</v>
      </c>
      <c r="D2239" s="16">
        <f t="shared" si="1"/>
        <v>0.0000560475283</v>
      </c>
      <c r="E2239" s="1"/>
      <c r="F2239" s="15" t="s">
        <v>1416</v>
      </c>
      <c r="G2239" s="15" t="s">
        <v>382</v>
      </c>
      <c r="H2239" s="15" t="s">
        <v>356</v>
      </c>
      <c r="I2239" s="15" t="s">
        <v>380</v>
      </c>
    </row>
    <row r="2240" ht="15.75" customHeight="1">
      <c r="A2240" s="1"/>
      <c r="B2240" s="12" t="s">
        <v>3367</v>
      </c>
      <c r="C2240" s="15">
        <v>1.0</v>
      </c>
      <c r="D2240" s="16">
        <f t="shared" si="1"/>
        <v>0.0000560475283</v>
      </c>
      <c r="E2240" s="1"/>
      <c r="F2240" s="15" t="s">
        <v>390</v>
      </c>
      <c r="G2240" s="15" t="s">
        <v>304</v>
      </c>
      <c r="H2240" s="15" t="s">
        <v>2008</v>
      </c>
      <c r="I2240" s="15" t="s">
        <v>599</v>
      </c>
    </row>
    <row r="2241" ht="15.75" customHeight="1">
      <c r="A2241" s="1"/>
      <c r="B2241" s="12" t="s">
        <v>3368</v>
      </c>
      <c r="C2241" s="15">
        <v>1.0</v>
      </c>
      <c r="D2241" s="16">
        <f t="shared" si="1"/>
        <v>0.0000560475283</v>
      </c>
      <c r="E2241" s="1"/>
      <c r="F2241" s="15" t="s">
        <v>817</v>
      </c>
      <c r="G2241" s="15" t="s">
        <v>304</v>
      </c>
      <c r="H2241" s="15" t="s">
        <v>336</v>
      </c>
      <c r="I2241" s="15" t="s">
        <v>601</v>
      </c>
    </row>
    <row r="2242" ht="15.75" customHeight="1">
      <c r="A2242" s="1"/>
      <c r="B2242" s="12" t="s">
        <v>3369</v>
      </c>
      <c r="C2242" s="15">
        <v>1.0</v>
      </c>
      <c r="D2242" s="16">
        <f t="shared" si="1"/>
        <v>0.0000560475283</v>
      </c>
      <c r="E2242" s="1"/>
      <c r="F2242" s="15" t="s">
        <v>318</v>
      </c>
      <c r="G2242" s="15" t="s">
        <v>328</v>
      </c>
      <c r="H2242" s="15" t="s">
        <v>940</v>
      </c>
      <c r="I2242" s="15" t="s">
        <v>478</v>
      </c>
    </row>
    <row r="2243" ht="15.75" customHeight="1">
      <c r="A2243" s="1"/>
      <c r="B2243" s="12" t="s">
        <v>3370</v>
      </c>
      <c r="C2243" s="15">
        <v>1.0</v>
      </c>
      <c r="D2243" s="16">
        <f t="shared" si="1"/>
        <v>0.0000560475283</v>
      </c>
      <c r="E2243" s="1"/>
      <c r="F2243" s="15" t="s">
        <v>1353</v>
      </c>
      <c r="G2243" s="15" t="s">
        <v>309</v>
      </c>
      <c r="H2243" s="15" t="s">
        <v>313</v>
      </c>
      <c r="I2243" s="15" t="s">
        <v>442</v>
      </c>
    </row>
    <row r="2244" ht="15.75" customHeight="1">
      <c r="A2244" s="1"/>
      <c r="B2244" s="12" t="s">
        <v>3371</v>
      </c>
      <c r="C2244" s="15">
        <v>1.0</v>
      </c>
      <c r="D2244" s="16">
        <f t="shared" si="1"/>
        <v>0.0000560475283</v>
      </c>
      <c r="E2244" s="1"/>
      <c r="F2244" s="15" t="s">
        <v>351</v>
      </c>
      <c r="G2244" s="15" t="s">
        <v>304</v>
      </c>
      <c r="H2244" s="15" t="s">
        <v>3372</v>
      </c>
      <c r="I2244" s="15" t="s">
        <v>362</v>
      </c>
    </row>
    <row r="2245" ht="15.75" customHeight="1">
      <c r="A2245" s="1"/>
      <c r="B2245" s="12" t="s">
        <v>3373</v>
      </c>
      <c r="C2245" s="15">
        <v>1.0</v>
      </c>
      <c r="D2245" s="16">
        <f t="shared" si="1"/>
        <v>0.0000560475283</v>
      </c>
      <c r="E2245" s="1"/>
      <c r="F2245" s="15" t="s">
        <v>457</v>
      </c>
      <c r="G2245" s="15" t="s">
        <v>386</v>
      </c>
      <c r="H2245" s="15" t="s">
        <v>3374</v>
      </c>
      <c r="I2245" s="15" t="s">
        <v>2231</v>
      </c>
    </row>
    <row r="2246" ht="15.75" customHeight="1">
      <c r="A2246" s="1"/>
      <c r="B2246" s="12" t="s">
        <v>3375</v>
      </c>
      <c r="C2246" s="15">
        <v>1.0</v>
      </c>
      <c r="D2246" s="16">
        <f t="shared" si="1"/>
        <v>0.0000560475283</v>
      </c>
      <c r="E2246" s="1"/>
      <c r="F2246" s="15" t="s">
        <v>1311</v>
      </c>
      <c r="G2246" s="15" t="s">
        <v>304</v>
      </c>
      <c r="H2246" s="15" t="s">
        <v>311</v>
      </c>
      <c r="I2246" s="15" t="s">
        <v>442</v>
      </c>
    </row>
    <row r="2247" ht="15.75" customHeight="1">
      <c r="A2247" s="1"/>
      <c r="B2247" s="12" t="s">
        <v>3376</v>
      </c>
      <c r="C2247" s="15">
        <v>1.0</v>
      </c>
      <c r="D2247" s="16">
        <f t="shared" si="1"/>
        <v>0.0000560475283</v>
      </c>
      <c r="E2247" s="1"/>
      <c r="F2247" s="15" t="s">
        <v>304</v>
      </c>
      <c r="G2247" s="15" t="s">
        <v>309</v>
      </c>
      <c r="H2247" s="15" t="s">
        <v>485</v>
      </c>
      <c r="I2247" s="15" t="s">
        <v>362</v>
      </c>
    </row>
    <row r="2248" ht="15.75" customHeight="1">
      <c r="A2248" s="1"/>
      <c r="B2248" s="12" t="s">
        <v>3377</v>
      </c>
      <c r="C2248" s="15">
        <v>1.0</v>
      </c>
      <c r="D2248" s="16">
        <f t="shared" si="1"/>
        <v>0.0000560475283</v>
      </c>
      <c r="E2248" s="1"/>
      <c r="F2248" s="15" t="s">
        <v>1214</v>
      </c>
      <c r="G2248" s="15" t="s">
        <v>542</v>
      </c>
      <c r="H2248" s="15" t="s">
        <v>371</v>
      </c>
      <c r="I2248" s="15" t="s">
        <v>705</v>
      </c>
    </row>
    <row r="2249" ht="15.75" customHeight="1">
      <c r="A2249" s="1"/>
      <c r="B2249" s="12" t="s">
        <v>3378</v>
      </c>
      <c r="C2249" s="15">
        <v>1.0</v>
      </c>
      <c r="D2249" s="16">
        <f t="shared" si="1"/>
        <v>0.0000560475283</v>
      </c>
      <c r="E2249" s="1"/>
      <c r="F2249" s="15" t="s">
        <v>823</v>
      </c>
      <c r="G2249" s="15" t="s">
        <v>328</v>
      </c>
      <c r="H2249" s="15" t="s">
        <v>687</v>
      </c>
      <c r="I2249" s="15" t="s">
        <v>409</v>
      </c>
    </row>
    <row r="2250" ht="15.75" customHeight="1">
      <c r="A2250" s="1"/>
      <c r="B2250" s="12" t="s">
        <v>3379</v>
      </c>
      <c r="C2250" s="15">
        <v>1.0</v>
      </c>
      <c r="D2250" s="16">
        <f t="shared" si="1"/>
        <v>0.0000560475283</v>
      </c>
      <c r="E2250" s="1"/>
      <c r="F2250" s="15" t="s">
        <v>317</v>
      </c>
      <c r="G2250" s="15" t="s">
        <v>311</v>
      </c>
      <c r="H2250" s="15" t="s">
        <v>464</v>
      </c>
      <c r="I2250" s="15" t="s">
        <v>457</v>
      </c>
    </row>
    <row r="2251" ht="15.75" customHeight="1">
      <c r="A2251" s="1"/>
      <c r="B2251" s="12" t="s">
        <v>3380</v>
      </c>
      <c r="C2251" s="15">
        <v>1.0</v>
      </c>
      <c r="D2251" s="16">
        <f t="shared" si="1"/>
        <v>0.0000560475283</v>
      </c>
      <c r="E2251" s="1"/>
      <c r="F2251" s="15">
        <v>3.0</v>
      </c>
      <c r="G2251" s="15" t="s">
        <v>304</v>
      </c>
      <c r="H2251" s="15" t="s">
        <v>3381</v>
      </c>
      <c r="I2251" s="15" t="s">
        <v>356</v>
      </c>
    </row>
    <row r="2252" ht="15.75" customHeight="1">
      <c r="A2252" s="1"/>
      <c r="B2252" s="12" t="s">
        <v>3382</v>
      </c>
      <c r="C2252" s="15">
        <v>1.0</v>
      </c>
      <c r="D2252" s="16">
        <f t="shared" si="1"/>
        <v>0.0000560475283</v>
      </c>
      <c r="E2252" s="1"/>
      <c r="F2252" s="15" t="s">
        <v>1676</v>
      </c>
      <c r="G2252" s="15" t="s">
        <v>877</v>
      </c>
      <c r="H2252" s="15" t="s">
        <v>309</v>
      </c>
      <c r="I2252" s="15" t="s">
        <v>1814</v>
      </c>
    </row>
    <row r="2253" ht="15.75" customHeight="1">
      <c r="A2253" s="1"/>
      <c r="B2253" s="12" t="s">
        <v>3383</v>
      </c>
      <c r="C2253" s="15">
        <v>1.0</v>
      </c>
      <c r="D2253" s="16">
        <f t="shared" si="1"/>
        <v>0.0000560475283</v>
      </c>
      <c r="E2253" s="1"/>
      <c r="F2253" s="15" t="s">
        <v>1179</v>
      </c>
      <c r="G2253" s="15" t="s">
        <v>334</v>
      </c>
      <c r="H2253" s="15" t="s">
        <v>318</v>
      </c>
      <c r="I2253" s="15" t="s">
        <v>309</v>
      </c>
    </row>
    <row r="2254" ht="15.75" customHeight="1">
      <c r="A2254" s="1"/>
      <c r="B2254" s="12" t="s">
        <v>3384</v>
      </c>
      <c r="C2254" s="15">
        <v>1.0</v>
      </c>
      <c r="D2254" s="16">
        <f t="shared" si="1"/>
        <v>0.0000560475283</v>
      </c>
      <c r="E2254" s="1"/>
      <c r="F2254" s="15" t="s">
        <v>361</v>
      </c>
      <c r="G2254" s="15" t="s">
        <v>488</v>
      </c>
      <c r="H2254" s="15" t="s">
        <v>341</v>
      </c>
      <c r="I2254" s="15" t="s">
        <v>3385</v>
      </c>
    </row>
    <row r="2255" ht="15.75" customHeight="1">
      <c r="A2255" s="1"/>
      <c r="B2255" s="12" t="s">
        <v>3386</v>
      </c>
      <c r="C2255" s="15">
        <v>1.0</v>
      </c>
      <c r="D2255" s="16">
        <f t="shared" si="1"/>
        <v>0.0000560475283</v>
      </c>
      <c r="E2255" s="1"/>
      <c r="F2255" s="15" t="s">
        <v>317</v>
      </c>
      <c r="G2255" s="15" t="s">
        <v>354</v>
      </c>
      <c r="H2255" s="15" t="s">
        <v>356</v>
      </c>
      <c r="I2255" s="15" t="s">
        <v>3387</v>
      </c>
    </row>
    <row r="2256" ht="15.75" customHeight="1">
      <c r="A2256" s="1"/>
      <c r="B2256" s="12" t="s">
        <v>3388</v>
      </c>
      <c r="C2256" s="15">
        <v>1.0</v>
      </c>
      <c r="D2256" s="16">
        <f t="shared" si="1"/>
        <v>0.0000560475283</v>
      </c>
      <c r="E2256" s="1"/>
      <c r="F2256" s="15" t="s">
        <v>347</v>
      </c>
      <c r="G2256" s="15" t="s">
        <v>309</v>
      </c>
      <c r="H2256" s="15" t="s">
        <v>468</v>
      </c>
      <c r="I2256" s="15" t="s">
        <v>3389</v>
      </c>
    </row>
    <row r="2257" ht="15.75" customHeight="1">
      <c r="A2257" s="1"/>
      <c r="B2257" s="12" t="s">
        <v>3390</v>
      </c>
      <c r="C2257" s="15">
        <v>1.0</v>
      </c>
      <c r="D2257" s="16">
        <f t="shared" si="1"/>
        <v>0.0000560475283</v>
      </c>
      <c r="E2257" s="1"/>
      <c r="F2257" s="15" t="s">
        <v>415</v>
      </c>
      <c r="G2257" s="15" t="s">
        <v>542</v>
      </c>
      <c r="H2257" s="15" t="s">
        <v>2227</v>
      </c>
      <c r="I2257" s="15" t="s">
        <v>673</v>
      </c>
    </row>
    <row r="2258" ht="15.75" customHeight="1">
      <c r="A2258" s="1"/>
      <c r="B2258" s="12" t="s">
        <v>3391</v>
      </c>
      <c r="C2258" s="15">
        <v>1.0</v>
      </c>
      <c r="D2258" s="16">
        <f t="shared" si="1"/>
        <v>0.0000560475283</v>
      </c>
      <c r="E2258" s="1"/>
      <c r="F2258" s="15" t="s">
        <v>2772</v>
      </c>
      <c r="G2258" s="15" t="s">
        <v>309</v>
      </c>
      <c r="H2258" s="15" t="s">
        <v>311</v>
      </c>
      <c r="I2258" s="15" t="s">
        <v>1848</v>
      </c>
    </row>
    <row r="2259" ht="15.75" customHeight="1">
      <c r="A2259" s="1"/>
      <c r="B2259" s="12" t="s">
        <v>3392</v>
      </c>
      <c r="C2259" s="15">
        <v>1.0</v>
      </c>
      <c r="D2259" s="16">
        <f t="shared" si="1"/>
        <v>0.0000560475283</v>
      </c>
      <c r="E2259" s="1"/>
      <c r="F2259" s="15" t="s">
        <v>321</v>
      </c>
      <c r="G2259" s="15" t="s">
        <v>304</v>
      </c>
      <c r="H2259" s="15" t="s">
        <v>336</v>
      </c>
      <c r="I2259" s="15" t="s">
        <v>500</v>
      </c>
    </row>
    <row r="2260" ht="15.75" customHeight="1">
      <c r="A2260" s="1"/>
      <c r="B2260" s="12" t="s">
        <v>3393</v>
      </c>
      <c r="C2260" s="15">
        <v>1.0</v>
      </c>
      <c r="D2260" s="16">
        <f t="shared" si="1"/>
        <v>0.0000560475283</v>
      </c>
      <c r="E2260" s="1"/>
      <c r="F2260" s="15" t="s">
        <v>3394</v>
      </c>
      <c r="G2260" s="15" t="s">
        <v>362</v>
      </c>
      <c r="H2260" s="15" t="s">
        <v>543</v>
      </c>
      <c r="I2260" s="15" t="s">
        <v>1492</v>
      </c>
    </row>
    <row r="2261" ht="15.75" customHeight="1">
      <c r="A2261" s="1"/>
      <c r="B2261" s="12" t="s">
        <v>3395</v>
      </c>
      <c r="C2261" s="15">
        <v>1.0</v>
      </c>
      <c r="D2261" s="16">
        <f t="shared" si="1"/>
        <v>0.0000560475283</v>
      </c>
      <c r="E2261" s="1"/>
      <c r="F2261" s="15" t="s">
        <v>510</v>
      </c>
      <c r="G2261" s="15" t="s">
        <v>637</v>
      </c>
      <c r="H2261" s="15" t="s">
        <v>371</v>
      </c>
      <c r="I2261" s="15" t="s">
        <v>390</v>
      </c>
    </row>
    <row r="2262" ht="15.75" customHeight="1">
      <c r="A2262" s="1"/>
      <c r="B2262" s="12" t="s">
        <v>3396</v>
      </c>
      <c r="C2262" s="15">
        <v>1.0</v>
      </c>
      <c r="D2262" s="16">
        <f t="shared" si="1"/>
        <v>0.0000560475283</v>
      </c>
      <c r="E2262" s="1"/>
      <c r="F2262" s="15" t="s">
        <v>419</v>
      </c>
      <c r="G2262" s="15" t="s">
        <v>1310</v>
      </c>
      <c r="H2262" s="15" t="s">
        <v>334</v>
      </c>
      <c r="I2262" s="15" t="s">
        <v>432</v>
      </c>
    </row>
    <row r="2263" ht="15.75" customHeight="1">
      <c r="A2263" s="1"/>
      <c r="B2263" s="12" t="s">
        <v>3397</v>
      </c>
      <c r="C2263" s="15">
        <v>1.0</v>
      </c>
      <c r="D2263" s="16">
        <f t="shared" si="1"/>
        <v>0.0000560475283</v>
      </c>
      <c r="E2263" s="1"/>
      <c r="F2263" s="15" t="s">
        <v>415</v>
      </c>
      <c r="G2263" s="15" t="s">
        <v>311</v>
      </c>
      <c r="H2263" s="15" t="s">
        <v>323</v>
      </c>
      <c r="I2263" s="15" t="s">
        <v>3398</v>
      </c>
    </row>
    <row r="2264" ht="15.75" customHeight="1">
      <c r="A2264" s="1"/>
      <c r="B2264" s="12" t="s">
        <v>3399</v>
      </c>
      <c r="C2264" s="15">
        <v>1.0</v>
      </c>
      <c r="D2264" s="16">
        <f t="shared" si="1"/>
        <v>0.0000560475283</v>
      </c>
      <c r="E2264" s="1"/>
      <c r="F2264" s="15" t="s">
        <v>491</v>
      </c>
      <c r="G2264" s="15" t="s">
        <v>304</v>
      </c>
      <c r="H2264" s="15" t="s">
        <v>790</v>
      </c>
      <c r="I2264" s="15" t="s">
        <v>510</v>
      </c>
    </row>
    <row r="2265" ht="15.75" customHeight="1">
      <c r="A2265" s="1"/>
      <c r="B2265" s="12" t="s">
        <v>3400</v>
      </c>
      <c r="C2265" s="15">
        <v>1.0</v>
      </c>
      <c r="D2265" s="16">
        <f t="shared" si="1"/>
        <v>0.0000560475283</v>
      </c>
      <c r="E2265" s="1"/>
      <c r="F2265" s="15" t="s">
        <v>3401</v>
      </c>
      <c r="G2265" s="15" t="s">
        <v>356</v>
      </c>
      <c r="H2265" s="15" t="s">
        <v>2223</v>
      </c>
      <c r="I2265" s="15" t="s">
        <v>3402</v>
      </c>
    </row>
    <row r="2266" ht="15.75" customHeight="1">
      <c r="A2266" s="1"/>
      <c r="B2266" s="12" t="s">
        <v>3403</v>
      </c>
      <c r="C2266" s="15">
        <v>1.0</v>
      </c>
      <c r="D2266" s="16">
        <f t="shared" si="1"/>
        <v>0.0000560475283</v>
      </c>
      <c r="E2266" s="1"/>
      <c r="F2266" s="15" t="s">
        <v>318</v>
      </c>
      <c r="G2266" s="15" t="s">
        <v>375</v>
      </c>
      <c r="H2266" s="15" t="s">
        <v>530</v>
      </c>
      <c r="I2266" s="15" t="s">
        <v>615</v>
      </c>
    </row>
    <row r="2267" ht="15.75" customHeight="1">
      <c r="A2267" s="1"/>
      <c r="B2267" s="12" t="s">
        <v>3404</v>
      </c>
      <c r="C2267" s="15">
        <v>1.0</v>
      </c>
      <c r="D2267" s="16">
        <f t="shared" si="1"/>
        <v>0.0000560475283</v>
      </c>
      <c r="E2267" s="1"/>
      <c r="F2267" s="15" t="s">
        <v>856</v>
      </c>
      <c r="G2267" s="15" t="s">
        <v>639</v>
      </c>
      <c r="H2267" s="15" t="s">
        <v>525</v>
      </c>
      <c r="I2267" s="15" t="s">
        <v>756</v>
      </c>
    </row>
    <row r="2268" ht="15.75" customHeight="1">
      <c r="A2268" s="1"/>
      <c r="B2268" s="12" t="s">
        <v>3405</v>
      </c>
      <c r="C2268" s="15">
        <v>1.0</v>
      </c>
      <c r="D2268" s="16">
        <f t="shared" si="1"/>
        <v>0.0000560475283</v>
      </c>
      <c r="E2268" s="1"/>
      <c r="F2268" s="39" t="s">
        <v>823</v>
      </c>
      <c r="G2268" s="15" t="s">
        <v>334</v>
      </c>
      <c r="H2268" s="15" t="s">
        <v>317</v>
      </c>
      <c r="I2268" s="15" t="s">
        <v>1072</v>
      </c>
    </row>
    <row r="2269" ht="15.75" customHeight="1">
      <c r="A2269" s="1"/>
      <c r="B2269" s="12" t="s">
        <v>3406</v>
      </c>
      <c r="C2269" s="15">
        <v>1.0</v>
      </c>
      <c r="D2269" s="16">
        <f t="shared" si="1"/>
        <v>0.0000560475283</v>
      </c>
      <c r="E2269" s="1"/>
      <c r="F2269" s="15" t="s">
        <v>2751</v>
      </c>
      <c r="G2269" s="15" t="s">
        <v>354</v>
      </c>
      <c r="H2269" s="15" t="s">
        <v>1127</v>
      </c>
      <c r="I2269" s="15" t="s">
        <v>383</v>
      </c>
    </row>
    <row r="2270" ht="15.75" customHeight="1">
      <c r="A2270" s="1"/>
      <c r="B2270" s="12" t="s">
        <v>3407</v>
      </c>
      <c r="C2270" s="15">
        <v>1.0</v>
      </c>
      <c r="D2270" s="16">
        <f t="shared" si="1"/>
        <v>0.0000560475283</v>
      </c>
      <c r="E2270" s="1"/>
      <c r="F2270" s="15" t="s">
        <v>691</v>
      </c>
      <c r="G2270" s="15" t="s">
        <v>304</v>
      </c>
      <c r="H2270" s="15" t="s">
        <v>1445</v>
      </c>
      <c r="I2270" s="15" t="s">
        <v>311</v>
      </c>
    </row>
    <row r="2271" ht="15.75" customHeight="1">
      <c r="A2271" s="1"/>
      <c r="B2271" s="12" t="s">
        <v>3408</v>
      </c>
      <c r="C2271" s="15">
        <v>1.0</v>
      </c>
      <c r="D2271" s="16">
        <f t="shared" si="1"/>
        <v>0.0000560475283</v>
      </c>
      <c r="E2271" s="1"/>
      <c r="F2271" s="15" t="s">
        <v>362</v>
      </c>
      <c r="G2271" s="15" t="s">
        <v>362</v>
      </c>
      <c r="H2271" s="15" t="s">
        <v>3409</v>
      </c>
      <c r="I2271" s="15" t="s">
        <v>3410</v>
      </c>
    </row>
    <row r="2272" ht="15.75" customHeight="1">
      <c r="A2272" s="1"/>
      <c r="B2272" s="12" t="s">
        <v>3411</v>
      </c>
      <c r="C2272" s="15">
        <v>1.0</v>
      </c>
      <c r="D2272" s="16">
        <f t="shared" si="1"/>
        <v>0.0000560475283</v>
      </c>
      <c r="E2272" s="1"/>
      <c r="F2272" s="15" t="s">
        <v>334</v>
      </c>
      <c r="G2272" s="15" t="s">
        <v>315</v>
      </c>
      <c r="H2272" s="15" t="s">
        <v>947</v>
      </c>
      <c r="I2272" s="15" t="s">
        <v>3412</v>
      </c>
    </row>
    <row r="2273" ht="15.75" customHeight="1">
      <c r="A2273" s="1"/>
      <c r="B2273" s="12" t="s">
        <v>3413</v>
      </c>
      <c r="C2273" s="15">
        <v>1.0</v>
      </c>
      <c r="D2273" s="16">
        <f t="shared" si="1"/>
        <v>0.0000560475283</v>
      </c>
      <c r="E2273" s="1"/>
      <c r="F2273" s="15" t="s">
        <v>683</v>
      </c>
      <c r="G2273" s="15" t="s">
        <v>334</v>
      </c>
      <c r="H2273" s="15" t="s">
        <v>3414</v>
      </c>
      <c r="I2273" s="15" t="s">
        <v>401</v>
      </c>
    </row>
    <row r="2274" ht="15.75" customHeight="1">
      <c r="A2274" s="1"/>
      <c r="B2274" s="12" t="s">
        <v>3415</v>
      </c>
      <c r="C2274" s="15">
        <v>1.0</v>
      </c>
      <c r="D2274" s="16">
        <f t="shared" si="1"/>
        <v>0.0000560475283</v>
      </c>
      <c r="E2274" s="1"/>
      <c r="F2274" s="15" t="s">
        <v>321</v>
      </c>
      <c r="G2274" s="15" t="s">
        <v>412</v>
      </c>
      <c r="H2274" s="15" t="s">
        <v>540</v>
      </c>
      <c r="I2274" s="15" t="s">
        <v>1172</v>
      </c>
    </row>
    <row r="2275" ht="15.75" customHeight="1">
      <c r="A2275" s="1"/>
      <c r="B2275" s="12" t="s">
        <v>3416</v>
      </c>
      <c r="C2275" s="15">
        <v>1.0</v>
      </c>
      <c r="D2275" s="16">
        <f t="shared" si="1"/>
        <v>0.0000560475283</v>
      </c>
      <c r="E2275" s="1"/>
      <c r="F2275" s="15" t="s">
        <v>336</v>
      </c>
      <c r="G2275" s="15" t="s">
        <v>500</v>
      </c>
      <c r="H2275" s="15" t="s">
        <v>341</v>
      </c>
      <c r="I2275" s="15" t="s">
        <v>3417</v>
      </c>
    </row>
    <row r="2276" ht="15.75" customHeight="1">
      <c r="A2276" s="1"/>
      <c r="B2276" s="12" t="s">
        <v>3418</v>
      </c>
      <c r="C2276" s="15">
        <v>1.0</v>
      </c>
      <c r="D2276" s="16">
        <f t="shared" si="1"/>
        <v>0.0000560475283</v>
      </c>
      <c r="E2276" s="1"/>
      <c r="F2276" s="15" t="s">
        <v>341</v>
      </c>
      <c r="G2276" s="15" t="s">
        <v>1132</v>
      </c>
      <c r="H2276" s="15" t="s">
        <v>422</v>
      </c>
      <c r="I2276" s="15" t="s">
        <v>321</v>
      </c>
    </row>
    <row r="2277" ht="15.75" customHeight="1">
      <c r="A2277" s="1"/>
      <c r="B2277" s="93">
        <v>44399.0</v>
      </c>
      <c r="C2277" s="15">
        <v>1.0</v>
      </c>
      <c r="D2277" s="16">
        <f t="shared" si="1"/>
        <v>0.0000560475283</v>
      </c>
      <c r="E2277" s="1"/>
      <c r="F2277" s="15" t="s">
        <v>351</v>
      </c>
      <c r="G2277" s="15" t="s">
        <v>3419</v>
      </c>
      <c r="H2277" s="15" t="s">
        <v>471</v>
      </c>
      <c r="I2277" s="15" t="s">
        <v>1047</v>
      </c>
    </row>
    <row r="2278" ht="15.75" customHeight="1">
      <c r="A2278" s="1"/>
      <c r="B2278" s="12" t="s">
        <v>3420</v>
      </c>
      <c r="C2278" s="15">
        <v>1.0</v>
      </c>
      <c r="D2278" s="16">
        <f t="shared" si="1"/>
        <v>0.0000560475283</v>
      </c>
      <c r="E2278" s="1"/>
      <c r="F2278" s="15" t="s">
        <v>880</v>
      </c>
      <c r="G2278" s="15" t="s">
        <v>335</v>
      </c>
      <c r="H2278" s="15" t="s">
        <v>415</v>
      </c>
      <c r="I2278" s="15" t="s">
        <v>321</v>
      </c>
    </row>
    <row r="2279" ht="15.75" customHeight="1">
      <c r="A2279" s="1"/>
      <c r="B2279" s="12" t="s">
        <v>3421</v>
      </c>
      <c r="C2279" s="15">
        <v>1.0</v>
      </c>
      <c r="D2279" s="16">
        <f t="shared" si="1"/>
        <v>0.0000560475283</v>
      </c>
      <c r="E2279" s="1"/>
      <c r="F2279" s="15" t="s">
        <v>311</v>
      </c>
      <c r="G2279" s="15" t="s">
        <v>304</v>
      </c>
      <c r="H2279" s="15" t="s">
        <v>808</v>
      </c>
      <c r="I2279" s="15" t="s">
        <v>2245</v>
      </c>
    </row>
    <row r="2280" ht="15.75" customHeight="1">
      <c r="A2280" s="1"/>
      <c r="B2280" s="12" t="s">
        <v>3422</v>
      </c>
      <c r="C2280" s="15">
        <v>1.0</v>
      </c>
      <c r="D2280" s="16">
        <f t="shared" si="1"/>
        <v>0.0000560475283</v>
      </c>
      <c r="E2280" s="1"/>
      <c r="F2280" s="15" t="s">
        <v>728</v>
      </c>
      <c r="G2280" s="15" t="s">
        <v>315</v>
      </c>
      <c r="H2280" s="15" t="s">
        <v>3423</v>
      </c>
      <c r="I2280" s="15" t="s">
        <v>3424</v>
      </c>
    </row>
    <row r="2281" ht="15.75" customHeight="1">
      <c r="A2281" s="1"/>
      <c r="B2281" s="12" t="s">
        <v>3425</v>
      </c>
      <c r="C2281" s="15">
        <v>1.0</v>
      </c>
      <c r="D2281" s="16">
        <f t="shared" si="1"/>
        <v>0.0000560475283</v>
      </c>
      <c r="E2281" s="1"/>
      <c r="F2281" s="15" t="s">
        <v>415</v>
      </c>
      <c r="G2281" s="15" t="s">
        <v>309</v>
      </c>
      <c r="H2281" s="15" t="s">
        <v>3426</v>
      </c>
      <c r="I2281" s="15" t="s">
        <v>373</v>
      </c>
    </row>
    <row r="2282" ht="15.75" customHeight="1">
      <c r="A2282" s="1"/>
      <c r="B2282" s="12" t="s">
        <v>3427</v>
      </c>
      <c r="C2282" s="15">
        <v>1.0</v>
      </c>
      <c r="D2282" s="16">
        <f t="shared" si="1"/>
        <v>0.0000560475283</v>
      </c>
      <c r="E2282" s="1"/>
      <c r="F2282" s="15" t="s">
        <v>304</v>
      </c>
      <c r="G2282" s="15" t="s">
        <v>356</v>
      </c>
      <c r="H2282" s="15" t="s">
        <v>693</v>
      </c>
      <c r="I2282" s="15" t="s">
        <v>620</v>
      </c>
    </row>
    <row r="2283" ht="15.75" customHeight="1">
      <c r="A2283" s="1"/>
      <c r="B2283" s="12" t="s">
        <v>3428</v>
      </c>
      <c r="C2283" s="15">
        <v>1.0</v>
      </c>
      <c r="D2283" s="16">
        <f t="shared" si="1"/>
        <v>0.0000560475283</v>
      </c>
      <c r="E2283" s="1"/>
      <c r="F2283" s="15" t="s">
        <v>1073</v>
      </c>
      <c r="G2283" s="15" t="s">
        <v>383</v>
      </c>
      <c r="H2283" s="15" t="s">
        <v>390</v>
      </c>
      <c r="I2283" s="15" t="s">
        <v>317</v>
      </c>
    </row>
    <row r="2284" ht="15.75" customHeight="1">
      <c r="A2284" s="1"/>
      <c r="B2284" s="12" t="s">
        <v>3429</v>
      </c>
      <c r="C2284" s="15">
        <v>1.0</v>
      </c>
      <c r="D2284" s="16">
        <f t="shared" si="1"/>
        <v>0.0000560475283</v>
      </c>
      <c r="E2284" s="1"/>
      <c r="F2284" s="15" t="s">
        <v>1288</v>
      </c>
      <c r="G2284" s="15" t="s">
        <v>346</v>
      </c>
      <c r="H2284" s="15" t="s">
        <v>863</v>
      </c>
      <c r="I2284" s="15" t="s">
        <v>1172</v>
      </c>
    </row>
    <row r="2285" ht="15.75" customHeight="1">
      <c r="A2285" s="1"/>
      <c r="B2285" s="12" t="s">
        <v>3430</v>
      </c>
      <c r="C2285" s="15">
        <v>1.0</v>
      </c>
      <c r="D2285" s="16">
        <f t="shared" si="1"/>
        <v>0.0000560475283</v>
      </c>
      <c r="E2285" s="1"/>
      <c r="F2285" s="15" t="s">
        <v>317</v>
      </c>
      <c r="G2285" s="15" t="s">
        <v>304</v>
      </c>
      <c r="H2285" s="15" t="s">
        <v>555</v>
      </c>
      <c r="I2285" s="15" t="s">
        <v>530</v>
      </c>
    </row>
    <row r="2286" ht="15.75" customHeight="1">
      <c r="A2286" s="1"/>
      <c r="B2286" s="12" t="s">
        <v>3431</v>
      </c>
      <c r="C2286" s="15">
        <v>1.0</v>
      </c>
      <c r="D2286" s="16">
        <f t="shared" si="1"/>
        <v>0.0000560475283</v>
      </c>
      <c r="E2286" s="1"/>
      <c r="F2286" s="15" t="s">
        <v>347</v>
      </c>
      <c r="G2286" s="15" t="s">
        <v>1047</v>
      </c>
      <c r="H2286" s="15" t="s">
        <v>613</v>
      </c>
      <c r="I2286" s="15" t="s">
        <v>360</v>
      </c>
    </row>
    <row r="2287" ht="15.75" customHeight="1">
      <c r="A2287" s="1"/>
      <c r="B2287" s="12" t="s">
        <v>3432</v>
      </c>
      <c r="C2287" s="15">
        <v>1.0</v>
      </c>
      <c r="D2287" s="16">
        <f t="shared" si="1"/>
        <v>0.0000560475283</v>
      </c>
      <c r="E2287" s="1"/>
      <c r="F2287" s="15" t="s">
        <v>1808</v>
      </c>
      <c r="G2287" s="15" t="s">
        <v>412</v>
      </c>
      <c r="H2287" s="15" t="s">
        <v>558</v>
      </c>
      <c r="I2287" s="15" t="s">
        <v>318</v>
      </c>
    </row>
    <row r="2288" ht="15.75" customHeight="1">
      <c r="A2288" s="1"/>
      <c r="B2288" s="12" t="s">
        <v>3433</v>
      </c>
      <c r="C2288" s="15">
        <v>1.0</v>
      </c>
      <c r="D2288" s="16">
        <f t="shared" si="1"/>
        <v>0.0000560475283</v>
      </c>
      <c r="E2288" s="1"/>
      <c r="F2288" s="15" t="s">
        <v>839</v>
      </c>
      <c r="G2288" s="15" t="s">
        <v>311</v>
      </c>
      <c r="H2288" s="15" t="s">
        <v>348</v>
      </c>
      <c r="I2288" s="15" t="s">
        <v>382</v>
      </c>
    </row>
    <row r="2289" ht="15.75" customHeight="1">
      <c r="A2289" s="1"/>
      <c r="B2289" s="12" t="s">
        <v>3434</v>
      </c>
      <c r="C2289" s="15">
        <v>1.0</v>
      </c>
      <c r="D2289" s="16">
        <f t="shared" si="1"/>
        <v>0.0000560475283</v>
      </c>
      <c r="E2289" s="1"/>
      <c r="F2289" s="15" t="s">
        <v>334</v>
      </c>
      <c r="G2289" s="15" t="s">
        <v>375</v>
      </c>
      <c r="H2289" s="15" t="s">
        <v>578</v>
      </c>
      <c r="I2289" s="15" t="s">
        <v>3435</v>
      </c>
    </row>
    <row r="2290" ht="15.75" customHeight="1">
      <c r="A2290" s="1"/>
      <c r="B2290" s="12" t="s">
        <v>3436</v>
      </c>
      <c r="C2290" s="15">
        <v>1.0</v>
      </c>
      <c r="D2290" s="16">
        <f t="shared" si="1"/>
        <v>0.0000560475283</v>
      </c>
      <c r="E2290" s="1"/>
      <c r="F2290" s="15" t="s">
        <v>3437</v>
      </c>
      <c r="G2290" s="15" t="s">
        <v>375</v>
      </c>
      <c r="H2290" s="15" t="s">
        <v>530</v>
      </c>
      <c r="I2290" s="15" t="s">
        <v>2044</v>
      </c>
    </row>
    <row r="2291" ht="15.75" customHeight="1">
      <c r="A2291" s="1"/>
      <c r="B2291" s="12" t="s">
        <v>3438</v>
      </c>
      <c r="C2291" s="15">
        <v>1.0</v>
      </c>
      <c r="D2291" s="16">
        <f t="shared" si="1"/>
        <v>0.0000560475283</v>
      </c>
      <c r="E2291" s="1"/>
      <c r="F2291" s="15" t="s">
        <v>415</v>
      </c>
      <c r="G2291" s="15" t="s">
        <v>590</v>
      </c>
      <c r="H2291" s="15" t="s">
        <v>336</v>
      </c>
      <c r="I2291" s="15" t="s">
        <v>1808</v>
      </c>
    </row>
    <row r="2292" ht="15.75" customHeight="1">
      <c r="A2292" s="1"/>
      <c r="B2292" s="12" t="s">
        <v>3439</v>
      </c>
      <c r="C2292" s="15">
        <v>1.0</v>
      </c>
      <c r="D2292" s="16">
        <f t="shared" si="1"/>
        <v>0.0000560475283</v>
      </c>
      <c r="E2292" s="1"/>
      <c r="F2292" s="15" t="s">
        <v>3440</v>
      </c>
      <c r="G2292" s="15" t="s">
        <v>315</v>
      </c>
      <c r="H2292" s="15" t="s">
        <v>1029</v>
      </c>
      <c r="I2292" s="15" t="s">
        <v>581</v>
      </c>
    </row>
    <row r="2293" ht="15.75" customHeight="1">
      <c r="A2293" s="1"/>
      <c r="B2293" s="12" t="s">
        <v>3441</v>
      </c>
      <c r="C2293" s="15">
        <v>1.0</v>
      </c>
      <c r="D2293" s="16">
        <f t="shared" si="1"/>
        <v>0.0000560475283</v>
      </c>
      <c r="E2293" s="1"/>
      <c r="F2293" s="15" t="s">
        <v>321</v>
      </c>
      <c r="G2293" s="15" t="s">
        <v>335</v>
      </c>
      <c r="H2293" s="15" t="s">
        <v>313</v>
      </c>
      <c r="I2293" s="15" t="s">
        <v>558</v>
      </c>
    </row>
    <row r="2294" ht="15.75" customHeight="1">
      <c r="A2294" s="1"/>
      <c r="B2294" s="12" t="s">
        <v>3442</v>
      </c>
      <c r="C2294" s="15">
        <v>1.0</v>
      </c>
      <c r="D2294" s="16">
        <f t="shared" si="1"/>
        <v>0.0000560475283</v>
      </c>
      <c r="E2294" s="1"/>
      <c r="F2294" s="15" t="s">
        <v>867</v>
      </c>
      <c r="G2294" s="15" t="s">
        <v>315</v>
      </c>
      <c r="H2294" s="15" t="s">
        <v>318</v>
      </c>
      <c r="I2294" s="15" t="s">
        <v>1790</v>
      </c>
    </row>
    <row r="2295" ht="15.75" customHeight="1">
      <c r="A2295" s="1"/>
      <c r="B2295" s="12" t="s">
        <v>3443</v>
      </c>
      <c r="C2295" s="15">
        <v>1.0</v>
      </c>
      <c r="D2295" s="16">
        <f t="shared" si="1"/>
        <v>0.0000560475283</v>
      </c>
      <c r="E2295" s="1"/>
      <c r="F2295" s="15" t="s">
        <v>937</v>
      </c>
      <c r="G2295" s="15" t="s">
        <v>315</v>
      </c>
      <c r="H2295" s="15" t="s">
        <v>315</v>
      </c>
      <c r="I2295" s="15" t="s">
        <v>311</v>
      </c>
    </row>
    <row r="2296" ht="15.75" customHeight="1">
      <c r="A2296" s="1"/>
      <c r="B2296" s="12" t="s">
        <v>3444</v>
      </c>
      <c r="C2296" s="15">
        <v>1.0</v>
      </c>
      <c r="D2296" s="16">
        <f t="shared" si="1"/>
        <v>0.0000560475283</v>
      </c>
      <c r="E2296" s="1"/>
      <c r="F2296" s="15" t="s">
        <v>1166</v>
      </c>
      <c r="G2296" s="15" t="s">
        <v>309</v>
      </c>
      <c r="H2296" s="15" t="s">
        <v>1239</v>
      </c>
      <c r="I2296" s="15" t="s">
        <v>318</v>
      </c>
    </row>
    <row r="2297" ht="15.75" customHeight="1">
      <c r="A2297" s="1"/>
      <c r="B2297" s="12" t="s">
        <v>3445</v>
      </c>
      <c r="C2297" s="15">
        <v>1.0</v>
      </c>
      <c r="D2297" s="16">
        <f t="shared" si="1"/>
        <v>0.0000560475283</v>
      </c>
      <c r="E2297" s="1"/>
      <c r="F2297" s="15" t="s">
        <v>485</v>
      </c>
      <c r="G2297" s="15" t="s">
        <v>529</v>
      </c>
      <c r="H2297" s="15" t="s">
        <v>970</v>
      </c>
      <c r="I2297" s="15" t="s">
        <v>837</v>
      </c>
    </row>
    <row r="2298" ht="15.75" customHeight="1">
      <c r="A2298" s="1"/>
      <c r="B2298" s="12" t="s">
        <v>3446</v>
      </c>
      <c r="C2298" s="15">
        <v>1.0</v>
      </c>
      <c r="D2298" s="16">
        <f t="shared" si="1"/>
        <v>0.0000560475283</v>
      </c>
      <c r="E2298" s="1"/>
      <c r="F2298" s="15" t="s">
        <v>578</v>
      </c>
      <c r="G2298" s="15" t="s">
        <v>798</v>
      </c>
      <c r="H2298" s="15" t="s">
        <v>309</v>
      </c>
      <c r="I2298" s="15" t="s">
        <v>605</v>
      </c>
    </row>
    <row r="2299" ht="15.75" customHeight="1">
      <c r="A2299" s="1"/>
      <c r="B2299" s="12" t="s">
        <v>3447</v>
      </c>
      <c r="C2299" s="15">
        <v>1.0</v>
      </c>
      <c r="D2299" s="16">
        <f t="shared" si="1"/>
        <v>0.0000560475283</v>
      </c>
      <c r="E2299" s="1"/>
      <c r="F2299" s="15" t="s">
        <v>703</v>
      </c>
      <c r="G2299" s="15" t="s">
        <v>304</v>
      </c>
      <c r="H2299" s="15" t="s">
        <v>1606</v>
      </c>
      <c r="I2299" s="15" t="s">
        <v>608</v>
      </c>
    </row>
    <row r="2300" ht="15.75" customHeight="1">
      <c r="A2300" s="1"/>
      <c r="B2300" s="12" t="s">
        <v>3448</v>
      </c>
      <c r="C2300" s="15">
        <v>1.0</v>
      </c>
      <c r="D2300" s="16">
        <f t="shared" si="1"/>
        <v>0.0000560475283</v>
      </c>
      <c r="E2300" s="1"/>
      <c r="F2300" s="15" t="s">
        <v>581</v>
      </c>
      <c r="G2300" s="15" t="s">
        <v>356</v>
      </c>
      <c r="H2300" s="15" t="s">
        <v>611</v>
      </c>
      <c r="I2300" s="15" t="s">
        <v>3449</v>
      </c>
    </row>
    <row r="2301" ht="15.75" customHeight="1">
      <c r="A2301" s="1"/>
      <c r="B2301" s="12" t="s">
        <v>3450</v>
      </c>
      <c r="C2301" s="15">
        <v>1.0</v>
      </c>
      <c r="D2301" s="16">
        <f t="shared" si="1"/>
        <v>0.0000560475283</v>
      </c>
      <c r="E2301" s="1"/>
      <c r="F2301" s="15" t="s">
        <v>347</v>
      </c>
      <c r="G2301" s="15" t="s">
        <v>311</v>
      </c>
      <c r="H2301" s="15" t="s">
        <v>1422</v>
      </c>
      <c r="I2301" s="15" t="s">
        <v>1122</v>
      </c>
    </row>
    <row r="2302" ht="15.75" customHeight="1">
      <c r="A2302" s="1"/>
      <c r="B2302" s="12" t="s">
        <v>3451</v>
      </c>
      <c r="C2302" s="15">
        <v>1.0</v>
      </c>
      <c r="D2302" s="16">
        <f t="shared" si="1"/>
        <v>0.0000560475283</v>
      </c>
      <c r="E2302" s="1"/>
      <c r="F2302" s="15" t="s">
        <v>458</v>
      </c>
      <c r="G2302" s="15" t="s">
        <v>375</v>
      </c>
      <c r="H2302" s="15" t="s">
        <v>446</v>
      </c>
      <c r="I2302" s="15" t="s">
        <v>687</v>
      </c>
    </row>
    <row r="2303" ht="15.75" customHeight="1">
      <c r="A2303" s="1"/>
      <c r="B2303" s="12" t="s">
        <v>3452</v>
      </c>
      <c r="C2303" s="15">
        <v>1.0</v>
      </c>
      <c r="D2303" s="16">
        <f t="shared" si="1"/>
        <v>0.0000560475283</v>
      </c>
      <c r="E2303" s="1"/>
      <c r="F2303" s="15" t="s">
        <v>341</v>
      </c>
      <c r="G2303" s="15" t="s">
        <v>442</v>
      </c>
      <c r="H2303" s="15" t="s">
        <v>334</v>
      </c>
      <c r="I2303" s="15" t="s">
        <v>3453</v>
      </c>
    </row>
    <row r="2304" ht="15.75" customHeight="1">
      <c r="A2304" s="1"/>
      <c r="B2304" s="12" t="s">
        <v>3454</v>
      </c>
      <c r="C2304" s="15">
        <v>1.0</v>
      </c>
      <c r="D2304" s="16">
        <f t="shared" si="1"/>
        <v>0.0000560475283</v>
      </c>
      <c r="E2304" s="1"/>
      <c r="F2304" s="15" t="s">
        <v>383</v>
      </c>
      <c r="G2304" s="15" t="s">
        <v>639</v>
      </c>
      <c r="H2304" s="15" t="s">
        <v>635</v>
      </c>
      <c r="I2304" s="15" t="s">
        <v>615</v>
      </c>
    </row>
    <row r="2305" ht="15.75" customHeight="1">
      <c r="A2305" s="1"/>
      <c r="B2305" s="12" t="s">
        <v>3455</v>
      </c>
      <c r="C2305" s="15">
        <v>1.0</v>
      </c>
      <c r="D2305" s="16">
        <f t="shared" si="1"/>
        <v>0.0000560475283</v>
      </c>
      <c r="E2305" s="1"/>
      <c r="F2305" s="15" t="s">
        <v>2824</v>
      </c>
      <c r="G2305" s="15" t="s">
        <v>334</v>
      </c>
      <c r="H2305" s="15" t="s">
        <v>415</v>
      </c>
      <c r="I2305" s="15" t="s">
        <v>1744</v>
      </c>
    </row>
    <row r="2306" ht="15.75" customHeight="1">
      <c r="A2306" s="1"/>
      <c r="B2306" s="12" t="s">
        <v>3456</v>
      </c>
      <c r="C2306" s="15">
        <v>1.0</v>
      </c>
      <c r="D2306" s="16">
        <f t="shared" si="1"/>
        <v>0.0000560475283</v>
      </c>
      <c r="E2306" s="1"/>
      <c r="F2306" s="15" t="s">
        <v>311</v>
      </c>
      <c r="G2306" s="15" t="s">
        <v>1127</v>
      </c>
      <c r="H2306" s="15" t="s">
        <v>637</v>
      </c>
      <c r="I2306" s="15" t="s">
        <v>1278</v>
      </c>
    </row>
    <row r="2307" ht="15.75" customHeight="1">
      <c r="A2307" s="1"/>
      <c r="B2307" s="12" t="s">
        <v>3457</v>
      </c>
      <c r="C2307" s="15">
        <v>1.0</v>
      </c>
      <c r="D2307" s="16">
        <f t="shared" si="1"/>
        <v>0.0000560475283</v>
      </c>
      <c r="E2307" s="1"/>
      <c r="F2307" s="15" t="s">
        <v>318</v>
      </c>
      <c r="G2307" s="15" t="s">
        <v>375</v>
      </c>
      <c r="H2307" s="15" t="s">
        <v>530</v>
      </c>
      <c r="I2307" s="15" t="s">
        <v>3458</v>
      </c>
    </row>
    <row r="2308" ht="15.75" customHeight="1">
      <c r="A2308" s="1"/>
      <c r="B2308" s="12" t="s">
        <v>3459</v>
      </c>
      <c r="C2308" s="15">
        <v>1.0</v>
      </c>
      <c r="D2308" s="16">
        <f t="shared" si="1"/>
        <v>0.0000560475283</v>
      </c>
      <c r="E2308" s="1"/>
      <c r="F2308" s="15" t="s">
        <v>1386</v>
      </c>
      <c r="G2308" s="15" t="s">
        <v>1481</v>
      </c>
      <c r="H2308" s="15" t="s">
        <v>304</v>
      </c>
      <c r="I2308" s="15" t="s">
        <v>3460</v>
      </c>
    </row>
    <row r="2309" ht="15.75" customHeight="1">
      <c r="A2309" s="1"/>
      <c r="B2309" s="12" t="s">
        <v>3461</v>
      </c>
      <c r="C2309" s="15">
        <v>1.0</v>
      </c>
      <c r="D2309" s="16">
        <f t="shared" si="1"/>
        <v>0.0000560475283</v>
      </c>
      <c r="E2309" s="1"/>
      <c r="F2309" s="15" t="s">
        <v>395</v>
      </c>
      <c r="G2309" s="15" t="s">
        <v>309</v>
      </c>
      <c r="H2309" s="15" t="s">
        <v>335</v>
      </c>
      <c r="I2309" s="15" t="s">
        <v>3462</v>
      </c>
    </row>
    <row r="2310" ht="15.75" customHeight="1">
      <c r="A2310" s="1"/>
      <c r="B2310" s="12" t="s">
        <v>3463</v>
      </c>
      <c r="C2310" s="15">
        <v>1.0</v>
      </c>
      <c r="D2310" s="16">
        <f t="shared" si="1"/>
        <v>0.0000560475283</v>
      </c>
      <c r="E2310" s="1"/>
      <c r="F2310" s="39" t="s">
        <v>386</v>
      </c>
      <c r="G2310" s="15" t="s">
        <v>334</v>
      </c>
      <c r="H2310" s="15" t="s">
        <v>510</v>
      </c>
      <c r="I2310" s="15" t="s">
        <v>309</v>
      </c>
    </row>
    <row r="2311" ht="15.75" customHeight="1">
      <c r="A2311" s="1"/>
      <c r="B2311" s="12" t="s">
        <v>3464</v>
      </c>
      <c r="C2311" s="15">
        <v>1.0</v>
      </c>
      <c r="D2311" s="16">
        <f t="shared" si="1"/>
        <v>0.0000560475283</v>
      </c>
      <c r="E2311" s="1"/>
      <c r="F2311" s="15" t="s">
        <v>337</v>
      </c>
      <c r="G2311" s="15" t="s">
        <v>334</v>
      </c>
      <c r="H2311" s="15" t="s">
        <v>3465</v>
      </c>
      <c r="I2311" s="15" t="s">
        <v>693</v>
      </c>
    </row>
    <row r="2312" ht="15.75" customHeight="1">
      <c r="A2312" s="1"/>
      <c r="B2312" s="12" t="s">
        <v>3466</v>
      </c>
      <c r="C2312" s="15">
        <v>1.0</v>
      </c>
      <c r="D2312" s="16">
        <f t="shared" si="1"/>
        <v>0.0000560475283</v>
      </c>
      <c r="E2312" s="1"/>
      <c r="F2312" s="15" t="s">
        <v>304</v>
      </c>
      <c r="G2312" s="15" t="s">
        <v>1127</v>
      </c>
      <c r="H2312" s="15" t="s">
        <v>458</v>
      </c>
      <c r="I2312" s="15" t="s">
        <v>401</v>
      </c>
    </row>
    <row r="2313" ht="15.75" customHeight="1">
      <c r="A2313" s="1"/>
      <c r="B2313" s="12" t="s">
        <v>3467</v>
      </c>
      <c r="C2313" s="15">
        <v>1.0</v>
      </c>
      <c r="D2313" s="16">
        <f t="shared" si="1"/>
        <v>0.0000560475283</v>
      </c>
      <c r="E2313" s="1"/>
      <c r="F2313" s="15" t="s">
        <v>735</v>
      </c>
      <c r="G2313" s="15" t="s">
        <v>412</v>
      </c>
      <c r="H2313" s="15" t="s">
        <v>322</v>
      </c>
      <c r="I2313" s="15" t="s">
        <v>1172</v>
      </c>
    </row>
    <row r="2314" ht="15.75" customHeight="1">
      <c r="A2314" s="1"/>
      <c r="B2314" s="12" t="s">
        <v>3468</v>
      </c>
      <c r="C2314" s="15">
        <v>1.0</v>
      </c>
      <c r="D2314" s="16">
        <f t="shared" si="1"/>
        <v>0.0000560475283</v>
      </c>
      <c r="E2314" s="1"/>
      <c r="F2314" s="15" t="s">
        <v>317</v>
      </c>
      <c r="G2314" s="15" t="s">
        <v>309</v>
      </c>
      <c r="H2314" s="15" t="s">
        <v>1476</v>
      </c>
      <c r="I2314" s="15" t="s">
        <v>3469</v>
      </c>
    </row>
    <row r="2315" ht="15.75" customHeight="1">
      <c r="A2315" s="1"/>
      <c r="B2315" s="12" t="s">
        <v>3470</v>
      </c>
      <c r="C2315" s="15">
        <v>1.0</v>
      </c>
      <c r="D2315" s="16">
        <f t="shared" si="1"/>
        <v>0.0000560475283</v>
      </c>
      <c r="E2315" s="1"/>
      <c r="F2315" s="15" t="s">
        <v>350</v>
      </c>
      <c r="G2315" s="15" t="s">
        <v>309</v>
      </c>
      <c r="H2315" s="15" t="s">
        <v>3471</v>
      </c>
      <c r="I2315" s="15" t="s">
        <v>398</v>
      </c>
    </row>
    <row r="2316" ht="15.75" customHeight="1">
      <c r="A2316" s="1"/>
      <c r="B2316" s="12" t="s">
        <v>3472</v>
      </c>
      <c r="C2316" s="15">
        <v>1.0</v>
      </c>
      <c r="D2316" s="16">
        <f t="shared" si="1"/>
        <v>0.0000560475283</v>
      </c>
      <c r="E2316" s="1"/>
      <c r="F2316" s="15" t="s">
        <v>424</v>
      </c>
      <c r="G2316" s="15" t="s">
        <v>334</v>
      </c>
      <c r="H2316" s="15" t="s">
        <v>415</v>
      </c>
      <c r="I2316" s="15" t="s">
        <v>3473</v>
      </c>
    </row>
    <row r="2317" ht="15.75" customHeight="1">
      <c r="A2317" s="1"/>
      <c r="B2317" s="12" t="s">
        <v>3474</v>
      </c>
      <c r="C2317" s="15">
        <v>1.0</v>
      </c>
      <c r="D2317" s="16">
        <f t="shared" si="1"/>
        <v>0.0000560475283</v>
      </c>
      <c r="E2317" s="1"/>
      <c r="F2317" s="15" t="s">
        <v>2104</v>
      </c>
      <c r="G2317" s="15" t="s">
        <v>438</v>
      </c>
      <c r="H2317" s="15" t="s">
        <v>1276</v>
      </c>
      <c r="I2317" s="15" t="s">
        <v>3475</v>
      </c>
    </row>
    <row r="2318" ht="15.75" customHeight="1">
      <c r="A2318" s="1"/>
      <c r="B2318" s="12" t="s">
        <v>3476</v>
      </c>
      <c r="C2318" s="15">
        <v>1.0</v>
      </c>
      <c r="D2318" s="16">
        <f t="shared" si="1"/>
        <v>0.0000560475283</v>
      </c>
      <c r="E2318" s="1"/>
      <c r="F2318" s="15" t="s">
        <v>3477</v>
      </c>
      <c r="G2318" s="15" t="s">
        <v>309</v>
      </c>
      <c r="H2318" s="15" t="s">
        <v>347</v>
      </c>
      <c r="I2318" s="15" t="s">
        <v>415</v>
      </c>
    </row>
    <row r="2319" ht="15.75" customHeight="1">
      <c r="A2319" s="1"/>
      <c r="B2319" s="12" t="s">
        <v>3478</v>
      </c>
      <c r="C2319" s="15">
        <v>1.0</v>
      </c>
      <c r="D2319" s="16">
        <f t="shared" si="1"/>
        <v>0.0000560475283</v>
      </c>
      <c r="E2319" s="1"/>
      <c r="F2319" s="15" t="s">
        <v>390</v>
      </c>
      <c r="G2319" s="15" t="s">
        <v>334</v>
      </c>
      <c r="H2319" s="15" t="s">
        <v>3479</v>
      </c>
      <c r="I2319" s="15" t="s">
        <v>1362</v>
      </c>
    </row>
    <row r="2320" ht="15.75" customHeight="1">
      <c r="A2320" s="1"/>
      <c r="B2320" s="12" t="s">
        <v>3480</v>
      </c>
      <c r="C2320" s="15">
        <v>1.0</v>
      </c>
      <c r="D2320" s="16">
        <f t="shared" si="1"/>
        <v>0.0000560475283</v>
      </c>
      <c r="E2320" s="1"/>
      <c r="F2320" s="15" t="s">
        <v>315</v>
      </c>
      <c r="G2320" s="15" t="s">
        <v>565</v>
      </c>
      <c r="H2320" s="15" t="s">
        <v>606</v>
      </c>
      <c r="I2320" s="15" t="s">
        <v>390</v>
      </c>
    </row>
    <row r="2321" ht="15.75" customHeight="1">
      <c r="A2321" s="1"/>
      <c r="B2321" s="12" t="s">
        <v>3481</v>
      </c>
      <c r="C2321" s="15">
        <v>1.0</v>
      </c>
      <c r="D2321" s="16">
        <f t="shared" si="1"/>
        <v>0.0000560475283</v>
      </c>
      <c r="E2321" s="1"/>
      <c r="F2321" s="15" t="s">
        <v>654</v>
      </c>
      <c r="G2321" s="15" t="s">
        <v>311</v>
      </c>
      <c r="H2321" s="15" t="s">
        <v>713</v>
      </c>
      <c r="I2321" s="15" t="s">
        <v>1486</v>
      </c>
    </row>
    <row r="2322" ht="15.75" customHeight="1">
      <c r="A2322" s="1"/>
      <c r="B2322" s="12" t="s">
        <v>3482</v>
      </c>
      <c r="C2322" s="15">
        <v>1.0</v>
      </c>
      <c r="D2322" s="16">
        <f t="shared" si="1"/>
        <v>0.0000560475283</v>
      </c>
      <c r="E2322" s="1"/>
      <c r="F2322" s="15" t="s">
        <v>871</v>
      </c>
      <c r="G2322" s="15" t="s">
        <v>328</v>
      </c>
      <c r="H2322" s="15" t="s">
        <v>512</v>
      </c>
      <c r="I2322" s="15" t="s">
        <v>953</v>
      </c>
    </row>
    <row r="2323" ht="15.75" customHeight="1">
      <c r="A2323" s="1"/>
      <c r="B2323" s="12" t="s">
        <v>3483</v>
      </c>
      <c r="C2323" s="15">
        <v>1.0</v>
      </c>
      <c r="D2323" s="16">
        <f t="shared" si="1"/>
        <v>0.0000560475283</v>
      </c>
      <c r="E2323" s="1"/>
      <c r="F2323" s="15" t="s">
        <v>334</v>
      </c>
      <c r="G2323" s="15" t="s">
        <v>328</v>
      </c>
      <c r="H2323" s="15" t="s">
        <v>323</v>
      </c>
      <c r="I2323" s="15" t="s">
        <v>415</v>
      </c>
    </row>
    <row r="2324" ht="15.75" customHeight="1">
      <c r="A2324" s="1"/>
      <c r="B2324" s="12" t="s">
        <v>3484</v>
      </c>
      <c r="C2324" s="15">
        <v>1.0</v>
      </c>
      <c r="D2324" s="16">
        <f t="shared" si="1"/>
        <v>0.0000560475283</v>
      </c>
      <c r="E2324" s="1"/>
      <c r="F2324" s="15" t="s">
        <v>347</v>
      </c>
      <c r="G2324" s="15" t="s">
        <v>1849</v>
      </c>
      <c r="H2324" s="15" t="s">
        <v>422</v>
      </c>
      <c r="I2324" s="15" t="s">
        <v>385</v>
      </c>
    </row>
    <row r="2325" ht="15.75" customHeight="1">
      <c r="A2325" s="1"/>
      <c r="B2325" s="12" t="s">
        <v>3485</v>
      </c>
      <c r="C2325" s="15">
        <v>1.0</v>
      </c>
      <c r="D2325" s="16">
        <f t="shared" si="1"/>
        <v>0.0000560475283</v>
      </c>
      <c r="E2325" s="1"/>
      <c r="F2325" s="15" t="s">
        <v>428</v>
      </c>
      <c r="G2325" s="15" t="s">
        <v>311</v>
      </c>
      <c r="H2325" s="15" t="s">
        <v>371</v>
      </c>
      <c r="I2325" s="15" t="s">
        <v>3486</v>
      </c>
    </row>
    <row r="2326" ht="15.75" customHeight="1">
      <c r="A2326" s="1"/>
      <c r="B2326" s="12" t="s">
        <v>3487</v>
      </c>
      <c r="C2326" s="15">
        <v>1.0</v>
      </c>
      <c r="D2326" s="16">
        <f t="shared" si="1"/>
        <v>0.0000560475283</v>
      </c>
      <c r="E2326" s="1"/>
      <c r="F2326" s="15" t="s">
        <v>432</v>
      </c>
      <c r="G2326" s="15" t="s">
        <v>304</v>
      </c>
      <c r="H2326" s="15" t="s">
        <v>3488</v>
      </c>
      <c r="I2326" s="15" t="s">
        <v>1243</v>
      </c>
    </row>
    <row r="2327" ht="15.75" customHeight="1">
      <c r="A2327" s="1"/>
      <c r="B2327" s="12" t="s">
        <v>3489</v>
      </c>
      <c r="C2327" s="15">
        <v>1.0</v>
      </c>
      <c r="D2327" s="16">
        <f t="shared" si="1"/>
        <v>0.0000560475283</v>
      </c>
      <c r="E2327" s="1"/>
      <c r="F2327" s="15" t="s">
        <v>424</v>
      </c>
      <c r="G2327" s="15" t="s">
        <v>494</v>
      </c>
      <c r="H2327" s="15" t="s">
        <v>422</v>
      </c>
      <c r="I2327" s="15" t="s">
        <v>390</v>
      </c>
    </row>
    <row r="2328" ht="15.75" customHeight="1">
      <c r="A2328" s="1"/>
      <c r="B2328" s="12" t="s">
        <v>3490</v>
      </c>
      <c r="C2328" s="15">
        <v>1.0</v>
      </c>
      <c r="D2328" s="16">
        <f t="shared" si="1"/>
        <v>0.0000560475283</v>
      </c>
      <c r="E2328" s="1"/>
      <c r="F2328" s="15" t="s">
        <v>323</v>
      </c>
      <c r="G2328" s="15" t="s">
        <v>304</v>
      </c>
      <c r="H2328" s="15" t="s">
        <v>905</v>
      </c>
      <c r="I2328" s="15" t="s">
        <v>1486</v>
      </c>
    </row>
    <row r="2329" ht="15.75" customHeight="1">
      <c r="A2329" s="1"/>
      <c r="B2329" s="12" t="s">
        <v>3491</v>
      </c>
      <c r="C2329" s="15">
        <v>1.0</v>
      </c>
      <c r="D2329" s="16">
        <f t="shared" si="1"/>
        <v>0.0000560475283</v>
      </c>
      <c r="E2329" s="1"/>
      <c r="F2329" s="15" t="s">
        <v>415</v>
      </c>
      <c r="G2329" s="15" t="s">
        <v>309</v>
      </c>
      <c r="H2329" s="15" t="s">
        <v>3492</v>
      </c>
      <c r="I2329" s="15" t="s">
        <v>313</v>
      </c>
    </row>
    <row r="2330" ht="15.75" customHeight="1">
      <c r="A2330" s="1"/>
      <c r="B2330" s="12" t="s">
        <v>3493</v>
      </c>
      <c r="C2330" s="15">
        <v>1.0</v>
      </c>
      <c r="D2330" s="16">
        <f t="shared" si="1"/>
        <v>0.0000560475283</v>
      </c>
      <c r="E2330" s="1"/>
      <c r="F2330" s="15" t="s">
        <v>838</v>
      </c>
      <c r="G2330" s="15" t="s">
        <v>914</v>
      </c>
      <c r="H2330" s="15" t="s">
        <v>321</v>
      </c>
      <c r="I2330" s="15" t="s">
        <v>3494</v>
      </c>
    </row>
    <row r="2331" ht="15.75" customHeight="1">
      <c r="A2331" s="1"/>
      <c r="B2331" s="12" t="s">
        <v>3495</v>
      </c>
      <c r="C2331" s="15">
        <v>1.0</v>
      </c>
      <c r="D2331" s="16">
        <f t="shared" si="1"/>
        <v>0.0000560475283</v>
      </c>
      <c r="E2331" s="1"/>
      <c r="F2331" s="15" t="s">
        <v>317</v>
      </c>
      <c r="G2331" s="15" t="s">
        <v>304</v>
      </c>
      <c r="H2331" s="15" t="s">
        <v>1020</v>
      </c>
      <c r="I2331" s="15" t="s">
        <v>601</v>
      </c>
    </row>
    <row r="2332" ht="15.75" customHeight="1">
      <c r="A2332" s="1"/>
      <c r="B2332" s="12" t="s">
        <v>3496</v>
      </c>
      <c r="C2332" s="15">
        <v>1.0</v>
      </c>
      <c r="D2332" s="16">
        <f t="shared" si="1"/>
        <v>0.0000560475283</v>
      </c>
      <c r="E2332" s="1"/>
      <c r="F2332" s="15" t="s">
        <v>347</v>
      </c>
      <c r="G2332" s="15" t="s">
        <v>354</v>
      </c>
      <c r="H2332" s="15" t="s">
        <v>375</v>
      </c>
      <c r="I2332" s="15" t="s">
        <v>341</v>
      </c>
    </row>
    <row r="2333" ht="15.75" customHeight="1">
      <c r="A2333" s="1"/>
      <c r="B2333" s="12" t="s">
        <v>3497</v>
      </c>
      <c r="C2333" s="15">
        <v>1.0</v>
      </c>
      <c r="D2333" s="16">
        <f t="shared" si="1"/>
        <v>0.0000560475283</v>
      </c>
      <c r="E2333" s="1"/>
      <c r="F2333" s="15" t="s">
        <v>321</v>
      </c>
      <c r="G2333" s="15" t="s">
        <v>412</v>
      </c>
      <c r="H2333" s="15" t="s">
        <v>899</v>
      </c>
      <c r="I2333" s="15" t="s">
        <v>309</v>
      </c>
    </row>
    <row r="2334" ht="15.75" customHeight="1">
      <c r="A2334" s="1"/>
      <c r="B2334" s="12" t="s">
        <v>3498</v>
      </c>
      <c r="C2334" s="15">
        <v>1.0</v>
      </c>
      <c r="D2334" s="16">
        <f t="shared" si="1"/>
        <v>0.0000560475283</v>
      </c>
      <c r="E2334" s="1"/>
      <c r="F2334" s="15" t="s">
        <v>334</v>
      </c>
      <c r="G2334" s="15" t="s">
        <v>375</v>
      </c>
      <c r="H2334" s="15" t="s">
        <v>2750</v>
      </c>
      <c r="I2334" s="15" t="s">
        <v>408</v>
      </c>
    </row>
    <row r="2335" ht="15.75" customHeight="1">
      <c r="A2335" s="1"/>
      <c r="B2335" s="12" t="s">
        <v>3499</v>
      </c>
      <c r="C2335" s="15">
        <v>1.0</v>
      </c>
      <c r="D2335" s="16">
        <f t="shared" si="1"/>
        <v>0.0000560475283</v>
      </c>
      <c r="E2335" s="1"/>
      <c r="F2335" s="15" t="s">
        <v>2961</v>
      </c>
      <c r="G2335" s="15" t="s">
        <v>315</v>
      </c>
      <c r="H2335" s="15" t="s">
        <v>3500</v>
      </c>
      <c r="I2335" s="15" t="s">
        <v>2267</v>
      </c>
    </row>
    <row r="2336" ht="15.75" customHeight="1">
      <c r="A2336" s="1"/>
      <c r="B2336" s="12" t="s">
        <v>3501</v>
      </c>
      <c r="C2336" s="15">
        <v>1.0</v>
      </c>
      <c r="D2336" s="16">
        <f t="shared" si="1"/>
        <v>0.0000560475283</v>
      </c>
      <c r="E2336" s="1"/>
      <c r="F2336" s="15" t="s">
        <v>3502</v>
      </c>
      <c r="G2336" s="15" t="s">
        <v>304</v>
      </c>
      <c r="H2336" s="15" t="s">
        <v>371</v>
      </c>
      <c r="I2336" s="15" t="s">
        <v>655</v>
      </c>
    </row>
    <row r="2337" ht="15.75" customHeight="1">
      <c r="A2337" s="1"/>
      <c r="B2337" s="12" t="s">
        <v>3503</v>
      </c>
      <c r="C2337" s="15">
        <v>1.0</v>
      </c>
      <c r="D2337" s="16">
        <f t="shared" si="1"/>
        <v>0.0000560475283</v>
      </c>
      <c r="E2337" s="1"/>
      <c r="F2337" s="15" t="s">
        <v>1687</v>
      </c>
      <c r="G2337" s="15" t="s">
        <v>334</v>
      </c>
      <c r="H2337" s="15" t="s">
        <v>419</v>
      </c>
      <c r="I2337" s="15" t="s">
        <v>317</v>
      </c>
    </row>
    <row r="2338" ht="15.75" customHeight="1">
      <c r="A2338" s="1"/>
      <c r="B2338" s="12" t="s">
        <v>3504</v>
      </c>
      <c r="C2338" s="15">
        <v>1.0</v>
      </c>
      <c r="D2338" s="16">
        <f t="shared" si="1"/>
        <v>0.0000560475283</v>
      </c>
      <c r="E2338" s="1"/>
      <c r="F2338" s="15" t="s">
        <v>390</v>
      </c>
      <c r="G2338" s="15" t="s">
        <v>354</v>
      </c>
      <c r="H2338" s="15" t="s">
        <v>3505</v>
      </c>
      <c r="I2338" s="15" t="s">
        <v>3506</v>
      </c>
    </row>
    <row r="2339" ht="15.75" customHeight="1">
      <c r="A2339" s="1"/>
      <c r="B2339" s="12" t="s">
        <v>3507</v>
      </c>
      <c r="C2339" s="15">
        <v>1.0</v>
      </c>
      <c r="D2339" s="16">
        <f t="shared" si="1"/>
        <v>0.0000560475283</v>
      </c>
      <c r="E2339" s="1"/>
      <c r="F2339" s="15" t="s">
        <v>315</v>
      </c>
      <c r="G2339" s="15" t="s">
        <v>304</v>
      </c>
      <c r="H2339" s="15" t="s">
        <v>1768</v>
      </c>
      <c r="I2339" s="15" t="s">
        <v>415</v>
      </c>
    </row>
    <row r="2340" ht="15.75" customHeight="1">
      <c r="A2340" s="1"/>
      <c r="B2340" s="12" t="s">
        <v>3508</v>
      </c>
      <c r="C2340" s="15">
        <v>1.0</v>
      </c>
      <c r="D2340" s="16">
        <f t="shared" si="1"/>
        <v>0.0000560475283</v>
      </c>
      <c r="E2340" s="1"/>
      <c r="F2340" s="15" t="s">
        <v>654</v>
      </c>
      <c r="G2340" s="15" t="s">
        <v>304</v>
      </c>
      <c r="H2340" s="15" t="s">
        <v>415</v>
      </c>
      <c r="I2340" s="15" t="s">
        <v>1001</v>
      </c>
    </row>
    <row r="2341" ht="15.75" customHeight="1">
      <c r="A2341" s="1"/>
      <c r="B2341" s="12" t="s">
        <v>3509</v>
      </c>
      <c r="C2341" s="15">
        <v>1.0</v>
      </c>
      <c r="D2341" s="16">
        <f t="shared" si="1"/>
        <v>0.0000560475283</v>
      </c>
      <c r="E2341" s="1"/>
      <c r="F2341" s="15" t="s">
        <v>415</v>
      </c>
      <c r="G2341" s="15" t="s">
        <v>375</v>
      </c>
      <c r="H2341" s="15" t="s">
        <v>3510</v>
      </c>
      <c r="I2341" s="15" t="s">
        <v>3511</v>
      </c>
    </row>
    <row r="2342" ht="15.75" customHeight="1">
      <c r="A2342" s="1"/>
      <c r="B2342" s="12" t="s">
        <v>3512</v>
      </c>
      <c r="C2342" s="15">
        <v>1.0</v>
      </c>
      <c r="D2342" s="16">
        <f t="shared" si="1"/>
        <v>0.0000560475283</v>
      </c>
      <c r="E2342" s="1"/>
      <c r="F2342" s="15" t="s">
        <v>970</v>
      </c>
      <c r="G2342" s="15" t="s">
        <v>360</v>
      </c>
      <c r="H2342" s="15" t="s">
        <v>3513</v>
      </c>
      <c r="I2342" s="15" t="s">
        <v>1237</v>
      </c>
    </row>
    <row r="2343" ht="15.75" customHeight="1">
      <c r="A2343" s="1"/>
      <c r="B2343" s="12" t="s">
        <v>3514</v>
      </c>
      <c r="C2343" s="15">
        <v>1.0</v>
      </c>
      <c r="D2343" s="16">
        <f t="shared" si="1"/>
        <v>0.0000560475283</v>
      </c>
      <c r="E2343" s="1"/>
      <c r="F2343" s="15" t="s">
        <v>356</v>
      </c>
      <c r="G2343" s="15" t="s">
        <v>315</v>
      </c>
      <c r="H2343" s="15" t="s">
        <v>3515</v>
      </c>
      <c r="I2343" s="15" t="s">
        <v>3516</v>
      </c>
    </row>
    <row r="2344" ht="15.75" customHeight="1">
      <c r="A2344" s="1"/>
      <c r="B2344" s="12" t="s">
        <v>3517</v>
      </c>
      <c r="C2344" s="15">
        <v>1.0</v>
      </c>
      <c r="D2344" s="16">
        <f t="shared" si="1"/>
        <v>0.0000560475283</v>
      </c>
      <c r="E2344" s="1"/>
      <c r="F2344" s="15" t="s">
        <v>313</v>
      </c>
      <c r="G2344" s="15" t="s">
        <v>309</v>
      </c>
      <c r="H2344" s="15" t="s">
        <v>401</v>
      </c>
      <c r="I2344" s="15" t="s">
        <v>310</v>
      </c>
    </row>
    <row r="2345" ht="15.75" customHeight="1">
      <c r="A2345" s="1"/>
      <c r="B2345" s="12" t="s">
        <v>3518</v>
      </c>
      <c r="C2345" s="15">
        <v>1.0</v>
      </c>
      <c r="D2345" s="16">
        <f t="shared" si="1"/>
        <v>0.0000560475283</v>
      </c>
      <c r="E2345" s="1"/>
      <c r="F2345" s="15" t="s">
        <v>317</v>
      </c>
      <c r="G2345" s="15" t="s">
        <v>311</v>
      </c>
      <c r="H2345" s="15" t="s">
        <v>348</v>
      </c>
      <c r="I2345" s="15" t="s">
        <v>1744</v>
      </c>
    </row>
    <row r="2346" ht="15.75" customHeight="1">
      <c r="A2346" s="1"/>
      <c r="B2346" s="12" t="s">
        <v>3519</v>
      </c>
      <c r="C2346" s="15">
        <v>1.0</v>
      </c>
      <c r="D2346" s="16">
        <f t="shared" si="1"/>
        <v>0.0000560475283</v>
      </c>
      <c r="E2346" s="1"/>
      <c r="F2346" s="15" t="s">
        <v>997</v>
      </c>
      <c r="G2346" s="15" t="s">
        <v>309</v>
      </c>
      <c r="H2346" s="15" t="s">
        <v>357</v>
      </c>
      <c r="I2346" s="15" t="s">
        <v>1965</v>
      </c>
    </row>
    <row r="2347" ht="15.75" customHeight="1">
      <c r="A2347" s="1"/>
      <c r="B2347" s="12" t="s">
        <v>3520</v>
      </c>
      <c r="C2347" s="15">
        <v>1.0</v>
      </c>
      <c r="D2347" s="16">
        <f t="shared" si="1"/>
        <v>0.0000560475283</v>
      </c>
      <c r="E2347" s="1"/>
      <c r="F2347" s="15" t="s">
        <v>2813</v>
      </c>
      <c r="G2347" s="15" t="s">
        <v>304</v>
      </c>
      <c r="H2347" s="15" t="s">
        <v>321</v>
      </c>
      <c r="I2347" s="15" t="s">
        <v>424</v>
      </c>
    </row>
    <row r="2348" ht="15.75" customHeight="1">
      <c r="A2348" s="1"/>
      <c r="B2348" s="12" t="s">
        <v>3521</v>
      </c>
      <c r="C2348" s="15">
        <v>1.0</v>
      </c>
      <c r="D2348" s="16">
        <f t="shared" si="1"/>
        <v>0.0000560475283</v>
      </c>
      <c r="E2348" s="1"/>
      <c r="F2348" s="15" t="s">
        <v>1212</v>
      </c>
      <c r="G2348" s="15" t="s">
        <v>798</v>
      </c>
      <c r="H2348" s="15" t="s">
        <v>987</v>
      </c>
      <c r="I2348" s="15" t="s">
        <v>1172</v>
      </c>
    </row>
    <row r="2349" ht="15.75" customHeight="1">
      <c r="A2349" s="1"/>
      <c r="B2349" s="12" t="s">
        <v>3522</v>
      </c>
      <c r="C2349" s="15">
        <v>1.0</v>
      </c>
      <c r="D2349" s="16">
        <f t="shared" si="1"/>
        <v>0.0000560475283</v>
      </c>
      <c r="E2349" s="1"/>
      <c r="F2349" s="15" t="s">
        <v>488</v>
      </c>
      <c r="G2349" s="15" t="s">
        <v>304</v>
      </c>
      <c r="H2349" s="15" t="s">
        <v>311</v>
      </c>
      <c r="I2349" s="15" t="s">
        <v>748</v>
      </c>
    </row>
    <row r="2350" ht="15.75" customHeight="1">
      <c r="A2350" s="1"/>
      <c r="B2350" s="12" t="s">
        <v>3523</v>
      </c>
      <c r="C2350" s="15">
        <v>1.0</v>
      </c>
      <c r="D2350" s="16">
        <f t="shared" si="1"/>
        <v>0.0000560475283</v>
      </c>
      <c r="E2350" s="1"/>
      <c r="F2350" s="15" t="s">
        <v>2551</v>
      </c>
      <c r="G2350" s="15" t="s">
        <v>356</v>
      </c>
      <c r="H2350" s="15" t="s">
        <v>318</v>
      </c>
      <c r="I2350" s="15" t="s">
        <v>1486</v>
      </c>
    </row>
    <row r="2351" ht="15.75" customHeight="1">
      <c r="A2351" s="1"/>
      <c r="B2351" s="12" t="s">
        <v>3524</v>
      </c>
      <c r="C2351" s="15">
        <v>1.0</v>
      </c>
      <c r="D2351" s="16">
        <f t="shared" si="1"/>
        <v>0.0000560475283</v>
      </c>
      <c r="E2351" s="1"/>
      <c r="F2351" s="15" t="s">
        <v>1151</v>
      </c>
      <c r="G2351" s="15" t="s">
        <v>360</v>
      </c>
      <c r="H2351" s="15" t="s">
        <v>435</v>
      </c>
      <c r="I2351" s="15" t="s">
        <v>777</v>
      </c>
    </row>
    <row r="2352" ht="15.75" customHeight="1">
      <c r="A2352" s="1"/>
      <c r="B2352" s="12" t="s">
        <v>3525</v>
      </c>
      <c r="C2352" s="15">
        <v>1.0</v>
      </c>
      <c r="D2352" s="16">
        <f t="shared" si="1"/>
        <v>0.0000560475283</v>
      </c>
      <c r="E2352" s="1"/>
      <c r="F2352" s="15" t="s">
        <v>371</v>
      </c>
      <c r="G2352" s="15" t="s">
        <v>309</v>
      </c>
      <c r="H2352" s="15" t="s">
        <v>1155</v>
      </c>
      <c r="I2352" s="15" t="s">
        <v>809</v>
      </c>
    </row>
    <row r="2353" ht="15.75" customHeight="1">
      <c r="A2353" s="1"/>
      <c r="B2353" s="12" t="s">
        <v>3526</v>
      </c>
      <c r="C2353" s="15">
        <v>1.0</v>
      </c>
      <c r="D2353" s="16">
        <f t="shared" si="1"/>
        <v>0.0000560475283</v>
      </c>
      <c r="E2353" s="1"/>
      <c r="F2353" s="15" t="s">
        <v>478</v>
      </c>
      <c r="G2353" s="15" t="s">
        <v>360</v>
      </c>
      <c r="H2353" s="15" t="s">
        <v>321</v>
      </c>
      <c r="I2353" s="15" t="s">
        <v>564</v>
      </c>
    </row>
    <row r="2354" ht="15.75" customHeight="1">
      <c r="A2354" s="1"/>
      <c r="B2354" s="12" t="s">
        <v>3527</v>
      </c>
      <c r="C2354" s="15">
        <v>1.0</v>
      </c>
      <c r="D2354" s="16">
        <f t="shared" si="1"/>
        <v>0.0000560475283</v>
      </c>
      <c r="E2354" s="1"/>
      <c r="F2354" s="15" t="s">
        <v>888</v>
      </c>
      <c r="G2354" s="15" t="s">
        <v>304</v>
      </c>
      <c r="H2354" s="15" t="s">
        <v>312</v>
      </c>
      <c r="I2354" s="15" t="s">
        <v>530</v>
      </c>
    </row>
    <row r="2355" ht="15.75" customHeight="1">
      <c r="A2355" s="1"/>
      <c r="B2355" s="12" t="s">
        <v>3528</v>
      </c>
      <c r="C2355" s="15">
        <v>1.0</v>
      </c>
      <c r="D2355" s="16">
        <f t="shared" si="1"/>
        <v>0.0000560475283</v>
      </c>
      <c r="E2355" s="1"/>
      <c r="F2355" s="15" t="s">
        <v>415</v>
      </c>
      <c r="G2355" s="15" t="s">
        <v>304</v>
      </c>
      <c r="H2355" s="15" t="s">
        <v>1652</v>
      </c>
      <c r="I2355" s="15" t="s">
        <v>360</v>
      </c>
    </row>
    <row r="2356" ht="15.75" customHeight="1">
      <c r="A2356" s="1"/>
      <c r="B2356" s="12" t="s">
        <v>3529</v>
      </c>
      <c r="C2356" s="15">
        <v>1.0</v>
      </c>
      <c r="D2356" s="16">
        <f t="shared" si="1"/>
        <v>0.0000560475283</v>
      </c>
      <c r="E2356" s="1"/>
      <c r="F2356" s="15" t="s">
        <v>1956</v>
      </c>
      <c r="G2356" s="15" t="s">
        <v>362</v>
      </c>
      <c r="H2356" s="15" t="s">
        <v>415</v>
      </c>
      <c r="I2356" s="15" t="s">
        <v>1143</v>
      </c>
    </row>
    <row r="2357" ht="15.75" customHeight="1">
      <c r="A2357" s="1"/>
      <c r="B2357" s="12" t="s">
        <v>3530</v>
      </c>
      <c r="C2357" s="15">
        <v>1.0</v>
      </c>
      <c r="D2357" s="16">
        <f t="shared" si="1"/>
        <v>0.0000560475283</v>
      </c>
      <c r="E2357" s="1"/>
      <c r="F2357" s="15" t="s">
        <v>334</v>
      </c>
      <c r="G2357" s="15" t="s">
        <v>311</v>
      </c>
      <c r="H2357" s="15" t="s">
        <v>2257</v>
      </c>
      <c r="I2357" s="15" t="s">
        <v>540</v>
      </c>
    </row>
    <row r="2358" ht="15.75" customHeight="1">
      <c r="A2358" s="1"/>
      <c r="B2358" s="12" t="s">
        <v>3531</v>
      </c>
      <c r="C2358" s="15">
        <v>1.0</v>
      </c>
      <c r="D2358" s="16">
        <f t="shared" si="1"/>
        <v>0.0000560475283</v>
      </c>
      <c r="E2358" s="1"/>
      <c r="F2358" s="15" t="s">
        <v>1868</v>
      </c>
      <c r="G2358" s="15" t="s">
        <v>304</v>
      </c>
      <c r="H2358" s="15" t="s">
        <v>2258</v>
      </c>
      <c r="I2358" s="15" t="s">
        <v>2640</v>
      </c>
    </row>
    <row r="2359" ht="15.75" customHeight="1">
      <c r="A2359" s="1"/>
      <c r="B2359" s="12" t="s">
        <v>3532</v>
      </c>
      <c r="C2359" s="15">
        <v>1.0</v>
      </c>
      <c r="D2359" s="16">
        <f t="shared" si="1"/>
        <v>0.0000560475283</v>
      </c>
      <c r="E2359" s="1"/>
      <c r="F2359" s="15" t="s">
        <v>424</v>
      </c>
      <c r="G2359" s="15" t="s">
        <v>639</v>
      </c>
      <c r="H2359" s="15" t="s">
        <v>375</v>
      </c>
      <c r="I2359" s="15" t="s">
        <v>530</v>
      </c>
    </row>
    <row r="2360" ht="15.75" customHeight="1">
      <c r="A2360" s="1"/>
      <c r="B2360" s="12" t="s">
        <v>3533</v>
      </c>
      <c r="C2360" s="15">
        <v>1.0</v>
      </c>
      <c r="D2360" s="16">
        <f t="shared" si="1"/>
        <v>0.0000560475283</v>
      </c>
      <c r="E2360" s="1"/>
      <c r="F2360" s="15" t="s">
        <v>3018</v>
      </c>
      <c r="G2360" s="15" t="s">
        <v>1481</v>
      </c>
      <c r="H2360" s="15" t="s">
        <v>1329</v>
      </c>
      <c r="I2360" s="15" t="s">
        <v>962</v>
      </c>
    </row>
    <row r="2361" ht="15.75" customHeight="1">
      <c r="A2361" s="1"/>
      <c r="B2361" s="12" t="s">
        <v>3534</v>
      </c>
      <c r="C2361" s="15">
        <v>1.0</v>
      </c>
      <c r="D2361" s="16">
        <f t="shared" si="1"/>
        <v>0.0000560475283</v>
      </c>
      <c r="E2361" s="1"/>
      <c r="F2361" s="15" t="s">
        <v>458</v>
      </c>
      <c r="G2361" s="15" t="s">
        <v>3535</v>
      </c>
      <c r="H2361" s="15" t="s">
        <v>390</v>
      </c>
      <c r="I2361" s="15" t="s">
        <v>755</v>
      </c>
    </row>
    <row r="2362" ht="15.75" customHeight="1">
      <c r="A2362" s="1"/>
      <c r="B2362" s="12" t="s">
        <v>3536</v>
      </c>
      <c r="C2362" s="15">
        <v>1.0</v>
      </c>
      <c r="D2362" s="16">
        <f t="shared" si="1"/>
        <v>0.0000560475283</v>
      </c>
      <c r="E2362" s="1"/>
      <c r="F2362" s="15" t="s">
        <v>654</v>
      </c>
      <c r="G2362" s="15" t="s">
        <v>315</v>
      </c>
      <c r="H2362" s="15" t="s">
        <v>509</v>
      </c>
      <c r="I2362" s="15" t="s">
        <v>317</v>
      </c>
    </row>
    <row r="2363" ht="15.75" customHeight="1">
      <c r="A2363" s="1"/>
      <c r="B2363" s="12" t="s">
        <v>3537</v>
      </c>
      <c r="C2363" s="15">
        <v>1.0</v>
      </c>
      <c r="D2363" s="16">
        <f t="shared" si="1"/>
        <v>0.0000560475283</v>
      </c>
      <c r="E2363" s="1"/>
      <c r="F2363" s="15" t="s">
        <v>1366</v>
      </c>
      <c r="G2363" s="15" t="s">
        <v>315</v>
      </c>
      <c r="H2363" s="15" t="s">
        <v>2202</v>
      </c>
      <c r="I2363" s="15" t="s">
        <v>879</v>
      </c>
    </row>
    <row r="2364" ht="15.75" customHeight="1">
      <c r="A2364" s="1"/>
      <c r="B2364" s="12" t="s">
        <v>3538</v>
      </c>
      <c r="C2364" s="15">
        <v>1.0</v>
      </c>
      <c r="D2364" s="16">
        <f t="shared" si="1"/>
        <v>0.0000560475283</v>
      </c>
      <c r="E2364" s="1"/>
      <c r="F2364" s="15" t="s">
        <v>309</v>
      </c>
      <c r="G2364" s="15" t="s">
        <v>362</v>
      </c>
      <c r="H2364" s="15" t="s">
        <v>304</v>
      </c>
      <c r="I2364" s="15" t="s">
        <v>2259</v>
      </c>
    </row>
    <row r="2365" ht="15.75" customHeight="1">
      <c r="A2365" s="1"/>
      <c r="B2365" s="12" t="s">
        <v>3539</v>
      </c>
      <c r="C2365" s="15">
        <v>1.0</v>
      </c>
      <c r="D2365" s="16">
        <f t="shared" si="1"/>
        <v>0.0000560475283</v>
      </c>
      <c r="E2365" s="1"/>
      <c r="F2365" s="15" t="s">
        <v>317</v>
      </c>
      <c r="G2365" s="15" t="s">
        <v>356</v>
      </c>
      <c r="H2365" s="15" t="s">
        <v>2125</v>
      </c>
      <c r="I2365" s="15" t="s">
        <v>311</v>
      </c>
    </row>
    <row r="2366" ht="15.75" customHeight="1">
      <c r="A2366" s="1"/>
      <c r="B2366" s="12" t="s">
        <v>3540</v>
      </c>
      <c r="C2366" s="15">
        <v>1.0</v>
      </c>
      <c r="D2366" s="16">
        <f t="shared" si="1"/>
        <v>0.0000560475283</v>
      </c>
      <c r="E2366" s="1"/>
      <c r="F2366" s="15" t="s">
        <v>347</v>
      </c>
      <c r="G2366" s="15" t="s">
        <v>359</v>
      </c>
      <c r="H2366" s="15" t="s">
        <v>318</v>
      </c>
      <c r="I2366" s="15" t="s">
        <v>728</v>
      </c>
    </row>
    <row r="2367" ht="15.75" customHeight="1">
      <c r="A2367" s="1"/>
      <c r="B2367" s="12" t="s">
        <v>3541</v>
      </c>
      <c r="C2367" s="15">
        <v>1.0</v>
      </c>
      <c r="D2367" s="16">
        <f t="shared" si="1"/>
        <v>0.0000560475283</v>
      </c>
      <c r="E2367" s="1"/>
      <c r="F2367" s="15" t="s">
        <v>356</v>
      </c>
      <c r="G2367" s="15" t="s">
        <v>304</v>
      </c>
      <c r="H2367" s="15" t="s">
        <v>435</v>
      </c>
      <c r="I2367" s="15" t="s">
        <v>2339</v>
      </c>
    </row>
    <row r="2368" ht="15.75" customHeight="1">
      <c r="A2368" s="1"/>
      <c r="B2368" s="12" t="s">
        <v>3542</v>
      </c>
      <c r="C2368" s="15">
        <v>1.0</v>
      </c>
      <c r="D2368" s="16">
        <f t="shared" si="1"/>
        <v>0.0000560475283</v>
      </c>
      <c r="E2368" s="1"/>
      <c r="F2368" s="15" t="s">
        <v>973</v>
      </c>
      <c r="G2368" s="15" t="s">
        <v>1224</v>
      </c>
      <c r="H2368" s="15" t="s">
        <v>318</v>
      </c>
      <c r="I2368" s="15" t="s">
        <v>3543</v>
      </c>
    </row>
    <row r="2369" ht="15.75" customHeight="1">
      <c r="A2369" s="1"/>
      <c r="B2369" s="12" t="s">
        <v>3544</v>
      </c>
      <c r="C2369" s="15">
        <v>1.0</v>
      </c>
      <c r="D2369" s="16">
        <f t="shared" si="1"/>
        <v>0.0000560475283</v>
      </c>
      <c r="E2369" s="1"/>
      <c r="F2369" s="15" t="s">
        <v>371</v>
      </c>
      <c r="G2369" s="15" t="s">
        <v>442</v>
      </c>
      <c r="H2369" s="15" t="s">
        <v>395</v>
      </c>
      <c r="I2369" s="15" t="s">
        <v>3545</v>
      </c>
    </row>
    <row r="2370" ht="15.75" customHeight="1">
      <c r="A2370" s="1"/>
      <c r="B2370" s="12" t="s">
        <v>3546</v>
      </c>
      <c r="C2370" s="15">
        <v>1.0</v>
      </c>
      <c r="D2370" s="16">
        <f t="shared" si="1"/>
        <v>0.0000560475283</v>
      </c>
      <c r="E2370" s="1"/>
      <c r="F2370" s="15" t="s">
        <v>3547</v>
      </c>
      <c r="G2370" s="15" t="s">
        <v>475</v>
      </c>
      <c r="H2370" s="15" t="s">
        <v>1335</v>
      </c>
      <c r="I2370" s="15" t="s">
        <v>311</v>
      </c>
    </row>
    <row r="2371" ht="15.75" customHeight="1">
      <c r="A2371" s="1"/>
      <c r="B2371" s="12" t="s">
        <v>3548</v>
      </c>
      <c r="C2371" s="15">
        <v>1.0</v>
      </c>
      <c r="D2371" s="16">
        <f t="shared" si="1"/>
        <v>0.0000560475283</v>
      </c>
      <c r="E2371" s="1"/>
      <c r="F2371" s="15" t="s">
        <v>1231</v>
      </c>
      <c r="G2371" s="15" t="s">
        <v>311</v>
      </c>
      <c r="H2371" s="15" t="s">
        <v>424</v>
      </c>
      <c r="I2371" s="15" t="s">
        <v>509</v>
      </c>
    </row>
    <row r="2372" ht="15.75" customHeight="1">
      <c r="A2372" s="1"/>
      <c r="B2372" s="12" t="s">
        <v>3549</v>
      </c>
      <c r="C2372" s="15">
        <v>1.0</v>
      </c>
      <c r="D2372" s="16">
        <f t="shared" si="1"/>
        <v>0.0000560475283</v>
      </c>
      <c r="E2372" s="1"/>
      <c r="F2372" s="15" t="s">
        <v>1151</v>
      </c>
      <c r="G2372" s="15" t="s">
        <v>304</v>
      </c>
      <c r="H2372" s="15" t="s">
        <v>3550</v>
      </c>
      <c r="I2372" s="15" t="s">
        <v>321</v>
      </c>
    </row>
    <row r="2373" ht="15.75" customHeight="1">
      <c r="A2373" s="1"/>
      <c r="B2373" s="12" t="s">
        <v>3551</v>
      </c>
      <c r="C2373" s="15">
        <v>1.0</v>
      </c>
      <c r="D2373" s="16">
        <f t="shared" si="1"/>
        <v>0.0000560475283</v>
      </c>
      <c r="E2373" s="1"/>
      <c r="F2373" s="15" t="s">
        <v>415</v>
      </c>
      <c r="G2373" s="15" t="s">
        <v>335</v>
      </c>
      <c r="H2373" s="15" t="s">
        <v>424</v>
      </c>
      <c r="I2373" s="15" t="s">
        <v>348</v>
      </c>
    </row>
    <row r="2374" ht="15.75" customHeight="1">
      <c r="A2374" s="1"/>
      <c r="B2374" s="12" t="s">
        <v>3552</v>
      </c>
      <c r="C2374" s="15">
        <v>1.0</v>
      </c>
      <c r="D2374" s="16">
        <f t="shared" si="1"/>
        <v>0.0000560475283</v>
      </c>
      <c r="E2374" s="1"/>
      <c r="F2374" s="15" t="s">
        <v>478</v>
      </c>
      <c r="G2374" s="15" t="s">
        <v>309</v>
      </c>
      <c r="H2374" s="15" t="s">
        <v>323</v>
      </c>
      <c r="I2374" s="15" t="s">
        <v>383</v>
      </c>
    </row>
    <row r="2375" ht="15.75" customHeight="1">
      <c r="A2375" s="1"/>
      <c r="B2375" s="12" t="s">
        <v>3553</v>
      </c>
      <c r="C2375" s="15">
        <v>1.0</v>
      </c>
      <c r="D2375" s="16">
        <f t="shared" si="1"/>
        <v>0.0000560475283</v>
      </c>
      <c r="E2375" s="1"/>
      <c r="F2375" s="15" t="s">
        <v>888</v>
      </c>
      <c r="G2375" s="15" t="s">
        <v>304</v>
      </c>
      <c r="H2375" s="15" t="s">
        <v>304</v>
      </c>
      <c r="I2375" s="15" t="s">
        <v>1141</v>
      </c>
    </row>
    <row r="2376" ht="15.75" customHeight="1">
      <c r="A2376" s="1"/>
      <c r="B2376" s="12" t="s">
        <v>3554</v>
      </c>
      <c r="C2376" s="15">
        <v>1.0</v>
      </c>
      <c r="D2376" s="16">
        <f t="shared" si="1"/>
        <v>0.0000560475283</v>
      </c>
      <c r="E2376" s="1"/>
      <c r="F2376" s="15" t="s">
        <v>415</v>
      </c>
      <c r="G2376" s="15" t="s">
        <v>356</v>
      </c>
      <c r="H2376" s="15" t="s">
        <v>3555</v>
      </c>
      <c r="I2376" s="15" t="s">
        <v>309</v>
      </c>
    </row>
    <row r="2377" ht="15.75" customHeight="1">
      <c r="A2377" s="1"/>
      <c r="B2377" s="12" t="s">
        <v>3556</v>
      </c>
      <c r="C2377" s="15">
        <v>1.0</v>
      </c>
      <c r="D2377" s="16">
        <f t="shared" si="1"/>
        <v>0.0000560475283</v>
      </c>
      <c r="E2377" s="1"/>
      <c r="F2377" s="15" t="s">
        <v>2124</v>
      </c>
      <c r="G2377" s="15" t="s">
        <v>686</v>
      </c>
      <c r="H2377" s="15" t="s">
        <v>624</v>
      </c>
      <c r="I2377" s="15" t="s">
        <v>304</v>
      </c>
    </row>
    <row r="2378" ht="15.75" customHeight="1">
      <c r="A2378" s="1"/>
      <c r="B2378" s="12" t="s">
        <v>3557</v>
      </c>
      <c r="C2378" s="15">
        <v>1.0</v>
      </c>
      <c r="D2378" s="16">
        <f t="shared" si="1"/>
        <v>0.0000560475283</v>
      </c>
      <c r="E2378" s="1"/>
      <c r="F2378" s="15" t="s">
        <v>309</v>
      </c>
      <c r="G2378" s="15" t="s">
        <v>304</v>
      </c>
      <c r="H2378" s="15" t="s">
        <v>681</v>
      </c>
      <c r="I2378" s="15" t="s">
        <v>335</v>
      </c>
    </row>
    <row r="2379" ht="15.75" customHeight="1">
      <c r="A2379" s="1"/>
      <c r="B2379" s="12" t="s">
        <v>3558</v>
      </c>
      <c r="C2379" s="15">
        <v>1.0</v>
      </c>
      <c r="D2379" s="16">
        <f t="shared" si="1"/>
        <v>0.0000560475283</v>
      </c>
      <c r="E2379" s="1"/>
      <c r="F2379" s="15" t="s">
        <v>304</v>
      </c>
      <c r="G2379" s="15" t="s">
        <v>716</v>
      </c>
      <c r="H2379" s="15" t="s">
        <v>1781</v>
      </c>
      <c r="I2379" s="15" t="s">
        <v>390</v>
      </c>
    </row>
    <row r="2380" ht="15.75" customHeight="1">
      <c r="A2380" s="1"/>
      <c r="B2380" s="12" t="s">
        <v>3559</v>
      </c>
      <c r="C2380" s="15">
        <v>1.0</v>
      </c>
      <c r="D2380" s="16">
        <f t="shared" si="1"/>
        <v>0.0000560475283</v>
      </c>
      <c r="E2380" s="1"/>
      <c r="F2380" s="15" t="s">
        <v>2584</v>
      </c>
      <c r="G2380" s="15" t="s">
        <v>309</v>
      </c>
      <c r="H2380" s="15" t="s">
        <v>386</v>
      </c>
      <c r="I2380" s="15" t="s">
        <v>394</v>
      </c>
    </row>
    <row r="2381" ht="15.75" customHeight="1">
      <c r="A2381" s="1"/>
      <c r="B2381" s="12" t="s">
        <v>3560</v>
      </c>
      <c r="C2381" s="15">
        <v>1.0</v>
      </c>
      <c r="D2381" s="16">
        <f t="shared" si="1"/>
        <v>0.0000560475283</v>
      </c>
      <c r="E2381" s="1"/>
      <c r="F2381" s="15" t="s">
        <v>508</v>
      </c>
      <c r="G2381" s="15" t="s">
        <v>309</v>
      </c>
      <c r="H2381" s="15" t="s">
        <v>337</v>
      </c>
      <c r="I2381" s="15" t="s">
        <v>313</v>
      </c>
    </row>
    <row r="2382" ht="15.75" customHeight="1">
      <c r="A2382" s="1"/>
      <c r="B2382" s="12" t="s">
        <v>3561</v>
      </c>
      <c r="C2382" s="15">
        <v>1.0</v>
      </c>
      <c r="D2382" s="16">
        <f t="shared" si="1"/>
        <v>0.0000560475283</v>
      </c>
      <c r="E2382" s="1"/>
      <c r="F2382" s="15" t="s">
        <v>317</v>
      </c>
      <c r="G2382" s="15" t="s">
        <v>304</v>
      </c>
      <c r="H2382" s="15" t="s">
        <v>406</v>
      </c>
      <c r="I2382" s="15" t="s">
        <v>3562</v>
      </c>
    </row>
    <row r="2383" ht="15.75" customHeight="1">
      <c r="A2383" s="1"/>
      <c r="B2383" s="12" t="s">
        <v>3563</v>
      </c>
      <c r="C2383" s="15">
        <v>1.0</v>
      </c>
      <c r="D2383" s="16">
        <f t="shared" si="1"/>
        <v>0.0000560475283</v>
      </c>
      <c r="E2383" s="1"/>
      <c r="F2383" s="15" t="s">
        <v>3018</v>
      </c>
      <c r="G2383" s="15" t="s">
        <v>356</v>
      </c>
      <c r="H2383" s="15" t="s">
        <v>775</v>
      </c>
      <c r="I2383" s="15" t="s">
        <v>957</v>
      </c>
    </row>
    <row r="2384" ht="15.75" customHeight="1">
      <c r="A2384" s="1"/>
      <c r="B2384" s="12" t="s">
        <v>3564</v>
      </c>
      <c r="C2384" s="15">
        <v>1.0</v>
      </c>
      <c r="D2384" s="16">
        <f t="shared" si="1"/>
        <v>0.0000560475283</v>
      </c>
      <c r="E2384" s="1"/>
      <c r="F2384" s="15" t="s">
        <v>1680</v>
      </c>
      <c r="G2384" s="15" t="s">
        <v>362</v>
      </c>
      <c r="H2384" s="15" t="s">
        <v>336</v>
      </c>
      <c r="I2384" s="15" t="s">
        <v>317</v>
      </c>
    </row>
    <row r="2385" ht="15.75" customHeight="1">
      <c r="A2385" s="1"/>
      <c r="B2385" s="12" t="s">
        <v>3565</v>
      </c>
      <c r="C2385" s="15">
        <v>1.0</v>
      </c>
      <c r="D2385" s="16">
        <f t="shared" si="1"/>
        <v>0.0000560475283</v>
      </c>
      <c r="E2385" s="1"/>
      <c r="F2385" s="15" t="s">
        <v>409</v>
      </c>
      <c r="G2385" s="15" t="s">
        <v>439</v>
      </c>
      <c r="H2385" s="15" t="s">
        <v>731</v>
      </c>
      <c r="I2385" s="15" t="s">
        <v>1529</v>
      </c>
    </row>
    <row r="2386" ht="15.75" customHeight="1">
      <c r="A2386" s="1"/>
      <c r="B2386" s="12" t="s">
        <v>3566</v>
      </c>
      <c r="C2386" s="15">
        <v>1.0</v>
      </c>
      <c r="D2386" s="16">
        <f t="shared" si="1"/>
        <v>0.0000560475283</v>
      </c>
      <c r="E2386" s="1"/>
      <c r="F2386" s="15" t="s">
        <v>306</v>
      </c>
      <c r="G2386" s="15" t="s">
        <v>335</v>
      </c>
      <c r="H2386" s="15" t="s">
        <v>313</v>
      </c>
      <c r="I2386" s="15" t="s">
        <v>3567</v>
      </c>
    </row>
    <row r="2387" ht="15.75" customHeight="1">
      <c r="A2387" s="1"/>
      <c r="B2387" s="12" t="s">
        <v>3568</v>
      </c>
      <c r="C2387" s="15">
        <v>1.0</v>
      </c>
      <c r="D2387" s="16">
        <f t="shared" si="1"/>
        <v>0.0000560475283</v>
      </c>
      <c r="E2387" s="1"/>
      <c r="F2387" s="15" t="s">
        <v>508</v>
      </c>
      <c r="G2387" s="15" t="s">
        <v>309</v>
      </c>
      <c r="H2387" s="15" t="s">
        <v>2128</v>
      </c>
      <c r="I2387" s="15" t="s">
        <v>525</v>
      </c>
    </row>
    <row r="2388" ht="15.75" customHeight="1">
      <c r="A2388" s="1"/>
      <c r="B2388" s="12" t="s">
        <v>3569</v>
      </c>
      <c r="C2388" s="15">
        <v>1.0</v>
      </c>
      <c r="D2388" s="16">
        <f t="shared" si="1"/>
        <v>0.0000560475283</v>
      </c>
      <c r="E2388" s="1"/>
      <c r="F2388" s="15" t="s">
        <v>577</v>
      </c>
      <c r="G2388" s="15" t="s">
        <v>362</v>
      </c>
      <c r="H2388" s="15" t="s">
        <v>3570</v>
      </c>
      <c r="I2388" s="15" t="s">
        <v>524</v>
      </c>
    </row>
    <row r="2389" ht="15.75" customHeight="1">
      <c r="A2389" s="1"/>
      <c r="B2389" s="12" t="s">
        <v>3571</v>
      </c>
      <c r="C2389" s="15">
        <v>1.0</v>
      </c>
      <c r="D2389" s="16">
        <f t="shared" si="1"/>
        <v>0.0000560475283</v>
      </c>
      <c r="E2389" s="1"/>
      <c r="F2389" s="15" t="s">
        <v>317</v>
      </c>
      <c r="G2389" s="15" t="s">
        <v>304</v>
      </c>
      <c r="H2389" s="15" t="s">
        <v>458</v>
      </c>
      <c r="I2389" s="15" t="s">
        <v>1738</v>
      </c>
    </row>
    <row r="2390" ht="15.75" customHeight="1">
      <c r="A2390" s="1"/>
      <c r="B2390" s="12" t="s">
        <v>3572</v>
      </c>
      <c r="C2390" s="15">
        <v>1.0</v>
      </c>
      <c r="D2390" s="16">
        <f t="shared" si="1"/>
        <v>0.0000560475283</v>
      </c>
      <c r="E2390" s="1"/>
      <c r="F2390" s="15" t="s">
        <v>391</v>
      </c>
      <c r="G2390" s="15" t="s">
        <v>304</v>
      </c>
      <c r="H2390" s="15" t="s">
        <v>1819</v>
      </c>
      <c r="I2390" s="15" t="s">
        <v>362</v>
      </c>
    </row>
    <row r="2391" ht="15.75" customHeight="1">
      <c r="A2391" s="1"/>
      <c r="B2391" s="12" t="s">
        <v>3573</v>
      </c>
      <c r="C2391" s="15">
        <v>1.0</v>
      </c>
      <c r="D2391" s="16">
        <f t="shared" si="1"/>
        <v>0.0000560475283</v>
      </c>
      <c r="E2391" s="1"/>
      <c r="F2391" s="15" t="s">
        <v>3018</v>
      </c>
      <c r="G2391" s="15" t="s">
        <v>309</v>
      </c>
      <c r="H2391" s="15" t="s">
        <v>3574</v>
      </c>
      <c r="I2391" s="15" t="s">
        <v>618</v>
      </c>
    </row>
    <row r="2392" ht="15.75" customHeight="1">
      <c r="A2392" s="1"/>
      <c r="B2392" s="12" t="s">
        <v>3575</v>
      </c>
      <c r="C2392" s="15">
        <v>1.0</v>
      </c>
      <c r="D2392" s="16">
        <f t="shared" si="1"/>
        <v>0.0000560475283</v>
      </c>
      <c r="E2392" s="1"/>
      <c r="F2392" s="15" t="s">
        <v>415</v>
      </c>
      <c r="G2392" s="15" t="s">
        <v>304</v>
      </c>
      <c r="H2392" s="15" t="s">
        <v>3576</v>
      </c>
      <c r="I2392" s="15" t="s">
        <v>314</v>
      </c>
    </row>
    <row r="2393" ht="15.75" customHeight="1">
      <c r="A2393" s="1"/>
      <c r="B2393" s="12" t="s">
        <v>3577</v>
      </c>
      <c r="C2393" s="15">
        <v>1.0</v>
      </c>
      <c r="D2393" s="16">
        <f t="shared" si="1"/>
        <v>0.0000560475283</v>
      </c>
      <c r="E2393" s="1"/>
      <c r="F2393" s="15" t="s">
        <v>317</v>
      </c>
      <c r="G2393" s="15" t="s">
        <v>335</v>
      </c>
      <c r="H2393" s="15" t="s">
        <v>371</v>
      </c>
      <c r="I2393" s="15" t="s">
        <v>415</v>
      </c>
    </row>
    <row r="2394" ht="15.75" customHeight="1">
      <c r="A2394" s="1"/>
      <c r="B2394" s="12" t="s">
        <v>3578</v>
      </c>
      <c r="C2394" s="15">
        <v>1.0</v>
      </c>
      <c r="D2394" s="16">
        <f t="shared" si="1"/>
        <v>0.0000560475283</v>
      </c>
      <c r="E2394" s="1"/>
      <c r="F2394" s="15" t="s">
        <v>391</v>
      </c>
      <c r="G2394" s="15" t="s">
        <v>311</v>
      </c>
      <c r="H2394" s="15" t="s">
        <v>528</v>
      </c>
      <c r="I2394" s="15" t="s">
        <v>304</v>
      </c>
    </row>
    <row r="2395" ht="15.75" customHeight="1">
      <c r="A2395" s="1"/>
      <c r="B2395" s="12" t="s">
        <v>3579</v>
      </c>
      <c r="C2395" s="15">
        <v>1.0</v>
      </c>
      <c r="D2395" s="16">
        <f t="shared" si="1"/>
        <v>0.0000560475283</v>
      </c>
      <c r="E2395" s="1"/>
      <c r="F2395" s="15" t="s">
        <v>3580</v>
      </c>
      <c r="G2395" s="15" t="s">
        <v>383</v>
      </c>
      <c r="H2395" s="15" t="s">
        <v>3581</v>
      </c>
      <c r="I2395" s="15" t="s">
        <v>1266</v>
      </c>
    </row>
    <row r="2396" ht="15.75" customHeight="1">
      <c r="A2396" s="1"/>
      <c r="B2396" s="12" t="s">
        <v>3582</v>
      </c>
      <c r="C2396" s="15">
        <v>1.0</v>
      </c>
      <c r="D2396" s="16">
        <f t="shared" si="1"/>
        <v>0.0000560475283</v>
      </c>
      <c r="E2396" s="1"/>
      <c r="F2396" s="15" t="s">
        <v>3583</v>
      </c>
      <c r="G2396" s="15" t="s">
        <v>1481</v>
      </c>
      <c r="H2396" s="15" t="s">
        <v>393</v>
      </c>
      <c r="I2396" s="1"/>
    </row>
    <row r="2397" ht="15.75" customHeight="1">
      <c r="A2397" s="1"/>
      <c r="B2397" s="12" t="s">
        <v>3584</v>
      </c>
      <c r="C2397" s="15">
        <v>1.0</v>
      </c>
      <c r="D2397" s="16">
        <f t="shared" si="1"/>
        <v>0.0000560475283</v>
      </c>
      <c r="E2397" s="1"/>
      <c r="F2397" s="15" t="s">
        <v>3585</v>
      </c>
      <c r="G2397" s="15" t="s">
        <v>304</v>
      </c>
      <c r="H2397" s="15" t="s">
        <v>371</v>
      </c>
      <c r="I2397" s="15" t="s">
        <v>375</v>
      </c>
    </row>
    <row r="2398" ht="15.75" customHeight="1">
      <c r="A2398" s="1"/>
      <c r="B2398" s="12" t="s">
        <v>3586</v>
      </c>
      <c r="C2398" s="15">
        <v>1.0</v>
      </c>
      <c r="D2398" s="16">
        <f t="shared" si="1"/>
        <v>0.0000560475283</v>
      </c>
      <c r="E2398" s="1"/>
      <c r="F2398" s="15" t="s">
        <v>365</v>
      </c>
      <c r="G2398" s="15" t="s">
        <v>309</v>
      </c>
      <c r="H2398" s="15" t="s">
        <v>3587</v>
      </c>
      <c r="I2398" s="15" t="s">
        <v>1015</v>
      </c>
    </row>
    <row r="2399" ht="15.75" customHeight="1">
      <c r="A2399" s="1"/>
      <c r="B2399" s="12" t="s">
        <v>3588</v>
      </c>
      <c r="C2399" s="15">
        <v>1.0</v>
      </c>
      <c r="D2399" s="16">
        <f t="shared" si="1"/>
        <v>0.0000560475283</v>
      </c>
      <c r="E2399" s="1"/>
      <c r="F2399" s="15" t="s">
        <v>356</v>
      </c>
      <c r="G2399" s="15" t="s">
        <v>304</v>
      </c>
      <c r="H2399" s="15" t="s">
        <v>321</v>
      </c>
      <c r="I2399" s="15" t="s">
        <v>667</v>
      </c>
    </row>
    <row r="2400" ht="15.75" customHeight="1">
      <c r="A2400" s="1"/>
      <c r="B2400" s="12" t="s">
        <v>3589</v>
      </c>
      <c r="C2400" s="15">
        <v>1.0</v>
      </c>
      <c r="D2400" s="16">
        <f t="shared" si="1"/>
        <v>0.0000560475283</v>
      </c>
      <c r="E2400" s="1"/>
      <c r="F2400" s="15" t="s">
        <v>3590</v>
      </c>
      <c r="G2400" s="15" t="s">
        <v>354</v>
      </c>
      <c r="H2400" s="15" t="s">
        <v>336</v>
      </c>
      <c r="I2400" s="15" t="s">
        <v>323</v>
      </c>
    </row>
    <row r="2401" ht="15.75" customHeight="1">
      <c r="A2401" s="1"/>
      <c r="B2401" s="12" t="s">
        <v>3591</v>
      </c>
      <c r="C2401" s="15">
        <v>1.0</v>
      </c>
      <c r="D2401" s="16">
        <f t="shared" si="1"/>
        <v>0.0000560475283</v>
      </c>
      <c r="E2401" s="1"/>
      <c r="F2401" s="39" t="s">
        <v>512</v>
      </c>
      <c r="G2401" s="15" t="s">
        <v>354</v>
      </c>
      <c r="H2401" s="15" t="s">
        <v>1615</v>
      </c>
      <c r="I2401" s="15" t="s">
        <v>2339</v>
      </c>
    </row>
    <row r="2402" ht="15.75" customHeight="1">
      <c r="A2402" s="1"/>
      <c r="B2402" s="12" t="s">
        <v>3592</v>
      </c>
      <c r="C2402" s="15">
        <v>1.0</v>
      </c>
      <c r="D2402" s="16">
        <f t="shared" si="1"/>
        <v>0.0000560475283</v>
      </c>
      <c r="E2402" s="1"/>
      <c r="F2402" s="15" t="s">
        <v>501</v>
      </c>
      <c r="G2402" s="15" t="s">
        <v>334</v>
      </c>
      <c r="H2402" s="15" t="s">
        <v>1572</v>
      </c>
      <c r="I2402" s="15" t="s">
        <v>1068</v>
      </c>
    </row>
    <row r="2403" ht="15.75" customHeight="1">
      <c r="A2403" s="1"/>
      <c r="B2403" s="12" t="s">
        <v>3593</v>
      </c>
      <c r="C2403" s="15">
        <v>1.0</v>
      </c>
      <c r="D2403" s="16">
        <f t="shared" si="1"/>
        <v>0.0000560475283</v>
      </c>
      <c r="E2403" s="1"/>
      <c r="F2403" s="15" t="s">
        <v>422</v>
      </c>
      <c r="G2403" s="15" t="s">
        <v>304</v>
      </c>
      <c r="H2403" s="15" t="s">
        <v>545</v>
      </c>
      <c r="I2403" s="15" t="s">
        <v>1598</v>
      </c>
    </row>
    <row r="2404" ht="15.75" customHeight="1">
      <c r="A2404" s="1"/>
      <c r="B2404" s="12" t="s">
        <v>3594</v>
      </c>
      <c r="C2404" s="15">
        <v>1.0</v>
      </c>
      <c r="D2404" s="16">
        <f t="shared" si="1"/>
        <v>0.0000560475283</v>
      </c>
      <c r="E2404" s="1"/>
      <c r="F2404" s="15" t="s">
        <v>1687</v>
      </c>
      <c r="G2404" s="15" t="s">
        <v>412</v>
      </c>
      <c r="H2404" s="15" t="s">
        <v>1289</v>
      </c>
      <c r="I2404" s="15" t="s">
        <v>401</v>
      </c>
    </row>
    <row r="2405" ht="15.75" customHeight="1">
      <c r="A2405" s="1"/>
      <c r="B2405" s="12" t="s">
        <v>3595</v>
      </c>
      <c r="C2405" s="15">
        <v>1.0</v>
      </c>
      <c r="D2405" s="16">
        <f t="shared" si="1"/>
        <v>0.0000560475283</v>
      </c>
      <c r="E2405" s="1"/>
      <c r="F2405" s="15" t="s">
        <v>390</v>
      </c>
      <c r="G2405" s="15" t="s">
        <v>362</v>
      </c>
      <c r="H2405" s="15" t="s">
        <v>533</v>
      </c>
      <c r="I2405" s="15" t="s">
        <v>1419</v>
      </c>
    </row>
    <row r="2406" ht="15.75" customHeight="1">
      <c r="A2406" s="1"/>
      <c r="B2406" s="12" t="s">
        <v>3596</v>
      </c>
      <c r="C2406" s="15">
        <v>1.0</v>
      </c>
      <c r="D2406" s="16">
        <f t="shared" si="1"/>
        <v>0.0000560475283</v>
      </c>
      <c r="E2406" s="1"/>
      <c r="F2406" s="15" t="s">
        <v>315</v>
      </c>
      <c r="G2406" s="15" t="s">
        <v>334</v>
      </c>
      <c r="H2406" s="15" t="s">
        <v>673</v>
      </c>
      <c r="I2406" s="15" t="s">
        <v>375</v>
      </c>
    </row>
    <row r="2407" ht="15.75" customHeight="1">
      <c r="A2407" s="1"/>
      <c r="B2407" s="12" t="s">
        <v>3597</v>
      </c>
      <c r="C2407" s="15">
        <v>1.0</v>
      </c>
      <c r="D2407" s="16">
        <f t="shared" si="1"/>
        <v>0.0000560475283</v>
      </c>
      <c r="E2407" s="1"/>
      <c r="F2407" s="15" t="s">
        <v>654</v>
      </c>
      <c r="G2407" s="15" t="s">
        <v>1046</v>
      </c>
      <c r="H2407" s="15" t="s">
        <v>599</v>
      </c>
      <c r="I2407" s="15" t="s">
        <v>1073</v>
      </c>
    </row>
    <row r="2408" ht="15.75" customHeight="1">
      <c r="A2408" s="1"/>
      <c r="B2408" s="12" t="s">
        <v>3598</v>
      </c>
      <c r="C2408" s="15">
        <v>1.0</v>
      </c>
      <c r="D2408" s="16">
        <f t="shared" si="1"/>
        <v>0.0000560475283</v>
      </c>
      <c r="E2408" s="1"/>
      <c r="F2408" s="15" t="s">
        <v>321</v>
      </c>
      <c r="G2408" s="15" t="s">
        <v>325</v>
      </c>
      <c r="H2408" s="15" t="s">
        <v>358</v>
      </c>
      <c r="I2408" s="15" t="s">
        <v>412</v>
      </c>
    </row>
    <row r="2409" ht="15.75" customHeight="1">
      <c r="A2409" s="1"/>
      <c r="B2409" s="12" t="s">
        <v>3599</v>
      </c>
      <c r="C2409" s="15">
        <v>1.0</v>
      </c>
      <c r="D2409" s="16">
        <f t="shared" si="1"/>
        <v>0.0000560475283</v>
      </c>
      <c r="E2409" s="1"/>
      <c r="F2409" s="15" t="s">
        <v>691</v>
      </c>
      <c r="G2409" s="15" t="s">
        <v>845</v>
      </c>
      <c r="H2409" s="15" t="s">
        <v>595</v>
      </c>
      <c r="I2409" s="15" t="s">
        <v>334</v>
      </c>
    </row>
    <row r="2410" ht="15.75" customHeight="1">
      <c r="A2410" s="1"/>
      <c r="B2410" s="12" t="s">
        <v>2958</v>
      </c>
      <c r="C2410" s="15">
        <v>1.0</v>
      </c>
      <c r="D2410" s="16">
        <f t="shared" si="1"/>
        <v>0.0000560475283</v>
      </c>
      <c r="E2410" s="1"/>
      <c r="F2410" s="15" t="s">
        <v>334</v>
      </c>
      <c r="G2410" s="15" t="s">
        <v>311</v>
      </c>
      <c r="H2410" s="15" t="s">
        <v>1373</v>
      </c>
      <c r="I2410" s="15" t="s">
        <v>452</v>
      </c>
    </row>
    <row r="2411" ht="15.75" customHeight="1">
      <c r="A2411" s="1"/>
      <c r="B2411" s="12" t="s">
        <v>3600</v>
      </c>
      <c r="C2411" s="15">
        <v>1.0</v>
      </c>
      <c r="D2411" s="16">
        <f t="shared" si="1"/>
        <v>0.0000560475283</v>
      </c>
      <c r="E2411" s="1"/>
      <c r="F2411" s="15" t="s">
        <v>347</v>
      </c>
      <c r="G2411" s="15" t="s">
        <v>334</v>
      </c>
      <c r="H2411" s="15" t="s">
        <v>526</v>
      </c>
      <c r="I2411" s="15" t="s">
        <v>3601</v>
      </c>
    </row>
    <row r="2412" ht="15.75" customHeight="1">
      <c r="A2412" s="1"/>
      <c r="B2412" s="12" t="s">
        <v>3602</v>
      </c>
      <c r="C2412" s="15">
        <v>1.0</v>
      </c>
      <c r="D2412" s="16">
        <f t="shared" si="1"/>
        <v>0.0000560475283</v>
      </c>
      <c r="E2412" s="1"/>
      <c r="F2412" s="15" t="s">
        <v>309</v>
      </c>
      <c r="G2412" s="15" t="s">
        <v>346</v>
      </c>
      <c r="H2412" s="15" t="s">
        <v>846</v>
      </c>
      <c r="I2412" s="15" t="s">
        <v>516</v>
      </c>
    </row>
    <row r="2413" ht="15.75" customHeight="1">
      <c r="A2413" s="1"/>
      <c r="B2413" s="12" t="s">
        <v>3603</v>
      </c>
      <c r="C2413" s="15">
        <v>1.0</v>
      </c>
      <c r="D2413" s="16">
        <f t="shared" si="1"/>
        <v>0.0000560475283</v>
      </c>
      <c r="E2413" s="1"/>
      <c r="F2413" s="15" t="s">
        <v>970</v>
      </c>
      <c r="G2413" s="15" t="s">
        <v>375</v>
      </c>
      <c r="H2413" s="15" t="s">
        <v>1031</v>
      </c>
      <c r="I2413" s="15" t="s">
        <v>317</v>
      </c>
    </row>
    <row r="2414" ht="15.75" customHeight="1">
      <c r="A2414" s="1"/>
      <c r="B2414" s="12" t="s">
        <v>3604</v>
      </c>
      <c r="C2414" s="15">
        <v>1.0</v>
      </c>
      <c r="D2414" s="16">
        <f t="shared" si="1"/>
        <v>0.0000560475283</v>
      </c>
      <c r="E2414" s="1"/>
      <c r="F2414" s="15" t="s">
        <v>356</v>
      </c>
      <c r="G2414" s="15" t="s">
        <v>315</v>
      </c>
      <c r="H2414" s="15" t="s">
        <v>1061</v>
      </c>
      <c r="I2414" s="15" t="s">
        <v>342</v>
      </c>
    </row>
    <row r="2415" ht="15.75" customHeight="1">
      <c r="A2415" s="1"/>
      <c r="B2415" s="12" t="s">
        <v>3605</v>
      </c>
      <c r="C2415" s="15">
        <v>1.0</v>
      </c>
      <c r="D2415" s="16">
        <f t="shared" si="1"/>
        <v>0.0000560475283</v>
      </c>
      <c r="E2415" s="1"/>
      <c r="F2415" s="15" t="s">
        <v>387</v>
      </c>
      <c r="G2415" s="15" t="s">
        <v>1481</v>
      </c>
      <c r="H2415" s="15" t="s">
        <v>662</v>
      </c>
      <c r="I2415" s="15" t="s">
        <v>321</v>
      </c>
    </row>
    <row r="2416" ht="15.75" customHeight="1">
      <c r="A2416" s="1"/>
      <c r="B2416" s="12" t="s">
        <v>3606</v>
      </c>
      <c r="C2416" s="15">
        <v>1.0</v>
      </c>
      <c r="D2416" s="16">
        <f t="shared" si="1"/>
        <v>0.0000560475283</v>
      </c>
      <c r="E2416" s="1"/>
      <c r="F2416" s="15" t="s">
        <v>584</v>
      </c>
      <c r="G2416" s="15" t="s">
        <v>2230</v>
      </c>
      <c r="H2416" s="15" t="s">
        <v>1289</v>
      </c>
      <c r="I2416" s="15" t="s">
        <v>348</v>
      </c>
    </row>
    <row r="2417" ht="15.75" customHeight="1">
      <c r="A2417" s="1"/>
      <c r="B2417" s="12" t="s">
        <v>3607</v>
      </c>
      <c r="C2417" s="15">
        <v>1.0</v>
      </c>
      <c r="D2417" s="16">
        <f t="shared" si="1"/>
        <v>0.0000560475283</v>
      </c>
      <c r="E2417" s="1"/>
      <c r="F2417" s="15" t="s">
        <v>2412</v>
      </c>
      <c r="G2417" s="15" t="s">
        <v>2244</v>
      </c>
      <c r="H2417" s="15" t="s">
        <v>540</v>
      </c>
      <c r="I2417" s="15" t="s">
        <v>439</v>
      </c>
    </row>
    <row r="2418" ht="15.75" customHeight="1">
      <c r="A2418" s="1"/>
      <c r="B2418" s="12" t="s">
        <v>3608</v>
      </c>
      <c r="C2418" s="15">
        <v>1.0</v>
      </c>
      <c r="D2418" s="16">
        <f t="shared" si="1"/>
        <v>0.0000560475283</v>
      </c>
      <c r="E2418" s="1"/>
      <c r="F2418" s="15" t="s">
        <v>755</v>
      </c>
      <c r="G2418" s="15" t="s">
        <v>1305</v>
      </c>
      <c r="H2418" s="15" t="s">
        <v>435</v>
      </c>
      <c r="I2418" s="15" t="s">
        <v>419</v>
      </c>
    </row>
    <row r="2419" ht="15.75" customHeight="1">
      <c r="A2419" s="1"/>
      <c r="B2419" s="12" t="s">
        <v>3609</v>
      </c>
      <c r="C2419" s="15">
        <v>1.0</v>
      </c>
      <c r="D2419" s="16">
        <f t="shared" si="1"/>
        <v>0.0000560475283</v>
      </c>
      <c r="E2419" s="1"/>
      <c r="F2419" s="15" t="s">
        <v>652</v>
      </c>
      <c r="G2419" s="15" t="s">
        <v>304</v>
      </c>
      <c r="H2419" s="15" t="s">
        <v>3610</v>
      </c>
      <c r="I2419" s="15" t="s">
        <v>309</v>
      </c>
    </row>
    <row r="2420" ht="15.75" customHeight="1">
      <c r="A2420" s="1"/>
      <c r="B2420" s="12" t="s">
        <v>3611</v>
      </c>
      <c r="C2420" s="15">
        <v>1.0</v>
      </c>
      <c r="D2420" s="16">
        <f t="shared" si="1"/>
        <v>0.0000560475283</v>
      </c>
      <c r="E2420" s="1"/>
      <c r="F2420" s="15" t="s">
        <v>3612</v>
      </c>
      <c r="G2420" s="15" t="s">
        <v>529</v>
      </c>
      <c r="H2420" s="15" t="s">
        <v>775</v>
      </c>
      <c r="I2420" s="15" t="s">
        <v>692</v>
      </c>
    </row>
    <row r="2421" ht="15.75" customHeight="1">
      <c r="A2421" s="1"/>
      <c r="B2421" s="12" t="s">
        <v>3613</v>
      </c>
      <c r="C2421" s="15">
        <v>1.0</v>
      </c>
      <c r="D2421" s="16">
        <f t="shared" si="1"/>
        <v>0.0000560475283</v>
      </c>
      <c r="E2421" s="1"/>
      <c r="F2421" s="15" t="s">
        <v>390</v>
      </c>
      <c r="G2421" s="15" t="s">
        <v>334</v>
      </c>
      <c r="H2421" s="15" t="s">
        <v>360</v>
      </c>
      <c r="I2421" s="15" t="s">
        <v>415</v>
      </c>
    </row>
    <row r="2422" ht="15.75" customHeight="1">
      <c r="A2422" s="1"/>
      <c r="B2422" s="12" t="s">
        <v>3614</v>
      </c>
      <c r="C2422" s="15">
        <v>1.0</v>
      </c>
      <c r="D2422" s="16">
        <f t="shared" si="1"/>
        <v>0.0000560475283</v>
      </c>
      <c r="E2422" s="1"/>
      <c r="F2422" s="15" t="s">
        <v>654</v>
      </c>
      <c r="G2422" s="15" t="s">
        <v>637</v>
      </c>
      <c r="H2422" s="15" t="s">
        <v>526</v>
      </c>
      <c r="I2422" s="15" t="s">
        <v>1697</v>
      </c>
    </row>
    <row r="2423" ht="15.75" customHeight="1">
      <c r="A2423" s="1"/>
      <c r="B2423" s="12" t="s">
        <v>3615</v>
      </c>
      <c r="C2423" s="15">
        <v>1.0</v>
      </c>
      <c r="D2423" s="16">
        <f t="shared" si="1"/>
        <v>0.0000560475283</v>
      </c>
      <c r="E2423" s="1"/>
      <c r="F2423" s="15" t="s">
        <v>415</v>
      </c>
      <c r="G2423" s="15" t="s">
        <v>438</v>
      </c>
      <c r="H2423" s="15" t="s">
        <v>3616</v>
      </c>
      <c r="I2423" s="15" t="s">
        <v>412</v>
      </c>
    </row>
    <row r="2424" ht="15.75" customHeight="1">
      <c r="A2424" s="1"/>
      <c r="B2424" s="12" t="s">
        <v>3617</v>
      </c>
      <c r="C2424" s="15">
        <v>1.0</v>
      </c>
      <c r="D2424" s="16">
        <f t="shared" si="1"/>
        <v>0.0000560475283</v>
      </c>
      <c r="E2424" s="1"/>
      <c r="F2424" s="15" t="s">
        <v>337</v>
      </c>
      <c r="G2424" s="15" t="s">
        <v>309</v>
      </c>
      <c r="H2424" s="15" t="s">
        <v>620</v>
      </c>
      <c r="I2424" s="15" t="s">
        <v>878</v>
      </c>
    </row>
    <row r="2425" ht="15.75" customHeight="1">
      <c r="A2425" s="1"/>
      <c r="B2425" s="12" t="s">
        <v>3618</v>
      </c>
      <c r="C2425" s="15">
        <v>1.0</v>
      </c>
      <c r="D2425" s="16">
        <f t="shared" si="1"/>
        <v>0.0000560475283</v>
      </c>
      <c r="E2425" s="1"/>
      <c r="F2425" s="15" t="s">
        <v>742</v>
      </c>
      <c r="G2425" s="15" t="s">
        <v>309</v>
      </c>
      <c r="H2425" s="15" t="s">
        <v>1289</v>
      </c>
      <c r="I2425" s="15" t="s">
        <v>743</v>
      </c>
    </row>
    <row r="2426" ht="15.75" customHeight="1">
      <c r="A2426" s="1"/>
      <c r="B2426" s="12" t="s">
        <v>3619</v>
      </c>
      <c r="C2426" s="15">
        <v>1.0</v>
      </c>
      <c r="D2426" s="16">
        <f t="shared" si="1"/>
        <v>0.0000560475283</v>
      </c>
      <c r="E2426" s="1"/>
      <c r="F2426" s="15" t="s">
        <v>1687</v>
      </c>
      <c r="G2426" s="15" t="s">
        <v>309</v>
      </c>
      <c r="H2426" s="15" t="s">
        <v>846</v>
      </c>
      <c r="I2426" s="15" t="s">
        <v>382</v>
      </c>
    </row>
    <row r="2427" ht="15.75" customHeight="1">
      <c r="A2427" s="1"/>
      <c r="B2427" s="12" t="s">
        <v>3620</v>
      </c>
      <c r="C2427" s="15">
        <v>1.0</v>
      </c>
      <c r="D2427" s="16">
        <f t="shared" si="1"/>
        <v>0.0000560475283</v>
      </c>
      <c r="E2427" s="1"/>
      <c r="F2427" s="15" t="s">
        <v>491</v>
      </c>
      <c r="G2427" s="15" t="s">
        <v>611</v>
      </c>
      <c r="H2427" s="15" t="s">
        <v>1061</v>
      </c>
      <c r="I2427" s="15">
        <v>21.0</v>
      </c>
    </row>
    <row r="2428" ht="15.75" customHeight="1">
      <c r="A2428" s="1"/>
      <c r="B2428" s="12" t="s">
        <v>3621</v>
      </c>
      <c r="C2428" s="15">
        <v>1.0</v>
      </c>
      <c r="D2428" s="16">
        <f t="shared" si="1"/>
        <v>0.0000560475283</v>
      </c>
      <c r="E2428" s="1"/>
      <c r="F2428" s="15" t="s">
        <v>3622</v>
      </c>
      <c r="G2428" s="15" t="s">
        <v>304</v>
      </c>
      <c r="H2428" s="15" t="s">
        <v>902</v>
      </c>
      <c r="I2428" s="1"/>
    </row>
    <row r="2429" ht="15.75" customHeight="1">
      <c r="A2429" s="1"/>
      <c r="B2429" s="12" t="s">
        <v>3623</v>
      </c>
      <c r="C2429" s="15">
        <v>1.0</v>
      </c>
      <c r="D2429" s="16">
        <f t="shared" si="1"/>
        <v>0.0000560475283</v>
      </c>
      <c r="E2429" s="1"/>
      <c r="F2429" s="15" t="s">
        <v>857</v>
      </c>
      <c r="G2429" s="15" t="s">
        <v>375</v>
      </c>
      <c r="H2429" s="15" t="s">
        <v>1373</v>
      </c>
      <c r="I2429" s="15" t="s">
        <v>3624</v>
      </c>
    </row>
    <row r="2430" ht="15.75" customHeight="1">
      <c r="A2430" s="1"/>
      <c r="B2430" s="12" t="s">
        <v>3625</v>
      </c>
      <c r="C2430" s="15">
        <v>1.0</v>
      </c>
      <c r="D2430" s="16">
        <f t="shared" si="1"/>
        <v>0.0000560475283</v>
      </c>
      <c r="E2430" s="1"/>
      <c r="F2430" s="15" t="s">
        <v>1726</v>
      </c>
      <c r="G2430" s="15" t="s">
        <v>611</v>
      </c>
      <c r="H2430" s="15" t="s">
        <v>317</v>
      </c>
      <c r="I2430" s="15" t="s">
        <v>318</v>
      </c>
    </row>
    <row r="2431" ht="15.75" customHeight="1">
      <c r="A2431" s="1"/>
      <c r="B2431" s="12" t="s">
        <v>3626</v>
      </c>
      <c r="C2431" s="15">
        <v>1.0</v>
      </c>
      <c r="D2431" s="16">
        <f t="shared" si="1"/>
        <v>0.0000560475283</v>
      </c>
      <c r="E2431" s="1"/>
      <c r="F2431" s="15" t="s">
        <v>309</v>
      </c>
      <c r="G2431" s="15" t="s">
        <v>309</v>
      </c>
      <c r="H2431" s="15" t="s">
        <v>1862</v>
      </c>
      <c r="I2431" s="15" t="s">
        <v>3627</v>
      </c>
    </row>
    <row r="2432" ht="15.75" customHeight="1">
      <c r="A2432" s="1"/>
      <c r="B2432" s="12" t="s">
        <v>3628</v>
      </c>
      <c r="C2432" s="15">
        <v>1.0</v>
      </c>
      <c r="D2432" s="16">
        <f t="shared" si="1"/>
        <v>0.0000560475283</v>
      </c>
      <c r="E2432" s="1"/>
      <c r="F2432" s="15" t="s">
        <v>304</v>
      </c>
      <c r="G2432" s="15" t="s">
        <v>304</v>
      </c>
      <c r="H2432" s="15" t="s">
        <v>1002</v>
      </c>
      <c r="I2432" s="15" t="s">
        <v>321</v>
      </c>
    </row>
    <row r="2433" ht="15.75" customHeight="1">
      <c r="A2433" s="1"/>
      <c r="B2433" s="12" t="s">
        <v>3629</v>
      </c>
      <c r="C2433" s="15">
        <v>1.0</v>
      </c>
      <c r="D2433" s="16">
        <f t="shared" si="1"/>
        <v>0.0000560475283</v>
      </c>
      <c r="E2433" s="1"/>
      <c r="F2433" s="15" t="s">
        <v>2035</v>
      </c>
      <c r="G2433" s="15" t="s">
        <v>334</v>
      </c>
      <c r="H2433" s="15" t="s">
        <v>435</v>
      </c>
      <c r="I2433" s="15" t="s">
        <v>312</v>
      </c>
    </row>
    <row r="2434" ht="15.75" customHeight="1">
      <c r="A2434" s="1"/>
      <c r="B2434" s="12" t="s">
        <v>3630</v>
      </c>
      <c r="C2434" s="15">
        <v>1.0</v>
      </c>
      <c r="D2434" s="16">
        <f t="shared" si="1"/>
        <v>0.0000560475283</v>
      </c>
      <c r="E2434" s="1"/>
      <c r="F2434" s="15" t="s">
        <v>317</v>
      </c>
      <c r="G2434" s="15" t="s">
        <v>2259</v>
      </c>
      <c r="H2434" s="15" t="s">
        <v>1496</v>
      </c>
      <c r="I2434" s="15" t="s">
        <v>624</v>
      </c>
    </row>
    <row r="2435" ht="15.75" customHeight="1">
      <c r="A2435" s="1"/>
      <c r="B2435" s="12" t="s">
        <v>3631</v>
      </c>
      <c r="C2435" s="15">
        <v>1.0</v>
      </c>
      <c r="D2435" s="16">
        <f t="shared" si="1"/>
        <v>0.0000560475283</v>
      </c>
      <c r="E2435" s="1"/>
      <c r="F2435" s="15" t="s">
        <v>347</v>
      </c>
      <c r="G2435" s="15" t="s">
        <v>2411</v>
      </c>
      <c r="H2435" s="15" t="s">
        <v>1733</v>
      </c>
      <c r="I2435" s="15" t="s">
        <v>980</v>
      </c>
    </row>
    <row r="2436" ht="15.75" customHeight="1">
      <c r="A2436" s="1"/>
      <c r="B2436" s="12" t="s">
        <v>3632</v>
      </c>
      <c r="C2436" s="15">
        <v>1.0</v>
      </c>
      <c r="D2436" s="16">
        <f t="shared" si="1"/>
        <v>0.0000560475283</v>
      </c>
      <c r="E2436" s="1"/>
      <c r="F2436" s="15" t="s">
        <v>390</v>
      </c>
      <c r="G2436" s="15" t="s">
        <v>354</v>
      </c>
      <c r="H2436" s="15" t="s">
        <v>713</v>
      </c>
      <c r="I2436" s="15" t="s">
        <v>309</v>
      </c>
    </row>
    <row r="2437" ht="15.75" customHeight="1">
      <c r="A2437" s="1"/>
      <c r="B2437" s="12" t="s">
        <v>3633</v>
      </c>
      <c r="C2437" s="15">
        <v>1.0</v>
      </c>
      <c r="D2437" s="16">
        <f t="shared" si="1"/>
        <v>0.0000560475283</v>
      </c>
      <c r="E2437" s="1"/>
      <c r="F2437" s="15" t="s">
        <v>1399</v>
      </c>
      <c r="G2437" s="15" t="s">
        <v>2656</v>
      </c>
      <c r="H2437" s="15" t="s">
        <v>3634</v>
      </c>
      <c r="I2437" s="15" t="s">
        <v>558</v>
      </c>
    </row>
    <row r="2438" ht="15.75" customHeight="1">
      <c r="A2438" s="1"/>
      <c r="B2438" s="12" t="s">
        <v>3635</v>
      </c>
      <c r="C2438" s="15">
        <v>1.0</v>
      </c>
      <c r="D2438" s="16">
        <f t="shared" si="1"/>
        <v>0.0000560475283</v>
      </c>
      <c r="E2438" s="1"/>
      <c r="F2438" s="15" t="s">
        <v>323</v>
      </c>
      <c r="G2438" s="15" t="s">
        <v>1536</v>
      </c>
      <c r="H2438" s="15" t="s">
        <v>390</v>
      </c>
      <c r="I2438" s="15" t="s">
        <v>3636</v>
      </c>
    </row>
    <row r="2439" ht="15.75" customHeight="1">
      <c r="A2439" s="1"/>
      <c r="B2439" s="12" t="s">
        <v>3637</v>
      </c>
      <c r="C2439" s="15">
        <v>1.0</v>
      </c>
      <c r="D2439" s="16">
        <f t="shared" si="1"/>
        <v>0.0000560475283</v>
      </c>
      <c r="E2439" s="1"/>
      <c r="F2439" s="15" t="s">
        <v>707</v>
      </c>
      <c r="G2439" s="15" t="s">
        <v>1536</v>
      </c>
      <c r="H2439" s="15" t="s">
        <v>1027</v>
      </c>
      <c r="I2439" s="15" t="s">
        <v>1986</v>
      </c>
    </row>
    <row r="2440" ht="15.75" customHeight="1">
      <c r="A2440" s="1"/>
      <c r="B2440" s="12" t="s">
        <v>3638</v>
      </c>
      <c r="C2440" s="15">
        <v>1.0</v>
      </c>
      <c r="D2440" s="16">
        <f t="shared" si="1"/>
        <v>0.0000560475283</v>
      </c>
      <c r="E2440" s="1"/>
      <c r="F2440" s="15" t="s">
        <v>309</v>
      </c>
      <c r="G2440" s="15" t="s">
        <v>1539</v>
      </c>
      <c r="H2440" s="15" t="s">
        <v>415</v>
      </c>
      <c r="I2440" s="15" t="s">
        <v>835</v>
      </c>
    </row>
    <row r="2441" ht="15.75" customHeight="1">
      <c r="A2441" s="1"/>
      <c r="B2441" s="12" t="s">
        <v>3639</v>
      </c>
      <c r="C2441" s="15">
        <v>1.0</v>
      </c>
      <c r="D2441" s="16">
        <f t="shared" si="1"/>
        <v>0.0000560475283</v>
      </c>
      <c r="E2441" s="1"/>
      <c r="F2441" s="15" t="s">
        <v>318</v>
      </c>
      <c r="G2441" s="15" t="s">
        <v>2230</v>
      </c>
      <c r="H2441" s="15" t="s">
        <v>304</v>
      </c>
      <c r="I2441" s="15" t="s">
        <v>970</v>
      </c>
    </row>
    <row r="2442" ht="15.75" customHeight="1">
      <c r="A2442" s="1"/>
      <c r="B2442" s="12" t="s">
        <v>3640</v>
      </c>
      <c r="C2442" s="15">
        <v>1.0</v>
      </c>
      <c r="D2442" s="16">
        <f t="shared" si="1"/>
        <v>0.0000560475283</v>
      </c>
      <c r="E2442" s="1"/>
      <c r="F2442" s="15" t="s">
        <v>309</v>
      </c>
      <c r="G2442" s="15" t="s">
        <v>375</v>
      </c>
      <c r="H2442" s="15" t="s">
        <v>465</v>
      </c>
      <c r="I2442" s="15" t="s">
        <v>406</v>
      </c>
    </row>
    <row r="2443" ht="15.75" customHeight="1">
      <c r="A2443" s="1"/>
      <c r="B2443" s="12" t="s">
        <v>3641</v>
      </c>
      <c r="C2443" s="15">
        <v>1.0</v>
      </c>
      <c r="D2443" s="16">
        <f t="shared" si="1"/>
        <v>0.0000560475283</v>
      </c>
      <c r="E2443" s="1"/>
      <c r="F2443" s="15" t="s">
        <v>692</v>
      </c>
      <c r="G2443" s="15" t="s">
        <v>356</v>
      </c>
      <c r="H2443" s="15" t="s">
        <v>567</v>
      </c>
      <c r="I2443" s="15" t="s">
        <v>457</v>
      </c>
    </row>
    <row r="2444" ht="15.75" customHeight="1">
      <c r="A2444" s="1"/>
      <c r="B2444" s="12" t="s">
        <v>3642</v>
      </c>
      <c r="C2444" s="15">
        <v>1.0</v>
      </c>
      <c r="D2444" s="16">
        <f t="shared" si="1"/>
        <v>0.0000560475283</v>
      </c>
      <c r="E2444" s="1"/>
      <c r="F2444" s="15" t="s">
        <v>970</v>
      </c>
      <c r="G2444" s="15" t="s">
        <v>315</v>
      </c>
      <c r="H2444" s="15" t="s">
        <v>325</v>
      </c>
      <c r="I2444" s="15" t="s">
        <v>3643</v>
      </c>
    </row>
    <row r="2445" ht="15.75" customHeight="1">
      <c r="A2445" s="1"/>
      <c r="B2445" s="12" t="s">
        <v>3644</v>
      </c>
      <c r="C2445" s="15">
        <v>1.0</v>
      </c>
      <c r="D2445" s="16">
        <f t="shared" si="1"/>
        <v>0.0000560475283</v>
      </c>
      <c r="E2445" s="1"/>
      <c r="F2445" s="15" t="s">
        <v>2035</v>
      </c>
      <c r="G2445" s="15" t="s">
        <v>304</v>
      </c>
      <c r="H2445" s="15" t="s">
        <v>1397</v>
      </c>
      <c r="I2445" s="15" t="s">
        <v>624</v>
      </c>
    </row>
    <row r="2446" ht="15.75" customHeight="1">
      <c r="A2446" s="1"/>
      <c r="B2446" s="12" t="s">
        <v>3645</v>
      </c>
      <c r="C2446" s="15">
        <v>1.0</v>
      </c>
      <c r="D2446" s="16">
        <f t="shared" si="1"/>
        <v>0.0000560475283</v>
      </c>
      <c r="E2446" s="1"/>
      <c r="F2446" s="39" t="s">
        <v>446</v>
      </c>
      <c r="G2446" s="15" t="s">
        <v>2431</v>
      </c>
      <c r="H2446" s="15" t="s">
        <v>318</v>
      </c>
      <c r="I2446" s="15" t="s">
        <v>2004</v>
      </c>
    </row>
    <row r="2447" ht="15.75" customHeight="1">
      <c r="A2447" s="1"/>
      <c r="B2447" s="12" t="s">
        <v>3646</v>
      </c>
      <c r="C2447" s="15">
        <v>1.0</v>
      </c>
      <c r="D2447" s="16">
        <f t="shared" si="1"/>
        <v>0.0000560475283</v>
      </c>
      <c r="E2447" s="1"/>
      <c r="F2447" s="15" t="s">
        <v>2269</v>
      </c>
      <c r="G2447" s="15" t="s">
        <v>439</v>
      </c>
      <c r="H2447" s="15" t="s">
        <v>3647</v>
      </c>
      <c r="I2447" s="15" t="s">
        <v>311</v>
      </c>
    </row>
    <row r="2448" ht="15.75" customHeight="1">
      <c r="A2448" s="1"/>
      <c r="B2448" s="12" t="s">
        <v>3648</v>
      </c>
      <c r="C2448" s="15">
        <v>1.0</v>
      </c>
      <c r="D2448" s="16">
        <f t="shared" si="1"/>
        <v>0.0000560475283</v>
      </c>
      <c r="E2448" s="1"/>
      <c r="F2448" s="15" t="s">
        <v>415</v>
      </c>
      <c r="G2448" s="15" t="s">
        <v>304</v>
      </c>
      <c r="H2448" s="15" t="s">
        <v>567</v>
      </c>
      <c r="I2448" s="15" t="s">
        <v>317</v>
      </c>
    </row>
    <row r="2449" ht="15.75" customHeight="1">
      <c r="A2449" s="1"/>
      <c r="B2449" s="12" t="s">
        <v>3649</v>
      </c>
      <c r="C2449" s="15">
        <v>1.0</v>
      </c>
      <c r="D2449" s="16">
        <f t="shared" si="1"/>
        <v>0.0000560475283</v>
      </c>
      <c r="E2449" s="1"/>
      <c r="F2449" s="15" t="s">
        <v>3650</v>
      </c>
      <c r="G2449" s="15" t="s">
        <v>798</v>
      </c>
      <c r="H2449" s="15" t="s">
        <v>401</v>
      </c>
      <c r="I2449" s="15" t="s">
        <v>347</v>
      </c>
    </row>
    <row r="2450" ht="15.75" customHeight="1">
      <c r="A2450" s="1"/>
      <c r="B2450" s="12" t="s">
        <v>3651</v>
      </c>
      <c r="C2450" s="15">
        <v>1.0</v>
      </c>
      <c r="D2450" s="16">
        <f t="shared" si="1"/>
        <v>0.0000560475283</v>
      </c>
      <c r="E2450" s="1"/>
      <c r="F2450" s="15" t="s">
        <v>321</v>
      </c>
      <c r="G2450" s="15" t="s">
        <v>396</v>
      </c>
      <c r="H2450" s="15" t="s">
        <v>1686</v>
      </c>
      <c r="I2450" s="15" t="s">
        <v>745</v>
      </c>
    </row>
    <row r="2451" ht="15.75" customHeight="1">
      <c r="A2451" s="1"/>
      <c r="B2451" s="12" t="s">
        <v>3652</v>
      </c>
      <c r="C2451" s="15">
        <v>1.0</v>
      </c>
      <c r="D2451" s="16">
        <f t="shared" si="1"/>
        <v>0.0000560475283</v>
      </c>
      <c r="E2451" s="1"/>
      <c r="F2451" s="15" t="s">
        <v>941</v>
      </c>
      <c r="G2451" s="15" t="s">
        <v>360</v>
      </c>
      <c r="H2451" s="15" t="s">
        <v>490</v>
      </c>
      <c r="I2451" s="15" t="s">
        <v>3653</v>
      </c>
    </row>
    <row r="2452" ht="15.75" customHeight="1">
      <c r="A2452" s="1"/>
      <c r="B2452" s="12" t="s">
        <v>3654</v>
      </c>
      <c r="C2452" s="15">
        <v>1.0</v>
      </c>
      <c r="D2452" s="16">
        <f t="shared" si="1"/>
        <v>0.0000560475283</v>
      </c>
      <c r="E2452" s="1"/>
      <c r="F2452" s="15" t="s">
        <v>652</v>
      </c>
      <c r="G2452" s="15" t="s">
        <v>421</v>
      </c>
      <c r="H2452" s="15" t="s">
        <v>3655</v>
      </c>
      <c r="I2452" s="15" t="s">
        <v>458</v>
      </c>
    </row>
    <row r="2453" ht="15.75" customHeight="1">
      <c r="A2453" s="1"/>
      <c r="B2453" s="12" t="s">
        <v>3656</v>
      </c>
      <c r="C2453" s="15">
        <v>1.0</v>
      </c>
      <c r="D2453" s="16">
        <f t="shared" si="1"/>
        <v>0.0000560475283</v>
      </c>
      <c r="E2453" s="1"/>
      <c r="F2453" s="15" t="s">
        <v>336</v>
      </c>
      <c r="G2453" s="15" t="s">
        <v>375</v>
      </c>
      <c r="H2453" s="15" t="s">
        <v>415</v>
      </c>
      <c r="I2453" s="15" t="s">
        <v>1969</v>
      </c>
    </row>
    <row r="2454" ht="15.75" customHeight="1">
      <c r="A2454" s="1"/>
      <c r="B2454" s="12" t="s">
        <v>3657</v>
      </c>
      <c r="C2454" s="15">
        <v>1.0</v>
      </c>
      <c r="D2454" s="16">
        <f t="shared" si="1"/>
        <v>0.0000560475283</v>
      </c>
      <c r="E2454" s="1"/>
      <c r="F2454" s="15" t="s">
        <v>3650</v>
      </c>
      <c r="G2454" s="15" t="s">
        <v>359</v>
      </c>
      <c r="H2454" s="15" t="s">
        <v>3658</v>
      </c>
      <c r="I2454" s="15" t="s">
        <v>3659</v>
      </c>
    </row>
    <row r="2455" ht="15.75" customHeight="1">
      <c r="A2455" s="1"/>
      <c r="B2455" s="12" t="s">
        <v>3660</v>
      </c>
      <c r="C2455" s="15">
        <v>1.0</v>
      </c>
      <c r="D2455" s="16">
        <f t="shared" si="1"/>
        <v>0.0000560475283</v>
      </c>
      <c r="E2455" s="1"/>
      <c r="F2455" s="15" t="s">
        <v>1140</v>
      </c>
      <c r="G2455" s="15" t="s">
        <v>309</v>
      </c>
      <c r="H2455" s="15" t="s">
        <v>3661</v>
      </c>
      <c r="I2455" s="15" t="s">
        <v>1770</v>
      </c>
    </row>
    <row r="2456" ht="15.75" customHeight="1">
      <c r="A2456" s="1"/>
      <c r="B2456" s="12" t="s">
        <v>3662</v>
      </c>
      <c r="C2456" s="15">
        <v>1.0</v>
      </c>
      <c r="D2456" s="16">
        <f t="shared" si="1"/>
        <v>0.0000560475283</v>
      </c>
      <c r="E2456" s="1"/>
      <c r="F2456" s="15" t="s">
        <v>409</v>
      </c>
      <c r="G2456" s="15" t="s">
        <v>914</v>
      </c>
      <c r="H2456" s="15" t="s">
        <v>321</v>
      </c>
      <c r="I2456" s="15" t="s">
        <v>2331</v>
      </c>
    </row>
    <row r="2457" ht="15.75" customHeight="1">
      <c r="A2457" s="1"/>
      <c r="B2457" s="12" t="s">
        <v>3663</v>
      </c>
      <c r="C2457" s="15">
        <v>1.0</v>
      </c>
      <c r="D2457" s="16">
        <f t="shared" si="1"/>
        <v>0.0000560475283</v>
      </c>
      <c r="E2457" s="1"/>
      <c r="F2457" s="15" t="s">
        <v>401</v>
      </c>
      <c r="G2457" s="15" t="s">
        <v>328</v>
      </c>
      <c r="H2457" s="15" t="s">
        <v>309</v>
      </c>
      <c r="I2457" s="15" t="s">
        <v>391</v>
      </c>
    </row>
    <row r="2458" ht="15.75" customHeight="1">
      <c r="A2458" s="1"/>
      <c r="B2458" s="12" t="s">
        <v>3664</v>
      </c>
      <c r="C2458" s="15">
        <v>1.0</v>
      </c>
      <c r="D2458" s="16">
        <f t="shared" si="1"/>
        <v>0.0000560475283</v>
      </c>
      <c r="E2458" s="1"/>
      <c r="F2458" s="15" t="s">
        <v>1868</v>
      </c>
      <c r="G2458" s="15" t="s">
        <v>334</v>
      </c>
      <c r="H2458" s="15" t="s">
        <v>1208</v>
      </c>
      <c r="I2458" s="15" t="s">
        <v>348</v>
      </c>
    </row>
    <row r="2459" ht="15.75" customHeight="1">
      <c r="A2459" s="1"/>
      <c r="B2459" s="12" t="s">
        <v>3665</v>
      </c>
      <c r="C2459" s="15">
        <v>1.0</v>
      </c>
      <c r="D2459" s="16">
        <f t="shared" si="1"/>
        <v>0.0000560475283</v>
      </c>
      <c r="E2459" s="1"/>
      <c r="F2459" s="15" t="s">
        <v>458</v>
      </c>
      <c r="G2459" s="15" t="s">
        <v>506</v>
      </c>
      <c r="H2459" s="15" t="s">
        <v>2260</v>
      </c>
      <c r="I2459" s="15" t="s">
        <v>313</v>
      </c>
    </row>
    <row r="2460" ht="15.75" customHeight="1">
      <c r="A2460" s="1"/>
      <c r="B2460" s="12" t="s">
        <v>3666</v>
      </c>
      <c r="C2460" s="15">
        <v>1.0</v>
      </c>
      <c r="D2460" s="16">
        <f t="shared" si="1"/>
        <v>0.0000560475283</v>
      </c>
      <c r="E2460" s="1"/>
      <c r="F2460" s="15" t="s">
        <v>3667</v>
      </c>
      <c r="G2460" s="15" t="s">
        <v>328</v>
      </c>
      <c r="H2460" s="15" t="s">
        <v>1065</v>
      </c>
      <c r="I2460" s="15" t="s">
        <v>382</v>
      </c>
    </row>
    <row r="2461" ht="15.75" customHeight="1">
      <c r="A2461" s="1"/>
      <c r="B2461" s="12" t="s">
        <v>3668</v>
      </c>
      <c r="C2461" s="15">
        <v>1.0</v>
      </c>
      <c r="D2461" s="16">
        <f t="shared" si="1"/>
        <v>0.0000560475283</v>
      </c>
      <c r="E2461" s="1"/>
      <c r="F2461" s="15" t="s">
        <v>2225</v>
      </c>
      <c r="G2461" s="15" t="s">
        <v>506</v>
      </c>
      <c r="H2461" s="15" t="s">
        <v>615</v>
      </c>
      <c r="I2461" s="95">
        <v>44389.0</v>
      </c>
    </row>
    <row r="2462" ht="15.75" customHeight="1">
      <c r="A2462" s="1"/>
      <c r="B2462" s="12" t="s">
        <v>3669</v>
      </c>
      <c r="C2462" s="15">
        <v>1.0</v>
      </c>
      <c r="D2462" s="16">
        <f t="shared" si="1"/>
        <v>0.0000560475283</v>
      </c>
      <c r="E2462" s="1"/>
      <c r="F2462" s="15" t="s">
        <v>304</v>
      </c>
      <c r="G2462" s="15" t="s">
        <v>412</v>
      </c>
      <c r="H2462" s="15" t="s">
        <v>3670</v>
      </c>
      <c r="I2462" s="15" t="s">
        <v>415</v>
      </c>
    </row>
    <row r="2463" ht="15.75" customHeight="1">
      <c r="A2463" s="1"/>
      <c r="B2463" s="12" t="s">
        <v>3671</v>
      </c>
      <c r="C2463" s="15">
        <v>1.0</v>
      </c>
      <c r="D2463" s="16">
        <f t="shared" si="1"/>
        <v>0.0000560475283</v>
      </c>
      <c r="E2463" s="1"/>
      <c r="F2463" s="15" t="s">
        <v>703</v>
      </c>
      <c r="G2463" s="15" t="s">
        <v>375</v>
      </c>
      <c r="H2463" s="15" t="s">
        <v>535</v>
      </c>
      <c r="I2463" s="15" t="s">
        <v>360</v>
      </c>
    </row>
    <row r="2464" ht="15.75" customHeight="1">
      <c r="A2464" s="1"/>
      <c r="B2464" s="12" t="s">
        <v>3672</v>
      </c>
      <c r="C2464" s="15">
        <v>1.0</v>
      </c>
      <c r="D2464" s="16">
        <f t="shared" si="1"/>
        <v>0.0000560475283</v>
      </c>
      <c r="E2464" s="1"/>
      <c r="F2464" s="15" t="s">
        <v>1282</v>
      </c>
      <c r="G2464" s="15" t="s">
        <v>362</v>
      </c>
      <c r="H2464" s="15" t="s">
        <v>304</v>
      </c>
      <c r="I2464" s="15" t="s">
        <v>481</v>
      </c>
    </row>
    <row r="2465" ht="15.75" customHeight="1">
      <c r="A2465" s="1"/>
      <c r="B2465" s="12" t="s">
        <v>3673</v>
      </c>
      <c r="C2465" s="15">
        <v>1.0</v>
      </c>
      <c r="D2465" s="16">
        <f t="shared" si="1"/>
        <v>0.0000560475283</v>
      </c>
      <c r="E2465" s="1"/>
      <c r="F2465" s="15" t="s">
        <v>321</v>
      </c>
      <c r="G2465" s="15" t="s">
        <v>362</v>
      </c>
      <c r="H2465" s="15" t="s">
        <v>465</v>
      </c>
      <c r="I2465" s="15" t="s">
        <v>373</v>
      </c>
    </row>
    <row r="2466" ht="15.75" customHeight="1">
      <c r="A2466" s="1"/>
      <c r="B2466" s="12" t="s">
        <v>3674</v>
      </c>
      <c r="C2466" s="15">
        <v>1.0</v>
      </c>
      <c r="D2466" s="16">
        <f t="shared" si="1"/>
        <v>0.0000560475283</v>
      </c>
      <c r="E2466" s="1"/>
      <c r="F2466" s="15" t="s">
        <v>336</v>
      </c>
      <c r="G2466" s="15" t="s">
        <v>442</v>
      </c>
      <c r="H2466" s="15" t="s">
        <v>567</v>
      </c>
      <c r="I2466" s="15" t="s">
        <v>673</v>
      </c>
    </row>
    <row r="2467" ht="15.75" customHeight="1">
      <c r="A2467" s="1"/>
      <c r="B2467" s="12" t="s">
        <v>3675</v>
      </c>
      <c r="C2467" s="15">
        <v>1.0</v>
      </c>
      <c r="D2467" s="16">
        <f t="shared" si="1"/>
        <v>0.0000560475283</v>
      </c>
      <c r="E2467" s="1"/>
      <c r="F2467" s="15" t="s">
        <v>1140</v>
      </c>
      <c r="G2467" s="15" t="s">
        <v>362</v>
      </c>
      <c r="H2467" s="15" t="s">
        <v>3676</v>
      </c>
      <c r="I2467" s="15" t="s">
        <v>1606</v>
      </c>
    </row>
    <row r="2468" ht="15.75" customHeight="1">
      <c r="A2468" s="1"/>
      <c r="B2468" s="12" t="s">
        <v>3677</v>
      </c>
      <c r="C2468" s="15">
        <v>1.0</v>
      </c>
      <c r="D2468" s="16">
        <f t="shared" si="1"/>
        <v>0.0000560475283</v>
      </c>
      <c r="E2468" s="1"/>
      <c r="F2468" s="15" t="s">
        <v>318</v>
      </c>
      <c r="G2468" s="15" t="s">
        <v>309</v>
      </c>
      <c r="H2468" s="15">
        <v>40.0</v>
      </c>
      <c r="I2468" s="15" t="s">
        <v>412</v>
      </c>
    </row>
    <row r="2469" ht="15.75" customHeight="1">
      <c r="A2469" s="1"/>
      <c r="B2469" s="12" t="s">
        <v>3678</v>
      </c>
      <c r="C2469" s="15">
        <v>1.0</v>
      </c>
      <c r="D2469" s="16">
        <f t="shared" si="1"/>
        <v>0.0000560475283</v>
      </c>
      <c r="E2469" s="1"/>
      <c r="F2469" s="15" t="s">
        <v>1633</v>
      </c>
      <c r="G2469" s="15" t="s">
        <v>304</v>
      </c>
      <c r="H2469" s="15" t="s">
        <v>1163</v>
      </c>
      <c r="I2469" s="15" t="s">
        <v>309</v>
      </c>
    </row>
    <row r="2470" ht="15.75" customHeight="1">
      <c r="A2470" s="1"/>
      <c r="B2470" s="12" t="s">
        <v>3679</v>
      </c>
      <c r="C2470" s="15">
        <v>1.0</v>
      </c>
      <c r="D2470" s="16">
        <f t="shared" si="1"/>
        <v>0.0000560475283</v>
      </c>
      <c r="E2470" s="1"/>
      <c r="F2470" s="15" t="s">
        <v>880</v>
      </c>
      <c r="G2470" s="15" t="s">
        <v>442</v>
      </c>
      <c r="H2470" s="15" t="s">
        <v>325</v>
      </c>
      <c r="I2470" s="15" t="s">
        <v>467</v>
      </c>
    </row>
    <row r="2471" ht="15.75" customHeight="1">
      <c r="A2471" s="1"/>
      <c r="B2471" s="12" t="s">
        <v>3680</v>
      </c>
      <c r="C2471" s="15">
        <v>1.0</v>
      </c>
      <c r="D2471" s="16">
        <f t="shared" si="1"/>
        <v>0.0000560475283</v>
      </c>
      <c r="E2471" s="1"/>
      <c r="F2471" s="15" t="s">
        <v>3681</v>
      </c>
      <c r="G2471" s="15" t="s">
        <v>984</v>
      </c>
      <c r="H2471" s="15" t="s">
        <v>923</v>
      </c>
      <c r="I2471" s="15" t="s">
        <v>538</v>
      </c>
    </row>
    <row r="2472" ht="15.75" customHeight="1">
      <c r="A2472" s="1"/>
      <c r="B2472" s="12" t="s">
        <v>3682</v>
      </c>
      <c r="C2472" s="15">
        <v>1.0</v>
      </c>
      <c r="D2472" s="16">
        <f t="shared" si="1"/>
        <v>0.0000560475283</v>
      </c>
      <c r="E2472" s="1"/>
      <c r="F2472" s="15" t="s">
        <v>3683</v>
      </c>
      <c r="G2472" s="15" t="s">
        <v>375</v>
      </c>
      <c r="H2472" s="15" t="s">
        <v>2261</v>
      </c>
      <c r="I2472" s="15" t="s">
        <v>578</v>
      </c>
    </row>
    <row r="2473" ht="15.75" customHeight="1">
      <c r="A2473" s="1"/>
      <c r="B2473" s="12" t="s">
        <v>3684</v>
      </c>
      <c r="C2473" s="15">
        <v>1.0</v>
      </c>
      <c r="D2473" s="16">
        <f t="shared" si="1"/>
        <v>0.0000560475283</v>
      </c>
      <c r="E2473" s="1"/>
      <c r="F2473" s="15" t="s">
        <v>334</v>
      </c>
      <c r="G2473" s="15" t="s">
        <v>356</v>
      </c>
      <c r="H2473" s="15" t="s">
        <v>1000</v>
      </c>
      <c r="I2473" s="15" t="s">
        <v>526</v>
      </c>
    </row>
    <row r="2474" ht="15.75" customHeight="1">
      <c r="A2474" s="1"/>
      <c r="B2474" s="12" t="s">
        <v>3685</v>
      </c>
      <c r="C2474" s="15">
        <v>1.0</v>
      </c>
      <c r="D2474" s="16">
        <f t="shared" si="1"/>
        <v>0.0000560475283</v>
      </c>
      <c r="E2474" s="1"/>
      <c r="F2474" s="15" t="s">
        <v>445</v>
      </c>
      <c r="G2474" s="15" t="s">
        <v>309</v>
      </c>
      <c r="H2474" s="15" t="s">
        <v>321</v>
      </c>
      <c r="I2474" s="15" t="s">
        <v>400</v>
      </c>
    </row>
    <row r="2475" ht="15.75" customHeight="1">
      <c r="A2475" s="1"/>
      <c r="B2475" s="12" t="s">
        <v>3686</v>
      </c>
      <c r="C2475" s="15">
        <v>1.0</v>
      </c>
      <c r="D2475" s="16">
        <f t="shared" si="1"/>
        <v>0.0000560475283</v>
      </c>
      <c r="E2475" s="1"/>
      <c r="F2475" s="15" t="s">
        <v>415</v>
      </c>
      <c r="G2475" s="15" t="s">
        <v>309</v>
      </c>
      <c r="H2475" s="15" t="s">
        <v>1147</v>
      </c>
      <c r="I2475" s="15" t="s">
        <v>402</v>
      </c>
    </row>
    <row r="2476" ht="15.75" customHeight="1">
      <c r="A2476" s="1"/>
      <c r="B2476" s="12" t="s">
        <v>3687</v>
      </c>
      <c r="C2476" s="15">
        <v>1.0</v>
      </c>
      <c r="D2476" s="16">
        <f t="shared" si="1"/>
        <v>0.0000560475283</v>
      </c>
      <c r="E2476" s="1"/>
      <c r="F2476" s="15" t="s">
        <v>317</v>
      </c>
      <c r="G2476" s="15" t="s">
        <v>304</v>
      </c>
      <c r="H2476" s="15" t="s">
        <v>415</v>
      </c>
      <c r="I2476" s="15" t="s">
        <v>3688</v>
      </c>
    </row>
    <row r="2477" ht="15.75" customHeight="1">
      <c r="A2477" s="1"/>
      <c r="B2477" s="12" t="s">
        <v>3689</v>
      </c>
      <c r="C2477" s="15">
        <v>1.0</v>
      </c>
      <c r="D2477" s="16">
        <f t="shared" si="1"/>
        <v>0.0000560475283</v>
      </c>
      <c r="E2477" s="1"/>
      <c r="F2477" s="15" t="s">
        <v>358</v>
      </c>
      <c r="G2477" s="15" t="s">
        <v>309</v>
      </c>
      <c r="H2477" s="15" t="s">
        <v>3690</v>
      </c>
      <c r="I2477" s="15" t="s">
        <v>313</v>
      </c>
    </row>
    <row r="2478" ht="15.75" customHeight="1">
      <c r="A2478" s="1"/>
      <c r="B2478" s="12" t="s">
        <v>3691</v>
      </c>
      <c r="C2478" s="15">
        <v>1.0</v>
      </c>
      <c r="D2478" s="16">
        <f t="shared" si="1"/>
        <v>0.0000560475283</v>
      </c>
      <c r="E2478" s="1"/>
      <c r="F2478" s="15" t="s">
        <v>1867</v>
      </c>
      <c r="G2478" s="15" t="s">
        <v>637</v>
      </c>
      <c r="H2478" s="15" t="s">
        <v>311</v>
      </c>
      <c r="I2478" s="15" t="s">
        <v>944</v>
      </c>
    </row>
    <row r="2479" ht="15.75" customHeight="1">
      <c r="A2479" s="1"/>
      <c r="B2479" s="12" t="s">
        <v>3692</v>
      </c>
      <c r="C2479" s="15">
        <v>1.0</v>
      </c>
      <c r="D2479" s="16">
        <f t="shared" si="1"/>
        <v>0.0000560475283</v>
      </c>
      <c r="E2479" s="1"/>
      <c r="F2479" s="15" t="s">
        <v>457</v>
      </c>
      <c r="G2479" s="15" t="s">
        <v>1026</v>
      </c>
      <c r="H2479" s="15" t="s">
        <v>317</v>
      </c>
      <c r="I2479" s="15" t="s">
        <v>304</v>
      </c>
    </row>
    <row r="2480" ht="15.75" customHeight="1">
      <c r="A2480" s="1"/>
      <c r="B2480" s="12" t="s">
        <v>3693</v>
      </c>
      <c r="C2480" s="15">
        <v>1.0</v>
      </c>
      <c r="D2480" s="16">
        <f t="shared" si="1"/>
        <v>0.0000560475283</v>
      </c>
      <c r="E2480" s="1"/>
      <c r="F2480" s="15" t="s">
        <v>1394</v>
      </c>
      <c r="G2480" s="15" t="s">
        <v>382</v>
      </c>
      <c r="H2480" s="15" t="s">
        <v>986</v>
      </c>
      <c r="I2480" s="15" t="s">
        <v>530</v>
      </c>
    </row>
    <row r="2481" ht="15.75" customHeight="1">
      <c r="A2481" s="1"/>
      <c r="B2481" s="12" t="s">
        <v>3694</v>
      </c>
      <c r="C2481" s="15">
        <v>1.0</v>
      </c>
      <c r="D2481" s="16">
        <f t="shared" si="1"/>
        <v>0.0000560475283</v>
      </c>
      <c r="E2481" s="1"/>
      <c r="F2481" s="15" t="s">
        <v>3695</v>
      </c>
      <c r="G2481" s="15" t="s">
        <v>362</v>
      </c>
      <c r="H2481" s="15" t="s">
        <v>401</v>
      </c>
      <c r="I2481" s="15" t="s">
        <v>424</v>
      </c>
    </row>
    <row r="2482" ht="15.75" customHeight="1">
      <c r="A2482" s="1"/>
      <c r="B2482" s="12" t="s">
        <v>3696</v>
      </c>
      <c r="C2482" s="15">
        <v>1.0</v>
      </c>
      <c r="D2482" s="16">
        <f t="shared" si="1"/>
        <v>0.0000560475283</v>
      </c>
      <c r="E2482" s="1"/>
      <c r="F2482" s="15" t="s">
        <v>658</v>
      </c>
      <c r="G2482" s="15" t="s">
        <v>1225</v>
      </c>
      <c r="H2482" s="15" t="s">
        <v>1400</v>
      </c>
      <c r="I2482" s="15" t="s">
        <v>1649</v>
      </c>
    </row>
    <row r="2483" ht="15.75" customHeight="1">
      <c r="A2483" s="1"/>
      <c r="B2483" s="12" t="s">
        <v>3697</v>
      </c>
      <c r="C2483" s="15">
        <v>1.0</v>
      </c>
      <c r="D2483" s="16">
        <f t="shared" si="1"/>
        <v>0.0000560475283</v>
      </c>
      <c r="E2483" s="1"/>
      <c r="F2483" s="15" t="s">
        <v>360</v>
      </c>
      <c r="G2483" s="15" t="s">
        <v>639</v>
      </c>
      <c r="H2483" s="15" t="s">
        <v>3698</v>
      </c>
      <c r="I2483" s="15" t="s">
        <v>530</v>
      </c>
    </row>
    <row r="2484" ht="15.75" customHeight="1">
      <c r="A2484" s="1"/>
      <c r="B2484" s="12" t="s">
        <v>3699</v>
      </c>
      <c r="C2484" s="15">
        <v>1.0</v>
      </c>
      <c r="D2484" s="16">
        <f t="shared" si="1"/>
        <v>0.0000560475283</v>
      </c>
      <c r="E2484" s="1"/>
      <c r="F2484" s="15" t="s">
        <v>317</v>
      </c>
      <c r="G2484" s="15" t="s">
        <v>309</v>
      </c>
      <c r="H2484" s="15" t="s">
        <v>1265</v>
      </c>
      <c r="I2484" s="15" t="s">
        <v>1368</v>
      </c>
    </row>
    <row r="2485" ht="15.75" customHeight="1">
      <c r="A2485" s="1"/>
      <c r="B2485" s="12" t="s">
        <v>3700</v>
      </c>
      <c r="C2485" s="15">
        <v>1.0</v>
      </c>
      <c r="D2485" s="16">
        <f t="shared" si="1"/>
        <v>0.0000560475283</v>
      </c>
      <c r="E2485" s="1"/>
      <c r="F2485" s="15" t="s">
        <v>323</v>
      </c>
      <c r="G2485" s="15" t="s">
        <v>309</v>
      </c>
      <c r="H2485" s="15" t="s">
        <v>321</v>
      </c>
      <c r="I2485" s="15" t="s">
        <v>2251</v>
      </c>
    </row>
    <row r="2486" ht="15.75" customHeight="1">
      <c r="A2486" s="1"/>
      <c r="B2486" s="12" t="s">
        <v>3701</v>
      </c>
      <c r="C2486" s="15">
        <v>1.0</v>
      </c>
      <c r="D2486" s="16">
        <f t="shared" si="1"/>
        <v>0.0000560475283</v>
      </c>
      <c r="E2486" s="1"/>
      <c r="F2486" s="15" t="s">
        <v>962</v>
      </c>
      <c r="G2486" s="15" t="s">
        <v>309</v>
      </c>
      <c r="H2486" s="15" t="s">
        <v>648</v>
      </c>
      <c r="I2486" s="15" t="s">
        <v>3702</v>
      </c>
    </row>
    <row r="2487" ht="15.75" customHeight="1">
      <c r="A2487" s="1"/>
      <c r="B2487" s="12" t="s">
        <v>3703</v>
      </c>
      <c r="C2487" s="15">
        <v>1.0</v>
      </c>
      <c r="D2487" s="16">
        <f t="shared" si="1"/>
        <v>0.0000560475283</v>
      </c>
      <c r="E2487" s="1"/>
      <c r="F2487" s="15" t="s">
        <v>1033</v>
      </c>
      <c r="G2487" s="15" t="s">
        <v>382</v>
      </c>
      <c r="H2487" s="15" t="s">
        <v>642</v>
      </c>
      <c r="I2487" s="15" t="s">
        <v>334</v>
      </c>
    </row>
    <row r="2488" ht="15.75" customHeight="1">
      <c r="A2488" s="1"/>
      <c r="B2488" s="12" t="s">
        <v>3704</v>
      </c>
      <c r="C2488" s="15">
        <v>1.0</v>
      </c>
      <c r="D2488" s="16">
        <f t="shared" si="1"/>
        <v>0.0000560475283</v>
      </c>
      <c r="E2488" s="1"/>
      <c r="F2488" s="15" t="s">
        <v>2037</v>
      </c>
      <c r="G2488" s="15" t="s">
        <v>304</v>
      </c>
      <c r="H2488" s="15" t="s">
        <v>415</v>
      </c>
      <c r="I2488" s="15" t="s">
        <v>842</v>
      </c>
    </row>
    <row r="2489" ht="15.75" customHeight="1">
      <c r="A2489" s="1"/>
      <c r="B2489" s="12" t="s">
        <v>3705</v>
      </c>
      <c r="C2489" s="15">
        <v>1.0</v>
      </c>
      <c r="D2489" s="16">
        <f t="shared" si="1"/>
        <v>0.0000560475283</v>
      </c>
      <c r="E2489" s="1"/>
      <c r="F2489" s="15" t="s">
        <v>1223</v>
      </c>
      <c r="G2489" s="15" t="s">
        <v>375</v>
      </c>
      <c r="H2489" s="15" t="s">
        <v>312</v>
      </c>
      <c r="I2489" s="15" t="s">
        <v>615</v>
      </c>
    </row>
    <row r="2490" ht="15.75" customHeight="1">
      <c r="A2490" s="1"/>
      <c r="B2490" s="12" t="s">
        <v>3706</v>
      </c>
      <c r="C2490" s="15">
        <v>1.0</v>
      </c>
      <c r="D2490" s="16">
        <f t="shared" si="1"/>
        <v>0.0000560475283</v>
      </c>
      <c r="E2490" s="1"/>
      <c r="F2490" s="15" t="s">
        <v>317</v>
      </c>
      <c r="G2490" s="15" t="s">
        <v>362</v>
      </c>
      <c r="H2490" s="15" t="s">
        <v>565</v>
      </c>
      <c r="I2490" s="15" t="s">
        <v>919</v>
      </c>
    </row>
    <row r="2491" ht="15.75" customHeight="1">
      <c r="A2491" s="1"/>
      <c r="B2491" s="12" t="s">
        <v>3707</v>
      </c>
      <c r="C2491" s="15">
        <v>1.0</v>
      </c>
      <c r="D2491" s="16">
        <f t="shared" si="1"/>
        <v>0.0000560475283</v>
      </c>
      <c r="E2491" s="1"/>
      <c r="F2491" s="15" t="s">
        <v>347</v>
      </c>
      <c r="G2491" s="15" t="s">
        <v>334</v>
      </c>
      <c r="H2491" s="15" t="s">
        <v>383</v>
      </c>
      <c r="I2491" s="15" t="s">
        <v>746</v>
      </c>
    </row>
    <row r="2492" ht="15.75" customHeight="1">
      <c r="A2492" s="1"/>
      <c r="B2492" s="12" t="s">
        <v>3708</v>
      </c>
      <c r="C2492" s="15">
        <v>1.0</v>
      </c>
      <c r="D2492" s="16">
        <f t="shared" si="1"/>
        <v>0.0000560475283</v>
      </c>
      <c r="E2492" s="1"/>
      <c r="F2492" s="15" t="s">
        <v>313</v>
      </c>
      <c r="G2492" s="15" t="s">
        <v>311</v>
      </c>
      <c r="H2492" s="15" t="s">
        <v>742</v>
      </c>
      <c r="I2492" s="15" t="s">
        <v>1704</v>
      </c>
    </row>
    <row r="2493" ht="15.75" customHeight="1">
      <c r="A2493" s="1"/>
      <c r="B2493" s="12" t="s">
        <v>3709</v>
      </c>
      <c r="C2493" s="15">
        <v>1.0</v>
      </c>
      <c r="D2493" s="16">
        <f t="shared" si="1"/>
        <v>0.0000560475283</v>
      </c>
      <c r="E2493" s="1"/>
      <c r="F2493" s="15" t="s">
        <v>505</v>
      </c>
      <c r="G2493" s="15" t="s">
        <v>798</v>
      </c>
      <c r="H2493" s="15" t="s">
        <v>311</v>
      </c>
      <c r="I2493" s="15" t="s">
        <v>2821</v>
      </c>
    </row>
    <row r="2494" ht="15.75" customHeight="1">
      <c r="A2494" s="1"/>
      <c r="B2494" s="12" t="s">
        <v>3710</v>
      </c>
      <c r="C2494" s="15">
        <v>1.0</v>
      </c>
      <c r="D2494" s="16">
        <f t="shared" si="1"/>
        <v>0.0000560475283</v>
      </c>
      <c r="E2494" s="1"/>
      <c r="F2494" s="15" t="s">
        <v>371</v>
      </c>
      <c r="G2494" s="15" t="s">
        <v>304</v>
      </c>
      <c r="H2494" s="15" t="s">
        <v>357</v>
      </c>
      <c r="I2494" s="15" t="s">
        <v>1746</v>
      </c>
    </row>
    <row r="2495" ht="15.75" customHeight="1">
      <c r="A2495" s="1"/>
      <c r="B2495" s="12" t="s">
        <v>3711</v>
      </c>
      <c r="C2495" s="15">
        <v>1.0</v>
      </c>
      <c r="D2495" s="16">
        <f t="shared" si="1"/>
        <v>0.0000560475283</v>
      </c>
      <c r="E2495" s="1"/>
      <c r="F2495" s="15" t="s">
        <v>572</v>
      </c>
      <c r="G2495" s="15" t="s">
        <v>356</v>
      </c>
      <c r="H2495" s="15" t="s">
        <v>321</v>
      </c>
      <c r="I2495" s="15" t="s">
        <v>321</v>
      </c>
    </row>
    <row r="2496" ht="15.75" customHeight="1">
      <c r="A2496" s="1"/>
      <c r="B2496" s="12" t="s">
        <v>3712</v>
      </c>
      <c r="C2496" s="15">
        <v>1.0</v>
      </c>
      <c r="D2496" s="16">
        <f t="shared" si="1"/>
        <v>0.0000560475283</v>
      </c>
      <c r="E2496" s="1"/>
      <c r="F2496" s="15" t="s">
        <v>1843</v>
      </c>
      <c r="G2496" s="15" t="s">
        <v>393</v>
      </c>
      <c r="H2496" s="15" t="s">
        <v>3347</v>
      </c>
      <c r="I2496" s="15" t="s">
        <v>950</v>
      </c>
    </row>
    <row r="2497" ht="15.75" customHeight="1">
      <c r="A2497" s="1"/>
      <c r="B2497" s="12" t="s">
        <v>3713</v>
      </c>
      <c r="C2497" s="15">
        <v>1.0</v>
      </c>
      <c r="D2497" s="16">
        <f t="shared" si="1"/>
        <v>0.0000560475283</v>
      </c>
      <c r="E2497" s="1"/>
      <c r="F2497" s="15" t="s">
        <v>309</v>
      </c>
      <c r="G2497" s="15" t="s">
        <v>362</v>
      </c>
      <c r="H2497" s="15" t="s">
        <v>375</v>
      </c>
      <c r="I2497" s="15" t="s">
        <v>491</v>
      </c>
    </row>
    <row r="2498" ht="15.75" customHeight="1">
      <c r="A2498" s="1"/>
      <c r="B2498" s="12" t="s">
        <v>3714</v>
      </c>
      <c r="C2498" s="15">
        <v>1.0</v>
      </c>
      <c r="D2498" s="16">
        <f t="shared" si="1"/>
        <v>0.0000560475283</v>
      </c>
      <c r="E2498" s="1"/>
      <c r="F2498" s="15" t="s">
        <v>1521</v>
      </c>
      <c r="G2498" s="15" t="s">
        <v>309</v>
      </c>
      <c r="H2498" s="15" t="s">
        <v>1015</v>
      </c>
      <c r="I2498" s="15" t="s">
        <v>415</v>
      </c>
    </row>
    <row r="2499" ht="15.75" customHeight="1">
      <c r="A2499" s="1"/>
      <c r="B2499" s="12" t="s">
        <v>3715</v>
      </c>
      <c r="C2499" s="15">
        <v>1.0</v>
      </c>
      <c r="D2499" s="16">
        <f t="shared" si="1"/>
        <v>0.0000560475283</v>
      </c>
      <c r="E2499" s="1"/>
      <c r="F2499" s="15" t="s">
        <v>371</v>
      </c>
      <c r="G2499" s="15" t="s">
        <v>304</v>
      </c>
      <c r="H2499" s="15" t="s">
        <v>443</v>
      </c>
      <c r="I2499" s="15" t="s">
        <v>304</v>
      </c>
    </row>
    <row r="2500" ht="15.75" customHeight="1">
      <c r="A2500" s="1"/>
      <c r="B2500" s="12" t="s">
        <v>3716</v>
      </c>
      <c r="C2500" s="15">
        <v>1.0</v>
      </c>
      <c r="D2500" s="16">
        <f t="shared" si="1"/>
        <v>0.0000560475283</v>
      </c>
      <c r="E2500" s="1"/>
      <c r="F2500" s="15" t="s">
        <v>572</v>
      </c>
      <c r="G2500" s="15" t="s">
        <v>309</v>
      </c>
      <c r="H2500" s="15" t="s">
        <v>667</v>
      </c>
      <c r="I2500" s="15" t="s">
        <v>1253</v>
      </c>
    </row>
    <row r="2501" ht="15.75" customHeight="1">
      <c r="A2501" s="1"/>
      <c r="B2501" s="12" t="s">
        <v>3717</v>
      </c>
      <c r="C2501" s="15">
        <v>1.0</v>
      </c>
      <c r="D2501" s="16">
        <f t="shared" si="1"/>
        <v>0.0000560475283</v>
      </c>
      <c r="E2501" s="1"/>
      <c r="F2501" s="15" t="s">
        <v>2277</v>
      </c>
      <c r="G2501" s="15" t="s">
        <v>500</v>
      </c>
      <c r="H2501" s="15" t="s">
        <v>323</v>
      </c>
      <c r="I2501" s="15" t="s">
        <v>457</v>
      </c>
    </row>
    <row r="2502" ht="15.75" customHeight="1">
      <c r="A2502" s="1"/>
      <c r="B2502" s="12" t="s">
        <v>3718</v>
      </c>
      <c r="C2502" s="15">
        <v>1.0</v>
      </c>
      <c r="D2502" s="16">
        <f t="shared" si="1"/>
        <v>0.0000560475283</v>
      </c>
      <c r="E2502" s="1"/>
      <c r="F2502" s="15" t="s">
        <v>823</v>
      </c>
      <c r="G2502" s="15" t="s">
        <v>304</v>
      </c>
      <c r="H2502" s="15" t="s">
        <v>3515</v>
      </c>
      <c r="I2502" s="15" t="s">
        <v>877</v>
      </c>
    </row>
    <row r="2503" ht="15.75" customHeight="1">
      <c r="A2503" s="1"/>
      <c r="B2503" s="12" t="s">
        <v>3719</v>
      </c>
      <c r="C2503" s="15">
        <v>1.0</v>
      </c>
      <c r="D2503" s="16">
        <f t="shared" si="1"/>
        <v>0.0000560475283</v>
      </c>
      <c r="E2503" s="1"/>
      <c r="F2503" s="15" t="s">
        <v>506</v>
      </c>
      <c r="G2503" s="15" t="s">
        <v>356</v>
      </c>
      <c r="H2503" s="15" t="s">
        <v>401</v>
      </c>
      <c r="I2503" s="15" t="s">
        <v>334</v>
      </c>
    </row>
    <row r="2504" ht="15.75" customHeight="1">
      <c r="A2504" s="1"/>
      <c r="B2504" s="12" t="s">
        <v>3720</v>
      </c>
      <c r="C2504" s="15">
        <v>1.0</v>
      </c>
      <c r="D2504" s="16">
        <f t="shared" si="1"/>
        <v>0.0000560475283</v>
      </c>
      <c r="E2504" s="1"/>
      <c r="F2504" s="15" t="s">
        <v>804</v>
      </c>
      <c r="G2504" s="15" t="s">
        <v>439</v>
      </c>
      <c r="H2504" s="15" t="s">
        <v>348</v>
      </c>
      <c r="I2504" s="15" t="s">
        <v>842</v>
      </c>
    </row>
    <row r="2505" ht="15.75" customHeight="1">
      <c r="A2505" s="1"/>
      <c r="B2505" s="12" t="s">
        <v>3721</v>
      </c>
      <c r="C2505" s="15">
        <v>1.0</v>
      </c>
      <c r="D2505" s="16">
        <f t="shared" si="1"/>
        <v>0.0000560475283</v>
      </c>
      <c r="E2505" s="1"/>
      <c r="F2505" s="39" t="s">
        <v>307</v>
      </c>
      <c r="G2505" s="15" t="s">
        <v>356</v>
      </c>
      <c r="H2505" s="15" t="s">
        <v>357</v>
      </c>
      <c r="I2505" s="15" t="s">
        <v>615</v>
      </c>
    </row>
    <row r="2506" ht="15.75" customHeight="1">
      <c r="A2506" s="1"/>
      <c r="B2506" s="12" t="s">
        <v>3722</v>
      </c>
      <c r="C2506" s="15">
        <v>1.0</v>
      </c>
      <c r="D2506" s="16">
        <f t="shared" si="1"/>
        <v>0.0000560475283</v>
      </c>
      <c r="E2506" s="1"/>
      <c r="F2506" s="15" t="s">
        <v>382</v>
      </c>
      <c r="G2506" s="15" t="s">
        <v>615</v>
      </c>
      <c r="H2506" s="15" t="s">
        <v>321</v>
      </c>
      <c r="I2506" s="15" t="s">
        <v>746</v>
      </c>
    </row>
    <row r="2507" ht="15.75" customHeight="1">
      <c r="A2507" s="1"/>
      <c r="B2507" s="12" t="s">
        <v>3723</v>
      </c>
      <c r="C2507" s="15">
        <v>1.0</v>
      </c>
      <c r="D2507" s="16">
        <f t="shared" si="1"/>
        <v>0.0000560475283</v>
      </c>
      <c r="E2507" s="1"/>
      <c r="F2507" s="15" t="s">
        <v>1940</v>
      </c>
      <c r="G2507" s="15" t="s">
        <v>309</v>
      </c>
      <c r="H2507" s="15" t="s">
        <v>987</v>
      </c>
      <c r="I2507" s="15" t="s">
        <v>2334</v>
      </c>
    </row>
    <row r="2508" ht="15.75" customHeight="1">
      <c r="A2508" s="1"/>
      <c r="B2508" s="12" t="s">
        <v>3724</v>
      </c>
      <c r="C2508" s="15">
        <v>1.0</v>
      </c>
      <c r="D2508" s="16">
        <f t="shared" si="1"/>
        <v>0.0000560475283</v>
      </c>
      <c r="E2508" s="1"/>
      <c r="F2508" s="15" t="s">
        <v>3725</v>
      </c>
      <c r="G2508" s="15" t="s">
        <v>362</v>
      </c>
      <c r="H2508" s="15" t="s">
        <v>311</v>
      </c>
      <c r="I2508" s="15" t="s">
        <v>2821</v>
      </c>
    </row>
    <row r="2509" ht="15.75" customHeight="1">
      <c r="A2509" s="1"/>
      <c r="B2509" s="12" t="s">
        <v>3726</v>
      </c>
      <c r="C2509" s="15">
        <v>1.0</v>
      </c>
      <c r="D2509" s="16">
        <f t="shared" si="1"/>
        <v>0.0000560475283</v>
      </c>
      <c r="E2509" s="1"/>
      <c r="F2509" s="15" t="s">
        <v>457</v>
      </c>
      <c r="G2509" s="15" t="s">
        <v>304</v>
      </c>
      <c r="H2509" s="15" t="s">
        <v>318</v>
      </c>
      <c r="I2509" s="15" t="s">
        <v>1746</v>
      </c>
    </row>
    <row r="2510" ht="15.75" customHeight="1">
      <c r="A2510" s="1"/>
      <c r="B2510" s="12" t="s">
        <v>3727</v>
      </c>
      <c r="C2510" s="15">
        <v>1.0</v>
      </c>
      <c r="D2510" s="16">
        <f t="shared" si="1"/>
        <v>0.0000560475283</v>
      </c>
      <c r="E2510" s="1"/>
      <c r="F2510" s="15" t="s">
        <v>3728</v>
      </c>
      <c r="G2510" s="15" t="s">
        <v>412</v>
      </c>
      <c r="H2510" s="15" t="s">
        <v>435</v>
      </c>
      <c r="I2510" s="15" t="s">
        <v>321</v>
      </c>
    </row>
    <row r="2511" ht="15.75" customHeight="1">
      <c r="A2511" s="1"/>
      <c r="B2511" s="12" t="s">
        <v>3729</v>
      </c>
      <c r="C2511" s="15">
        <v>1.0</v>
      </c>
      <c r="D2511" s="16">
        <f t="shared" si="1"/>
        <v>0.0000560475283</v>
      </c>
      <c r="E2511" s="1"/>
      <c r="F2511" s="15" t="s">
        <v>1808</v>
      </c>
      <c r="G2511" s="15" t="s">
        <v>309</v>
      </c>
      <c r="H2511" s="15" t="s">
        <v>1155</v>
      </c>
      <c r="I2511" s="15" t="s">
        <v>950</v>
      </c>
    </row>
    <row r="2512" ht="15.75" customHeight="1">
      <c r="A2512" s="1"/>
      <c r="B2512" s="12" t="s">
        <v>3730</v>
      </c>
      <c r="C2512" s="15">
        <v>1.0</v>
      </c>
      <c r="D2512" s="16">
        <f t="shared" si="1"/>
        <v>0.0000560475283</v>
      </c>
      <c r="E2512" s="1"/>
      <c r="F2512" s="15" t="s">
        <v>304</v>
      </c>
      <c r="G2512" s="15" t="s">
        <v>1220</v>
      </c>
      <c r="H2512" s="15" t="s">
        <v>321</v>
      </c>
      <c r="I2512" s="15" t="s">
        <v>491</v>
      </c>
    </row>
    <row r="2513" ht="15.75" customHeight="1">
      <c r="A2513" s="1"/>
      <c r="B2513" s="12" t="s">
        <v>3731</v>
      </c>
      <c r="C2513" s="15">
        <v>1.0</v>
      </c>
      <c r="D2513" s="16">
        <f t="shared" si="1"/>
        <v>0.0000560475283</v>
      </c>
      <c r="E2513" s="1"/>
      <c r="F2513" s="15" t="s">
        <v>1073</v>
      </c>
      <c r="G2513" s="15" t="s">
        <v>334</v>
      </c>
      <c r="H2513" s="15" t="s">
        <v>312</v>
      </c>
      <c r="I2513" s="15" t="s">
        <v>415</v>
      </c>
    </row>
    <row r="2514" ht="15.75" customHeight="1">
      <c r="A2514" s="1"/>
      <c r="B2514" s="12" t="s">
        <v>3732</v>
      </c>
      <c r="C2514" s="15">
        <v>1.0</v>
      </c>
      <c r="D2514" s="16">
        <f t="shared" si="1"/>
        <v>0.0000560475283</v>
      </c>
      <c r="E2514" s="1"/>
      <c r="F2514" s="15" t="s">
        <v>1288</v>
      </c>
      <c r="G2514" s="15" t="s">
        <v>304</v>
      </c>
      <c r="H2514" s="15" t="s">
        <v>1652</v>
      </c>
      <c r="I2514" s="15" t="s">
        <v>304</v>
      </c>
    </row>
    <row r="2515" ht="15.75" customHeight="1">
      <c r="A2515" s="1"/>
      <c r="B2515" s="12" t="s">
        <v>3733</v>
      </c>
      <c r="C2515" s="15">
        <v>1.0</v>
      </c>
      <c r="D2515" s="16">
        <f t="shared" si="1"/>
        <v>0.0000560475283</v>
      </c>
      <c r="E2515" s="1"/>
      <c r="F2515" s="15" t="s">
        <v>317</v>
      </c>
      <c r="G2515" s="15" t="s">
        <v>309</v>
      </c>
      <c r="H2515" s="15" t="s">
        <v>415</v>
      </c>
      <c r="I2515" s="15" t="s">
        <v>1253</v>
      </c>
    </row>
    <row r="2516" ht="15.75" customHeight="1">
      <c r="A2516" s="1"/>
      <c r="B2516" s="12" t="s">
        <v>3734</v>
      </c>
      <c r="C2516" s="15">
        <v>1.0</v>
      </c>
      <c r="D2516" s="16">
        <f t="shared" si="1"/>
        <v>0.0000560475283</v>
      </c>
      <c r="E2516" s="1"/>
      <c r="F2516" s="15" t="s">
        <v>347</v>
      </c>
      <c r="G2516" s="15" t="s">
        <v>375</v>
      </c>
      <c r="H2516" s="15" t="s">
        <v>2257</v>
      </c>
      <c r="I2516" s="15" t="s">
        <v>457</v>
      </c>
    </row>
    <row r="2517" ht="15.75" customHeight="1">
      <c r="A2517" s="1"/>
      <c r="B2517" s="12" t="s">
        <v>3735</v>
      </c>
      <c r="C2517" s="15">
        <v>1.0</v>
      </c>
      <c r="D2517" s="16">
        <f t="shared" si="1"/>
        <v>0.0000560475283</v>
      </c>
      <c r="E2517" s="1"/>
      <c r="F2517" s="15" t="s">
        <v>311</v>
      </c>
      <c r="G2517" s="15" t="s">
        <v>309</v>
      </c>
      <c r="H2517" s="15" t="s">
        <v>2258</v>
      </c>
      <c r="I2517" s="15" t="s">
        <v>877</v>
      </c>
    </row>
    <row r="2518" ht="15.75" customHeight="1">
      <c r="A2518" s="1"/>
      <c r="B2518" s="12" t="s">
        <v>3736</v>
      </c>
      <c r="C2518" s="15">
        <v>1.0</v>
      </c>
      <c r="D2518" s="16">
        <f t="shared" si="1"/>
        <v>0.0000560475283</v>
      </c>
      <c r="E2518" s="1"/>
      <c r="F2518" s="15" t="s">
        <v>810</v>
      </c>
      <c r="G2518" s="15" t="s">
        <v>304</v>
      </c>
      <c r="H2518" s="15" t="s">
        <v>1228</v>
      </c>
      <c r="I2518" s="15" t="s">
        <v>334</v>
      </c>
    </row>
    <row r="2519" ht="15.75" customHeight="1">
      <c r="A2519" s="1"/>
      <c r="B2519" s="12" t="s">
        <v>3737</v>
      </c>
      <c r="C2519" s="15">
        <v>1.0</v>
      </c>
      <c r="D2519" s="16">
        <f t="shared" si="1"/>
        <v>0.0000560475283</v>
      </c>
      <c r="E2519" s="1"/>
      <c r="F2519" s="15" t="s">
        <v>3738</v>
      </c>
      <c r="G2519" s="15" t="s">
        <v>309</v>
      </c>
      <c r="H2519" s="15" t="s">
        <v>424</v>
      </c>
      <c r="I2519" s="15" t="s">
        <v>842</v>
      </c>
    </row>
    <row r="2520" ht="15.75" customHeight="1">
      <c r="A2520" s="1"/>
      <c r="B2520" s="12" t="s">
        <v>2664</v>
      </c>
      <c r="C2520" s="15">
        <v>1.0</v>
      </c>
      <c r="D2520" s="16">
        <f t="shared" si="1"/>
        <v>0.0000560475283</v>
      </c>
      <c r="E2520" s="1"/>
      <c r="F2520" s="15" t="s">
        <v>317</v>
      </c>
      <c r="G2520" s="15" t="s">
        <v>375</v>
      </c>
      <c r="H2520" s="15" t="s">
        <v>1162</v>
      </c>
      <c r="I2520" s="15" t="s">
        <v>615</v>
      </c>
    </row>
    <row r="2521" ht="15.75" customHeight="1">
      <c r="A2521" s="1"/>
      <c r="B2521" s="12" t="s">
        <v>3739</v>
      </c>
      <c r="C2521" s="15">
        <v>1.0</v>
      </c>
      <c r="D2521" s="16">
        <f t="shared" si="1"/>
        <v>0.0000560475283</v>
      </c>
      <c r="E2521" s="1"/>
      <c r="F2521" s="15" t="s">
        <v>3740</v>
      </c>
      <c r="G2521" s="15" t="s">
        <v>356</v>
      </c>
      <c r="H2521" s="15" t="s">
        <v>321</v>
      </c>
      <c r="I2521" s="15" t="s">
        <v>746</v>
      </c>
    </row>
    <row r="2522" ht="15.75" customHeight="1">
      <c r="A2522" s="1"/>
      <c r="B2522" s="12" t="s">
        <v>3741</v>
      </c>
      <c r="C2522" s="15">
        <v>1.0</v>
      </c>
      <c r="D2522" s="16">
        <f t="shared" si="1"/>
        <v>0.0000560475283</v>
      </c>
      <c r="E2522" s="1"/>
      <c r="F2522" s="39" t="s">
        <v>3141</v>
      </c>
      <c r="G2522" s="15" t="s">
        <v>304</v>
      </c>
      <c r="H2522" s="15" t="s">
        <v>987</v>
      </c>
      <c r="I2522" s="15" t="s">
        <v>2334</v>
      </c>
    </row>
    <row r="2523" ht="15.75" customHeight="1">
      <c r="A2523" s="1"/>
      <c r="B2523" s="12" t="s">
        <v>3742</v>
      </c>
      <c r="C2523" s="15">
        <v>1.0</v>
      </c>
      <c r="D2523" s="16">
        <f t="shared" si="1"/>
        <v>0.0000560475283</v>
      </c>
      <c r="E2523" s="1"/>
      <c r="F2523" s="15" t="s">
        <v>334</v>
      </c>
      <c r="G2523" s="15" t="s">
        <v>315</v>
      </c>
      <c r="H2523" s="15" t="s">
        <v>755</v>
      </c>
      <c r="I2523" s="15" t="s">
        <v>1033</v>
      </c>
    </row>
    <row r="2524" ht="15.75" customHeight="1">
      <c r="A2524" s="1"/>
      <c r="B2524" s="12" t="s">
        <v>3743</v>
      </c>
      <c r="C2524" s="15">
        <v>1.0</v>
      </c>
      <c r="D2524" s="16">
        <f t="shared" si="1"/>
        <v>0.0000560475283</v>
      </c>
      <c r="E2524" s="1"/>
      <c r="F2524" s="15" t="s">
        <v>359</v>
      </c>
      <c r="G2524" s="15" t="s">
        <v>309</v>
      </c>
      <c r="H2524" s="15" t="s">
        <v>921</v>
      </c>
      <c r="I2524" s="15" t="s">
        <v>1715</v>
      </c>
    </row>
    <row r="2525" ht="15.75" customHeight="1">
      <c r="A2525" s="1"/>
      <c r="B2525" s="12" t="s">
        <v>3744</v>
      </c>
      <c r="C2525" s="15">
        <v>1.0</v>
      </c>
      <c r="D2525" s="16">
        <f t="shared" si="1"/>
        <v>0.0000560475283</v>
      </c>
      <c r="E2525" s="1"/>
      <c r="F2525" s="15" t="s">
        <v>3745</v>
      </c>
      <c r="G2525" s="15" t="s">
        <v>542</v>
      </c>
      <c r="H2525" s="15" t="s">
        <v>530</v>
      </c>
      <c r="I2525" s="15" t="s">
        <v>3746</v>
      </c>
    </row>
    <row r="2526" ht="15.75" customHeight="1">
      <c r="A2526" s="1"/>
      <c r="B2526" s="12" t="s">
        <v>3747</v>
      </c>
      <c r="C2526" s="15">
        <v>1.0</v>
      </c>
      <c r="D2526" s="16">
        <f t="shared" si="1"/>
        <v>0.0000560475283</v>
      </c>
      <c r="E2526" s="1"/>
      <c r="F2526" s="15" t="s">
        <v>1390</v>
      </c>
      <c r="G2526" s="15" t="s">
        <v>382</v>
      </c>
      <c r="H2526" s="15" t="s">
        <v>311</v>
      </c>
      <c r="I2526" s="15" t="s">
        <v>327</v>
      </c>
    </row>
    <row r="2527" ht="15.75" customHeight="1">
      <c r="A2527" s="1"/>
      <c r="B2527" s="12" t="s">
        <v>3748</v>
      </c>
      <c r="C2527" s="15">
        <v>1.0</v>
      </c>
      <c r="D2527" s="16">
        <f t="shared" si="1"/>
        <v>0.0000560475283</v>
      </c>
      <c r="E2527" s="1"/>
      <c r="F2527" s="15" t="s">
        <v>1399</v>
      </c>
      <c r="G2527" s="15" t="s">
        <v>375</v>
      </c>
      <c r="H2527" s="15" t="s">
        <v>483</v>
      </c>
      <c r="I2527" s="15" t="s">
        <v>318</v>
      </c>
    </row>
    <row r="2528" ht="15.75" customHeight="1">
      <c r="A2528" s="1"/>
      <c r="B2528" s="12" t="s">
        <v>3749</v>
      </c>
      <c r="C2528" s="15">
        <v>1.0</v>
      </c>
      <c r="D2528" s="16">
        <f t="shared" si="1"/>
        <v>0.0000560475283</v>
      </c>
      <c r="E2528" s="1"/>
      <c r="F2528" s="15" t="s">
        <v>581</v>
      </c>
      <c r="G2528" s="15" t="s">
        <v>304</v>
      </c>
      <c r="H2528" s="15" t="s">
        <v>1516</v>
      </c>
      <c r="I2528" s="15" t="s">
        <v>312</v>
      </c>
    </row>
    <row r="2529" ht="15.75" customHeight="1">
      <c r="A2529" s="1"/>
      <c r="B2529" s="12" t="s">
        <v>3750</v>
      </c>
      <c r="C2529" s="15">
        <v>1.0</v>
      </c>
      <c r="D2529" s="16">
        <f t="shared" si="1"/>
        <v>0.0000560475283</v>
      </c>
      <c r="E2529" s="1"/>
      <c r="F2529" s="15" t="s">
        <v>334</v>
      </c>
      <c r="G2529" s="15" t="s">
        <v>304</v>
      </c>
      <c r="H2529" s="15" t="s">
        <v>748</v>
      </c>
      <c r="I2529" s="15" t="s">
        <v>624</v>
      </c>
    </row>
    <row r="2530" ht="15.75" customHeight="1">
      <c r="A2530" s="1"/>
      <c r="B2530" s="12" t="s">
        <v>3751</v>
      </c>
      <c r="C2530" s="15">
        <v>1.0</v>
      </c>
      <c r="D2530" s="16">
        <f t="shared" si="1"/>
        <v>0.0000560475283</v>
      </c>
      <c r="E2530" s="1"/>
      <c r="F2530" s="15" t="s">
        <v>445</v>
      </c>
      <c r="G2530" s="15" t="s">
        <v>311</v>
      </c>
      <c r="H2530" s="15" t="s">
        <v>432</v>
      </c>
      <c r="I2530" s="15" t="s">
        <v>435</v>
      </c>
    </row>
    <row r="2531" ht="15.75" customHeight="1">
      <c r="A2531" s="1"/>
      <c r="B2531" s="12" t="s">
        <v>3752</v>
      </c>
      <c r="C2531" s="15">
        <v>1.0</v>
      </c>
      <c r="D2531" s="16">
        <f t="shared" si="1"/>
        <v>0.0000560475283</v>
      </c>
      <c r="E2531" s="1"/>
      <c r="F2531" s="15" t="s">
        <v>516</v>
      </c>
      <c r="G2531" s="15" t="s">
        <v>304</v>
      </c>
      <c r="H2531" s="15" t="s">
        <v>1191</v>
      </c>
      <c r="I2531" s="15" t="s">
        <v>530</v>
      </c>
    </row>
    <row r="2532" ht="15.75" customHeight="1">
      <c r="A2532" s="1"/>
      <c r="B2532" s="12" t="s">
        <v>3753</v>
      </c>
      <c r="C2532" s="15">
        <v>1.0</v>
      </c>
      <c r="D2532" s="16">
        <f t="shared" si="1"/>
        <v>0.0000560475283</v>
      </c>
      <c r="E2532" s="1"/>
      <c r="F2532" s="15" t="s">
        <v>317</v>
      </c>
      <c r="G2532" s="15" t="s">
        <v>315</v>
      </c>
      <c r="H2532" s="15" t="s">
        <v>2263</v>
      </c>
      <c r="I2532" s="15" t="s">
        <v>961</v>
      </c>
    </row>
    <row r="2533" ht="15.75" customHeight="1">
      <c r="A2533" s="1"/>
      <c r="B2533" s="12" t="s">
        <v>3754</v>
      </c>
      <c r="C2533" s="15">
        <v>1.0</v>
      </c>
      <c r="D2533" s="16">
        <f t="shared" si="1"/>
        <v>0.0000560475283</v>
      </c>
      <c r="E2533" s="1"/>
      <c r="F2533" s="15" t="s">
        <v>304</v>
      </c>
      <c r="G2533" s="15" t="s">
        <v>375</v>
      </c>
      <c r="H2533" s="15" t="s">
        <v>334</v>
      </c>
      <c r="I2533" s="15" t="s">
        <v>3755</v>
      </c>
    </row>
    <row r="2534" ht="15.75" customHeight="1">
      <c r="A2534" s="1"/>
      <c r="B2534" s="12" t="s">
        <v>3756</v>
      </c>
      <c r="C2534" s="15">
        <v>1.0</v>
      </c>
      <c r="D2534" s="16">
        <f t="shared" si="1"/>
        <v>0.0000560475283</v>
      </c>
      <c r="E2534" s="1"/>
      <c r="F2534" s="15" t="s">
        <v>348</v>
      </c>
      <c r="G2534" s="15" t="s">
        <v>315</v>
      </c>
      <c r="H2534" s="15" t="s">
        <v>562</v>
      </c>
      <c r="I2534" s="15" t="s">
        <v>1473</v>
      </c>
    </row>
    <row r="2535" ht="15.75" customHeight="1">
      <c r="A2535" s="1"/>
      <c r="B2535" s="12" t="s">
        <v>3757</v>
      </c>
      <c r="C2535" s="15">
        <v>1.0</v>
      </c>
      <c r="D2535" s="16">
        <f t="shared" si="1"/>
        <v>0.0000560475283</v>
      </c>
      <c r="E2535" s="1"/>
      <c r="F2535" s="15" t="s">
        <v>458</v>
      </c>
      <c r="G2535" s="15" t="s">
        <v>309</v>
      </c>
      <c r="H2535" s="15" t="s">
        <v>516</v>
      </c>
      <c r="I2535" s="15" t="s">
        <v>401</v>
      </c>
    </row>
    <row r="2536" ht="15.75" customHeight="1">
      <c r="A2536" s="1"/>
      <c r="B2536" s="12" t="s">
        <v>3758</v>
      </c>
      <c r="C2536" s="15">
        <v>1.0</v>
      </c>
      <c r="D2536" s="16">
        <f t="shared" si="1"/>
        <v>0.0000560475283</v>
      </c>
      <c r="E2536" s="1"/>
      <c r="F2536" s="15" t="s">
        <v>315</v>
      </c>
      <c r="G2536" s="15" t="s">
        <v>304</v>
      </c>
      <c r="H2536" s="15" t="s">
        <v>1358</v>
      </c>
      <c r="I2536" s="15" t="s">
        <v>756</v>
      </c>
    </row>
    <row r="2537" ht="15.75" customHeight="1">
      <c r="A2537" s="1"/>
      <c r="B2537" s="12" t="s">
        <v>3759</v>
      </c>
      <c r="C2537" s="15">
        <v>1.0</v>
      </c>
      <c r="D2537" s="16">
        <f t="shared" si="1"/>
        <v>0.0000560475283</v>
      </c>
      <c r="E2537" s="1"/>
      <c r="F2537" s="15" t="s">
        <v>341</v>
      </c>
      <c r="G2537" s="15" t="s">
        <v>356</v>
      </c>
      <c r="H2537" s="15" t="s">
        <v>347</v>
      </c>
      <c r="I2537" s="15" t="s">
        <v>1168</v>
      </c>
    </row>
    <row r="2538" ht="15.75" customHeight="1">
      <c r="A2538" s="1"/>
      <c r="B2538" s="12" t="s">
        <v>3760</v>
      </c>
      <c r="C2538" s="15">
        <v>1.0</v>
      </c>
      <c r="D2538" s="16">
        <f t="shared" si="1"/>
        <v>0.0000560475283</v>
      </c>
      <c r="E2538" s="1"/>
      <c r="F2538" s="39" t="s">
        <v>375</v>
      </c>
      <c r="G2538" s="15" t="s">
        <v>438</v>
      </c>
      <c r="H2538" s="15" t="s">
        <v>415</v>
      </c>
      <c r="I2538" s="15" t="s">
        <v>535</v>
      </c>
    </row>
    <row r="2539" ht="15.75" customHeight="1">
      <c r="A2539" s="1"/>
      <c r="B2539" s="12" t="s">
        <v>3761</v>
      </c>
      <c r="C2539" s="15">
        <v>1.0</v>
      </c>
      <c r="D2539" s="16">
        <f t="shared" si="1"/>
        <v>0.0000560475283</v>
      </c>
      <c r="E2539" s="1"/>
      <c r="F2539" s="15" t="s">
        <v>530</v>
      </c>
      <c r="G2539" s="15" t="s">
        <v>438</v>
      </c>
      <c r="H2539" s="15" t="s">
        <v>513</v>
      </c>
      <c r="I2539" s="15" t="s">
        <v>318</v>
      </c>
    </row>
    <row r="2540" ht="15.75" customHeight="1">
      <c r="A2540" s="1"/>
      <c r="B2540" s="12" t="s">
        <v>3762</v>
      </c>
      <c r="C2540" s="15">
        <v>1.0</v>
      </c>
      <c r="D2540" s="16">
        <f t="shared" si="1"/>
        <v>0.0000560475283</v>
      </c>
      <c r="E2540" s="1"/>
      <c r="F2540" s="15" t="s">
        <v>317</v>
      </c>
      <c r="G2540" s="15" t="s">
        <v>383</v>
      </c>
      <c r="H2540" s="15" t="s">
        <v>1155</v>
      </c>
      <c r="I2540" s="15" t="s">
        <v>1173</v>
      </c>
    </row>
    <row r="2541" ht="15.75" customHeight="1">
      <c r="A2541" s="1"/>
      <c r="B2541" s="12" t="s">
        <v>3763</v>
      </c>
      <c r="C2541" s="15">
        <v>1.0</v>
      </c>
      <c r="D2541" s="16">
        <f t="shared" si="1"/>
        <v>0.0000560475283</v>
      </c>
      <c r="E2541" s="1"/>
      <c r="F2541" s="15" t="s">
        <v>391</v>
      </c>
      <c r="G2541" s="15" t="s">
        <v>354</v>
      </c>
      <c r="H2541" s="15" t="s">
        <v>321</v>
      </c>
      <c r="I2541" s="15" t="s">
        <v>970</v>
      </c>
    </row>
    <row r="2542" ht="15.75" customHeight="1">
      <c r="A2542" s="1"/>
      <c r="B2542" s="12" t="s">
        <v>3764</v>
      </c>
      <c r="C2542" s="15">
        <v>1.0</v>
      </c>
      <c r="D2542" s="16">
        <f t="shared" si="1"/>
        <v>0.0000560475283</v>
      </c>
      <c r="E2542" s="1"/>
      <c r="F2542" s="15" t="s">
        <v>802</v>
      </c>
      <c r="G2542" s="15" t="s">
        <v>354</v>
      </c>
      <c r="H2542" s="15" t="s">
        <v>312</v>
      </c>
      <c r="I2542" s="15" t="s">
        <v>716</v>
      </c>
    </row>
    <row r="2543" ht="15.75" customHeight="1">
      <c r="A2543" s="1"/>
      <c r="B2543" s="12" t="s">
        <v>3765</v>
      </c>
      <c r="C2543" s="15">
        <v>1.0</v>
      </c>
      <c r="D2543" s="16">
        <f t="shared" si="1"/>
        <v>0.0000560475283</v>
      </c>
      <c r="E2543" s="1"/>
      <c r="F2543" s="15" t="s">
        <v>347</v>
      </c>
      <c r="G2543" s="15" t="s">
        <v>315</v>
      </c>
      <c r="H2543" s="15" t="s">
        <v>317</v>
      </c>
      <c r="I2543" s="15">
        <v>1.0</v>
      </c>
    </row>
    <row r="2544" ht="15.75" customHeight="1">
      <c r="A2544" s="1"/>
      <c r="B2544" s="12" t="s">
        <v>3766</v>
      </c>
      <c r="C2544" s="15">
        <v>1.0</v>
      </c>
      <c r="D2544" s="16">
        <f t="shared" si="1"/>
        <v>0.0000560475283</v>
      </c>
      <c r="E2544" s="1"/>
      <c r="F2544" s="15" t="s">
        <v>401</v>
      </c>
      <c r="G2544" s="15" t="s">
        <v>311</v>
      </c>
      <c r="H2544" s="15" t="s">
        <v>452</v>
      </c>
      <c r="I2544" s="15" t="s">
        <v>488</v>
      </c>
    </row>
    <row r="2545" ht="15.75" customHeight="1">
      <c r="A2545" s="1"/>
      <c r="B2545" s="12" t="s">
        <v>3767</v>
      </c>
      <c r="C2545" s="15">
        <v>1.0</v>
      </c>
      <c r="D2545" s="16">
        <f t="shared" si="1"/>
        <v>0.0000560475283</v>
      </c>
      <c r="E2545" s="1"/>
      <c r="F2545" s="15" t="s">
        <v>323</v>
      </c>
      <c r="G2545" s="15" t="s">
        <v>356</v>
      </c>
      <c r="H2545" s="15" t="s">
        <v>530</v>
      </c>
      <c r="I2545" s="15" t="s">
        <v>3417</v>
      </c>
    </row>
    <row r="2546" ht="15.75" customHeight="1">
      <c r="A2546" s="1"/>
      <c r="B2546" s="12" t="s">
        <v>3768</v>
      </c>
      <c r="C2546" s="15">
        <v>1.0</v>
      </c>
      <c r="D2546" s="16">
        <f t="shared" si="1"/>
        <v>0.0000560475283</v>
      </c>
      <c r="E2546" s="1"/>
      <c r="F2546" s="15" t="s">
        <v>383</v>
      </c>
      <c r="G2546" s="15" t="s">
        <v>354</v>
      </c>
      <c r="H2546" s="15" t="s">
        <v>738</v>
      </c>
      <c r="I2546" s="15" t="s">
        <v>841</v>
      </c>
    </row>
    <row r="2547" ht="15.75" customHeight="1">
      <c r="A2547" s="1"/>
      <c r="B2547" s="12" t="s">
        <v>3769</v>
      </c>
      <c r="C2547" s="15">
        <v>1.0</v>
      </c>
      <c r="D2547" s="16">
        <f t="shared" si="1"/>
        <v>0.0000560475283</v>
      </c>
      <c r="E2547" s="1"/>
      <c r="F2547" s="15" t="s">
        <v>311</v>
      </c>
      <c r="G2547" s="15" t="s">
        <v>315</v>
      </c>
      <c r="H2547" s="15" t="s">
        <v>3770</v>
      </c>
      <c r="I2547" s="15" t="s">
        <v>304</v>
      </c>
    </row>
    <row r="2548" ht="15.75" customHeight="1">
      <c r="A2548" s="1"/>
      <c r="B2548" s="12" t="s">
        <v>3771</v>
      </c>
      <c r="C2548" s="15">
        <v>1.0</v>
      </c>
      <c r="D2548" s="16">
        <f t="shared" si="1"/>
        <v>0.0000560475283</v>
      </c>
      <c r="E2548" s="1"/>
      <c r="F2548" s="15" t="s">
        <v>2949</v>
      </c>
      <c r="G2548" s="15" t="s">
        <v>354</v>
      </c>
      <c r="H2548" s="15" t="s">
        <v>1224</v>
      </c>
      <c r="I2548" s="15" t="s">
        <v>335</v>
      </c>
    </row>
    <row r="2549" ht="15.75" customHeight="1">
      <c r="A2549" s="1"/>
      <c r="B2549" s="12" t="s">
        <v>3772</v>
      </c>
      <c r="C2549" s="15">
        <v>1.0</v>
      </c>
      <c r="D2549" s="16">
        <f t="shared" si="1"/>
        <v>0.0000560475283</v>
      </c>
      <c r="E2549" s="1"/>
      <c r="F2549" s="15" t="s">
        <v>530</v>
      </c>
      <c r="G2549" s="15" t="s">
        <v>304</v>
      </c>
      <c r="H2549" s="15" t="s">
        <v>523</v>
      </c>
      <c r="I2549" s="15" t="s">
        <v>402</v>
      </c>
    </row>
    <row r="2550" ht="15.75" customHeight="1">
      <c r="A2550" s="1"/>
      <c r="B2550" s="12" t="s">
        <v>3773</v>
      </c>
      <c r="C2550" s="15">
        <v>1.0</v>
      </c>
      <c r="D2550" s="16">
        <f t="shared" si="1"/>
        <v>0.0000560475283</v>
      </c>
      <c r="E2550" s="1"/>
      <c r="F2550" s="15" t="s">
        <v>317</v>
      </c>
      <c r="G2550" s="15" t="s">
        <v>1127</v>
      </c>
      <c r="H2550" s="15" t="s">
        <v>321</v>
      </c>
      <c r="I2550" s="15" t="s">
        <v>317</v>
      </c>
    </row>
    <row r="2551" ht="15.75" customHeight="1">
      <c r="A2551" s="1"/>
      <c r="B2551" s="12" t="s">
        <v>3774</v>
      </c>
      <c r="C2551" s="15">
        <v>1.0</v>
      </c>
      <c r="D2551" s="16">
        <f t="shared" si="1"/>
        <v>0.0000560475283</v>
      </c>
      <c r="E2551" s="1"/>
      <c r="F2551" s="15" t="s">
        <v>802</v>
      </c>
      <c r="G2551" s="15" t="s">
        <v>309</v>
      </c>
      <c r="H2551" s="15" t="s">
        <v>2231</v>
      </c>
      <c r="I2551" s="15" t="s">
        <v>1211</v>
      </c>
    </row>
    <row r="2552" ht="15.75" customHeight="1">
      <c r="A2552" s="1"/>
      <c r="B2552" s="12" t="s">
        <v>3775</v>
      </c>
      <c r="C2552" s="15">
        <v>1.0</v>
      </c>
      <c r="D2552" s="16">
        <f t="shared" si="1"/>
        <v>0.0000560475283</v>
      </c>
      <c r="E2552" s="1"/>
      <c r="F2552" s="15" t="s">
        <v>359</v>
      </c>
      <c r="G2552" s="15" t="s">
        <v>304</v>
      </c>
      <c r="H2552" s="15" t="s">
        <v>383</v>
      </c>
      <c r="I2552" s="15" t="s">
        <v>304</v>
      </c>
    </row>
    <row r="2553" ht="15.75" customHeight="1">
      <c r="A2553" s="1"/>
      <c r="B2553" s="12" t="s">
        <v>3776</v>
      </c>
      <c r="C2553" s="15">
        <v>1.0</v>
      </c>
      <c r="D2553" s="16">
        <f t="shared" si="1"/>
        <v>0.0000560475283</v>
      </c>
      <c r="E2553" s="1"/>
      <c r="F2553" s="15" t="s">
        <v>309</v>
      </c>
      <c r="G2553" s="15" t="s">
        <v>315</v>
      </c>
      <c r="H2553" s="15" t="s">
        <v>1001</v>
      </c>
      <c r="I2553" s="15" t="s">
        <v>674</v>
      </c>
    </row>
    <row r="2554" ht="15.75" customHeight="1">
      <c r="A2554" s="1"/>
      <c r="B2554" s="12" t="s">
        <v>3777</v>
      </c>
      <c r="C2554" s="15">
        <v>1.0</v>
      </c>
      <c r="D2554" s="16">
        <f t="shared" si="1"/>
        <v>0.0000560475283</v>
      </c>
      <c r="E2554" s="1"/>
      <c r="F2554" s="15" t="s">
        <v>1282</v>
      </c>
      <c r="G2554" s="15" t="s">
        <v>362</v>
      </c>
      <c r="H2554" s="15" t="s">
        <v>595</v>
      </c>
      <c r="I2554" s="15" t="s">
        <v>611</v>
      </c>
    </row>
    <row r="2555" ht="15.75" customHeight="1">
      <c r="A2555" s="1"/>
      <c r="B2555" s="12" t="s">
        <v>3778</v>
      </c>
      <c r="C2555" s="15">
        <v>1.0</v>
      </c>
      <c r="D2555" s="16">
        <f t="shared" si="1"/>
        <v>0.0000560475283</v>
      </c>
      <c r="E2555" s="1"/>
      <c r="F2555" s="15" t="s">
        <v>1207</v>
      </c>
      <c r="G2555" s="15" t="s">
        <v>309</v>
      </c>
      <c r="H2555" s="15" t="s">
        <v>921</v>
      </c>
      <c r="I2555" s="15" t="s">
        <v>376</v>
      </c>
    </row>
    <row r="2556" ht="15.75" customHeight="1">
      <c r="A2556" s="1"/>
      <c r="B2556" s="12" t="s">
        <v>3779</v>
      </c>
      <c r="C2556" s="15">
        <v>1.0</v>
      </c>
      <c r="D2556" s="16">
        <f t="shared" si="1"/>
        <v>0.0000560475283</v>
      </c>
      <c r="E2556" s="1"/>
      <c r="F2556" s="15" t="s">
        <v>318</v>
      </c>
      <c r="G2556" s="15" t="s">
        <v>304</v>
      </c>
      <c r="H2556" s="15" t="s">
        <v>609</v>
      </c>
      <c r="I2556" s="15" t="s">
        <v>373</v>
      </c>
    </row>
    <row r="2557" ht="15.75" customHeight="1">
      <c r="A2557" s="1"/>
      <c r="B2557" s="12" t="s">
        <v>3780</v>
      </c>
      <c r="C2557" s="15">
        <v>1.0</v>
      </c>
      <c r="D2557" s="16">
        <f t="shared" si="1"/>
        <v>0.0000560475283</v>
      </c>
      <c r="E2557" s="1"/>
      <c r="F2557" s="15" t="s">
        <v>681</v>
      </c>
      <c r="G2557" s="15" t="s">
        <v>1131</v>
      </c>
      <c r="H2557" s="15">
        <v>24.0</v>
      </c>
      <c r="I2557" s="15" t="s">
        <v>524</v>
      </c>
    </row>
    <row r="2558" ht="15.75" customHeight="1">
      <c r="A2558" s="1"/>
      <c r="B2558" s="12" t="s">
        <v>3781</v>
      </c>
      <c r="C2558" s="15">
        <v>1.0</v>
      </c>
      <c r="D2558" s="16">
        <f t="shared" si="1"/>
        <v>0.0000560475283</v>
      </c>
      <c r="E2558" s="1"/>
      <c r="F2558" s="15" t="s">
        <v>321</v>
      </c>
      <c r="G2558" s="15" t="s">
        <v>511</v>
      </c>
      <c r="H2558" s="15" t="s">
        <v>854</v>
      </c>
      <c r="I2558" s="15" t="s">
        <v>1623</v>
      </c>
    </row>
    <row r="2559" ht="15.75" customHeight="1">
      <c r="A2559" s="1"/>
      <c r="B2559" s="12" t="s">
        <v>3782</v>
      </c>
      <c r="C2559" s="15">
        <v>1.0</v>
      </c>
      <c r="D2559" s="16">
        <f t="shared" si="1"/>
        <v>0.0000560475283</v>
      </c>
      <c r="E2559" s="1"/>
      <c r="F2559" s="15" t="s">
        <v>312</v>
      </c>
      <c r="G2559" s="15" t="s">
        <v>354</v>
      </c>
      <c r="H2559" s="15" t="s">
        <v>317</v>
      </c>
      <c r="I2559" s="15" t="s">
        <v>428</v>
      </c>
    </row>
    <row r="2560" ht="15.75" customHeight="1">
      <c r="A2560" s="1"/>
      <c r="B2560" s="12" t="s">
        <v>3783</v>
      </c>
      <c r="C2560" s="15">
        <v>1.0</v>
      </c>
      <c r="D2560" s="16">
        <f t="shared" si="1"/>
        <v>0.0000560475283</v>
      </c>
      <c r="E2560" s="1"/>
      <c r="F2560" s="15" t="s">
        <v>362</v>
      </c>
      <c r="G2560" s="15" t="s">
        <v>315</v>
      </c>
      <c r="H2560" s="15" t="s">
        <v>1063</v>
      </c>
      <c r="I2560" s="15" t="s">
        <v>426</v>
      </c>
    </row>
    <row r="2561" ht="15.75" customHeight="1">
      <c r="A2561" s="1"/>
      <c r="B2561" s="12" t="s">
        <v>3784</v>
      </c>
      <c r="C2561" s="15">
        <v>1.0</v>
      </c>
      <c r="D2561" s="16">
        <f t="shared" si="1"/>
        <v>0.0000560475283</v>
      </c>
      <c r="E2561" s="1"/>
      <c r="F2561" s="15" t="s">
        <v>2557</v>
      </c>
      <c r="G2561" s="15" t="s">
        <v>354</v>
      </c>
      <c r="H2561" s="15" t="s">
        <v>452</v>
      </c>
      <c r="I2561" s="15" t="s">
        <v>402</v>
      </c>
    </row>
    <row r="2562" ht="15.75" customHeight="1">
      <c r="A2562" s="1"/>
      <c r="B2562" s="12" t="s">
        <v>3785</v>
      </c>
      <c r="C2562" s="15">
        <v>1.0</v>
      </c>
      <c r="D2562" s="16">
        <f t="shared" si="1"/>
        <v>0.0000560475283</v>
      </c>
      <c r="E2562" s="1"/>
      <c r="F2562" s="15" t="s">
        <v>458</v>
      </c>
      <c r="G2562" s="15" t="s">
        <v>511</v>
      </c>
      <c r="H2562" s="15" t="s">
        <v>309</v>
      </c>
      <c r="I2562" s="15" t="s">
        <v>428</v>
      </c>
    </row>
    <row r="2563" ht="15.75" customHeight="1">
      <c r="A2563" s="1"/>
      <c r="B2563" s="12" t="s">
        <v>3786</v>
      </c>
      <c r="C2563" s="15">
        <v>1.0</v>
      </c>
      <c r="D2563" s="16">
        <f t="shared" si="1"/>
        <v>0.0000560475283</v>
      </c>
      <c r="E2563" s="1"/>
      <c r="F2563" s="15" t="s">
        <v>349</v>
      </c>
      <c r="G2563" s="15" t="s">
        <v>1481</v>
      </c>
      <c r="H2563" s="15" t="s">
        <v>763</v>
      </c>
      <c r="I2563" s="15" t="s">
        <v>432</v>
      </c>
    </row>
    <row r="2564" ht="15.75" customHeight="1">
      <c r="A2564" s="1"/>
      <c r="B2564" s="12" t="s">
        <v>3787</v>
      </c>
      <c r="C2564" s="15">
        <v>1.0</v>
      </c>
      <c r="D2564" s="16">
        <f t="shared" si="1"/>
        <v>0.0000560475283</v>
      </c>
      <c r="E2564" s="1"/>
      <c r="F2564" s="15" t="s">
        <v>401</v>
      </c>
      <c r="G2564" s="15" t="s">
        <v>354</v>
      </c>
      <c r="H2564" s="15" t="s">
        <v>356</v>
      </c>
      <c r="I2564" s="15" t="s">
        <v>321</v>
      </c>
    </row>
    <row r="2565" ht="15.75" customHeight="1">
      <c r="A2565" s="1"/>
      <c r="B2565" s="12" t="s">
        <v>3788</v>
      </c>
      <c r="C2565" s="15">
        <v>1.0</v>
      </c>
      <c r="D2565" s="16">
        <f t="shared" si="1"/>
        <v>0.0000560475283</v>
      </c>
      <c r="E2565" s="1"/>
      <c r="F2565" s="15" t="s">
        <v>348</v>
      </c>
      <c r="G2565" s="15" t="s">
        <v>354</v>
      </c>
      <c r="H2565" s="15" t="s">
        <v>609</v>
      </c>
      <c r="I2565" s="15" t="s">
        <v>519</v>
      </c>
    </row>
    <row r="2566" ht="15.75" customHeight="1">
      <c r="A2566" s="1"/>
      <c r="B2566" s="12" t="s">
        <v>3789</v>
      </c>
      <c r="C2566" s="15">
        <v>1.0</v>
      </c>
      <c r="D2566" s="16">
        <f t="shared" si="1"/>
        <v>0.0000560475283</v>
      </c>
      <c r="E2566" s="1"/>
      <c r="F2566" s="15" t="s">
        <v>415</v>
      </c>
      <c r="G2566" s="15" t="s">
        <v>311</v>
      </c>
      <c r="H2566" s="15">
        <v>3.0</v>
      </c>
      <c r="I2566" s="15" t="s">
        <v>415</v>
      </c>
    </row>
    <row r="2567" ht="15.75" customHeight="1">
      <c r="A2567" s="1"/>
      <c r="B2567" s="12" t="s">
        <v>3790</v>
      </c>
      <c r="C2567" s="15">
        <v>1.0</v>
      </c>
      <c r="D2567" s="16">
        <f t="shared" si="1"/>
        <v>0.0000560475283</v>
      </c>
      <c r="E2567" s="1"/>
      <c r="F2567" s="15" t="s">
        <v>406</v>
      </c>
      <c r="G2567" s="15" t="s">
        <v>375</v>
      </c>
      <c r="H2567" s="15" t="s">
        <v>464</v>
      </c>
      <c r="I2567" s="15" t="s">
        <v>373</v>
      </c>
    </row>
    <row r="2568" ht="15.75" customHeight="1">
      <c r="A2568" s="1"/>
      <c r="B2568" s="12" t="s">
        <v>3791</v>
      </c>
      <c r="C2568" s="15">
        <v>1.0</v>
      </c>
      <c r="D2568" s="16">
        <f t="shared" si="1"/>
        <v>0.0000560475283</v>
      </c>
      <c r="E2568" s="1"/>
      <c r="F2568" s="15" t="s">
        <v>988</v>
      </c>
      <c r="G2568" s="15" t="s">
        <v>315</v>
      </c>
      <c r="H2568" s="15" t="s">
        <v>3792</v>
      </c>
      <c r="I2568" s="15" t="s">
        <v>835</v>
      </c>
    </row>
    <row r="2569" ht="15.75" customHeight="1">
      <c r="A2569" s="1"/>
      <c r="B2569" s="12" t="s">
        <v>3793</v>
      </c>
      <c r="C2569" s="15">
        <v>1.0</v>
      </c>
      <c r="D2569" s="16">
        <f t="shared" si="1"/>
        <v>0.0000560475283</v>
      </c>
      <c r="E2569" s="1"/>
      <c r="F2569" s="15" t="s">
        <v>1087</v>
      </c>
      <c r="G2569" s="15" t="s">
        <v>354</v>
      </c>
      <c r="H2569" s="15" t="s">
        <v>321</v>
      </c>
      <c r="I2569" s="15" t="s">
        <v>804</v>
      </c>
    </row>
    <row r="2570" ht="15.75" customHeight="1">
      <c r="A2570" s="1"/>
      <c r="B2570" s="12" t="s">
        <v>3794</v>
      </c>
      <c r="C2570" s="15">
        <v>1.0</v>
      </c>
      <c r="D2570" s="16">
        <f t="shared" si="1"/>
        <v>0.0000560475283</v>
      </c>
      <c r="E2570" s="1"/>
      <c r="F2570" s="15" t="s">
        <v>871</v>
      </c>
      <c r="G2570" s="15" t="s">
        <v>354</v>
      </c>
      <c r="H2570" s="15" t="s">
        <v>3795</v>
      </c>
      <c r="I2570" s="15" t="s">
        <v>1149</v>
      </c>
    </row>
    <row r="2571" ht="15.75" customHeight="1">
      <c r="A2571" s="1"/>
      <c r="B2571" s="12" t="s">
        <v>316</v>
      </c>
      <c r="C2571" s="15">
        <v>1.0</v>
      </c>
      <c r="D2571" s="16">
        <f t="shared" si="1"/>
        <v>0.0000560475283</v>
      </c>
      <c r="E2571" s="1"/>
      <c r="F2571" s="15" t="s">
        <v>317</v>
      </c>
      <c r="G2571" s="15" t="s">
        <v>309</v>
      </c>
      <c r="H2571" s="15" t="s">
        <v>321</v>
      </c>
      <c r="I2571" s="15" t="s">
        <v>311</v>
      </c>
    </row>
    <row r="2572" ht="15.75" customHeight="1">
      <c r="A2572" s="1"/>
      <c r="B2572" s="12" t="s">
        <v>329</v>
      </c>
      <c r="C2572" s="15">
        <v>1.0</v>
      </c>
      <c r="D2572" s="16">
        <f t="shared" si="1"/>
        <v>0.0000560475283</v>
      </c>
      <c r="E2572" s="1"/>
      <c r="F2572" s="15" t="s">
        <v>347</v>
      </c>
      <c r="G2572" s="15" t="s">
        <v>311</v>
      </c>
      <c r="H2572" s="15" t="s">
        <v>588</v>
      </c>
      <c r="I2572" s="15" t="s">
        <v>797</v>
      </c>
    </row>
    <row r="2573" ht="15.75" customHeight="1">
      <c r="A2573" s="1"/>
      <c r="B2573" s="12" t="s">
        <v>340</v>
      </c>
      <c r="C2573" s="15">
        <v>1.0</v>
      </c>
      <c r="D2573" s="16">
        <f t="shared" si="1"/>
        <v>0.0000560475283</v>
      </c>
      <c r="E2573" s="1"/>
      <c r="F2573" s="15" t="s">
        <v>390</v>
      </c>
      <c r="G2573" s="15" t="s">
        <v>798</v>
      </c>
      <c r="H2573" s="15" t="s">
        <v>311</v>
      </c>
      <c r="I2573" s="15" t="s">
        <v>510</v>
      </c>
    </row>
    <row r="2574" ht="15.75" customHeight="1">
      <c r="A2574" s="1"/>
      <c r="B2574" s="12" t="s">
        <v>367</v>
      </c>
      <c r="C2574" s="15">
        <v>1.0</v>
      </c>
      <c r="D2574" s="16">
        <f t="shared" si="1"/>
        <v>0.0000560475283</v>
      </c>
      <c r="E2574" s="1"/>
      <c r="F2574" s="15" t="s">
        <v>382</v>
      </c>
      <c r="G2574" s="15" t="s">
        <v>356</v>
      </c>
      <c r="H2574" s="15" t="s">
        <v>558</v>
      </c>
      <c r="I2574" s="15" t="s">
        <v>1323</v>
      </c>
    </row>
    <row r="2575" ht="15.75" customHeight="1">
      <c r="A2575" s="1"/>
      <c r="B2575" s="12" t="s">
        <v>381</v>
      </c>
      <c r="C2575" s="15">
        <v>1.0</v>
      </c>
      <c r="D2575" s="16">
        <f t="shared" si="1"/>
        <v>0.0000560475283</v>
      </c>
      <c r="E2575" s="1"/>
      <c r="F2575" s="15">
        <v>20.0</v>
      </c>
      <c r="G2575" s="15" t="s">
        <v>354</v>
      </c>
      <c r="H2575" s="15" t="s">
        <v>323</v>
      </c>
      <c r="I2575" s="15" t="s">
        <v>476</v>
      </c>
    </row>
    <row r="2576" ht="15.75" customHeight="1">
      <c r="A2576" s="1"/>
      <c r="B2576" s="12" t="s">
        <v>389</v>
      </c>
      <c r="C2576" s="15">
        <v>1.0</v>
      </c>
      <c r="D2576" s="16">
        <f t="shared" si="1"/>
        <v>0.0000560475283</v>
      </c>
      <c r="E2576" s="1"/>
      <c r="F2576" s="15" t="s">
        <v>321</v>
      </c>
      <c r="G2576" s="15" t="s">
        <v>412</v>
      </c>
      <c r="H2576" s="15" t="s">
        <v>1903</v>
      </c>
      <c r="I2576" s="15" t="s">
        <v>480</v>
      </c>
    </row>
    <row r="2577" ht="15.75" customHeight="1">
      <c r="A2577" s="1"/>
      <c r="B2577" s="12" t="s">
        <v>397</v>
      </c>
      <c r="C2577" s="15">
        <v>1.0</v>
      </c>
      <c r="D2577" s="16">
        <f t="shared" si="1"/>
        <v>0.0000560475283</v>
      </c>
      <c r="E2577" s="1"/>
      <c r="F2577" s="15" t="s">
        <v>948</v>
      </c>
      <c r="G2577" s="15" t="s">
        <v>334</v>
      </c>
      <c r="H2577" s="15" t="s">
        <v>413</v>
      </c>
      <c r="I2577" s="15" t="s">
        <v>529</v>
      </c>
    </row>
    <row r="2578" ht="15.75" customHeight="1">
      <c r="A2578" s="1"/>
      <c r="B2578" s="12" t="s">
        <v>418</v>
      </c>
      <c r="C2578" s="15">
        <v>1.0</v>
      </c>
      <c r="D2578" s="16">
        <f t="shared" si="1"/>
        <v>0.0000560475283</v>
      </c>
      <c r="E2578" s="1"/>
      <c r="F2578" s="15" t="s">
        <v>321</v>
      </c>
      <c r="G2578" s="15" t="s">
        <v>1127</v>
      </c>
      <c r="H2578" s="15" t="s">
        <v>530</v>
      </c>
      <c r="I2578" s="15" t="s">
        <v>336</v>
      </c>
    </row>
    <row r="2579" ht="15.75" customHeight="1">
      <c r="A2579" s="1"/>
      <c r="B2579" s="12" t="s">
        <v>462</v>
      </c>
      <c r="C2579" s="15">
        <v>1.0</v>
      </c>
      <c r="D2579" s="16">
        <f t="shared" si="1"/>
        <v>0.0000560475283</v>
      </c>
      <c r="E2579" s="1"/>
      <c r="F2579" s="15" t="s">
        <v>334</v>
      </c>
      <c r="G2579" s="15" t="s">
        <v>1481</v>
      </c>
      <c r="H2579" s="15" t="s">
        <v>1135</v>
      </c>
      <c r="I2579" s="15" t="s">
        <v>469</v>
      </c>
    </row>
    <row r="2580" ht="15.75" customHeight="1">
      <c r="A2580" s="1"/>
      <c r="B2580" s="12" t="s">
        <v>466</v>
      </c>
      <c r="C2580" s="15">
        <v>1.0</v>
      </c>
      <c r="D2580" s="16">
        <f t="shared" si="1"/>
        <v>0.0000560475283</v>
      </c>
      <c r="E2580" s="1"/>
      <c r="F2580" s="15" t="s">
        <v>3796</v>
      </c>
      <c r="G2580" s="15" t="s">
        <v>311</v>
      </c>
      <c r="H2580" s="15" t="s">
        <v>1034</v>
      </c>
      <c r="I2580" s="15" t="s">
        <v>309</v>
      </c>
    </row>
    <row r="2581" ht="15.75" customHeight="1">
      <c r="A2581" s="1"/>
      <c r="B2581" s="12" t="s">
        <v>552</v>
      </c>
      <c r="C2581" s="15">
        <v>1.0</v>
      </c>
      <c r="D2581" s="16">
        <f t="shared" si="1"/>
        <v>0.0000560475283</v>
      </c>
      <c r="E2581" s="1"/>
      <c r="F2581" s="15" t="s">
        <v>321</v>
      </c>
      <c r="G2581" s="15" t="s">
        <v>2656</v>
      </c>
      <c r="H2581" s="15" t="s">
        <v>503</v>
      </c>
      <c r="I2581" s="15" t="s">
        <v>542</v>
      </c>
    </row>
    <row r="2582" ht="15.75" customHeight="1">
      <c r="A2582" s="1"/>
      <c r="B2582" s="12" t="s">
        <v>614</v>
      </c>
      <c r="C2582" s="15">
        <v>1.0</v>
      </c>
      <c r="D2582" s="16">
        <f t="shared" si="1"/>
        <v>0.0000560475283</v>
      </c>
      <c r="E2582" s="1"/>
      <c r="F2582" s="15" t="s">
        <v>3797</v>
      </c>
      <c r="G2582" s="15" t="s">
        <v>360</v>
      </c>
      <c r="H2582" s="15" t="s">
        <v>424</v>
      </c>
      <c r="I2582" s="15" t="s">
        <v>325</v>
      </c>
    </row>
    <row r="2583" ht="15.75" customHeight="1">
      <c r="A2583" s="1"/>
      <c r="B2583" s="12" t="s">
        <v>640</v>
      </c>
      <c r="C2583" s="15">
        <v>1.0</v>
      </c>
      <c r="D2583" s="16">
        <f t="shared" si="1"/>
        <v>0.0000560475283</v>
      </c>
      <c r="E2583" s="1"/>
      <c r="F2583" s="15" t="s">
        <v>415</v>
      </c>
      <c r="G2583" s="15" t="s">
        <v>304</v>
      </c>
      <c r="H2583" s="15" t="s">
        <v>323</v>
      </c>
      <c r="I2583" s="15" t="s">
        <v>412</v>
      </c>
    </row>
    <row r="2584" ht="15.75" customHeight="1">
      <c r="A2584" s="1"/>
      <c r="B2584" s="12" t="s">
        <v>651</v>
      </c>
      <c r="C2584" s="15">
        <v>1.0</v>
      </c>
      <c r="D2584" s="16">
        <f t="shared" si="1"/>
        <v>0.0000560475283</v>
      </c>
      <c r="E2584" s="1"/>
      <c r="F2584" s="15" t="s">
        <v>1383</v>
      </c>
      <c r="G2584" s="15" t="s">
        <v>1126</v>
      </c>
      <c r="H2584" s="15" t="s">
        <v>335</v>
      </c>
      <c r="I2584" s="15" t="s">
        <v>878</v>
      </c>
    </row>
    <row r="2585" ht="15.75" customHeight="1">
      <c r="A2585" s="1"/>
      <c r="B2585" s="12" t="s">
        <v>666</v>
      </c>
      <c r="C2585" s="15">
        <v>1.0</v>
      </c>
      <c r="D2585" s="16">
        <f t="shared" si="1"/>
        <v>0.0000560475283</v>
      </c>
      <c r="E2585" s="1"/>
      <c r="F2585" s="15" t="s">
        <v>311</v>
      </c>
      <c r="G2585" s="15" t="s">
        <v>309</v>
      </c>
      <c r="H2585" s="15" t="s">
        <v>979</v>
      </c>
      <c r="I2585" s="15" t="s">
        <v>566</v>
      </c>
    </row>
    <row r="2586" ht="15.75" customHeight="1">
      <c r="A2586" s="1"/>
      <c r="B2586" s="12" t="s">
        <v>690</v>
      </c>
      <c r="C2586" s="15">
        <v>1.0</v>
      </c>
      <c r="D2586" s="16">
        <f t="shared" si="1"/>
        <v>0.0000560475283</v>
      </c>
      <c r="E2586" s="1"/>
      <c r="F2586" s="15" t="s">
        <v>348</v>
      </c>
      <c r="G2586" s="15" t="s">
        <v>615</v>
      </c>
      <c r="H2586" s="15" t="s">
        <v>1960</v>
      </c>
      <c r="I2586" s="15">
        <v>9.0</v>
      </c>
    </row>
    <row r="2587" ht="15.75" customHeight="1">
      <c r="A2587" s="1"/>
      <c r="B2587" s="12" t="s">
        <v>694</v>
      </c>
      <c r="C2587" s="15">
        <v>1.0</v>
      </c>
      <c r="D2587" s="16">
        <f t="shared" si="1"/>
        <v>0.0000560475283</v>
      </c>
      <c r="E2587" s="1"/>
      <c r="F2587" s="15" t="s">
        <v>313</v>
      </c>
      <c r="G2587" s="15" t="s">
        <v>438</v>
      </c>
      <c r="H2587" s="15" t="s">
        <v>1190</v>
      </c>
      <c r="I2587" s="15" t="s">
        <v>464</v>
      </c>
    </row>
    <row r="2588" ht="15.75" customHeight="1">
      <c r="A2588" s="1"/>
      <c r="B2588" s="12" t="s">
        <v>741</v>
      </c>
      <c r="C2588" s="15">
        <v>1.0</v>
      </c>
      <c r="D2588" s="16">
        <f t="shared" si="1"/>
        <v>0.0000560475283</v>
      </c>
      <c r="E2588" s="1"/>
      <c r="F2588" s="15" t="s">
        <v>318</v>
      </c>
      <c r="G2588" s="15" t="s">
        <v>315</v>
      </c>
      <c r="H2588" s="15" t="s">
        <v>321</v>
      </c>
      <c r="I2588" s="15" t="s">
        <v>1252</v>
      </c>
    </row>
    <row r="2589" ht="15.75" customHeight="1">
      <c r="A2589" s="1"/>
      <c r="B2589" s="12" t="s">
        <v>749</v>
      </c>
      <c r="C2589" s="15">
        <v>1.0</v>
      </c>
      <c r="D2589" s="16">
        <f t="shared" si="1"/>
        <v>0.0000560475283</v>
      </c>
      <c r="E2589" s="1"/>
      <c r="F2589" s="15" t="s">
        <v>382</v>
      </c>
      <c r="G2589" s="15" t="s">
        <v>511</v>
      </c>
      <c r="H2589" s="15" t="s">
        <v>419</v>
      </c>
      <c r="I2589" s="15" t="s">
        <v>415</v>
      </c>
    </row>
    <row r="2590" ht="15.75" customHeight="1">
      <c r="A2590" s="1"/>
      <c r="B2590" s="12" t="s">
        <v>773</v>
      </c>
      <c r="C2590" s="15">
        <v>1.0</v>
      </c>
      <c r="D2590" s="16">
        <f t="shared" si="1"/>
        <v>0.0000560475283</v>
      </c>
      <c r="E2590" s="1"/>
      <c r="F2590" s="15">
        <v>30.0</v>
      </c>
      <c r="G2590" s="15" t="s">
        <v>677</v>
      </c>
      <c r="H2590" s="15" t="s">
        <v>535</v>
      </c>
      <c r="I2590" s="15" t="s">
        <v>304</v>
      </c>
    </row>
    <row r="2591" ht="15.75" customHeight="1">
      <c r="A2591" s="1"/>
      <c r="B2591" s="12" t="s">
        <v>776</v>
      </c>
      <c r="C2591" s="15">
        <v>1.0</v>
      </c>
      <c r="D2591" s="16">
        <f t="shared" si="1"/>
        <v>0.0000560475283</v>
      </c>
      <c r="E2591" s="1"/>
      <c r="F2591" s="15" t="s">
        <v>321</v>
      </c>
      <c r="G2591" s="15" t="s">
        <v>304</v>
      </c>
      <c r="H2591" s="15" t="s">
        <v>692</v>
      </c>
      <c r="I2591" s="15" t="s">
        <v>1073</v>
      </c>
    </row>
    <row r="2592" ht="15.75" customHeight="1">
      <c r="A2592" s="1"/>
      <c r="B2592" s="12" t="s">
        <v>795</v>
      </c>
      <c r="C2592" s="15">
        <v>1.0</v>
      </c>
      <c r="D2592" s="16">
        <f t="shared" si="1"/>
        <v>0.0000560475283</v>
      </c>
      <c r="E2592" s="1"/>
      <c r="F2592" s="15" t="s">
        <v>948</v>
      </c>
      <c r="G2592" s="15" t="s">
        <v>359</v>
      </c>
      <c r="H2592" s="15" t="s">
        <v>334</v>
      </c>
      <c r="I2592" s="15" t="s">
        <v>478</v>
      </c>
    </row>
    <row r="2593" ht="15.75" customHeight="1">
      <c r="A2593" s="1"/>
      <c r="B2593" s="12" t="s">
        <v>814</v>
      </c>
      <c r="C2593" s="15">
        <v>1.0</v>
      </c>
      <c r="D2593" s="16">
        <f t="shared" si="1"/>
        <v>0.0000560475283</v>
      </c>
      <c r="E2593" s="1"/>
      <c r="F2593" s="15" t="s">
        <v>748</v>
      </c>
      <c r="G2593" s="15" t="s">
        <v>309</v>
      </c>
      <c r="H2593" s="15" t="s">
        <v>635</v>
      </c>
      <c r="I2593" s="15" t="s">
        <v>311</v>
      </c>
    </row>
    <row r="2594" ht="15.75" customHeight="1">
      <c r="A2594" s="1"/>
      <c r="B2594" s="12" t="s">
        <v>824</v>
      </c>
      <c r="C2594" s="15">
        <v>1.0</v>
      </c>
      <c r="D2594" s="16">
        <f t="shared" si="1"/>
        <v>0.0000560475283</v>
      </c>
      <c r="E2594" s="1"/>
      <c r="F2594" s="15" t="s">
        <v>382</v>
      </c>
      <c r="G2594" s="15" t="s">
        <v>304</v>
      </c>
      <c r="H2594" s="15" t="s">
        <v>3798</v>
      </c>
      <c r="I2594" s="15" t="s">
        <v>519</v>
      </c>
    </row>
    <row r="2595" ht="15.75" customHeight="1">
      <c r="A2595" s="1"/>
      <c r="B2595" s="12" t="s">
        <v>836</v>
      </c>
      <c r="C2595" s="15">
        <v>1.0</v>
      </c>
      <c r="D2595" s="16">
        <f t="shared" si="1"/>
        <v>0.0000560475283</v>
      </c>
      <c r="E2595" s="1"/>
      <c r="F2595" s="15" t="s">
        <v>304</v>
      </c>
      <c r="G2595" s="15" t="s">
        <v>306</v>
      </c>
      <c r="H2595" s="15" t="s">
        <v>321</v>
      </c>
      <c r="I2595" s="15" t="s">
        <v>1318</v>
      </c>
    </row>
    <row r="2596" ht="15.75" customHeight="1">
      <c r="A2596" s="1"/>
      <c r="B2596" s="12" t="s">
        <v>847</v>
      </c>
      <c r="C2596" s="15">
        <v>1.0</v>
      </c>
      <c r="D2596" s="16">
        <f t="shared" si="1"/>
        <v>0.0000560475283</v>
      </c>
      <c r="E2596" s="1"/>
      <c r="F2596" s="15" t="s">
        <v>787</v>
      </c>
      <c r="G2596" s="15" t="s">
        <v>309</v>
      </c>
      <c r="H2596" s="15" t="s">
        <v>1775</v>
      </c>
      <c r="I2596" s="15" t="s">
        <v>321</v>
      </c>
    </row>
    <row r="2597" ht="15.75" customHeight="1">
      <c r="A2597" s="1"/>
      <c r="B2597" s="12" t="s">
        <v>853</v>
      </c>
      <c r="C2597" s="15">
        <v>1.0</v>
      </c>
      <c r="D2597" s="16">
        <f t="shared" si="1"/>
        <v>0.0000560475283</v>
      </c>
      <c r="E2597" s="1"/>
      <c r="F2597" s="15" t="s">
        <v>530</v>
      </c>
      <c r="G2597" s="15" t="s">
        <v>309</v>
      </c>
      <c r="H2597" s="15" t="s">
        <v>3799</v>
      </c>
      <c r="I2597" s="15" t="s">
        <v>334</v>
      </c>
    </row>
    <row r="2598" ht="15.75" customHeight="1">
      <c r="A2598" s="1"/>
      <c r="B2598" s="12" t="s">
        <v>862</v>
      </c>
      <c r="C2598" s="15">
        <v>1.0</v>
      </c>
      <c r="D2598" s="16">
        <f t="shared" si="1"/>
        <v>0.0000560475283</v>
      </c>
      <c r="E2598" s="1"/>
      <c r="F2598" s="15" t="s">
        <v>304</v>
      </c>
      <c r="G2598" s="15" t="s">
        <v>309</v>
      </c>
      <c r="H2598" s="15" t="s">
        <v>929</v>
      </c>
      <c r="I2598" s="15" t="s">
        <v>842</v>
      </c>
    </row>
    <row r="2599" ht="15.75" customHeight="1">
      <c r="A2599" s="1"/>
      <c r="B2599" s="12" t="s">
        <v>889</v>
      </c>
      <c r="C2599" s="15">
        <v>1.0</v>
      </c>
      <c r="D2599" s="16">
        <f t="shared" si="1"/>
        <v>0.0000560475283</v>
      </c>
      <c r="E2599" s="1"/>
      <c r="F2599" s="15" t="s">
        <v>380</v>
      </c>
      <c r="G2599" s="15" t="s">
        <v>304</v>
      </c>
      <c r="H2599" s="15" t="s">
        <v>427</v>
      </c>
      <c r="I2599" s="15" t="s">
        <v>3800</v>
      </c>
    </row>
    <row r="2600" ht="15.75" customHeight="1">
      <c r="A2600" s="1"/>
      <c r="B2600" s="12" t="s">
        <v>901</v>
      </c>
      <c r="C2600" s="15">
        <v>1.0</v>
      </c>
      <c r="D2600" s="16">
        <f t="shared" si="1"/>
        <v>0.0000560475283</v>
      </c>
      <c r="E2600" s="1"/>
      <c r="F2600" s="15" t="s">
        <v>549</v>
      </c>
      <c r="G2600" s="15" t="s">
        <v>375</v>
      </c>
      <c r="H2600" s="15" t="s">
        <v>3801</v>
      </c>
      <c r="I2600" s="15" t="s">
        <v>362</v>
      </c>
    </row>
    <row r="2601" ht="15.75" customHeight="1">
      <c r="A2601" s="1"/>
      <c r="B2601" s="12" t="s">
        <v>913</v>
      </c>
      <c r="C2601" s="15">
        <v>1.0</v>
      </c>
      <c r="D2601" s="16">
        <f t="shared" si="1"/>
        <v>0.0000560475283</v>
      </c>
      <c r="E2601" s="1"/>
      <c r="F2601" s="15" t="s">
        <v>3802</v>
      </c>
      <c r="G2601" s="15" t="s">
        <v>356</v>
      </c>
      <c r="H2601" s="15" t="s">
        <v>362</v>
      </c>
      <c r="I2601" s="15" t="s">
        <v>1056</v>
      </c>
    </row>
    <row r="2602" ht="15.75" customHeight="1">
      <c r="A2602" s="1"/>
      <c r="B2602" s="12" t="s">
        <v>915</v>
      </c>
      <c r="C2602" s="15">
        <v>1.0</v>
      </c>
      <c r="D2602" s="16">
        <f t="shared" si="1"/>
        <v>0.0000560475283</v>
      </c>
      <c r="E2602" s="1"/>
      <c r="F2602" s="15" t="s">
        <v>516</v>
      </c>
      <c r="G2602" s="15" t="s">
        <v>611</v>
      </c>
      <c r="H2602" s="15" t="s">
        <v>1911</v>
      </c>
      <c r="I2602" s="15" t="s">
        <v>3803</v>
      </c>
    </row>
    <row r="2603" ht="15.75" customHeight="1">
      <c r="A2603" s="1"/>
      <c r="B2603" s="12" t="s">
        <v>926</v>
      </c>
      <c r="C2603" s="15">
        <v>1.0</v>
      </c>
      <c r="D2603" s="16">
        <f t="shared" si="1"/>
        <v>0.0000560475283</v>
      </c>
      <c r="E2603" s="1"/>
      <c r="F2603" s="15" t="s">
        <v>318</v>
      </c>
      <c r="G2603" s="15" t="s">
        <v>304</v>
      </c>
      <c r="H2603" s="15" t="s">
        <v>533</v>
      </c>
      <c r="I2603" s="15" t="s">
        <v>1473</v>
      </c>
    </row>
    <row r="2604" ht="15.75" customHeight="1">
      <c r="A2604" s="1"/>
      <c r="B2604" s="12" t="s">
        <v>949</v>
      </c>
      <c r="C2604" s="15">
        <v>1.0</v>
      </c>
      <c r="D2604" s="16">
        <f t="shared" si="1"/>
        <v>0.0000560475283</v>
      </c>
      <c r="E2604" s="1"/>
      <c r="F2604" s="15" t="s">
        <v>1695</v>
      </c>
      <c r="G2604" s="15" t="s">
        <v>315</v>
      </c>
      <c r="H2604" s="15" t="s">
        <v>334</v>
      </c>
      <c r="I2604" s="15" t="s">
        <v>311</v>
      </c>
    </row>
    <row r="2605" ht="15.75" customHeight="1">
      <c r="A2605" s="1"/>
      <c r="B2605" s="12" t="s">
        <v>952</v>
      </c>
      <c r="C2605" s="15">
        <v>1.0</v>
      </c>
      <c r="D2605" s="16">
        <f t="shared" si="1"/>
        <v>0.0000560475283</v>
      </c>
      <c r="E2605" s="1"/>
      <c r="F2605" s="15" t="s">
        <v>748</v>
      </c>
      <c r="G2605" s="15" t="s">
        <v>356</v>
      </c>
      <c r="H2605" s="15" t="s">
        <v>3804</v>
      </c>
      <c r="I2605" s="15" t="s">
        <v>503</v>
      </c>
    </row>
    <row r="2606" ht="15.75" customHeight="1">
      <c r="A2606" s="1"/>
      <c r="B2606" s="12" t="s">
        <v>958</v>
      </c>
      <c r="C2606" s="15">
        <v>1.0</v>
      </c>
      <c r="D2606" s="16">
        <f t="shared" si="1"/>
        <v>0.0000560475283</v>
      </c>
      <c r="E2606" s="1"/>
      <c r="F2606" s="15" t="s">
        <v>382</v>
      </c>
      <c r="G2606" s="15" t="s">
        <v>360</v>
      </c>
      <c r="H2606" s="15" t="s">
        <v>911</v>
      </c>
      <c r="I2606" s="15" t="s">
        <v>344</v>
      </c>
    </row>
    <row r="2607" ht="15.75" customHeight="1">
      <c r="A2607" s="1"/>
      <c r="B2607" s="12" t="s">
        <v>974</v>
      </c>
      <c r="C2607" s="15">
        <v>1.0</v>
      </c>
      <c r="D2607" s="16">
        <f t="shared" si="1"/>
        <v>0.0000560475283</v>
      </c>
      <c r="E2607" s="1"/>
      <c r="F2607" s="15" t="s">
        <v>559</v>
      </c>
      <c r="G2607" s="15" t="s">
        <v>881</v>
      </c>
      <c r="H2607" s="15" t="s">
        <v>353</v>
      </c>
      <c r="I2607" s="15" t="s">
        <v>321</v>
      </c>
    </row>
    <row r="2608" ht="15.75" customHeight="1">
      <c r="A2608" s="1"/>
      <c r="B2608" s="12" t="s">
        <v>999</v>
      </c>
      <c r="C2608" s="15">
        <v>1.0</v>
      </c>
      <c r="D2608" s="16">
        <f t="shared" si="1"/>
        <v>0.0000560475283</v>
      </c>
      <c r="E2608" s="1"/>
      <c r="F2608" s="15" t="s">
        <v>906</v>
      </c>
      <c r="G2608" s="15" t="s">
        <v>354</v>
      </c>
      <c r="H2608" s="15" t="s">
        <v>354</v>
      </c>
      <c r="I2608" s="15" t="s">
        <v>987</v>
      </c>
    </row>
    <row r="2609" ht="15.75" customHeight="1">
      <c r="A2609" s="1"/>
      <c r="B2609" s="12" t="s">
        <v>1006</v>
      </c>
      <c r="C2609" s="15">
        <v>1.0</v>
      </c>
      <c r="D2609" s="16">
        <f t="shared" si="1"/>
        <v>0.0000560475283</v>
      </c>
      <c r="E2609" s="1"/>
      <c r="F2609" s="15" t="s">
        <v>371</v>
      </c>
      <c r="G2609" s="15" t="s">
        <v>334</v>
      </c>
      <c r="H2609" s="15" t="s">
        <v>1804</v>
      </c>
      <c r="I2609" s="15" t="s">
        <v>311</v>
      </c>
    </row>
    <row r="2610" ht="15.75" customHeight="1">
      <c r="A2610" s="1"/>
      <c r="B2610" s="12" t="s">
        <v>1010</v>
      </c>
      <c r="C2610" s="15">
        <v>1.0</v>
      </c>
      <c r="D2610" s="16">
        <f t="shared" si="1"/>
        <v>0.0000560475283</v>
      </c>
      <c r="E2610" s="1"/>
      <c r="F2610" s="15" t="s">
        <v>478</v>
      </c>
      <c r="G2610" s="15" t="s">
        <v>309</v>
      </c>
      <c r="H2610" s="15" t="s">
        <v>639</v>
      </c>
      <c r="I2610" s="15" t="s">
        <v>519</v>
      </c>
    </row>
    <row r="2611" ht="15.75" customHeight="1">
      <c r="A2611" s="1"/>
      <c r="B2611" s="12" t="s">
        <v>1018</v>
      </c>
      <c r="C2611" s="15">
        <v>1.0</v>
      </c>
      <c r="D2611" s="16">
        <f t="shared" si="1"/>
        <v>0.0000560475283</v>
      </c>
      <c r="E2611" s="1"/>
      <c r="F2611" s="15" t="s">
        <v>428</v>
      </c>
      <c r="G2611" s="15" t="s">
        <v>304</v>
      </c>
      <c r="H2611" s="15" t="s">
        <v>313</v>
      </c>
      <c r="I2611" s="15" t="s">
        <v>415</v>
      </c>
    </row>
    <row r="2612" ht="15.75" customHeight="1">
      <c r="A2612" s="1"/>
      <c r="B2612" s="12" t="s">
        <v>1025</v>
      </c>
      <c r="C2612" s="15">
        <v>1.0</v>
      </c>
      <c r="D2612" s="16">
        <f t="shared" si="1"/>
        <v>0.0000560475283</v>
      </c>
      <c r="E2612" s="1"/>
      <c r="F2612" s="15" t="s">
        <v>426</v>
      </c>
      <c r="G2612" s="15" t="s">
        <v>412</v>
      </c>
      <c r="H2612" s="15" t="s">
        <v>346</v>
      </c>
      <c r="I2612" s="15" t="s">
        <v>336</v>
      </c>
    </row>
    <row r="2613" ht="15.75" customHeight="1">
      <c r="A2613" s="1"/>
      <c r="B2613" s="12" t="s">
        <v>1042</v>
      </c>
      <c r="C2613" s="15">
        <v>1.0</v>
      </c>
      <c r="D2613" s="16">
        <f t="shared" si="1"/>
        <v>0.0000560475283</v>
      </c>
      <c r="E2613" s="1"/>
      <c r="F2613" s="15" t="s">
        <v>415</v>
      </c>
      <c r="G2613" s="15" t="s">
        <v>311</v>
      </c>
      <c r="H2613" s="15" t="s">
        <v>318</v>
      </c>
      <c r="I2613" s="15" t="s">
        <v>349</v>
      </c>
    </row>
    <row r="2614" ht="15.75" customHeight="1">
      <c r="A2614" s="1"/>
      <c r="B2614" s="12" t="s">
        <v>1055</v>
      </c>
      <c r="C2614" s="15">
        <v>1.0</v>
      </c>
      <c r="D2614" s="16">
        <f t="shared" si="1"/>
        <v>0.0000560475283</v>
      </c>
      <c r="E2614" s="1"/>
      <c r="F2614" s="15" t="s">
        <v>457</v>
      </c>
      <c r="G2614" s="15" t="s">
        <v>500</v>
      </c>
      <c r="H2614" s="15" t="s">
        <v>3805</v>
      </c>
      <c r="I2614" s="15" t="s">
        <v>321</v>
      </c>
    </row>
    <row r="2615" ht="15.75" customHeight="1">
      <c r="A2615" s="1"/>
      <c r="B2615" s="12" t="s">
        <v>1060</v>
      </c>
      <c r="C2615" s="15">
        <v>1.0</v>
      </c>
      <c r="D2615" s="16">
        <f t="shared" si="1"/>
        <v>0.0000560475283</v>
      </c>
      <c r="E2615" s="1"/>
      <c r="F2615" s="15" t="s">
        <v>1302</v>
      </c>
      <c r="G2615" s="15" t="s">
        <v>309</v>
      </c>
      <c r="H2615" s="15" t="s">
        <v>3806</v>
      </c>
      <c r="I2615" s="15">
        <v>1.0</v>
      </c>
    </row>
    <row r="2616" ht="15.75" customHeight="1">
      <c r="A2616" s="1"/>
      <c r="B2616" s="12" t="s">
        <v>1102</v>
      </c>
      <c r="C2616" s="15">
        <v>1.0</v>
      </c>
      <c r="D2616" s="16">
        <f t="shared" si="1"/>
        <v>0.0000560475283</v>
      </c>
      <c r="E2616" s="1"/>
      <c r="F2616" s="15" t="s">
        <v>309</v>
      </c>
      <c r="G2616" s="15" t="s">
        <v>439</v>
      </c>
      <c r="H2616" s="15"/>
      <c r="I2616" s="15" t="s">
        <v>488</v>
      </c>
    </row>
    <row r="2617" ht="15.75" customHeight="1">
      <c r="A2617" s="1"/>
      <c r="B2617" s="12" t="s">
        <v>1104</v>
      </c>
      <c r="C2617" s="15">
        <v>1.0</v>
      </c>
      <c r="D2617" s="16">
        <f t="shared" si="1"/>
        <v>0.0000560475283</v>
      </c>
      <c r="E2617" s="1"/>
      <c r="F2617" s="15" t="s">
        <v>317</v>
      </c>
      <c r="G2617" s="15" t="s">
        <v>328</v>
      </c>
      <c r="H2617" s="15" t="s">
        <v>1730</v>
      </c>
      <c r="I2617" s="15" t="s">
        <v>371</v>
      </c>
    </row>
    <row r="2618" ht="15.75" customHeight="1">
      <c r="A2618" s="1"/>
      <c r="B2618" s="12" t="s">
        <v>1115</v>
      </c>
      <c r="C2618" s="15">
        <v>1.0</v>
      </c>
      <c r="D2618" s="16">
        <f t="shared" si="1"/>
        <v>0.0000560475283</v>
      </c>
      <c r="E2618" s="1"/>
      <c r="F2618" s="15" t="s">
        <v>1383</v>
      </c>
      <c r="G2618" s="15" t="s">
        <v>500</v>
      </c>
      <c r="H2618" s="15" t="s">
        <v>409</v>
      </c>
      <c r="I2618" s="15" t="s">
        <v>772</v>
      </c>
    </row>
    <row r="2619" ht="15.75" customHeight="1">
      <c r="A2619" s="1"/>
      <c r="B2619" s="12" t="s">
        <v>1146</v>
      </c>
      <c r="C2619" s="15">
        <v>1.0</v>
      </c>
      <c r="D2619" s="16">
        <f t="shared" si="1"/>
        <v>0.0000560475283</v>
      </c>
      <c r="E2619" s="1"/>
      <c r="F2619" s="15" t="s">
        <v>353</v>
      </c>
      <c r="G2619" s="15" t="s">
        <v>309</v>
      </c>
      <c r="H2619" s="15" t="s">
        <v>3807</v>
      </c>
      <c r="I2619" s="15" t="s">
        <v>347</v>
      </c>
    </row>
    <row r="2620" ht="15.75" customHeight="1">
      <c r="A2620" s="1"/>
      <c r="B2620" s="12" t="s">
        <v>1184</v>
      </c>
      <c r="C2620" s="15">
        <v>1.0</v>
      </c>
      <c r="D2620" s="16">
        <f t="shared" si="1"/>
        <v>0.0000560475283</v>
      </c>
      <c r="E2620" s="1"/>
      <c r="F2620" s="15" t="s">
        <v>1334</v>
      </c>
      <c r="G2620" s="15" t="s">
        <v>439</v>
      </c>
      <c r="H2620" s="15" t="s">
        <v>321</v>
      </c>
      <c r="I2620" s="15" t="s">
        <v>375</v>
      </c>
    </row>
    <row r="2621" ht="15.75" customHeight="1">
      <c r="A2621" s="1"/>
      <c r="B2621" s="12" t="s">
        <v>1201</v>
      </c>
      <c r="C2621" s="15">
        <v>1.0</v>
      </c>
      <c r="D2621" s="16">
        <f t="shared" si="1"/>
        <v>0.0000560475283</v>
      </c>
      <c r="E2621" s="1"/>
      <c r="F2621" s="15" t="s">
        <v>415</v>
      </c>
      <c r="G2621" s="15" t="s">
        <v>383</v>
      </c>
      <c r="H2621" s="15" t="s">
        <v>962</v>
      </c>
      <c r="I2621" s="15" t="s">
        <v>751</v>
      </c>
    </row>
    <row r="2622" ht="15.75" customHeight="1">
      <c r="A2622" s="1"/>
      <c r="B2622" s="12" t="s">
        <v>1209</v>
      </c>
      <c r="C2622" s="15">
        <v>1.0</v>
      </c>
      <c r="D2622" s="16">
        <f t="shared" si="1"/>
        <v>0.0000560475283</v>
      </c>
      <c r="E2622" s="1"/>
      <c r="F2622" s="15" t="s">
        <v>309</v>
      </c>
      <c r="G2622" s="15" t="s">
        <v>354</v>
      </c>
      <c r="H2622" s="15" t="s">
        <v>317</v>
      </c>
      <c r="I2622" s="15" t="s">
        <v>485</v>
      </c>
    </row>
    <row r="2623" ht="15.75" customHeight="1">
      <c r="A2623" s="1"/>
      <c r="B2623" s="12" t="s">
        <v>1216</v>
      </c>
      <c r="C2623" s="15">
        <v>1.0</v>
      </c>
      <c r="D2623" s="16">
        <f t="shared" si="1"/>
        <v>0.0000560475283</v>
      </c>
      <c r="E2623" s="1"/>
      <c r="F2623" s="15" t="s">
        <v>1001</v>
      </c>
      <c r="G2623" s="15" t="s">
        <v>304</v>
      </c>
      <c r="H2623" s="15" t="s">
        <v>635</v>
      </c>
      <c r="I2623" s="15" t="s">
        <v>415</v>
      </c>
    </row>
    <row r="2624" ht="15.75" customHeight="1">
      <c r="A2624" s="1"/>
      <c r="B2624" s="12" t="s">
        <v>1242</v>
      </c>
      <c r="C2624" s="15">
        <v>1.0</v>
      </c>
      <c r="D2624" s="16">
        <f t="shared" si="1"/>
        <v>0.0000560475283</v>
      </c>
      <c r="E2624" s="1"/>
      <c r="F2624" s="15" t="s">
        <v>993</v>
      </c>
      <c r="G2624" s="15" t="s">
        <v>375</v>
      </c>
      <c r="H2624" s="15" t="s">
        <v>321</v>
      </c>
      <c r="I2624" s="15" t="s">
        <v>567</v>
      </c>
    </row>
    <row r="2625" ht="15.75" customHeight="1">
      <c r="A2625" s="1"/>
      <c r="B2625" s="12" t="s">
        <v>1257</v>
      </c>
      <c r="C2625" s="15">
        <v>1.0</v>
      </c>
      <c r="D2625" s="16">
        <f t="shared" si="1"/>
        <v>0.0000560475283</v>
      </c>
      <c r="E2625" s="1"/>
      <c r="F2625" s="15" t="s">
        <v>331</v>
      </c>
      <c r="G2625" s="15" t="s">
        <v>315</v>
      </c>
      <c r="H2625" s="15" t="s">
        <v>604</v>
      </c>
      <c r="I2625" s="15" t="s">
        <v>674</v>
      </c>
    </row>
    <row r="2626" ht="15.75" customHeight="1">
      <c r="A2626" s="1"/>
      <c r="B2626" s="12" t="s">
        <v>1271</v>
      </c>
      <c r="C2626" s="15">
        <v>1.0</v>
      </c>
      <c r="D2626" s="16">
        <f t="shared" si="1"/>
        <v>0.0000560475283</v>
      </c>
      <c r="E2626" s="1"/>
      <c r="F2626" s="15" t="s">
        <v>317</v>
      </c>
      <c r="G2626" s="15" t="s">
        <v>309</v>
      </c>
      <c r="H2626" s="15" t="s">
        <v>371</v>
      </c>
      <c r="I2626" s="15" t="s">
        <v>318</v>
      </c>
    </row>
    <row r="2627" ht="15.75" customHeight="1">
      <c r="A2627" s="1"/>
      <c r="B2627" s="12" t="s">
        <v>1280</v>
      </c>
      <c r="C2627" s="15">
        <v>1.0</v>
      </c>
      <c r="D2627" s="16">
        <f t="shared" si="1"/>
        <v>0.0000560475283</v>
      </c>
      <c r="E2627" s="1"/>
      <c r="F2627" s="15" t="s">
        <v>3808</v>
      </c>
      <c r="G2627" s="15" t="s">
        <v>386</v>
      </c>
      <c r="H2627" s="15" t="s">
        <v>3809</v>
      </c>
      <c r="I2627" s="15" t="s">
        <v>309</v>
      </c>
    </row>
    <row r="2628" ht="15.75" customHeight="1">
      <c r="A2628" s="1"/>
      <c r="B2628" s="12" t="s">
        <v>1300</v>
      </c>
      <c r="C2628" s="15">
        <v>1.0</v>
      </c>
      <c r="D2628" s="16">
        <f t="shared" si="1"/>
        <v>0.0000560475283</v>
      </c>
      <c r="E2628" s="1"/>
      <c r="F2628" s="15" t="s">
        <v>458</v>
      </c>
      <c r="G2628" s="15" t="s">
        <v>304</v>
      </c>
      <c r="H2628" s="15" t="s">
        <v>3810</v>
      </c>
      <c r="I2628" s="15" t="s">
        <v>1026</v>
      </c>
    </row>
    <row r="2629" ht="15.75" customHeight="1">
      <c r="A2629" s="1"/>
      <c r="B2629" s="12" t="s">
        <v>1312</v>
      </c>
      <c r="C2629" s="15">
        <v>1.0</v>
      </c>
      <c r="D2629" s="16">
        <f t="shared" si="1"/>
        <v>0.0000560475283</v>
      </c>
      <c r="E2629" s="1"/>
      <c r="F2629" s="15" t="s">
        <v>382</v>
      </c>
      <c r="G2629" s="15" t="s">
        <v>494</v>
      </c>
      <c r="H2629" s="15" t="s">
        <v>317</v>
      </c>
      <c r="I2629" s="15" t="s">
        <v>376</v>
      </c>
    </row>
    <row r="2630" ht="15.75" customHeight="1">
      <c r="A2630" s="1"/>
      <c r="B2630" s="12" t="s">
        <v>1324</v>
      </c>
      <c r="C2630" s="15">
        <v>1.0</v>
      </c>
      <c r="D2630" s="16">
        <f t="shared" si="1"/>
        <v>0.0000560475283</v>
      </c>
      <c r="E2630" s="1"/>
      <c r="F2630" s="95">
        <v>44404.0</v>
      </c>
      <c r="G2630" s="15" t="s">
        <v>315</v>
      </c>
      <c r="H2630" s="15" t="s">
        <v>1816</v>
      </c>
      <c r="I2630" s="15" t="s">
        <v>673</v>
      </c>
    </row>
    <row r="2631" ht="15.75" customHeight="1">
      <c r="A2631" s="1"/>
      <c r="B2631" s="12" t="s">
        <v>1339</v>
      </c>
      <c r="C2631" s="15">
        <v>1.0</v>
      </c>
      <c r="D2631" s="16">
        <f t="shared" si="1"/>
        <v>0.0000560475283</v>
      </c>
      <c r="E2631" s="1"/>
      <c r="F2631" s="15" t="s">
        <v>3811</v>
      </c>
      <c r="G2631" s="15" t="s">
        <v>356</v>
      </c>
      <c r="H2631" s="15" t="s">
        <v>356</v>
      </c>
      <c r="I2631" s="15" t="s">
        <v>442</v>
      </c>
    </row>
    <row r="2632" ht="15.75" customHeight="1">
      <c r="A2632" s="1"/>
      <c r="B2632" s="12" t="s">
        <v>1349</v>
      </c>
      <c r="C2632" s="15">
        <v>1.0</v>
      </c>
      <c r="D2632" s="16">
        <f t="shared" si="1"/>
        <v>0.0000560475283</v>
      </c>
      <c r="E2632" s="1"/>
      <c r="F2632" s="15" t="s">
        <v>336</v>
      </c>
      <c r="G2632" s="15" t="s">
        <v>475</v>
      </c>
      <c r="H2632" s="15" t="s">
        <v>526</v>
      </c>
      <c r="I2632" s="15" t="s">
        <v>668</v>
      </c>
    </row>
    <row r="2633" ht="15.75" customHeight="1">
      <c r="A2633" s="1"/>
      <c r="B2633" s="12" t="s">
        <v>1350</v>
      </c>
      <c r="C2633" s="15">
        <v>1.0</v>
      </c>
      <c r="D2633" s="16">
        <f t="shared" si="1"/>
        <v>0.0000560475283</v>
      </c>
      <c r="E2633" s="1"/>
      <c r="F2633" s="15" t="s">
        <v>488</v>
      </c>
      <c r="G2633" s="15" t="s">
        <v>304</v>
      </c>
      <c r="H2633" s="15" t="s">
        <v>3812</v>
      </c>
      <c r="I2633" s="15" t="s">
        <v>526</v>
      </c>
    </row>
    <row r="2634" ht="15.75" customHeight="1">
      <c r="A2634" s="1"/>
      <c r="B2634" s="12" t="s">
        <v>1351</v>
      </c>
      <c r="C2634" s="15">
        <v>1.0</v>
      </c>
      <c r="D2634" s="16">
        <f t="shared" si="1"/>
        <v>0.0000560475283</v>
      </c>
      <c r="E2634" s="1"/>
      <c r="F2634" s="15" t="s">
        <v>403</v>
      </c>
      <c r="G2634" s="15" t="s">
        <v>356</v>
      </c>
      <c r="H2634" s="15" t="s">
        <v>458</v>
      </c>
      <c r="I2634" s="15" t="s">
        <v>2263</v>
      </c>
    </row>
    <row r="2635" ht="15.75" customHeight="1">
      <c r="A2635" s="1"/>
      <c r="B2635" s="12">
        <v>1854.0</v>
      </c>
      <c r="C2635" s="15">
        <v>1.0</v>
      </c>
      <c r="D2635" s="16">
        <f t="shared" si="1"/>
        <v>0.0000560475283</v>
      </c>
      <c r="E2635" s="1"/>
      <c r="F2635" s="15" t="s">
        <v>431</v>
      </c>
      <c r="G2635" s="15" t="s">
        <v>1127</v>
      </c>
      <c r="H2635" s="15" t="s">
        <v>1420</v>
      </c>
      <c r="I2635" s="15" t="s">
        <v>317</v>
      </c>
    </row>
    <row r="2636" ht="15.75" customHeight="1">
      <c r="A2636" s="1"/>
      <c r="B2636" s="12" t="s">
        <v>1354</v>
      </c>
      <c r="C2636" s="15">
        <v>1.0</v>
      </c>
      <c r="D2636" s="16">
        <f t="shared" si="1"/>
        <v>0.0000560475283</v>
      </c>
      <c r="E2636" s="1"/>
      <c r="F2636" s="15" t="s">
        <v>503</v>
      </c>
      <c r="G2636" s="15" t="s">
        <v>439</v>
      </c>
      <c r="H2636" s="15" t="s">
        <v>415</v>
      </c>
      <c r="I2636" s="15" t="s">
        <v>671</v>
      </c>
    </row>
    <row r="2637" ht="15.75" customHeight="1">
      <c r="A2637" s="1"/>
      <c r="B2637" s="12" t="s">
        <v>1372</v>
      </c>
      <c r="C2637" s="15">
        <v>1.0</v>
      </c>
      <c r="D2637" s="16">
        <f t="shared" si="1"/>
        <v>0.0000560475283</v>
      </c>
      <c r="E2637" s="1"/>
      <c r="F2637" s="15" t="s">
        <v>2101</v>
      </c>
      <c r="G2637" s="15" t="s">
        <v>529</v>
      </c>
      <c r="H2637" s="15" t="s">
        <v>317</v>
      </c>
      <c r="I2637" s="15" t="s">
        <v>611</v>
      </c>
    </row>
    <row r="2638" ht="15.75" customHeight="1">
      <c r="A2638" s="1"/>
      <c r="B2638" s="12" t="s">
        <v>1374</v>
      </c>
      <c r="C2638" s="15">
        <v>1.0</v>
      </c>
      <c r="D2638" s="16">
        <f t="shared" si="1"/>
        <v>0.0000560475283</v>
      </c>
      <c r="E2638" s="1"/>
      <c r="F2638" s="15" t="s">
        <v>578</v>
      </c>
      <c r="G2638" s="15" t="s">
        <v>639</v>
      </c>
      <c r="H2638" s="15" t="s">
        <v>635</v>
      </c>
      <c r="I2638" s="15" t="s">
        <v>1308</v>
      </c>
    </row>
    <row r="2639" ht="15.75" customHeight="1">
      <c r="A2639" s="1"/>
      <c r="B2639" s="12" t="s">
        <v>1383</v>
      </c>
      <c r="C2639" s="15">
        <v>1.0</v>
      </c>
      <c r="D2639" s="16">
        <f t="shared" si="1"/>
        <v>0.0000560475283</v>
      </c>
      <c r="E2639" s="1"/>
      <c r="F2639" s="15" t="s">
        <v>409</v>
      </c>
      <c r="G2639" s="15" t="s">
        <v>311</v>
      </c>
      <c r="H2639" s="15" t="s">
        <v>526</v>
      </c>
      <c r="I2639" s="15" t="s">
        <v>419</v>
      </c>
    </row>
    <row r="2640" ht="15.75" customHeight="1">
      <c r="A2640" s="1"/>
      <c r="B2640" s="12" t="s">
        <v>1395</v>
      </c>
      <c r="C2640" s="15">
        <v>1.0</v>
      </c>
      <c r="D2640" s="16">
        <f t="shared" si="1"/>
        <v>0.0000560475283</v>
      </c>
      <c r="E2640" s="1"/>
      <c r="F2640" s="15" t="s">
        <v>336</v>
      </c>
      <c r="G2640" s="15" t="s">
        <v>309</v>
      </c>
      <c r="H2640" s="15" t="s">
        <v>3813</v>
      </c>
      <c r="I2640" s="15" t="s">
        <v>536</v>
      </c>
    </row>
    <row r="2641" ht="15.75" customHeight="1">
      <c r="A2641" s="1"/>
      <c r="B2641" s="12" t="s">
        <v>1401</v>
      </c>
      <c r="C2641" s="15">
        <v>1.0</v>
      </c>
      <c r="D2641" s="16">
        <f t="shared" si="1"/>
        <v>0.0000560475283</v>
      </c>
      <c r="E2641" s="1"/>
      <c r="F2641" s="15" t="s">
        <v>432</v>
      </c>
      <c r="G2641" s="15" t="s">
        <v>304</v>
      </c>
      <c r="H2641" s="15" t="s">
        <v>399</v>
      </c>
      <c r="I2641" s="15" t="s">
        <v>323</v>
      </c>
    </row>
    <row r="2642" ht="15.75" customHeight="1">
      <c r="A2642" s="1"/>
      <c r="B2642" s="12" t="s">
        <v>1407</v>
      </c>
      <c r="C2642" s="15">
        <v>1.0</v>
      </c>
      <c r="D2642" s="16">
        <f t="shared" si="1"/>
        <v>0.0000560475283</v>
      </c>
      <c r="E2642" s="1"/>
      <c r="F2642" s="15" t="s">
        <v>3814</v>
      </c>
      <c r="G2642" s="15" t="s">
        <v>360</v>
      </c>
      <c r="H2642" s="15" t="s">
        <v>3815</v>
      </c>
      <c r="I2642" s="15" t="s">
        <v>762</v>
      </c>
    </row>
    <row r="2643" ht="15.75" customHeight="1">
      <c r="A2643" s="1"/>
      <c r="B2643" s="12">
        <v>1855.0</v>
      </c>
      <c r="C2643" s="15">
        <v>1.0</v>
      </c>
      <c r="D2643" s="16">
        <f t="shared" si="1"/>
        <v>0.0000560475283</v>
      </c>
      <c r="E2643" s="1"/>
      <c r="F2643" s="15" t="s">
        <v>317</v>
      </c>
      <c r="G2643" s="15" t="s">
        <v>475</v>
      </c>
      <c r="H2643" s="15" t="s">
        <v>318</v>
      </c>
      <c r="I2643" s="15" t="s">
        <v>309</v>
      </c>
    </row>
    <row r="2644" ht="15.75" customHeight="1">
      <c r="A2644" s="1"/>
      <c r="B2644" s="12" t="s">
        <v>1426</v>
      </c>
      <c r="C2644" s="15">
        <v>1.0</v>
      </c>
      <c r="D2644" s="16">
        <f t="shared" si="1"/>
        <v>0.0000560475283</v>
      </c>
      <c r="E2644" s="1"/>
      <c r="F2644" s="15" t="s">
        <v>571</v>
      </c>
      <c r="G2644" s="15" t="s">
        <v>309</v>
      </c>
      <c r="H2644" s="15" t="s">
        <v>3816</v>
      </c>
      <c r="I2644" s="15" t="s">
        <v>533</v>
      </c>
    </row>
    <row r="2645" ht="15.75" customHeight="1">
      <c r="A2645" s="1"/>
      <c r="B2645" s="12" t="s">
        <v>1428</v>
      </c>
      <c r="C2645" s="15">
        <v>1.0</v>
      </c>
      <c r="D2645" s="16">
        <f t="shared" si="1"/>
        <v>0.0000560475283</v>
      </c>
      <c r="E2645" s="1"/>
      <c r="F2645" s="15" t="s">
        <v>415</v>
      </c>
      <c r="G2645" s="15" t="s">
        <v>304</v>
      </c>
      <c r="H2645" s="15" t="s">
        <v>450</v>
      </c>
      <c r="I2645" s="15" t="s">
        <v>371</v>
      </c>
    </row>
    <row r="2646" ht="15.75" customHeight="1">
      <c r="A2646" s="1"/>
      <c r="B2646" s="12" t="s">
        <v>1437</v>
      </c>
      <c r="C2646" s="15">
        <v>1.0</v>
      </c>
      <c r="D2646" s="16">
        <f t="shared" si="1"/>
        <v>0.0000560475283</v>
      </c>
      <c r="E2646" s="1"/>
      <c r="F2646" s="15" t="s">
        <v>304</v>
      </c>
      <c r="G2646" s="15" t="s">
        <v>1218</v>
      </c>
      <c r="H2646" s="15" t="s">
        <v>309</v>
      </c>
      <c r="I2646" s="15" t="s">
        <v>394</v>
      </c>
    </row>
    <row r="2647" ht="15.75" customHeight="1">
      <c r="A2647" s="1"/>
      <c r="B2647" s="12" t="s">
        <v>1482</v>
      </c>
      <c r="C2647" s="15">
        <v>1.0</v>
      </c>
      <c r="D2647" s="16">
        <f t="shared" si="1"/>
        <v>0.0000560475283</v>
      </c>
      <c r="E2647" s="1"/>
      <c r="F2647" s="15" t="s">
        <v>335</v>
      </c>
      <c r="G2647" s="15" t="s">
        <v>334</v>
      </c>
      <c r="H2647" s="15" t="s">
        <v>1138</v>
      </c>
      <c r="I2647" s="15" t="s">
        <v>401</v>
      </c>
    </row>
    <row r="2648" ht="15.75" customHeight="1">
      <c r="A2648" s="1"/>
      <c r="B2648" s="12" t="s">
        <v>1490</v>
      </c>
      <c r="C2648" s="15">
        <v>1.0</v>
      </c>
      <c r="D2648" s="16">
        <f t="shared" si="1"/>
        <v>0.0000560475283</v>
      </c>
      <c r="E2648" s="1"/>
      <c r="F2648" s="15" t="s">
        <v>325</v>
      </c>
      <c r="G2648" s="15" t="s">
        <v>421</v>
      </c>
      <c r="H2648" s="15" t="s">
        <v>336</v>
      </c>
      <c r="I2648" s="15" t="s">
        <v>1211</v>
      </c>
    </row>
    <row r="2649" ht="15.75" customHeight="1">
      <c r="A2649" s="1"/>
      <c r="B2649" s="12" t="s">
        <v>1493</v>
      </c>
      <c r="C2649" s="15">
        <v>1.0</v>
      </c>
      <c r="D2649" s="16">
        <f t="shared" si="1"/>
        <v>0.0000560475283</v>
      </c>
      <c r="E2649" s="1"/>
      <c r="F2649" s="15" t="s">
        <v>675</v>
      </c>
      <c r="G2649" s="15" t="s">
        <v>311</v>
      </c>
      <c r="H2649" s="15" t="s">
        <v>3817</v>
      </c>
      <c r="I2649" s="15" t="s">
        <v>415</v>
      </c>
    </row>
    <row r="2650" ht="15.75" customHeight="1">
      <c r="A2650" s="1"/>
      <c r="B2650" s="12" t="s">
        <v>1495</v>
      </c>
      <c r="C2650" s="15">
        <v>1.0</v>
      </c>
      <c r="D2650" s="16">
        <f t="shared" si="1"/>
        <v>0.0000560475283</v>
      </c>
      <c r="E2650" s="1"/>
      <c r="F2650" s="15" t="s">
        <v>2217</v>
      </c>
      <c r="G2650" s="15" t="s">
        <v>475</v>
      </c>
      <c r="H2650" s="15" t="s">
        <v>313</v>
      </c>
      <c r="I2650" s="15">
        <v>1.0</v>
      </c>
    </row>
    <row r="2651" ht="15.75" customHeight="1">
      <c r="A2651" s="1"/>
      <c r="B2651" s="12" t="s">
        <v>1507</v>
      </c>
      <c r="C2651" s="15">
        <v>1.0</v>
      </c>
      <c r="D2651" s="16">
        <f t="shared" si="1"/>
        <v>0.0000560475283</v>
      </c>
      <c r="E2651" s="1"/>
      <c r="F2651" s="15" t="s">
        <v>3818</v>
      </c>
      <c r="G2651" s="15" t="s">
        <v>334</v>
      </c>
      <c r="H2651" s="15" t="s">
        <v>486</v>
      </c>
      <c r="I2651" s="15" t="s">
        <v>488</v>
      </c>
    </row>
    <row r="2652" ht="15.75" customHeight="1">
      <c r="A2652" s="1"/>
      <c r="B2652" s="12" t="s">
        <v>1519</v>
      </c>
      <c r="C2652" s="15">
        <v>1.0</v>
      </c>
      <c r="D2652" s="16">
        <f t="shared" si="1"/>
        <v>0.0000560475283</v>
      </c>
      <c r="E2652" s="1"/>
      <c r="F2652" s="15" t="s">
        <v>309</v>
      </c>
      <c r="G2652" s="15" t="s">
        <v>438</v>
      </c>
      <c r="H2652" s="15" t="s">
        <v>1236</v>
      </c>
      <c r="I2652" s="15" t="s">
        <v>771</v>
      </c>
    </row>
    <row r="2653" ht="15.75" customHeight="1">
      <c r="A2653" s="1"/>
      <c r="B2653" s="12" t="s">
        <v>1532</v>
      </c>
      <c r="C2653" s="15">
        <v>1.0</v>
      </c>
      <c r="D2653" s="16">
        <f t="shared" si="1"/>
        <v>0.0000560475283</v>
      </c>
      <c r="E2653" s="1"/>
      <c r="F2653" s="15" t="s">
        <v>318</v>
      </c>
      <c r="G2653" s="15" t="s">
        <v>315</v>
      </c>
      <c r="H2653" s="15" t="s">
        <v>318</v>
      </c>
      <c r="I2653" s="15" t="s">
        <v>415</v>
      </c>
    </row>
    <row r="2654" ht="15.75" customHeight="1">
      <c r="A2654" s="1"/>
      <c r="B2654" s="12" t="s">
        <v>1549</v>
      </c>
      <c r="C2654" s="15">
        <v>1.0</v>
      </c>
      <c r="D2654" s="16">
        <f t="shared" si="1"/>
        <v>0.0000560475283</v>
      </c>
      <c r="E2654" s="1"/>
      <c r="F2654" s="15" t="s">
        <v>432</v>
      </c>
      <c r="G2654" s="15" t="s">
        <v>359</v>
      </c>
      <c r="H2654" s="15" t="s">
        <v>1420</v>
      </c>
      <c r="I2654" s="15" t="s">
        <v>970</v>
      </c>
    </row>
    <row r="2655" ht="15.75" customHeight="1">
      <c r="A2655" s="1"/>
      <c r="B2655" s="12" t="s">
        <v>1559</v>
      </c>
      <c r="C2655" s="15">
        <v>1.0</v>
      </c>
      <c r="D2655" s="16">
        <f t="shared" si="1"/>
        <v>0.0000560475283</v>
      </c>
      <c r="E2655" s="1"/>
      <c r="F2655" s="15" t="s">
        <v>981</v>
      </c>
      <c r="G2655" s="15" t="s">
        <v>309</v>
      </c>
      <c r="H2655" s="15" t="s">
        <v>415</v>
      </c>
      <c r="I2655" s="15" t="s">
        <v>422</v>
      </c>
    </row>
    <row r="2656" ht="15.75" customHeight="1">
      <c r="A2656" s="1"/>
      <c r="B2656" s="12" t="s">
        <v>1568</v>
      </c>
      <c r="C2656" s="15">
        <v>1.0</v>
      </c>
      <c r="D2656" s="16">
        <f t="shared" si="1"/>
        <v>0.0000560475283</v>
      </c>
      <c r="E2656" s="1"/>
      <c r="F2656" s="15" t="s">
        <v>334</v>
      </c>
      <c r="G2656" s="15" t="s">
        <v>311</v>
      </c>
      <c r="H2656" s="15" t="s">
        <v>310</v>
      </c>
      <c r="I2656" s="15" t="s">
        <v>696</v>
      </c>
    </row>
    <row r="2657" ht="15.75" customHeight="1">
      <c r="A2657" s="1"/>
      <c r="B2657" s="12" t="s">
        <v>1577</v>
      </c>
      <c r="C2657" s="15">
        <v>1.0</v>
      </c>
      <c r="D2657" s="16">
        <f t="shared" si="1"/>
        <v>0.0000560475283</v>
      </c>
      <c r="E2657" s="1"/>
      <c r="F2657" s="15" t="s">
        <v>1936</v>
      </c>
      <c r="G2657" s="15" t="s">
        <v>304</v>
      </c>
      <c r="H2657" s="15" t="s">
        <v>3819</v>
      </c>
      <c r="I2657" s="15" t="s">
        <v>3820</v>
      </c>
    </row>
    <row r="2658" ht="15.75" customHeight="1">
      <c r="A2658" s="1"/>
      <c r="B2658" s="12" t="s">
        <v>1581</v>
      </c>
      <c r="C2658" s="15">
        <v>1.0</v>
      </c>
      <c r="D2658" s="16">
        <f t="shared" si="1"/>
        <v>0.0000560475283</v>
      </c>
      <c r="E2658" s="1"/>
      <c r="F2658" s="15" t="s">
        <v>383</v>
      </c>
      <c r="G2658" s="15" t="s">
        <v>392</v>
      </c>
      <c r="H2658" s="15" t="s">
        <v>336</v>
      </c>
      <c r="I2658" s="15" t="s">
        <v>336</v>
      </c>
    </row>
    <row r="2659" ht="15.75" customHeight="1">
      <c r="A2659" s="1"/>
      <c r="B2659" s="12" t="s">
        <v>1588</v>
      </c>
      <c r="C2659" s="15">
        <v>1.0</v>
      </c>
      <c r="D2659" s="16">
        <f t="shared" si="1"/>
        <v>0.0000560475283</v>
      </c>
      <c r="E2659" s="1"/>
      <c r="F2659" s="15" t="s">
        <v>398</v>
      </c>
      <c r="G2659" s="15" t="s">
        <v>488</v>
      </c>
      <c r="H2659" s="15" t="s">
        <v>3821</v>
      </c>
      <c r="I2659" s="15" t="s">
        <v>488</v>
      </c>
    </row>
    <row r="2660" ht="15.75" customHeight="1">
      <c r="A2660" s="1"/>
      <c r="B2660" s="12" t="s">
        <v>1591</v>
      </c>
      <c r="C2660" s="15">
        <v>1.0</v>
      </c>
      <c r="D2660" s="16">
        <f t="shared" si="1"/>
        <v>0.0000560475283</v>
      </c>
      <c r="E2660" s="1"/>
      <c r="F2660" s="15" t="s">
        <v>344</v>
      </c>
      <c r="G2660" s="15" t="s">
        <v>375</v>
      </c>
      <c r="H2660" s="15" t="s">
        <v>313</v>
      </c>
      <c r="I2660" s="15" t="s">
        <v>458</v>
      </c>
    </row>
    <row r="2661" ht="15.75" customHeight="1">
      <c r="A2661" s="1"/>
      <c r="B2661" s="12" t="s">
        <v>1594</v>
      </c>
      <c r="C2661" s="15">
        <v>1.0</v>
      </c>
      <c r="D2661" s="16">
        <f t="shared" si="1"/>
        <v>0.0000560475283</v>
      </c>
      <c r="E2661" s="1"/>
      <c r="F2661" s="15" t="s">
        <v>304</v>
      </c>
      <c r="G2661" s="15" t="s">
        <v>304</v>
      </c>
      <c r="H2661" s="15" t="s">
        <v>3822</v>
      </c>
      <c r="I2661" s="15" t="s">
        <v>349</v>
      </c>
    </row>
    <row r="2662" ht="15.75" customHeight="1">
      <c r="A2662" s="1"/>
      <c r="B2662" s="12" t="s">
        <v>1597</v>
      </c>
      <c r="C2662" s="15">
        <v>1.0</v>
      </c>
      <c r="D2662" s="16">
        <f t="shared" si="1"/>
        <v>0.0000560475283</v>
      </c>
      <c r="E2662" s="1"/>
      <c r="F2662" s="15" t="s">
        <v>455</v>
      </c>
      <c r="G2662" s="15" t="s">
        <v>334</v>
      </c>
      <c r="H2662" s="15" t="s">
        <v>611</v>
      </c>
      <c r="I2662" s="15" t="s">
        <v>415</v>
      </c>
    </row>
    <row r="2663" ht="15.75" customHeight="1">
      <c r="A2663" s="1"/>
      <c r="B2663" s="12" t="s">
        <v>1601</v>
      </c>
      <c r="C2663" s="15">
        <v>1.0</v>
      </c>
      <c r="D2663" s="16">
        <f t="shared" si="1"/>
        <v>0.0000560475283</v>
      </c>
      <c r="E2663" s="1"/>
      <c r="F2663" s="15" t="s">
        <v>3823</v>
      </c>
      <c r="G2663" s="15" t="s">
        <v>304</v>
      </c>
      <c r="H2663" s="15">
        <v>4.0</v>
      </c>
      <c r="I2663" s="15" t="s">
        <v>318</v>
      </c>
    </row>
    <row r="2664" ht="15.75" customHeight="1">
      <c r="A2664" s="1"/>
      <c r="B2664" s="12" t="s">
        <v>1611</v>
      </c>
      <c r="C2664" s="15">
        <v>1.0</v>
      </c>
      <c r="D2664" s="16">
        <f t="shared" si="1"/>
        <v>0.0000560475283</v>
      </c>
      <c r="E2664" s="1"/>
      <c r="F2664" s="15" t="s">
        <v>318</v>
      </c>
      <c r="G2664" s="15" t="s">
        <v>375</v>
      </c>
      <c r="H2664" s="15" t="s">
        <v>3824</v>
      </c>
      <c r="I2664" s="15" t="s">
        <v>341</v>
      </c>
    </row>
    <row r="2665" ht="15.75" customHeight="1">
      <c r="A2665" s="1"/>
      <c r="B2665" s="12" t="s">
        <v>1614</v>
      </c>
      <c r="C2665" s="15">
        <v>1.0</v>
      </c>
      <c r="D2665" s="16">
        <f t="shared" si="1"/>
        <v>0.0000560475283</v>
      </c>
      <c r="E2665" s="1"/>
      <c r="F2665" s="15" t="s">
        <v>435</v>
      </c>
      <c r="G2665" s="15" t="s">
        <v>323</v>
      </c>
      <c r="H2665" s="15" t="s">
        <v>375</v>
      </c>
      <c r="I2665" s="15" t="s">
        <v>3011</v>
      </c>
    </row>
    <row r="2666" ht="15.75" customHeight="1">
      <c r="A2666" s="1"/>
      <c r="B2666" s="12" t="s">
        <v>1620</v>
      </c>
      <c r="C2666" s="15">
        <v>1.0</v>
      </c>
      <c r="D2666" s="16">
        <f t="shared" si="1"/>
        <v>0.0000560475283</v>
      </c>
      <c r="E2666" s="1"/>
      <c r="F2666" s="15" t="s">
        <v>3825</v>
      </c>
      <c r="G2666" s="15" t="s">
        <v>409</v>
      </c>
      <c r="H2666" s="15" t="s">
        <v>706</v>
      </c>
      <c r="I2666" s="15" t="s">
        <v>409</v>
      </c>
    </row>
    <row r="2667" ht="15.75" customHeight="1">
      <c r="A2667" s="1"/>
      <c r="B2667" s="12" t="s">
        <v>1628</v>
      </c>
      <c r="C2667" s="15">
        <v>1.0</v>
      </c>
      <c r="D2667" s="16">
        <f t="shared" si="1"/>
        <v>0.0000560475283</v>
      </c>
      <c r="E2667" s="1"/>
      <c r="F2667" s="15" t="s">
        <v>1250</v>
      </c>
      <c r="G2667" s="15" t="s">
        <v>565</v>
      </c>
      <c r="H2667" s="15" t="s">
        <v>2155</v>
      </c>
      <c r="I2667" s="15" t="s">
        <v>1334</v>
      </c>
    </row>
    <row r="2668" ht="15.75" customHeight="1">
      <c r="A2668" s="1"/>
      <c r="B2668" s="12" t="s">
        <v>1631</v>
      </c>
      <c r="C2668" s="15">
        <v>1.0</v>
      </c>
      <c r="D2668" s="16">
        <f t="shared" si="1"/>
        <v>0.0000560475283</v>
      </c>
      <c r="E2668" s="1"/>
      <c r="F2668" s="15" t="s">
        <v>1087</v>
      </c>
      <c r="G2668" s="15" t="s">
        <v>464</v>
      </c>
      <c r="H2668" s="15" t="s">
        <v>311</v>
      </c>
      <c r="I2668" s="15" t="s">
        <v>390</v>
      </c>
    </row>
    <row r="2669" ht="15.75" customHeight="1">
      <c r="A2669" s="1"/>
      <c r="B2669" s="12" t="s">
        <v>1647</v>
      </c>
      <c r="C2669" s="15">
        <v>1.0</v>
      </c>
      <c r="D2669" s="16">
        <f t="shared" si="1"/>
        <v>0.0000560475283</v>
      </c>
      <c r="E2669" s="1"/>
      <c r="F2669" s="15" t="s">
        <v>383</v>
      </c>
      <c r="G2669" s="15" t="s">
        <v>718</v>
      </c>
      <c r="H2669" s="15" t="s">
        <v>317</v>
      </c>
      <c r="I2669" s="15" t="s">
        <v>432</v>
      </c>
    </row>
    <row r="2670" ht="15.75" customHeight="1">
      <c r="A2670" s="1"/>
      <c r="B2670" s="12" t="s">
        <v>1656</v>
      </c>
      <c r="C2670" s="15">
        <v>1.0</v>
      </c>
      <c r="D2670" s="16">
        <f t="shared" si="1"/>
        <v>0.0000560475283</v>
      </c>
      <c r="E2670" s="1"/>
      <c r="F2670" s="15" t="s">
        <v>1859</v>
      </c>
      <c r="G2670" s="15" t="s">
        <v>1169</v>
      </c>
      <c r="H2670" s="15" t="s">
        <v>642</v>
      </c>
      <c r="I2670" s="15" t="s">
        <v>680</v>
      </c>
    </row>
    <row r="2671" ht="15.75" customHeight="1">
      <c r="A2671" s="1"/>
      <c r="B2671" s="12" t="s">
        <v>1661</v>
      </c>
      <c r="C2671" s="15">
        <v>1.0</v>
      </c>
      <c r="D2671" s="16">
        <f t="shared" si="1"/>
        <v>0.0000560475283</v>
      </c>
      <c r="E2671" s="1"/>
      <c r="F2671" s="15" t="s">
        <v>3826</v>
      </c>
      <c r="G2671" s="15" t="s">
        <v>995</v>
      </c>
      <c r="H2671" s="15" t="s">
        <v>458</v>
      </c>
      <c r="I2671" s="15" t="s">
        <v>902</v>
      </c>
    </row>
    <row r="2672" ht="15.75" customHeight="1">
      <c r="A2672" s="1"/>
      <c r="B2672" s="12" t="s">
        <v>1671</v>
      </c>
      <c r="C2672" s="15">
        <v>1.0</v>
      </c>
      <c r="D2672" s="16">
        <f t="shared" si="1"/>
        <v>0.0000560475283</v>
      </c>
      <c r="E2672" s="1"/>
      <c r="F2672" s="15" t="s">
        <v>317</v>
      </c>
      <c r="G2672" s="15" t="s">
        <v>779</v>
      </c>
      <c r="H2672" s="15" t="s">
        <v>379</v>
      </c>
      <c r="I2672" s="15" t="s">
        <v>369</v>
      </c>
    </row>
    <row r="2673" ht="15.75" customHeight="1">
      <c r="A2673" s="1"/>
      <c r="B2673" s="12" t="s">
        <v>1688</v>
      </c>
      <c r="C2673" s="15">
        <v>1.0</v>
      </c>
      <c r="D2673" s="16">
        <f t="shared" si="1"/>
        <v>0.0000560475283</v>
      </c>
      <c r="E2673" s="1"/>
      <c r="F2673" s="15" t="s">
        <v>348</v>
      </c>
      <c r="G2673" s="15" t="s">
        <v>577</v>
      </c>
      <c r="H2673" s="15" t="s">
        <v>3827</v>
      </c>
      <c r="I2673" s="15" t="s">
        <v>1481</v>
      </c>
    </row>
    <row r="2674" ht="15.75" customHeight="1">
      <c r="A2674" s="1"/>
      <c r="B2674" s="12" t="s">
        <v>1700</v>
      </c>
      <c r="C2674" s="15">
        <v>1.0</v>
      </c>
      <c r="D2674" s="16">
        <f t="shared" si="1"/>
        <v>0.0000560475283</v>
      </c>
      <c r="E2674" s="1"/>
      <c r="F2674" s="15" t="s">
        <v>390</v>
      </c>
      <c r="G2674" s="15" t="s">
        <v>656</v>
      </c>
      <c r="H2674" s="15" t="s">
        <v>688</v>
      </c>
      <c r="I2674" s="15" t="s">
        <v>571</v>
      </c>
    </row>
    <row r="2675" ht="15.75" customHeight="1">
      <c r="A2675" s="1"/>
      <c r="B2675" s="12" t="s">
        <v>1703</v>
      </c>
      <c r="C2675" s="15">
        <v>1.0</v>
      </c>
      <c r="D2675" s="16">
        <f t="shared" si="1"/>
        <v>0.0000560475283</v>
      </c>
      <c r="E2675" s="1"/>
      <c r="F2675" s="15" t="s">
        <v>1028</v>
      </c>
      <c r="G2675" s="15" t="s">
        <v>373</v>
      </c>
      <c r="H2675" s="15" t="s">
        <v>3828</v>
      </c>
      <c r="I2675" s="15" t="s">
        <v>391</v>
      </c>
    </row>
    <row r="2676" ht="15.75" customHeight="1">
      <c r="A2676" s="1"/>
      <c r="B2676" s="12" t="s">
        <v>1712</v>
      </c>
      <c r="C2676" s="15">
        <v>1.0</v>
      </c>
      <c r="D2676" s="16">
        <f t="shared" si="1"/>
        <v>0.0000560475283</v>
      </c>
      <c r="E2676" s="1"/>
      <c r="F2676" s="15" t="s">
        <v>458</v>
      </c>
      <c r="G2676" s="15" t="s">
        <v>558</v>
      </c>
      <c r="H2676" s="15" t="s">
        <v>415</v>
      </c>
      <c r="I2676" s="15" t="s">
        <v>347</v>
      </c>
    </row>
    <row r="2677" ht="15.75" customHeight="1">
      <c r="A2677" s="1"/>
      <c r="B2677" s="12" t="s">
        <v>1716</v>
      </c>
      <c r="C2677" s="15">
        <v>1.0</v>
      </c>
      <c r="D2677" s="16">
        <f t="shared" si="1"/>
        <v>0.0000560475283</v>
      </c>
      <c r="E2677" s="1"/>
      <c r="F2677" s="15" t="s">
        <v>488</v>
      </c>
      <c r="G2677" s="15" t="s">
        <v>3829</v>
      </c>
      <c r="H2677" s="15" t="s">
        <v>321</v>
      </c>
      <c r="I2677" s="15" t="s">
        <v>880</v>
      </c>
    </row>
    <row r="2678" ht="15.75" customHeight="1">
      <c r="A2678" s="1"/>
      <c r="B2678" s="12" t="s">
        <v>1723</v>
      </c>
      <c r="C2678" s="15">
        <v>1.0</v>
      </c>
      <c r="D2678" s="16">
        <f t="shared" si="1"/>
        <v>0.0000560475283</v>
      </c>
      <c r="E2678" s="1"/>
      <c r="F2678" s="15" t="s">
        <v>352</v>
      </c>
      <c r="G2678" s="15" t="s">
        <v>398</v>
      </c>
      <c r="H2678" s="15" t="s">
        <v>606</v>
      </c>
      <c r="I2678" s="15" t="s">
        <v>311</v>
      </c>
    </row>
    <row r="2679" ht="15.75" customHeight="1">
      <c r="A2679" s="1"/>
      <c r="B2679" s="12" t="s">
        <v>1729</v>
      </c>
      <c r="C2679" s="15">
        <v>1.0</v>
      </c>
      <c r="D2679" s="16">
        <f t="shared" si="1"/>
        <v>0.0000560475283</v>
      </c>
      <c r="E2679" s="1"/>
      <c r="F2679" s="15" t="s">
        <v>857</v>
      </c>
      <c r="G2679" s="15" t="s">
        <v>365</v>
      </c>
      <c r="H2679" s="15" t="s">
        <v>642</v>
      </c>
      <c r="I2679" s="15" t="s">
        <v>728</v>
      </c>
    </row>
    <row r="2680" ht="15.75" customHeight="1">
      <c r="A2680" s="1"/>
      <c r="B2680" s="12" t="s">
        <v>1740</v>
      </c>
      <c r="C2680" s="15">
        <v>1.0</v>
      </c>
      <c r="D2680" s="16">
        <f t="shared" si="1"/>
        <v>0.0000560475283</v>
      </c>
      <c r="E2680" s="1"/>
      <c r="F2680" s="15" t="s">
        <v>336</v>
      </c>
      <c r="G2680" s="15" t="s">
        <v>464</v>
      </c>
      <c r="H2680" s="15" t="s">
        <v>3830</v>
      </c>
      <c r="I2680" s="15" t="s">
        <v>415</v>
      </c>
    </row>
    <row r="2681" ht="15.75" customHeight="1">
      <c r="A2681" s="1"/>
      <c r="B2681" s="12" t="s">
        <v>1786</v>
      </c>
      <c r="C2681" s="15">
        <v>1.0</v>
      </c>
      <c r="D2681" s="16">
        <f t="shared" si="1"/>
        <v>0.0000560475283</v>
      </c>
      <c r="E2681" s="1"/>
      <c r="F2681" s="15" t="s">
        <v>925</v>
      </c>
      <c r="G2681" s="15" t="s">
        <v>1000</v>
      </c>
      <c r="H2681" s="15" t="s">
        <v>3831</v>
      </c>
      <c r="I2681" s="15" t="s">
        <v>304</v>
      </c>
    </row>
    <row r="2682" ht="15.75" customHeight="1">
      <c r="A2682" s="1"/>
      <c r="B2682" s="12" t="s">
        <v>1820</v>
      </c>
      <c r="C2682" s="15">
        <v>1.0</v>
      </c>
      <c r="D2682" s="16">
        <f t="shared" si="1"/>
        <v>0.0000560475283</v>
      </c>
      <c r="E2682" s="1"/>
      <c r="F2682" s="15" t="s">
        <v>762</v>
      </c>
      <c r="G2682" s="15" t="s">
        <v>409</v>
      </c>
      <c r="H2682" s="15" t="s">
        <v>391</v>
      </c>
      <c r="I2682" s="15" t="s">
        <v>1073</v>
      </c>
    </row>
    <row r="2683" ht="15.75" customHeight="1">
      <c r="A2683" s="1"/>
      <c r="B2683" s="12" t="s">
        <v>1823</v>
      </c>
      <c r="C2683" s="15">
        <v>1.0</v>
      </c>
      <c r="D2683" s="16">
        <f t="shared" si="1"/>
        <v>0.0000560475283</v>
      </c>
      <c r="E2683" s="1"/>
      <c r="F2683" s="15" t="s">
        <v>309</v>
      </c>
      <c r="G2683" s="15" t="s">
        <v>409</v>
      </c>
      <c r="H2683" s="15" t="s">
        <v>572</v>
      </c>
      <c r="I2683" s="15" t="s">
        <v>1418</v>
      </c>
    </row>
    <row r="2684" ht="15.75" customHeight="1">
      <c r="A2684" s="1"/>
      <c r="B2684" s="12" t="s">
        <v>1827</v>
      </c>
      <c r="C2684" s="15">
        <v>1.0</v>
      </c>
      <c r="D2684" s="16">
        <f t="shared" si="1"/>
        <v>0.0000560475283</v>
      </c>
      <c r="E2684" s="1"/>
      <c r="F2684" s="15" t="s">
        <v>304</v>
      </c>
      <c r="G2684" s="15" t="s">
        <v>558</v>
      </c>
      <c r="H2684" s="15" t="s">
        <v>667</v>
      </c>
      <c r="I2684" s="15" t="s">
        <v>311</v>
      </c>
    </row>
    <row r="2685" ht="15.75" customHeight="1">
      <c r="A2685" s="1"/>
      <c r="B2685" s="12" t="s">
        <v>1834</v>
      </c>
      <c r="C2685" s="15">
        <v>1.0</v>
      </c>
      <c r="D2685" s="16">
        <f t="shared" si="1"/>
        <v>0.0000560475283</v>
      </c>
      <c r="E2685" s="1"/>
      <c r="F2685" s="15" t="s">
        <v>335</v>
      </c>
      <c r="G2685" s="15" t="s">
        <v>342</v>
      </c>
      <c r="H2685" s="15" t="s">
        <v>323</v>
      </c>
      <c r="I2685" s="15" t="s">
        <v>317</v>
      </c>
    </row>
    <row r="2686" ht="15.75" customHeight="1">
      <c r="A2686" s="1"/>
      <c r="B2686" s="12" t="s">
        <v>1838</v>
      </c>
      <c r="C2686" s="15">
        <v>1.0</v>
      </c>
      <c r="D2686" s="16">
        <f t="shared" si="1"/>
        <v>0.0000560475283</v>
      </c>
      <c r="E2686" s="1"/>
      <c r="F2686" s="15" t="s">
        <v>317</v>
      </c>
      <c r="G2686" s="15" t="s">
        <v>426</v>
      </c>
      <c r="H2686" s="15" t="s">
        <v>415</v>
      </c>
      <c r="I2686" s="15" t="s">
        <v>323</v>
      </c>
    </row>
    <row r="2687" ht="15.75" customHeight="1">
      <c r="A2687" s="1"/>
      <c r="B2687" s="12" t="s">
        <v>1850</v>
      </c>
      <c r="C2687" s="15">
        <v>1.0</v>
      </c>
      <c r="D2687" s="16">
        <f t="shared" si="1"/>
        <v>0.0000560475283</v>
      </c>
      <c r="E2687" s="1"/>
      <c r="F2687" s="15" t="s">
        <v>2470</v>
      </c>
      <c r="G2687" s="15" t="s">
        <v>763</v>
      </c>
      <c r="H2687" s="15" t="s">
        <v>3832</v>
      </c>
      <c r="I2687" s="15" t="s">
        <v>375</v>
      </c>
    </row>
    <row r="2688" ht="15.75" customHeight="1">
      <c r="A2688" s="1"/>
      <c r="B2688" s="12" t="s">
        <v>1853</v>
      </c>
      <c r="C2688" s="15">
        <v>1.0</v>
      </c>
      <c r="D2688" s="16">
        <f t="shared" si="1"/>
        <v>0.0000560475283</v>
      </c>
      <c r="E2688" s="1"/>
      <c r="F2688" s="15" t="s">
        <v>415</v>
      </c>
      <c r="G2688" s="15" t="s">
        <v>536</v>
      </c>
      <c r="H2688" s="15" t="s">
        <v>962</v>
      </c>
      <c r="I2688" s="15" t="s">
        <v>1015</v>
      </c>
    </row>
    <row r="2689" ht="15.75" customHeight="1">
      <c r="A2689" s="1"/>
      <c r="B2689" s="12" t="s">
        <v>1858</v>
      </c>
      <c r="C2689" s="15">
        <v>1.0</v>
      </c>
      <c r="D2689" s="16">
        <f t="shared" si="1"/>
        <v>0.0000560475283</v>
      </c>
      <c r="E2689" s="1"/>
      <c r="F2689" s="15" t="s">
        <v>309</v>
      </c>
      <c r="G2689" s="15" t="s">
        <v>359</v>
      </c>
      <c r="H2689" s="15" t="s">
        <v>696</v>
      </c>
      <c r="I2689" s="15" t="s">
        <v>526</v>
      </c>
    </row>
    <row r="2690" ht="15.75" customHeight="1">
      <c r="A2690" s="1"/>
      <c r="B2690" s="12" t="s">
        <v>1861</v>
      </c>
      <c r="C2690" s="15">
        <v>1.0</v>
      </c>
      <c r="D2690" s="16">
        <f t="shared" si="1"/>
        <v>0.0000560475283</v>
      </c>
      <c r="E2690" s="1"/>
      <c r="F2690" s="15" t="s">
        <v>448</v>
      </c>
      <c r="G2690" s="15" t="s">
        <v>878</v>
      </c>
      <c r="H2690" s="15" t="s">
        <v>490</v>
      </c>
      <c r="I2690" s="15" t="s">
        <v>304</v>
      </c>
    </row>
    <row r="2691" ht="15.75" customHeight="1">
      <c r="A2691" s="1"/>
      <c r="B2691" s="12" t="s">
        <v>1866</v>
      </c>
      <c r="C2691" s="15">
        <v>1.0</v>
      </c>
      <c r="D2691" s="16">
        <f t="shared" si="1"/>
        <v>0.0000560475283</v>
      </c>
      <c r="E2691" s="1"/>
      <c r="F2691" s="15" t="s">
        <v>309</v>
      </c>
      <c r="G2691" s="15" t="s">
        <v>359</v>
      </c>
      <c r="H2691" s="15" t="s">
        <v>458</v>
      </c>
      <c r="I2691" s="15" t="s">
        <v>1067</v>
      </c>
    </row>
    <row r="2692" ht="15.75" customHeight="1">
      <c r="A2692" s="1"/>
      <c r="B2692" s="12" t="s">
        <v>1875</v>
      </c>
      <c r="C2692" s="15">
        <v>1.0</v>
      </c>
      <c r="D2692" s="16">
        <f t="shared" si="1"/>
        <v>0.0000560475283</v>
      </c>
      <c r="E2692" s="1"/>
      <c r="F2692" s="15" t="s">
        <v>1078</v>
      </c>
      <c r="G2692" s="15" t="s">
        <v>1787</v>
      </c>
      <c r="H2692" s="15" t="s">
        <v>309</v>
      </c>
      <c r="I2692" s="15" t="s">
        <v>317</v>
      </c>
    </row>
    <row r="2693" ht="15.75" customHeight="1">
      <c r="A2693" s="1"/>
      <c r="B2693" s="12" t="s">
        <v>1879</v>
      </c>
      <c r="C2693" s="15">
        <v>1.0</v>
      </c>
      <c r="D2693" s="16">
        <f t="shared" si="1"/>
        <v>0.0000560475283</v>
      </c>
      <c r="E2693" s="1"/>
      <c r="F2693" s="15" t="s">
        <v>317</v>
      </c>
      <c r="G2693" s="15" t="s">
        <v>313</v>
      </c>
      <c r="H2693" s="15" t="s">
        <v>356</v>
      </c>
      <c r="I2693" s="15" t="s">
        <v>1685</v>
      </c>
    </row>
    <row r="2694" ht="15.75" customHeight="1">
      <c r="A2694" s="1"/>
      <c r="B2694" s="12" t="s">
        <v>1882</v>
      </c>
      <c r="C2694" s="15">
        <v>1.0</v>
      </c>
      <c r="D2694" s="16">
        <f t="shared" si="1"/>
        <v>0.0000560475283</v>
      </c>
      <c r="E2694" s="1"/>
      <c r="F2694" s="15" t="s">
        <v>347</v>
      </c>
      <c r="G2694" s="15" t="s">
        <v>313</v>
      </c>
      <c r="H2694" s="15" t="s">
        <v>566</v>
      </c>
      <c r="I2694" s="15" t="s">
        <v>348</v>
      </c>
    </row>
    <row r="2695" ht="15.75" customHeight="1">
      <c r="A2695" s="1"/>
      <c r="B2695" s="12" t="s">
        <v>1895</v>
      </c>
      <c r="C2695" s="15">
        <v>1.0</v>
      </c>
      <c r="D2695" s="16">
        <f t="shared" si="1"/>
        <v>0.0000560475283</v>
      </c>
      <c r="E2695" s="1"/>
      <c r="F2695" s="15" t="s">
        <v>3833</v>
      </c>
      <c r="G2695" s="15" t="s">
        <v>323</v>
      </c>
      <c r="H2695" s="15" t="s">
        <v>311</v>
      </c>
      <c r="I2695" s="15" t="s">
        <v>634</v>
      </c>
    </row>
    <row r="2696" ht="15.75" customHeight="1">
      <c r="A2696" s="1"/>
      <c r="B2696" s="12" t="s">
        <v>1905</v>
      </c>
      <c r="C2696" s="15">
        <v>1.0</v>
      </c>
      <c r="D2696" s="16">
        <f t="shared" si="1"/>
        <v>0.0000560475283</v>
      </c>
      <c r="E2696" s="1"/>
      <c r="F2696" s="15" t="s">
        <v>909</v>
      </c>
      <c r="G2696" s="15" t="s">
        <v>313</v>
      </c>
      <c r="H2696" s="15" t="s">
        <v>3834</v>
      </c>
      <c r="I2696" s="15" t="s">
        <v>309</v>
      </c>
    </row>
    <row r="2697" ht="15.75" customHeight="1">
      <c r="A2697" s="1"/>
      <c r="B2697" s="12" t="s">
        <v>1908</v>
      </c>
      <c r="C2697" s="15">
        <v>1.0</v>
      </c>
      <c r="D2697" s="16">
        <f t="shared" si="1"/>
        <v>0.0000560475283</v>
      </c>
      <c r="E2697" s="1"/>
      <c r="F2697" s="15" t="s">
        <v>409</v>
      </c>
      <c r="G2697" s="15" t="s">
        <v>1852</v>
      </c>
      <c r="H2697" s="15" t="s">
        <v>3835</v>
      </c>
      <c r="I2697" s="15" t="s">
        <v>304</v>
      </c>
    </row>
    <row r="2698" ht="15.75" customHeight="1">
      <c r="A2698" s="1"/>
      <c r="B2698" s="12">
        <v>12.0</v>
      </c>
      <c r="C2698" s="15">
        <v>1.0</v>
      </c>
      <c r="D2698" s="16">
        <f t="shared" si="1"/>
        <v>0.0000560475283</v>
      </c>
      <c r="E2698" s="1"/>
      <c r="F2698" s="15" t="s">
        <v>691</v>
      </c>
      <c r="G2698" s="15" t="s">
        <v>365</v>
      </c>
      <c r="H2698" s="15" t="s">
        <v>620</v>
      </c>
      <c r="I2698" s="15" t="s">
        <v>1612</v>
      </c>
    </row>
    <row r="2699" ht="15.75" customHeight="1">
      <c r="A2699" s="1"/>
      <c r="B2699" s="12" t="s">
        <v>1945</v>
      </c>
      <c r="C2699" s="15">
        <v>1.0</v>
      </c>
      <c r="D2699" s="16">
        <f t="shared" si="1"/>
        <v>0.0000560475283</v>
      </c>
      <c r="E2699" s="1"/>
      <c r="F2699" s="15" t="s">
        <v>662</v>
      </c>
      <c r="G2699" s="15" t="s">
        <v>323</v>
      </c>
      <c r="H2699" s="15" t="s">
        <v>1067</v>
      </c>
      <c r="I2699" s="15" t="s">
        <v>509</v>
      </c>
    </row>
    <row r="2700" ht="15.75" customHeight="1">
      <c r="A2700" s="1"/>
      <c r="B2700" s="12" t="s">
        <v>1948</v>
      </c>
      <c r="C2700" s="15">
        <v>1.0</v>
      </c>
      <c r="D2700" s="16">
        <f t="shared" si="1"/>
        <v>0.0000560475283</v>
      </c>
      <c r="E2700" s="1"/>
      <c r="F2700" s="15" t="s">
        <v>318</v>
      </c>
      <c r="G2700" s="15" t="s">
        <v>313</v>
      </c>
      <c r="H2700" s="15" t="s">
        <v>313</v>
      </c>
      <c r="I2700" s="15" t="s">
        <v>620</v>
      </c>
    </row>
    <row r="2701" ht="15.75" customHeight="1">
      <c r="A2701" s="1"/>
      <c r="B2701" s="12" t="s">
        <v>1972</v>
      </c>
      <c r="C2701" s="15">
        <v>1.0</v>
      </c>
      <c r="D2701" s="16">
        <f t="shared" si="1"/>
        <v>0.0000560475283</v>
      </c>
      <c r="E2701" s="1"/>
      <c r="F2701" s="15" t="s">
        <v>685</v>
      </c>
      <c r="G2701" s="15" t="s">
        <v>618</v>
      </c>
      <c r="H2701" s="15" t="s">
        <v>412</v>
      </c>
      <c r="I2701" s="15" t="s">
        <v>960</v>
      </c>
    </row>
    <row r="2702" ht="15.75" customHeight="1">
      <c r="A2702" s="1"/>
      <c r="B2702" s="12" t="s">
        <v>1984</v>
      </c>
      <c r="C2702" s="15">
        <v>1.0</v>
      </c>
      <c r="D2702" s="16">
        <f t="shared" si="1"/>
        <v>0.0000560475283</v>
      </c>
      <c r="E2702" s="1"/>
      <c r="F2702" s="15" t="s">
        <v>321</v>
      </c>
      <c r="G2702" s="15" t="s">
        <v>879</v>
      </c>
      <c r="H2702" s="15" t="s">
        <v>398</v>
      </c>
      <c r="I2702" s="15" t="s">
        <v>1071</v>
      </c>
    </row>
    <row r="2703" ht="15.75" customHeight="1">
      <c r="A2703" s="1"/>
      <c r="B2703" s="12" t="s">
        <v>2018</v>
      </c>
      <c r="C2703" s="15">
        <v>1.0</v>
      </c>
      <c r="D2703" s="16">
        <f t="shared" si="1"/>
        <v>0.0000560475283</v>
      </c>
      <c r="E2703" s="1"/>
      <c r="F2703" s="15" t="s">
        <v>821</v>
      </c>
      <c r="G2703" s="15" t="s">
        <v>563</v>
      </c>
      <c r="H2703" s="15" t="s">
        <v>3836</v>
      </c>
      <c r="I2703" s="15" t="s">
        <v>3837</v>
      </c>
    </row>
    <row r="2704" ht="15.75" customHeight="1">
      <c r="A2704" s="1"/>
      <c r="B2704" s="12" t="s">
        <v>2022</v>
      </c>
      <c r="C2704" s="15">
        <v>1.0</v>
      </c>
      <c r="D2704" s="16">
        <f t="shared" si="1"/>
        <v>0.0000560475283</v>
      </c>
      <c r="E2704" s="1"/>
      <c r="F2704" s="15" t="s">
        <v>431</v>
      </c>
      <c r="G2704" s="15" t="s">
        <v>323</v>
      </c>
      <c r="H2704" s="15" t="s">
        <v>886</v>
      </c>
      <c r="I2704" s="15" t="s">
        <v>391</v>
      </c>
    </row>
    <row r="2705" ht="15.75" customHeight="1">
      <c r="A2705" s="1"/>
      <c r="B2705" s="12" t="s">
        <v>2029</v>
      </c>
      <c r="C2705" s="15">
        <v>1.0</v>
      </c>
      <c r="D2705" s="16">
        <f t="shared" si="1"/>
        <v>0.0000560475283</v>
      </c>
      <c r="E2705" s="1"/>
      <c r="F2705" s="15" t="s">
        <v>3838</v>
      </c>
      <c r="G2705" s="15" t="s">
        <v>430</v>
      </c>
      <c r="H2705" s="15" t="s">
        <v>813</v>
      </c>
      <c r="I2705" s="15" t="s">
        <v>3839</v>
      </c>
    </row>
    <row r="2706" ht="15.75" customHeight="1">
      <c r="A2706" s="1"/>
      <c r="B2706" s="12" t="s">
        <v>2064</v>
      </c>
      <c r="C2706" s="15">
        <v>1.0</v>
      </c>
      <c r="D2706" s="16">
        <f t="shared" si="1"/>
        <v>0.0000560475283</v>
      </c>
      <c r="E2706" s="1"/>
      <c r="F2706" s="15" t="s">
        <v>2223</v>
      </c>
      <c r="G2706" s="15" t="s">
        <v>1373</v>
      </c>
      <c r="H2706" s="15" t="s">
        <v>410</v>
      </c>
      <c r="I2706" s="15" t="s">
        <v>970</v>
      </c>
    </row>
    <row r="2707" ht="15.75" customHeight="1">
      <c r="A2707" s="1"/>
      <c r="B2707" s="12" t="s">
        <v>2107</v>
      </c>
      <c r="C2707" s="15">
        <v>1.0</v>
      </c>
      <c r="D2707" s="16">
        <f t="shared" si="1"/>
        <v>0.0000560475283</v>
      </c>
      <c r="E2707" s="1"/>
      <c r="F2707" s="15" t="s">
        <v>538</v>
      </c>
      <c r="G2707" s="15" t="s">
        <v>398</v>
      </c>
      <c r="H2707" s="15" t="s">
        <v>607</v>
      </c>
      <c r="I2707" s="15" t="s">
        <v>448</v>
      </c>
    </row>
    <row r="2708" ht="15.75" customHeight="1">
      <c r="A2708" s="1"/>
      <c r="B2708" s="12" t="s">
        <v>2122</v>
      </c>
      <c r="C2708" s="15">
        <v>1.0</v>
      </c>
      <c r="D2708" s="16">
        <f t="shared" si="1"/>
        <v>0.0000560475283</v>
      </c>
      <c r="E2708" s="1"/>
      <c r="F2708" s="15" t="s">
        <v>304</v>
      </c>
      <c r="G2708" s="15" t="s">
        <v>750</v>
      </c>
      <c r="H2708" s="15" t="s">
        <v>371</v>
      </c>
      <c r="I2708" s="15" t="s">
        <v>566</v>
      </c>
    </row>
    <row r="2709" ht="15.75" customHeight="1">
      <c r="A2709" s="1"/>
      <c r="B2709" s="12" t="s">
        <v>2141</v>
      </c>
      <c r="C2709" s="15">
        <v>1.0</v>
      </c>
      <c r="D2709" s="16">
        <f t="shared" si="1"/>
        <v>0.0000560475283</v>
      </c>
      <c r="E2709" s="1"/>
      <c r="F2709" s="15" t="s">
        <v>335</v>
      </c>
      <c r="G2709" s="15" t="s">
        <v>365</v>
      </c>
      <c r="H2709" s="15" t="s">
        <v>601</v>
      </c>
      <c r="I2709" s="15" t="s">
        <v>318</v>
      </c>
    </row>
    <row r="2710" ht="15.75" customHeight="1">
      <c r="A2710" s="1"/>
      <c r="B2710" s="12" t="s">
        <v>2156</v>
      </c>
      <c r="C2710" s="15">
        <v>1.0</v>
      </c>
      <c r="D2710" s="16">
        <f t="shared" si="1"/>
        <v>0.0000560475283</v>
      </c>
      <c r="E2710" s="1"/>
      <c r="F2710" s="15" t="s">
        <v>317</v>
      </c>
      <c r="G2710" s="15" t="s">
        <v>1375</v>
      </c>
      <c r="H2710" s="15" t="s">
        <v>604</v>
      </c>
      <c r="I2710" s="15" t="s">
        <v>946</v>
      </c>
    </row>
    <row r="2711" ht="15.75" customHeight="1">
      <c r="A2711" s="1"/>
      <c r="B2711" s="12" t="s">
        <v>2159</v>
      </c>
      <c r="C2711" s="15">
        <v>1.0</v>
      </c>
      <c r="D2711" s="16">
        <f t="shared" si="1"/>
        <v>0.0000560475283</v>
      </c>
      <c r="E2711" s="1"/>
      <c r="F2711" s="15" t="s">
        <v>523</v>
      </c>
      <c r="G2711" s="15" t="s">
        <v>493</v>
      </c>
      <c r="H2711" s="15" t="s">
        <v>3840</v>
      </c>
      <c r="I2711" s="1"/>
    </row>
    <row r="2712" ht="15.75" customHeight="1">
      <c r="A2712" s="1"/>
      <c r="B2712" s="12" t="s">
        <v>2165</v>
      </c>
      <c r="C2712" s="15">
        <v>1.0</v>
      </c>
      <c r="D2712" s="16">
        <f t="shared" si="1"/>
        <v>0.0000560475283</v>
      </c>
      <c r="E2712" s="1"/>
      <c r="F2712" s="15" t="s">
        <v>321</v>
      </c>
      <c r="G2712" s="15" t="s">
        <v>763</v>
      </c>
      <c r="H2712" s="15" t="s">
        <v>334</v>
      </c>
      <c r="I2712" s="1"/>
    </row>
    <row r="2713" ht="15.75" customHeight="1">
      <c r="A2713" s="1"/>
      <c r="B2713" s="12" t="s">
        <v>2168</v>
      </c>
      <c r="C2713" s="15">
        <v>1.0</v>
      </c>
      <c r="D2713" s="16">
        <f t="shared" si="1"/>
        <v>0.0000560475283</v>
      </c>
      <c r="E2713" s="1"/>
      <c r="F2713" s="15" t="s">
        <v>412</v>
      </c>
      <c r="G2713" s="15" t="s">
        <v>903</v>
      </c>
      <c r="H2713" s="15" t="s">
        <v>323</v>
      </c>
      <c r="I2713" s="1"/>
    </row>
    <row r="2714" ht="15.75" customHeight="1">
      <c r="A2714" s="1"/>
      <c r="B2714" s="12" t="s">
        <v>2170</v>
      </c>
      <c r="C2714" s="15">
        <v>1.0</v>
      </c>
      <c r="D2714" s="16">
        <f t="shared" si="1"/>
        <v>0.0000560475283</v>
      </c>
      <c r="E2714" s="1"/>
      <c r="F2714" s="15" t="s">
        <v>317</v>
      </c>
      <c r="G2714" s="15" t="s">
        <v>763</v>
      </c>
      <c r="H2714" s="15" t="s">
        <v>321</v>
      </c>
      <c r="I2714" s="1"/>
    </row>
    <row r="2715" ht="15.75" customHeight="1">
      <c r="A2715" s="1"/>
      <c r="B2715" s="12" t="s">
        <v>2173</v>
      </c>
      <c r="C2715" s="15">
        <v>1.0</v>
      </c>
      <c r="D2715" s="16">
        <f t="shared" si="1"/>
        <v>0.0000560475283</v>
      </c>
      <c r="E2715" s="1"/>
      <c r="F2715" s="15" t="s">
        <v>3841</v>
      </c>
      <c r="G2715" s="15" t="s">
        <v>2432</v>
      </c>
      <c r="H2715" s="15" t="s">
        <v>1654</v>
      </c>
      <c r="I2715" s="1"/>
    </row>
    <row r="2716" ht="15.75" customHeight="1">
      <c r="A2716" s="1"/>
      <c r="B2716" s="12" t="s">
        <v>2176</v>
      </c>
      <c r="C2716" s="15">
        <v>1.0</v>
      </c>
      <c r="D2716" s="16">
        <f t="shared" si="1"/>
        <v>0.0000560475283</v>
      </c>
      <c r="E2716" s="1"/>
      <c r="F2716" s="15" t="s">
        <v>673</v>
      </c>
      <c r="G2716" s="15" t="s">
        <v>1377</v>
      </c>
      <c r="H2716" s="15" t="s">
        <v>530</v>
      </c>
      <c r="I2716" s="1"/>
    </row>
    <row r="2717" ht="15.75" customHeight="1">
      <c r="A2717" s="1"/>
      <c r="B2717" s="12" t="s">
        <v>2181</v>
      </c>
      <c r="C2717" s="15">
        <v>1.0</v>
      </c>
      <c r="D2717" s="16">
        <f t="shared" si="1"/>
        <v>0.0000560475283</v>
      </c>
      <c r="E2717" s="1"/>
      <c r="F2717" s="15" t="s">
        <v>337</v>
      </c>
      <c r="G2717" s="15" t="s">
        <v>718</v>
      </c>
      <c r="H2717" s="15" t="s">
        <v>334</v>
      </c>
      <c r="I2717" s="1"/>
    </row>
    <row r="2718" ht="15.75" customHeight="1">
      <c r="A2718" s="1"/>
      <c r="B2718" s="12" t="s">
        <v>2185</v>
      </c>
      <c r="C2718" s="15">
        <v>1.0</v>
      </c>
      <c r="D2718" s="16">
        <f t="shared" si="1"/>
        <v>0.0000560475283</v>
      </c>
      <c r="E2718" s="1"/>
      <c r="F2718" s="15" t="s">
        <v>2253</v>
      </c>
      <c r="G2718" s="15" t="s">
        <v>879</v>
      </c>
      <c r="H2718" s="15" t="s">
        <v>971</v>
      </c>
      <c r="I2718" s="1"/>
    </row>
    <row r="2719" ht="15.75" customHeight="1">
      <c r="A2719" s="1"/>
      <c r="B2719" s="12" t="s">
        <v>2191</v>
      </c>
      <c r="C2719" s="15">
        <v>1.0</v>
      </c>
      <c r="D2719" s="16">
        <f t="shared" si="1"/>
        <v>0.0000560475283</v>
      </c>
      <c r="E2719" s="1"/>
      <c r="F2719" s="15" t="s">
        <v>933</v>
      </c>
      <c r="G2719" s="15" t="s">
        <v>365</v>
      </c>
      <c r="H2719" s="15" t="s">
        <v>323</v>
      </c>
      <c r="I2719" s="1"/>
    </row>
    <row r="2720" ht="15.75" customHeight="1">
      <c r="A2720" s="1"/>
      <c r="B2720" s="12" t="s">
        <v>2238</v>
      </c>
      <c r="C2720" s="15">
        <v>1.0</v>
      </c>
      <c r="D2720" s="16">
        <f t="shared" si="1"/>
        <v>0.0000560475283</v>
      </c>
      <c r="E2720" s="1"/>
      <c r="F2720" s="15" t="s">
        <v>318</v>
      </c>
      <c r="G2720" s="15" t="s">
        <v>558</v>
      </c>
      <c r="H2720" s="15" t="s">
        <v>321</v>
      </c>
      <c r="I2720" s="1"/>
    </row>
    <row r="2721" ht="15.75" customHeight="1">
      <c r="A2721" s="1"/>
      <c r="B2721" s="12" t="s">
        <v>2241</v>
      </c>
      <c r="C2721" s="15">
        <v>1.0</v>
      </c>
      <c r="D2721" s="16">
        <f t="shared" si="1"/>
        <v>0.0000560475283</v>
      </c>
      <c r="E2721" s="1"/>
      <c r="F2721" s="15" t="s">
        <v>685</v>
      </c>
      <c r="G2721" s="15" t="s">
        <v>879</v>
      </c>
      <c r="H2721" s="15" t="s">
        <v>3842</v>
      </c>
      <c r="I2721" s="1"/>
    </row>
    <row r="2722" ht="15.75" customHeight="1">
      <c r="A2722" s="1"/>
      <c r="B2722" s="12">
        <v>2000.0</v>
      </c>
      <c r="C2722" s="15">
        <v>1.0</v>
      </c>
      <c r="D2722" s="16">
        <f t="shared" si="1"/>
        <v>0.0000560475283</v>
      </c>
      <c r="E2722" s="1"/>
      <c r="F2722" s="15" t="s">
        <v>415</v>
      </c>
      <c r="G2722" s="15" t="s">
        <v>1169</v>
      </c>
      <c r="H2722" s="15" t="s">
        <v>321</v>
      </c>
      <c r="I2722" s="1"/>
    </row>
    <row r="2723" ht="15.75" customHeight="1">
      <c r="A2723" s="1"/>
      <c r="B2723" s="12" t="s">
        <v>2254</v>
      </c>
      <c r="C2723" s="15">
        <v>1.0</v>
      </c>
      <c r="D2723" s="16">
        <f t="shared" si="1"/>
        <v>0.0000560475283</v>
      </c>
      <c r="E2723" s="1"/>
      <c r="F2723" s="15" t="s">
        <v>408</v>
      </c>
      <c r="G2723" s="15" t="s">
        <v>750</v>
      </c>
      <c r="H2723" s="15" t="s">
        <v>1987</v>
      </c>
      <c r="I2723" s="1"/>
    </row>
    <row r="2724" ht="15.75" customHeight="1">
      <c r="A2724" s="1"/>
      <c r="B2724" s="12" t="s">
        <v>2262</v>
      </c>
      <c r="C2724" s="15">
        <v>1.0</v>
      </c>
      <c r="D2724" s="16">
        <f t="shared" si="1"/>
        <v>0.0000560475283</v>
      </c>
      <c r="E2724" s="1"/>
      <c r="F2724" s="15" t="s">
        <v>2123</v>
      </c>
      <c r="G2724" s="15" t="s">
        <v>763</v>
      </c>
      <c r="H2724" s="15" t="s">
        <v>3843</v>
      </c>
      <c r="I2724" s="1"/>
    </row>
    <row r="2725" ht="15.75" customHeight="1">
      <c r="A2725" s="1"/>
      <c r="B2725" s="12" t="s">
        <v>2264</v>
      </c>
      <c r="C2725" s="15">
        <v>1.0</v>
      </c>
      <c r="D2725" s="16">
        <f t="shared" si="1"/>
        <v>0.0000560475283</v>
      </c>
      <c r="E2725" s="1"/>
      <c r="F2725" s="15" t="s">
        <v>2404</v>
      </c>
      <c r="G2725" s="15" t="s">
        <v>656</v>
      </c>
      <c r="H2725" s="15" t="s">
        <v>3844</v>
      </c>
      <c r="I2725" s="1"/>
    </row>
    <row r="2726" ht="15.75" customHeight="1">
      <c r="A2726" s="1"/>
      <c r="B2726" s="12">
        <v>50.0</v>
      </c>
      <c r="C2726" s="15">
        <v>1.0</v>
      </c>
      <c r="D2726" s="16">
        <f t="shared" si="1"/>
        <v>0.0000560475283</v>
      </c>
      <c r="E2726" s="1"/>
      <c r="F2726" s="15" t="s">
        <v>334</v>
      </c>
      <c r="G2726" s="15" t="s">
        <v>577</v>
      </c>
      <c r="H2726" s="15" t="s">
        <v>779</v>
      </c>
      <c r="I2726" s="1"/>
    </row>
    <row r="2727" ht="15.75" customHeight="1">
      <c r="A2727" s="1"/>
      <c r="B2727" s="12" t="s">
        <v>2266</v>
      </c>
      <c r="C2727" s="15">
        <v>1.0</v>
      </c>
      <c r="D2727" s="16">
        <f t="shared" si="1"/>
        <v>0.0000560475283</v>
      </c>
      <c r="E2727" s="1"/>
      <c r="F2727" s="15" t="s">
        <v>3018</v>
      </c>
      <c r="G2727" s="15" t="s">
        <v>422</v>
      </c>
      <c r="H2727" s="15" t="s">
        <v>1564</v>
      </c>
      <c r="I2727" s="1"/>
    </row>
    <row r="2728" ht="15.75" customHeight="1">
      <c r="A2728" s="1"/>
      <c r="B2728" s="12" t="s">
        <v>2268</v>
      </c>
      <c r="C2728" s="15">
        <v>1.0</v>
      </c>
      <c r="D2728" s="16">
        <f t="shared" si="1"/>
        <v>0.0000560475283</v>
      </c>
      <c r="E2728" s="1"/>
      <c r="F2728" s="15" t="s">
        <v>321</v>
      </c>
      <c r="G2728" s="15" t="s">
        <v>313</v>
      </c>
      <c r="H2728" s="15" t="s">
        <v>3845</v>
      </c>
      <c r="I2728" s="1"/>
    </row>
    <row r="2729" ht="15.75" customHeight="1">
      <c r="A2729" s="1"/>
      <c r="B2729" s="12" t="s">
        <v>2274</v>
      </c>
      <c r="C2729" s="15">
        <v>1.0</v>
      </c>
      <c r="D2729" s="16">
        <f t="shared" si="1"/>
        <v>0.0000560475283</v>
      </c>
      <c r="E2729" s="1"/>
      <c r="F2729" s="15" t="s">
        <v>336</v>
      </c>
      <c r="G2729" s="15" t="s">
        <v>808</v>
      </c>
      <c r="H2729" s="15" t="s">
        <v>318</v>
      </c>
      <c r="I2729" s="1"/>
    </row>
    <row r="2730" ht="15.75" customHeight="1">
      <c r="A2730" s="1"/>
      <c r="B2730" s="12" t="s">
        <v>2277</v>
      </c>
      <c r="C2730" s="15">
        <v>1.0</v>
      </c>
      <c r="D2730" s="16">
        <f t="shared" si="1"/>
        <v>0.0000560475283</v>
      </c>
      <c r="E2730" s="1"/>
      <c r="F2730" s="15" t="s">
        <v>943</v>
      </c>
      <c r="G2730" s="15" t="s">
        <v>2433</v>
      </c>
      <c r="H2730" s="15" t="s">
        <v>312</v>
      </c>
      <c r="I2730" s="1"/>
    </row>
    <row r="2731" ht="15.75" customHeight="1">
      <c r="A2731" s="1"/>
      <c r="B2731" s="12" t="s">
        <v>2280</v>
      </c>
      <c r="C2731" s="15">
        <v>1.0</v>
      </c>
      <c r="D2731" s="16">
        <f t="shared" si="1"/>
        <v>0.0000560475283</v>
      </c>
      <c r="E2731" s="1"/>
      <c r="F2731" s="15" t="s">
        <v>309</v>
      </c>
      <c r="G2731" s="15" t="s">
        <v>323</v>
      </c>
      <c r="H2731" s="15" t="s">
        <v>415</v>
      </c>
      <c r="I2731" s="1"/>
    </row>
    <row r="2732" ht="15.75" customHeight="1">
      <c r="A2732" s="1"/>
      <c r="B2732" s="12" t="s">
        <v>2283</v>
      </c>
      <c r="C2732" s="15">
        <v>1.0</v>
      </c>
      <c r="D2732" s="16">
        <f t="shared" si="1"/>
        <v>0.0000560475283</v>
      </c>
      <c r="E2732" s="1"/>
      <c r="F2732" s="15" t="s">
        <v>304</v>
      </c>
      <c r="G2732" s="15" t="s">
        <v>432</v>
      </c>
      <c r="H2732" s="15" t="s">
        <v>724</v>
      </c>
      <c r="I2732" s="1"/>
    </row>
    <row r="2733" ht="15.75" customHeight="1">
      <c r="A2733" s="1"/>
      <c r="B2733" s="12" t="s">
        <v>2285</v>
      </c>
      <c r="C2733" s="15">
        <v>1.0</v>
      </c>
      <c r="D2733" s="16">
        <f t="shared" si="1"/>
        <v>0.0000560475283</v>
      </c>
      <c r="E2733" s="1"/>
      <c r="F2733" s="15" t="s">
        <v>335</v>
      </c>
      <c r="G2733" s="15" t="s">
        <v>335</v>
      </c>
      <c r="H2733" s="15" t="s">
        <v>3846</v>
      </c>
      <c r="I2733" s="1"/>
    </row>
    <row r="2734" ht="15.75" customHeight="1">
      <c r="A2734" s="1"/>
      <c r="B2734" s="12" t="s">
        <v>2292</v>
      </c>
      <c r="C2734" s="15">
        <v>1.0</v>
      </c>
      <c r="D2734" s="16">
        <f t="shared" si="1"/>
        <v>0.0000560475283</v>
      </c>
      <c r="E2734" s="1"/>
      <c r="F2734" s="15" t="s">
        <v>3847</v>
      </c>
      <c r="G2734" s="15" t="s">
        <v>409</v>
      </c>
      <c r="H2734" s="15" t="s">
        <v>428</v>
      </c>
      <c r="I2734" s="1"/>
    </row>
    <row r="2735" ht="15.75" customHeight="1">
      <c r="A2735" s="1"/>
      <c r="B2735" s="12" t="s">
        <v>2312</v>
      </c>
      <c r="C2735" s="15">
        <v>1.0</v>
      </c>
      <c r="D2735" s="16">
        <f t="shared" si="1"/>
        <v>0.0000560475283</v>
      </c>
      <c r="E2735" s="1"/>
      <c r="F2735" s="15" t="s">
        <v>383</v>
      </c>
      <c r="G2735" s="15" t="s">
        <v>428</v>
      </c>
      <c r="H2735" s="15" t="s">
        <v>543</v>
      </c>
      <c r="I2735" s="1"/>
    </row>
    <row r="2736" ht="15.75" customHeight="1">
      <c r="A2736" s="1"/>
      <c r="B2736" s="12" t="s">
        <v>2315</v>
      </c>
      <c r="C2736" s="15">
        <v>1.0</v>
      </c>
      <c r="D2736" s="16">
        <f t="shared" si="1"/>
        <v>0.0000560475283</v>
      </c>
      <c r="E2736" s="1"/>
      <c r="F2736" s="15" t="s">
        <v>593</v>
      </c>
      <c r="G2736" s="15" t="s">
        <v>432</v>
      </c>
      <c r="H2736" s="15" t="s">
        <v>3848</v>
      </c>
      <c r="I2736" s="1"/>
    </row>
    <row r="2737" ht="15.75" customHeight="1">
      <c r="A2737" s="1"/>
      <c r="B2737" s="12" t="s">
        <v>2318</v>
      </c>
      <c r="C2737" s="15">
        <v>1.0</v>
      </c>
      <c r="D2737" s="16">
        <f t="shared" si="1"/>
        <v>0.0000560475283</v>
      </c>
      <c r="E2737" s="1"/>
      <c r="F2737" s="15" t="s">
        <v>304</v>
      </c>
      <c r="G2737" s="15" t="s">
        <v>428</v>
      </c>
      <c r="H2737" s="15" t="s">
        <v>424</v>
      </c>
      <c r="I2737" s="1"/>
    </row>
    <row r="2738" ht="15.75" customHeight="1">
      <c r="A2738" s="1"/>
      <c r="B2738" s="12" t="s">
        <v>2336</v>
      </c>
      <c r="C2738" s="15">
        <v>1.0</v>
      </c>
      <c r="D2738" s="16">
        <f t="shared" si="1"/>
        <v>0.0000560475283</v>
      </c>
      <c r="E2738" s="1"/>
      <c r="F2738" s="15" t="s">
        <v>455</v>
      </c>
      <c r="G2738" s="15" t="s">
        <v>1854</v>
      </c>
      <c r="H2738" s="15" t="s">
        <v>323</v>
      </c>
      <c r="I2738" s="1"/>
    </row>
    <row r="2739" ht="15.75" customHeight="1">
      <c r="A2739" s="1"/>
      <c r="B2739" s="12" t="s">
        <v>2345</v>
      </c>
      <c r="C2739" s="15">
        <v>1.0</v>
      </c>
      <c r="D2739" s="16">
        <f t="shared" si="1"/>
        <v>0.0000560475283</v>
      </c>
      <c r="E2739" s="1"/>
      <c r="F2739" s="15" t="s">
        <v>3849</v>
      </c>
      <c r="G2739" s="15" t="s">
        <v>323</v>
      </c>
      <c r="H2739" s="15" t="s">
        <v>689</v>
      </c>
      <c r="I2739" s="1"/>
    </row>
    <row r="2740" ht="15.75" customHeight="1">
      <c r="A2740" s="1"/>
      <c r="B2740" s="12" t="s">
        <v>2347</v>
      </c>
      <c r="C2740" s="15">
        <v>1.0</v>
      </c>
      <c r="D2740" s="16">
        <f t="shared" si="1"/>
        <v>0.0000560475283</v>
      </c>
      <c r="E2740" s="1"/>
      <c r="F2740" s="15" t="s">
        <v>2743</v>
      </c>
      <c r="G2740" s="15" t="s">
        <v>3850</v>
      </c>
      <c r="H2740" s="15" t="s">
        <v>2839</v>
      </c>
      <c r="I2740" s="1"/>
    </row>
    <row r="2741" ht="15.75" customHeight="1">
      <c r="A2741" s="1"/>
      <c r="B2741" s="12" t="s">
        <v>2352</v>
      </c>
      <c r="C2741" s="15">
        <v>1.0</v>
      </c>
      <c r="D2741" s="16">
        <f t="shared" si="1"/>
        <v>0.0000560475283</v>
      </c>
      <c r="E2741" s="1"/>
      <c r="F2741" s="15" t="s">
        <v>993</v>
      </c>
      <c r="G2741" s="15" t="s">
        <v>1003</v>
      </c>
      <c r="H2741" s="15" t="s">
        <v>905</v>
      </c>
      <c r="I2741" s="1"/>
    </row>
    <row r="2742" ht="15.75" customHeight="1">
      <c r="A2742" s="1"/>
      <c r="B2742" s="12" t="s">
        <v>2373</v>
      </c>
      <c r="C2742" s="15">
        <v>1.0</v>
      </c>
      <c r="D2742" s="16">
        <f t="shared" si="1"/>
        <v>0.0000560475283</v>
      </c>
      <c r="E2742" s="1"/>
      <c r="F2742" s="15" t="s">
        <v>412</v>
      </c>
      <c r="G2742" s="15" t="s">
        <v>342</v>
      </c>
      <c r="H2742" s="15" t="s">
        <v>1345</v>
      </c>
      <c r="I2742" s="1"/>
    </row>
    <row r="2743" ht="15.75" customHeight="1">
      <c r="A2743" s="1"/>
      <c r="B2743" s="12" t="s">
        <v>2381</v>
      </c>
      <c r="C2743" s="15">
        <v>1.0</v>
      </c>
      <c r="D2743" s="16">
        <f t="shared" si="1"/>
        <v>0.0000560475283</v>
      </c>
      <c r="E2743" s="1"/>
      <c r="F2743" s="15" t="s">
        <v>468</v>
      </c>
      <c r="G2743" s="15" t="s">
        <v>422</v>
      </c>
      <c r="H2743" s="15" t="s">
        <v>317</v>
      </c>
      <c r="I2743" s="1"/>
    </row>
    <row r="2744" ht="15.75" customHeight="1">
      <c r="A2744" s="1"/>
      <c r="B2744" s="12" t="s">
        <v>2390</v>
      </c>
      <c r="C2744" s="15">
        <v>1.0</v>
      </c>
      <c r="D2744" s="16">
        <f t="shared" si="1"/>
        <v>0.0000560475283</v>
      </c>
      <c r="E2744" s="1"/>
      <c r="F2744" s="15" t="s">
        <v>371</v>
      </c>
      <c r="G2744" s="15" t="s">
        <v>880</v>
      </c>
      <c r="H2744" s="15" t="s">
        <v>1100</v>
      </c>
      <c r="I2744" s="1"/>
    </row>
    <row r="2745" ht="15.75" customHeight="1">
      <c r="A2745" s="1"/>
      <c r="B2745" s="12" t="s">
        <v>2392</v>
      </c>
      <c r="C2745" s="15">
        <v>1.0</v>
      </c>
      <c r="D2745" s="16">
        <f t="shared" si="1"/>
        <v>0.0000560475283</v>
      </c>
      <c r="E2745" s="1"/>
      <c r="F2745" s="15" t="s">
        <v>601</v>
      </c>
      <c r="G2745" s="15" t="s">
        <v>718</v>
      </c>
      <c r="H2745" s="15" t="s">
        <v>383</v>
      </c>
      <c r="I2745" s="1"/>
    </row>
    <row r="2746" ht="15.75" customHeight="1">
      <c r="A2746" s="1"/>
      <c r="B2746" s="12" t="s">
        <v>2396</v>
      </c>
      <c r="C2746" s="15">
        <v>1.0</v>
      </c>
      <c r="D2746" s="16">
        <f t="shared" si="1"/>
        <v>0.0000560475283</v>
      </c>
      <c r="E2746" s="1"/>
      <c r="F2746" s="15" t="s">
        <v>604</v>
      </c>
      <c r="G2746" s="15" t="s">
        <v>635</v>
      </c>
      <c r="H2746" s="15" t="s">
        <v>530</v>
      </c>
      <c r="I2746" s="1"/>
    </row>
    <row r="2747" ht="15.75" customHeight="1">
      <c r="A2747" s="1"/>
      <c r="B2747" s="12" t="s">
        <v>2430</v>
      </c>
      <c r="C2747" s="15">
        <v>1.0</v>
      </c>
      <c r="D2747" s="16">
        <f t="shared" si="1"/>
        <v>0.0000560475283</v>
      </c>
      <c r="E2747" s="1"/>
      <c r="F2747" s="15" t="s">
        <v>3851</v>
      </c>
      <c r="G2747" s="15" t="s">
        <v>313</v>
      </c>
      <c r="H2747" s="15" t="s">
        <v>1127</v>
      </c>
      <c r="I2747" s="1"/>
    </row>
    <row r="2748" ht="15.75" customHeight="1">
      <c r="A2748" s="1"/>
      <c r="B2748" s="12" t="s">
        <v>2434</v>
      </c>
      <c r="C2748" s="15">
        <v>1.0</v>
      </c>
      <c r="D2748" s="16">
        <f t="shared" si="1"/>
        <v>0.0000560475283</v>
      </c>
      <c r="E2748" s="1"/>
      <c r="F2748" s="15" t="s">
        <v>315</v>
      </c>
      <c r="G2748" s="15" t="s">
        <v>313</v>
      </c>
      <c r="H2748" s="15" t="s">
        <v>493</v>
      </c>
      <c r="I2748" s="1"/>
    </row>
    <row r="2749" ht="15.75" customHeight="1">
      <c r="A2749" s="1"/>
      <c r="B2749" s="12" t="s">
        <v>2443</v>
      </c>
      <c r="C2749" s="15">
        <v>1.0</v>
      </c>
      <c r="D2749" s="16">
        <f t="shared" si="1"/>
        <v>0.0000560475283</v>
      </c>
      <c r="E2749" s="1"/>
      <c r="F2749" s="15" t="s">
        <v>588</v>
      </c>
      <c r="G2749" s="15" t="s">
        <v>3852</v>
      </c>
      <c r="H2749" s="15" t="s">
        <v>634</v>
      </c>
      <c r="I2749" s="1"/>
    </row>
    <row r="2750" ht="15.75" customHeight="1">
      <c r="A2750" s="1"/>
      <c r="B2750" s="12" t="s">
        <v>2445</v>
      </c>
      <c r="C2750" s="15">
        <v>1.0</v>
      </c>
      <c r="D2750" s="16">
        <f t="shared" si="1"/>
        <v>0.0000560475283</v>
      </c>
      <c r="E2750" s="1"/>
      <c r="F2750" s="15" t="s">
        <v>415</v>
      </c>
      <c r="G2750" s="15" t="s">
        <v>1378</v>
      </c>
      <c r="H2750" s="15" t="s">
        <v>503</v>
      </c>
      <c r="I2750" s="1"/>
    </row>
    <row r="2751" ht="15.75" customHeight="1">
      <c r="A2751" s="1"/>
      <c r="B2751" s="12" t="s">
        <v>2451</v>
      </c>
      <c r="C2751" s="15">
        <v>1.0</v>
      </c>
      <c r="D2751" s="16">
        <f t="shared" si="1"/>
        <v>0.0000560475283</v>
      </c>
      <c r="E2751" s="1"/>
      <c r="F2751" s="15" t="s">
        <v>337</v>
      </c>
      <c r="G2751" s="15" t="s">
        <v>3853</v>
      </c>
      <c r="H2751" s="15" t="s">
        <v>3854</v>
      </c>
      <c r="I2751" s="1"/>
    </row>
    <row r="2752" ht="15.75" customHeight="1">
      <c r="A2752" s="1"/>
      <c r="B2752" s="12" t="s">
        <v>2455</v>
      </c>
      <c r="C2752" s="15">
        <v>1.0</v>
      </c>
      <c r="D2752" s="16">
        <f t="shared" si="1"/>
        <v>0.0000560475283</v>
      </c>
      <c r="E2752" s="1"/>
      <c r="F2752" s="15" t="s">
        <v>304</v>
      </c>
      <c r="G2752" s="15" t="s">
        <v>1226</v>
      </c>
      <c r="H2752" s="15" t="s">
        <v>1229</v>
      </c>
      <c r="I2752" s="1"/>
    </row>
    <row r="2753" ht="15.75" customHeight="1">
      <c r="A2753" s="1"/>
      <c r="B2753" s="12" t="s">
        <v>2460</v>
      </c>
      <c r="C2753" s="15">
        <v>1.0</v>
      </c>
      <c r="D2753" s="16">
        <f t="shared" si="1"/>
        <v>0.0000560475283</v>
      </c>
      <c r="E2753" s="1"/>
      <c r="F2753" s="15" t="s">
        <v>645</v>
      </c>
      <c r="G2753" s="15" t="s">
        <v>1855</v>
      </c>
      <c r="H2753" s="15" t="s">
        <v>309</v>
      </c>
      <c r="I2753" s="1"/>
    </row>
    <row r="2754" ht="15.75" customHeight="1">
      <c r="A2754" s="1"/>
      <c r="B2754" s="12" t="s">
        <v>2466</v>
      </c>
      <c r="C2754" s="15">
        <v>1.0</v>
      </c>
      <c r="D2754" s="16">
        <f t="shared" si="1"/>
        <v>0.0000560475283</v>
      </c>
      <c r="E2754" s="1"/>
      <c r="F2754" s="15" t="s">
        <v>318</v>
      </c>
      <c r="G2754" s="15" t="s">
        <v>609</v>
      </c>
      <c r="H2754" s="15" t="s">
        <v>304</v>
      </c>
      <c r="I2754" s="1"/>
    </row>
    <row r="2755" ht="15.75" customHeight="1">
      <c r="A2755" s="1"/>
      <c r="B2755" s="12" t="s">
        <v>2471</v>
      </c>
      <c r="C2755" s="15">
        <v>1.0</v>
      </c>
      <c r="D2755" s="16">
        <f t="shared" si="1"/>
        <v>0.0000560475283</v>
      </c>
      <c r="E2755" s="1"/>
      <c r="F2755" s="15" t="s">
        <v>943</v>
      </c>
      <c r="G2755" s="15" t="s">
        <v>323</v>
      </c>
      <c r="H2755" s="15" t="s">
        <v>585</v>
      </c>
      <c r="I2755" s="1"/>
    </row>
    <row r="2756" ht="15.75" customHeight="1">
      <c r="A2756" s="1"/>
      <c r="B2756" s="12" t="s">
        <v>2475</v>
      </c>
      <c r="C2756" s="15">
        <v>1.0</v>
      </c>
      <c r="D2756" s="16">
        <f t="shared" si="1"/>
        <v>0.0000560475283</v>
      </c>
      <c r="E2756" s="1"/>
      <c r="F2756" s="15" t="s">
        <v>415</v>
      </c>
      <c r="G2756" s="15" t="s">
        <v>779</v>
      </c>
      <c r="H2756" s="15" t="s">
        <v>318</v>
      </c>
      <c r="I2756" s="1"/>
    </row>
    <row r="2757" ht="15.75" customHeight="1">
      <c r="A2757" s="1"/>
      <c r="B2757" s="12" t="s">
        <v>2482</v>
      </c>
      <c r="C2757" s="15">
        <v>1.0</v>
      </c>
      <c r="D2757" s="16">
        <f t="shared" si="1"/>
        <v>0.0000560475283</v>
      </c>
      <c r="E2757" s="1"/>
      <c r="F2757" s="15" t="s">
        <v>3855</v>
      </c>
      <c r="G2757" s="15" t="s">
        <v>365</v>
      </c>
      <c r="H2757" s="15" t="s">
        <v>3856</v>
      </c>
      <c r="I2757" s="1"/>
    </row>
    <row r="2758" ht="15.75" customHeight="1">
      <c r="A2758" s="1"/>
      <c r="B2758" s="12" t="s">
        <v>2520</v>
      </c>
      <c r="C2758" s="15">
        <v>1.0</v>
      </c>
      <c r="D2758" s="16">
        <f t="shared" si="1"/>
        <v>0.0000560475283</v>
      </c>
      <c r="E2758" s="1"/>
      <c r="F2758" s="15" t="s">
        <v>309</v>
      </c>
      <c r="G2758" s="15" t="s">
        <v>464</v>
      </c>
      <c r="H2758" s="15" t="s">
        <v>3857</v>
      </c>
      <c r="I2758" s="1"/>
    </row>
    <row r="2759" ht="15.75" customHeight="1">
      <c r="A2759" s="1"/>
      <c r="B2759" s="12" t="s">
        <v>2530</v>
      </c>
      <c r="C2759" s="15">
        <v>1.0</v>
      </c>
      <c r="D2759" s="16">
        <f t="shared" si="1"/>
        <v>0.0000560475283</v>
      </c>
      <c r="E2759" s="1"/>
      <c r="F2759" s="15" t="s">
        <v>318</v>
      </c>
      <c r="G2759" s="15" t="s">
        <v>1377</v>
      </c>
      <c r="H2759" s="15" t="s">
        <v>745</v>
      </c>
      <c r="I2759" s="1"/>
    </row>
    <row r="2760" ht="15.75" customHeight="1">
      <c r="A2760" s="1"/>
      <c r="B2760" s="12" t="s">
        <v>2561</v>
      </c>
      <c r="C2760" s="15">
        <v>1.0</v>
      </c>
      <c r="D2760" s="16">
        <f t="shared" si="1"/>
        <v>0.0000560475283</v>
      </c>
      <c r="E2760" s="1"/>
      <c r="F2760" s="15" t="s">
        <v>309</v>
      </c>
      <c r="G2760" s="15" t="s">
        <v>365</v>
      </c>
      <c r="H2760" s="15" t="s">
        <v>867</v>
      </c>
      <c r="I2760" s="1"/>
    </row>
    <row r="2761" ht="15.75" customHeight="1">
      <c r="A2761" s="1"/>
      <c r="B2761" s="12" t="s">
        <v>2564</v>
      </c>
      <c r="C2761" s="15">
        <v>1.0</v>
      </c>
      <c r="D2761" s="16">
        <f t="shared" si="1"/>
        <v>0.0000560475283</v>
      </c>
      <c r="E2761" s="1"/>
      <c r="F2761" s="15" t="s">
        <v>335</v>
      </c>
      <c r="G2761" s="15" t="s">
        <v>850</v>
      </c>
      <c r="H2761" s="15" t="s">
        <v>304</v>
      </c>
      <c r="I2761" s="1"/>
    </row>
    <row r="2762" ht="15.75" customHeight="1">
      <c r="A2762" s="1"/>
      <c r="B2762" s="12" t="s">
        <v>2576</v>
      </c>
      <c r="C2762" s="15">
        <v>1.0</v>
      </c>
      <c r="D2762" s="16">
        <f t="shared" si="1"/>
        <v>0.0000560475283</v>
      </c>
      <c r="E2762" s="1"/>
      <c r="F2762" s="15" t="s">
        <v>409</v>
      </c>
      <c r="G2762" s="15" t="s">
        <v>313</v>
      </c>
      <c r="H2762" s="15" t="s">
        <v>742</v>
      </c>
      <c r="I2762" s="1"/>
    </row>
    <row r="2763" ht="15.75" customHeight="1">
      <c r="A2763" s="1"/>
      <c r="B2763" s="12" t="s">
        <v>1865</v>
      </c>
      <c r="C2763" s="15">
        <v>1.0</v>
      </c>
      <c r="D2763" s="16">
        <f t="shared" si="1"/>
        <v>0.0000560475283</v>
      </c>
      <c r="E2763" s="1"/>
      <c r="F2763" s="15" t="s">
        <v>3858</v>
      </c>
      <c r="G2763" s="15" t="s">
        <v>422</v>
      </c>
      <c r="H2763" s="15" t="s">
        <v>503</v>
      </c>
      <c r="I2763" s="1"/>
    </row>
    <row r="2764" ht="15.75" customHeight="1">
      <c r="A2764" s="1"/>
      <c r="B2764" s="12" t="s">
        <v>2606</v>
      </c>
      <c r="C2764" s="15">
        <v>1.0</v>
      </c>
      <c r="D2764" s="16">
        <f t="shared" si="1"/>
        <v>0.0000560475283</v>
      </c>
      <c r="E2764" s="1"/>
      <c r="F2764" s="15" t="s">
        <v>3859</v>
      </c>
      <c r="G2764" s="15" t="s">
        <v>656</v>
      </c>
      <c r="H2764" s="15" t="s">
        <v>3860</v>
      </c>
      <c r="I2764" s="1"/>
    </row>
    <row r="2765" ht="15.75" customHeight="1">
      <c r="A2765" s="1"/>
      <c r="B2765" s="12" t="s">
        <v>2608</v>
      </c>
      <c r="C2765" s="15">
        <v>1.0</v>
      </c>
      <c r="D2765" s="16">
        <f t="shared" si="1"/>
        <v>0.0000560475283</v>
      </c>
      <c r="E2765" s="1"/>
      <c r="F2765" s="15" t="s">
        <v>399</v>
      </c>
      <c r="G2765" s="15" t="s">
        <v>852</v>
      </c>
      <c r="H2765" s="15" t="s">
        <v>3861</v>
      </c>
      <c r="I2765" s="1"/>
    </row>
    <row r="2766" ht="15.75" customHeight="1">
      <c r="A2766" s="1"/>
      <c r="B2766" s="12" t="s">
        <v>2611</v>
      </c>
      <c r="C2766" s="15">
        <v>1.0</v>
      </c>
      <c r="D2766" s="16">
        <f t="shared" si="1"/>
        <v>0.0000560475283</v>
      </c>
      <c r="E2766" s="1"/>
      <c r="F2766" s="15" t="s">
        <v>826</v>
      </c>
      <c r="G2766" s="15" t="s">
        <v>1005</v>
      </c>
      <c r="H2766" s="15" t="s">
        <v>524</v>
      </c>
      <c r="I2766" s="1"/>
    </row>
    <row r="2767" ht="15.75" customHeight="1">
      <c r="A2767" s="1"/>
      <c r="B2767" s="12" t="s">
        <v>2616</v>
      </c>
      <c r="C2767" s="15">
        <v>1.0</v>
      </c>
      <c r="D2767" s="16">
        <f t="shared" si="1"/>
        <v>0.0000560475283</v>
      </c>
      <c r="E2767" s="1"/>
      <c r="F2767" s="15" t="s">
        <v>318</v>
      </c>
      <c r="G2767" s="15" t="s">
        <v>1562</v>
      </c>
      <c r="H2767" s="15" t="s">
        <v>692</v>
      </c>
      <c r="I2767" s="1"/>
    </row>
    <row r="2768" ht="15.75" customHeight="1">
      <c r="A2768" s="1"/>
      <c r="B2768" s="12" t="s">
        <v>2653</v>
      </c>
      <c r="C2768" s="15">
        <v>1.0</v>
      </c>
      <c r="D2768" s="16">
        <f t="shared" si="1"/>
        <v>0.0000560475283</v>
      </c>
      <c r="E2768" s="1"/>
      <c r="F2768" s="15" t="s">
        <v>485</v>
      </c>
      <c r="G2768" s="15" t="s">
        <v>618</v>
      </c>
      <c r="H2768" s="15" t="s">
        <v>336</v>
      </c>
      <c r="I2768" s="1"/>
    </row>
    <row r="2769" ht="15.75" customHeight="1">
      <c r="A2769" s="1"/>
      <c r="B2769" s="12" t="s">
        <v>2666</v>
      </c>
      <c r="C2769" s="15">
        <v>1.0</v>
      </c>
      <c r="D2769" s="16">
        <f t="shared" si="1"/>
        <v>0.0000560475283</v>
      </c>
      <c r="E2769" s="1"/>
      <c r="F2769" s="15" t="s">
        <v>415</v>
      </c>
      <c r="G2769" s="15" t="s">
        <v>428</v>
      </c>
      <c r="H2769" s="15" t="s">
        <v>2265</v>
      </c>
      <c r="I2769" s="1"/>
    </row>
    <row r="2770" ht="15.75" customHeight="1">
      <c r="A2770" s="1"/>
      <c r="B2770" s="12" t="s">
        <v>2674</v>
      </c>
      <c r="C2770" s="15">
        <v>1.0</v>
      </c>
      <c r="D2770" s="16">
        <f t="shared" si="1"/>
        <v>0.0000560475283</v>
      </c>
      <c r="E2770" s="1"/>
      <c r="F2770" s="15" t="s">
        <v>704</v>
      </c>
      <c r="G2770" s="15" t="s">
        <v>495</v>
      </c>
      <c r="H2770" s="15" t="s">
        <v>362</v>
      </c>
      <c r="I2770" s="1"/>
    </row>
    <row r="2771" ht="15.75" customHeight="1">
      <c r="A2771" s="1"/>
      <c r="B2771" s="12" t="s">
        <v>2681</v>
      </c>
      <c r="C2771" s="15">
        <v>1.0</v>
      </c>
      <c r="D2771" s="16">
        <f t="shared" si="1"/>
        <v>0.0000560475283</v>
      </c>
      <c r="E2771" s="1"/>
      <c r="F2771" s="15" t="s">
        <v>1001</v>
      </c>
      <c r="G2771" s="15" t="s">
        <v>426</v>
      </c>
      <c r="H2771" s="15">
        <v>29.0</v>
      </c>
      <c r="I2771" s="1"/>
    </row>
    <row r="2772" ht="15.75" customHeight="1">
      <c r="A2772" s="1"/>
      <c r="B2772" s="12" t="s">
        <v>2683</v>
      </c>
      <c r="C2772" s="15">
        <v>1.0</v>
      </c>
      <c r="D2772" s="16">
        <f t="shared" si="1"/>
        <v>0.0000560475283</v>
      </c>
      <c r="E2772" s="1"/>
      <c r="F2772" s="15" t="s">
        <v>3138</v>
      </c>
      <c r="G2772" s="15" t="s">
        <v>313</v>
      </c>
      <c r="H2772" s="15" t="s">
        <v>415</v>
      </c>
      <c r="I2772" s="1"/>
    </row>
    <row r="2773" ht="15.75" customHeight="1">
      <c r="A2773" s="1"/>
      <c r="B2773" s="12" t="s">
        <v>2688</v>
      </c>
      <c r="C2773" s="15">
        <v>1.0</v>
      </c>
      <c r="D2773" s="16">
        <f t="shared" si="1"/>
        <v>0.0000560475283</v>
      </c>
      <c r="E2773" s="1"/>
      <c r="F2773" s="15" t="s">
        <v>371</v>
      </c>
      <c r="G2773" s="15" t="s">
        <v>323</v>
      </c>
      <c r="H2773" s="15" t="s">
        <v>337</v>
      </c>
      <c r="I2773" s="1"/>
    </row>
    <row r="2774" ht="15.75" customHeight="1">
      <c r="A2774" s="1"/>
      <c r="B2774" s="12" t="s">
        <v>2690</v>
      </c>
      <c r="C2774" s="15">
        <v>1.0</v>
      </c>
      <c r="D2774" s="16">
        <f t="shared" si="1"/>
        <v>0.0000560475283</v>
      </c>
      <c r="E2774" s="1"/>
      <c r="F2774" s="15" t="s">
        <v>478</v>
      </c>
      <c r="G2774" s="15" t="s">
        <v>313</v>
      </c>
      <c r="H2774" s="15" t="s">
        <v>318</v>
      </c>
      <c r="I2774" s="1"/>
    </row>
    <row r="2775" ht="15.75" customHeight="1">
      <c r="A2775" s="1"/>
      <c r="B2775" s="12" t="s">
        <v>2734</v>
      </c>
      <c r="C2775" s="15">
        <v>1.0</v>
      </c>
      <c r="D2775" s="16">
        <f t="shared" si="1"/>
        <v>0.0000560475283</v>
      </c>
      <c r="E2775" s="1"/>
      <c r="F2775" s="15" t="s">
        <v>888</v>
      </c>
      <c r="G2775" s="15" t="s">
        <v>2435</v>
      </c>
      <c r="H2775" s="15" t="s">
        <v>322</v>
      </c>
      <c r="I2775" s="1"/>
    </row>
    <row r="2776" ht="15.75" customHeight="1">
      <c r="A2776" s="1"/>
      <c r="B2776" s="12" t="s">
        <v>2744</v>
      </c>
      <c r="C2776" s="15">
        <v>1.0</v>
      </c>
      <c r="D2776" s="16">
        <f t="shared" si="1"/>
        <v>0.0000560475283</v>
      </c>
      <c r="E2776" s="1"/>
      <c r="F2776" s="15" t="s">
        <v>603</v>
      </c>
      <c r="G2776" s="15" t="s">
        <v>536</v>
      </c>
      <c r="H2776" s="15" t="s">
        <v>2265</v>
      </c>
      <c r="I2776" s="1"/>
    </row>
    <row r="2777" ht="15.75" customHeight="1">
      <c r="A2777" s="1"/>
      <c r="B2777" s="12" t="s">
        <v>2753</v>
      </c>
      <c r="C2777" s="15">
        <v>1.0</v>
      </c>
      <c r="D2777" s="16">
        <f t="shared" si="1"/>
        <v>0.0000560475283</v>
      </c>
      <c r="E2777" s="1"/>
      <c r="F2777" s="15" t="s">
        <v>408</v>
      </c>
      <c r="G2777" s="15" t="s">
        <v>2436</v>
      </c>
      <c r="H2777" s="15" t="s">
        <v>3862</v>
      </c>
      <c r="I2777" s="1"/>
    </row>
    <row r="2778" ht="15.75" customHeight="1">
      <c r="A2778" s="1"/>
      <c r="B2778" s="12" t="s">
        <v>2756</v>
      </c>
      <c r="C2778" s="15">
        <v>1.0</v>
      </c>
      <c r="D2778" s="16">
        <f t="shared" si="1"/>
        <v>0.0000560475283</v>
      </c>
      <c r="E2778" s="1"/>
      <c r="F2778" s="15" t="s">
        <v>906</v>
      </c>
      <c r="G2778" s="15" t="s">
        <v>313</v>
      </c>
      <c r="H2778" s="15">
        <v>5700.0</v>
      </c>
      <c r="I2778" s="1"/>
    </row>
    <row r="2779" ht="15.75" customHeight="1">
      <c r="A2779" s="1"/>
      <c r="B2779" s="12" t="s">
        <v>2767</v>
      </c>
      <c r="C2779" s="15">
        <v>1.0</v>
      </c>
      <c r="D2779" s="16">
        <f t="shared" si="1"/>
        <v>0.0000560475283</v>
      </c>
      <c r="E2779" s="1"/>
      <c r="F2779" s="15" t="s">
        <v>2886</v>
      </c>
      <c r="G2779" s="15" t="s">
        <v>428</v>
      </c>
      <c r="H2779" s="15" t="s">
        <v>1157</v>
      </c>
      <c r="I2779" s="1"/>
    </row>
    <row r="2780" ht="15.75" customHeight="1">
      <c r="A2780" s="1"/>
      <c r="B2780" s="12" t="s">
        <v>2768</v>
      </c>
      <c r="C2780" s="15">
        <v>1.0</v>
      </c>
      <c r="D2780" s="16">
        <f t="shared" si="1"/>
        <v>0.0000560475283</v>
      </c>
      <c r="E2780" s="1"/>
      <c r="F2780" s="39" t="s">
        <v>823</v>
      </c>
      <c r="G2780" s="15" t="s">
        <v>481</v>
      </c>
      <c r="H2780" s="15" t="s">
        <v>325</v>
      </c>
      <c r="I2780" s="1"/>
    </row>
    <row r="2781" ht="15.75" customHeight="1">
      <c r="A2781" s="1"/>
      <c r="B2781" s="12" t="s">
        <v>2776</v>
      </c>
      <c r="C2781" s="15">
        <v>1.0</v>
      </c>
      <c r="D2781" s="16">
        <f t="shared" si="1"/>
        <v>0.0000560475283</v>
      </c>
      <c r="E2781" s="1"/>
      <c r="F2781" s="15" t="s">
        <v>311</v>
      </c>
      <c r="G2781" s="15" t="s">
        <v>373</v>
      </c>
      <c r="H2781" s="15" t="s">
        <v>328</v>
      </c>
      <c r="I2781" s="1"/>
    </row>
    <row r="2782" ht="15.75" customHeight="1">
      <c r="A2782" s="1"/>
      <c r="B2782" s="12" t="s">
        <v>2805</v>
      </c>
      <c r="C2782" s="15">
        <v>1.0</v>
      </c>
      <c r="D2782" s="16">
        <f t="shared" si="1"/>
        <v>0.0000560475283</v>
      </c>
      <c r="E2782" s="1"/>
      <c r="F2782" s="15" t="s">
        <v>687</v>
      </c>
      <c r="G2782" s="15" t="s">
        <v>1048</v>
      </c>
      <c r="H2782" s="15" t="s">
        <v>547</v>
      </c>
      <c r="I2782" s="1"/>
    </row>
    <row r="2783" ht="15.75" customHeight="1">
      <c r="A2783" s="1"/>
      <c r="B2783" s="12" t="s">
        <v>2829</v>
      </c>
      <c r="C2783" s="15">
        <v>1.0</v>
      </c>
      <c r="D2783" s="16">
        <f t="shared" si="1"/>
        <v>0.0000560475283</v>
      </c>
      <c r="E2783" s="1"/>
      <c r="F2783" s="15" t="s">
        <v>759</v>
      </c>
      <c r="G2783" s="15" t="s">
        <v>426</v>
      </c>
      <c r="H2783" s="15" t="s">
        <v>533</v>
      </c>
      <c r="I2783" s="1"/>
    </row>
    <row r="2784" ht="15.75" customHeight="1">
      <c r="A2784" s="1"/>
      <c r="B2784" s="12" t="s">
        <v>2836</v>
      </c>
      <c r="C2784" s="15">
        <v>1.0</v>
      </c>
      <c r="D2784" s="16">
        <f t="shared" si="1"/>
        <v>0.0000560475283</v>
      </c>
      <c r="E2784" s="1"/>
      <c r="F2784" s="15" t="s">
        <v>680</v>
      </c>
      <c r="G2784" s="15" t="s">
        <v>342</v>
      </c>
      <c r="H2784" s="15" t="s">
        <v>309</v>
      </c>
      <c r="I2784" s="1"/>
    </row>
    <row r="2785" ht="15.75" customHeight="1">
      <c r="A2785" s="1"/>
      <c r="B2785" s="12" t="s">
        <v>2844</v>
      </c>
      <c r="C2785" s="15">
        <v>1.0</v>
      </c>
      <c r="D2785" s="16">
        <f t="shared" si="1"/>
        <v>0.0000560475283</v>
      </c>
      <c r="E2785" s="1"/>
      <c r="F2785" s="15" t="s">
        <v>318</v>
      </c>
      <c r="G2785" s="15" t="s">
        <v>313</v>
      </c>
      <c r="H2785" s="15" t="s">
        <v>1322</v>
      </c>
      <c r="I2785" s="1"/>
    </row>
    <row r="2786" ht="15.75" customHeight="1">
      <c r="A2786" s="1"/>
      <c r="B2786" s="12" t="s">
        <v>2846</v>
      </c>
      <c r="C2786" s="15">
        <v>1.0</v>
      </c>
      <c r="D2786" s="16">
        <f t="shared" si="1"/>
        <v>0.0000560475283</v>
      </c>
      <c r="E2786" s="1"/>
      <c r="F2786" s="15" t="s">
        <v>382</v>
      </c>
      <c r="G2786" s="15" t="s">
        <v>432</v>
      </c>
      <c r="H2786" s="15" t="s">
        <v>544</v>
      </c>
      <c r="I2786" s="1"/>
    </row>
    <row r="2787" ht="15.75" customHeight="1">
      <c r="A2787" s="1"/>
      <c r="B2787" s="12" t="s">
        <v>2849</v>
      </c>
      <c r="C2787" s="15">
        <v>1.0</v>
      </c>
      <c r="D2787" s="16">
        <f t="shared" si="1"/>
        <v>0.0000560475283</v>
      </c>
      <c r="E2787" s="1"/>
      <c r="F2787" s="15">
        <v>15.0</v>
      </c>
      <c r="G2787" s="15" t="s">
        <v>432</v>
      </c>
      <c r="H2787" s="15" t="s">
        <v>3863</v>
      </c>
      <c r="I2787" s="1"/>
    </row>
    <row r="2788" ht="15.75" customHeight="1">
      <c r="A2788" s="1"/>
      <c r="B2788" s="12" t="s">
        <v>2852</v>
      </c>
      <c r="C2788" s="15">
        <v>1.0</v>
      </c>
      <c r="D2788" s="16">
        <f t="shared" si="1"/>
        <v>0.0000560475283</v>
      </c>
      <c r="E2788" s="1"/>
      <c r="F2788" s="15" t="s">
        <v>354</v>
      </c>
      <c r="G2788" s="15" t="s">
        <v>2223</v>
      </c>
      <c r="H2788" s="15" t="s">
        <v>2339</v>
      </c>
      <c r="I2788" s="1"/>
    </row>
    <row r="2789" ht="15.75" customHeight="1">
      <c r="A2789" s="1"/>
      <c r="B2789" s="12" t="s">
        <v>2858</v>
      </c>
      <c r="C2789" s="15">
        <v>1.0</v>
      </c>
      <c r="D2789" s="16">
        <f t="shared" si="1"/>
        <v>0.0000560475283</v>
      </c>
      <c r="E2789" s="1"/>
      <c r="F2789" s="15" t="s">
        <v>3316</v>
      </c>
      <c r="G2789" s="15" t="s">
        <v>547</v>
      </c>
      <c r="H2789" s="15" t="s">
        <v>1338</v>
      </c>
      <c r="I2789" s="1"/>
    </row>
    <row r="2790" ht="15.75" customHeight="1">
      <c r="A2790" s="1"/>
      <c r="B2790" s="12" t="s">
        <v>2879</v>
      </c>
      <c r="C2790" s="15">
        <v>1.0</v>
      </c>
      <c r="D2790" s="16">
        <f t="shared" si="1"/>
        <v>0.0000560475283</v>
      </c>
      <c r="E2790" s="1"/>
      <c r="F2790" s="15" t="s">
        <v>2236</v>
      </c>
      <c r="G2790" s="15" t="s">
        <v>422</v>
      </c>
      <c r="H2790" s="15" t="s">
        <v>383</v>
      </c>
      <c r="I2790" s="1"/>
    </row>
    <row r="2791" ht="15.75" customHeight="1">
      <c r="A2791" s="1"/>
      <c r="B2791" s="12" t="s">
        <v>2902</v>
      </c>
      <c r="C2791" s="15">
        <v>1.0</v>
      </c>
      <c r="D2791" s="16">
        <f t="shared" si="1"/>
        <v>0.0000560475283</v>
      </c>
      <c r="E2791" s="1"/>
      <c r="F2791" s="15" t="s">
        <v>336</v>
      </c>
      <c r="G2791" s="15" t="s">
        <v>3864</v>
      </c>
      <c r="H2791" s="15" t="s">
        <v>336</v>
      </c>
      <c r="I2791" s="1"/>
    </row>
    <row r="2792" ht="15.75" customHeight="1">
      <c r="A2792" s="1"/>
      <c r="B2792" s="12" t="s">
        <v>2904</v>
      </c>
      <c r="C2792" s="15">
        <v>1.0</v>
      </c>
      <c r="D2792" s="16">
        <f t="shared" si="1"/>
        <v>0.0000560475283</v>
      </c>
      <c r="E2792" s="1"/>
      <c r="F2792" s="15" t="s">
        <v>444</v>
      </c>
      <c r="G2792" s="15" t="s">
        <v>426</v>
      </c>
      <c r="H2792" s="15" t="s">
        <v>991</v>
      </c>
      <c r="I2792" s="1"/>
    </row>
    <row r="2793" ht="15.75" customHeight="1">
      <c r="A2793" s="1"/>
      <c r="B2793" s="12" t="s">
        <v>2918</v>
      </c>
      <c r="C2793" s="15">
        <v>1.0</v>
      </c>
      <c r="D2793" s="16">
        <f t="shared" si="1"/>
        <v>0.0000560475283</v>
      </c>
      <c r="E2793" s="1"/>
      <c r="F2793" s="15" t="s">
        <v>313</v>
      </c>
      <c r="G2793" s="15" t="s">
        <v>426</v>
      </c>
      <c r="H2793" s="15" t="s">
        <v>2221</v>
      </c>
      <c r="I2793" s="1"/>
    </row>
    <row r="2794" ht="15.75" customHeight="1">
      <c r="A2794" s="1"/>
      <c r="B2794" s="12" t="s">
        <v>2930</v>
      </c>
      <c r="C2794" s="15">
        <v>1.0</v>
      </c>
      <c r="D2794" s="16">
        <f t="shared" si="1"/>
        <v>0.0000560475283</v>
      </c>
      <c r="E2794" s="1"/>
      <c r="F2794" s="15" t="s">
        <v>3865</v>
      </c>
      <c r="G2794" s="15" t="s">
        <v>763</v>
      </c>
      <c r="H2794" s="15" t="s">
        <v>446</v>
      </c>
      <c r="I2794" s="1"/>
    </row>
    <row r="2795" ht="15.75" customHeight="1">
      <c r="A2795" s="1"/>
      <c r="B2795" s="12" t="s">
        <v>2939</v>
      </c>
      <c r="C2795" s="15">
        <v>1.0</v>
      </c>
      <c r="D2795" s="16">
        <f t="shared" si="1"/>
        <v>0.0000560475283</v>
      </c>
      <c r="E2795" s="1"/>
      <c r="F2795" s="15" t="s">
        <v>415</v>
      </c>
      <c r="G2795" s="15" t="s">
        <v>323</v>
      </c>
      <c r="H2795" s="15" t="s">
        <v>1448</v>
      </c>
      <c r="I2795" s="1"/>
    </row>
    <row r="2796" ht="15.75" customHeight="1">
      <c r="A2796" s="1"/>
      <c r="B2796" s="12" t="s">
        <v>2945</v>
      </c>
      <c r="C2796" s="15">
        <v>1.0</v>
      </c>
      <c r="D2796" s="16">
        <f t="shared" si="1"/>
        <v>0.0000560475283</v>
      </c>
      <c r="E2796" s="1"/>
      <c r="F2796" s="15" t="s">
        <v>457</v>
      </c>
      <c r="G2796" s="15" t="s">
        <v>668</v>
      </c>
      <c r="H2796" s="15" t="s">
        <v>780</v>
      </c>
      <c r="I2796" s="1"/>
    </row>
    <row r="2797" ht="15.75" customHeight="1">
      <c r="A2797" s="1"/>
      <c r="B2797" s="12" t="s">
        <v>2994</v>
      </c>
      <c r="C2797" s="15">
        <v>1.0</v>
      </c>
      <c r="D2797" s="16">
        <f t="shared" si="1"/>
        <v>0.0000560475283</v>
      </c>
      <c r="E2797" s="1"/>
      <c r="F2797" s="15" t="s">
        <v>977</v>
      </c>
      <c r="G2797" s="15" t="s">
        <v>313</v>
      </c>
      <c r="H2797" s="15" t="s">
        <v>536</v>
      </c>
      <c r="I2797" s="1"/>
    </row>
    <row r="2798" ht="15.75" customHeight="1">
      <c r="A2798" s="1"/>
      <c r="B2798" s="12" t="s">
        <v>2999</v>
      </c>
      <c r="C2798" s="15">
        <v>1.0</v>
      </c>
      <c r="D2798" s="16">
        <f t="shared" si="1"/>
        <v>0.0000560475283</v>
      </c>
      <c r="E2798" s="1"/>
      <c r="F2798" s="15" t="s">
        <v>309</v>
      </c>
      <c r="G2798" s="15" t="s">
        <v>763</v>
      </c>
      <c r="H2798" s="15" t="s">
        <v>1340</v>
      </c>
      <c r="I2798" s="1"/>
    </row>
    <row r="2799" ht="15.75" customHeight="1">
      <c r="A2799" s="1"/>
      <c r="B2799" s="12" t="s">
        <v>3040</v>
      </c>
      <c r="C2799" s="15">
        <v>1.0</v>
      </c>
      <c r="D2799" s="16">
        <f t="shared" si="1"/>
        <v>0.0000560475283</v>
      </c>
      <c r="E2799" s="1"/>
      <c r="F2799" s="15" t="s">
        <v>304</v>
      </c>
      <c r="G2799" s="15" t="s">
        <v>943</v>
      </c>
      <c r="H2799" s="15" t="s">
        <v>415</v>
      </c>
      <c r="I2799" s="1"/>
    </row>
    <row r="2800" ht="15.75" customHeight="1">
      <c r="A2800" s="1"/>
      <c r="B2800" s="12" t="s">
        <v>3053</v>
      </c>
      <c r="C2800" s="15">
        <v>1.0</v>
      </c>
      <c r="D2800" s="16">
        <f t="shared" si="1"/>
        <v>0.0000560475283</v>
      </c>
      <c r="E2800" s="1"/>
      <c r="F2800" s="15" t="s">
        <v>335</v>
      </c>
      <c r="G2800" s="15" t="s">
        <v>1212</v>
      </c>
      <c r="H2800" s="15" t="s">
        <v>1391</v>
      </c>
      <c r="I2800" s="1"/>
    </row>
    <row r="2801" ht="15.75" customHeight="1">
      <c r="A2801" s="1"/>
      <c r="B2801" s="12" t="s">
        <v>3055</v>
      </c>
      <c r="C2801" s="15">
        <v>1.0</v>
      </c>
      <c r="D2801" s="16">
        <f t="shared" si="1"/>
        <v>0.0000560475283</v>
      </c>
      <c r="E2801" s="1"/>
      <c r="F2801" s="15" t="s">
        <v>394</v>
      </c>
      <c r="G2801" s="15" t="s">
        <v>428</v>
      </c>
      <c r="H2801" s="15" t="s">
        <v>309</v>
      </c>
      <c r="I2801" s="1"/>
    </row>
    <row r="2802" ht="15.75" customHeight="1">
      <c r="A2802" s="1"/>
      <c r="B2802" s="12" t="s">
        <v>3062</v>
      </c>
      <c r="C2802" s="15">
        <v>1.0</v>
      </c>
      <c r="D2802" s="16">
        <f t="shared" si="1"/>
        <v>0.0000560475283</v>
      </c>
      <c r="E2802" s="1"/>
      <c r="F2802" s="15" t="s">
        <v>1306</v>
      </c>
      <c r="G2802" s="15" t="s">
        <v>1563</v>
      </c>
      <c r="H2802" s="15" t="s">
        <v>533</v>
      </c>
      <c r="I2802" s="1"/>
    </row>
    <row r="2803" ht="15.75" customHeight="1">
      <c r="A2803" s="1"/>
      <c r="B2803" s="12" t="s">
        <v>3070</v>
      </c>
      <c r="C2803" s="15">
        <v>1.0</v>
      </c>
      <c r="D2803" s="16">
        <f t="shared" si="1"/>
        <v>0.0000560475283</v>
      </c>
      <c r="E2803" s="1"/>
      <c r="F2803" s="15" t="s">
        <v>3866</v>
      </c>
      <c r="G2803" s="15" t="s">
        <v>313</v>
      </c>
      <c r="H2803" s="15" t="s">
        <v>313</v>
      </c>
      <c r="I2803" s="1"/>
    </row>
    <row r="2804" ht="15.75" customHeight="1">
      <c r="A2804" s="1"/>
      <c r="B2804" s="12" t="s">
        <v>3074</v>
      </c>
      <c r="C2804" s="15">
        <v>1.0</v>
      </c>
      <c r="D2804" s="16">
        <f t="shared" si="1"/>
        <v>0.0000560475283</v>
      </c>
      <c r="E2804" s="1"/>
      <c r="F2804" s="15" t="s">
        <v>510</v>
      </c>
      <c r="G2804" s="15" t="s">
        <v>578</v>
      </c>
      <c r="H2804" s="15" t="s">
        <v>768</v>
      </c>
      <c r="I2804" s="1"/>
    </row>
    <row r="2805" ht="15.75" customHeight="1">
      <c r="A2805" s="1"/>
      <c r="B2805" s="12" t="s">
        <v>3083</v>
      </c>
      <c r="C2805" s="15">
        <v>1.0</v>
      </c>
      <c r="D2805" s="16">
        <f t="shared" si="1"/>
        <v>0.0000560475283</v>
      </c>
      <c r="E2805" s="1"/>
      <c r="F2805" s="15" t="s">
        <v>3867</v>
      </c>
      <c r="G2805" s="15" t="s">
        <v>943</v>
      </c>
      <c r="H2805" s="15" t="s">
        <v>401</v>
      </c>
      <c r="I2805" s="1"/>
    </row>
    <row r="2806" ht="15.75" customHeight="1">
      <c r="A2806" s="1"/>
      <c r="B2806" s="12" t="s">
        <v>3086</v>
      </c>
      <c r="C2806" s="15">
        <v>1.0</v>
      </c>
      <c r="D2806" s="16">
        <f t="shared" si="1"/>
        <v>0.0000560475283</v>
      </c>
      <c r="E2806" s="1"/>
      <c r="F2806" s="15" t="s">
        <v>325</v>
      </c>
      <c r="G2806" s="15" t="s">
        <v>342</v>
      </c>
      <c r="H2806" s="15" t="s">
        <v>323</v>
      </c>
      <c r="I2806" s="1"/>
    </row>
    <row r="2807" ht="15.75" customHeight="1">
      <c r="A2807" s="1"/>
      <c r="B2807" s="12" t="s">
        <v>3090</v>
      </c>
      <c r="C2807" s="15">
        <v>1.0</v>
      </c>
      <c r="D2807" s="16">
        <f t="shared" si="1"/>
        <v>0.0000560475283</v>
      </c>
      <c r="E2807" s="1"/>
      <c r="F2807" s="15" t="s">
        <v>1470</v>
      </c>
      <c r="G2807" s="15" t="s">
        <v>852</v>
      </c>
      <c r="H2807" s="15" t="s">
        <v>427</v>
      </c>
      <c r="I2807" s="1"/>
    </row>
    <row r="2808" ht="15.75" customHeight="1">
      <c r="A2808" s="1"/>
      <c r="B2808" s="12" t="s">
        <v>3096</v>
      </c>
      <c r="C2808" s="15">
        <v>1.0</v>
      </c>
      <c r="D2808" s="16">
        <f t="shared" si="1"/>
        <v>0.0000560475283</v>
      </c>
      <c r="E2808" s="1"/>
      <c r="F2808" s="15" t="s">
        <v>354</v>
      </c>
      <c r="G2808" s="15" t="s">
        <v>313</v>
      </c>
      <c r="H2808" s="15" t="s">
        <v>500</v>
      </c>
      <c r="I2808" s="1"/>
    </row>
    <row r="2809" ht="15.75" customHeight="1">
      <c r="A2809" s="1"/>
      <c r="B2809" s="12" t="s">
        <v>3101</v>
      </c>
      <c r="C2809" s="15">
        <v>1.0</v>
      </c>
      <c r="D2809" s="16">
        <f t="shared" si="1"/>
        <v>0.0000560475283</v>
      </c>
      <c r="E2809" s="1"/>
      <c r="F2809" s="15" t="s">
        <v>412</v>
      </c>
      <c r="G2809" s="15" t="s">
        <v>323</v>
      </c>
      <c r="H2809" s="15" t="s">
        <v>1069</v>
      </c>
      <c r="I2809" s="1"/>
    </row>
    <row r="2810" ht="15.75" customHeight="1">
      <c r="A2810" s="1"/>
      <c r="B2810" s="12" t="s">
        <v>3106</v>
      </c>
      <c r="C2810" s="15">
        <v>1.0</v>
      </c>
      <c r="D2810" s="16">
        <f t="shared" si="1"/>
        <v>0.0000560475283</v>
      </c>
      <c r="E2810" s="1"/>
      <c r="F2810" s="15" t="s">
        <v>1123</v>
      </c>
      <c r="G2810" s="15" t="s">
        <v>313</v>
      </c>
      <c r="H2810" s="15" t="s">
        <v>1001</v>
      </c>
      <c r="I2810" s="1"/>
    </row>
    <row r="2811" ht="15.75" customHeight="1">
      <c r="A2811" s="1"/>
      <c r="B2811" s="12" t="s">
        <v>3111</v>
      </c>
      <c r="C2811" s="15">
        <v>1.0</v>
      </c>
      <c r="D2811" s="16">
        <f t="shared" si="1"/>
        <v>0.0000560475283</v>
      </c>
      <c r="E2811" s="1"/>
      <c r="F2811" s="15" t="s">
        <v>408</v>
      </c>
      <c r="G2811" s="15" t="s">
        <v>668</v>
      </c>
      <c r="H2811" s="15" t="s">
        <v>533</v>
      </c>
      <c r="I2811" s="1"/>
    </row>
    <row r="2812" ht="15.75" customHeight="1">
      <c r="A2812" s="1"/>
      <c r="B2812" s="12" t="s">
        <v>3113</v>
      </c>
      <c r="C2812" s="15">
        <v>1.0</v>
      </c>
      <c r="D2812" s="16">
        <f t="shared" si="1"/>
        <v>0.0000560475283</v>
      </c>
      <c r="E2812" s="1"/>
      <c r="F2812" s="15" t="s">
        <v>645</v>
      </c>
      <c r="G2812" s="15" t="s">
        <v>422</v>
      </c>
      <c r="H2812" s="15" t="s">
        <v>2380</v>
      </c>
      <c r="I2812" s="1"/>
    </row>
    <row r="2813" ht="15.75" customHeight="1">
      <c r="A2813" s="1"/>
      <c r="B2813" s="12" t="s">
        <v>3116</v>
      </c>
      <c r="C2813" s="15">
        <v>1.0</v>
      </c>
      <c r="D2813" s="16">
        <f t="shared" si="1"/>
        <v>0.0000560475283</v>
      </c>
      <c r="E2813" s="1"/>
      <c r="F2813" s="15" t="s">
        <v>309</v>
      </c>
      <c r="G2813" s="15" t="s">
        <v>580</v>
      </c>
      <c r="H2813" s="15" t="s">
        <v>737</v>
      </c>
      <c r="I2813" s="1"/>
    </row>
    <row r="2814" ht="15.75" customHeight="1">
      <c r="A2814" s="1"/>
      <c r="B2814" s="12" t="s">
        <v>3124</v>
      </c>
      <c r="C2814" s="15">
        <v>1.0</v>
      </c>
      <c r="D2814" s="16">
        <f t="shared" si="1"/>
        <v>0.0000560475283</v>
      </c>
      <c r="E2814" s="1"/>
      <c r="F2814" s="15" t="s">
        <v>1206</v>
      </c>
      <c r="G2814" s="15" t="s">
        <v>750</v>
      </c>
      <c r="H2814" s="15" t="s">
        <v>3868</v>
      </c>
      <c r="I2814" s="1"/>
    </row>
    <row r="2815" ht="15.75" customHeight="1">
      <c r="A2815" s="1"/>
      <c r="B2815" s="12" t="s">
        <v>3130</v>
      </c>
      <c r="C2815" s="15">
        <v>1.0</v>
      </c>
      <c r="D2815" s="16">
        <f t="shared" si="1"/>
        <v>0.0000560475283</v>
      </c>
      <c r="E2815" s="1"/>
      <c r="F2815" s="15" t="s">
        <v>483</v>
      </c>
      <c r="G2815" s="15" t="s">
        <v>495</v>
      </c>
      <c r="H2815" s="15" t="s">
        <v>317</v>
      </c>
      <c r="I2815" s="1"/>
    </row>
    <row r="2816" ht="15.75" customHeight="1">
      <c r="A2816" s="1"/>
      <c r="B2816" s="12" t="s">
        <v>3148</v>
      </c>
      <c r="C2816" s="15">
        <v>1.0</v>
      </c>
      <c r="D2816" s="16">
        <f t="shared" si="1"/>
        <v>0.0000560475283</v>
      </c>
      <c r="E2816" s="1"/>
      <c r="F2816" s="15" t="s">
        <v>662</v>
      </c>
      <c r="G2816" s="15" t="s">
        <v>1531</v>
      </c>
      <c r="H2816" s="15" t="s">
        <v>3869</v>
      </c>
      <c r="I2816" s="1"/>
    </row>
    <row r="2817" ht="15.75" customHeight="1">
      <c r="A2817" s="1"/>
      <c r="B2817" s="12" t="s">
        <v>3155</v>
      </c>
      <c r="C2817" s="15">
        <v>1.0</v>
      </c>
      <c r="D2817" s="16">
        <f t="shared" si="1"/>
        <v>0.0000560475283</v>
      </c>
      <c r="E2817" s="1"/>
      <c r="F2817" s="15" t="s">
        <v>902</v>
      </c>
      <c r="G2817" s="15" t="s">
        <v>665</v>
      </c>
      <c r="H2817" s="15" t="s">
        <v>529</v>
      </c>
      <c r="I2817" s="1"/>
    </row>
    <row r="2818" ht="15.75" customHeight="1">
      <c r="A2818" s="1"/>
      <c r="B2818" s="12" t="s">
        <v>3165</v>
      </c>
      <c r="C2818" s="15">
        <v>1.0</v>
      </c>
      <c r="D2818" s="16">
        <f t="shared" si="1"/>
        <v>0.0000560475283</v>
      </c>
      <c r="E2818" s="1"/>
      <c r="F2818" s="15" t="s">
        <v>3870</v>
      </c>
      <c r="G2818" s="15" t="s">
        <v>592</v>
      </c>
      <c r="H2818" s="15" t="s">
        <v>336</v>
      </c>
      <c r="I2818" s="1"/>
    </row>
    <row r="2819" ht="15.75" customHeight="1">
      <c r="A2819" s="1"/>
      <c r="B2819" s="12" t="s">
        <v>3167</v>
      </c>
      <c r="C2819" s="15">
        <v>1.0</v>
      </c>
      <c r="D2819" s="16">
        <f t="shared" si="1"/>
        <v>0.0000560475283</v>
      </c>
      <c r="E2819" s="1"/>
      <c r="F2819" s="15" t="s">
        <v>718</v>
      </c>
      <c r="G2819" s="15" t="s">
        <v>2324</v>
      </c>
      <c r="H2819" s="15" t="s">
        <v>469</v>
      </c>
      <c r="I2819" s="1"/>
    </row>
    <row r="2820" ht="15.75" customHeight="1">
      <c r="A2820" s="1"/>
      <c r="B2820" s="12" t="s">
        <v>3171</v>
      </c>
      <c r="C2820" s="15">
        <v>1.0</v>
      </c>
      <c r="D2820" s="16">
        <f t="shared" si="1"/>
        <v>0.0000560475283</v>
      </c>
      <c r="E2820" s="1"/>
      <c r="F2820" s="15" t="s">
        <v>613</v>
      </c>
      <c r="G2820" s="15" t="s">
        <v>880</v>
      </c>
      <c r="H2820" s="15" t="s">
        <v>313</v>
      </c>
      <c r="I2820" s="1"/>
    </row>
    <row r="2821" ht="15.75" customHeight="1">
      <c r="A2821" s="1"/>
      <c r="B2821" s="12" t="s">
        <v>3185</v>
      </c>
      <c r="C2821" s="15">
        <v>1.0</v>
      </c>
      <c r="D2821" s="16">
        <f t="shared" si="1"/>
        <v>0.0000560475283</v>
      </c>
      <c r="E2821" s="1"/>
      <c r="F2821" s="15" t="s">
        <v>409</v>
      </c>
      <c r="G2821" s="15" t="s">
        <v>456</v>
      </c>
      <c r="H2821" s="15" t="s">
        <v>669</v>
      </c>
      <c r="I2821" s="1"/>
    </row>
    <row r="2822" ht="15.75" customHeight="1">
      <c r="A2822" s="1"/>
      <c r="B2822" s="12" t="s">
        <v>3216</v>
      </c>
      <c r="C2822" s="15">
        <v>1.0</v>
      </c>
      <c r="D2822" s="16">
        <f t="shared" si="1"/>
        <v>0.0000560475283</v>
      </c>
      <c r="E2822" s="1"/>
      <c r="F2822" s="15" t="s">
        <v>334</v>
      </c>
      <c r="G2822" s="15" t="s">
        <v>1003</v>
      </c>
      <c r="H2822" s="15" t="s">
        <v>401</v>
      </c>
      <c r="I2822" s="1"/>
    </row>
    <row r="2823" ht="15.75" customHeight="1">
      <c r="A2823" s="1"/>
      <c r="B2823" s="12" t="s">
        <v>3220</v>
      </c>
      <c r="C2823" s="15">
        <v>1.0</v>
      </c>
      <c r="D2823" s="16">
        <f t="shared" si="1"/>
        <v>0.0000560475283</v>
      </c>
      <c r="E2823" s="1"/>
      <c r="F2823" s="15" t="s">
        <v>3871</v>
      </c>
      <c r="G2823" s="15" t="s">
        <v>432</v>
      </c>
      <c r="H2823" s="15" t="s">
        <v>323</v>
      </c>
      <c r="I2823" s="1"/>
    </row>
    <row r="2824" ht="15.75" customHeight="1">
      <c r="A2824" s="1"/>
      <c r="B2824" s="12" t="s">
        <v>3232</v>
      </c>
      <c r="C2824" s="15">
        <v>1.0</v>
      </c>
      <c r="D2824" s="16">
        <f t="shared" si="1"/>
        <v>0.0000560475283</v>
      </c>
      <c r="E2824" s="1"/>
      <c r="F2824" s="15" t="s">
        <v>775</v>
      </c>
      <c r="G2824" s="15" t="s">
        <v>409</v>
      </c>
      <c r="H2824" s="15" t="s">
        <v>318</v>
      </c>
      <c r="I2824" s="1"/>
    </row>
    <row r="2825" ht="15.75" customHeight="1">
      <c r="A2825" s="1"/>
      <c r="B2825" s="12" t="s">
        <v>3245</v>
      </c>
      <c r="C2825" s="15">
        <v>1.0</v>
      </c>
      <c r="D2825" s="16">
        <f t="shared" si="1"/>
        <v>0.0000560475283</v>
      </c>
      <c r="E2825" s="1"/>
      <c r="F2825" s="15" t="s">
        <v>808</v>
      </c>
      <c r="G2825" s="15" t="s">
        <v>627</v>
      </c>
      <c r="H2825" s="15" t="s">
        <v>469</v>
      </c>
      <c r="I2825" s="1"/>
    </row>
    <row r="2826" ht="15.75" customHeight="1">
      <c r="A2826" s="1"/>
      <c r="B2826" s="12">
        <v>2019.0</v>
      </c>
      <c r="C2826" s="15">
        <v>1.0</v>
      </c>
      <c r="D2826" s="16">
        <f t="shared" si="1"/>
        <v>0.0000560475283</v>
      </c>
      <c r="E2826" s="1"/>
      <c r="F2826" s="15" t="s">
        <v>780</v>
      </c>
      <c r="G2826" s="15" t="s">
        <v>578</v>
      </c>
      <c r="H2826" s="15" t="s">
        <v>422</v>
      </c>
      <c r="I2826" s="1"/>
    </row>
    <row r="2827" ht="15.75" customHeight="1">
      <c r="A2827" s="1"/>
      <c r="B2827" s="12" t="s">
        <v>1959</v>
      </c>
      <c r="C2827" s="15">
        <v>1.0</v>
      </c>
      <c r="D2827" s="16">
        <f t="shared" si="1"/>
        <v>0.0000560475283</v>
      </c>
      <c r="E2827" s="1"/>
      <c r="F2827" s="15" t="s">
        <v>673</v>
      </c>
      <c r="G2827" s="15" t="s">
        <v>313</v>
      </c>
      <c r="H2827" s="15" t="s">
        <v>733</v>
      </c>
      <c r="I2827" s="1"/>
    </row>
    <row r="2828" ht="15.75" customHeight="1">
      <c r="A2828" s="1"/>
      <c r="B2828" s="12" t="s">
        <v>3268</v>
      </c>
      <c r="C2828" s="15">
        <v>1.0</v>
      </c>
      <c r="D2828" s="16">
        <f t="shared" si="1"/>
        <v>0.0000560475283</v>
      </c>
      <c r="E2828" s="1"/>
      <c r="F2828" s="15" t="s">
        <v>335</v>
      </c>
      <c r="G2828" s="15" t="s">
        <v>365</v>
      </c>
      <c r="H2828" s="15" t="s">
        <v>415</v>
      </c>
      <c r="I2828" s="1"/>
    </row>
    <row r="2829" ht="15.75" customHeight="1">
      <c r="A2829" s="1"/>
      <c r="B2829" s="91">
        <v>44359.0</v>
      </c>
      <c r="C2829" s="15">
        <v>1.0</v>
      </c>
      <c r="D2829" s="16">
        <f t="shared" si="1"/>
        <v>0.0000560475283</v>
      </c>
      <c r="E2829" s="1"/>
      <c r="F2829" s="15" t="s">
        <v>365</v>
      </c>
      <c r="G2829" s="15" t="s">
        <v>373</v>
      </c>
      <c r="H2829" s="15" t="s">
        <v>317</v>
      </c>
      <c r="I2829" s="1"/>
    </row>
    <row r="2830" ht="15.75" customHeight="1">
      <c r="A2830" s="1"/>
      <c r="B2830" s="12" t="s">
        <v>3277</v>
      </c>
      <c r="C2830" s="15">
        <v>1.0</v>
      </c>
      <c r="D2830" s="16">
        <f t="shared" si="1"/>
        <v>0.0000560475283</v>
      </c>
      <c r="E2830" s="1"/>
      <c r="F2830" s="15" t="s">
        <v>593</v>
      </c>
      <c r="G2830" s="15" t="s">
        <v>1049</v>
      </c>
      <c r="H2830" s="15" t="s">
        <v>323</v>
      </c>
      <c r="I2830" s="1"/>
    </row>
    <row r="2831" ht="15.75" customHeight="1">
      <c r="A2831" s="1"/>
      <c r="B2831" s="12" t="s">
        <v>3292</v>
      </c>
      <c r="C2831" s="15">
        <v>1.0</v>
      </c>
      <c r="D2831" s="16">
        <f t="shared" si="1"/>
        <v>0.0000560475283</v>
      </c>
      <c r="E2831" s="1"/>
      <c r="F2831" s="15" t="s">
        <v>530</v>
      </c>
      <c r="G2831" s="15" t="s">
        <v>1373</v>
      </c>
      <c r="H2831" s="15" t="s">
        <v>304</v>
      </c>
      <c r="I2831" s="1"/>
    </row>
    <row r="2832" ht="15.75" customHeight="1">
      <c r="A2832" s="1"/>
      <c r="B2832" s="12" t="s">
        <v>33</v>
      </c>
      <c r="C2832" s="15">
        <v>1.0</v>
      </c>
      <c r="D2832" s="16">
        <f t="shared" si="1"/>
        <v>0.0000560475283</v>
      </c>
      <c r="E2832" s="1"/>
      <c r="F2832" s="15" t="s">
        <v>317</v>
      </c>
      <c r="G2832" s="15" t="s">
        <v>313</v>
      </c>
      <c r="H2832" s="15" t="s">
        <v>457</v>
      </c>
      <c r="I2832" s="1"/>
    </row>
    <row r="2833" ht="15.75" customHeight="1">
      <c r="A2833" s="1"/>
      <c r="B2833" s="12" t="s">
        <v>3299</v>
      </c>
      <c r="C2833" s="15">
        <v>1.0</v>
      </c>
      <c r="D2833" s="16">
        <f t="shared" si="1"/>
        <v>0.0000560475283</v>
      </c>
      <c r="E2833" s="1"/>
      <c r="F2833" s="15" t="s">
        <v>576</v>
      </c>
      <c r="G2833" s="15" t="s">
        <v>313</v>
      </c>
      <c r="H2833" s="15" t="s">
        <v>3872</v>
      </c>
      <c r="I2833" s="1"/>
    </row>
    <row r="2834" ht="15.75" customHeight="1">
      <c r="A2834" s="1"/>
      <c r="B2834" s="12" t="s">
        <v>3300</v>
      </c>
      <c r="C2834" s="15">
        <v>1.0</v>
      </c>
      <c r="D2834" s="16">
        <f t="shared" si="1"/>
        <v>0.0000560475283</v>
      </c>
      <c r="E2834" s="1"/>
      <c r="F2834" s="15" t="s">
        <v>359</v>
      </c>
      <c r="G2834" s="15" t="s">
        <v>558</v>
      </c>
      <c r="H2834" s="15" t="s">
        <v>317</v>
      </c>
      <c r="I2834" s="1"/>
    </row>
    <row r="2835" ht="15.75" customHeight="1">
      <c r="A2835" s="1"/>
      <c r="B2835" s="91">
        <v>44366.0</v>
      </c>
      <c r="C2835" s="15">
        <v>1.0</v>
      </c>
      <c r="D2835" s="16">
        <f t="shared" si="1"/>
        <v>0.0000560475283</v>
      </c>
      <c r="E2835" s="1"/>
      <c r="F2835" s="15" t="s">
        <v>309</v>
      </c>
      <c r="G2835" s="15" t="s">
        <v>718</v>
      </c>
      <c r="H2835" s="15" t="s">
        <v>744</v>
      </c>
      <c r="I2835" s="1"/>
    </row>
    <row r="2836" ht="15.75" customHeight="1">
      <c r="A2836" s="1"/>
      <c r="B2836" s="12" t="s">
        <v>3319</v>
      </c>
      <c r="C2836" s="15">
        <v>1.0</v>
      </c>
      <c r="D2836" s="16">
        <f t="shared" si="1"/>
        <v>0.0000560475283</v>
      </c>
      <c r="E2836" s="1"/>
      <c r="F2836" s="15" t="s">
        <v>3241</v>
      </c>
      <c r="G2836" s="15" t="s">
        <v>313</v>
      </c>
      <c r="H2836" s="15" t="s">
        <v>342</v>
      </c>
      <c r="I2836" s="1"/>
    </row>
    <row r="2837" ht="15.75" customHeight="1">
      <c r="A2837" s="1"/>
      <c r="B2837" s="12" t="s">
        <v>3326</v>
      </c>
      <c r="C2837" s="15">
        <v>1.0</v>
      </c>
      <c r="D2837" s="16">
        <f t="shared" si="1"/>
        <v>0.0000560475283</v>
      </c>
      <c r="E2837" s="1"/>
      <c r="F2837" s="15" t="s">
        <v>1001</v>
      </c>
      <c r="G2837" s="15" t="s">
        <v>2437</v>
      </c>
      <c r="H2837" s="15" t="s">
        <v>321</v>
      </c>
      <c r="I2837" s="1"/>
    </row>
    <row r="2838" ht="15.75" customHeight="1">
      <c r="A2838" s="1"/>
      <c r="B2838" s="12" t="s">
        <v>3328</v>
      </c>
      <c r="C2838" s="15">
        <v>1.0</v>
      </c>
      <c r="D2838" s="16">
        <f t="shared" si="1"/>
        <v>0.0000560475283</v>
      </c>
      <c r="E2838" s="1"/>
      <c r="F2838" s="15" t="s">
        <v>398</v>
      </c>
      <c r="G2838" s="15" t="s">
        <v>373</v>
      </c>
      <c r="H2838" s="15" t="s">
        <v>669</v>
      </c>
      <c r="I2838" s="1"/>
    </row>
    <row r="2839" ht="15.75" customHeight="1">
      <c r="A2839" s="1"/>
      <c r="B2839" s="12" t="s">
        <v>3330</v>
      </c>
      <c r="C2839" s="15">
        <v>1.0</v>
      </c>
      <c r="D2839" s="16">
        <f t="shared" si="1"/>
        <v>0.0000560475283</v>
      </c>
      <c r="E2839" s="1"/>
      <c r="F2839" s="15" t="s">
        <v>488</v>
      </c>
      <c r="G2839" s="15" t="s">
        <v>495</v>
      </c>
      <c r="H2839" s="15" t="s">
        <v>1903</v>
      </c>
      <c r="I2839" s="1"/>
    </row>
    <row r="2840" ht="15.75" customHeight="1">
      <c r="A2840" s="1"/>
      <c r="B2840" s="12" t="s">
        <v>3332</v>
      </c>
      <c r="C2840" s="15">
        <v>1.0</v>
      </c>
      <c r="D2840" s="16">
        <f t="shared" si="1"/>
        <v>0.0000560475283</v>
      </c>
      <c r="E2840" s="1"/>
      <c r="F2840" s="39" t="s">
        <v>529</v>
      </c>
      <c r="G2840" s="15" t="s">
        <v>3873</v>
      </c>
      <c r="H2840" s="15" t="s">
        <v>713</v>
      </c>
      <c r="I2840" s="1"/>
    </row>
    <row r="2841" ht="15.75" customHeight="1">
      <c r="A2841" s="1"/>
      <c r="B2841" s="12" t="s">
        <v>3337</v>
      </c>
      <c r="C2841" s="15">
        <v>1.0</v>
      </c>
      <c r="D2841" s="16">
        <f t="shared" si="1"/>
        <v>0.0000560475283</v>
      </c>
      <c r="E2841" s="1"/>
      <c r="F2841" s="15" t="s">
        <v>334</v>
      </c>
      <c r="G2841" s="15" t="s">
        <v>547</v>
      </c>
      <c r="H2841" s="15" t="s">
        <v>356</v>
      </c>
      <c r="I2841" s="1"/>
    </row>
    <row r="2842" ht="15.75" customHeight="1">
      <c r="A2842" s="1"/>
      <c r="B2842" s="12" t="s">
        <v>3339</v>
      </c>
      <c r="C2842" s="15">
        <v>1.0</v>
      </c>
      <c r="D2842" s="16">
        <f t="shared" si="1"/>
        <v>0.0000560475283</v>
      </c>
      <c r="E2842" s="1"/>
      <c r="F2842" s="15" t="s">
        <v>347</v>
      </c>
      <c r="G2842" s="15" t="s">
        <v>627</v>
      </c>
      <c r="H2842" s="15" t="s">
        <v>606</v>
      </c>
      <c r="I2842" s="1"/>
    </row>
    <row r="2843" ht="15.75" customHeight="1">
      <c r="A2843" s="1"/>
      <c r="B2843" s="12" t="s">
        <v>3354</v>
      </c>
      <c r="C2843" s="15">
        <v>1.0</v>
      </c>
      <c r="D2843" s="16">
        <f t="shared" si="1"/>
        <v>0.0000560475283</v>
      </c>
      <c r="E2843" s="1"/>
      <c r="F2843" s="15" t="s">
        <v>390</v>
      </c>
      <c r="G2843" s="15" t="s">
        <v>493</v>
      </c>
      <c r="H2843" s="15" t="s">
        <v>393</v>
      </c>
      <c r="I2843" s="1"/>
    </row>
    <row r="2844" ht="15.75" customHeight="1">
      <c r="A2844" s="1"/>
      <c r="B2844" s="12" t="s">
        <v>3362</v>
      </c>
      <c r="C2844" s="15">
        <v>1.0</v>
      </c>
      <c r="D2844" s="16">
        <f t="shared" si="1"/>
        <v>0.0000560475283</v>
      </c>
      <c r="E2844" s="1"/>
      <c r="F2844" s="15" t="s">
        <v>382</v>
      </c>
      <c r="G2844" s="15" t="s">
        <v>627</v>
      </c>
      <c r="H2844" s="15" t="s">
        <v>1546</v>
      </c>
      <c r="I2844" s="1"/>
    </row>
    <row r="2845" ht="15.75" customHeight="1">
      <c r="A2845" s="1"/>
      <c r="B2845" s="12" t="s">
        <v>3372</v>
      </c>
      <c r="C2845" s="15">
        <v>1.0</v>
      </c>
      <c r="D2845" s="16">
        <f t="shared" si="1"/>
        <v>0.0000560475283</v>
      </c>
      <c r="E2845" s="1"/>
      <c r="F2845" s="15">
        <v>30.0</v>
      </c>
      <c r="G2845" s="15" t="s">
        <v>422</v>
      </c>
      <c r="H2845" s="15" t="s">
        <v>391</v>
      </c>
      <c r="I2845" s="1"/>
    </row>
    <row r="2846" ht="15.75" customHeight="1">
      <c r="A2846" s="1"/>
      <c r="B2846" s="12" t="s">
        <v>3374</v>
      </c>
      <c r="C2846" s="15">
        <v>1.0</v>
      </c>
      <c r="D2846" s="16">
        <f t="shared" si="1"/>
        <v>0.0000560475283</v>
      </c>
      <c r="E2846" s="1"/>
      <c r="F2846" s="15" t="s">
        <v>321</v>
      </c>
      <c r="G2846" s="15" t="s">
        <v>3874</v>
      </c>
      <c r="H2846" s="15" t="s">
        <v>1225</v>
      </c>
      <c r="I2846" s="1"/>
    </row>
    <row r="2847" ht="15.75" customHeight="1">
      <c r="A2847" s="1"/>
      <c r="B2847" s="12" t="s">
        <v>3381</v>
      </c>
      <c r="C2847" s="15">
        <v>1.0</v>
      </c>
      <c r="D2847" s="16">
        <f t="shared" si="1"/>
        <v>0.0000560475283</v>
      </c>
      <c r="E2847" s="1"/>
      <c r="F2847" s="15" t="s">
        <v>948</v>
      </c>
      <c r="G2847" s="15" t="s">
        <v>422</v>
      </c>
      <c r="H2847" s="15" t="s">
        <v>309</v>
      </c>
      <c r="I2847" s="1"/>
    </row>
    <row r="2848" ht="15.75" customHeight="1">
      <c r="A2848" s="1"/>
      <c r="B2848" s="12" t="s">
        <v>2227</v>
      </c>
      <c r="C2848" s="15">
        <v>1.0</v>
      </c>
      <c r="D2848" s="16">
        <f t="shared" si="1"/>
        <v>0.0000560475283</v>
      </c>
      <c r="E2848" s="1"/>
      <c r="F2848" s="15" t="s">
        <v>309</v>
      </c>
      <c r="G2848" s="15" t="s">
        <v>493</v>
      </c>
      <c r="H2848" s="15" t="s">
        <v>2267</v>
      </c>
      <c r="I2848" s="1"/>
    </row>
    <row r="2849" ht="15.75" customHeight="1">
      <c r="A2849" s="1"/>
      <c r="B2849" s="12" t="s">
        <v>3409</v>
      </c>
      <c r="C2849" s="15">
        <v>1.0</v>
      </c>
      <c r="D2849" s="16">
        <f t="shared" si="1"/>
        <v>0.0000560475283</v>
      </c>
      <c r="E2849" s="1"/>
      <c r="F2849" s="15" t="s">
        <v>542</v>
      </c>
      <c r="G2849" s="15" t="s">
        <v>373</v>
      </c>
      <c r="H2849" s="15" t="s">
        <v>625</v>
      </c>
      <c r="I2849" s="1"/>
    </row>
    <row r="2850" ht="15.75" customHeight="1">
      <c r="A2850" s="1"/>
      <c r="B2850" s="12" t="s">
        <v>3414</v>
      </c>
      <c r="C2850" s="15">
        <v>1.0</v>
      </c>
      <c r="D2850" s="16">
        <f t="shared" si="1"/>
        <v>0.0000560475283</v>
      </c>
      <c r="E2850" s="1"/>
      <c r="F2850" s="15" t="s">
        <v>325</v>
      </c>
      <c r="G2850" s="15" t="s">
        <v>495</v>
      </c>
      <c r="H2850" s="15" t="s">
        <v>528</v>
      </c>
      <c r="I2850" s="1"/>
    </row>
    <row r="2851" ht="15.75" customHeight="1">
      <c r="A2851" s="1"/>
      <c r="B2851" s="12" t="s">
        <v>3423</v>
      </c>
      <c r="C2851" s="15">
        <v>1.0</v>
      </c>
      <c r="D2851" s="16">
        <f t="shared" si="1"/>
        <v>0.0000560475283</v>
      </c>
      <c r="E2851" s="1"/>
      <c r="F2851" s="15" t="s">
        <v>412</v>
      </c>
      <c r="G2851" s="15" t="s">
        <v>495</v>
      </c>
      <c r="H2851" s="15" t="s">
        <v>2269</v>
      </c>
      <c r="I2851" s="1"/>
    </row>
    <row r="2852" ht="15.75" customHeight="1">
      <c r="A2852" s="1"/>
      <c r="B2852" s="12" t="s">
        <v>3426</v>
      </c>
      <c r="C2852" s="15">
        <v>1.0</v>
      </c>
      <c r="D2852" s="16">
        <f t="shared" si="1"/>
        <v>0.0000560475283</v>
      </c>
      <c r="E2852" s="1"/>
      <c r="F2852" s="15" t="s">
        <v>1089</v>
      </c>
      <c r="G2852" s="15" t="s">
        <v>547</v>
      </c>
      <c r="H2852" s="15" t="s">
        <v>415</v>
      </c>
      <c r="I2852" s="1"/>
    </row>
    <row r="2853" ht="15.75" customHeight="1">
      <c r="A2853" s="1"/>
      <c r="B2853" s="12" t="s">
        <v>3465</v>
      </c>
      <c r="C2853" s="15">
        <v>1.0</v>
      </c>
      <c r="D2853" s="16">
        <f t="shared" si="1"/>
        <v>0.0000560475283</v>
      </c>
      <c r="E2853" s="1"/>
      <c r="F2853" s="15" t="s">
        <v>390</v>
      </c>
      <c r="G2853" s="15" t="s">
        <v>3840</v>
      </c>
      <c r="H2853" s="15" t="s">
        <v>460</v>
      </c>
      <c r="I2853" s="1"/>
    </row>
    <row r="2854" ht="15.75" customHeight="1">
      <c r="A2854" s="1"/>
      <c r="B2854" s="12" t="s">
        <v>3471</v>
      </c>
      <c r="C2854" s="15">
        <v>1.0</v>
      </c>
      <c r="D2854" s="16">
        <f t="shared" si="1"/>
        <v>0.0000560475283</v>
      </c>
      <c r="E2854" s="1"/>
      <c r="F2854" s="15" t="s">
        <v>382</v>
      </c>
      <c r="G2854" s="15" t="s">
        <v>1378</v>
      </c>
      <c r="H2854" s="15" t="s">
        <v>1269</v>
      </c>
      <c r="I2854" s="1"/>
    </row>
    <row r="2855" ht="15.75" customHeight="1">
      <c r="A2855" s="1"/>
      <c r="B2855" s="12" t="s">
        <v>3479</v>
      </c>
      <c r="C2855" s="15">
        <v>1.0</v>
      </c>
      <c r="D2855" s="16">
        <f t="shared" si="1"/>
        <v>0.0000560475283</v>
      </c>
      <c r="E2855" s="1"/>
      <c r="F2855" s="15">
        <v>12.0</v>
      </c>
      <c r="G2855" s="15" t="s">
        <v>880</v>
      </c>
      <c r="H2855" s="15" t="s">
        <v>415</v>
      </c>
      <c r="I2855" s="1"/>
    </row>
    <row r="2856" ht="15.75" customHeight="1">
      <c r="A2856" s="1"/>
      <c r="B2856" s="12" t="s">
        <v>3488</v>
      </c>
      <c r="C2856" s="15">
        <v>1.0</v>
      </c>
      <c r="D2856" s="16">
        <f t="shared" si="1"/>
        <v>0.0000560475283</v>
      </c>
      <c r="E2856" s="1"/>
      <c r="F2856" s="15" t="s">
        <v>545</v>
      </c>
      <c r="G2856" s="15" t="s">
        <v>886</v>
      </c>
      <c r="H2856" s="15" t="s">
        <v>1144</v>
      </c>
      <c r="I2856" s="1"/>
    </row>
    <row r="2857" ht="15.75" customHeight="1">
      <c r="A2857" s="1"/>
      <c r="B2857" s="12" t="s">
        <v>3492</v>
      </c>
      <c r="C2857" s="15">
        <v>1.0</v>
      </c>
      <c r="D2857" s="16">
        <f t="shared" si="1"/>
        <v>0.0000560475283</v>
      </c>
      <c r="E2857" s="1"/>
      <c r="F2857" s="15" t="s">
        <v>442</v>
      </c>
      <c r="G2857" s="15" t="s">
        <v>421</v>
      </c>
      <c r="H2857" s="15" t="s">
        <v>503</v>
      </c>
      <c r="I2857" s="1"/>
    </row>
    <row r="2858" ht="15.75" customHeight="1">
      <c r="A2858" s="1"/>
      <c r="B2858" s="12" t="s">
        <v>3500</v>
      </c>
      <c r="C2858" s="15">
        <v>1.0</v>
      </c>
      <c r="D2858" s="16">
        <f t="shared" si="1"/>
        <v>0.0000560475283</v>
      </c>
      <c r="E2858" s="1"/>
      <c r="F2858" s="15" t="s">
        <v>356</v>
      </c>
      <c r="G2858" s="15" t="s">
        <v>426</v>
      </c>
      <c r="H2858" s="15" t="s">
        <v>568</v>
      </c>
      <c r="I2858" s="1"/>
    </row>
    <row r="2859" ht="15.75" customHeight="1">
      <c r="A2859" s="1"/>
      <c r="B2859" s="12" t="s">
        <v>3510</v>
      </c>
      <c r="C2859" s="15">
        <v>1.0</v>
      </c>
      <c r="D2859" s="16">
        <f t="shared" si="1"/>
        <v>0.0000560475283</v>
      </c>
      <c r="E2859" s="1"/>
      <c r="F2859" s="15" t="s">
        <v>647</v>
      </c>
      <c r="G2859" s="15" t="s">
        <v>365</v>
      </c>
      <c r="H2859" s="15" t="s">
        <v>2271</v>
      </c>
      <c r="I2859" s="1"/>
    </row>
    <row r="2860" ht="15.75" customHeight="1">
      <c r="A2860" s="1"/>
      <c r="B2860" s="12" t="s">
        <v>3513</v>
      </c>
      <c r="C2860" s="15">
        <v>1.0</v>
      </c>
      <c r="D2860" s="16">
        <f t="shared" si="1"/>
        <v>0.0000560475283</v>
      </c>
      <c r="E2860" s="1"/>
      <c r="F2860" s="15" t="s">
        <v>404</v>
      </c>
      <c r="G2860" s="15" t="s">
        <v>521</v>
      </c>
      <c r="H2860" s="15" t="s">
        <v>1903</v>
      </c>
      <c r="I2860" s="1"/>
    </row>
    <row r="2861" ht="15.75" customHeight="1">
      <c r="A2861" s="1"/>
      <c r="B2861" s="12" t="s">
        <v>3550</v>
      </c>
      <c r="C2861" s="15">
        <v>1.0</v>
      </c>
      <c r="D2861" s="16">
        <f t="shared" si="1"/>
        <v>0.0000560475283</v>
      </c>
      <c r="E2861" s="1"/>
      <c r="F2861" s="15" t="s">
        <v>524</v>
      </c>
      <c r="G2861" s="15" t="s">
        <v>944</v>
      </c>
      <c r="H2861" s="15" t="s">
        <v>1225</v>
      </c>
      <c r="I2861" s="1"/>
    </row>
    <row r="2862" ht="15.75" customHeight="1">
      <c r="A2862" s="1"/>
      <c r="B2862" s="12" t="s">
        <v>3555</v>
      </c>
      <c r="C2862" s="15">
        <v>1.0</v>
      </c>
      <c r="D2862" s="16">
        <f t="shared" si="1"/>
        <v>0.0000560475283</v>
      </c>
      <c r="E2862" s="1"/>
      <c r="F2862" s="15" t="s">
        <v>906</v>
      </c>
      <c r="G2862" s="15" t="s">
        <v>428</v>
      </c>
      <c r="H2862" s="15" t="s">
        <v>335</v>
      </c>
      <c r="I2862" s="1"/>
    </row>
    <row r="2863" ht="15.75" customHeight="1">
      <c r="A2863" s="1"/>
      <c r="B2863" s="12" t="s">
        <v>3570</v>
      </c>
      <c r="C2863" s="15">
        <v>1.0</v>
      </c>
      <c r="D2863" s="16">
        <f t="shared" si="1"/>
        <v>0.0000560475283</v>
      </c>
      <c r="E2863" s="1"/>
      <c r="F2863" s="15" t="s">
        <v>371</v>
      </c>
      <c r="G2863" s="15" t="s">
        <v>464</v>
      </c>
      <c r="H2863" s="15" t="s">
        <v>696</v>
      </c>
      <c r="I2863" s="1"/>
    </row>
    <row r="2864" ht="15.75" customHeight="1">
      <c r="A2864" s="1"/>
      <c r="B2864" s="12" t="s">
        <v>3576</v>
      </c>
      <c r="C2864" s="15">
        <v>1.0</v>
      </c>
      <c r="D2864" s="16">
        <f t="shared" si="1"/>
        <v>0.0000560475283</v>
      </c>
      <c r="E2864" s="1"/>
      <c r="F2864" s="15" t="s">
        <v>478</v>
      </c>
      <c r="G2864" s="15" t="s">
        <v>313</v>
      </c>
      <c r="H2864" s="15">
        <v>70.0</v>
      </c>
      <c r="I2864" s="1"/>
    </row>
    <row r="2865" ht="15.75" customHeight="1">
      <c r="A2865" s="1"/>
      <c r="B2865" s="12" t="s">
        <v>3581</v>
      </c>
      <c r="C2865" s="15">
        <v>1.0</v>
      </c>
      <c r="D2865" s="16">
        <f t="shared" si="1"/>
        <v>0.0000560475283</v>
      </c>
      <c r="E2865" s="1"/>
      <c r="F2865" s="15" t="s">
        <v>618</v>
      </c>
      <c r="G2865" s="15" t="s">
        <v>313</v>
      </c>
      <c r="H2865" s="15" t="s">
        <v>805</v>
      </c>
      <c r="I2865" s="1"/>
    </row>
    <row r="2866" ht="15.75" customHeight="1">
      <c r="A2866" s="1"/>
      <c r="B2866" s="12" t="s">
        <v>3610</v>
      </c>
      <c r="C2866" s="15">
        <v>1.0</v>
      </c>
      <c r="D2866" s="16">
        <f t="shared" si="1"/>
        <v>0.0000560475283</v>
      </c>
      <c r="E2866" s="1"/>
      <c r="F2866" s="15" t="s">
        <v>314</v>
      </c>
      <c r="G2866" s="15" t="s">
        <v>3864</v>
      </c>
      <c r="H2866" s="15" t="s">
        <v>321</v>
      </c>
      <c r="I2866" s="1"/>
    </row>
    <row r="2867" ht="15.75" customHeight="1">
      <c r="A2867" s="1"/>
      <c r="B2867" s="12" t="s">
        <v>3616</v>
      </c>
      <c r="C2867" s="15">
        <v>1.0</v>
      </c>
      <c r="D2867" s="16">
        <f t="shared" si="1"/>
        <v>0.0000560475283</v>
      </c>
      <c r="E2867" s="1"/>
      <c r="F2867" s="15" t="s">
        <v>428</v>
      </c>
      <c r="G2867" s="15" t="s">
        <v>426</v>
      </c>
      <c r="H2867" s="15" t="s">
        <v>3875</v>
      </c>
      <c r="I2867" s="1"/>
    </row>
    <row r="2868" ht="15.75" customHeight="1">
      <c r="A2868" s="1"/>
      <c r="B2868" s="12" t="s">
        <v>3647</v>
      </c>
      <c r="C2868" s="15">
        <v>1.0</v>
      </c>
      <c r="D2868" s="16">
        <f t="shared" si="1"/>
        <v>0.0000560475283</v>
      </c>
      <c r="E2868" s="1"/>
      <c r="F2868" s="15" t="s">
        <v>426</v>
      </c>
      <c r="G2868" s="15" t="s">
        <v>313</v>
      </c>
      <c r="H2868" s="15" t="s">
        <v>1144</v>
      </c>
      <c r="I2868" s="1"/>
    </row>
    <row r="2869" ht="15.75" customHeight="1">
      <c r="A2869" s="1"/>
      <c r="B2869" s="12" t="s">
        <v>3655</v>
      </c>
      <c r="C2869" s="15">
        <v>1.0</v>
      </c>
      <c r="D2869" s="16">
        <f t="shared" si="1"/>
        <v>0.0000560475283</v>
      </c>
      <c r="E2869" s="1"/>
      <c r="F2869" s="15" t="s">
        <v>415</v>
      </c>
      <c r="G2869" s="15" t="s">
        <v>313</v>
      </c>
      <c r="H2869" s="15" t="s">
        <v>2271</v>
      </c>
      <c r="I2869" s="1"/>
    </row>
    <row r="2870" ht="15.75" customHeight="1">
      <c r="A2870" s="1"/>
      <c r="B2870" s="12" t="s">
        <v>3658</v>
      </c>
      <c r="C2870" s="15">
        <v>1.0</v>
      </c>
      <c r="D2870" s="16">
        <f t="shared" si="1"/>
        <v>0.0000560475283</v>
      </c>
      <c r="E2870" s="1"/>
      <c r="F2870" s="15" t="s">
        <v>567</v>
      </c>
      <c r="G2870" s="15" t="s">
        <v>323</v>
      </c>
      <c r="H2870" s="15" t="s">
        <v>311</v>
      </c>
      <c r="I2870" s="1"/>
    </row>
    <row r="2871" ht="15.75" customHeight="1">
      <c r="A2871" s="1"/>
      <c r="B2871" s="12" t="s">
        <v>3661</v>
      </c>
      <c r="C2871" s="15">
        <v>1.0</v>
      </c>
      <c r="D2871" s="16">
        <f t="shared" si="1"/>
        <v>0.0000560475283</v>
      </c>
      <c r="E2871" s="1"/>
      <c r="F2871" s="15" t="s">
        <v>799</v>
      </c>
      <c r="G2871" s="15" t="s">
        <v>763</v>
      </c>
      <c r="H2871" s="15" t="s">
        <v>893</v>
      </c>
      <c r="I2871" s="1"/>
    </row>
    <row r="2872" ht="15.75" customHeight="1">
      <c r="A2872" s="1"/>
      <c r="B2872" s="12" t="s">
        <v>3670</v>
      </c>
      <c r="C2872" s="15">
        <v>1.0</v>
      </c>
      <c r="D2872" s="16">
        <f t="shared" si="1"/>
        <v>0.0000560475283</v>
      </c>
      <c r="E2872" s="1"/>
      <c r="F2872" s="15" t="s">
        <v>3876</v>
      </c>
      <c r="G2872" s="15" t="s">
        <v>313</v>
      </c>
      <c r="H2872" s="15" t="s">
        <v>3877</v>
      </c>
      <c r="I2872" s="1"/>
    </row>
    <row r="2873" ht="15.75" customHeight="1">
      <c r="A2873" s="1"/>
      <c r="B2873" s="12" t="s">
        <v>3347</v>
      </c>
      <c r="C2873" s="15">
        <v>1.0</v>
      </c>
      <c r="D2873" s="16">
        <f t="shared" si="1"/>
        <v>0.0000560475283</v>
      </c>
      <c r="E2873" s="1"/>
      <c r="F2873" s="15" t="s">
        <v>1063</v>
      </c>
      <c r="G2873" s="15" t="s">
        <v>313</v>
      </c>
      <c r="H2873" s="15" t="s">
        <v>415</v>
      </c>
      <c r="I2873" s="1"/>
    </row>
    <row r="2874" ht="15.75" customHeight="1">
      <c r="A2874" s="1"/>
      <c r="B2874" s="12" t="s">
        <v>3792</v>
      </c>
      <c r="C2874" s="15">
        <v>1.0</v>
      </c>
      <c r="D2874" s="16">
        <f t="shared" si="1"/>
        <v>0.0000560475283</v>
      </c>
      <c r="E2874" s="1"/>
      <c r="F2874" s="15" t="s">
        <v>359</v>
      </c>
      <c r="G2874" s="15" t="s">
        <v>313</v>
      </c>
      <c r="H2874" s="15" t="s">
        <v>354</v>
      </c>
      <c r="I2874" s="1"/>
    </row>
    <row r="2875" ht="15.75" customHeight="1">
      <c r="A2875" s="1"/>
      <c r="B2875" s="12" t="s">
        <v>3795</v>
      </c>
      <c r="C2875" s="15">
        <v>1.0</v>
      </c>
      <c r="D2875" s="16">
        <f t="shared" si="1"/>
        <v>0.0000560475283</v>
      </c>
      <c r="E2875" s="1"/>
      <c r="F2875" s="15" t="s">
        <v>1302</v>
      </c>
      <c r="G2875" s="15" t="s">
        <v>323</v>
      </c>
      <c r="H2875" s="15" t="s">
        <v>317</v>
      </c>
      <c r="I2875" s="1"/>
    </row>
    <row r="2876" ht="15.75" customHeight="1">
      <c r="A2876" s="1"/>
      <c r="B2876" s="12" t="s">
        <v>3798</v>
      </c>
      <c r="C2876" s="15">
        <v>1.0</v>
      </c>
      <c r="D2876" s="16">
        <f t="shared" si="1"/>
        <v>0.0000560475283</v>
      </c>
      <c r="E2876" s="1"/>
      <c r="F2876" s="15" t="s">
        <v>309</v>
      </c>
      <c r="G2876" s="15" t="s">
        <v>323</v>
      </c>
      <c r="H2876" s="15" t="s">
        <v>1386</v>
      </c>
      <c r="I2876" s="1"/>
    </row>
    <row r="2877" ht="15.75" customHeight="1">
      <c r="A2877" s="1"/>
      <c r="B2877" s="12" t="s">
        <v>3799</v>
      </c>
      <c r="C2877" s="15">
        <v>1.0</v>
      </c>
      <c r="D2877" s="16">
        <f t="shared" si="1"/>
        <v>0.0000560475283</v>
      </c>
      <c r="E2877" s="1"/>
      <c r="F2877" s="15" t="s">
        <v>3878</v>
      </c>
      <c r="G2877" s="15" t="s">
        <v>464</v>
      </c>
      <c r="H2877" s="15" t="s">
        <v>3879</v>
      </c>
      <c r="I2877" s="1"/>
    </row>
    <row r="2878" ht="15.75" customHeight="1">
      <c r="A2878" s="1"/>
      <c r="B2878" s="12" t="s">
        <v>3801</v>
      </c>
      <c r="C2878" s="15">
        <v>1.0</v>
      </c>
      <c r="D2878" s="16">
        <f t="shared" si="1"/>
        <v>0.0000560475283</v>
      </c>
      <c r="E2878" s="1"/>
      <c r="F2878" s="15" t="s">
        <v>371</v>
      </c>
      <c r="G2878" s="15" t="s">
        <v>323</v>
      </c>
      <c r="H2878" s="15" t="s">
        <v>433</v>
      </c>
      <c r="I2878" s="1"/>
    </row>
    <row r="2879" ht="15.75" customHeight="1">
      <c r="A2879" s="1"/>
      <c r="B2879" s="12" t="s">
        <v>3804</v>
      </c>
      <c r="C2879" s="15">
        <v>1.0</v>
      </c>
      <c r="D2879" s="16">
        <f t="shared" si="1"/>
        <v>0.0000560475283</v>
      </c>
      <c r="E2879" s="1"/>
      <c r="F2879" s="15" t="s">
        <v>478</v>
      </c>
      <c r="G2879" s="15" t="s">
        <v>313</v>
      </c>
      <c r="H2879" s="15" t="s">
        <v>1748</v>
      </c>
      <c r="I2879" s="1"/>
    </row>
    <row r="2880" ht="15.75" customHeight="1">
      <c r="A2880" s="1"/>
      <c r="B2880" s="12" t="s">
        <v>3806</v>
      </c>
      <c r="C2880" s="15">
        <v>1.0</v>
      </c>
      <c r="D2880" s="16">
        <f t="shared" si="1"/>
        <v>0.0000560475283</v>
      </c>
      <c r="E2880" s="1"/>
      <c r="F2880" s="15" t="s">
        <v>888</v>
      </c>
      <c r="G2880" s="15" t="s">
        <v>430</v>
      </c>
      <c r="H2880" s="15" t="s">
        <v>317</v>
      </c>
      <c r="I2880" s="1"/>
    </row>
    <row r="2881" ht="15.75" customHeight="1">
      <c r="A2881" s="1"/>
      <c r="B2881" s="12" t="s">
        <v>3807</v>
      </c>
      <c r="C2881" s="15">
        <v>1.0</v>
      </c>
      <c r="D2881" s="16">
        <f t="shared" si="1"/>
        <v>0.0000560475283</v>
      </c>
      <c r="E2881" s="1"/>
      <c r="F2881" s="15" t="s">
        <v>415</v>
      </c>
      <c r="G2881" s="15" t="s">
        <v>1049</v>
      </c>
      <c r="H2881" s="15" t="s">
        <v>1526</v>
      </c>
      <c r="I2881" s="1"/>
    </row>
    <row r="2882" ht="15.75" customHeight="1">
      <c r="A2882" s="1"/>
      <c r="B2882" s="12" t="s">
        <v>3809</v>
      </c>
      <c r="C2882" s="15">
        <v>1.0</v>
      </c>
      <c r="D2882" s="16">
        <f t="shared" si="1"/>
        <v>0.0000560475283</v>
      </c>
      <c r="E2882" s="1"/>
      <c r="F2882" s="15" t="s">
        <v>360</v>
      </c>
      <c r="G2882" s="15" t="s">
        <v>426</v>
      </c>
      <c r="H2882" s="15" t="s">
        <v>321</v>
      </c>
      <c r="I2882" s="1"/>
    </row>
    <row r="2883" ht="15.75" customHeight="1">
      <c r="A2883" s="1"/>
      <c r="B2883" s="12" t="s">
        <v>3810</v>
      </c>
      <c r="C2883" s="15">
        <v>1.0</v>
      </c>
      <c r="D2883" s="16">
        <f t="shared" si="1"/>
        <v>0.0000560475283</v>
      </c>
      <c r="E2883" s="1"/>
      <c r="F2883" s="15" t="s">
        <v>337</v>
      </c>
      <c r="G2883" s="15" t="s">
        <v>313</v>
      </c>
      <c r="H2883" s="15" t="s">
        <v>1226</v>
      </c>
      <c r="I2883" s="1"/>
    </row>
    <row r="2884" ht="15.75" customHeight="1">
      <c r="A2884" s="1"/>
      <c r="B2884" s="12" t="s">
        <v>3812</v>
      </c>
      <c r="C2884" s="15">
        <v>1.0</v>
      </c>
      <c r="D2884" s="16">
        <f t="shared" si="1"/>
        <v>0.0000560475283</v>
      </c>
      <c r="E2884" s="1"/>
      <c r="F2884" s="15" t="s">
        <v>373</v>
      </c>
      <c r="G2884" s="15" t="s">
        <v>1005</v>
      </c>
      <c r="H2884" s="15" t="s">
        <v>3880</v>
      </c>
      <c r="I2884" s="1"/>
    </row>
    <row r="2885" ht="15.75" customHeight="1">
      <c r="A2885" s="1"/>
      <c r="B2885" s="12" t="s">
        <v>3813</v>
      </c>
      <c r="C2885" s="15">
        <v>1.0</v>
      </c>
      <c r="D2885" s="16">
        <f t="shared" si="1"/>
        <v>0.0000560475283</v>
      </c>
      <c r="E2885" s="1"/>
      <c r="F2885" s="39" t="s">
        <v>512</v>
      </c>
      <c r="G2885" s="15" t="s">
        <v>1445</v>
      </c>
      <c r="H2885" s="15" t="s">
        <v>1380</v>
      </c>
      <c r="I2885" s="1"/>
    </row>
    <row r="2886" ht="15.75" customHeight="1">
      <c r="A2886" s="1"/>
      <c r="B2886" s="12" t="s">
        <v>3815</v>
      </c>
      <c r="C2886" s="15">
        <v>1.0</v>
      </c>
      <c r="D2886" s="16">
        <f t="shared" si="1"/>
        <v>0.0000560475283</v>
      </c>
      <c r="E2886" s="1"/>
      <c r="F2886" s="15" t="s">
        <v>452</v>
      </c>
      <c r="G2886" s="15" t="s">
        <v>323</v>
      </c>
      <c r="H2886" s="15" t="s">
        <v>1670</v>
      </c>
      <c r="I2886" s="1"/>
    </row>
    <row r="2887" ht="15.75" customHeight="1">
      <c r="A2887" s="1"/>
      <c r="B2887" s="12" t="s">
        <v>3816</v>
      </c>
      <c r="C2887" s="15">
        <v>1.0</v>
      </c>
      <c r="D2887" s="16">
        <f t="shared" si="1"/>
        <v>0.0000560475283</v>
      </c>
      <c r="E2887" s="1"/>
      <c r="F2887" s="15" t="s">
        <v>356</v>
      </c>
      <c r="G2887" s="15" t="s">
        <v>426</v>
      </c>
      <c r="H2887" s="15" t="s">
        <v>1185</v>
      </c>
      <c r="I2887" s="1"/>
    </row>
    <row r="2888" ht="15.75" customHeight="1">
      <c r="A2888" s="1"/>
      <c r="B2888" s="12" t="s">
        <v>3817</v>
      </c>
      <c r="C2888" s="15">
        <v>1.0</v>
      </c>
      <c r="D2888" s="16">
        <f t="shared" si="1"/>
        <v>0.0000560475283</v>
      </c>
      <c r="E2888" s="1"/>
      <c r="F2888" s="15" t="s">
        <v>415</v>
      </c>
      <c r="G2888" s="15" t="s">
        <v>2438</v>
      </c>
      <c r="H2888" s="15" t="s">
        <v>3881</v>
      </c>
      <c r="I2888" s="1"/>
    </row>
    <row r="2889" ht="15.75" customHeight="1">
      <c r="A2889" s="1"/>
      <c r="B2889" s="12" t="s">
        <v>3819</v>
      </c>
      <c r="C2889" s="15">
        <v>1.0</v>
      </c>
      <c r="D2889" s="16">
        <f t="shared" si="1"/>
        <v>0.0000560475283</v>
      </c>
      <c r="E2889" s="1"/>
      <c r="F2889" s="15" t="s">
        <v>1819</v>
      </c>
      <c r="G2889" s="15" t="s">
        <v>905</v>
      </c>
      <c r="H2889" s="15" t="s">
        <v>526</v>
      </c>
      <c r="I2889" s="1"/>
    </row>
    <row r="2890" ht="15.75" customHeight="1">
      <c r="A2890" s="1"/>
      <c r="B2890" s="12" t="s">
        <v>3821</v>
      </c>
      <c r="C2890" s="15">
        <v>1.0</v>
      </c>
      <c r="D2890" s="16">
        <f t="shared" si="1"/>
        <v>0.0000560475283</v>
      </c>
      <c r="E2890" s="1"/>
      <c r="F2890" s="39" t="s">
        <v>446</v>
      </c>
      <c r="G2890" s="15" t="s">
        <v>495</v>
      </c>
      <c r="H2890" s="15" t="s">
        <v>3882</v>
      </c>
      <c r="I2890" s="1"/>
    </row>
    <row r="2891" ht="15.75" customHeight="1">
      <c r="A2891" s="1"/>
      <c r="B2891" s="12" t="s">
        <v>3822</v>
      </c>
      <c r="C2891" s="15">
        <v>1.0</v>
      </c>
      <c r="D2891" s="16">
        <f t="shared" si="1"/>
        <v>0.0000560475283</v>
      </c>
      <c r="E2891" s="1"/>
      <c r="F2891" s="15" t="s">
        <v>334</v>
      </c>
      <c r="G2891" s="15" t="s">
        <v>426</v>
      </c>
      <c r="H2891" s="15" t="s">
        <v>321</v>
      </c>
      <c r="I2891" s="1"/>
    </row>
    <row r="2892" ht="15.75" customHeight="1">
      <c r="A2892" s="1"/>
      <c r="B2892" s="12" t="s">
        <v>3824</v>
      </c>
      <c r="C2892" s="15">
        <v>1.0</v>
      </c>
      <c r="D2892" s="16">
        <f t="shared" si="1"/>
        <v>0.0000560475283</v>
      </c>
      <c r="E2892" s="1"/>
      <c r="F2892" s="15" t="s">
        <v>1072</v>
      </c>
      <c r="G2892" s="15" t="s">
        <v>547</v>
      </c>
      <c r="H2892" s="15" t="s">
        <v>486</v>
      </c>
      <c r="I2892" s="1"/>
    </row>
    <row r="2893" ht="15.75" customHeight="1">
      <c r="A2893" s="1"/>
      <c r="B2893" s="12" t="s">
        <v>3827</v>
      </c>
      <c r="C2893" s="15">
        <v>1.0</v>
      </c>
      <c r="D2893" s="16">
        <f t="shared" si="1"/>
        <v>0.0000560475283</v>
      </c>
      <c r="E2893" s="1"/>
      <c r="F2893" s="15" t="s">
        <v>401</v>
      </c>
      <c r="G2893" s="15" t="s">
        <v>428</v>
      </c>
      <c r="H2893" s="15" t="s">
        <v>797</v>
      </c>
      <c r="I2893" s="1"/>
    </row>
    <row r="2894" ht="15.75" customHeight="1">
      <c r="A2894" s="1"/>
      <c r="B2894" s="12" t="s">
        <v>3828</v>
      </c>
      <c r="C2894" s="15">
        <v>1.0</v>
      </c>
      <c r="D2894" s="16">
        <f t="shared" si="1"/>
        <v>0.0000560475283</v>
      </c>
      <c r="E2894" s="1"/>
      <c r="F2894" s="15" t="s">
        <v>323</v>
      </c>
      <c r="G2894" s="15" t="s">
        <v>1169</v>
      </c>
      <c r="H2894" s="15" t="s">
        <v>510</v>
      </c>
      <c r="I2894" s="1"/>
    </row>
    <row r="2895" ht="15.75" customHeight="1">
      <c r="A2895" s="1"/>
      <c r="B2895" s="12" t="s">
        <v>3831</v>
      </c>
      <c r="C2895" s="15">
        <v>1.0</v>
      </c>
      <c r="D2895" s="16">
        <f t="shared" si="1"/>
        <v>0.0000560475283</v>
      </c>
      <c r="E2895" s="1"/>
      <c r="F2895" s="15" t="s">
        <v>321</v>
      </c>
      <c r="G2895" s="15" t="s">
        <v>536</v>
      </c>
      <c r="H2895" s="15" t="s">
        <v>780</v>
      </c>
      <c r="I2895" s="1"/>
    </row>
    <row r="2896" ht="15.75" customHeight="1">
      <c r="A2896" s="1"/>
      <c r="B2896" s="12" t="s">
        <v>3834</v>
      </c>
      <c r="C2896" s="15">
        <v>1.0</v>
      </c>
      <c r="D2896" s="16">
        <f t="shared" si="1"/>
        <v>0.0000560475283</v>
      </c>
      <c r="E2896" s="1"/>
      <c r="F2896" s="15" t="s">
        <v>41</v>
      </c>
      <c r="G2896" s="15" t="s">
        <v>578</v>
      </c>
      <c r="H2896" s="15" t="s">
        <v>424</v>
      </c>
      <c r="I2896" s="1"/>
    </row>
    <row r="2897" ht="15.75" customHeight="1">
      <c r="A2897" s="1"/>
      <c r="B2897" s="12" t="s">
        <v>3835</v>
      </c>
      <c r="C2897" s="15">
        <v>1.0</v>
      </c>
      <c r="D2897" s="16">
        <f t="shared" si="1"/>
        <v>0.0000560475283</v>
      </c>
      <c r="E2897" s="1"/>
      <c r="F2897" s="39" t="s">
        <v>871</v>
      </c>
      <c r="G2897" s="15" t="s">
        <v>536</v>
      </c>
      <c r="H2897" s="15" t="s">
        <v>347</v>
      </c>
      <c r="I2897" s="1"/>
    </row>
    <row r="2898" ht="15.75" customHeight="1">
      <c r="A2898" s="1"/>
      <c r="B2898" s="12" t="s">
        <v>3842</v>
      </c>
      <c r="C2898" s="15">
        <v>1.0</v>
      </c>
      <c r="D2898" s="16">
        <f t="shared" si="1"/>
        <v>0.0000560475283</v>
      </c>
      <c r="E2898" s="1"/>
      <c r="F2898" s="15" t="s">
        <v>317</v>
      </c>
      <c r="G2898" s="15" t="s">
        <v>852</v>
      </c>
      <c r="H2898" s="15" t="s">
        <v>390</v>
      </c>
      <c r="I2898" s="1"/>
    </row>
    <row r="2899" ht="15.75" customHeight="1">
      <c r="A2899" s="1"/>
      <c r="B2899" s="12" t="s">
        <v>3843</v>
      </c>
      <c r="C2899" s="15">
        <v>1.0</v>
      </c>
      <c r="D2899" s="16">
        <f t="shared" si="1"/>
        <v>0.0000560475283</v>
      </c>
      <c r="E2899" s="1"/>
      <c r="F2899" s="15" t="s">
        <v>528</v>
      </c>
      <c r="G2899" s="15" t="s">
        <v>409</v>
      </c>
      <c r="H2899" s="15" t="s">
        <v>436</v>
      </c>
      <c r="I2899" s="1"/>
    </row>
    <row r="2900" ht="15.75" customHeight="1">
      <c r="A2900" s="1"/>
      <c r="B2900" s="12" t="s">
        <v>3846</v>
      </c>
      <c r="C2900" s="15">
        <v>1.0</v>
      </c>
      <c r="D2900" s="16">
        <f t="shared" si="1"/>
        <v>0.0000560475283</v>
      </c>
      <c r="E2900" s="1"/>
      <c r="F2900" s="15" t="s">
        <v>464</v>
      </c>
      <c r="G2900" s="15" t="s">
        <v>430</v>
      </c>
      <c r="H2900" s="15" t="s">
        <v>2095</v>
      </c>
      <c r="I2900" s="1"/>
    </row>
    <row r="2901" ht="15.75" customHeight="1">
      <c r="A2901" s="1"/>
      <c r="B2901" s="12" t="s">
        <v>3848</v>
      </c>
      <c r="C2901" s="15">
        <v>1.0</v>
      </c>
      <c r="D2901" s="16">
        <f t="shared" si="1"/>
        <v>0.0000560475283</v>
      </c>
      <c r="E2901" s="1"/>
      <c r="F2901" s="15" t="s">
        <v>334</v>
      </c>
      <c r="G2901" s="15" t="s">
        <v>430</v>
      </c>
      <c r="H2901" s="15">
        <v>2.0</v>
      </c>
      <c r="I2901" s="1"/>
    </row>
    <row r="2902" ht="15.75" customHeight="1">
      <c r="A2902" s="1"/>
      <c r="B2902" s="12" t="s">
        <v>3854</v>
      </c>
      <c r="C2902" s="15">
        <v>1.0</v>
      </c>
      <c r="D2902" s="16">
        <f t="shared" si="1"/>
        <v>0.0000560475283</v>
      </c>
      <c r="E2902" s="1"/>
      <c r="F2902" s="15" t="s">
        <v>445</v>
      </c>
      <c r="G2902" s="15" t="s">
        <v>323</v>
      </c>
      <c r="H2902" s="15" t="s">
        <v>2269</v>
      </c>
      <c r="I2902" s="1"/>
    </row>
    <row r="2903" ht="15.75" customHeight="1">
      <c r="A2903" s="1"/>
      <c r="B2903" s="12" t="s">
        <v>3856</v>
      </c>
      <c r="C2903" s="15">
        <v>1.0</v>
      </c>
      <c r="D2903" s="16">
        <f t="shared" si="1"/>
        <v>0.0000560475283</v>
      </c>
      <c r="E2903" s="1"/>
      <c r="F2903" s="15" t="s">
        <v>463</v>
      </c>
      <c r="G2903" s="15" t="s">
        <v>323</v>
      </c>
      <c r="H2903" s="15" t="s">
        <v>321</v>
      </c>
      <c r="I2903" s="1"/>
    </row>
    <row r="2904" ht="15.75" customHeight="1">
      <c r="A2904" s="1"/>
      <c r="B2904" s="12" t="s">
        <v>3857</v>
      </c>
      <c r="C2904" s="15">
        <v>1.0</v>
      </c>
      <c r="D2904" s="16">
        <f t="shared" si="1"/>
        <v>0.0000560475283</v>
      </c>
      <c r="E2904" s="1"/>
      <c r="F2904" s="15" t="s">
        <v>317</v>
      </c>
      <c r="G2904" s="15" t="s">
        <v>688</v>
      </c>
      <c r="H2904" s="15" t="s">
        <v>2519</v>
      </c>
      <c r="I2904" s="1"/>
    </row>
    <row r="2905" ht="15.75" customHeight="1">
      <c r="A2905" s="1"/>
      <c r="B2905" s="12" t="s">
        <v>3860</v>
      </c>
      <c r="C2905" s="15">
        <v>1.0</v>
      </c>
      <c r="D2905" s="16">
        <f t="shared" si="1"/>
        <v>0.0000560475283</v>
      </c>
      <c r="E2905" s="1"/>
      <c r="F2905" s="15" t="s">
        <v>304</v>
      </c>
      <c r="G2905" s="15" t="s">
        <v>3853</v>
      </c>
      <c r="H2905" s="15" t="s">
        <v>584</v>
      </c>
      <c r="I2905" s="1"/>
    </row>
    <row r="2906" ht="15.75" customHeight="1">
      <c r="A2906" s="1"/>
      <c r="B2906" s="12" t="s">
        <v>3861</v>
      </c>
      <c r="C2906" s="15">
        <v>1.0</v>
      </c>
      <c r="D2906" s="16">
        <f t="shared" si="1"/>
        <v>0.0000560475283</v>
      </c>
      <c r="E2906" s="1"/>
      <c r="F2906" s="15" t="s">
        <v>348</v>
      </c>
      <c r="G2906" s="15" t="s">
        <v>464</v>
      </c>
      <c r="H2906" s="15" t="s">
        <v>404</v>
      </c>
      <c r="I2906" s="1"/>
    </row>
    <row r="2907" ht="15.75" customHeight="1">
      <c r="A2907" s="1"/>
      <c r="B2907" s="12">
        <v>29.0</v>
      </c>
      <c r="C2907" s="15">
        <v>1.0</v>
      </c>
      <c r="D2907" s="16">
        <f t="shared" si="1"/>
        <v>0.0000560475283</v>
      </c>
      <c r="E2907" s="1"/>
      <c r="F2907" s="15" t="s">
        <v>458</v>
      </c>
      <c r="G2907" s="15" t="s">
        <v>609</v>
      </c>
      <c r="H2907" s="15" t="s">
        <v>3883</v>
      </c>
      <c r="I2907" s="1"/>
    </row>
    <row r="2908" ht="15.75" customHeight="1">
      <c r="A2908" s="1"/>
      <c r="B2908" s="12" t="s">
        <v>3862</v>
      </c>
      <c r="C2908" s="15">
        <v>1.0</v>
      </c>
      <c r="D2908" s="16">
        <f t="shared" si="1"/>
        <v>0.0000560475283</v>
      </c>
      <c r="E2908" s="1"/>
      <c r="F2908" s="15" t="s">
        <v>469</v>
      </c>
      <c r="G2908" s="15" t="s">
        <v>323</v>
      </c>
      <c r="H2908" s="15" t="s">
        <v>309</v>
      </c>
      <c r="I2908" s="1"/>
    </row>
    <row r="2909" ht="15.75" customHeight="1">
      <c r="A2909" s="1"/>
      <c r="B2909" s="12">
        <v>5700.0</v>
      </c>
      <c r="C2909" s="15">
        <v>1.0</v>
      </c>
      <c r="D2909" s="16">
        <f t="shared" si="1"/>
        <v>0.0000560475283</v>
      </c>
      <c r="E2909" s="1"/>
      <c r="F2909" s="15" t="s">
        <v>415</v>
      </c>
      <c r="G2909" s="15" t="s">
        <v>382</v>
      </c>
      <c r="H2909" s="15" t="s">
        <v>391</v>
      </c>
      <c r="I2909" s="1"/>
    </row>
    <row r="2910" ht="15.75" customHeight="1">
      <c r="A2910" s="1"/>
      <c r="B2910" s="12" t="s">
        <v>3863</v>
      </c>
      <c r="C2910" s="15">
        <v>1.0</v>
      </c>
      <c r="D2910" s="16">
        <f t="shared" si="1"/>
        <v>0.0000560475283</v>
      </c>
      <c r="E2910" s="1"/>
      <c r="F2910" s="15" t="s">
        <v>1036</v>
      </c>
      <c r="G2910" s="15" t="s">
        <v>687</v>
      </c>
      <c r="H2910" s="15" t="s">
        <v>1225</v>
      </c>
      <c r="I2910" s="1"/>
    </row>
    <row r="2911" ht="15.75" customHeight="1">
      <c r="A2911" s="1"/>
      <c r="B2911" s="12" t="s">
        <v>2380</v>
      </c>
      <c r="C2911" s="15">
        <v>1.0</v>
      </c>
      <c r="D2911" s="16">
        <f t="shared" si="1"/>
        <v>0.0000560475283</v>
      </c>
      <c r="E2911" s="1"/>
      <c r="F2911" s="15" t="s">
        <v>318</v>
      </c>
      <c r="G2911" s="15" t="s">
        <v>313</v>
      </c>
      <c r="H2911" s="15" t="s">
        <v>3884</v>
      </c>
      <c r="I2911" s="1"/>
    </row>
    <row r="2912" ht="15.75" customHeight="1">
      <c r="A2912" s="1"/>
      <c r="B2912" s="12" t="s">
        <v>3868</v>
      </c>
      <c r="C2912" s="15">
        <v>1.0</v>
      </c>
      <c r="D2912" s="16">
        <f t="shared" si="1"/>
        <v>0.0000560475283</v>
      </c>
      <c r="E2912" s="1"/>
      <c r="F2912" s="15" t="s">
        <v>1037</v>
      </c>
      <c r="G2912" s="15" t="s">
        <v>409</v>
      </c>
      <c r="H2912" s="15" t="s">
        <v>401</v>
      </c>
      <c r="I2912" s="1"/>
    </row>
    <row r="2913" ht="15.75" customHeight="1">
      <c r="A2913" s="1"/>
      <c r="B2913" s="12" t="s">
        <v>3869</v>
      </c>
      <c r="C2913" s="15">
        <v>1.0</v>
      </c>
      <c r="D2913" s="16">
        <f t="shared" si="1"/>
        <v>0.0000560475283</v>
      </c>
      <c r="E2913" s="1"/>
      <c r="F2913" s="15" t="s">
        <v>360</v>
      </c>
      <c r="G2913" s="15" t="s">
        <v>1161</v>
      </c>
      <c r="H2913" s="15" t="s">
        <v>1592</v>
      </c>
      <c r="I2913" s="1"/>
    </row>
    <row r="2914" ht="15.75" customHeight="1">
      <c r="A2914" s="1"/>
      <c r="B2914" s="12">
        <v>70.0</v>
      </c>
      <c r="C2914" s="15">
        <v>1.0</v>
      </c>
      <c r="D2914" s="16">
        <f t="shared" si="1"/>
        <v>0.0000560475283</v>
      </c>
      <c r="E2914" s="1"/>
      <c r="F2914" s="15" t="s">
        <v>318</v>
      </c>
      <c r="G2914" s="15" t="s">
        <v>744</v>
      </c>
      <c r="H2914" s="15" t="s">
        <v>491</v>
      </c>
      <c r="I2914" s="1"/>
    </row>
    <row r="2915" ht="15.75" customHeight="1">
      <c r="A2915" s="1"/>
      <c r="B2915" s="12" t="s">
        <v>3875</v>
      </c>
      <c r="C2915" s="15">
        <v>1.0</v>
      </c>
      <c r="D2915" s="16">
        <f t="shared" si="1"/>
        <v>0.0000560475283</v>
      </c>
      <c r="E2915" s="1"/>
      <c r="F2915" s="15" t="s">
        <v>663</v>
      </c>
      <c r="G2915" s="15" t="s">
        <v>1564</v>
      </c>
      <c r="H2915" s="15" t="s">
        <v>325</v>
      </c>
      <c r="I2915" s="1"/>
    </row>
    <row r="2916" ht="15.75" customHeight="1">
      <c r="A2916" s="1"/>
      <c r="B2916" s="12" t="s">
        <v>3877</v>
      </c>
      <c r="C2916" s="15">
        <v>1.0</v>
      </c>
      <c r="D2916" s="16">
        <f t="shared" si="1"/>
        <v>0.0000560475283</v>
      </c>
      <c r="E2916" s="1"/>
      <c r="F2916" s="15" t="s">
        <v>304</v>
      </c>
      <c r="G2916" s="15" t="s">
        <v>313</v>
      </c>
      <c r="H2916" s="15" t="s">
        <v>1234</v>
      </c>
      <c r="I2916" s="1"/>
    </row>
    <row r="2917" ht="15.75" customHeight="1">
      <c r="A2917" s="1"/>
      <c r="B2917" s="12" t="s">
        <v>3879</v>
      </c>
      <c r="C2917" s="15">
        <v>1.0</v>
      </c>
      <c r="D2917" s="16">
        <f t="shared" si="1"/>
        <v>0.0000560475283</v>
      </c>
      <c r="E2917" s="1"/>
      <c r="F2917" s="15" t="s">
        <v>380</v>
      </c>
      <c r="G2917" s="15" t="s">
        <v>430</v>
      </c>
      <c r="H2917" s="15" t="s">
        <v>410</v>
      </c>
      <c r="I2917" s="1"/>
    </row>
    <row r="2918" ht="15.75" customHeight="1">
      <c r="A2918" s="1"/>
      <c r="B2918" s="12" t="s">
        <v>3880</v>
      </c>
      <c r="C2918" s="15">
        <v>1.0</v>
      </c>
      <c r="D2918" s="16">
        <f t="shared" si="1"/>
        <v>0.0000560475283</v>
      </c>
      <c r="E2918" s="1"/>
      <c r="F2918" s="15" t="s">
        <v>373</v>
      </c>
      <c r="G2918" s="15" t="s">
        <v>495</v>
      </c>
      <c r="H2918" s="15" t="s">
        <v>510</v>
      </c>
      <c r="I2918" s="1"/>
    </row>
    <row r="2919" ht="15.75" customHeight="1">
      <c r="A2919" s="1"/>
      <c r="B2919" s="12" t="s">
        <v>3881</v>
      </c>
      <c r="C2919" s="15">
        <v>1.0</v>
      </c>
      <c r="D2919" s="16">
        <f t="shared" si="1"/>
        <v>0.0000560475283</v>
      </c>
      <c r="E2919" s="1"/>
      <c r="F2919" s="15" t="s">
        <v>463</v>
      </c>
      <c r="G2919" s="15" t="s">
        <v>455</v>
      </c>
      <c r="H2919" s="15" t="s">
        <v>780</v>
      </c>
      <c r="I2919" s="1"/>
    </row>
    <row r="2920" ht="15.75" customHeight="1">
      <c r="A2920" s="1"/>
      <c r="B2920" s="12" t="s">
        <v>3882</v>
      </c>
      <c r="C2920" s="15">
        <v>1.0</v>
      </c>
      <c r="D2920" s="16">
        <f t="shared" si="1"/>
        <v>0.0000560475283</v>
      </c>
      <c r="E2920" s="1"/>
      <c r="F2920" s="15" t="s">
        <v>593</v>
      </c>
      <c r="G2920" s="15" t="s">
        <v>373</v>
      </c>
      <c r="H2920" s="15" t="s">
        <v>309</v>
      </c>
      <c r="I2920" s="1"/>
    </row>
    <row r="2921" ht="15.75" customHeight="1">
      <c r="A2921" s="1"/>
      <c r="B2921" s="12" t="s">
        <v>3883</v>
      </c>
      <c r="C2921" s="15">
        <v>1.0</v>
      </c>
      <c r="D2921" s="16">
        <f t="shared" si="1"/>
        <v>0.0000560475283</v>
      </c>
      <c r="E2921" s="1"/>
      <c r="F2921" s="15" t="s">
        <v>1918</v>
      </c>
      <c r="G2921" s="15" t="s">
        <v>313</v>
      </c>
      <c r="H2921" s="15" t="s">
        <v>317</v>
      </c>
      <c r="I2921" s="1"/>
    </row>
    <row r="2922" ht="15.75" customHeight="1">
      <c r="A2922" s="1"/>
      <c r="B2922" s="12" t="s">
        <v>3884</v>
      </c>
      <c r="C2922" s="15">
        <v>1.0</v>
      </c>
      <c r="D2922" s="16">
        <f t="shared" si="1"/>
        <v>0.0000560475283</v>
      </c>
      <c r="E2922" s="1"/>
      <c r="F2922" s="15" t="s">
        <v>371</v>
      </c>
      <c r="G2922" s="15" t="s">
        <v>373</v>
      </c>
      <c r="H2922" s="15" t="s">
        <v>1526</v>
      </c>
      <c r="I2922" s="1"/>
    </row>
    <row r="2923" ht="15.75" customHeight="1">
      <c r="A2923" s="1"/>
      <c r="B2923" s="12" t="s">
        <v>3885</v>
      </c>
      <c r="C2923" s="15">
        <v>1.0</v>
      </c>
      <c r="D2923" s="16">
        <f t="shared" si="1"/>
        <v>0.0000560475283</v>
      </c>
      <c r="E2923" s="1"/>
      <c r="F2923" s="15" t="s">
        <v>478</v>
      </c>
      <c r="G2923" s="15" t="s">
        <v>365</v>
      </c>
      <c r="H2923" s="15" t="s">
        <v>3885</v>
      </c>
      <c r="I2923" s="1"/>
    </row>
    <row r="2924" ht="15.75" customHeight="1">
      <c r="A2924" s="1"/>
      <c r="B2924" s="12" t="s">
        <v>3886</v>
      </c>
      <c r="C2924" s="15">
        <v>1.0</v>
      </c>
      <c r="D2924" s="16">
        <f t="shared" si="1"/>
        <v>0.0000560475283</v>
      </c>
      <c r="E2924" s="1"/>
      <c r="F2924" s="15" t="s">
        <v>311</v>
      </c>
      <c r="G2924" s="15" t="s">
        <v>652</v>
      </c>
      <c r="H2924" s="15" t="s">
        <v>465</v>
      </c>
      <c r="I2924" s="1"/>
    </row>
    <row r="2925" ht="15.75" customHeight="1">
      <c r="A2925" s="1"/>
      <c r="B2925" s="12" t="s">
        <v>3887</v>
      </c>
      <c r="C2925" s="15">
        <v>1.0</v>
      </c>
      <c r="D2925" s="16">
        <f t="shared" si="1"/>
        <v>0.0000560475283</v>
      </c>
      <c r="E2925" s="1"/>
      <c r="F2925" s="15" t="s">
        <v>318</v>
      </c>
      <c r="G2925" s="15" t="s">
        <v>413</v>
      </c>
      <c r="H2925" s="15" t="s">
        <v>3886</v>
      </c>
      <c r="I2925" s="1"/>
    </row>
    <row r="2926" ht="15.75" customHeight="1">
      <c r="A2926" s="1"/>
      <c r="B2926" s="12" t="s">
        <v>3888</v>
      </c>
      <c r="C2926" s="15">
        <v>1.0</v>
      </c>
      <c r="D2926" s="16">
        <f t="shared" si="1"/>
        <v>0.0000560475283</v>
      </c>
      <c r="E2926" s="1"/>
      <c r="F2926" s="15" t="s">
        <v>532</v>
      </c>
      <c r="G2926" s="15" t="s">
        <v>313</v>
      </c>
      <c r="H2926" s="15" t="s">
        <v>375</v>
      </c>
      <c r="I2926" s="1"/>
    </row>
    <row r="2927" ht="15.75" customHeight="1">
      <c r="A2927" s="1"/>
      <c r="B2927" s="12" t="s">
        <v>3889</v>
      </c>
      <c r="C2927" s="15">
        <v>1.0</v>
      </c>
      <c r="D2927" s="16">
        <f t="shared" si="1"/>
        <v>0.0000560475283</v>
      </c>
      <c r="E2927" s="1"/>
      <c r="F2927" s="15" t="s">
        <v>415</v>
      </c>
      <c r="G2927" s="15" t="s">
        <v>3874</v>
      </c>
      <c r="H2927" s="15" t="s">
        <v>1192</v>
      </c>
      <c r="I2927" s="1"/>
    </row>
    <row r="2928" ht="15.75" customHeight="1">
      <c r="A2928" s="1"/>
      <c r="B2928" s="12" t="s">
        <v>3890</v>
      </c>
      <c r="C2928" s="15">
        <v>1.0</v>
      </c>
      <c r="D2928" s="16">
        <f t="shared" si="1"/>
        <v>0.0000560475283</v>
      </c>
      <c r="E2928" s="1"/>
      <c r="F2928" s="15" t="s">
        <v>1251</v>
      </c>
      <c r="G2928" s="15" t="s">
        <v>422</v>
      </c>
      <c r="H2928" s="15" t="s">
        <v>334</v>
      </c>
      <c r="I2928" s="1"/>
    </row>
    <row r="2929" ht="15.75" customHeight="1">
      <c r="A2929" s="1"/>
      <c r="B2929" s="12" t="s">
        <v>3891</v>
      </c>
      <c r="C2929" s="15">
        <v>1.0</v>
      </c>
      <c r="D2929" s="16">
        <f t="shared" si="1"/>
        <v>0.0000560475283</v>
      </c>
      <c r="E2929" s="1"/>
      <c r="F2929" s="15" t="s">
        <v>1411</v>
      </c>
      <c r="G2929" s="15" t="s">
        <v>313</v>
      </c>
      <c r="H2929" s="15" t="s">
        <v>1805</v>
      </c>
      <c r="I2929" s="1"/>
    </row>
    <row r="2930" ht="15.75" customHeight="1">
      <c r="A2930" s="1"/>
      <c r="B2930" s="12" t="s">
        <v>3892</v>
      </c>
      <c r="C2930" s="15">
        <v>1.0</v>
      </c>
      <c r="D2930" s="16">
        <f t="shared" si="1"/>
        <v>0.0000560475283</v>
      </c>
      <c r="E2930" s="1"/>
      <c r="F2930" s="15" t="s">
        <v>309</v>
      </c>
      <c r="G2930" s="15" t="s">
        <v>495</v>
      </c>
      <c r="H2930" s="15" t="s">
        <v>317</v>
      </c>
      <c r="I2930" s="1"/>
    </row>
    <row r="2931" ht="15.75" customHeight="1">
      <c r="A2931" s="1"/>
      <c r="B2931" s="12" t="s">
        <v>3893</v>
      </c>
      <c r="C2931" s="15">
        <v>1.0</v>
      </c>
      <c r="D2931" s="16">
        <f t="shared" si="1"/>
        <v>0.0000560475283</v>
      </c>
      <c r="E2931" s="1"/>
      <c r="F2931" s="15" t="s">
        <v>645</v>
      </c>
      <c r="G2931" s="15" t="s">
        <v>426</v>
      </c>
      <c r="H2931" s="15" t="s">
        <v>558</v>
      </c>
      <c r="I2931" s="1"/>
    </row>
    <row r="2932" ht="15.75" customHeight="1">
      <c r="A2932" s="1"/>
      <c r="B2932" s="12" t="s">
        <v>3894</v>
      </c>
      <c r="C2932" s="15">
        <v>1.0</v>
      </c>
      <c r="D2932" s="16">
        <f t="shared" si="1"/>
        <v>0.0000560475283</v>
      </c>
      <c r="E2932" s="1"/>
      <c r="F2932" s="15" t="s">
        <v>3895</v>
      </c>
      <c r="G2932" s="15" t="s">
        <v>495</v>
      </c>
      <c r="H2932" s="15" t="s">
        <v>323</v>
      </c>
      <c r="I2932" s="1"/>
    </row>
    <row r="2933" ht="15.75" customHeight="1">
      <c r="A2933" s="1"/>
      <c r="B2933" s="12" t="s">
        <v>3896</v>
      </c>
      <c r="C2933" s="15">
        <v>1.0</v>
      </c>
      <c r="D2933" s="16">
        <f t="shared" si="1"/>
        <v>0.0000560475283</v>
      </c>
      <c r="E2933" s="1"/>
      <c r="F2933" s="15" t="s">
        <v>1282</v>
      </c>
      <c r="G2933" s="15" t="s">
        <v>426</v>
      </c>
      <c r="H2933" s="15" t="s">
        <v>442</v>
      </c>
      <c r="I2933" s="1"/>
    </row>
    <row r="2934" ht="15.75" customHeight="1">
      <c r="A2934" s="1"/>
      <c r="B2934" s="12" t="s">
        <v>3897</v>
      </c>
      <c r="C2934" s="15">
        <v>1.0</v>
      </c>
      <c r="D2934" s="16">
        <f t="shared" si="1"/>
        <v>0.0000560475283</v>
      </c>
      <c r="E2934" s="1"/>
      <c r="F2934" s="15" t="s">
        <v>321</v>
      </c>
      <c r="G2934" s="15" t="s">
        <v>1445</v>
      </c>
      <c r="H2934" s="15" t="s">
        <v>624</v>
      </c>
      <c r="I2934" s="1"/>
    </row>
    <row r="2935" ht="15.75" customHeight="1">
      <c r="A2935" s="1"/>
      <c r="B2935" s="12" t="s">
        <v>3898</v>
      </c>
      <c r="C2935" s="15">
        <v>1.0</v>
      </c>
      <c r="D2935" s="16">
        <f t="shared" si="1"/>
        <v>0.0000560475283</v>
      </c>
      <c r="E2935" s="1"/>
      <c r="F2935" s="15" t="s">
        <v>336</v>
      </c>
      <c r="G2935" s="15" t="s">
        <v>1134</v>
      </c>
      <c r="H2935" s="15" t="s">
        <v>315</v>
      </c>
      <c r="I2935" s="1"/>
    </row>
    <row r="2936" ht="15.75" customHeight="1">
      <c r="A2936" s="1"/>
      <c r="B2936" s="12" t="s">
        <v>3899</v>
      </c>
      <c r="C2936" s="15">
        <v>1.0</v>
      </c>
      <c r="D2936" s="16">
        <f t="shared" si="1"/>
        <v>0.0000560475283</v>
      </c>
      <c r="E2936" s="1"/>
      <c r="F2936" s="15" t="s">
        <v>485</v>
      </c>
      <c r="G2936" s="15" t="s">
        <v>313</v>
      </c>
      <c r="H2936" s="15" t="s">
        <v>521</v>
      </c>
      <c r="I2936" s="1"/>
    </row>
    <row r="2937" ht="15.75" customHeight="1">
      <c r="A2937" s="1"/>
      <c r="B2937" s="12" t="s">
        <v>3900</v>
      </c>
      <c r="C2937" s="15">
        <v>1.0</v>
      </c>
      <c r="D2937" s="16">
        <f t="shared" si="1"/>
        <v>0.0000560475283</v>
      </c>
      <c r="E2937" s="1"/>
      <c r="F2937" s="15" t="s">
        <v>415</v>
      </c>
      <c r="G2937" s="15" t="s">
        <v>313</v>
      </c>
      <c r="H2937" s="15" t="s">
        <v>3887</v>
      </c>
      <c r="I2937" s="1"/>
    </row>
    <row r="2938" ht="15.75" customHeight="1">
      <c r="A2938" s="1"/>
      <c r="B2938" s="12" t="s">
        <v>3901</v>
      </c>
      <c r="C2938" s="15">
        <v>1.0</v>
      </c>
      <c r="D2938" s="16">
        <f t="shared" si="1"/>
        <v>0.0000560475283</v>
      </c>
      <c r="E2938" s="1"/>
      <c r="F2938" s="15" t="s">
        <v>321</v>
      </c>
      <c r="G2938" s="15" t="s">
        <v>495</v>
      </c>
      <c r="H2938" s="15" t="s">
        <v>3902</v>
      </c>
      <c r="I2938" s="1"/>
    </row>
    <row r="2939" ht="15.75" customHeight="1">
      <c r="A2939" s="1"/>
      <c r="B2939" s="12" t="s">
        <v>3903</v>
      </c>
      <c r="C2939" s="15">
        <v>1.0</v>
      </c>
      <c r="D2939" s="16">
        <f t="shared" si="1"/>
        <v>0.0000560475283</v>
      </c>
      <c r="E2939" s="1"/>
      <c r="F2939" s="15" t="s">
        <v>336</v>
      </c>
      <c r="G2939" s="15" t="s">
        <v>426</v>
      </c>
      <c r="H2939" s="15" t="s">
        <v>961</v>
      </c>
      <c r="I2939" s="1"/>
    </row>
    <row r="2940" ht="15.75" customHeight="1">
      <c r="A2940" s="1"/>
      <c r="B2940" s="12" t="s">
        <v>3904</v>
      </c>
      <c r="C2940" s="15">
        <v>1.0</v>
      </c>
      <c r="D2940" s="16">
        <f t="shared" si="1"/>
        <v>0.0000560475283</v>
      </c>
      <c r="E2940" s="1"/>
      <c r="F2940" s="15" t="s">
        <v>715</v>
      </c>
      <c r="G2940" s="15" t="s">
        <v>464</v>
      </c>
      <c r="H2940" s="15" t="s">
        <v>3417</v>
      </c>
      <c r="I2940" s="1"/>
    </row>
    <row r="2941" ht="15.75" customHeight="1">
      <c r="A2941" s="1"/>
      <c r="B2941" s="12" t="s">
        <v>3905</v>
      </c>
      <c r="C2941" s="15">
        <v>1.0</v>
      </c>
      <c r="D2941" s="16">
        <f t="shared" si="1"/>
        <v>0.0000560475283</v>
      </c>
      <c r="E2941" s="1"/>
      <c r="F2941" s="39" t="s">
        <v>529</v>
      </c>
      <c r="G2941" s="15" t="s">
        <v>1212</v>
      </c>
      <c r="H2941" s="15" t="s">
        <v>841</v>
      </c>
      <c r="I2941" s="1"/>
    </row>
    <row r="2942" ht="15.75" customHeight="1">
      <c r="A2942" s="1"/>
      <c r="B2942" s="12">
        <v>15.0</v>
      </c>
      <c r="C2942" s="15">
        <v>1.0</v>
      </c>
      <c r="D2942" s="16">
        <f t="shared" si="1"/>
        <v>0.0000560475283</v>
      </c>
      <c r="E2942" s="1"/>
      <c r="F2942" s="15" t="s">
        <v>336</v>
      </c>
      <c r="G2942" s="15" t="s">
        <v>1045</v>
      </c>
      <c r="H2942" s="15" t="s">
        <v>1344</v>
      </c>
      <c r="I2942" s="1"/>
    </row>
    <row r="2943" ht="15.75" customHeight="1">
      <c r="A2943" s="1"/>
      <c r="B2943" s="12" t="s">
        <v>3906</v>
      </c>
      <c r="C2943" s="15">
        <v>1.0</v>
      </c>
      <c r="D2943" s="16">
        <f t="shared" si="1"/>
        <v>0.0000560475283</v>
      </c>
      <c r="E2943" s="1"/>
      <c r="F2943" s="15" t="s">
        <v>469</v>
      </c>
      <c r="G2943" s="15" t="s">
        <v>313</v>
      </c>
      <c r="H2943" s="15" t="s">
        <v>392</v>
      </c>
      <c r="I2943" s="1"/>
    </row>
    <row r="2944" ht="15.75" customHeight="1">
      <c r="A2944" s="1"/>
      <c r="B2944" s="12" t="s">
        <v>3907</v>
      </c>
      <c r="C2944" s="15">
        <v>1.0</v>
      </c>
      <c r="D2944" s="16">
        <f t="shared" si="1"/>
        <v>0.0000560475283</v>
      </c>
      <c r="E2944" s="1"/>
      <c r="F2944" s="15" t="s">
        <v>428</v>
      </c>
      <c r="G2944" s="15" t="s">
        <v>750</v>
      </c>
      <c r="H2944" s="15" t="s">
        <v>3888</v>
      </c>
      <c r="I2944" s="1"/>
    </row>
    <row r="2945" ht="15.75" customHeight="1">
      <c r="A2945" s="1"/>
      <c r="B2945" s="12" t="s">
        <v>3908</v>
      </c>
      <c r="C2945" s="15">
        <v>1.0</v>
      </c>
      <c r="D2945" s="16">
        <f t="shared" si="1"/>
        <v>0.0000560475283</v>
      </c>
      <c r="E2945" s="1"/>
      <c r="F2945" s="15" t="s">
        <v>432</v>
      </c>
      <c r="G2945" s="15" t="s">
        <v>1565</v>
      </c>
      <c r="H2945" s="15" t="s">
        <v>544</v>
      </c>
      <c r="I2945" s="1"/>
    </row>
    <row r="2946" ht="15.75" customHeight="1">
      <c r="A2946" s="1"/>
      <c r="B2946" s="12" t="s">
        <v>3909</v>
      </c>
      <c r="C2946" s="15">
        <v>1.0</v>
      </c>
      <c r="D2946" s="16">
        <f t="shared" si="1"/>
        <v>0.0000560475283</v>
      </c>
      <c r="E2946" s="1"/>
      <c r="F2946" s="15" t="s">
        <v>382</v>
      </c>
      <c r="G2946" s="15" t="s">
        <v>1856</v>
      </c>
      <c r="H2946" s="15" t="s">
        <v>3889</v>
      </c>
      <c r="I2946" s="1"/>
    </row>
    <row r="2947" ht="15.75" customHeight="1">
      <c r="A2947" s="1"/>
      <c r="B2947" s="12" t="s">
        <v>3910</v>
      </c>
      <c r="C2947" s="15">
        <v>1.0</v>
      </c>
      <c r="D2947" s="16">
        <f t="shared" si="1"/>
        <v>0.0000560475283</v>
      </c>
      <c r="E2947" s="1"/>
      <c r="F2947" s="95">
        <v>44340.0</v>
      </c>
      <c r="G2947" s="15" t="s">
        <v>3911</v>
      </c>
      <c r="H2947" s="15" t="s">
        <v>968</v>
      </c>
      <c r="I2947" s="1"/>
    </row>
    <row r="2948" ht="15.75" customHeight="1">
      <c r="A2948" s="1"/>
      <c r="B2948" s="12" t="s">
        <v>3912</v>
      </c>
      <c r="C2948" s="15">
        <v>1.0</v>
      </c>
      <c r="D2948" s="16">
        <f t="shared" si="1"/>
        <v>0.0000560475283</v>
      </c>
      <c r="E2948" s="1"/>
      <c r="F2948" s="15" t="s">
        <v>311</v>
      </c>
      <c r="G2948" s="15" t="s">
        <v>2291</v>
      </c>
      <c r="H2948" s="15" t="s">
        <v>1667</v>
      </c>
      <c r="I2948" s="1"/>
    </row>
    <row r="2949" ht="15.75" customHeight="1">
      <c r="A2949" s="1"/>
      <c r="B2949" s="12" t="s">
        <v>3913</v>
      </c>
      <c r="C2949" s="15">
        <v>1.0</v>
      </c>
      <c r="D2949" s="16">
        <f t="shared" si="1"/>
        <v>0.0000560475283</v>
      </c>
      <c r="E2949" s="1"/>
      <c r="F2949" s="15" t="s">
        <v>752</v>
      </c>
      <c r="G2949" s="15" t="s">
        <v>3911</v>
      </c>
      <c r="H2949" s="15" t="s">
        <v>310</v>
      </c>
      <c r="I2949" s="1"/>
    </row>
    <row r="2950" ht="15.75" customHeight="1">
      <c r="A2950" s="1"/>
      <c r="B2950" s="12" t="s">
        <v>3914</v>
      </c>
      <c r="C2950" s="15">
        <v>1.0</v>
      </c>
      <c r="D2950" s="16">
        <f t="shared" si="1"/>
        <v>0.0000560475283</v>
      </c>
      <c r="E2950" s="1"/>
      <c r="F2950" s="15" t="s">
        <v>321</v>
      </c>
      <c r="G2950" s="15" t="s">
        <v>2385</v>
      </c>
      <c r="H2950" s="15" t="s">
        <v>1262</v>
      </c>
      <c r="I2950" s="1"/>
    </row>
    <row r="2951" ht="15.75" customHeight="1">
      <c r="A2951" s="1"/>
      <c r="B2951" s="12" t="s">
        <v>3915</v>
      </c>
      <c r="C2951" s="15">
        <v>1.0</v>
      </c>
      <c r="D2951" s="16">
        <f t="shared" si="1"/>
        <v>0.0000560475283</v>
      </c>
      <c r="E2951" s="1"/>
      <c r="F2951" s="15" t="s">
        <v>566</v>
      </c>
      <c r="G2951" s="15" t="s">
        <v>3916</v>
      </c>
      <c r="H2951" s="15" t="s">
        <v>812</v>
      </c>
      <c r="I2951" s="1"/>
    </row>
    <row r="2952" ht="15.75" customHeight="1">
      <c r="A2952" s="1"/>
      <c r="B2952" s="12" t="s">
        <v>3917</v>
      </c>
      <c r="C2952" s="15">
        <v>1.0</v>
      </c>
      <c r="D2952" s="16">
        <f t="shared" si="1"/>
        <v>0.0000560475283</v>
      </c>
      <c r="E2952" s="1"/>
      <c r="F2952" s="15" t="s">
        <v>360</v>
      </c>
      <c r="G2952" s="15" t="s">
        <v>3918</v>
      </c>
      <c r="H2952" s="15" t="s">
        <v>304</v>
      </c>
      <c r="I2952" s="1"/>
    </row>
    <row r="2953" ht="15.75" customHeight="1">
      <c r="A2953" s="1"/>
      <c r="B2953" s="12" t="s">
        <v>3919</v>
      </c>
      <c r="C2953" s="15">
        <v>1.0</v>
      </c>
      <c r="D2953" s="16">
        <f t="shared" si="1"/>
        <v>0.0000560475283</v>
      </c>
      <c r="E2953" s="1"/>
      <c r="F2953" s="95">
        <v>44378.0</v>
      </c>
      <c r="G2953" s="15" t="s">
        <v>2291</v>
      </c>
      <c r="H2953" s="15" t="s">
        <v>1277</v>
      </c>
      <c r="I2953" s="1"/>
    </row>
    <row r="2954" ht="15.75" customHeight="1">
      <c r="A2954" s="1"/>
      <c r="B2954" s="12" t="s">
        <v>3920</v>
      </c>
      <c r="C2954" s="15">
        <v>1.0</v>
      </c>
      <c r="D2954" s="16">
        <f t="shared" si="1"/>
        <v>0.0000560475283</v>
      </c>
      <c r="E2954" s="1"/>
      <c r="F2954" s="15" t="s">
        <v>383</v>
      </c>
      <c r="G2954" s="15" t="s">
        <v>2439</v>
      </c>
      <c r="H2954" s="15" t="s">
        <v>1556</v>
      </c>
      <c r="I2954" s="1"/>
    </row>
    <row r="2955" ht="15.75" customHeight="1">
      <c r="A2955" s="1"/>
      <c r="B2955" s="12" t="s">
        <v>3921</v>
      </c>
      <c r="C2955" s="15">
        <v>1.0</v>
      </c>
      <c r="D2955" s="16">
        <f t="shared" si="1"/>
        <v>0.0000560475283</v>
      </c>
      <c r="E2955" s="1"/>
      <c r="F2955" s="15" t="s">
        <v>321</v>
      </c>
      <c r="G2955" s="15" t="s">
        <v>917</v>
      </c>
      <c r="H2955" s="15" t="s">
        <v>439</v>
      </c>
      <c r="I2955" s="1"/>
    </row>
    <row r="2956" ht="15.75" customHeight="1">
      <c r="A2956" s="1"/>
      <c r="B2956" s="12" t="s">
        <v>3922</v>
      </c>
      <c r="C2956" s="15">
        <v>1.0</v>
      </c>
      <c r="D2956" s="16">
        <f t="shared" si="1"/>
        <v>0.0000560475283</v>
      </c>
      <c r="E2956" s="1"/>
      <c r="F2956" s="15" t="s">
        <v>336</v>
      </c>
      <c r="G2956" s="15" t="s">
        <v>422</v>
      </c>
      <c r="H2956" s="15" t="s">
        <v>891</v>
      </c>
      <c r="I2956" s="1"/>
    </row>
    <row r="2957" ht="15.75" customHeight="1">
      <c r="A2957" s="1"/>
      <c r="B2957" s="12" t="s">
        <v>3923</v>
      </c>
      <c r="C2957" s="15">
        <v>1.0</v>
      </c>
      <c r="D2957" s="16">
        <f t="shared" si="1"/>
        <v>0.0000560475283</v>
      </c>
      <c r="E2957" s="1"/>
      <c r="F2957" s="15" t="s">
        <v>488</v>
      </c>
      <c r="G2957" s="15" t="s">
        <v>428</v>
      </c>
      <c r="H2957" s="15" t="s">
        <v>1903</v>
      </c>
      <c r="I2957" s="1"/>
    </row>
    <row r="2958" ht="15.75" customHeight="1">
      <c r="A2958" s="1"/>
      <c r="B2958" s="12" t="s">
        <v>3924</v>
      </c>
      <c r="C2958" s="15">
        <v>1.0</v>
      </c>
      <c r="D2958" s="16">
        <f t="shared" si="1"/>
        <v>0.0000560475283</v>
      </c>
      <c r="E2958" s="1"/>
      <c r="F2958" s="15" t="s">
        <v>313</v>
      </c>
      <c r="G2958" s="15" t="s">
        <v>428</v>
      </c>
      <c r="H2958" s="15" t="s">
        <v>713</v>
      </c>
      <c r="I2958" s="1"/>
    </row>
    <row r="2959" ht="15.75" customHeight="1">
      <c r="A2959" s="1"/>
      <c r="B2959" s="12" t="s">
        <v>3925</v>
      </c>
      <c r="C2959" s="15">
        <v>1.0</v>
      </c>
      <c r="D2959" s="16">
        <f t="shared" si="1"/>
        <v>0.0000560475283</v>
      </c>
      <c r="E2959" s="1"/>
      <c r="F2959" s="15" t="s">
        <v>348</v>
      </c>
      <c r="G2959" s="15" t="s">
        <v>432</v>
      </c>
      <c r="H2959" s="15" t="s">
        <v>304</v>
      </c>
      <c r="I2959" s="1"/>
    </row>
    <row r="2960" ht="15.75" customHeight="1">
      <c r="A2960" s="1"/>
      <c r="B2960" s="12" t="s">
        <v>3926</v>
      </c>
      <c r="C2960" s="15">
        <v>1.0</v>
      </c>
      <c r="D2960" s="16">
        <f t="shared" si="1"/>
        <v>0.0000560475283</v>
      </c>
      <c r="E2960" s="1"/>
      <c r="F2960" s="15" t="s">
        <v>2785</v>
      </c>
      <c r="G2960" s="15" t="s">
        <v>409</v>
      </c>
      <c r="H2960" s="15" t="s">
        <v>356</v>
      </c>
      <c r="I2960" s="1"/>
    </row>
    <row r="2961" ht="15.75" customHeight="1">
      <c r="A2961" s="1"/>
      <c r="B2961" s="12" t="s">
        <v>3927</v>
      </c>
      <c r="C2961" s="15">
        <v>1.0</v>
      </c>
      <c r="D2961" s="16">
        <f t="shared" si="1"/>
        <v>0.0000560475283</v>
      </c>
      <c r="E2961" s="1"/>
      <c r="F2961" s="15" t="s">
        <v>318</v>
      </c>
      <c r="G2961" s="15" t="s">
        <v>409</v>
      </c>
      <c r="H2961" s="15" t="s">
        <v>648</v>
      </c>
      <c r="I2961" s="1"/>
    </row>
    <row r="2962" ht="15.75" customHeight="1">
      <c r="A2962" s="1"/>
      <c r="B2962" s="12" t="s">
        <v>3928</v>
      </c>
      <c r="C2962" s="15">
        <v>1.0</v>
      </c>
      <c r="D2962" s="16">
        <f t="shared" si="1"/>
        <v>0.0000560475283</v>
      </c>
      <c r="E2962" s="1"/>
      <c r="F2962" s="15" t="s">
        <v>469</v>
      </c>
      <c r="G2962" s="15" t="s">
        <v>313</v>
      </c>
      <c r="H2962" s="15" t="s">
        <v>627</v>
      </c>
      <c r="I2962" s="1"/>
    </row>
    <row r="2963" ht="15.75" customHeight="1">
      <c r="A2963" s="1"/>
      <c r="B2963" s="12" t="s">
        <v>3929</v>
      </c>
      <c r="C2963" s="15">
        <v>1.0</v>
      </c>
      <c r="D2963" s="16">
        <f t="shared" si="1"/>
        <v>0.0000560475283</v>
      </c>
      <c r="E2963" s="1"/>
      <c r="F2963" s="15" t="s">
        <v>304</v>
      </c>
      <c r="G2963" s="15" t="s">
        <v>432</v>
      </c>
      <c r="H2963" s="15" t="s">
        <v>746</v>
      </c>
      <c r="I2963" s="1"/>
    </row>
    <row r="2964" ht="15.75" customHeight="1">
      <c r="A2964" s="1"/>
      <c r="B2964" s="12" t="s">
        <v>3930</v>
      </c>
      <c r="C2964" s="15">
        <v>1.0</v>
      </c>
      <c r="D2964" s="16">
        <f t="shared" si="1"/>
        <v>0.0000560475283</v>
      </c>
      <c r="E2964" s="1"/>
      <c r="F2964" s="15" t="s">
        <v>356</v>
      </c>
      <c r="G2964" s="15" t="s">
        <v>313</v>
      </c>
      <c r="H2964" s="15" t="s">
        <v>371</v>
      </c>
      <c r="I2964" s="1"/>
    </row>
    <row r="2965" ht="15.75" customHeight="1">
      <c r="A2965" s="1"/>
      <c r="B2965" s="12" t="s">
        <v>3931</v>
      </c>
      <c r="C2965" s="15">
        <v>1.0</v>
      </c>
      <c r="D2965" s="16">
        <f t="shared" si="1"/>
        <v>0.0000560475283</v>
      </c>
      <c r="E2965" s="1"/>
      <c r="F2965" s="15" t="s">
        <v>566</v>
      </c>
      <c r="G2965" s="15" t="s">
        <v>2223</v>
      </c>
      <c r="H2965" s="15" t="s">
        <v>3890</v>
      </c>
      <c r="I2965" s="1"/>
    </row>
    <row r="2966" ht="15.75" customHeight="1">
      <c r="A2966" s="1"/>
      <c r="B2966" s="12" t="s">
        <v>3932</v>
      </c>
      <c r="C2966" s="15">
        <v>1.0</v>
      </c>
      <c r="D2966" s="16">
        <f t="shared" si="1"/>
        <v>0.0000560475283</v>
      </c>
      <c r="E2966" s="1"/>
      <c r="F2966" s="15" t="s">
        <v>380</v>
      </c>
      <c r="G2966" s="15" t="s">
        <v>471</v>
      </c>
      <c r="H2966" s="15" t="s">
        <v>1332</v>
      </c>
      <c r="I2966" s="1"/>
    </row>
    <row r="2967" ht="15.75" customHeight="1">
      <c r="A2967" s="1"/>
      <c r="B2967" s="12" t="s">
        <v>3933</v>
      </c>
      <c r="C2967" s="15">
        <v>1.0</v>
      </c>
      <c r="D2967" s="16">
        <f t="shared" si="1"/>
        <v>0.0000560475283</v>
      </c>
      <c r="E2967" s="1"/>
      <c r="F2967" s="15" t="s">
        <v>336</v>
      </c>
      <c r="G2967" s="15" t="s">
        <v>593</v>
      </c>
      <c r="H2967" s="15" t="s">
        <v>311</v>
      </c>
      <c r="I2967" s="1"/>
    </row>
    <row r="2968" ht="15.75" customHeight="1">
      <c r="A2968" s="1"/>
      <c r="B2968" s="12" t="s">
        <v>3934</v>
      </c>
      <c r="C2968" s="15">
        <v>1.0</v>
      </c>
      <c r="D2968" s="16">
        <f t="shared" si="1"/>
        <v>0.0000560475283</v>
      </c>
      <c r="E2968" s="1"/>
      <c r="F2968" s="15" t="s">
        <v>705</v>
      </c>
      <c r="G2968" s="15" t="s">
        <v>1857</v>
      </c>
      <c r="H2968" s="15" t="s">
        <v>3891</v>
      </c>
      <c r="I2968" s="1"/>
    </row>
    <row r="2969" ht="15.75" customHeight="1">
      <c r="A2969" s="1"/>
      <c r="B2969" s="12" t="s">
        <v>3935</v>
      </c>
      <c r="C2969" s="15">
        <v>1.0</v>
      </c>
      <c r="D2969" s="16">
        <f t="shared" si="1"/>
        <v>0.0000560475283</v>
      </c>
      <c r="E2969" s="1"/>
      <c r="F2969" s="15" t="s">
        <v>321</v>
      </c>
      <c r="G2969" s="15" t="s">
        <v>2440</v>
      </c>
      <c r="H2969" s="15" t="s">
        <v>321</v>
      </c>
      <c r="I2969" s="1"/>
    </row>
    <row r="2970" ht="15.75" customHeight="1">
      <c r="A2970" s="1"/>
      <c r="B2970" s="12" t="s">
        <v>3936</v>
      </c>
      <c r="C2970" s="15">
        <v>1.0</v>
      </c>
      <c r="D2970" s="16">
        <f t="shared" si="1"/>
        <v>0.0000560475283</v>
      </c>
      <c r="E2970" s="1"/>
      <c r="F2970" s="15" t="s">
        <v>309</v>
      </c>
      <c r="G2970" s="15" t="s">
        <v>558</v>
      </c>
      <c r="H2970" s="15" t="s">
        <v>696</v>
      </c>
      <c r="I2970" s="1"/>
    </row>
    <row r="2971" ht="15.75" customHeight="1">
      <c r="A2971" s="1"/>
      <c r="B2971" s="12" t="s">
        <v>3937</v>
      </c>
      <c r="C2971" s="15">
        <v>1.0</v>
      </c>
      <c r="D2971" s="16">
        <f t="shared" si="1"/>
        <v>0.0000560475283</v>
      </c>
      <c r="E2971" s="1"/>
      <c r="F2971" s="15" t="s">
        <v>318</v>
      </c>
      <c r="G2971" s="15" t="s">
        <v>456</v>
      </c>
      <c r="H2971" s="15">
        <v>30.0</v>
      </c>
      <c r="I2971" s="1"/>
    </row>
    <row r="2972" ht="15.75" customHeight="1">
      <c r="A2972" s="1"/>
      <c r="B2972" s="12" t="s">
        <v>3938</v>
      </c>
      <c r="C2972" s="15">
        <v>1.0</v>
      </c>
      <c r="D2972" s="16">
        <f t="shared" si="1"/>
        <v>0.0000560475283</v>
      </c>
      <c r="E2972" s="1"/>
      <c r="F2972" s="15" t="s">
        <v>465</v>
      </c>
      <c r="G2972" s="15" t="s">
        <v>313</v>
      </c>
      <c r="H2972" s="15" t="s">
        <v>464</v>
      </c>
      <c r="I2972" s="1"/>
    </row>
    <row r="2973" ht="15.75" customHeight="1">
      <c r="A2973" s="1"/>
      <c r="B2973" s="12" t="s">
        <v>3939</v>
      </c>
      <c r="C2973" s="15">
        <v>1.0</v>
      </c>
      <c r="D2973" s="16">
        <f t="shared" si="1"/>
        <v>0.0000560475283</v>
      </c>
      <c r="E2973" s="1"/>
      <c r="F2973" s="15" t="s">
        <v>878</v>
      </c>
      <c r="G2973" s="15" t="s">
        <v>3141</v>
      </c>
      <c r="H2973" s="15" t="s">
        <v>354</v>
      </c>
      <c r="I2973" s="1"/>
    </row>
    <row r="2974" ht="15.75" customHeight="1">
      <c r="A2974" s="1"/>
      <c r="B2974" s="12" t="s">
        <v>3940</v>
      </c>
      <c r="C2974" s="15">
        <v>1.0</v>
      </c>
      <c r="D2974" s="16">
        <f t="shared" si="1"/>
        <v>0.0000560475283</v>
      </c>
      <c r="E2974" s="1"/>
      <c r="F2974" s="15" t="s">
        <v>566</v>
      </c>
      <c r="G2974" s="15" t="s">
        <v>763</v>
      </c>
      <c r="H2974" s="15" t="s">
        <v>549</v>
      </c>
      <c r="I2974" s="1"/>
    </row>
    <row r="2975" ht="15.75" customHeight="1">
      <c r="A2975" s="1"/>
      <c r="B2975" s="12" t="s">
        <v>3941</v>
      </c>
      <c r="C2975" s="15">
        <v>1.0</v>
      </c>
      <c r="D2975" s="16">
        <f t="shared" si="1"/>
        <v>0.0000560475283</v>
      </c>
      <c r="E2975" s="1"/>
      <c r="F2975" s="15" t="s">
        <v>739</v>
      </c>
      <c r="G2975" s="15" t="s">
        <v>578</v>
      </c>
      <c r="H2975" s="15" t="s">
        <v>1136</v>
      </c>
      <c r="I2975" s="1"/>
    </row>
    <row r="2976" ht="15.75" customHeight="1">
      <c r="A2976" s="1"/>
      <c r="B2976" s="12" t="s">
        <v>3942</v>
      </c>
      <c r="C2976" s="15">
        <v>1.0</v>
      </c>
      <c r="D2976" s="16">
        <f t="shared" si="1"/>
        <v>0.0000560475283</v>
      </c>
      <c r="E2976" s="1"/>
      <c r="F2976" s="15" t="s">
        <v>371</v>
      </c>
      <c r="G2976" s="15" t="s">
        <v>3850</v>
      </c>
      <c r="H2976" s="15" t="s">
        <v>362</v>
      </c>
      <c r="I2976" s="1"/>
    </row>
    <row r="2977" ht="15.75" customHeight="1">
      <c r="A2977" s="1"/>
      <c r="B2977" s="12" t="s">
        <v>3943</v>
      </c>
      <c r="C2977" s="15">
        <v>1.0</v>
      </c>
      <c r="D2977" s="16">
        <f t="shared" si="1"/>
        <v>0.0000560475283</v>
      </c>
      <c r="E2977" s="1"/>
      <c r="F2977" s="15" t="s">
        <v>478</v>
      </c>
      <c r="G2977" s="15" t="s">
        <v>365</v>
      </c>
      <c r="H2977" s="15" t="s">
        <v>911</v>
      </c>
      <c r="I2977" s="1"/>
    </row>
    <row r="2978" ht="15.75" customHeight="1">
      <c r="A2978" s="1"/>
      <c r="B2978" s="12" t="s">
        <v>3944</v>
      </c>
      <c r="C2978" s="15">
        <v>1.0</v>
      </c>
      <c r="D2978" s="16">
        <f t="shared" si="1"/>
        <v>0.0000560475283</v>
      </c>
      <c r="E2978" s="1"/>
      <c r="F2978" s="15" t="s">
        <v>311</v>
      </c>
      <c r="G2978" s="15" t="s">
        <v>428</v>
      </c>
      <c r="H2978" s="15" t="s">
        <v>424</v>
      </c>
      <c r="I2978" s="1"/>
    </row>
    <row r="2979" ht="15.75" customHeight="1">
      <c r="A2979" s="1"/>
      <c r="B2979" s="12" t="s">
        <v>3945</v>
      </c>
      <c r="C2979" s="15">
        <v>1.0</v>
      </c>
      <c r="D2979" s="16">
        <f t="shared" si="1"/>
        <v>0.0000560475283</v>
      </c>
      <c r="E2979" s="1"/>
      <c r="F2979" s="15" t="s">
        <v>704</v>
      </c>
      <c r="G2979" s="15" t="s">
        <v>432</v>
      </c>
      <c r="H2979" s="15" t="s">
        <v>323</v>
      </c>
      <c r="I2979" s="1"/>
    </row>
    <row r="2980" ht="15.75" customHeight="1">
      <c r="A2980" s="1"/>
      <c r="B2980" s="12" t="s">
        <v>3946</v>
      </c>
      <c r="C2980" s="15">
        <v>1.0</v>
      </c>
      <c r="D2980" s="16">
        <f t="shared" si="1"/>
        <v>0.0000560475283</v>
      </c>
      <c r="E2980" s="1"/>
      <c r="F2980" s="15" t="s">
        <v>627</v>
      </c>
      <c r="G2980" s="15" t="s">
        <v>3840</v>
      </c>
      <c r="H2980" s="15" t="s">
        <v>512</v>
      </c>
      <c r="I2980" s="1"/>
    </row>
    <row r="2981" ht="15.75" customHeight="1">
      <c r="A2981" s="1"/>
      <c r="B2981" s="12" t="s">
        <v>3947</v>
      </c>
      <c r="C2981" s="15">
        <v>1.0</v>
      </c>
      <c r="D2981" s="16">
        <f t="shared" si="1"/>
        <v>0.0000560475283</v>
      </c>
      <c r="E2981" s="1"/>
      <c r="F2981" s="15" t="s">
        <v>314</v>
      </c>
      <c r="G2981" s="15" t="s">
        <v>365</v>
      </c>
      <c r="H2981" s="15" t="s">
        <v>323</v>
      </c>
      <c r="I2981" s="1"/>
    </row>
    <row r="2982" ht="15.75" customHeight="1">
      <c r="A2982" s="1"/>
      <c r="B2982" s="12" t="s">
        <v>3948</v>
      </c>
      <c r="C2982" s="15">
        <v>1.0</v>
      </c>
      <c r="D2982" s="16">
        <f t="shared" si="1"/>
        <v>0.0000560475283</v>
      </c>
      <c r="E2982" s="1"/>
      <c r="F2982" s="15" t="s">
        <v>1001</v>
      </c>
      <c r="G2982" s="15" t="s">
        <v>370</v>
      </c>
      <c r="H2982" s="15" t="s">
        <v>422</v>
      </c>
      <c r="I2982" s="1"/>
    </row>
    <row r="2983" ht="15.75" customHeight="1">
      <c r="A2983" s="1"/>
      <c r="B2983" s="12" t="s">
        <v>3394</v>
      </c>
      <c r="C2983" s="15">
        <v>1.0</v>
      </c>
      <c r="D2983" s="16">
        <f t="shared" si="1"/>
        <v>0.0000560475283</v>
      </c>
      <c r="E2983" s="1"/>
      <c r="F2983" s="15" t="s">
        <v>457</v>
      </c>
      <c r="G2983" s="15" t="s">
        <v>2441</v>
      </c>
      <c r="H2983" s="15" t="s">
        <v>2273</v>
      </c>
      <c r="I2983" s="1"/>
    </row>
    <row r="2984" ht="15.75" customHeight="1">
      <c r="A2984" s="1"/>
      <c r="B2984" s="12" t="s">
        <v>3949</v>
      </c>
      <c r="C2984" s="15">
        <v>1.0</v>
      </c>
      <c r="D2984" s="16">
        <f t="shared" si="1"/>
        <v>0.0000560475283</v>
      </c>
      <c r="E2984" s="1"/>
      <c r="F2984" s="15" t="s">
        <v>977</v>
      </c>
      <c r="G2984" s="15" t="s">
        <v>313</v>
      </c>
      <c r="H2984" s="15" t="s">
        <v>325</v>
      </c>
      <c r="I2984" s="1"/>
    </row>
    <row r="2985" ht="15.75" customHeight="1">
      <c r="A2985" s="1"/>
      <c r="B2985" s="12" t="s">
        <v>3950</v>
      </c>
      <c r="C2985" s="15">
        <v>1.0</v>
      </c>
      <c r="D2985" s="16">
        <f t="shared" si="1"/>
        <v>0.0000560475283</v>
      </c>
      <c r="E2985" s="1"/>
      <c r="F2985" s="15" t="s">
        <v>309</v>
      </c>
      <c r="G2985" s="15" t="s">
        <v>744</v>
      </c>
      <c r="H2985" s="15" t="s">
        <v>3892</v>
      </c>
      <c r="I2985" s="1"/>
    </row>
    <row r="2986" ht="15.75" customHeight="1">
      <c r="A2986" s="1"/>
      <c r="B2986" s="12" t="s">
        <v>3951</v>
      </c>
      <c r="C2986" s="15">
        <v>1.0</v>
      </c>
      <c r="D2986" s="16">
        <f t="shared" si="1"/>
        <v>0.0000560475283</v>
      </c>
      <c r="E2986" s="1"/>
      <c r="F2986" s="15" t="s">
        <v>3952</v>
      </c>
      <c r="G2986" s="15" t="s">
        <v>422</v>
      </c>
      <c r="H2986" s="15" t="s">
        <v>390</v>
      </c>
      <c r="I2986" s="1"/>
    </row>
    <row r="2987" ht="15.75" customHeight="1">
      <c r="A2987" s="1"/>
      <c r="B2987" s="12" t="s">
        <v>3953</v>
      </c>
      <c r="C2987" s="15">
        <v>1.0</v>
      </c>
      <c r="D2987" s="16">
        <f t="shared" si="1"/>
        <v>0.0000560475283</v>
      </c>
      <c r="E2987" s="1"/>
      <c r="F2987" s="15" t="s">
        <v>767</v>
      </c>
      <c r="G2987" s="15" t="s">
        <v>409</v>
      </c>
      <c r="H2987" s="15" t="s">
        <v>1296</v>
      </c>
      <c r="I2987" s="1"/>
    </row>
    <row r="2988" ht="15.75" customHeight="1">
      <c r="A2988" s="1"/>
      <c r="B2988" s="12" t="s">
        <v>3954</v>
      </c>
      <c r="C2988" s="15">
        <v>1.0</v>
      </c>
      <c r="D2988" s="16">
        <f t="shared" si="1"/>
        <v>0.0000560475283</v>
      </c>
      <c r="E2988" s="1"/>
      <c r="F2988" s="15" t="s">
        <v>317</v>
      </c>
      <c r="G2988" s="15" t="s">
        <v>313</v>
      </c>
      <c r="H2988" s="15" t="s">
        <v>1728</v>
      </c>
      <c r="I2988" s="1"/>
    </row>
    <row r="2989" ht="15.75" customHeight="1">
      <c r="A2989" s="1"/>
      <c r="B2989" s="12" t="s">
        <v>3955</v>
      </c>
      <c r="C2989" s="15">
        <v>1.0</v>
      </c>
      <c r="D2989" s="16">
        <f t="shared" si="1"/>
        <v>0.0000560475283</v>
      </c>
      <c r="E2989" s="1"/>
      <c r="F2989" s="15" t="s">
        <v>348</v>
      </c>
      <c r="G2989" s="15" t="s">
        <v>432</v>
      </c>
      <c r="H2989" s="15" t="s">
        <v>3956</v>
      </c>
      <c r="I2989" s="1"/>
    </row>
    <row r="2990" ht="15.75" customHeight="1">
      <c r="A2990" s="1"/>
      <c r="B2990" s="12" t="s">
        <v>3957</v>
      </c>
      <c r="C2990" s="15">
        <v>1.0</v>
      </c>
      <c r="D2990" s="16">
        <f t="shared" si="1"/>
        <v>0.0000560475283</v>
      </c>
      <c r="E2990" s="1"/>
      <c r="F2990" s="39" t="s">
        <v>748</v>
      </c>
      <c r="G2990" s="15" t="s">
        <v>428</v>
      </c>
      <c r="H2990" s="15" t="s">
        <v>581</v>
      </c>
      <c r="I2990" s="1"/>
    </row>
    <row r="2991" ht="15.75" customHeight="1">
      <c r="A2991" s="1"/>
      <c r="B2991" s="12" t="s">
        <v>3958</v>
      </c>
      <c r="C2991" s="15">
        <v>1.0</v>
      </c>
      <c r="D2991" s="16">
        <f t="shared" si="1"/>
        <v>0.0000560475283</v>
      </c>
      <c r="E2991" s="1"/>
      <c r="F2991" s="15" t="s">
        <v>382</v>
      </c>
      <c r="G2991" s="15" t="s">
        <v>426</v>
      </c>
      <c r="H2991" s="15" t="s">
        <v>336</v>
      </c>
      <c r="I2991" s="1"/>
    </row>
    <row r="2992" ht="15.75" customHeight="1">
      <c r="A2992" s="1"/>
      <c r="B2992" s="12" t="s">
        <v>3959</v>
      </c>
      <c r="C2992" s="15">
        <v>1.0</v>
      </c>
      <c r="D2992" s="16">
        <f t="shared" si="1"/>
        <v>0.0000560475283</v>
      </c>
      <c r="E2992" s="1"/>
      <c r="F2992" s="95">
        <v>44355.0</v>
      </c>
      <c r="G2992" s="15" t="s">
        <v>456</v>
      </c>
      <c r="H2992" s="15" t="s">
        <v>3893</v>
      </c>
      <c r="I2992" s="1"/>
    </row>
    <row r="2993" ht="15.75" customHeight="1">
      <c r="A2993" s="1"/>
      <c r="B2993" s="12" t="s">
        <v>3960</v>
      </c>
      <c r="C2993" s="15">
        <v>1.0</v>
      </c>
      <c r="D2993" s="16">
        <f t="shared" si="1"/>
        <v>0.0000560475283</v>
      </c>
      <c r="E2993" s="1"/>
      <c r="F2993" s="15" t="s">
        <v>686</v>
      </c>
      <c r="G2993" s="15" t="s">
        <v>323</v>
      </c>
      <c r="H2993" s="15" t="s">
        <v>311</v>
      </c>
      <c r="I2993" s="1"/>
    </row>
    <row r="2994" ht="15.75" customHeight="1">
      <c r="A2994" s="1"/>
      <c r="B2994" s="12" t="s">
        <v>3961</v>
      </c>
      <c r="C2994" s="15">
        <v>1.0</v>
      </c>
      <c r="D2994" s="16">
        <f t="shared" si="1"/>
        <v>0.0000560475283</v>
      </c>
      <c r="E2994" s="1"/>
      <c r="F2994" s="15" t="s">
        <v>317</v>
      </c>
      <c r="G2994" s="15" t="s">
        <v>852</v>
      </c>
      <c r="H2994" s="15" t="s">
        <v>3894</v>
      </c>
      <c r="I2994" s="1"/>
    </row>
    <row r="2995" ht="15.75" customHeight="1">
      <c r="A2995" s="1"/>
      <c r="B2995" s="12" t="s">
        <v>3962</v>
      </c>
      <c r="C2995" s="15">
        <v>1.0</v>
      </c>
      <c r="D2995" s="16">
        <f t="shared" si="1"/>
        <v>0.0000560475283</v>
      </c>
      <c r="E2995" s="1"/>
      <c r="F2995" s="15" t="s">
        <v>347</v>
      </c>
      <c r="G2995" s="15" t="s">
        <v>943</v>
      </c>
      <c r="H2995" s="15" t="s">
        <v>409</v>
      </c>
      <c r="I2995" s="1"/>
    </row>
    <row r="2996" ht="15.75" customHeight="1">
      <c r="A2996" s="1"/>
      <c r="B2996" s="12" t="s">
        <v>3963</v>
      </c>
      <c r="C2996" s="15">
        <v>1.0</v>
      </c>
      <c r="D2996" s="16">
        <f t="shared" si="1"/>
        <v>0.0000560475283</v>
      </c>
      <c r="E2996" s="1"/>
      <c r="F2996" s="15" t="s">
        <v>321</v>
      </c>
      <c r="G2996" s="15" t="s">
        <v>536</v>
      </c>
      <c r="H2996" s="15" t="s">
        <v>3896</v>
      </c>
      <c r="I2996" s="1"/>
    </row>
    <row r="2997" ht="15.75" customHeight="1">
      <c r="A2997" s="1"/>
      <c r="B2997" s="12" t="s">
        <v>3964</v>
      </c>
      <c r="C2997" s="15">
        <v>1.0</v>
      </c>
      <c r="D2997" s="16">
        <f t="shared" si="1"/>
        <v>0.0000560475283</v>
      </c>
      <c r="E2997" s="1"/>
      <c r="F2997" s="15" t="s">
        <v>336</v>
      </c>
      <c r="G2997" s="15" t="s">
        <v>323</v>
      </c>
      <c r="H2997" s="15" t="s">
        <v>3965</v>
      </c>
      <c r="I2997" s="1"/>
    </row>
    <row r="2998" ht="15.75" customHeight="1">
      <c r="A2998" s="1"/>
      <c r="B2998" s="12" t="s">
        <v>3966</v>
      </c>
      <c r="C2998" s="15">
        <v>1.0</v>
      </c>
      <c r="D2998" s="16">
        <f t="shared" si="1"/>
        <v>0.0000560475283</v>
      </c>
      <c r="E2998" s="1"/>
      <c r="F2998" s="15" t="s">
        <v>341</v>
      </c>
      <c r="G2998" s="15" t="s">
        <v>313</v>
      </c>
      <c r="H2998" s="15" t="s">
        <v>3897</v>
      </c>
      <c r="I2998" s="1"/>
    </row>
    <row r="2999" ht="15.75" customHeight="1">
      <c r="A2999" s="1"/>
      <c r="B2999" s="12" t="s">
        <v>3967</v>
      </c>
      <c r="C2999" s="15">
        <v>1.0</v>
      </c>
      <c r="D2999" s="16">
        <f t="shared" si="1"/>
        <v>0.0000560475283</v>
      </c>
      <c r="E2999" s="1"/>
      <c r="F2999" s="15" t="s">
        <v>390</v>
      </c>
      <c r="G2999" s="15" t="s">
        <v>313</v>
      </c>
      <c r="H2999" s="15" t="s">
        <v>1533</v>
      </c>
      <c r="I2999" s="1"/>
    </row>
    <row r="3000" ht="15.75" customHeight="1">
      <c r="A3000" s="1"/>
      <c r="B3000" s="12" t="s">
        <v>3968</v>
      </c>
      <c r="C3000" s="15">
        <v>1.0</v>
      </c>
      <c r="D3000" s="16">
        <f t="shared" si="1"/>
        <v>0.0000560475283</v>
      </c>
      <c r="E3000" s="1"/>
      <c r="F3000" s="15" t="s">
        <v>432</v>
      </c>
      <c r="G3000" s="15" t="s">
        <v>315</v>
      </c>
      <c r="H3000" s="15" t="s">
        <v>415</v>
      </c>
      <c r="I3000" s="1"/>
    </row>
    <row r="3001" ht="15.75" customHeight="1">
      <c r="A3001" s="1"/>
      <c r="B3001" s="12" t="s">
        <v>3969</v>
      </c>
      <c r="C3001" s="15">
        <v>1.0</v>
      </c>
      <c r="D3001" s="16">
        <f t="shared" si="1"/>
        <v>0.0000560475283</v>
      </c>
      <c r="E3001" s="1"/>
      <c r="F3001" s="15" t="s">
        <v>311</v>
      </c>
      <c r="G3001" s="15" t="s">
        <v>493</v>
      </c>
      <c r="H3001" s="15" t="s">
        <v>840</v>
      </c>
      <c r="I3001" s="1"/>
    </row>
    <row r="3002" ht="15.75" customHeight="1">
      <c r="A3002" s="1"/>
      <c r="B3002" s="12" t="s">
        <v>13</v>
      </c>
      <c r="C3002" s="15">
        <v>1.0</v>
      </c>
      <c r="D3002" s="16">
        <f t="shared" si="1"/>
        <v>0.0000560475283</v>
      </c>
      <c r="E3002" s="1"/>
      <c r="F3002" s="15" t="s">
        <v>317</v>
      </c>
      <c r="G3002" s="15" t="s">
        <v>1859</v>
      </c>
      <c r="H3002" s="15" t="s">
        <v>309</v>
      </c>
      <c r="I3002" s="1"/>
    </row>
    <row r="3003" ht="15.75" customHeight="1">
      <c r="A3003" s="1"/>
      <c r="B3003" s="12" t="s">
        <v>3970</v>
      </c>
      <c r="C3003" s="15">
        <v>1.0</v>
      </c>
      <c r="D3003" s="16">
        <f t="shared" si="1"/>
        <v>0.0000560475283</v>
      </c>
      <c r="E3003" s="1"/>
      <c r="F3003" s="15" t="s">
        <v>342</v>
      </c>
      <c r="G3003" s="15" t="s">
        <v>763</v>
      </c>
      <c r="H3003" s="15" t="s">
        <v>392</v>
      </c>
      <c r="I3003" s="1"/>
    </row>
    <row r="3004" ht="15.75" customHeight="1">
      <c r="A3004" s="1"/>
      <c r="B3004" s="12" t="s">
        <v>3971</v>
      </c>
      <c r="C3004" s="15">
        <v>1.0</v>
      </c>
      <c r="D3004" s="16">
        <f t="shared" si="1"/>
        <v>0.0000560475283</v>
      </c>
      <c r="E3004" s="1"/>
      <c r="F3004" s="15" t="s">
        <v>321</v>
      </c>
      <c r="G3004" s="15" t="s">
        <v>313</v>
      </c>
      <c r="H3004" s="15" t="s">
        <v>3898</v>
      </c>
      <c r="I3004" s="1"/>
    </row>
    <row r="3005" ht="15.75" customHeight="1">
      <c r="A3005" s="1"/>
      <c r="B3005" s="12" t="s">
        <v>3972</v>
      </c>
      <c r="C3005" s="15">
        <v>1.0</v>
      </c>
      <c r="D3005" s="16">
        <f t="shared" si="1"/>
        <v>0.0000560475283</v>
      </c>
      <c r="E3005" s="1"/>
      <c r="F3005" s="15" t="s">
        <v>348</v>
      </c>
      <c r="G3005" s="15" t="s">
        <v>763</v>
      </c>
      <c r="H3005" s="15" t="s">
        <v>529</v>
      </c>
      <c r="I3005" s="1"/>
    </row>
    <row r="3006" ht="15.75" customHeight="1">
      <c r="A3006" s="1"/>
      <c r="B3006" s="12" t="s">
        <v>3973</v>
      </c>
      <c r="C3006" s="15">
        <v>1.0</v>
      </c>
      <c r="D3006" s="16">
        <f t="shared" si="1"/>
        <v>0.0000560475283</v>
      </c>
      <c r="E3006" s="1"/>
      <c r="F3006" s="15" t="s">
        <v>555</v>
      </c>
      <c r="G3006" s="15" t="s">
        <v>365</v>
      </c>
      <c r="H3006" s="15" t="s">
        <v>334</v>
      </c>
      <c r="I3006" s="1"/>
    </row>
    <row r="3007" ht="15.75" customHeight="1">
      <c r="A3007" s="1"/>
      <c r="B3007" s="12" t="s">
        <v>3974</v>
      </c>
      <c r="C3007" s="15">
        <v>1.0</v>
      </c>
      <c r="D3007" s="16">
        <f t="shared" si="1"/>
        <v>0.0000560475283</v>
      </c>
      <c r="E3007" s="1"/>
      <c r="F3007" s="15" t="s">
        <v>313</v>
      </c>
      <c r="G3007" s="15" t="s">
        <v>2442</v>
      </c>
      <c r="H3007" s="15" t="s">
        <v>347</v>
      </c>
      <c r="I3007" s="1"/>
    </row>
    <row r="3008" ht="15.75" customHeight="1">
      <c r="A3008" s="1"/>
      <c r="B3008" s="12" t="s">
        <v>3975</v>
      </c>
      <c r="C3008" s="15">
        <v>1.0</v>
      </c>
      <c r="D3008" s="16">
        <f t="shared" si="1"/>
        <v>0.0000560475283</v>
      </c>
      <c r="E3008" s="1"/>
      <c r="F3008" s="15" t="s">
        <v>318</v>
      </c>
      <c r="G3008" s="15" t="s">
        <v>763</v>
      </c>
      <c r="H3008" s="15" t="s">
        <v>321</v>
      </c>
      <c r="I3008" s="1"/>
    </row>
    <row r="3009" ht="15.75" customHeight="1">
      <c r="A3009" s="1"/>
      <c r="B3009" s="12" t="s">
        <v>3976</v>
      </c>
      <c r="C3009" s="15">
        <v>1.0</v>
      </c>
      <c r="D3009" s="16">
        <f t="shared" si="1"/>
        <v>0.0000560475283</v>
      </c>
      <c r="E3009" s="1"/>
      <c r="F3009" s="15" t="s">
        <v>382</v>
      </c>
      <c r="G3009" s="15" t="s">
        <v>409</v>
      </c>
      <c r="H3009" s="15" t="s">
        <v>3899</v>
      </c>
      <c r="I3009" s="1"/>
    </row>
    <row r="3010" ht="15.75" customHeight="1">
      <c r="A3010" s="1"/>
      <c r="B3010" s="12" t="s">
        <v>3977</v>
      </c>
      <c r="C3010" s="15">
        <v>1.0</v>
      </c>
      <c r="D3010" s="16">
        <f t="shared" si="1"/>
        <v>0.0000560475283</v>
      </c>
      <c r="E3010" s="1"/>
      <c r="F3010" s="95">
        <v>44396.0</v>
      </c>
      <c r="G3010" s="15" t="s">
        <v>578</v>
      </c>
      <c r="H3010" s="15" t="s">
        <v>317</v>
      </c>
      <c r="I3010" s="1"/>
    </row>
    <row r="3011" ht="15.75" customHeight="1">
      <c r="A3011" s="1"/>
      <c r="B3011" s="12" t="s">
        <v>3978</v>
      </c>
      <c r="C3011" s="15">
        <v>1.0</v>
      </c>
      <c r="D3011" s="16">
        <f t="shared" si="1"/>
        <v>0.0000560475283</v>
      </c>
      <c r="E3011" s="1"/>
      <c r="F3011" s="39" t="s">
        <v>748</v>
      </c>
      <c r="G3011" s="15" t="s">
        <v>580</v>
      </c>
      <c r="H3011" s="15" t="s">
        <v>384</v>
      </c>
      <c r="I3011" s="1"/>
    </row>
    <row r="3012" ht="15.75" customHeight="1">
      <c r="A3012" s="1"/>
      <c r="B3012" s="12" t="s">
        <v>3979</v>
      </c>
      <c r="C3012" s="15">
        <v>1.0</v>
      </c>
      <c r="D3012" s="16">
        <f t="shared" si="1"/>
        <v>0.0000560475283</v>
      </c>
      <c r="E3012" s="1"/>
      <c r="F3012" s="15" t="s">
        <v>382</v>
      </c>
      <c r="G3012" s="15" t="s">
        <v>313</v>
      </c>
      <c r="H3012" s="15" t="s">
        <v>401</v>
      </c>
      <c r="I3012" s="1"/>
    </row>
    <row r="3013" ht="15.75" customHeight="1">
      <c r="A3013" s="1"/>
      <c r="B3013" s="12" t="s">
        <v>3980</v>
      </c>
      <c r="C3013" s="15">
        <v>1.0</v>
      </c>
      <c r="D3013" s="16">
        <f t="shared" si="1"/>
        <v>0.0000560475283</v>
      </c>
      <c r="E3013" s="1"/>
      <c r="F3013" s="95">
        <v>44355.0</v>
      </c>
      <c r="G3013" s="15" t="s">
        <v>365</v>
      </c>
      <c r="H3013" s="15" t="s">
        <v>656</v>
      </c>
      <c r="I3013" s="1"/>
    </row>
    <row r="3014" ht="15.75" customHeight="1">
      <c r="A3014" s="1"/>
      <c r="B3014" s="12" t="s">
        <v>3981</v>
      </c>
      <c r="C3014" s="15">
        <v>1.0</v>
      </c>
      <c r="D3014" s="16">
        <f t="shared" si="1"/>
        <v>0.0000560475283</v>
      </c>
      <c r="E3014" s="1"/>
      <c r="F3014" s="15" t="s">
        <v>686</v>
      </c>
      <c r="G3014" s="15" t="s">
        <v>428</v>
      </c>
      <c r="H3014" s="15" t="s">
        <v>424</v>
      </c>
      <c r="I3014" s="1"/>
    </row>
    <row r="3015" ht="15.75" customHeight="1">
      <c r="A3015" s="1"/>
      <c r="B3015" s="12" t="s">
        <v>3982</v>
      </c>
      <c r="C3015" s="15">
        <v>1.0</v>
      </c>
      <c r="D3015" s="16">
        <f t="shared" si="1"/>
        <v>0.0000560475283</v>
      </c>
      <c r="E3015" s="1"/>
      <c r="F3015" s="15" t="s">
        <v>317</v>
      </c>
      <c r="G3015" s="15" t="s">
        <v>432</v>
      </c>
      <c r="H3015" s="15" t="s">
        <v>347</v>
      </c>
      <c r="I3015" s="1"/>
    </row>
    <row r="3016" ht="15.75" customHeight="1">
      <c r="A3016" s="1"/>
      <c r="B3016" s="12" t="s">
        <v>3983</v>
      </c>
      <c r="C3016" s="15">
        <v>1.0</v>
      </c>
      <c r="D3016" s="16">
        <f t="shared" si="1"/>
        <v>0.0000560475283</v>
      </c>
      <c r="E3016" s="1"/>
      <c r="F3016" s="15" t="s">
        <v>347</v>
      </c>
      <c r="G3016" s="15" t="s">
        <v>578</v>
      </c>
      <c r="H3016" s="15" t="s">
        <v>1046</v>
      </c>
      <c r="I3016" s="1"/>
    </row>
    <row r="3017" ht="15.75" customHeight="1">
      <c r="A3017" s="1"/>
      <c r="B3017" s="12" t="s">
        <v>3984</v>
      </c>
      <c r="C3017" s="15">
        <v>1.0</v>
      </c>
      <c r="D3017" s="16">
        <f t="shared" si="1"/>
        <v>0.0000560475283</v>
      </c>
      <c r="E3017" s="1"/>
      <c r="F3017" s="15" t="s">
        <v>321</v>
      </c>
      <c r="G3017" s="15" t="s">
        <v>627</v>
      </c>
      <c r="H3017" s="15" t="s">
        <v>318</v>
      </c>
      <c r="I3017" s="1"/>
    </row>
    <row r="3018" ht="15.75" customHeight="1">
      <c r="A3018" s="1"/>
      <c r="B3018" s="12" t="s">
        <v>3985</v>
      </c>
      <c r="C3018" s="15">
        <v>1.0</v>
      </c>
      <c r="D3018" s="16">
        <f t="shared" si="1"/>
        <v>0.0000560475283</v>
      </c>
      <c r="E3018" s="1"/>
      <c r="F3018" s="15" t="s">
        <v>336</v>
      </c>
      <c r="G3018" s="15" t="s">
        <v>763</v>
      </c>
      <c r="H3018" s="15" t="s">
        <v>791</v>
      </c>
      <c r="I3018" s="1"/>
    </row>
    <row r="3019" ht="15.75" customHeight="1">
      <c r="A3019" s="1"/>
      <c r="B3019" s="12" t="s">
        <v>3986</v>
      </c>
      <c r="C3019" s="15">
        <v>1.0</v>
      </c>
      <c r="D3019" s="16">
        <f t="shared" si="1"/>
        <v>0.0000560475283</v>
      </c>
      <c r="E3019" s="1"/>
      <c r="F3019" s="15" t="s">
        <v>341</v>
      </c>
      <c r="G3019" s="15" t="s">
        <v>313</v>
      </c>
      <c r="H3019" s="15" t="s">
        <v>334</v>
      </c>
      <c r="I3019" s="1"/>
    </row>
    <row r="3020" ht="15.75" customHeight="1">
      <c r="A3020" s="1"/>
      <c r="B3020" s="12" t="s">
        <v>3987</v>
      </c>
      <c r="C3020" s="15">
        <v>1.0</v>
      </c>
      <c r="D3020" s="16">
        <f t="shared" si="1"/>
        <v>0.0000560475283</v>
      </c>
      <c r="E3020" s="1"/>
      <c r="F3020" s="15" t="s">
        <v>390</v>
      </c>
      <c r="G3020" s="15" t="s">
        <v>323</v>
      </c>
      <c r="H3020" s="15" t="s">
        <v>3900</v>
      </c>
      <c r="I3020" s="1"/>
    </row>
    <row r="3021" ht="15.75" customHeight="1">
      <c r="A3021" s="1"/>
      <c r="B3021" s="12" t="s">
        <v>3988</v>
      </c>
      <c r="C3021" s="15">
        <v>1.0</v>
      </c>
      <c r="D3021" s="16">
        <f t="shared" si="1"/>
        <v>0.0000560475283</v>
      </c>
      <c r="E3021" s="1"/>
      <c r="F3021" s="15" t="s">
        <v>432</v>
      </c>
      <c r="G3021" s="15" t="s">
        <v>365</v>
      </c>
      <c r="H3021" s="15" t="s">
        <v>545</v>
      </c>
      <c r="I3021" s="1"/>
    </row>
    <row r="3022" ht="15.75" customHeight="1">
      <c r="A3022" s="1"/>
      <c r="B3022" s="12" t="s">
        <v>3849</v>
      </c>
      <c r="C3022" s="15">
        <v>1.0</v>
      </c>
      <c r="D3022" s="16">
        <f t="shared" si="1"/>
        <v>0.0000560475283</v>
      </c>
      <c r="E3022" s="1"/>
      <c r="F3022" s="15" t="s">
        <v>311</v>
      </c>
      <c r="G3022" s="15" t="s">
        <v>495</v>
      </c>
      <c r="H3022" s="15" t="s">
        <v>403</v>
      </c>
      <c r="I3022" s="1"/>
    </row>
    <row r="3023" ht="15.75" customHeight="1">
      <c r="A3023" s="1"/>
      <c r="B3023" s="12" t="s">
        <v>3989</v>
      </c>
      <c r="C3023" s="15">
        <v>1.0</v>
      </c>
      <c r="D3023" s="16">
        <f t="shared" si="1"/>
        <v>0.0000560475283</v>
      </c>
      <c r="E3023" s="1"/>
      <c r="F3023" s="15" t="s">
        <v>317</v>
      </c>
      <c r="G3023" s="15" t="s">
        <v>521</v>
      </c>
      <c r="H3023" s="15" t="s">
        <v>1001</v>
      </c>
      <c r="I3023" s="1"/>
    </row>
    <row r="3024" ht="15.75" customHeight="1">
      <c r="A3024" s="1"/>
      <c r="B3024" s="12" t="s">
        <v>3990</v>
      </c>
      <c r="C3024" s="15">
        <v>1.0</v>
      </c>
      <c r="D3024" s="16">
        <f t="shared" si="1"/>
        <v>0.0000560475283</v>
      </c>
      <c r="E3024" s="1"/>
      <c r="F3024" s="15" t="s">
        <v>342</v>
      </c>
      <c r="G3024" s="15" t="s">
        <v>495</v>
      </c>
      <c r="H3024" s="15" t="s">
        <v>2179</v>
      </c>
      <c r="I3024" s="1"/>
    </row>
    <row r="3025" ht="15.75" customHeight="1">
      <c r="A3025" s="1"/>
      <c r="B3025" s="12" t="s">
        <v>3991</v>
      </c>
      <c r="C3025" s="15">
        <v>1.0</v>
      </c>
      <c r="D3025" s="16">
        <f t="shared" si="1"/>
        <v>0.0000560475283</v>
      </c>
      <c r="E3025" s="1"/>
      <c r="F3025" s="15" t="s">
        <v>321</v>
      </c>
      <c r="G3025" s="15" t="s">
        <v>426</v>
      </c>
      <c r="H3025" s="15" t="s">
        <v>321</v>
      </c>
      <c r="I3025" s="1"/>
    </row>
    <row r="3026" ht="15.75" customHeight="1">
      <c r="A3026" s="1"/>
      <c r="B3026" s="12" t="s">
        <v>3992</v>
      </c>
      <c r="C3026" s="15">
        <v>1.0</v>
      </c>
      <c r="D3026" s="16">
        <f t="shared" si="1"/>
        <v>0.0000560475283</v>
      </c>
      <c r="E3026" s="1"/>
      <c r="F3026" s="15" t="s">
        <v>348</v>
      </c>
      <c r="G3026" s="15" t="s">
        <v>365</v>
      </c>
      <c r="H3026" s="15" t="s">
        <v>923</v>
      </c>
      <c r="I3026" s="1"/>
    </row>
    <row r="3027" ht="15.75" customHeight="1">
      <c r="A3027" s="1"/>
      <c r="B3027" s="12" t="s">
        <v>3993</v>
      </c>
      <c r="C3027" s="15">
        <v>1.0</v>
      </c>
      <c r="D3027" s="16">
        <f t="shared" si="1"/>
        <v>0.0000560475283</v>
      </c>
      <c r="E3027" s="1"/>
      <c r="F3027" s="15" t="s">
        <v>555</v>
      </c>
      <c r="G3027" s="15" t="s">
        <v>1862</v>
      </c>
      <c r="H3027" s="15" t="s">
        <v>808</v>
      </c>
      <c r="I3027" s="1"/>
    </row>
    <row r="3028" ht="15.75" customHeight="1">
      <c r="A3028" s="1"/>
      <c r="B3028" s="12" t="s">
        <v>3994</v>
      </c>
      <c r="C3028" s="15">
        <v>1.0</v>
      </c>
      <c r="D3028" s="16">
        <f t="shared" si="1"/>
        <v>0.0000560475283</v>
      </c>
      <c r="E3028" s="1"/>
      <c r="F3028" s="15" t="s">
        <v>313</v>
      </c>
      <c r="G3028" s="15" t="s">
        <v>1228</v>
      </c>
      <c r="H3028" s="15" t="s">
        <v>419</v>
      </c>
      <c r="I3028" s="1"/>
    </row>
    <row r="3029" ht="15.75" customHeight="1">
      <c r="A3029" s="1"/>
      <c r="B3029" s="12" t="s">
        <v>3995</v>
      </c>
      <c r="C3029" s="15">
        <v>1.0</v>
      </c>
      <c r="D3029" s="16">
        <f t="shared" si="1"/>
        <v>0.0000560475283</v>
      </c>
      <c r="E3029" s="1"/>
      <c r="F3029" s="15" t="s">
        <v>318</v>
      </c>
      <c r="G3029" s="15" t="s">
        <v>1007</v>
      </c>
      <c r="H3029" s="15" t="s">
        <v>638</v>
      </c>
      <c r="I3029" s="1"/>
    </row>
    <row r="3030" ht="15.75" customHeight="1">
      <c r="A3030" s="1"/>
      <c r="B3030" s="12" t="s">
        <v>3996</v>
      </c>
      <c r="C3030" s="15">
        <v>1.0</v>
      </c>
      <c r="D3030" s="16">
        <f t="shared" si="1"/>
        <v>0.0000560475283</v>
      </c>
      <c r="E3030" s="1"/>
      <c r="F3030" s="15" t="s">
        <v>382</v>
      </c>
      <c r="G3030" s="15" t="s">
        <v>342</v>
      </c>
      <c r="H3030" s="15">
        <v>3.0</v>
      </c>
      <c r="I3030" s="1"/>
    </row>
    <row r="3031" ht="15.75" customHeight="1">
      <c r="A3031" s="1"/>
      <c r="B3031" s="12" t="s">
        <v>3997</v>
      </c>
      <c r="C3031" s="15">
        <v>1.0</v>
      </c>
      <c r="D3031" s="16">
        <f t="shared" si="1"/>
        <v>0.0000560475283</v>
      </c>
      <c r="E3031" s="1"/>
      <c r="F3031" s="95">
        <v>44396.0</v>
      </c>
      <c r="G3031" s="15" t="s">
        <v>313</v>
      </c>
      <c r="H3031" s="15" t="s">
        <v>2275</v>
      </c>
      <c r="I3031" s="1"/>
    </row>
    <row r="3032" ht="15.75" customHeight="1">
      <c r="A3032" s="1"/>
      <c r="B3032" s="12" t="s">
        <v>3998</v>
      </c>
      <c r="C3032" s="15">
        <v>1.0</v>
      </c>
      <c r="D3032" s="16">
        <f t="shared" si="1"/>
        <v>0.0000560475283</v>
      </c>
      <c r="E3032" s="1"/>
      <c r="F3032" s="39" t="s">
        <v>748</v>
      </c>
      <c r="G3032" s="15" t="s">
        <v>422</v>
      </c>
      <c r="H3032" s="15" t="s">
        <v>313</v>
      </c>
      <c r="I3032" s="1"/>
    </row>
    <row r="3033" ht="15.75" customHeight="1">
      <c r="A3033" s="1"/>
      <c r="B3033" s="12" t="s">
        <v>3999</v>
      </c>
      <c r="C3033" s="15">
        <v>1.0</v>
      </c>
      <c r="D3033" s="16">
        <f t="shared" si="1"/>
        <v>0.0000560475283</v>
      </c>
      <c r="E3033" s="1"/>
      <c r="F3033" s="15" t="s">
        <v>382</v>
      </c>
      <c r="G3033" s="15" t="s">
        <v>779</v>
      </c>
      <c r="H3033" s="15" t="s">
        <v>1069</v>
      </c>
      <c r="I3033" s="1"/>
    </row>
    <row r="3034" ht="15.75" customHeight="1">
      <c r="A3034" s="1"/>
      <c r="B3034" s="12" t="s">
        <v>4000</v>
      </c>
      <c r="C3034" s="15">
        <v>1.0</v>
      </c>
      <c r="D3034" s="16">
        <f t="shared" si="1"/>
        <v>0.0000560475283</v>
      </c>
      <c r="E3034" s="1"/>
      <c r="F3034" s="95">
        <v>44366.0</v>
      </c>
      <c r="G3034" s="15" t="s">
        <v>313</v>
      </c>
      <c r="H3034" s="15" t="s">
        <v>808</v>
      </c>
      <c r="I3034" s="1"/>
    </row>
    <row r="3035" ht="15.75" customHeight="1">
      <c r="A3035" s="1"/>
      <c r="B3035" s="12" t="s">
        <v>4001</v>
      </c>
      <c r="C3035" s="15">
        <v>1.0</v>
      </c>
      <c r="D3035" s="16">
        <f t="shared" si="1"/>
        <v>0.0000560475283</v>
      </c>
      <c r="E3035" s="1"/>
      <c r="F3035" s="15" t="s">
        <v>1221</v>
      </c>
      <c r="G3035" s="15" t="s">
        <v>323</v>
      </c>
      <c r="H3035" s="15" t="s">
        <v>419</v>
      </c>
      <c r="I3035" s="1"/>
    </row>
    <row r="3036" ht="15.75" customHeight="1">
      <c r="A3036" s="1"/>
      <c r="B3036" s="12" t="s">
        <v>4002</v>
      </c>
      <c r="C3036" s="15">
        <v>1.0</v>
      </c>
      <c r="D3036" s="16">
        <f t="shared" si="1"/>
        <v>0.0000560475283</v>
      </c>
      <c r="E3036" s="1"/>
      <c r="F3036" s="15" t="s">
        <v>334</v>
      </c>
      <c r="G3036" s="15" t="s">
        <v>763</v>
      </c>
      <c r="H3036" s="15" t="s">
        <v>415</v>
      </c>
      <c r="I3036" s="1"/>
    </row>
    <row r="3037" ht="15.75" customHeight="1">
      <c r="A3037" s="1"/>
      <c r="B3037" s="12" t="s">
        <v>4003</v>
      </c>
      <c r="C3037" s="15">
        <v>1.0</v>
      </c>
      <c r="D3037" s="16">
        <f t="shared" si="1"/>
        <v>0.0000560475283</v>
      </c>
      <c r="E3037" s="1"/>
      <c r="F3037" s="15" t="s">
        <v>347</v>
      </c>
      <c r="G3037" s="15" t="s">
        <v>365</v>
      </c>
      <c r="H3037" s="15" t="s">
        <v>2276</v>
      </c>
      <c r="I3037" s="1"/>
    </row>
    <row r="3038" ht="15.75" customHeight="1">
      <c r="A3038" s="1"/>
      <c r="B3038" s="12" t="s">
        <v>4004</v>
      </c>
      <c r="C3038" s="15">
        <v>1.0</v>
      </c>
      <c r="D3038" s="16">
        <f t="shared" si="1"/>
        <v>0.0000560475283</v>
      </c>
      <c r="E3038" s="1"/>
      <c r="F3038" s="15" t="s">
        <v>401</v>
      </c>
      <c r="G3038" s="15" t="s">
        <v>609</v>
      </c>
      <c r="H3038" s="15" t="s">
        <v>3901</v>
      </c>
      <c r="I3038" s="1"/>
    </row>
    <row r="3039" ht="15.75" customHeight="1">
      <c r="A3039" s="1"/>
      <c r="B3039" s="12" t="s">
        <v>4005</v>
      </c>
      <c r="C3039" s="15">
        <v>1.0</v>
      </c>
      <c r="D3039" s="16">
        <f t="shared" si="1"/>
        <v>0.0000560475283</v>
      </c>
      <c r="E3039" s="1"/>
      <c r="F3039" s="15" t="s">
        <v>323</v>
      </c>
      <c r="G3039" s="15" t="s">
        <v>398</v>
      </c>
      <c r="H3039" s="15" t="s">
        <v>3903</v>
      </c>
      <c r="I3039" s="1"/>
    </row>
    <row r="3040" ht="15.75" customHeight="1">
      <c r="A3040" s="1"/>
      <c r="B3040" s="12" t="s">
        <v>4006</v>
      </c>
      <c r="C3040" s="15">
        <v>1.0</v>
      </c>
      <c r="D3040" s="16">
        <f t="shared" si="1"/>
        <v>0.0000560475283</v>
      </c>
      <c r="E3040" s="1"/>
      <c r="F3040" s="15" t="s">
        <v>790</v>
      </c>
      <c r="G3040" s="15" t="s">
        <v>313</v>
      </c>
      <c r="H3040" s="15" t="s">
        <v>446</v>
      </c>
      <c r="I3040" s="1"/>
    </row>
    <row r="3041" ht="15.75" customHeight="1">
      <c r="A3041" s="1"/>
      <c r="B3041" s="12" t="s">
        <v>330</v>
      </c>
      <c r="C3041" s="15">
        <v>1.0</v>
      </c>
      <c r="D3041" s="16">
        <f t="shared" si="1"/>
        <v>0.0000560475283</v>
      </c>
      <c r="E3041" s="1"/>
      <c r="F3041" s="15" t="s">
        <v>424</v>
      </c>
      <c r="G3041" s="15" t="s">
        <v>409</v>
      </c>
      <c r="H3041" s="15">
        <v>4.0</v>
      </c>
      <c r="I3041" s="1"/>
    </row>
    <row r="3042" ht="15.75" customHeight="1">
      <c r="A3042" s="1"/>
      <c r="B3042" s="12" t="s">
        <v>423</v>
      </c>
      <c r="C3042" s="15">
        <v>1.0</v>
      </c>
      <c r="D3042" s="16">
        <f t="shared" si="1"/>
        <v>0.0000560475283</v>
      </c>
      <c r="E3042" s="1"/>
      <c r="F3042" s="15" t="s">
        <v>366</v>
      </c>
      <c r="G3042" s="15" t="s">
        <v>313</v>
      </c>
      <c r="H3042" s="15" t="s">
        <v>1264</v>
      </c>
      <c r="I3042" s="1"/>
    </row>
    <row r="3043" ht="15.75" customHeight="1">
      <c r="A3043" s="1"/>
      <c r="B3043" s="12" t="s">
        <v>434</v>
      </c>
      <c r="C3043" s="15">
        <v>1.0</v>
      </c>
      <c r="D3043" s="16">
        <f t="shared" si="1"/>
        <v>0.0000560475283</v>
      </c>
      <c r="E3043" s="1"/>
      <c r="F3043" s="15" t="s">
        <v>469</v>
      </c>
      <c r="G3043" s="15" t="s">
        <v>580</v>
      </c>
      <c r="H3043" s="15" t="s">
        <v>313</v>
      </c>
      <c r="I3043" s="1"/>
    </row>
    <row r="3044" ht="15.75" customHeight="1">
      <c r="A3044" s="1"/>
      <c r="B3044" s="12" t="s">
        <v>441</v>
      </c>
      <c r="C3044" s="15">
        <v>1.0</v>
      </c>
      <c r="D3044" s="16">
        <f t="shared" si="1"/>
        <v>0.0000560475283</v>
      </c>
      <c r="E3044" s="1"/>
      <c r="F3044" s="15" t="s">
        <v>1289</v>
      </c>
      <c r="G3044" s="15" t="s">
        <v>313</v>
      </c>
      <c r="H3044" s="15" t="s">
        <v>317</v>
      </c>
      <c r="I3044" s="1"/>
    </row>
    <row r="3045" ht="15.75" customHeight="1">
      <c r="A3045" s="1"/>
      <c r="B3045" s="12" t="s">
        <v>449</v>
      </c>
      <c r="C3045" s="15">
        <v>1.0</v>
      </c>
      <c r="D3045" s="16">
        <f t="shared" si="1"/>
        <v>0.0000560475283</v>
      </c>
      <c r="E3045" s="1"/>
      <c r="F3045" s="15" t="s">
        <v>4007</v>
      </c>
      <c r="G3045" s="15" t="s">
        <v>365</v>
      </c>
      <c r="H3045" s="15" t="s">
        <v>3904</v>
      </c>
      <c r="I3045" s="1"/>
    </row>
    <row r="3046" ht="15.75" customHeight="1">
      <c r="A3046" s="1"/>
      <c r="B3046" s="12" t="s">
        <v>492</v>
      </c>
      <c r="C3046" s="15">
        <v>1.0</v>
      </c>
      <c r="D3046" s="16">
        <f t="shared" si="1"/>
        <v>0.0000560475283</v>
      </c>
      <c r="E3046" s="1"/>
      <c r="F3046" s="15" t="s">
        <v>415</v>
      </c>
      <c r="G3046" s="15" t="s">
        <v>869</v>
      </c>
      <c r="H3046" s="15" t="s">
        <v>321</v>
      </c>
      <c r="I3046" s="1"/>
    </row>
    <row r="3047" ht="15.75" customHeight="1">
      <c r="A3047" s="1"/>
      <c r="B3047" s="12" t="s">
        <v>517</v>
      </c>
      <c r="C3047" s="15">
        <v>1.0</v>
      </c>
      <c r="D3047" s="16">
        <f t="shared" si="1"/>
        <v>0.0000560475283</v>
      </c>
      <c r="E3047" s="1"/>
      <c r="F3047" s="15" t="s">
        <v>318</v>
      </c>
      <c r="G3047" s="15" t="s">
        <v>426</v>
      </c>
      <c r="H3047" s="15" t="s">
        <v>334</v>
      </c>
      <c r="I3047" s="1"/>
    </row>
    <row r="3048" ht="15.75" customHeight="1">
      <c r="A3048" s="1"/>
      <c r="B3048" s="12" t="s">
        <v>612</v>
      </c>
      <c r="C3048" s="15">
        <v>1.0</v>
      </c>
      <c r="D3048" s="16">
        <f t="shared" si="1"/>
        <v>0.0000560475283</v>
      </c>
      <c r="E3048" s="1"/>
      <c r="F3048" s="15" t="s">
        <v>509</v>
      </c>
      <c r="G3048" s="15" t="s">
        <v>495</v>
      </c>
      <c r="H3048" s="15" t="s">
        <v>323</v>
      </c>
      <c r="I3048" s="1"/>
    </row>
    <row r="3049" ht="15.75" customHeight="1">
      <c r="A3049" s="1"/>
      <c r="B3049" s="91">
        <v>44386.0</v>
      </c>
      <c r="C3049" s="15">
        <v>1.0</v>
      </c>
      <c r="D3049" s="16">
        <f t="shared" si="1"/>
        <v>0.0000560475283</v>
      </c>
      <c r="E3049" s="1"/>
      <c r="F3049" s="15" t="s">
        <v>313</v>
      </c>
      <c r="G3049" s="15" t="s">
        <v>558</v>
      </c>
      <c r="H3049" s="15" t="s">
        <v>509</v>
      </c>
      <c r="I3049" s="1"/>
    </row>
    <row r="3050" ht="15.75" customHeight="1">
      <c r="A3050" s="1"/>
      <c r="B3050" s="12" t="s">
        <v>661</v>
      </c>
      <c r="C3050" s="15">
        <v>1.0</v>
      </c>
      <c r="D3050" s="16">
        <f t="shared" si="1"/>
        <v>0.0000560475283</v>
      </c>
      <c r="E3050" s="1"/>
      <c r="F3050" s="15" t="s">
        <v>348</v>
      </c>
      <c r="G3050" s="15" t="s">
        <v>580</v>
      </c>
      <c r="H3050" s="15" t="s">
        <v>321</v>
      </c>
      <c r="I3050" s="1"/>
    </row>
    <row r="3051" ht="15.75" customHeight="1">
      <c r="A3051" s="1"/>
      <c r="B3051" s="12" t="s">
        <v>664</v>
      </c>
      <c r="C3051" s="15">
        <v>1.0</v>
      </c>
      <c r="D3051" s="16">
        <f t="shared" si="1"/>
        <v>0.0000560475283</v>
      </c>
      <c r="E3051" s="1"/>
      <c r="F3051" s="95">
        <v>44379.0</v>
      </c>
      <c r="G3051" s="15" t="s">
        <v>409</v>
      </c>
      <c r="H3051" s="15">
        <v>8.0</v>
      </c>
      <c r="I3051" s="1"/>
    </row>
    <row r="3052" ht="15.75" customHeight="1">
      <c r="A3052" s="1"/>
      <c r="B3052" s="12" t="s">
        <v>670</v>
      </c>
      <c r="C3052" s="15">
        <v>1.0</v>
      </c>
      <c r="D3052" s="16">
        <f t="shared" si="1"/>
        <v>0.0000560475283</v>
      </c>
      <c r="E3052" s="1"/>
      <c r="F3052" s="15" t="s">
        <v>304</v>
      </c>
      <c r="G3052" s="15" t="s">
        <v>596</v>
      </c>
      <c r="H3052" s="15" t="s">
        <v>464</v>
      </c>
      <c r="I3052" s="1"/>
    </row>
    <row r="3053" ht="15.75" customHeight="1">
      <c r="A3053" s="1"/>
      <c r="B3053" s="12" t="s">
        <v>709</v>
      </c>
      <c r="C3053" s="15">
        <v>1.0</v>
      </c>
      <c r="D3053" s="16">
        <f t="shared" si="1"/>
        <v>0.0000560475283</v>
      </c>
      <c r="E3053" s="1"/>
      <c r="F3053" s="15" t="s">
        <v>356</v>
      </c>
      <c r="G3053" s="15" t="s">
        <v>373</v>
      </c>
      <c r="H3053" s="15" t="s">
        <v>313</v>
      </c>
      <c r="I3053" s="1"/>
    </row>
    <row r="3054" ht="15.75" customHeight="1">
      <c r="A3054" s="1"/>
      <c r="B3054" s="12" t="s">
        <v>727</v>
      </c>
      <c r="C3054" s="15">
        <v>1.0</v>
      </c>
      <c r="D3054" s="16">
        <f t="shared" si="1"/>
        <v>0.0000560475283</v>
      </c>
      <c r="E3054" s="1"/>
      <c r="F3054" s="15" t="s">
        <v>1489</v>
      </c>
      <c r="G3054" s="15" t="s">
        <v>365</v>
      </c>
      <c r="H3054" s="15" t="s">
        <v>348</v>
      </c>
      <c r="I3054" s="1"/>
    </row>
    <row r="3055" ht="15.75" customHeight="1">
      <c r="A3055" s="1"/>
      <c r="B3055" s="12" t="s">
        <v>729</v>
      </c>
      <c r="C3055" s="15">
        <v>1.0</v>
      </c>
      <c r="D3055" s="16">
        <f t="shared" si="1"/>
        <v>0.0000560475283</v>
      </c>
      <c r="E3055" s="1"/>
      <c r="F3055" s="15" t="s">
        <v>1769</v>
      </c>
      <c r="G3055" s="15" t="s">
        <v>432</v>
      </c>
      <c r="H3055" s="15" t="s">
        <v>409</v>
      </c>
      <c r="I3055" s="1"/>
    </row>
    <row r="3056" ht="15.75" customHeight="1">
      <c r="A3056" s="1"/>
      <c r="B3056" s="12" t="s">
        <v>734</v>
      </c>
      <c r="C3056" s="15">
        <v>1.0</v>
      </c>
      <c r="D3056" s="16">
        <f t="shared" si="1"/>
        <v>0.0000560475283</v>
      </c>
      <c r="E3056" s="1"/>
      <c r="F3056" s="15" t="s">
        <v>4008</v>
      </c>
      <c r="G3056" s="15" t="s">
        <v>335</v>
      </c>
      <c r="H3056" s="15" t="s">
        <v>317</v>
      </c>
      <c r="I3056" s="1"/>
    </row>
    <row r="3057" ht="15.75" customHeight="1">
      <c r="A3057" s="1"/>
      <c r="B3057" s="12" t="s">
        <v>736</v>
      </c>
      <c r="C3057" s="15">
        <v>1.0</v>
      </c>
      <c r="D3057" s="16">
        <f t="shared" si="1"/>
        <v>0.0000560475283</v>
      </c>
      <c r="E3057" s="1"/>
      <c r="F3057" s="15" t="s">
        <v>1183</v>
      </c>
      <c r="G3057" s="15" t="s">
        <v>1199</v>
      </c>
      <c r="H3057" s="15" t="s">
        <v>347</v>
      </c>
      <c r="I3057" s="1"/>
    </row>
    <row r="3058" ht="15.75" customHeight="1">
      <c r="A3058" s="1"/>
      <c r="B3058" s="12" t="s">
        <v>757</v>
      </c>
      <c r="C3058" s="15">
        <v>1.0</v>
      </c>
      <c r="D3058" s="16">
        <f t="shared" si="1"/>
        <v>0.0000560475283</v>
      </c>
      <c r="E3058" s="1"/>
      <c r="F3058" s="15" t="s">
        <v>321</v>
      </c>
      <c r="G3058" s="15" t="s">
        <v>2291</v>
      </c>
      <c r="H3058" s="15" t="s">
        <v>356</v>
      </c>
      <c r="I3058" s="1"/>
    </row>
    <row r="3059" ht="15.75" customHeight="1">
      <c r="A3059" s="1"/>
      <c r="B3059" s="12" t="s">
        <v>760</v>
      </c>
      <c r="C3059" s="15">
        <v>1.0</v>
      </c>
      <c r="D3059" s="16">
        <f t="shared" si="1"/>
        <v>0.0000560475283</v>
      </c>
      <c r="E3059" s="1"/>
      <c r="F3059" s="15" t="s">
        <v>478</v>
      </c>
      <c r="G3059" s="15" t="s">
        <v>4009</v>
      </c>
      <c r="H3059" s="15" t="s">
        <v>2402</v>
      </c>
      <c r="I3059" s="1"/>
    </row>
    <row r="3060" ht="15.75" customHeight="1">
      <c r="A3060" s="1"/>
      <c r="B3060" s="12" t="s">
        <v>778</v>
      </c>
      <c r="C3060" s="15">
        <v>1.0</v>
      </c>
      <c r="D3060" s="16">
        <f t="shared" si="1"/>
        <v>0.0000560475283</v>
      </c>
      <c r="E3060" s="1"/>
      <c r="F3060" s="15" t="s">
        <v>311</v>
      </c>
      <c r="G3060" s="15" t="s">
        <v>4010</v>
      </c>
      <c r="H3060" s="15" t="s">
        <v>1220</v>
      </c>
      <c r="I3060" s="1"/>
    </row>
    <row r="3061" ht="15.75" customHeight="1">
      <c r="A3061" s="1"/>
      <c r="B3061" s="12" t="s">
        <v>796</v>
      </c>
      <c r="C3061" s="15">
        <v>1.0</v>
      </c>
      <c r="D3061" s="16">
        <f t="shared" si="1"/>
        <v>0.0000560475283</v>
      </c>
      <c r="E3061" s="1"/>
      <c r="F3061" s="15" t="s">
        <v>317</v>
      </c>
      <c r="G3061" s="15" t="s">
        <v>1199</v>
      </c>
      <c r="H3061" s="15" t="s">
        <v>520</v>
      </c>
      <c r="I3061" s="1"/>
    </row>
    <row r="3062" ht="15.75" customHeight="1">
      <c r="A3062" s="1"/>
      <c r="B3062" s="12" t="s">
        <v>803</v>
      </c>
      <c r="C3062" s="15">
        <v>1.0</v>
      </c>
      <c r="D3062" s="16">
        <f t="shared" si="1"/>
        <v>0.0000560475283</v>
      </c>
      <c r="E3062" s="1"/>
      <c r="F3062" s="15" t="s">
        <v>501</v>
      </c>
      <c r="G3062" s="15" t="s">
        <v>4009</v>
      </c>
      <c r="H3062" s="15" t="s">
        <v>510</v>
      </c>
      <c r="I3062" s="1"/>
    </row>
    <row r="3063" ht="15.75" customHeight="1">
      <c r="A3063" s="1"/>
      <c r="B3063" s="12" t="s">
        <v>806</v>
      </c>
      <c r="C3063" s="15">
        <v>1.0</v>
      </c>
      <c r="D3063" s="16">
        <f t="shared" si="1"/>
        <v>0.0000560475283</v>
      </c>
      <c r="E3063" s="1"/>
      <c r="F3063" s="15" t="s">
        <v>500</v>
      </c>
      <c r="G3063" s="15" t="s">
        <v>4010</v>
      </c>
      <c r="H3063" s="15" t="s">
        <v>2275</v>
      </c>
      <c r="I3063" s="1"/>
    </row>
    <row r="3064" ht="15.75" customHeight="1">
      <c r="A3064" s="1"/>
      <c r="B3064" s="12" t="s">
        <v>849</v>
      </c>
      <c r="C3064" s="15">
        <v>1.0</v>
      </c>
      <c r="D3064" s="16">
        <f t="shared" si="1"/>
        <v>0.0000560475283</v>
      </c>
      <c r="E3064" s="1"/>
      <c r="F3064" s="15" t="s">
        <v>976</v>
      </c>
      <c r="G3064" s="15" t="s">
        <v>845</v>
      </c>
      <c r="H3064" s="15" t="s">
        <v>875</v>
      </c>
      <c r="I3064" s="1"/>
    </row>
    <row r="3065" ht="15.75" customHeight="1">
      <c r="A3065" s="1"/>
      <c r="B3065" s="12" t="s">
        <v>873</v>
      </c>
      <c r="C3065" s="15">
        <v>1.0</v>
      </c>
      <c r="D3065" s="16">
        <f t="shared" si="1"/>
        <v>0.0000560475283</v>
      </c>
      <c r="E3065" s="1"/>
      <c r="F3065" s="15" t="s">
        <v>321</v>
      </c>
      <c r="G3065" s="15" t="s">
        <v>744</v>
      </c>
      <c r="H3065" s="15" t="s">
        <v>3905</v>
      </c>
      <c r="I3065" s="1"/>
    </row>
    <row r="3066" ht="15.75" customHeight="1">
      <c r="A3066" s="1"/>
      <c r="B3066" s="12" t="s">
        <v>1035</v>
      </c>
      <c r="C3066" s="15">
        <v>1.0</v>
      </c>
      <c r="D3066" s="16">
        <f t="shared" si="1"/>
        <v>0.0000560475283</v>
      </c>
      <c r="E3066" s="1"/>
      <c r="F3066" s="15" t="s">
        <v>309</v>
      </c>
      <c r="G3066" s="15" t="s">
        <v>763</v>
      </c>
      <c r="H3066" s="15" t="s">
        <v>1952</v>
      </c>
      <c r="I3066" s="1"/>
    </row>
    <row r="3067" ht="15.75" customHeight="1">
      <c r="A3067" s="1"/>
      <c r="B3067" s="12" t="s">
        <v>1090</v>
      </c>
      <c r="C3067" s="15">
        <v>1.0</v>
      </c>
      <c r="D3067" s="16">
        <f t="shared" si="1"/>
        <v>0.0000560475283</v>
      </c>
      <c r="E3067" s="1"/>
      <c r="F3067" s="15" t="s">
        <v>315</v>
      </c>
      <c r="G3067" s="15" t="s">
        <v>313</v>
      </c>
      <c r="H3067" s="15" t="s">
        <v>309</v>
      </c>
      <c r="I3067" s="1"/>
    </row>
    <row r="3068" ht="15.75" customHeight="1">
      <c r="A3068" s="1"/>
      <c r="B3068" s="12" t="s">
        <v>1117</v>
      </c>
      <c r="C3068" s="15">
        <v>1.0</v>
      </c>
      <c r="D3068" s="16">
        <f t="shared" si="1"/>
        <v>0.0000560475283</v>
      </c>
      <c r="E3068" s="1"/>
      <c r="F3068" s="15" t="s">
        <v>341</v>
      </c>
      <c r="G3068" s="15" t="s">
        <v>744</v>
      </c>
      <c r="H3068" s="15" t="s">
        <v>1655</v>
      </c>
      <c r="I3068" s="1"/>
    </row>
    <row r="3069" ht="15.75" customHeight="1">
      <c r="A3069" s="1"/>
      <c r="B3069" s="12" t="s">
        <v>1139</v>
      </c>
      <c r="C3069" s="15">
        <v>1.0</v>
      </c>
      <c r="D3069" s="16">
        <f t="shared" si="1"/>
        <v>0.0000560475283</v>
      </c>
      <c r="E3069" s="1"/>
      <c r="F3069" s="15" t="s">
        <v>1208</v>
      </c>
      <c r="G3069" s="15" t="s">
        <v>342</v>
      </c>
      <c r="H3069" s="15" t="s">
        <v>1765</v>
      </c>
      <c r="I3069" s="1"/>
    </row>
    <row r="3070" ht="15.75" customHeight="1">
      <c r="A3070" s="1"/>
      <c r="B3070" s="12" t="s">
        <v>1148</v>
      </c>
      <c r="C3070" s="15">
        <v>1.0</v>
      </c>
      <c r="D3070" s="16">
        <f t="shared" si="1"/>
        <v>0.0000560475283</v>
      </c>
      <c r="E3070" s="1"/>
      <c r="F3070" s="15" t="s">
        <v>747</v>
      </c>
      <c r="G3070" s="15" t="s">
        <v>652</v>
      </c>
      <c r="H3070" s="15" t="s">
        <v>390</v>
      </c>
      <c r="I3070" s="1"/>
    </row>
    <row r="3071" ht="15.75" customHeight="1">
      <c r="A3071" s="1"/>
      <c r="B3071" s="12" t="s">
        <v>1154</v>
      </c>
      <c r="C3071" s="15">
        <v>1.0</v>
      </c>
      <c r="D3071" s="16">
        <f t="shared" si="1"/>
        <v>0.0000560475283</v>
      </c>
      <c r="E3071" s="1"/>
      <c r="F3071" s="15" t="s">
        <v>390</v>
      </c>
      <c r="G3071" s="15" t="s">
        <v>2444</v>
      </c>
      <c r="H3071" s="15" t="s">
        <v>394</v>
      </c>
      <c r="I3071" s="1"/>
    </row>
    <row r="3072" ht="15.75" customHeight="1">
      <c r="A3072" s="1"/>
      <c r="B3072" s="12" t="s">
        <v>1159</v>
      </c>
      <c r="C3072" s="15">
        <v>1.0</v>
      </c>
      <c r="D3072" s="16">
        <f t="shared" si="1"/>
        <v>0.0000560475283</v>
      </c>
      <c r="E3072" s="1"/>
      <c r="F3072" s="15" t="s">
        <v>382</v>
      </c>
      <c r="G3072" s="15" t="s">
        <v>1229</v>
      </c>
      <c r="H3072" s="15" t="s">
        <v>1629</v>
      </c>
      <c r="I3072" s="1"/>
    </row>
    <row r="3073" ht="15.75" customHeight="1">
      <c r="A3073" s="1"/>
      <c r="B3073" s="12" t="s">
        <v>1171</v>
      </c>
      <c r="C3073" s="15">
        <v>1.0</v>
      </c>
      <c r="D3073" s="16">
        <f t="shared" si="1"/>
        <v>0.0000560475283</v>
      </c>
      <c r="E3073" s="1"/>
      <c r="F3073" s="95">
        <v>44382.0</v>
      </c>
      <c r="G3073" s="15" t="s">
        <v>946</v>
      </c>
      <c r="H3073" s="15" t="s">
        <v>1046</v>
      </c>
      <c r="I3073" s="1"/>
    </row>
    <row r="3074" ht="15.75" customHeight="1">
      <c r="A3074" s="1"/>
      <c r="B3074" s="12" t="s">
        <v>1176</v>
      </c>
      <c r="C3074" s="15">
        <v>1.0</v>
      </c>
      <c r="D3074" s="16">
        <f t="shared" si="1"/>
        <v>0.0000560475283</v>
      </c>
      <c r="E3074" s="1"/>
      <c r="F3074" s="15" t="s">
        <v>318</v>
      </c>
      <c r="G3074" s="15" t="s">
        <v>1566</v>
      </c>
      <c r="H3074" s="15" t="s">
        <v>309</v>
      </c>
      <c r="I3074" s="1"/>
    </row>
    <row r="3075" ht="15.75" customHeight="1">
      <c r="A3075" s="1"/>
      <c r="B3075" s="12" t="s">
        <v>1178</v>
      </c>
      <c r="C3075" s="15">
        <v>1.0</v>
      </c>
      <c r="D3075" s="16">
        <f t="shared" si="1"/>
        <v>0.0000560475283</v>
      </c>
      <c r="E3075" s="1"/>
      <c r="F3075" s="15" t="s">
        <v>309</v>
      </c>
      <c r="G3075" s="15" t="s">
        <v>422</v>
      </c>
      <c r="H3075" s="15" t="s">
        <v>4011</v>
      </c>
      <c r="I3075" s="1"/>
    </row>
    <row r="3076" ht="15.75" customHeight="1">
      <c r="A3076" s="1"/>
      <c r="B3076" s="12" t="s">
        <v>1189</v>
      </c>
      <c r="C3076" s="15">
        <v>1.0</v>
      </c>
      <c r="D3076" s="16">
        <f t="shared" si="1"/>
        <v>0.0000560475283</v>
      </c>
      <c r="E3076" s="1"/>
      <c r="F3076" s="15" t="s">
        <v>304</v>
      </c>
      <c r="G3076" s="15" t="s">
        <v>593</v>
      </c>
      <c r="H3076" s="15">
        <v>15.0</v>
      </c>
      <c r="I3076" s="1"/>
    </row>
    <row r="3077" ht="15.75" customHeight="1">
      <c r="A3077" s="1"/>
      <c r="B3077" s="12" t="s">
        <v>1293</v>
      </c>
      <c r="C3077" s="15">
        <v>1.0</v>
      </c>
      <c r="D3077" s="16">
        <f t="shared" si="1"/>
        <v>0.0000560475283</v>
      </c>
      <c r="E3077" s="1"/>
      <c r="F3077" s="15" t="s">
        <v>1672</v>
      </c>
      <c r="G3077" s="15" t="s">
        <v>398</v>
      </c>
      <c r="H3077" s="15" t="s">
        <v>464</v>
      </c>
      <c r="I3077" s="1"/>
    </row>
    <row r="3078" ht="15.75" customHeight="1">
      <c r="A3078" s="1"/>
      <c r="B3078" s="12" t="s">
        <v>1297</v>
      </c>
      <c r="C3078" s="15">
        <v>1.0</v>
      </c>
      <c r="D3078" s="16">
        <f t="shared" si="1"/>
        <v>0.0000560475283</v>
      </c>
      <c r="E3078" s="1"/>
      <c r="F3078" s="15" t="s">
        <v>968</v>
      </c>
      <c r="G3078" s="15" t="s">
        <v>4012</v>
      </c>
      <c r="H3078" s="15">
        <v>2.0</v>
      </c>
      <c r="I3078" s="1"/>
    </row>
    <row r="3079" ht="15.75" customHeight="1">
      <c r="A3079" s="1"/>
      <c r="B3079" s="12" t="s">
        <v>1301</v>
      </c>
      <c r="C3079" s="15">
        <v>1.0</v>
      </c>
      <c r="D3079" s="16">
        <f t="shared" si="1"/>
        <v>0.0000560475283</v>
      </c>
      <c r="E3079" s="1"/>
      <c r="F3079" s="15" t="s">
        <v>384</v>
      </c>
      <c r="G3079" s="15" t="s">
        <v>2446</v>
      </c>
      <c r="H3079" s="15" t="s">
        <v>1264</v>
      </c>
      <c r="I3079" s="1"/>
    </row>
    <row r="3080" ht="15.75" customHeight="1">
      <c r="A3080" s="1"/>
      <c r="B3080" s="12" t="s">
        <v>1463</v>
      </c>
      <c r="C3080" s="15">
        <v>1.0</v>
      </c>
      <c r="D3080" s="16">
        <f t="shared" si="1"/>
        <v>0.0000560475283</v>
      </c>
      <c r="E3080" s="1"/>
      <c r="F3080" s="15" t="s">
        <v>424</v>
      </c>
      <c r="G3080" s="15" t="s">
        <v>805</v>
      </c>
      <c r="H3080" s="15" t="s">
        <v>438</v>
      </c>
      <c r="I3080" s="1"/>
    </row>
    <row r="3081" ht="15.75" customHeight="1">
      <c r="A3081" s="1"/>
      <c r="B3081" s="12" t="s">
        <v>1475</v>
      </c>
      <c r="C3081" s="15">
        <v>1.0</v>
      </c>
      <c r="D3081" s="16">
        <f t="shared" si="1"/>
        <v>0.0000560475283</v>
      </c>
      <c r="E3081" s="1"/>
      <c r="F3081" s="15" t="s">
        <v>357</v>
      </c>
      <c r="G3081" s="15" t="s">
        <v>2627</v>
      </c>
      <c r="H3081" s="15" t="s">
        <v>1304</v>
      </c>
      <c r="I3081" s="1"/>
    </row>
    <row r="3082" ht="15.75" customHeight="1">
      <c r="A3082" s="1"/>
      <c r="B3082" s="12" t="s">
        <v>1497</v>
      </c>
      <c r="C3082" s="15">
        <v>1.0</v>
      </c>
      <c r="D3082" s="16">
        <f t="shared" si="1"/>
        <v>0.0000560475283</v>
      </c>
      <c r="E3082" s="1"/>
      <c r="F3082" s="15" t="s">
        <v>321</v>
      </c>
      <c r="G3082" s="15" t="s">
        <v>313</v>
      </c>
      <c r="H3082" s="15" t="s">
        <v>500</v>
      </c>
      <c r="I3082" s="1"/>
    </row>
    <row r="3083" ht="15.75" customHeight="1">
      <c r="A3083" s="1"/>
      <c r="B3083" s="12" t="s">
        <v>1500</v>
      </c>
      <c r="C3083" s="15">
        <v>1.0</v>
      </c>
      <c r="D3083" s="16">
        <f t="shared" si="1"/>
        <v>0.0000560475283</v>
      </c>
      <c r="E3083" s="1"/>
      <c r="F3083" s="15" t="s">
        <v>487</v>
      </c>
      <c r="G3083" s="15" t="s">
        <v>313</v>
      </c>
      <c r="H3083" s="15" t="s">
        <v>1689</v>
      </c>
      <c r="I3083" s="1"/>
    </row>
    <row r="3084" ht="15.75" customHeight="1">
      <c r="A3084" s="1"/>
      <c r="B3084" s="12" t="s">
        <v>1527</v>
      </c>
      <c r="C3084" s="15">
        <v>1.0</v>
      </c>
      <c r="D3084" s="16">
        <f t="shared" si="1"/>
        <v>0.0000560475283</v>
      </c>
      <c r="E3084" s="1"/>
      <c r="F3084" s="15" t="s">
        <v>311</v>
      </c>
      <c r="G3084" s="15" t="s">
        <v>1212</v>
      </c>
      <c r="H3084" s="15" t="s">
        <v>313</v>
      </c>
      <c r="I3084" s="1"/>
    </row>
    <row r="3085" ht="15.75" customHeight="1">
      <c r="A3085" s="1"/>
      <c r="B3085" s="12" t="s">
        <v>1545</v>
      </c>
      <c r="C3085" s="15">
        <v>1.0</v>
      </c>
      <c r="D3085" s="16">
        <f t="shared" si="1"/>
        <v>0.0000560475283</v>
      </c>
      <c r="E3085" s="1"/>
      <c r="F3085" s="15" t="s">
        <v>318</v>
      </c>
      <c r="G3085" s="15" t="s">
        <v>3874</v>
      </c>
      <c r="H3085" s="15" t="s">
        <v>391</v>
      </c>
      <c r="I3085" s="1"/>
    </row>
    <row r="3086" ht="15.75" customHeight="1">
      <c r="A3086" s="1"/>
      <c r="B3086" s="12" t="s">
        <v>1608</v>
      </c>
      <c r="C3086" s="15">
        <v>1.0</v>
      </c>
      <c r="D3086" s="16">
        <f t="shared" si="1"/>
        <v>0.0000560475283</v>
      </c>
      <c r="E3086" s="1"/>
      <c r="F3086" s="15" t="s">
        <v>435</v>
      </c>
      <c r="G3086" s="15" t="s">
        <v>2447</v>
      </c>
      <c r="H3086" s="15" t="s">
        <v>2140</v>
      </c>
      <c r="I3086" s="1"/>
    </row>
    <row r="3087" ht="15.75" customHeight="1">
      <c r="A3087" s="1"/>
      <c r="B3087" s="12" t="s">
        <v>1657</v>
      </c>
      <c r="C3087" s="15">
        <v>1.0</v>
      </c>
      <c r="D3087" s="16">
        <f t="shared" si="1"/>
        <v>0.0000560475283</v>
      </c>
      <c r="E3087" s="1"/>
      <c r="F3087" s="15" t="s">
        <v>1036</v>
      </c>
      <c r="G3087" s="15" t="s">
        <v>558</v>
      </c>
      <c r="H3087" s="15" t="s">
        <v>408</v>
      </c>
      <c r="I3087" s="1"/>
    </row>
    <row r="3088" ht="15.75" customHeight="1">
      <c r="A3088" s="1"/>
      <c r="B3088" s="12" t="s">
        <v>1694</v>
      </c>
      <c r="C3088" s="15">
        <v>1.0</v>
      </c>
      <c r="D3088" s="16">
        <f t="shared" si="1"/>
        <v>0.0000560475283</v>
      </c>
      <c r="E3088" s="1"/>
      <c r="F3088" s="15" t="s">
        <v>390</v>
      </c>
      <c r="G3088" s="15" t="s">
        <v>1093</v>
      </c>
      <c r="H3088" s="15" t="s">
        <v>448</v>
      </c>
      <c r="I3088" s="1"/>
    </row>
    <row r="3089" ht="15.75" customHeight="1">
      <c r="A3089" s="1"/>
      <c r="B3089" s="12" t="s">
        <v>1705</v>
      </c>
      <c r="C3089" s="15">
        <v>1.0</v>
      </c>
      <c r="D3089" s="16">
        <f t="shared" si="1"/>
        <v>0.0000560475283</v>
      </c>
      <c r="E3089" s="1"/>
      <c r="F3089" s="15" t="s">
        <v>382</v>
      </c>
      <c r="G3089" s="15" t="s">
        <v>365</v>
      </c>
      <c r="H3089" s="15" t="s">
        <v>309</v>
      </c>
      <c r="I3089" s="1"/>
    </row>
    <row r="3090" ht="15.75" customHeight="1">
      <c r="A3090" s="1"/>
      <c r="B3090" s="12" t="s">
        <v>1720</v>
      </c>
      <c r="C3090" s="15">
        <v>1.0</v>
      </c>
      <c r="D3090" s="16">
        <f t="shared" si="1"/>
        <v>0.0000560475283</v>
      </c>
      <c r="E3090" s="1"/>
      <c r="F3090" s="95">
        <v>44382.0</v>
      </c>
      <c r="G3090" s="15" t="s">
        <v>763</v>
      </c>
      <c r="H3090" s="15" t="s">
        <v>1499</v>
      </c>
      <c r="I3090" s="1"/>
    </row>
    <row r="3091" ht="15.75" customHeight="1">
      <c r="A3091" s="1"/>
      <c r="B3091" s="12" t="s">
        <v>1735</v>
      </c>
      <c r="C3091" s="15">
        <v>1.0</v>
      </c>
      <c r="D3091" s="16">
        <f t="shared" si="1"/>
        <v>0.0000560475283</v>
      </c>
      <c r="E3091" s="1"/>
      <c r="F3091" s="15" t="s">
        <v>940</v>
      </c>
      <c r="G3091" s="15" t="s">
        <v>323</v>
      </c>
      <c r="H3091" s="15" t="s">
        <v>317</v>
      </c>
      <c r="I3091" s="1"/>
    </row>
    <row r="3092" ht="15.75" customHeight="1">
      <c r="A3092" s="1"/>
      <c r="B3092" s="12" t="s">
        <v>1757</v>
      </c>
      <c r="C3092" s="15">
        <v>1.0</v>
      </c>
      <c r="D3092" s="16">
        <f t="shared" si="1"/>
        <v>0.0000560475283</v>
      </c>
      <c r="E3092" s="1"/>
      <c r="F3092" s="15" t="s">
        <v>1289</v>
      </c>
      <c r="G3092" s="15" t="s">
        <v>313</v>
      </c>
      <c r="H3092" s="15" t="s">
        <v>626</v>
      </c>
      <c r="I3092" s="1"/>
    </row>
    <row r="3093" ht="15.75" customHeight="1">
      <c r="A3093" s="1"/>
      <c r="B3093" s="12" t="s">
        <v>1783</v>
      </c>
      <c r="C3093" s="15">
        <v>1.0</v>
      </c>
      <c r="D3093" s="16">
        <f t="shared" si="1"/>
        <v>0.0000560475283</v>
      </c>
      <c r="E3093" s="1"/>
      <c r="F3093" s="15">
        <v>859680.0</v>
      </c>
      <c r="G3093" s="15" t="s">
        <v>1498</v>
      </c>
      <c r="H3093" s="15" t="s">
        <v>1422</v>
      </c>
      <c r="I3093" s="1"/>
    </row>
    <row r="3094" ht="15.75" customHeight="1">
      <c r="A3094" s="1"/>
      <c r="B3094" s="12" t="s">
        <v>1792</v>
      </c>
      <c r="C3094" s="15">
        <v>1.0</v>
      </c>
      <c r="D3094" s="16">
        <f t="shared" si="1"/>
        <v>0.0000560475283</v>
      </c>
      <c r="E3094" s="1"/>
      <c r="F3094" s="15" t="s">
        <v>318</v>
      </c>
      <c r="G3094" s="15" t="s">
        <v>763</v>
      </c>
      <c r="H3094" s="15" t="s">
        <v>317</v>
      </c>
      <c r="I3094" s="1"/>
    </row>
    <row r="3095" ht="15.75" customHeight="1">
      <c r="A3095" s="1"/>
      <c r="B3095" s="12" t="s">
        <v>1803</v>
      </c>
      <c r="C3095" s="15">
        <v>1.0</v>
      </c>
      <c r="D3095" s="16">
        <f t="shared" si="1"/>
        <v>0.0000560475283</v>
      </c>
      <c r="E3095" s="1"/>
      <c r="F3095" s="15" t="s">
        <v>1037</v>
      </c>
      <c r="G3095" s="15" t="s">
        <v>323</v>
      </c>
      <c r="H3095" s="15" t="s">
        <v>1047</v>
      </c>
      <c r="I3095" s="1"/>
    </row>
    <row r="3096" ht="15.75" customHeight="1">
      <c r="A3096" s="1"/>
      <c r="B3096" s="12" t="s">
        <v>1829</v>
      </c>
      <c r="C3096" s="15">
        <v>1.0</v>
      </c>
      <c r="D3096" s="16">
        <f t="shared" si="1"/>
        <v>0.0000560475283</v>
      </c>
      <c r="E3096" s="1"/>
      <c r="F3096" s="15" t="s">
        <v>424</v>
      </c>
      <c r="G3096" s="15" t="s">
        <v>313</v>
      </c>
      <c r="H3096" s="15" t="s">
        <v>458</v>
      </c>
      <c r="I3096" s="1"/>
    </row>
    <row r="3097" ht="15.75" customHeight="1">
      <c r="A3097" s="1"/>
      <c r="B3097" s="12" t="s">
        <v>1830</v>
      </c>
      <c r="C3097" s="15">
        <v>1.0</v>
      </c>
      <c r="D3097" s="16">
        <f t="shared" si="1"/>
        <v>0.0000560475283</v>
      </c>
      <c r="E3097" s="1"/>
      <c r="F3097" s="15" t="s">
        <v>347</v>
      </c>
      <c r="G3097" s="15" t="s">
        <v>373</v>
      </c>
      <c r="H3097" s="15" t="s">
        <v>3906</v>
      </c>
      <c r="I3097" s="1"/>
    </row>
    <row r="3098" ht="15.75" customHeight="1">
      <c r="A3098" s="1"/>
      <c r="B3098" s="12">
        <v>10.0</v>
      </c>
      <c r="C3098" s="15">
        <v>1.0</v>
      </c>
      <c r="D3098" s="16">
        <f t="shared" si="1"/>
        <v>0.0000560475283</v>
      </c>
      <c r="E3098" s="1"/>
      <c r="F3098" s="15" t="s">
        <v>415</v>
      </c>
      <c r="G3098" s="15" t="s">
        <v>656</v>
      </c>
      <c r="H3098" s="15" t="s">
        <v>409</v>
      </c>
      <c r="I3098" s="1"/>
    </row>
    <row r="3099" ht="15.75" customHeight="1">
      <c r="A3099" s="1"/>
      <c r="B3099" s="12" t="s">
        <v>1839</v>
      </c>
      <c r="C3099" s="15">
        <v>1.0</v>
      </c>
      <c r="D3099" s="16">
        <f t="shared" si="1"/>
        <v>0.0000560475283</v>
      </c>
      <c r="E3099" s="1"/>
      <c r="F3099" s="15" t="s">
        <v>318</v>
      </c>
      <c r="G3099" s="15" t="s">
        <v>313</v>
      </c>
      <c r="H3099" s="15" t="s">
        <v>1422</v>
      </c>
      <c r="I3099" s="1"/>
    </row>
    <row r="3100" ht="15.75" customHeight="1">
      <c r="A3100" s="1"/>
      <c r="B3100" s="12" t="s">
        <v>1840</v>
      </c>
      <c r="C3100" s="15">
        <v>1.0</v>
      </c>
      <c r="D3100" s="16">
        <f t="shared" si="1"/>
        <v>0.0000560475283</v>
      </c>
      <c r="E3100" s="1"/>
      <c r="F3100" s="15" t="s">
        <v>659</v>
      </c>
      <c r="G3100" s="15" t="s">
        <v>430</v>
      </c>
      <c r="H3100" s="15" t="s">
        <v>526</v>
      </c>
      <c r="I3100" s="1"/>
    </row>
    <row r="3101" ht="15.75" customHeight="1">
      <c r="A3101" s="1"/>
      <c r="B3101" s="12" t="s">
        <v>1880</v>
      </c>
      <c r="C3101" s="15">
        <v>1.0</v>
      </c>
      <c r="D3101" s="16">
        <f t="shared" si="1"/>
        <v>0.0000560475283</v>
      </c>
      <c r="E3101" s="1"/>
      <c r="F3101" s="15" t="s">
        <v>458</v>
      </c>
      <c r="G3101" s="15" t="s">
        <v>572</v>
      </c>
      <c r="H3101" s="15" t="s">
        <v>530</v>
      </c>
      <c r="I3101" s="1"/>
    </row>
    <row r="3102" ht="15.75" customHeight="1">
      <c r="A3102" s="1"/>
      <c r="B3102" s="12" t="s">
        <v>1883</v>
      </c>
      <c r="C3102" s="15">
        <v>1.0</v>
      </c>
      <c r="D3102" s="16">
        <f t="shared" si="1"/>
        <v>0.0000560475283</v>
      </c>
      <c r="E3102" s="1"/>
      <c r="F3102" s="15" t="s">
        <v>395</v>
      </c>
      <c r="G3102" s="15" t="s">
        <v>763</v>
      </c>
      <c r="H3102" s="15" t="s">
        <v>336</v>
      </c>
      <c r="I3102" s="1"/>
    </row>
    <row r="3103" ht="15.75" customHeight="1">
      <c r="A3103" s="1"/>
      <c r="B3103" s="12" t="s">
        <v>1892</v>
      </c>
      <c r="C3103" s="15">
        <v>1.0</v>
      </c>
      <c r="D3103" s="16">
        <f t="shared" si="1"/>
        <v>0.0000560475283</v>
      </c>
      <c r="E3103" s="1"/>
      <c r="F3103" s="15" t="s">
        <v>471</v>
      </c>
      <c r="G3103" s="15" t="s">
        <v>2448</v>
      </c>
      <c r="H3103" s="15" t="s">
        <v>3907</v>
      </c>
      <c r="I3103" s="1"/>
    </row>
    <row r="3104" ht="15.75" customHeight="1">
      <c r="A3104" s="1"/>
      <c r="B3104" s="12" t="s">
        <v>1925</v>
      </c>
      <c r="C3104" s="15">
        <v>1.0</v>
      </c>
      <c r="D3104" s="16">
        <f t="shared" si="1"/>
        <v>0.0000560475283</v>
      </c>
      <c r="E3104" s="1"/>
      <c r="F3104" s="15" t="s">
        <v>318</v>
      </c>
      <c r="G3104" s="15" t="s">
        <v>313</v>
      </c>
      <c r="H3104" s="15" t="s">
        <v>424</v>
      </c>
      <c r="I3104" s="1"/>
    </row>
    <row r="3105" ht="15.75" customHeight="1">
      <c r="A3105" s="1"/>
      <c r="B3105" s="12" t="s">
        <v>1930</v>
      </c>
      <c r="C3105" s="15">
        <v>1.0</v>
      </c>
      <c r="D3105" s="16">
        <f t="shared" si="1"/>
        <v>0.0000560475283</v>
      </c>
      <c r="E3105" s="1"/>
      <c r="F3105" s="15" t="s">
        <v>309</v>
      </c>
      <c r="G3105" s="15" t="s">
        <v>808</v>
      </c>
      <c r="H3105" s="15" t="s">
        <v>323</v>
      </c>
      <c r="I3105" s="1"/>
    </row>
    <row r="3106" ht="15.75" customHeight="1">
      <c r="A3106" s="1"/>
      <c r="B3106" s="12" t="s">
        <v>1939</v>
      </c>
      <c r="C3106" s="15">
        <v>1.0</v>
      </c>
      <c r="D3106" s="16">
        <f t="shared" si="1"/>
        <v>0.0000560475283</v>
      </c>
      <c r="E3106" s="1"/>
      <c r="F3106" s="15" t="s">
        <v>360</v>
      </c>
      <c r="G3106" s="15" t="s">
        <v>409</v>
      </c>
      <c r="H3106" s="15" t="s">
        <v>309</v>
      </c>
      <c r="I3106" s="1"/>
    </row>
    <row r="3107" ht="15.75" customHeight="1">
      <c r="A3107" s="1"/>
      <c r="B3107" s="12" t="s">
        <v>1962</v>
      </c>
      <c r="C3107" s="15">
        <v>1.0</v>
      </c>
      <c r="D3107" s="16">
        <f t="shared" si="1"/>
        <v>0.0000560475283</v>
      </c>
      <c r="E3107" s="1"/>
      <c r="F3107" s="15" t="s">
        <v>337</v>
      </c>
      <c r="G3107" s="15" t="s">
        <v>2449</v>
      </c>
      <c r="H3107" s="15" t="s">
        <v>406</v>
      </c>
      <c r="I3107" s="1"/>
    </row>
    <row r="3108" ht="15.75" customHeight="1">
      <c r="A3108" s="1"/>
      <c r="B3108" s="12" t="s">
        <v>1966</v>
      </c>
      <c r="C3108" s="15">
        <v>1.0</v>
      </c>
      <c r="D3108" s="16">
        <f t="shared" si="1"/>
        <v>0.0000560475283</v>
      </c>
      <c r="E3108" s="1"/>
      <c r="F3108" s="15" t="s">
        <v>304</v>
      </c>
      <c r="G3108" s="15" t="s">
        <v>1009</v>
      </c>
      <c r="H3108" s="15" t="s">
        <v>3908</v>
      </c>
      <c r="I3108" s="1"/>
    </row>
    <row r="3109" ht="15.75" customHeight="1">
      <c r="A3109" s="1"/>
      <c r="B3109" s="12" t="s">
        <v>1980</v>
      </c>
      <c r="C3109" s="15">
        <v>1.0</v>
      </c>
      <c r="D3109" s="16">
        <f t="shared" si="1"/>
        <v>0.0000560475283</v>
      </c>
      <c r="E3109" s="1"/>
      <c r="F3109" s="15" t="s">
        <v>356</v>
      </c>
      <c r="G3109" s="15" t="s">
        <v>323</v>
      </c>
      <c r="H3109" s="15" t="s">
        <v>362</v>
      </c>
      <c r="I3109" s="1"/>
    </row>
    <row r="3110" ht="15.75" customHeight="1">
      <c r="A3110" s="1"/>
      <c r="B3110" s="12" t="s">
        <v>1990</v>
      </c>
      <c r="C3110" s="15">
        <v>1.0</v>
      </c>
      <c r="D3110" s="16">
        <f t="shared" si="1"/>
        <v>0.0000560475283</v>
      </c>
      <c r="E3110" s="1"/>
      <c r="F3110" s="15" t="s">
        <v>758</v>
      </c>
      <c r="G3110" s="15" t="s">
        <v>365</v>
      </c>
      <c r="H3110" s="15" t="s">
        <v>1000</v>
      </c>
      <c r="I3110" s="1"/>
    </row>
    <row r="3111" ht="15.75" customHeight="1">
      <c r="A3111" s="1"/>
      <c r="B3111" s="12" t="s">
        <v>2009</v>
      </c>
      <c r="C3111" s="15">
        <v>1.0</v>
      </c>
      <c r="D3111" s="16">
        <f t="shared" si="1"/>
        <v>0.0000560475283</v>
      </c>
      <c r="E3111" s="1"/>
      <c r="F3111" s="39" t="s">
        <v>540</v>
      </c>
      <c r="G3111" s="15" t="s">
        <v>313</v>
      </c>
      <c r="H3111" s="15" t="s">
        <v>2253</v>
      </c>
      <c r="I3111" s="1"/>
    </row>
    <row r="3112" ht="15.75" customHeight="1">
      <c r="A3112" s="1"/>
      <c r="B3112" s="12" t="s">
        <v>2137</v>
      </c>
      <c r="C3112" s="15">
        <v>1.0</v>
      </c>
      <c r="D3112" s="16">
        <f t="shared" si="1"/>
        <v>0.0000560475283</v>
      </c>
      <c r="E3112" s="1"/>
      <c r="F3112" s="15" t="s">
        <v>469</v>
      </c>
      <c r="G3112" s="15" t="s">
        <v>763</v>
      </c>
      <c r="H3112" s="15" t="s">
        <v>309</v>
      </c>
      <c r="I3112" s="1"/>
    </row>
    <row r="3113" ht="15.75" customHeight="1">
      <c r="A3113" s="1"/>
      <c r="B3113" s="12" t="s">
        <v>2142</v>
      </c>
      <c r="C3113" s="15">
        <v>1.0</v>
      </c>
      <c r="D3113" s="16">
        <f t="shared" si="1"/>
        <v>0.0000560475283</v>
      </c>
      <c r="E3113" s="1"/>
      <c r="F3113" s="15" t="s">
        <v>1289</v>
      </c>
      <c r="G3113" s="15" t="s">
        <v>618</v>
      </c>
      <c r="H3113" s="15" t="s">
        <v>408</v>
      </c>
      <c r="I3113" s="1"/>
    </row>
    <row r="3114" ht="15.75" customHeight="1">
      <c r="A3114" s="1"/>
      <c r="B3114" s="12" t="s">
        <v>2144</v>
      </c>
      <c r="C3114" s="15">
        <v>1.0</v>
      </c>
      <c r="D3114" s="16">
        <f t="shared" si="1"/>
        <v>0.0000560475283</v>
      </c>
      <c r="E3114" s="1"/>
      <c r="F3114" s="15" t="s">
        <v>4007</v>
      </c>
      <c r="G3114" s="15" t="s">
        <v>2839</v>
      </c>
      <c r="H3114" s="15" t="s">
        <v>3909</v>
      </c>
      <c r="I3114" s="1"/>
    </row>
    <row r="3115" ht="15.75" customHeight="1">
      <c r="A3115" s="1"/>
      <c r="B3115" s="12" t="s">
        <v>2148</v>
      </c>
      <c r="C3115" s="15">
        <v>1.0</v>
      </c>
      <c r="D3115" s="16">
        <f t="shared" si="1"/>
        <v>0.0000560475283</v>
      </c>
      <c r="E3115" s="1"/>
      <c r="F3115" s="15" t="s">
        <v>1722</v>
      </c>
      <c r="G3115" s="15" t="s">
        <v>365</v>
      </c>
      <c r="H3115" s="15" t="s">
        <v>336</v>
      </c>
      <c r="I3115" s="1"/>
    </row>
    <row r="3116" ht="15.75" customHeight="1">
      <c r="A3116" s="1"/>
      <c r="B3116" s="12" t="s">
        <v>2219</v>
      </c>
      <c r="C3116" s="15">
        <v>1.0</v>
      </c>
      <c r="D3116" s="16">
        <f t="shared" si="1"/>
        <v>0.0000560475283</v>
      </c>
      <c r="E3116" s="1"/>
      <c r="F3116" s="15" t="s">
        <v>401</v>
      </c>
      <c r="G3116" s="15" t="s">
        <v>422</v>
      </c>
      <c r="H3116" s="15" t="s">
        <v>3910</v>
      </c>
      <c r="I3116" s="1"/>
    </row>
    <row r="3117" ht="15.75" customHeight="1">
      <c r="A3117" s="1"/>
      <c r="B3117" s="12" t="s">
        <v>2228</v>
      </c>
      <c r="C3117" s="15">
        <v>1.0</v>
      </c>
      <c r="D3117" s="16">
        <f t="shared" si="1"/>
        <v>0.0000560475283</v>
      </c>
      <c r="E3117" s="1"/>
      <c r="F3117" s="15" t="s">
        <v>323</v>
      </c>
      <c r="G3117" s="15" t="s">
        <v>750</v>
      </c>
      <c r="H3117" s="15" t="s">
        <v>313</v>
      </c>
      <c r="I3117" s="1"/>
    </row>
    <row r="3118" ht="15.75" customHeight="1">
      <c r="A3118" s="1"/>
      <c r="B3118" s="12" t="s">
        <v>2239</v>
      </c>
      <c r="C3118" s="15">
        <v>1.0</v>
      </c>
      <c r="D3118" s="16">
        <f t="shared" si="1"/>
        <v>0.0000560475283</v>
      </c>
      <c r="E3118" s="1"/>
      <c r="F3118" s="15" t="s">
        <v>790</v>
      </c>
      <c r="G3118" s="15" t="s">
        <v>808</v>
      </c>
      <c r="H3118" s="15" t="s">
        <v>933</v>
      </c>
      <c r="I3118" s="1"/>
    </row>
    <row r="3119" ht="15.75" customHeight="1">
      <c r="A3119" s="1"/>
      <c r="B3119" s="12" t="s">
        <v>2242</v>
      </c>
      <c r="C3119" s="15">
        <v>1.0</v>
      </c>
      <c r="D3119" s="16">
        <f t="shared" si="1"/>
        <v>0.0000560475283</v>
      </c>
      <c r="E3119" s="1"/>
      <c r="F3119" s="15" t="s">
        <v>321</v>
      </c>
      <c r="G3119" s="15" t="s">
        <v>313</v>
      </c>
      <c r="H3119" s="15" t="s">
        <v>510</v>
      </c>
      <c r="I3119" s="1"/>
    </row>
    <row r="3120" ht="15.75" customHeight="1">
      <c r="A3120" s="1"/>
      <c r="B3120" s="12" t="s">
        <v>2243</v>
      </c>
      <c r="C3120" s="15">
        <v>1.0</v>
      </c>
      <c r="D3120" s="16">
        <f t="shared" si="1"/>
        <v>0.0000560475283</v>
      </c>
      <c r="E3120" s="1"/>
      <c r="F3120" s="15" t="s">
        <v>1372</v>
      </c>
      <c r="G3120" s="15" t="s">
        <v>2450</v>
      </c>
      <c r="H3120" s="15" t="s">
        <v>1264</v>
      </c>
      <c r="I3120" s="1"/>
    </row>
    <row r="3121" ht="15.75" customHeight="1">
      <c r="A3121" s="1"/>
      <c r="B3121" s="12" t="s">
        <v>2256</v>
      </c>
      <c r="C3121" s="15">
        <v>1.0</v>
      </c>
      <c r="D3121" s="16">
        <f t="shared" si="1"/>
        <v>0.0000560475283</v>
      </c>
      <c r="E3121" s="1"/>
      <c r="F3121" s="15" t="s">
        <v>4013</v>
      </c>
      <c r="G3121" s="15" t="s">
        <v>763</v>
      </c>
      <c r="H3121" s="15" t="s">
        <v>309</v>
      </c>
      <c r="I3121" s="1"/>
    </row>
    <row r="3122" ht="15.75" customHeight="1">
      <c r="A3122" s="1"/>
      <c r="B3122" s="12" t="s">
        <v>2270</v>
      </c>
      <c r="C3122" s="15">
        <v>1.0</v>
      </c>
      <c r="D3122" s="16">
        <f t="shared" si="1"/>
        <v>0.0000560475283</v>
      </c>
      <c r="E3122" s="1"/>
      <c r="F3122" s="15" t="s">
        <v>390</v>
      </c>
      <c r="G3122" s="15" t="s">
        <v>422</v>
      </c>
      <c r="H3122" s="15" t="s">
        <v>2035</v>
      </c>
      <c r="I3122" s="1"/>
    </row>
    <row r="3123" ht="15.75" customHeight="1">
      <c r="A3123" s="1"/>
      <c r="B3123" s="12" t="s">
        <v>2284</v>
      </c>
      <c r="C3123" s="15">
        <v>1.0</v>
      </c>
      <c r="D3123" s="16">
        <f t="shared" si="1"/>
        <v>0.0000560475283</v>
      </c>
      <c r="E3123" s="1"/>
      <c r="F3123" s="15" t="s">
        <v>382</v>
      </c>
      <c r="G3123" s="15" t="s">
        <v>342</v>
      </c>
      <c r="H3123" s="15" t="s">
        <v>401</v>
      </c>
      <c r="I3123" s="1"/>
    </row>
    <row r="3124" ht="15.75" customHeight="1">
      <c r="A3124" s="1"/>
      <c r="B3124" s="12" t="s">
        <v>2294</v>
      </c>
      <c r="C3124" s="15">
        <v>1.0</v>
      </c>
      <c r="D3124" s="16">
        <f t="shared" si="1"/>
        <v>0.0000560475283</v>
      </c>
      <c r="E3124" s="1"/>
      <c r="F3124" s="95">
        <v>44366.0</v>
      </c>
      <c r="G3124" s="15" t="s">
        <v>686</v>
      </c>
      <c r="H3124" s="15" t="s">
        <v>323</v>
      </c>
      <c r="I3124" s="1"/>
    </row>
    <row r="3125" ht="15.75" customHeight="1">
      <c r="A3125" s="1"/>
      <c r="B3125" s="12" t="s">
        <v>2300</v>
      </c>
      <c r="C3125" s="15">
        <v>1.0</v>
      </c>
      <c r="D3125" s="16">
        <f t="shared" si="1"/>
        <v>0.0000560475283</v>
      </c>
      <c r="E3125" s="1"/>
      <c r="F3125" s="15" t="s">
        <v>304</v>
      </c>
      <c r="G3125" s="15" t="s">
        <v>763</v>
      </c>
      <c r="H3125" s="15" t="s">
        <v>408</v>
      </c>
      <c r="I3125" s="1"/>
    </row>
    <row r="3126" ht="15.75" customHeight="1">
      <c r="A3126" s="1"/>
      <c r="B3126" s="12" t="s">
        <v>2316</v>
      </c>
      <c r="C3126" s="15">
        <v>1.0</v>
      </c>
      <c r="D3126" s="16">
        <f t="shared" si="1"/>
        <v>0.0000560475283</v>
      </c>
      <c r="E3126" s="1"/>
      <c r="F3126" s="15" t="s">
        <v>356</v>
      </c>
      <c r="G3126" s="15" t="s">
        <v>676</v>
      </c>
      <c r="H3126" s="15" t="s">
        <v>309</v>
      </c>
      <c r="I3126" s="1"/>
    </row>
    <row r="3127" ht="15.75" customHeight="1">
      <c r="A3127" s="1"/>
      <c r="B3127" s="12" t="s">
        <v>2319</v>
      </c>
      <c r="C3127" s="15">
        <v>1.0</v>
      </c>
      <c r="D3127" s="16">
        <f t="shared" si="1"/>
        <v>0.0000560475283</v>
      </c>
      <c r="E3127" s="1"/>
      <c r="F3127" s="15" t="s">
        <v>566</v>
      </c>
      <c r="G3127" s="15" t="s">
        <v>455</v>
      </c>
      <c r="H3127" s="15" t="s">
        <v>686</v>
      </c>
      <c r="I3127" s="1"/>
    </row>
    <row r="3128" ht="15.75" customHeight="1">
      <c r="A3128" s="1"/>
      <c r="B3128" s="12" t="s">
        <v>2328</v>
      </c>
      <c r="C3128" s="15">
        <v>1.0</v>
      </c>
      <c r="D3128" s="16">
        <f t="shared" si="1"/>
        <v>0.0000560475283</v>
      </c>
      <c r="E3128" s="1"/>
      <c r="F3128" s="15" t="s">
        <v>390</v>
      </c>
      <c r="G3128" s="15" t="s">
        <v>422</v>
      </c>
      <c r="H3128" s="15" t="s">
        <v>2276</v>
      </c>
      <c r="I3128" s="1"/>
    </row>
    <row r="3129" ht="15.75" customHeight="1">
      <c r="A3129" s="1"/>
      <c r="B3129" s="12" t="s">
        <v>2350</v>
      </c>
      <c r="C3129" s="15">
        <v>1.0</v>
      </c>
      <c r="D3129" s="16">
        <f t="shared" si="1"/>
        <v>0.0000560475283</v>
      </c>
      <c r="E3129" s="1"/>
      <c r="F3129" s="15" t="s">
        <v>509</v>
      </c>
      <c r="G3129" s="15" t="s">
        <v>464</v>
      </c>
      <c r="H3129" s="15" t="s">
        <v>1017</v>
      </c>
      <c r="I3129" s="1"/>
    </row>
    <row r="3130" ht="15.75" customHeight="1">
      <c r="A3130" s="1"/>
      <c r="B3130" s="12" t="s">
        <v>2351</v>
      </c>
      <c r="C3130" s="15">
        <v>1.0</v>
      </c>
      <c r="D3130" s="16">
        <f t="shared" si="1"/>
        <v>0.0000560475283</v>
      </c>
      <c r="E3130" s="1"/>
      <c r="F3130" s="15" t="s">
        <v>1698</v>
      </c>
      <c r="G3130" s="15" t="s">
        <v>426</v>
      </c>
      <c r="H3130" s="15" t="s">
        <v>645</v>
      </c>
      <c r="I3130" s="1"/>
    </row>
    <row r="3131" ht="15.75" customHeight="1">
      <c r="A3131" s="1"/>
      <c r="B3131" s="12" t="s">
        <v>2361</v>
      </c>
      <c r="C3131" s="15">
        <v>1.0</v>
      </c>
      <c r="D3131" s="16">
        <f t="shared" si="1"/>
        <v>0.0000560475283</v>
      </c>
      <c r="E3131" s="1"/>
      <c r="F3131" s="15" t="s">
        <v>415</v>
      </c>
      <c r="G3131" s="15" t="s">
        <v>2452</v>
      </c>
      <c r="H3131" s="15" t="s">
        <v>309</v>
      </c>
      <c r="I3131" s="1"/>
    </row>
    <row r="3132" ht="15.75" customHeight="1">
      <c r="A3132" s="1"/>
      <c r="B3132" s="12" t="s">
        <v>2370</v>
      </c>
      <c r="C3132" s="15">
        <v>1.0</v>
      </c>
      <c r="D3132" s="16">
        <f t="shared" si="1"/>
        <v>0.0000560475283</v>
      </c>
      <c r="E3132" s="1"/>
      <c r="F3132" s="15" t="s">
        <v>318</v>
      </c>
      <c r="G3132" s="15" t="s">
        <v>373</v>
      </c>
      <c r="H3132" s="15" t="s">
        <v>1933</v>
      </c>
      <c r="I3132" s="1"/>
    </row>
    <row r="3133" ht="15.75" customHeight="1">
      <c r="A3133" s="1"/>
      <c r="B3133" s="12" t="s">
        <v>2372</v>
      </c>
      <c r="C3133" s="15">
        <v>1.0</v>
      </c>
      <c r="D3133" s="16">
        <f t="shared" si="1"/>
        <v>0.0000560475283</v>
      </c>
      <c r="E3133" s="1"/>
      <c r="F3133" s="15" t="s">
        <v>349</v>
      </c>
      <c r="G3133" s="15" t="s">
        <v>580</v>
      </c>
      <c r="H3133" s="15" t="s">
        <v>311</v>
      </c>
      <c r="I3133" s="1"/>
    </row>
    <row r="3134" ht="15.75" customHeight="1">
      <c r="A3134" s="1"/>
      <c r="B3134" s="12" t="s">
        <v>2375</v>
      </c>
      <c r="C3134" s="15">
        <v>1.0</v>
      </c>
      <c r="D3134" s="16">
        <f t="shared" si="1"/>
        <v>0.0000560475283</v>
      </c>
      <c r="E3134" s="1"/>
      <c r="F3134" s="15" t="s">
        <v>304</v>
      </c>
      <c r="G3134" s="15" t="s">
        <v>313</v>
      </c>
      <c r="H3134" s="15" t="s">
        <v>398</v>
      </c>
      <c r="I3134" s="1"/>
    </row>
    <row r="3135" ht="15.75" customHeight="1">
      <c r="A3135" s="1"/>
      <c r="B3135" s="12" t="s">
        <v>2382</v>
      </c>
      <c r="C3135" s="15">
        <v>1.0</v>
      </c>
      <c r="D3135" s="16">
        <f t="shared" si="1"/>
        <v>0.0000560475283</v>
      </c>
      <c r="E3135" s="1"/>
      <c r="F3135" s="15" t="s">
        <v>356</v>
      </c>
      <c r="G3135" s="15" t="s">
        <v>656</v>
      </c>
      <c r="H3135" s="15" t="s">
        <v>3912</v>
      </c>
      <c r="I3135" s="1"/>
    </row>
    <row r="3136" ht="15.75" customHeight="1">
      <c r="A3136" s="1"/>
      <c r="B3136" s="12" t="s">
        <v>2383</v>
      </c>
      <c r="C3136" s="15">
        <v>1.0</v>
      </c>
      <c r="D3136" s="16">
        <f t="shared" si="1"/>
        <v>0.0000560475283</v>
      </c>
      <c r="E3136" s="1"/>
      <c r="F3136" s="15" t="s">
        <v>4014</v>
      </c>
      <c r="G3136" s="15" t="s">
        <v>313</v>
      </c>
      <c r="H3136" s="15" t="s">
        <v>4015</v>
      </c>
      <c r="I3136" s="1"/>
    </row>
    <row r="3137" ht="15.75" customHeight="1">
      <c r="A3137" s="1"/>
      <c r="B3137" s="12" t="s">
        <v>2384</v>
      </c>
      <c r="C3137" s="15">
        <v>1.0</v>
      </c>
      <c r="D3137" s="16">
        <f t="shared" si="1"/>
        <v>0.0000560475283</v>
      </c>
      <c r="E3137" s="1"/>
      <c r="F3137" s="15" t="s">
        <v>311</v>
      </c>
      <c r="G3137" s="15" t="s">
        <v>704</v>
      </c>
      <c r="H3137" s="15" t="s">
        <v>1558</v>
      </c>
      <c r="I3137" s="1"/>
    </row>
    <row r="3138" ht="15.75" customHeight="1">
      <c r="A3138" s="1"/>
      <c r="B3138" s="12" t="s">
        <v>2389</v>
      </c>
      <c r="C3138" s="15">
        <v>1.0</v>
      </c>
      <c r="D3138" s="16">
        <f t="shared" si="1"/>
        <v>0.0000560475283</v>
      </c>
      <c r="E3138" s="1"/>
      <c r="F3138" s="15" t="s">
        <v>2208</v>
      </c>
      <c r="G3138" s="15" t="s">
        <v>426</v>
      </c>
      <c r="H3138" s="15" t="s">
        <v>571</v>
      </c>
      <c r="I3138" s="1"/>
    </row>
    <row r="3139" ht="15.75" customHeight="1">
      <c r="A3139" s="1"/>
      <c r="B3139" s="12" t="s">
        <v>2391</v>
      </c>
      <c r="C3139" s="15">
        <v>1.0</v>
      </c>
      <c r="D3139" s="16">
        <f t="shared" si="1"/>
        <v>0.0000560475283</v>
      </c>
      <c r="E3139" s="1"/>
      <c r="F3139" s="15" t="s">
        <v>318</v>
      </c>
      <c r="G3139" s="15" t="s">
        <v>905</v>
      </c>
      <c r="H3139" s="15" t="s">
        <v>1021</v>
      </c>
      <c r="I3139" s="1"/>
    </row>
    <row r="3140" ht="15.75" customHeight="1">
      <c r="A3140" s="1"/>
      <c r="B3140" s="12" t="s">
        <v>2393</v>
      </c>
      <c r="C3140" s="15">
        <v>1.0</v>
      </c>
      <c r="D3140" s="16">
        <f t="shared" si="1"/>
        <v>0.0000560475283</v>
      </c>
      <c r="E3140" s="1"/>
      <c r="F3140" s="15" t="s">
        <v>309</v>
      </c>
      <c r="G3140" s="15" t="s">
        <v>3852</v>
      </c>
      <c r="H3140" s="15" t="s">
        <v>435</v>
      </c>
      <c r="I3140" s="1"/>
    </row>
    <row r="3141" ht="15.75" customHeight="1">
      <c r="A3141" s="1"/>
      <c r="B3141" s="12" t="s">
        <v>2397</v>
      </c>
      <c r="C3141" s="15">
        <v>1.0</v>
      </c>
      <c r="D3141" s="16">
        <f t="shared" si="1"/>
        <v>0.0000560475283</v>
      </c>
      <c r="E3141" s="1"/>
      <c r="F3141" s="15" t="s">
        <v>4016</v>
      </c>
      <c r="G3141" s="15" t="s">
        <v>1135</v>
      </c>
      <c r="H3141" s="15" t="s">
        <v>311</v>
      </c>
      <c r="I3141" s="1"/>
    </row>
    <row r="3142" ht="15.75" customHeight="1">
      <c r="A3142" s="1"/>
      <c r="B3142" s="12" t="s">
        <v>2398</v>
      </c>
      <c r="C3142" s="15">
        <v>1.0</v>
      </c>
      <c r="D3142" s="16">
        <f t="shared" si="1"/>
        <v>0.0000560475283</v>
      </c>
      <c r="E3142" s="1"/>
      <c r="F3142" s="15" t="s">
        <v>318</v>
      </c>
      <c r="G3142" s="15" t="s">
        <v>313</v>
      </c>
      <c r="H3142" s="15" t="s">
        <v>893</v>
      </c>
      <c r="I3142" s="1"/>
    </row>
    <row r="3143" ht="15.75" customHeight="1">
      <c r="A3143" s="1"/>
      <c r="B3143" s="12" t="s">
        <v>2399</v>
      </c>
      <c r="C3143" s="15">
        <v>1.0</v>
      </c>
      <c r="D3143" s="16">
        <f t="shared" si="1"/>
        <v>0.0000560475283</v>
      </c>
      <c r="E3143" s="1"/>
      <c r="F3143" s="15" t="s">
        <v>382</v>
      </c>
      <c r="G3143" s="15" t="s">
        <v>578</v>
      </c>
      <c r="H3143" s="15" t="s">
        <v>438</v>
      </c>
      <c r="I3143" s="1"/>
    </row>
    <row r="3144" ht="15.75" customHeight="1">
      <c r="A3144" s="1"/>
      <c r="B3144" s="12" t="s">
        <v>2404</v>
      </c>
      <c r="C3144" s="15">
        <v>1.0</v>
      </c>
      <c r="D3144" s="16">
        <f t="shared" si="1"/>
        <v>0.0000560475283</v>
      </c>
      <c r="E3144" s="1"/>
      <c r="F3144" s="15" t="s">
        <v>1313</v>
      </c>
      <c r="G3144" s="15" t="s">
        <v>365</v>
      </c>
      <c r="H3144" s="15" t="s">
        <v>2033</v>
      </c>
      <c r="I3144" s="1"/>
    </row>
    <row r="3145" ht="15.75" customHeight="1">
      <c r="A3145" s="1"/>
      <c r="B3145" s="12" t="s">
        <v>2467</v>
      </c>
      <c r="C3145" s="15">
        <v>1.0</v>
      </c>
      <c r="D3145" s="16">
        <f t="shared" si="1"/>
        <v>0.0000560475283</v>
      </c>
      <c r="E3145" s="1"/>
      <c r="F3145" s="15" t="s">
        <v>313</v>
      </c>
      <c r="G3145" s="15" t="s">
        <v>1567</v>
      </c>
      <c r="H3145" s="15" t="s">
        <v>311</v>
      </c>
      <c r="I3145" s="1"/>
    </row>
    <row r="3146" ht="15.75" customHeight="1">
      <c r="A3146" s="1"/>
      <c r="B3146" s="12" t="s">
        <v>2473</v>
      </c>
      <c r="C3146" s="15">
        <v>1.0</v>
      </c>
      <c r="D3146" s="16">
        <f t="shared" si="1"/>
        <v>0.0000560475283</v>
      </c>
      <c r="E3146" s="1"/>
      <c r="F3146" s="15" t="s">
        <v>348</v>
      </c>
      <c r="G3146" s="15" t="s">
        <v>373</v>
      </c>
      <c r="H3146" s="15" t="s">
        <v>318</v>
      </c>
      <c r="I3146" s="1"/>
    </row>
    <row r="3147" ht="15.75" customHeight="1">
      <c r="A3147" s="1"/>
      <c r="B3147" s="12" t="s">
        <v>2484</v>
      </c>
      <c r="C3147" s="15">
        <v>1.0</v>
      </c>
      <c r="D3147" s="16">
        <f t="shared" si="1"/>
        <v>0.0000560475283</v>
      </c>
      <c r="E3147" s="1"/>
      <c r="F3147" s="15" t="s">
        <v>578</v>
      </c>
      <c r="G3147" s="15" t="s">
        <v>426</v>
      </c>
      <c r="H3147" s="15" t="s">
        <v>309</v>
      </c>
      <c r="I3147" s="1"/>
    </row>
    <row r="3148" ht="15.75" customHeight="1">
      <c r="A3148" s="1"/>
      <c r="B3148" s="12" t="s">
        <v>2501</v>
      </c>
      <c r="C3148" s="15">
        <v>1.0</v>
      </c>
      <c r="D3148" s="16">
        <f t="shared" si="1"/>
        <v>0.0000560475283</v>
      </c>
      <c r="E3148" s="1"/>
      <c r="F3148" s="15" t="s">
        <v>4017</v>
      </c>
      <c r="G3148" s="15" t="s">
        <v>2453</v>
      </c>
      <c r="H3148" s="15" t="s">
        <v>589</v>
      </c>
      <c r="I3148" s="1"/>
    </row>
    <row r="3149" ht="15.75" customHeight="1">
      <c r="A3149" s="1"/>
      <c r="B3149" s="12" t="s">
        <v>2514</v>
      </c>
      <c r="C3149" s="15">
        <v>1.0</v>
      </c>
      <c r="D3149" s="16">
        <f t="shared" si="1"/>
        <v>0.0000560475283</v>
      </c>
      <c r="E3149" s="1"/>
      <c r="F3149" s="15" t="s">
        <v>321</v>
      </c>
      <c r="G3149" s="15" t="s">
        <v>547</v>
      </c>
      <c r="H3149" s="15" t="s">
        <v>1157</v>
      </c>
      <c r="I3149" s="1"/>
    </row>
    <row r="3150" ht="15.75" customHeight="1">
      <c r="A3150" s="1"/>
      <c r="B3150" s="12" t="s">
        <v>2619</v>
      </c>
      <c r="C3150" s="15">
        <v>1.0</v>
      </c>
      <c r="D3150" s="16">
        <f t="shared" si="1"/>
        <v>0.0000560475283</v>
      </c>
      <c r="E3150" s="1"/>
      <c r="F3150" s="15" t="s">
        <v>975</v>
      </c>
      <c r="G3150" s="15" t="s">
        <v>373</v>
      </c>
      <c r="H3150" s="15" t="s">
        <v>1836</v>
      </c>
      <c r="I3150" s="1"/>
    </row>
    <row r="3151" ht="15.75" customHeight="1">
      <c r="A3151" s="1"/>
      <c r="B3151" s="12" t="s">
        <v>2634</v>
      </c>
      <c r="C3151" s="15">
        <v>1.0</v>
      </c>
      <c r="D3151" s="16">
        <f t="shared" si="1"/>
        <v>0.0000560475283</v>
      </c>
      <c r="E3151" s="1"/>
      <c r="F3151" s="15" t="s">
        <v>840</v>
      </c>
      <c r="G3151" s="15" t="s">
        <v>2223</v>
      </c>
      <c r="H3151" s="15" t="s">
        <v>359</v>
      </c>
      <c r="I3151" s="1"/>
    </row>
    <row r="3152" ht="15.75" customHeight="1">
      <c r="A3152" s="1"/>
      <c r="B3152" s="12" t="s">
        <v>2647</v>
      </c>
      <c r="C3152" s="15">
        <v>1.0</v>
      </c>
      <c r="D3152" s="16">
        <f t="shared" si="1"/>
        <v>0.0000560475283</v>
      </c>
      <c r="E3152" s="1"/>
      <c r="F3152" s="15" t="s">
        <v>4018</v>
      </c>
      <c r="G3152" s="15" t="s">
        <v>422</v>
      </c>
      <c r="H3152" s="15" t="s">
        <v>521</v>
      </c>
      <c r="I3152" s="1"/>
    </row>
    <row r="3153" ht="15.75" customHeight="1">
      <c r="A3153" s="1"/>
      <c r="B3153" s="12" t="s">
        <v>2654</v>
      </c>
      <c r="C3153" s="15">
        <v>1.0</v>
      </c>
      <c r="D3153" s="16">
        <f t="shared" si="1"/>
        <v>0.0000560475283</v>
      </c>
      <c r="E3153" s="1"/>
      <c r="F3153" s="15" t="s">
        <v>472</v>
      </c>
      <c r="G3153" s="15" t="s">
        <v>455</v>
      </c>
      <c r="H3153" s="15" t="s">
        <v>1265</v>
      </c>
      <c r="I3153" s="1"/>
    </row>
    <row r="3154" ht="15.75" customHeight="1">
      <c r="A3154" s="1"/>
      <c r="B3154" s="12" t="s">
        <v>2694</v>
      </c>
      <c r="C3154" s="15">
        <v>1.0</v>
      </c>
      <c r="D3154" s="16">
        <f t="shared" si="1"/>
        <v>0.0000560475283</v>
      </c>
      <c r="E3154" s="1"/>
      <c r="F3154" s="15" t="s">
        <v>1156</v>
      </c>
      <c r="G3154" s="15" t="s">
        <v>2454</v>
      </c>
      <c r="H3154" s="15" t="s">
        <v>2259</v>
      </c>
      <c r="I3154" s="1"/>
    </row>
    <row r="3155" ht="15.75" customHeight="1">
      <c r="A3155" s="1"/>
      <c r="B3155" s="12" t="s">
        <v>2698</v>
      </c>
      <c r="C3155" s="15">
        <v>1.0</v>
      </c>
      <c r="D3155" s="16">
        <f t="shared" si="1"/>
        <v>0.0000560475283</v>
      </c>
      <c r="E3155" s="1"/>
      <c r="F3155" s="15" t="s">
        <v>458</v>
      </c>
      <c r="G3155" s="15" t="s">
        <v>558</v>
      </c>
      <c r="H3155" s="15" t="s">
        <v>311</v>
      </c>
      <c r="I3155" s="1"/>
    </row>
    <row r="3156" ht="15.75" customHeight="1">
      <c r="A3156" s="1"/>
      <c r="B3156" s="12" t="s">
        <v>2721</v>
      </c>
      <c r="C3156" s="15">
        <v>1.0</v>
      </c>
      <c r="D3156" s="16">
        <f t="shared" si="1"/>
        <v>0.0000560475283</v>
      </c>
      <c r="E3156" s="1"/>
      <c r="F3156" s="15" t="s">
        <v>341</v>
      </c>
      <c r="G3156" s="15" t="s">
        <v>3873</v>
      </c>
      <c r="H3156" s="15" t="s">
        <v>728</v>
      </c>
      <c r="I3156" s="1"/>
    </row>
    <row r="3157" ht="15.75" customHeight="1">
      <c r="A3157" s="1"/>
      <c r="B3157" s="12" t="s">
        <v>2723</v>
      </c>
      <c r="C3157" s="15">
        <v>1.0</v>
      </c>
      <c r="D3157" s="16">
        <f t="shared" si="1"/>
        <v>0.0000560475283</v>
      </c>
      <c r="E3157" s="1"/>
      <c r="F3157" s="39" t="s">
        <v>968</v>
      </c>
      <c r="G3157" s="15" t="s">
        <v>1009</v>
      </c>
      <c r="H3157" s="15" t="s">
        <v>304</v>
      </c>
      <c r="I3157" s="1"/>
    </row>
    <row r="3158" ht="15.75" customHeight="1">
      <c r="A3158" s="1"/>
      <c r="B3158" s="12" t="s">
        <v>2725</v>
      </c>
      <c r="C3158" s="15">
        <v>1.0</v>
      </c>
      <c r="D3158" s="16">
        <f t="shared" si="1"/>
        <v>0.0000560475283</v>
      </c>
      <c r="E3158" s="1"/>
      <c r="F3158" s="15" t="s">
        <v>4019</v>
      </c>
      <c r="G3158" s="15" t="s">
        <v>365</v>
      </c>
      <c r="H3158" s="15" t="s">
        <v>335</v>
      </c>
      <c r="I3158" s="1"/>
    </row>
    <row r="3159" ht="15.75" customHeight="1">
      <c r="A3159" s="1"/>
      <c r="B3159" s="12" t="s">
        <v>2732</v>
      </c>
      <c r="C3159" s="15">
        <v>1.0</v>
      </c>
      <c r="D3159" s="16">
        <f t="shared" si="1"/>
        <v>0.0000560475283</v>
      </c>
      <c r="E3159" s="1"/>
      <c r="F3159" s="15" t="s">
        <v>317</v>
      </c>
      <c r="G3159" s="15" t="s">
        <v>323</v>
      </c>
      <c r="H3159" s="15" t="s">
        <v>668</v>
      </c>
      <c r="I3159" s="1"/>
    </row>
    <row r="3160" ht="15.75" customHeight="1">
      <c r="A3160" s="1"/>
      <c r="B3160" s="12" t="s">
        <v>2760</v>
      </c>
      <c r="C3160" s="15">
        <v>1.0</v>
      </c>
      <c r="D3160" s="16">
        <f t="shared" si="1"/>
        <v>0.0000560475283</v>
      </c>
      <c r="E3160" s="1"/>
      <c r="F3160" s="15" t="s">
        <v>445</v>
      </c>
      <c r="G3160" s="15" t="s">
        <v>313</v>
      </c>
      <c r="H3160" s="15" t="s">
        <v>2625</v>
      </c>
      <c r="I3160" s="1"/>
    </row>
    <row r="3161" ht="15.75" customHeight="1">
      <c r="A3161" s="1"/>
      <c r="B3161" s="12" t="s">
        <v>2774</v>
      </c>
      <c r="C3161" s="15">
        <v>1.0</v>
      </c>
      <c r="D3161" s="16">
        <f t="shared" si="1"/>
        <v>0.0000560475283</v>
      </c>
      <c r="E3161" s="1"/>
      <c r="F3161" s="15" t="s">
        <v>1789</v>
      </c>
      <c r="G3161" s="15" t="s">
        <v>323</v>
      </c>
      <c r="H3161" s="15" t="s">
        <v>318</v>
      </c>
      <c r="I3161" s="1"/>
    </row>
    <row r="3162" ht="15.75" customHeight="1">
      <c r="A3162" s="1"/>
      <c r="B3162" s="12" t="s">
        <v>2787</v>
      </c>
      <c r="C3162" s="15">
        <v>1.0</v>
      </c>
      <c r="D3162" s="16">
        <f t="shared" si="1"/>
        <v>0.0000560475283</v>
      </c>
      <c r="E3162" s="1"/>
      <c r="F3162" s="15" t="s">
        <v>4020</v>
      </c>
      <c r="G3162" s="15" t="s">
        <v>365</v>
      </c>
      <c r="H3162" s="15" t="s">
        <v>3913</v>
      </c>
      <c r="I3162" s="1"/>
    </row>
    <row r="3163" ht="15.75" customHeight="1">
      <c r="A3163" s="1"/>
      <c r="B3163" s="12" t="s">
        <v>2789</v>
      </c>
      <c r="C3163" s="15">
        <v>1.0</v>
      </c>
      <c r="D3163" s="16">
        <f t="shared" si="1"/>
        <v>0.0000560475283</v>
      </c>
      <c r="E3163" s="1"/>
      <c r="F3163" s="15" t="s">
        <v>4021</v>
      </c>
      <c r="G3163" s="15" t="s">
        <v>464</v>
      </c>
      <c r="H3163" s="15" t="s">
        <v>415</v>
      </c>
      <c r="I3163" s="1"/>
    </row>
    <row r="3164" ht="15.75" customHeight="1">
      <c r="A3164" s="1"/>
      <c r="B3164" s="12" t="s">
        <v>2795</v>
      </c>
      <c r="C3164" s="15">
        <v>1.0</v>
      </c>
      <c r="D3164" s="16">
        <f t="shared" si="1"/>
        <v>0.0000560475283</v>
      </c>
      <c r="E3164" s="1"/>
      <c r="F3164" s="15" t="s">
        <v>780</v>
      </c>
      <c r="G3164" s="15" t="s">
        <v>342</v>
      </c>
      <c r="H3164" s="15" t="s">
        <v>318</v>
      </c>
      <c r="I3164" s="1"/>
    </row>
    <row r="3165" ht="15.75" customHeight="1">
      <c r="A3165" s="1"/>
      <c r="B3165" s="12" t="s">
        <v>2797</v>
      </c>
      <c r="C3165" s="15">
        <v>1.0</v>
      </c>
      <c r="D3165" s="16">
        <f t="shared" si="1"/>
        <v>0.0000560475283</v>
      </c>
      <c r="E3165" s="1"/>
      <c r="F3165" s="15" t="s">
        <v>401</v>
      </c>
      <c r="G3165" s="15" t="s">
        <v>422</v>
      </c>
      <c r="H3165" s="15" t="s">
        <v>681</v>
      </c>
      <c r="I3165" s="1"/>
    </row>
    <row r="3166" ht="15.75" customHeight="1">
      <c r="A3166" s="1"/>
      <c r="B3166" s="12" t="s">
        <v>2802</v>
      </c>
      <c r="C3166" s="15">
        <v>1.0</v>
      </c>
      <c r="D3166" s="16">
        <f t="shared" si="1"/>
        <v>0.0000560475283</v>
      </c>
      <c r="E3166" s="1"/>
      <c r="F3166" s="15" t="s">
        <v>634</v>
      </c>
      <c r="G3166" s="15" t="s">
        <v>428</v>
      </c>
      <c r="H3166" s="15" t="s">
        <v>321</v>
      </c>
      <c r="I3166" s="1"/>
    </row>
    <row r="3167" ht="15.75" customHeight="1">
      <c r="A3167" s="1"/>
      <c r="B3167" s="12" t="s">
        <v>2812</v>
      </c>
      <c r="C3167" s="15">
        <v>1.0</v>
      </c>
      <c r="D3167" s="16">
        <f t="shared" si="1"/>
        <v>0.0000560475283</v>
      </c>
      <c r="E3167" s="1"/>
      <c r="F3167" s="15" t="s">
        <v>689</v>
      </c>
      <c r="G3167" s="15" t="s">
        <v>313</v>
      </c>
      <c r="H3167" s="15" t="s">
        <v>3914</v>
      </c>
      <c r="I3167" s="1"/>
    </row>
    <row r="3168" ht="15.75" customHeight="1">
      <c r="A3168" s="1"/>
      <c r="B3168" s="12" t="s">
        <v>2816</v>
      </c>
      <c r="C3168" s="15">
        <v>1.0</v>
      </c>
      <c r="D3168" s="16">
        <f t="shared" si="1"/>
        <v>0.0000560475283</v>
      </c>
      <c r="E3168" s="1"/>
      <c r="F3168" s="15" t="s">
        <v>512</v>
      </c>
      <c r="G3168" s="15" t="s">
        <v>464</v>
      </c>
      <c r="H3168" s="15" t="s">
        <v>530</v>
      </c>
      <c r="I3168" s="1"/>
    </row>
    <row r="3169" ht="15.75" customHeight="1">
      <c r="A3169" s="1"/>
      <c r="B3169" s="12" t="s">
        <v>2819</v>
      </c>
      <c r="C3169" s="15">
        <v>1.0</v>
      </c>
      <c r="D3169" s="16">
        <f t="shared" si="1"/>
        <v>0.0000560475283</v>
      </c>
      <c r="E3169" s="1"/>
      <c r="F3169" s="15" t="s">
        <v>348</v>
      </c>
      <c r="G3169" s="15" t="s">
        <v>3874</v>
      </c>
      <c r="H3169" s="15" t="s">
        <v>712</v>
      </c>
      <c r="I3169" s="1"/>
    </row>
    <row r="3170" ht="15.75" customHeight="1">
      <c r="A3170" s="1"/>
      <c r="B3170" s="12">
        <v>100.0</v>
      </c>
      <c r="C3170" s="15">
        <v>1.0</v>
      </c>
      <c r="D3170" s="16">
        <f t="shared" si="1"/>
        <v>0.0000560475283</v>
      </c>
      <c r="E3170" s="1"/>
      <c r="F3170" s="15" t="s">
        <v>321</v>
      </c>
      <c r="G3170" s="15" t="s">
        <v>313</v>
      </c>
      <c r="H3170" s="15" t="s">
        <v>1976</v>
      </c>
      <c r="I3170" s="1"/>
    </row>
    <row r="3171" ht="15.75" customHeight="1">
      <c r="A3171" s="1"/>
      <c r="B3171" s="12" t="s">
        <v>2831</v>
      </c>
      <c r="C3171" s="15">
        <v>1.0</v>
      </c>
      <c r="D3171" s="16">
        <f t="shared" si="1"/>
        <v>0.0000560475283</v>
      </c>
      <c r="E3171" s="1"/>
      <c r="F3171" s="15" t="s">
        <v>336</v>
      </c>
      <c r="G3171" s="15" t="s">
        <v>4022</v>
      </c>
      <c r="H3171" s="15" t="s">
        <v>1051</v>
      </c>
      <c r="I3171" s="1"/>
    </row>
    <row r="3172" ht="15.75" customHeight="1">
      <c r="A3172" s="1"/>
      <c r="B3172" s="12" t="s">
        <v>2842</v>
      </c>
      <c r="C3172" s="15">
        <v>1.0</v>
      </c>
      <c r="D3172" s="16">
        <f t="shared" si="1"/>
        <v>0.0000560475283</v>
      </c>
      <c r="E3172" s="1"/>
      <c r="F3172" s="15" t="s">
        <v>4023</v>
      </c>
      <c r="G3172" s="15" t="s">
        <v>323</v>
      </c>
      <c r="H3172" s="15" t="s">
        <v>780</v>
      </c>
      <c r="I3172" s="1"/>
    </row>
    <row r="3173" ht="15.75" customHeight="1">
      <c r="A3173" s="1"/>
      <c r="B3173" s="12" t="s">
        <v>2874</v>
      </c>
      <c r="C3173" s="15">
        <v>1.0</v>
      </c>
      <c r="D3173" s="16">
        <f t="shared" si="1"/>
        <v>0.0000560475283</v>
      </c>
      <c r="E3173" s="1"/>
      <c r="F3173" s="15" t="s">
        <v>415</v>
      </c>
      <c r="G3173" s="15" t="s">
        <v>365</v>
      </c>
      <c r="H3173" s="15" t="s">
        <v>1446</v>
      </c>
      <c r="I3173" s="1"/>
    </row>
    <row r="3174" ht="15.75" customHeight="1">
      <c r="A3174" s="1"/>
      <c r="B3174" s="12" t="s">
        <v>2881</v>
      </c>
      <c r="C3174" s="15">
        <v>1.0</v>
      </c>
      <c r="D3174" s="16">
        <f t="shared" si="1"/>
        <v>0.0000560475283</v>
      </c>
      <c r="E3174" s="1"/>
      <c r="F3174" s="15" t="s">
        <v>334</v>
      </c>
      <c r="G3174" s="15" t="s">
        <v>323</v>
      </c>
      <c r="H3174" s="15" t="s">
        <v>3915</v>
      </c>
      <c r="I3174" s="1"/>
    </row>
    <row r="3175" ht="15.75" customHeight="1">
      <c r="A3175" s="1"/>
      <c r="B3175" s="12" t="s">
        <v>2888</v>
      </c>
      <c r="C3175" s="15">
        <v>1.0</v>
      </c>
      <c r="D3175" s="16">
        <f t="shared" si="1"/>
        <v>0.0000560475283</v>
      </c>
      <c r="E3175" s="1"/>
      <c r="F3175" s="15" t="s">
        <v>635</v>
      </c>
      <c r="G3175" s="15" t="s">
        <v>577</v>
      </c>
      <c r="H3175" s="15" t="s">
        <v>3917</v>
      </c>
      <c r="I3175" s="1"/>
    </row>
    <row r="3176" ht="15.75" customHeight="1">
      <c r="A3176" s="1"/>
      <c r="B3176" s="12" t="s">
        <v>2892</v>
      </c>
      <c r="C3176" s="15">
        <v>1.0</v>
      </c>
      <c r="D3176" s="16">
        <f t="shared" si="1"/>
        <v>0.0000560475283</v>
      </c>
      <c r="E3176" s="1"/>
      <c r="F3176" s="15" t="s">
        <v>321</v>
      </c>
      <c r="G3176" s="15" t="s">
        <v>313</v>
      </c>
      <c r="H3176" s="15" t="s">
        <v>650</v>
      </c>
      <c r="I3176" s="1"/>
    </row>
    <row r="3177" ht="15.75" customHeight="1">
      <c r="A3177" s="1"/>
      <c r="B3177" s="12" t="s">
        <v>2895</v>
      </c>
      <c r="C3177" s="15">
        <v>1.0</v>
      </c>
      <c r="D3177" s="16">
        <f t="shared" si="1"/>
        <v>0.0000560475283</v>
      </c>
      <c r="E3177" s="1"/>
      <c r="F3177" s="15" t="s">
        <v>2998</v>
      </c>
      <c r="G3177" s="15" t="s">
        <v>464</v>
      </c>
      <c r="H3177" s="15" t="s">
        <v>317</v>
      </c>
      <c r="I3177" s="1"/>
    </row>
    <row r="3178" ht="15.75" customHeight="1">
      <c r="A3178" s="1"/>
      <c r="B3178" s="12" t="s">
        <v>2897</v>
      </c>
      <c r="C3178" s="15">
        <v>1.0</v>
      </c>
      <c r="D3178" s="16">
        <f t="shared" si="1"/>
        <v>0.0000560475283</v>
      </c>
      <c r="E3178" s="1"/>
      <c r="F3178" s="15" t="s">
        <v>4024</v>
      </c>
      <c r="G3178" s="15" t="s">
        <v>718</v>
      </c>
      <c r="H3178" s="15" t="s">
        <v>3919</v>
      </c>
      <c r="I3178" s="1"/>
    </row>
    <row r="3179" ht="15.75" customHeight="1">
      <c r="A3179" s="1"/>
      <c r="B3179" s="12" t="s">
        <v>2913</v>
      </c>
      <c r="C3179" s="15">
        <v>1.0</v>
      </c>
      <c r="D3179" s="16">
        <f t="shared" si="1"/>
        <v>0.0000560475283</v>
      </c>
      <c r="E3179" s="1"/>
      <c r="F3179" s="15" t="s">
        <v>1112</v>
      </c>
      <c r="G3179" s="15" t="s">
        <v>409</v>
      </c>
      <c r="H3179" s="15" t="s">
        <v>321</v>
      </c>
      <c r="I3179" s="1"/>
    </row>
    <row r="3180" ht="15.75" customHeight="1">
      <c r="A3180" s="1"/>
      <c r="B3180" s="12" t="s">
        <v>2923</v>
      </c>
      <c r="C3180" s="15">
        <v>1.0</v>
      </c>
      <c r="D3180" s="16">
        <f t="shared" si="1"/>
        <v>0.0000560475283</v>
      </c>
      <c r="E3180" s="1"/>
      <c r="F3180" s="15" t="s">
        <v>325</v>
      </c>
      <c r="G3180" s="15" t="s">
        <v>3853</v>
      </c>
      <c r="H3180" s="15" t="s">
        <v>886</v>
      </c>
      <c r="I3180" s="1"/>
    </row>
    <row r="3181" ht="15.75" customHeight="1">
      <c r="A3181" s="1"/>
      <c r="B3181" s="12" t="s">
        <v>2926</v>
      </c>
      <c r="C3181" s="15">
        <v>1.0</v>
      </c>
      <c r="D3181" s="16">
        <f t="shared" si="1"/>
        <v>0.0000560475283</v>
      </c>
      <c r="E3181" s="1"/>
      <c r="F3181" s="95">
        <v>44393.0</v>
      </c>
      <c r="G3181" s="15" t="s">
        <v>323</v>
      </c>
      <c r="H3181" s="15" t="s">
        <v>375</v>
      </c>
      <c r="I3181" s="1"/>
    </row>
    <row r="3182" ht="15.75" customHeight="1">
      <c r="A3182" s="1"/>
      <c r="B3182" s="12" t="s">
        <v>2931</v>
      </c>
      <c r="C3182" s="15">
        <v>1.0</v>
      </c>
      <c r="D3182" s="16">
        <f t="shared" si="1"/>
        <v>0.0000560475283</v>
      </c>
      <c r="E3182" s="1"/>
      <c r="F3182" s="15" t="s">
        <v>2977</v>
      </c>
      <c r="G3182" s="15" t="s">
        <v>413</v>
      </c>
      <c r="H3182" s="15" t="s">
        <v>1050</v>
      </c>
      <c r="I3182" s="1"/>
    </row>
    <row r="3183" ht="15.75" customHeight="1">
      <c r="A3183" s="1"/>
      <c r="B3183" s="12" t="s">
        <v>2936</v>
      </c>
      <c r="C3183" s="15">
        <v>1.0</v>
      </c>
      <c r="D3183" s="16">
        <f t="shared" si="1"/>
        <v>0.0000560475283</v>
      </c>
      <c r="E3183" s="1"/>
      <c r="F3183" s="15" t="s">
        <v>2007</v>
      </c>
      <c r="G3183" s="15" t="s">
        <v>495</v>
      </c>
      <c r="H3183" s="15" t="s">
        <v>442</v>
      </c>
      <c r="I3183" s="1"/>
    </row>
    <row r="3184" ht="15.75" customHeight="1">
      <c r="A3184" s="1"/>
      <c r="B3184" s="12" t="s">
        <v>2948</v>
      </c>
      <c r="C3184" s="15">
        <v>1.0</v>
      </c>
      <c r="D3184" s="16">
        <f t="shared" si="1"/>
        <v>0.0000560475283</v>
      </c>
      <c r="E3184" s="1"/>
      <c r="F3184" s="15" t="s">
        <v>317</v>
      </c>
      <c r="G3184" s="15" t="s">
        <v>373</v>
      </c>
      <c r="H3184" s="15" t="s">
        <v>318</v>
      </c>
      <c r="I3184" s="1"/>
    </row>
    <row r="3185" ht="15.75" customHeight="1">
      <c r="A3185" s="1"/>
      <c r="B3185" s="12" t="s">
        <v>2959</v>
      </c>
      <c r="C3185" s="15">
        <v>1.0</v>
      </c>
      <c r="D3185" s="16">
        <f t="shared" si="1"/>
        <v>0.0000560475283</v>
      </c>
      <c r="E3185" s="1"/>
      <c r="F3185" s="15" t="s">
        <v>342</v>
      </c>
      <c r="G3185" s="15" t="s">
        <v>428</v>
      </c>
      <c r="H3185" s="15" t="s">
        <v>3920</v>
      </c>
      <c r="I3185" s="1"/>
    </row>
    <row r="3186" ht="15.75" customHeight="1">
      <c r="A3186" s="1"/>
      <c r="B3186" s="12" t="s">
        <v>2963</v>
      </c>
      <c r="C3186" s="15">
        <v>1.0</v>
      </c>
      <c r="D3186" s="16">
        <f t="shared" si="1"/>
        <v>0.0000560475283</v>
      </c>
      <c r="E3186" s="1"/>
      <c r="F3186" s="15" t="s">
        <v>321</v>
      </c>
      <c r="G3186" s="15" t="s">
        <v>481</v>
      </c>
      <c r="H3186" s="15" t="s">
        <v>1406</v>
      </c>
      <c r="I3186" s="1"/>
    </row>
    <row r="3187" ht="15.75" customHeight="1">
      <c r="A3187" s="1"/>
      <c r="B3187" s="12" t="s">
        <v>2966</v>
      </c>
      <c r="C3187" s="15">
        <v>1.0</v>
      </c>
      <c r="D3187" s="16">
        <f t="shared" si="1"/>
        <v>0.0000560475283</v>
      </c>
      <c r="E3187" s="1"/>
      <c r="F3187" s="15" t="s">
        <v>348</v>
      </c>
      <c r="G3187" s="15" t="s">
        <v>878</v>
      </c>
      <c r="H3187" s="15" t="s">
        <v>313</v>
      </c>
      <c r="I3187" s="1"/>
    </row>
    <row r="3188" ht="15.75" customHeight="1">
      <c r="A3188" s="1"/>
      <c r="B3188" s="12" t="s">
        <v>2969</v>
      </c>
      <c r="C3188" s="15">
        <v>1.0</v>
      </c>
      <c r="D3188" s="16">
        <f t="shared" si="1"/>
        <v>0.0000560475283</v>
      </c>
      <c r="E3188" s="1"/>
      <c r="F3188" s="15" t="s">
        <v>313</v>
      </c>
      <c r="G3188" s="15" t="s">
        <v>763</v>
      </c>
      <c r="H3188" s="15" t="s">
        <v>658</v>
      </c>
      <c r="I3188" s="1"/>
    </row>
    <row r="3189" ht="15.75" customHeight="1">
      <c r="A3189" s="1"/>
      <c r="B3189" s="12" t="s">
        <v>2984</v>
      </c>
      <c r="C3189" s="15">
        <v>1.0</v>
      </c>
      <c r="D3189" s="16">
        <f t="shared" si="1"/>
        <v>0.0000560475283</v>
      </c>
      <c r="E3189" s="1"/>
      <c r="F3189" s="95">
        <v>44396.0</v>
      </c>
      <c r="G3189" s="15" t="s">
        <v>2456</v>
      </c>
      <c r="H3189" s="15" t="s">
        <v>360</v>
      </c>
      <c r="I3189" s="1"/>
    </row>
    <row r="3190" ht="15.75" customHeight="1">
      <c r="A3190" s="1"/>
      <c r="B3190" s="12" t="s">
        <v>2578</v>
      </c>
      <c r="C3190" s="15">
        <v>1.0</v>
      </c>
      <c r="D3190" s="16">
        <f t="shared" si="1"/>
        <v>0.0000560475283</v>
      </c>
      <c r="E3190" s="1"/>
      <c r="F3190" s="15" t="s">
        <v>318</v>
      </c>
      <c r="G3190" s="15" t="s">
        <v>2067</v>
      </c>
      <c r="H3190" s="15" t="s">
        <v>1113</v>
      </c>
      <c r="I3190" s="1"/>
    </row>
    <row r="3191" ht="15.75" customHeight="1">
      <c r="A3191" s="1"/>
      <c r="B3191" s="12" t="s">
        <v>2598</v>
      </c>
      <c r="C3191" s="15">
        <v>1.0</v>
      </c>
      <c r="D3191" s="16">
        <f t="shared" si="1"/>
        <v>0.0000560475283</v>
      </c>
      <c r="E3191" s="1"/>
      <c r="F3191" s="15" t="s">
        <v>309</v>
      </c>
      <c r="G3191" s="15" t="s">
        <v>1863</v>
      </c>
      <c r="H3191" s="15" t="s">
        <v>4025</v>
      </c>
      <c r="I3191" s="1"/>
    </row>
    <row r="3192" ht="15.75" customHeight="1">
      <c r="A3192" s="1"/>
      <c r="B3192" s="12" t="s">
        <v>3065</v>
      </c>
      <c r="C3192" s="15">
        <v>1.0</v>
      </c>
      <c r="D3192" s="16">
        <f t="shared" si="1"/>
        <v>0.0000560475283</v>
      </c>
      <c r="E3192" s="1"/>
      <c r="F3192" s="15" t="s">
        <v>1001</v>
      </c>
      <c r="G3192" s="15" t="s">
        <v>4026</v>
      </c>
      <c r="H3192" s="15" t="s">
        <v>412</v>
      </c>
      <c r="I3192" s="1"/>
    </row>
    <row r="3193" ht="15.75" customHeight="1">
      <c r="A3193" s="1"/>
      <c r="B3193" s="12" t="s">
        <v>3071</v>
      </c>
      <c r="C3193" s="15">
        <v>1.0</v>
      </c>
      <c r="D3193" s="16">
        <f t="shared" si="1"/>
        <v>0.0000560475283</v>
      </c>
      <c r="E3193" s="1"/>
      <c r="F3193" s="15" t="s">
        <v>356</v>
      </c>
      <c r="G3193" s="15" t="s">
        <v>578</v>
      </c>
      <c r="H3193" s="15" t="s">
        <v>365</v>
      </c>
      <c r="I3193" s="1"/>
    </row>
    <row r="3194" ht="15.75" customHeight="1">
      <c r="A3194" s="1"/>
      <c r="B3194" s="12" t="s">
        <v>3098</v>
      </c>
      <c r="C3194" s="15">
        <v>1.0</v>
      </c>
      <c r="D3194" s="16">
        <f t="shared" si="1"/>
        <v>0.0000560475283</v>
      </c>
      <c r="E3194" s="1"/>
      <c r="F3194" s="15" t="s">
        <v>525</v>
      </c>
      <c r="G3194" s="15" t="s">
        <v>1377</v>
      </c>
      <c r="H3194" s="15" t="s">
        <v>1059</v>
      </c>
      <c r="I3194" s="1"/>
    </row>
    <row r="3195" ht="15.75" customHeight="1">
      <c r="A3195" s="1"/>
      <c r="B3195" s="12" t="s">
        <v>3104</v>
      </c>
      <c r="C3195" s="15">
        <v>1.0</v>
      </c>
      <c r="D3195" s="16">
        <f t="shared" si="1"/>
        <v>0.0000560475283</v>
      </c>
      <c r="E3195" s="1"/>
      <c r="F3195" s="15" t="s">
        <v>609</v>
      </c>
      <c r="G3195" s="15" t="s">
        <v>409</v>
      </c>
      <c r="H3195" s="15" t="s">
        <v>2260</v>
      </c>
      <c r="I3195" s="1"/>
    </row>
    <row r="3196" ht="15.75" customHeight="1">
      <c r="A3196" s="1"/>
      <c r="B3196" s="12" t="s">
        <v>3109</v>
      </c>
      <c r="C3196" s="15">
        <v>1.0</v>
      </c>
      <c r="D3196" s="16">
        <f t="shared" si="1"/>
        <v>0.0000560475283</v>
      </c>
      <c r="E3196" s="1"/>
      <c r="F3196" s="15" t="s">
        <v>658</v>
      </c>
      <c r="G3196" s="15" t="s">
        <v>313</v>
      </c>
      <c r="H3196" s="15" t="s">
        <v>512</v>
      </c>
      <c r="I3196" s="1"/>
    </row>
    <row r="3197" ht="15.75" customHeight="1">
      <c r="A3197" s="1"/>
      <c r="B3197" s="12" t="s">
        <v>3118</v>
      </c>
      <c r="C3197" s="15">
        <v>1.0</v>
      </c>
      <c r="D3197" s="16">
        <f t="shared" si="1"/>
        <v>0.0000560475283</v>
      </c>
      <c r="E3197" s="1"/>
      <c r="F3197" s="15" t="s">
        <v>4027</v>
      </c>
      <c r="G3197" s="15" t="s">
        <v>313</v>
      </c>
      <c r="H3197" s="15" t="s">
        <v>669</v>
      </c>
      <c r="I3197" s="1"/>
    </row>
    <row r="3198" ht="15.75" customHeight="1">
      <c r="A3198" s="1"/>
      <c r="B3198" s="12" t="s">
        <v>3126</v>
      </c>
      <c r="C3198" s="15">
        <v>1.0</v>
      </c>
      <c r="D3198" s="16">
        <f t="shared" si="1"/>
        <v>0.0000560475283</v>
      </c>
      <c r="E3198" s="1"/>
      <c r="F3198" s="15" t="s">
        <v>360</v>
      </c>
      <c r="G3198" s="15" t="s">
        <v>323</v>
      </c>
      <c r="H3198" s="15" t="s">
        <v>321</v>
      </c>
      <c r="I3198" s="1"/>
    </row>
    <row r="3199" ht="15.75" customHeight="1">
      <c r="A3199" s="1"/>
      <c r="B3199" s="12" t="s">
        <v>3139</v>
      </c>
      <c r="C3199" s="15">
        <v>1.0</v>
      </c>
      <c r="D3199" s="16">
        <f t="shared" si="1"/>
        <v>0.0000560475283</v>
      </c>
      <c r="E3199" s="1"/>
      <c r="F3199" s="15" t="s">
        <v>317</v>
      </c>
      <c r="G3199" s="15" t="s">
        <v>1380</v>
      </c>
      <c r="H3199" s="15" t="s">
        <v>671</v>
      </c>
      <c r="I3199" s="1"/>
    </row>
    <row r="3200" ht="15.75" customHeight="1">
      <c r="A3200" s="1"/>
      <c r="B3200" s="12" t="s">
        <v>3146</v>
      </c>
      <c r="C3200" s="15">
        <v>1.0</v>
      </c>
      <c r="D3200" s="16">
        <f t="shared" si="1"/>
        <v>0.0000560475283</v>
      </c>
      <c r="E3200" s="1"/>
      <c r="F3200" s="15" t="s">
        <v>323</v>
      </c>
      <c r="G3200" s="15" t="s">
        <v>619</v>
      </c>
      <c r="H3200" s="15" t="s">
        <v>390</v>
      </c>
      <c r="I3200" s="1"/>
    </row>
    <row r="3201" ht="15.75" customHeight="1">
      <c r="A3201" s="1"/>
      <c r="B3201" s="92">
        <v>0.6041666666666666</v>
      </c>
      <c r="C3201" s="15">
        <v>1.0</v>
      </c>
      <c r="D3201" s="16">
        <f t="shared" si="1"/>
        <v>0.0000560475283</v>
      </c>
      <c r="E3201" s="1"/>
      <c r="F3201" s="15" t="s">
        <v>1241</v>
      </c>
      <c r="G3201" s="15" t="s">
        <v>313</v>
      </c>
      <c r="H3201" s="15" t="s">
        <v>1399</v>
      </c>
      <c r="I3201" s="1"/>
    </row>
    <row r="3202" ht="15.75" customHeight="1">
      <c r="A3202" s="1"/>
      <c r="B3202" s="92">
        <v>0.7666666666666666</v>
      </c>
      <c r="C3202" s="15">
        <v>1.0</v>
      </c>
      <c r="D3202" s="16">
        <f t="shared" si="1"/>
        <v>0.0000560475283</v>
      </c>
      <c r="E3202" s="1"/>
      <c r="F3202" s="15" t="s">
        <v>309</v>
      </c>
      <c r="G3202" s="15" t="s">
        <v>577</v>
      </c>
      <c r="H3202" s="15" t="s">
        <v>530</v>
      </c>
      <c r="I3202" s="1"/>
    </row>
    <row r="3203" ht="15.75" customHeight="1">
      <c r="A3203" s="1"/>
      <c r="B3203" s="12" t="s">
        <v>3173</v>
      </c>
      <c r="C3203" s="15">
        <v>1.0</v>
      </c>
      <c r="D3203" s="16">
        <f t="shared" si="1"/>
        <v>0.0000560475283</v>
      </c>
      <c r="E3203" s="1"/>
      <c r="F3203" s="15" t="s">
        <v>599</v>
      </c>
      <c r="G3203" s="15" t="s">
        <v>2459</v>
      </c>
      <c r="H3203" s="15" t="s">
        <v>712</v>
      </c>
      <c r="I3203" s="1"/>
    </row>
    <row r="3204" ht="15.75" customHeight="1">
      <c r="A3204" s="1"/>
      <c r="B3204" s="12" t="s">
        <v>3179</v>
      </c>
      <c r="C3204" s="15">
        <v>1.0</v>
      </c>
      <c r="D3204" s="16">
        <f t="shared" si="1"/>
        <v>0.0000560475283</v>
      </c>
      <c r="E3204" s="1"/>
      <c r="F3204" s="15" t="s">
        <v>439</v>
      </c>
      <c r="G3204" s="15" t="s">
        <v>373</v>
      </c>
      <c r="H3204" s="15" t="s">
        <v>2413</v>
      </c>
      <c r="I3204" s="1"/>
    </row>
    <row r="3205" ht="15.75" customHeight="1">
      <c r="A3205" s="1"/>
      <c r="B3205" s="12" t="s">
        <v>3192</v>
      </c>
      <c r="C3205" s="15">
        <v>1.0</v>
      </c>
      <c r="D3205" s="16">
        <f t="shared" si="1"/>
        <v>0.0000560475283</v>
      </c>
      <c r="E3205" s="1"/>
      <c r="F3205" s="15" t="s">
        <v>2736</v>
      </c>
      <c r="G3205" s="15" t="s">
        <v>1009</v>
      </c>
      <c r="H3205" s="15" t="s">
        <v>347</v>
      </c>
      <c r="I3205" s="1"/>
    </row>
    <row r="3206" ht="15.75" customHeight="1">
      <c r="A3206" s="1"/>
      <c r="B3206" s="12" t="s">
        <v>3214</v>
      </c>
      <c r="C3206" s="15">
        <v>1.0</v>
      </c>
      <c r="D3206" s="16">
        <f t="shared" si="1"/>
        <v>0.0000560475283</v>
      </c>
      <c r="E3206" s="1"/>
      <c r="F3206" s="15" t="s">
        <v>1214</v>
      </c>
      <c r="G3206" s="15" t="s">
        <v>383</v>
      </c>
      <c r="H3206" s="15" t="s">
        <v>536</v>
      </c>
      <c r="I3206" s="1"/>
    </row>
    <row r="3207" ht="15.75" customHeight="1">
      <c r="A3207" s="1"/>
      <c r="B3207" s="12" t="s">
        <v>3259</v>
      </c>
      <c r="C3207" s="15">
        <v>1.0</v>
      </c>
      <c r="D3207" s="16">
        <f t="shared" si="1"/>
        <v>0.0000560475283</v>
      </c>
      <c r="E3207" s="1"/>
      <c r="F3207" s="15" t="s">
        <v>318</v>
      </c>
      <c r="G3207" s="15" t="s">
        <v>536</v>
      </c>
      <c r="H3207" s="15" t="s">
        <v>1340</v>
      </c>
      <c r="I3207" s="1"/>
    </row>
    <row r="3208" ht="15.75" customHeight="1">
      <c r="A3208" s="1"/>
      <c r="B3208" s="12" t="s">
        <v>3264</v>
      </c>
      <c r="C3208" s="15">
        <v>1.0</v>
      </c>
      <c r="D3208" s="16">
        <f t="shared" si="1"/>
        <v>0.0000560475283</v>
      </c>
      <c r="E3208" s="1"/>
      <c r="F3208" s="15" t="s">
        <v>426</v>
      </c>
      <c r="G3208" s="15" t="s">
        <v>313</v>
      </c>
      <c r="H3208" s="15" t="s">
        <v>313</v>
      </c>
      <c r="I3208" s="1"/>
    </row>
    <row r="3209" ht="15.75" customHeight="1">
      <c r="A3209" s="1"/>
      <c r="B3209" s="12" t="s">
        <v>3278</v>
      </c>
      <c r="C3209" s="15">
        <v>1.0</v>
      </c>
      <c r="D3209" s="16">
        <f t="shared" si="1"/>
        <v>0.0000560475283</v>
      </c>
      <c r="E3209" s="1"/>
      <c r="F3209" s="15" t="s">
        <v>304</v>
      </c>
      <c r="G3209" s="15" t="s">
        <v>943</v>
      </c>
      <c r="H3209" s="15" t="s">
        <v>3921</v>
      </c>
      <c r="I3209" s="1"/>
    </row>
    <row r="3210" ht="15.75" customHeight="1">
      <c r="A3210" s="1"/>
      <c r="B3210" s="12" t="s">
        <v>3287</v>
      </c>
      <c r="C3210" s="15">
        <v>1.0</v>
      </c>
      <c r="D3210" s="16">
        <f t="shared" si="1"/>
        <v>0.0000560475283</v>
      </c>
      <c r="E3210" s="1"/>
      <c r="F3210" s="15" t="s">
        <v>530</v>
      </c>
      <c r="G3210" s="15" t="s">
        <v>464</v>
      </c>
      <c r="H3210" s="15" t="s">
        <v>1358</v>
      </c>
      <c r="I3210" s="1"/>
    </row>
    <row r="3211" ht="15.75" customHeight="1">
      <c r="A3211" s="1"/>
      <c r="B3211" s="12" t="s">
        <v>3314</v>
      </c>
      <c r="C3211" s="15">
        <v>1.0</v>
      </c>
      <c r="D3211" s="16">
        <f t="shared" si="1"/>
        <v>0.0000560475283</v>
      </c>
      <c r="E3211" s="1"/>
      <c r="F3211" s="15" t="s">
        <v>3526</v>
      </c>
      <c r="G3211" s="15" t="s">
        <v>609</v>
      </c>
      <c r="H3211" s="15" t="s">
        <v>1381</v>
      </c>
      <c r="I3211" s="1"/>
    </row>
    <row r="3212" ht="15.75" customHeight="1">
      <c r="A3212" s="1"/>
      <c r="B3212" s="12" t="s">
        <v>3344</v>
      </c>
      <c r="C3212" s="15">
        <v>1.0</v>
      </c>
      <c r="D3212" s="16">
        <f t="shared" si="1"/>
        <v>0.0000560475283</v>
      </c>
      <c r="E3212" s="1"/>
      <c r="F3212" s="15" t="s">
        <v>415</v>
      </c>
      <c r="G3212" s="15" t="s">
        <v>432</v>
      </c>
      <c r="H3212" s="15" t="s">
        <v>383</v>
      </c>
      <c r="I3212" s="1"/>
    </row>
    <row r="3213" ht="15.75" customHeight="1">
      <c r="A3213" s="1"/>
      <c r="B3213" s="12" t="s">
        <v>3385</v>
      </c>
      <c r="C3213" s="15">
        <v>1.0</v>
      </c>
      <c r="D3213" s="16">
        <f t="shared" si="1"/>
        <v>0.0000560475283</v>
      </c>
      <c r="E3213" s="1"/>
      <c r="F3213" s="15" t="s">
        <v>318</v>
      </c>
      <c r="G3213" s="15" t="s">
        <v>943</v>
      </c>
      <c r="H3213" s="15" t="s">
        <v>1651</v>
      </c>
      <c r="I3213" s="1"/>
    </row>
    <row r="3214" ht="15.75" customHeight="1">
      <c r="A3214" s="1"/>
      <c r="B3214" s="12" t="s">
        <v>3387</v>
      </c>
      <c r="C3214" s="15">
        <v>1.0</v>
      </c>
      <c r="D3214" s="16">
        <f t="shared" si="1"/>
        <v>0.0000560475283</v>
      </c>
      <c r="E3214" s="1"/>
      <c r="F3214" s="15" t="s">
        <v>2231</v>
      </c>
      <c r="G3214" s="15" t="s">
        <v>3141</v>
      </c>
      <c r="H3214" s="15" t="s">
        <v>624</v>
      </c>
      <c r="I3214" s="1"/>
    </row>
    <row r="3215" ht="15.75" customHeight="1">
      <c r="A3215" s="1"/>
      <c r="B3215" s="12" t="s">
        <v>3389</v>
      </c>
      <c r="C3215" s="15">
        <v>1.0</v>
      </c>
      <c r="D3215" s="16">
        <f t="shared" si="1"/>
        <v>0.0000560475283</v>
      </c>
      <c r="E3215" s="1"/>
      <c r="F3215" s="15" t="s">
        <v>2085</v>
      </c>
      <c r="G3215" s="15" t="s">
        <v>342</v>
      </c>
      <c r="H3215" s="15" t="s">
        <v>1399</v>
      </c>
      <c r="I3215" s="1"/>
    </row>
    <row r="3216" ht="15.75" customHeight="1">
      <c r="A3216" s="1"/>
      <c r="B3216" s="12" t="s">
        <v>3398</v>
      </c>
      <c r="C3216" s="15">
        <v>1.0</v>
      </c>
      <c r="D3216" s="16">
        <f t="shared" si="1"/>
        <v>0.0000560475283</v>
      </c>
      <c r="E3216" s="1"/>
      <c r="F3216" s="15" t="s">
        <v>1730</v>
      </c>
      <c r="G3216" s="15" t="s">
        <v>428</v>
      </c>
      <c r="H3216" s="15" t="s">
        <v>415</v>
      </c>
      <c r="I3216" s="1"/>
    </row>
    <row r="3217" ht="15.75" customHeight="1">
      <c r="A3217" s="1"/>
      <c r="B3217" s="12" t="s">
        <v>3402</v>
      </c>
      <c r="C3217" s="15">
        <v>1.0</v>
      </c>
      <c r="D3217" s="16">
        <f t="shared" si="1"/>
        <v>0.0000560475283</v>
      </c>
      <c r="E3217" s="1"/>
      <c r="F3217" s="15" t="s">
        <v>321</v>
      </c>
      <c r="G3217" s="15" t="s">
        <v>763</v>
      </c>
      <c r="H3217" s="15" t="s">
        <v>676</v>
      </c>
      <c r="I3217" s="1"/>
    </row>
    <row r="3218" ht="15.75" customHeight="1">
      <c r="A3218" s="1"/>
      <c r="B3218" s="12" t="s">
        <v>3410</v>
      </c>
      <c r="C3218" s="15">
        <v>1.0</v>
      </c>
      <c r="D3218" s="16">
        <f t="shared" si="1"/>
        <v>0.0000560475283</v>
      </c>
      <c r="E3218" s="1"/>
      <c r="F3218" s="15" t="s">
        <v>334</v>
      </c>
      <c r="G3218" s="15" t="s">
        <v>313</v>
      </c>
      <c r="H3218" s="15" t="s">
        <v>419</v>
      </c>
      <c r="I3218" s="1"/>
    </row>
    <row r="3219" ht="15.75" customHeight="1">
      <c r="A3219" s="1"/>
      <c r="B3219" s="12" t="s">
        <v>3412</v>
      </c>
      <c r="C3219" s="15">
        <v>1.0</v>
      </c>
      <c r="D3219" s="16">
        <f t="shared" si="1"/>
        <v>0.0000560475283</v>
      </c>
      <c r="E3219" s="1"/>
      <c r="F3219" s="15" t="s">
        <v>4028</v>
      </c>
      <c r="G3219" s="15" t="s">
        <v>481</v>
      </c>
      <c r="H3219" s="15" t="s">
        <v>551</v>
      </c>
      <c r="I3219" s="1"/>
    </row>
    <row r="3220" ht="15.75" customHeight="1">
      <c r="A3220" s="1"/>
      <c r="B3220" s="12" t="s">
        <v>3424</v>
      </c>
      <c r="C3220" s="15">
        <v>1.0</v>
      </c>
      <c r="D3220" s="16">
        <f t="shared" si="1"/>
        <v>0.0000560475283</v>
      </c>
      <c r="E3220" s="1"/>
      <c r="F3220" s="15" t="s">
        <v>321</v>
      </c>
      <c r="G3220" s="15" t="s">
        <v>373</v>
      </c>
      <c r="H3220" s="15" t="s">
        <v>742</v>
      </c>
      <c r="I3220" s="1"/>
    </row>
    <row r="3221" ht="15.75" customHeight="1">
      <c r="A3221" s="1"/>
      <c r="B3221" s="12" t="s">
        <v>3435</v>
      </c>
      <c r="C3221" s="15">
        <v>1.0</v>
      </c>
      <c r="D3221" s="16">
        <f t="shared" si="1"/>
        <v>0.0000560475283</v>
      </c>
      <c r="E3221" s="1"/>
      <c r="F3221" s="15">
        <v>1.0</v>
      </c>
      <c r="G3221" s="15" t="s">
        <v>635</v>
      </c>
      <c r="H3221" s="15" t="s">
        <v>3922</v>
      </c>
      <c r="I3221" s="1"/>
    </row>
    <row r="3222" ht="15.75" customHeight="1">
      <c r="A3222" s="1"/>
      <c r="B3222" s="12" t="s">
        <v>3449</v>
      </c>
      <c r="C3222" s="15">
        <v>1.0</v>
      </c>
      <c r="D3222" s="16">
        <f t="shared" si="1"/>
        <v>0.0000560475283</v>
      </c>
      <c r="E3222" s="1"/>
      <c r="F3222" s="15" t="s">
        <v>382</v>
      </c>
      <c r="G3222" s="15" t="s">
        <v>536</v>
      </c>
      <c r="H3222" s="15" t="s">
        <v>322</v>
      </c>
      <c r="I3222" s="1"/>
    </row>
    <row r="3223" ht="15.75" customHeight="1">
      <c r="A3223" s="1"/>
      <c r="B3223" s="12" t="s">
        <v>3453</v>
      </c>
      <c r="C3223" s="15">
        <v>1.0</v>
      </c>
      <c r="D3223" s="16">
        <f t="shared" si="1"/>
        <v>0.0000560475283</v>
      </c>
      <c r="E3223" s="1"/>
      <c r="F3223" s="15" t="s">
        <v>1675</v>
      </c>
      <c r="G3223" s="15" t="s">
        <v>409</v>
      </c>
      <c r="H3223" s="15" t="s">
        <v>775</v>
      </c>
      <c r="I3223" s="1"/>
    </row>
    <row r="3224" ht="15.75" customHeight="1">
      <c r="A3224" s="1"/>
      <c r="B3224" s="12" t="s">
        <v>3458</v>
      </c>
      <c r="C3224" s="15">
        <v>1.0</v>
      </c>
      <c r="D3224" s="16">
        <f t="shared" si="1"/>
        <v>0.0000560475283</v>
      </c>
      <c r="E3224" s="1"/>
      <c r="F3224" s="15" t="s">
        <v>1179</v>
      </c>
      <c r="G3224" s="15" t="s">
        <v>455</v>
      </c>
      <c r="H3224" s="15" t="s">
        <v>318</v>
      </c>
      <c r="I3224" s="1"/>
    </row>
    <row r="3225" ht="15.75" customHeight="1">
      <c r="A3225" s="1"/>
      <c r="B3225" s="12" t="s">
        <v>3460</v>
      </c>
      <c r="C3225" s="15">
        <v>1.0</v>
      </c>
      <c r="D3225" s="16">
        <f t="shared" si="1"/>
        <v>0.0000560475283</v>
      </c>
      <c r="E3225" s="1"/>
      <c r="F3225" s="15" t="s">
        <v>478</v>
      </c>
      <c r="G3225" s="15" t="s">
        <v>323</v>
      </c>
      <c r="H3225" s="15" t="s">
        <v>509</v>
      </c>
      <c r="I3225" s="1"/>
    </row>
    <row r="3226" ht="15.75" customHeight="1">
      <c r="A3226" s="1"/>
      <c r="B3226" s="12" t="s">
        <v>3462</v>
      </c>
      <c r="C3226" s="15">
        <v>1.0</v>
      </c>
      <c r="D3226" s="16">
        <f t="shared" si="1"/>
        <v>0.0000560475283</v>
      </c>
      <c r="E3226" s="1"/>
      <c r="F3226" s="15" t="s">
        <v>500</v>
      </c>
      <c r="G3226" s="15" t="s">
        <v>398</v>
      </c>
      <c r="H3226" s="15" t="s">
        <v>415</v>
      </c>
      <c r="I3226" s="1"/>
    </row>
    <row r="3227" ht="15.75" customHeight="1">
      <c r="A3227" s="1"/>
      <c r="B3227" s="12" t="s">
        <v>3469</v>
      </c>
      <c r="C3227" s="15">
        <v>1.0</v>
      </c>
      <c r="D3227" s="16">
        <f t="shared" si="1"/>
        <v>0.0000560475283</v>
      </c>
      <c r="E3227" s="1"/>
      <c r="F3227" s="15" t="s">
        <v>360</v>
      </c>
      <c r="G3227" s="15" t="s">
        <v>313</v>
      </c>
      <c r="H3227" s="15" t="s">
        <v>970</v>
      </c>
      <c r="I3227" s="1"/>
    </row>
    <row r="3228" ht="15.75" customHeight="1">
      <c r="A3228" s="1"/>
      <c r="B3228" s="12" t="s">
        <v>3473</v>
      </c>
      <c r="C3228" s="15">
        <v>1.0</v>
      </c>
      <c r="D3228" s="16">
        <f t="shared" si="1"/>
        <v>0.0000560475283</v>
      </c>
      <c r="E3228" s="1"/>
      <c r="F3228" s="15" t="s">
        <v>317</v>
      </c>
      <c r="G3228" s="15" t="s">
        <v>398</v>
      </c>
      <c r="H3228" s="15" t="s">
        <v>957</v>
      </c>
      <c r="I3228" s="1"/>
    </row>
    <row r="3229" ht="15.75" customHeight="1">
      <c r="A3229" s="1"/>
      <c r="B3229" s="12" t="s">
        <v>3475</v>
      </c>
      <c r="C3229" s="15">
        <v>1.0</v>
      </c>
      <c r="D3229" s="16">
        <f t="shared" si="1"/>
        <v>0.0000560475283</v>
      </c>
      <c r="E3229" s="1"/>
      <c r="F3229" s="15" t="s">
        <v>323</v>
      </c>
      <c r="G3229" s="15" t="s">
        <v>426</v>
      </c>
      <c r="H3229" s="15" t="s">
        <v>1089</v>
      </c>
      <c r="I3229" s="1"/>
    </row>
    <row r="3230" ht="15.75" customHeight="1">
      <c r="A3230" s="1"/>
      <c r="B3230" s="12" t="s">
        <v>3486</v>
      </c>
      <c r="C3230" s="15">
        <v>1.0</v>
      </c>
      <c r="D3230" s="16">
        <f t="shared" si="1"/>
        <v>0.0000560475283</v>
      </c>
      <c r="E3230" s="1"/>
      <c r="F3230" s="15" t="s">
        <v>668</v>
      </c>
      <c r="G3230" s="15" t="s">
        <v>455</v>
      </c>
      <c r="H3230" s="15" t="s">
        <v>318</v>
      </c>
      <c r="I3230" s="1"/>
    </row>
    <row r="3231" ht="15.75" customHeight="1">
      <c r="A3231" s="1"/>
      <c r="B3231" s="12" t="s">
        <v>3494</v>
      </c>
      <c r="C3231" s="15">
        <v>1.0</v>
      </c>
      <c r="D3231" s="16">
        <f t="shared" si="1"/>
        <v>0.0000560475283</v>
      </c>
      <c r="E3231" s="1"/>
      <c r="F3231" s="15" t="s">
        <v>317</v>
      </c>
      <c r="G3231" s="15" t="s">
        <v>2223</v>
      </c>
      <c r="H3231" s="15" t="s">
        <v>705</v>
      </c>
      <c r="I3231" s="1"/>
    </row>
    <row r="3232" ht="15.75" customHeight="1">
      <c r="A3232" s="1"/>
      <c r="B3232" s="12" t="s">
        <v>3506</v>
      </c>
      <c r="C3232" s="15">
        <v>1.0</v>
      </c>
      <c r="D3232" s="16">
        <f t="shared" si="1"/>
        <v>0.0000560475283</v>
      </c>
      <c r="E3232" s="1"/>
      <c r="F3232" s="15" t="s">
        <v>1527</v>
      </c>
      <c r="G3232" s="15" t="s">
        <v>428</v>
      </c>
      <c r="H3232" s="15" t="s">
        <v>1362</v>
      </c>
      <c r="I3232" s="1"/>
    </row>
    <row r="3233" ht="15.75" customHeight="1">
      <c r="A3233" s="1"/>
      <c r="B3233" s="12" t="s">
        <v>3511</v>
      </c>
      <c r="C3233" s="15">
        <v>1.0</v>
      </c>
      <c r="D3233" s="16">
        <f t="shared" si="1"/>
        <v>0.0000560475283</v>
      </c>
      <c r="E3233" s="1"/>
      <c r="F3233" s="15" t="s">
        <v>457</v>
      </c>
      <c r="G3233" s="15" t="s">
        <v>609</v>
      </c>
      <c r="H3233" s="15" t="s">
        <v>309</v>
      </c>
      <c r="I3233" s="1"/>
    </row>
    <row r="3234" ht="15.75" customHeight="1">
      <c r="A3234" s="1"/>
      <c r="B3234" s="12" t="s">
        <v>3543</v>
      </c>
      <c r="C3234" s="15">
        <v>1.0</v>
      </c>
      <c r="D3234" s="16">
        <f t="shared" si="1"/>
        <v>0.0000560475283</v>
      </c>
      <c r="E3234" s="1"/>
      <c r="F3234" s="15" t="s">
        <v>820</v>
      </c>
      <c r="G3234" s="15" t="s">
        <v>421</v>
      </c>
      <c r="H3234" s="15" t="s">
        <v>317</v>
      </c>
      <c r="I3234" s="1"/>
    </row>
    <row r="3235" ht="15.75" customHeight="1">
      <c r="A3235" s="1"/>
      <c r="B3235" s="12" t="s">
        <v>3545</v>
      </c>
      <c r="C3235" s="15">
        <v>1.0</v>
      </c>
      <c r="D3235" s="16">
        <f t="shared" si="1"/>
        <v>0.0000560475283</v>
      </c>
      <c r="E3235" s="1"/>
      <c r="F3235" s="15" t="s">
        <v>775</v>
      </c>
      <c r="G3235" s="15" t="s">
        <v>1134</v>
      </c>
      <c r="H3235" s="15" t="s">
        <v>671</v>
      </c>
      <c r="I3235" s="1"/>
    </row>
    <row r="3236" ht="15.75" customHeight="1">
      <c r="A3236" s="1"/>
      <c r="B3236" s="12" t="s">
        <v>3562</v>
      </c>
      <c r="C3236" s="15">
        <v>1.0</v>
      </c>
      <c r="D3236" s="16">
        <f t="shared" si="1"/>
        <v>0.0000560475283</v>
      </c>
      <c r="E3236" s="1"/>
      <c r="F3236" s="15" t="s">
        <v>415</v>
      </c>
      <c r="G3236" s="15" t="s">
        <v>763</v>
      </c>
      <c r="H3236" s="15" t="s">
        <v>422</v>
      </c>
      <c r="I3236" s="1"/>
    </row>
    <row r="3237" ht="15.75" customHeight="1">
      <c r="A3237" s="1"/>
      <c r="B3237" s="12" t="s">
        <v>3567</v>
      </c>
      <c r="C3237" s="15">
        <v>1.0</v>
      </c>
      <c r="D3237" s="16">
        <f t="shared" si="1"/>
        <v>0.0000560475283</v>
      </c>
      <c r="E3237" s="1"/>
      <c r="F3237" s="15" t="s">
        <v>403</v>
      </c>
      <c r="G3237" s="15" t="s">
        <v>652</v>
      </c>
      <c r="H3237" s="15" t="s">
        <v>747</v>
      </c>
      <c r="I3237" s="1"/>
    </row>
    <row r="3238" ht="15.75" customHeight="1">
      <c r="A3238" s="1"/>
      <c r="B3238" s="12" t="s">
        <v>3624</v>
      </c>
      <c r="C3238" s="15">
        <v>1.0</v>
      </c>
      <c r="D3238" s="16">
        <f t="shared" si="1"/>
        <v>0.0000560475283</v>
      </c>
      <c r="E3238" s="1"/>
      <c r="F3238" s="15" t="s">
        <v>1126</v>
      </c>
      <c r="G3238" s="15" t="s">
        <v>313</v>
      </c>
      <c r="H3238" s="15" t="s">
        <v>3829</v>
      </c>
      <c r="I3238" s="1"/>
    </row>
    <row r="3239" ht="15.75" customHeight="1">
      <c r="A3239" s="1"/>
      <c r="B3239" s="12" t="s">
        <v>3627</v>
      </c>
      <c r="C3239" s="15">
        <v>1.0</v>
      </c>
      <c r="D3239" s="16">
        <f t="shared" si="1"/>
        <v>0.0000560475283</v>
      </c>
      <c r="E3239" s="1"/>
      <c r="F3239" s="15" t="s">
        <v>318</v>
      </c>
      <c r="G3239" s="15" t="s">
        <v>1769</v>
      </c>
      <c r="H3239" s="15" t="s">
        <v>317</v>
      </c>
      <c r="I3239" s="1"/>
    </row>
    <row r="3240" ht="15.75" customHeight="1">
      <c r="A3240" s="1"/>
      <c r="B3240" s="12" t="s">
        <v>3643</v>
      </c>
      <c r="C3240" s="15">
        <v>1.0</v>
      </c>
      <c r="D3240" s="16">
        <f t="shared" si="1"/>
        <v>0.0000560475283</v>
      </c>
      <c r="E3240" s="1"/>
      <c r="F3240" s="15" t="s">
        <v>788</v>
      </c>
      <c r="G3240" s="15" t="s">
        <v>495</v>
      </c>
      <c r="H3240" s="15" t="s">
        <v>323</v>
      </c>
      <c r="I3240" s="1"/>
    </row>
    <row r="3241" ht="15.75" customHeight="1">
      <c r="A3241" s="1"/>
      <c r="B3241" s="12" t="s">
        <v>3653</v>
      </c>
      <c r="C3241" s="15">
        <v>1.0</v>
      </c>
      <c r="D3241" s="16">
        <f t="shared" si="1"/>
        <v>0.0000560475283</v>
      </c>
      <c r="E3241" s="1"/>
      <c r="F3241" s="15" t="s">
        <v>313</v>
      </c>
      <c r="G3241" s="15" t="s">
        <v>905</v>
      </c>
      <c r="H3241" s="15" t="s">
        <v>424</v>
      </c>
      <c r="I3241" s="1"/>
    </row>
    <row r="3242" ht="15.75" customHeight="1">
      <c r="A3242" s="1"/>
      <c r="B3242" s="12" t="s">
        <v>3659</v>
      </c>
      <c r="C3242" s="15">
        <v>1.0</v>
      </c>
      <c r="D3242" s="16">
        <f t="shared" si="1"/>
        <v>0.0000560475283</v>
      </c>
      <c r="E3242" s="1"/>
      <c r="F3242" s="15" t="s">
        <v>382</v>
      </c>
      <c r="G3242" s="15" t="s">
        <v>536</v>
      </c>
      <c r="H3242" s="15" t="s">
        <v>1127</v>
      </c>
      <c r="I3242" s="1"/>
    </row>
    <row r="3243" ht="15.75" customHeight="1">
      <c r="A3243" s="1"/>
      <c r="B3243" s="91">
        <v>44389.0</v>
      </c>
      <c r="C3243" s="15">
        <v>1.0</v>
      </c>
      <c r="D3243" s="16">
        <f t="shared" si="1"/>
        <v>0.0000560475283</v>
      </c>
      <c r="E3243" s="1"/>
      <c r="F3243" s="15">
        <v>19.0</v>
      </c>
      <c r="G3243" s="15" t="s">
        <v>1226</v>
      </c>
      <c r="H3243" s="15" t="s">
        <v>1445</v>
      </c>
      <c r="I3243" s="1"/>
    </row>
    <row r="3244" ht="15.75" customHeight="1">
      <c r="A3244" s="1"/>
      <c r="B3244" s="12" t="s">
        <v>3755</v>
      </c>
      <c r="C3244" s="15">
        <v>1.0</v>
      </c>
      <c r="D3244" s="16">
        <f t="shared" si="1"/>
        <v>0.0000560475283</v>
      </c>
      <c r="E3244" s="1"/>
      <c r="F3244" s="15" t="s">
        <v>620</v>
      </c>
      <c r="G3244" s="15" t="s">
        <v>4029</v>
      </c>
      <c r="H3244" s="15" t="s">
        <v>530</v>
      </c>
      <c r="I3244" s="1"/>
    </row>
    <row r="3245" ht="15.75" customHeight="1">
      <c r="A3245" s="1"/>
      <c r="B3245" s="12" t="s">
        <v>3803</v>
      </c>
      <c r="C3245" s="15">
        <v>1.0</v>
      </c>
      <c r="D3245" s="16">
        <f t="shared" si="1"/>
        <v>0.0000560475283</v>
      </c>
      <c r="E3245" s="1"/>
      <c r="F3245" s="15" t="s">
        <v>2799</v>
      </c>
      <c r="G3245" s="15" t="s">
        <v>464</v>
      </c>
      <c r="H3245" s="15" t="s">
        <v>905</v>
      </c>
      <c r="I3245" s="1"/>
    </row>
    <row r="3246" ht="15.75" customHeight="1">
      <c r="A3246" s="1"/>
      <c r="B3246" s="12" t="s">
        <v>3820</v>
      </c>
      <c r="C3246" s="15">
        <v>1.0</v>
      </c>
      <c r="D3246" s="16">
        <f t="shared" si="1"/>
        <v>0.0000560475283</v>
      </c>
      <c r="E3246" s="1"/>
      <c r="F3246" s="15" t="s">
        <v>317</v>
      </c>
      <c r="G3246" s="15" t="s">
        <v>313</v>
      </c>
      <c r="H3246" s="15" t="s">
        <v>3923</v>
      </c>
      <c r="I3246" s="1"/>
    </row>
    <row r="3247" ht="15.75" customHeight="1">
      <c r="A3247" s="1"/>
      <c r="B3247" s="12" t="s">
        <v>3837</v>
      </c>
      <c r="C3247" s="15">
        <v>1.0</v>
      </c>
      <c r="D3247" s="16">
        <f t="shared" si="1"/>
        <v>0.0000560475283</v>
      </c>
      <c r="E3247" s="1"/>
      <c r="F3247" s="15" t="s">
        <v>1546</v>
      </c>
      <c r="G3247" s="15" t="s">
        <v>763</v>
      </c>
      <c r="H3247" s="15" t="s">
        <v>2413</v>
      </c>
      <c r="I3247" s="1"/>
    </row>
    <row r="3248" ht="15.75" customHeight="1">
      <c r="A3248" s="1"/>
      <c r="B3248" s="12" t="s">
        <v>4030</v>
      </c>
      <c r="C3248" s="15">
        <v>1.0</v>
      </c>
      <c r="D3248" s="16">
        <f t="shared" si="1"/>
        <v>0.0000560475283</v>
      </c>
      <c r="E3248" s="1"/>
      <c r="F3248" s="15" t="s">
        <v>470</v>
      </c>
      <c r="G3248" s="15" t="s">
        <v>3683</v>
      </c>
      <c r="H3248" s="15" t="s">
        <v>335</v>
      </c>
      <c r="I3248" s="1"/>
    </row>
    <row r="3249" ht="15.75" customHeight="1">
      <c r="A3249" s="1"/>
      <c r="B3249" s="97">
        <v>4590.0</v>
      </c>
      <c r="C3249" s="15">
        <v>1.0</v>
      </c>
      <c r="D3249" s="16">
        <f t="shared" si="1"/>
        <v>0.0000560475283</v>
      </c>
      <c r="E3249" s="1"/>
      <c r="F3249" s="15" t="s">
        <v>317</v>
      </c>
      <c r="G3249" s="15" t="s">
        <v>763</v>
      </c>
      <c r="H3249" s="15" t="s">
        <v>309</v>
      </c>
      <c r="I3249" s="1"/>
    </row>
    <row r="3250" ht="15.75" customHeight="1">
      <c r="A3250" s="1"/>
      <c r="B3250" s="12" t="s">
        <v>4031</v>
      </c>
      <c r="C3250" s="15">
        <v>1.0</v>
      </c>
      <c r="D3250" s="16">
        <f t="shared" si="1"/>
        <v>0.0000560475283</v>
      </c>
      <c r="E3250" s="1"/>
      <c r="F3250" s="15" t="s">
        <v>348</v>
      </c>
      <c r="G3250" s="15" t="s">
        <v>398</v>
      </c>
      <c r="H3250" s="15" t="s">
        <v>3924</v>
      </c>
      <c r="I3250" s="1"/>
    </row>
    <row r="3251" ht="15.75" customHeight="1">
      <c r="A3251" s="1"/>
      <c r="B3251" s="12" t="s">
        <v>4032</v>
      </c>
      <c r="C3251" s="15">
        <v>1.0</v>
      </c>
      <c r="D3251" s="16">
        <f t="shared" si="1"/>
        <v>0.0000560475283</v>
      </c>
      <c r="E3251" s="1"/>
      <c r="F3251" s="15" t="s">
        <v>415</v>
      </c>
      <c r="G3251" s="15" t="s">
        <v>323</v>
      </c>
      <c r="H3251" s="15" t="s">
        <v>317</v>
      </c>
      <c r="I3251" s="1"/>
    </row>
    <row r="3252" ht="15.75" customHeight="1">
      <c r="A3252" s="1"/>
      <c r="B3252" s="12" t="s">
        <v>4033</v>
      </c>
      <c r="C3252" s="15">
        <v>1.0</v>
      </c>
      <c r="D3252" s="16">
        <f t="shared" si="1"/>
        <v>0.0000560475283</v>
      </c>
      <c r="E3252" s="1"/>
      <c r="F3252" s="15" t="s">
        <v>1776</v>
      </c>
      <c r="G3252" s="15" t="s">
        <v>422</v>
      </c>
      <c r="H3252" s="15" t="s">
        <v>323</v>
      </c>
      <c r="I3252" s="1"/>
    </row>
    <row r="3253" ht="15.75" customHeight="1">
      <c r="A3253" s="1"/>
      <c r="B3253" s="12" t="s">
        <v>4034</v>
      </c>
      <c r="C3253" s="15">
        <v>1.0</v>
      </c>
      <c r="D3253" s="16">
        <f t="shared" si="1"/>
        <v>0.0000560475283</v>
      </c>
      <c r="E3253" s="1"/>
      <c r="F3253" s="15" t="s">
        <v>457</v>
      </c>
      <c r="G3253" s="15" t="s">
        <v>432</v>
      </c>
      <c r="H3253" s="15" t="s">
        <v>1680</v>
      </c>
      <c r="I3253" s="1"/>
    </row>
    <row r="3254" ht="15.75" customHeight="1">
      <c r="A3254" s="1"/>
      <c r="B3254" s="22" t="s">
        <v>4035</v>
      </c>
      <c r="C3254" s="66">
        <v>1.0</v>
      </c>
      <c r="D3254" s="55">
        <f t="shared" si="1"/>
        <v>0.0000560475283</v>
      </c>
      <c r="E3254" s="1"/>
      <c r="F3254" s="15" t="s">
        <v>1082</v>
      </c>
      <c r="G3254" s="15" t="s">
        <v>323</v>
      </c>
      <c r="H3254" s="15" t="s">
        <v>313</v>
      </c>
      <c r="I3254" s="1"/>
    </row>
    <row r="3255" ht="15.75" customHeight="1">
      <c r="A3255" s="1"/>
      <c r="B3255" s="1"/>
      <c r="C3255" s="1"/>
      <c r="D3255" s="1"/>
      <c r="E3255" s="1"/>
      <c r="F3255" s="15" t="s">
        <v>336</v>
      </c>
      <c r="G3255" s="15" t="s">
        <v>1498</v>
      </c>
      <c r="H3255" s="15" t="s">
        <v>1255</v>
      </c>
      <c r="I3255" s="1"/>
    </row>
    <row r="3256" ht="15.75" customHeight="1">
      <c r="A3256" s="1"/>
      <c r="B3256" s="1"/>
      <c r="C3256" s="1"/>
      <c r="D3256" s="1"/>
      <c r="E3256" s="1"/>
      <c r="F3256" s="15" t="s">
        <v>4036</v>
      </c>
      <c r="G3256" s="15" t="s">
        <v>323</v>
      </c>
      <c r="H3256" s="15" t="s">
        <v>318</v>
      </c>
      <c r="I3256" s="1"/>
    </row>
    <row r="3257" ht="15.75" customHeight="1">
      <c r="A3257" s="1"/>
      <c r="B3257" s="1"/>
      <c r="C3257" s="1"/>
      <c r="D3257" s="1"/>
      <c r="E3257" s="1"/>
      <c r="F3257" s="15" t="s">
        <v>409</v>
      </c>
      <c r="G3257" s="15" t="s">
        <v>1381</v>
      </c>
      <c r="H3257" s="15" t="s">
        <v>309</v>
      </c>
      <c r="I3257" s="1"/>
    </row>
    <row r="3258" ht="15.75" customHeight="1">
      <c r="A3258" s="1"/>
      <c r="B3258" s="1"/>
      <c r="C3258" s="1"/>
      <c r="D3258" s="1"/>
      <c r="E3258" s="1"/>
      <c r="F3258" s="15" t="s">
        <v>469</v>
      </c>
      <c r="G3258" s="15" t="s">
        <v>4037</v>
      </c>
      <c r="H3258" s="15" t="s">
        <v>1191</v>
      </c>
      <c r="I3258" s="1"/>
    </row>
    <row r="3259" ht="15.75" customHeight="1">
      <c r="A3259" s="1"/>
      <c r="B3259" s="1"/>
      <c r="C3259" s="1"/>
      <c r="D3259" s="1"/>
      <c r="E3259" s="1"/>
      <c r="F3259" s="15" t="s">
        <v>321</v>
      </c>
      <c r="G3259" s="15" t="s">
        <v>309</v>
      </c>
      <c r="H3259" s="15" t="s">
        <v>370</v>
      </c>
      <c r="I3259" s="1"/>
    </row>
    <row r="3260" ht="15.75" customHeight="1">
      <c r="A3260" s="1"/>
      <c r="B3260" s="1"/>
      <c r="C3260" s="1"/>
      <c r="D3260" s="1"/>
      <c r="E3260" s="1"/>
      <c r="F3260" s="15" t="s">
        <v>1181</v>
      </c>
      <c r="G3260" s="15" t="s">
        <v>656</v>
      </c>
      <c r="H3260" s="15" t="s">
        <v>3925</v>
      </c>
      <c r="I3260" s="1"/>
    </row>
    <row r="3261" ht="15.75" customHeight="1">
      <c r="A3261" s="1"/>
      <c r="B3261" s="1"/>
      <c r="C3261" s="1"/>
      <c r="D3261" s="1"/>
      <c r="E3261" s="1"/>
      <c r="F3261" s="39" t="s">
        <v>2339</v>
      </c>
      <c r="G3261" s="15" t="s">
        <v>313</v>
      </c>
      <c r="H3261" s="15" t="s">
        <v>313</v>
      </c>
      <c r="I3261" s="1"/>
    </row>
    <row r="3262" ht="15.75" customHeight="1">
      <c r="A3262" s="1"/>
      <c r="B3262" s="1"/>
      <c r="C3262" s="1"/>
      <c r="D3262" s="1"/>
      <c r="E3262" s="1"/>
      <c r="F3262" s="15" t="s">
        <v>2709</v>
      </c>
      <c r="G3262" s="15" t="s">
        <v>426</v>
      </c>
      <c r="H3262" s="15" t="s">
        <v>944</v>
      </c>
      <c r="I3262" s="1"/>
    </row>
    <row r="3263" ht="15.75" customHeight="1">
      <c r="A3263" s="1"/>
      <c r="B3263" s="1"/>
      <c r="C3263" s="1"/>
      <c r="D3263" s="1"/>
      <c r="E3263" s="1"/>
      <c r="F3263" s="15" t="s">
        <v>1418</v>
      </c>
      <c r="G3263" s="15" t="s">
        <v>409</v>
      </c>
      <c r="H3263" s="15" t="s">
        <v>530</v>
      </c>
      <c r="I3263" s="1"/>
    </row>
    <row r="3264" ht="15.75" customHeight="1">
      <c r="A3264" s="1"/>
      <c r="B3264" s="1"/>
      <c r="C3264" s="1"/>
      <c r="D3264" s="1"/>
      <c r="E3264" s="1"/>
      <c r="F3264" s="15" t="s">
        <v>311</v>
      </c>
      <c r="G3264" s="15" t="s">
        <v>668</v>
      </c>
      <c r="H3264" s="15" t="s">
        <v>3926</v>
      </c>
      <c r="I3264" s="1"/>
    </row>
    <row r="3265" ht="15.75" customHeight="1">
      <c r="A3265" s="1"/>
      <c r="B3265" s="1"/>
      <c r="C3265" s="1"/>
      <c r="D3265" s="1"/>
      <c r="E3265" s="1"/>
      <c r="F3265" s="15" t="s">
        <v>317</v>
      </c>
      <c r="G3265" s="15" t="s">
        <v>313</v>
      </c>
      <c r="H3265" s="15" t="s">
        <v>4038</v>
      </c>
      <c r="I3265" s="1"/>
    </row>
    <row r="3266" ht="15.75" customHeight="1">
      <c r="A3266" s="1"/>
      <c r="B3266" s="1"/>
      <c r="C3266" s="1"/>
      <c r="D3266" s="1"/>
      <c r="E3266" s="1"/>
      <c r="F3266" s="15" t="s">
        <v>1127</v>
      </c>
      <c r="G3266" s="15" t="s">
        <v>313</v>
      </c>
      <c r="H3266" s="15" t="s">
        <v>3927</v>
      </c>
      <c r="I3266" s="1"/>
    </row>
    <row r="3267" ht="15.75" customHeight="1">
      <c r="A3267" s="1"/>
      <c r="B3267" s="1"/>
      <c r="C3267" s="1"/>
      <c r="D3267" s="1"/>
      <c r="E3267" s="1"/>
      <c r="F3267" s="15" t="s">
        <v>1445</v>
      </c>
      <c r="G3267" s="15" t="s">
        <v>365</v>
      </c>
      <c r="H3267" s="15" t="s">
        <v>1973</v>
      </c>
      <c r="I3267" s="1"/>
    </row>
    <row r="3268" ht="15.75" customHeight="1">
      <c r="A3268" s="1"/>
      <c r="B3268" s="1"/>
      <c r="C3268" s="1"/>
      <c r="D3268" s="1"/>
      <c r="E3268" s="1"/>
      <c r="F3268" s="15" t="s">
        <v>390</v>
      </c>
      <c r="G3268" s="15" t="s">
        <v>464</v>
      </c>
      <c r="H3268" s="15" t="s">
        <v>3928</v>
      </c>
      <c r="I3268" s="1"/>
    </row>
    <row r="3269" ht="15.75" customHeight="1">
      <c r="A3269" s="1"/>
      <c r="B3269" s="1"/>
      <c r="C3269" s="1"/>
      <c r="D3269" s="1"/>
      <c r="E3269" s="1"/>
      <c r="F3269" s="15" t="s">
        <v>426</v>
      </c>
      <c r="G3269" s="15" t="s">
        <v>627</v>
      </c>
      <c r="H3269" s="15" t="s">
        <v>3929</v>
      </c>
      <c r="I3269" s="1"/>
    </row>
    <row r="3270" ht="15.75" customHeight="1">
      <c r="A3270" s="1"/>
      <c r="B3270" s="1"/>
      <c r="C3270" s="1"/>
      <c r="D3270" s="1"/>
      <c r="E3270" s="1"/>
      <c r="F3270" s="15" t="s">
        <v>567</v>
      </c>
      <c r="G3270" s="15" t="s">
        <v>359</v>
      </c>
      <c r="H3270" s="15" t="s">
        <v>4039</v>
      </c>
      <c r="I3270" s="1"/>
    </row>
    <row r="3271" ht="15.75" customHeight="1">
      <c r="A3271" s="1"/>
      <c r="B3271" s="1"/>
      <c r="C3271" s="1"/>
      <c r="D3271" s="1"/>
      <c r="E3271" s="1"/>
      <c r="F3271" s="15" t="s">
        <v>1041</v>
      </c>
      <c r="G3271" s="15" t="s">
        <v>313</v>
      </c>
      <c r="H3271" s="15" t="s">
        <v>4040</v>
      </c>
      <c r="I3271" s="1"/>
    </row>
    <row r="3272" ht="15.75" customHeight="1">
      <c r="A3272" s="1"/>
      <c r="B3272" s="1"/>
      <c r="C3272" s="1"/>
      <c r="D3272" s="1"/>
      <c r="E3272" s="1"/>
      <c r="F3272" s="15" t="s">
        <v>390</v>
      </c>
      <c r="G3272" s="15" t="s">
        <v>313</v>
      </c>
      <c r="H3272" s="15" t="s">
        <v>487</v>
      </c>
      <c r="I3272" s="1"/>
    </row>
    <row r="3273" ht="15.75" customHeight="1">
      <c r="A3273" s="1"/>
      <c r="B3273" s="1"/>
      <c r="C3273" s="1"/>
      <c r="D3273" s="1"/>
      <c r="E3273" s="1"/>
      <c r="F3273" s="15" t="s">
        <v>783</v>
      </c>
      <c r="G3273" s="15" t="s">
        <v>313</v>
      </c>
      <c r="H3273" s="15" t="s">
        <v>428</v>
      </c>
      <c r="I3273" s="1"/>
    </row>
    <row r="3274" ht="15.75" customHeight="1">
      <c r="A3274" s="1"/>
      <c r="B3274" s="1"/>
      <c r="C3274" s="1"/>
      <c r="D3274" s="1"/>
      <c r="E3274" s="1"/>
      <c r="F3274" s="15" t="s">
        <v>313</v>
      </c>
      <c r="G3274" s="15" t="s">
        <v>1232</v>
      </c>
      <c r="H3274" s="15" t="s">
        <v>435</v>
      </c>
      <c r="I3274" s="1"/>
    </row>
    <row r="3275" ht="15.75" customHeight="1">
      <c r="A3275" s="1"/>
      <c r="B3275" s="1"/>
      <c r="C3275" s="1"/>
      <c r="D3275" s="1"/>
      <c r="E3275" s="1"/>
      <c r="F3275" s="15" t="s">
        <v>2231</v>
      </c>
      <c r="G3275" s="15" t="s">
        <v>572</v>
      </c>
      <c r="H3275" s="15" t="s">
        <v>512</v>
      </c>
      <c r="I3275" s="1"/>
    </row>
    <row r="3276" ht="15.75" customHeight="1">
      <c r="A3276" s="1"/>
      <c r="B3276" s="1"/>
      <c r="C3276" s="1"/>
      <c r="D3276" s="1"/>
      <c r="E3276" s="1"/>
      <c r="F3276" s="15" t="s">
        <v>4041</v>
      </c>
      <c r="G3276" s="15" t="s">
        <v>313</v>
      </c>
      <c r="H3276" s="15" t="s">
        <v>713</v>
      </c>
      <c r="I3276" s="1"/>
    </row>
    <row r="3277" ht="15.75" customHeight="1">
      <c r="A3277" s="1"/>
      <c r="B3277" s="1"/>
      <c r="C3277" s="1"/>
      <c r="D3277" s="1"/>
      <c r="E3277" s="1"/>
      <c r="F3277" s="15" t="s">
        <v>1041</v>
      </c>
      <c r="G3277" s="15" t="s">
        <v>365</v>
      </c>
      <c r="H3277" s="15" t="s">
        <v>424</v>
      </c>
      <c r="I3277" s="1"/>
    </row>
    <row r="3278" ht="15.75" customHeight="1">
      <c r="A3278" s="1"/>
      <c r="B3278" s="1"/>
      <c r="C3278" s="1"/>
      <c r="D3278" s="1"/>
      <c r="E3278" s="1"/>
      <c r="F3278" s="15" t="s">
        <v>611</v>
      </c>
      <c r="G3278" s="15" t="s">
        <v>359</v>
      </c>
      <c r="H3278" s="15" t="s">
        <v>801</v>
      </c>
      <c r="I3278" s="1"/>
    </row>
    <row r="3279" ht="15.75" customHeight="1">
      <c r="A3279" s="1"/>
      <c r="B3279" s="1"/>
      <c r="C3279" s="1"/>
      <c r="D3279" s="1"/>
      <c r="E3279" s="1"/>
      <c r="F3279" s="15" t="s">
        <v>2736</v>
      </c>
      <c r="G3279" s="15" t="s">
        <v>750</v>
      </c>
      <c r="H3279" s="15" t="s">
        <v>304</v>
      </c>
      <c r="I3279" s="1"/>
    </row>
    <row r="3280" ht="15.75" customHeight="1">
      <c r="A3280" s="1"/>
      <c r="B3280" s="1"/>
      <c r="C3280" s="1"/>
      <c r="D3280" s="1"/>
      <c r="E3280" s="1"/>
      <c r="F3280" s="15" t="s">
        <v>704</v>
      </c>
      <c r="G3280" s="15" t="s">
        <v>744</v>
      </c>
      <c r="H3280" s="15" t="s">
        <v>356</v>
      </c>
      <c r="I3280" s="1"/>
    </row>
    <row r="3281" ht="15.75" customHeight="1">
      <c r="A3281" s="1"/>
      <c r="B3281" s="1"/>
      <c r="C3281" s="1"/>
      <c r="D3281" s="1"/>
      <c r="E3281" s="1"/>
      <c r="F3281" s="15" t="s">
        <v>555</v>
      </c>
      <c r="G3281" s="15" t="s">
        <v>426</v>
      </c>
      <c r="H3281" s="15" t="s">
        <v>503</v>
      </c>
      <c r="I3281" s="1"/>
    </row>
    <row r="3282" ht="15.75" customHeight="1">
      <c r="A3282" s="1"/>
      <c r="B3282" s="1"/>
      <c r="C3282" s="1"/>
      <c r="D3282" s="1"/>
      <c r="E3282" s="1"/>
      <c r="F3282" s="15" t="s">
        <v>1141</v>
      </c>
      <c r="G3282" s="15" t="s">
        <v>373</v>
      </c>
      <c r="H3282" s="15" t="s">
        <v>1338</v>
      </c>
      <c r="I3282" s="1"/>
    </row>
    <row r="3283" ht="15.75" customHeight="1">
      <c r="A3283" s="1"/>
      <c r="B3283" s="1"/>
      <c r="C3283" s="1"/>
      <c r="D3283" s="1"/>
      <c r="E3283" s="1"/>
      <c r="F3283" s="15" t="s">
        <v>325</v>
      </c>
      <c r="G3283" s="15" t="s">
        <v>428</v>
      </c>
      <c r="H3283" s="15" t="s">
        <v>352</v>
      </c>
      <c r="I3283" s="1"/>
    </row>
    <row r="3284" ht="15.75" customHeight="1">
      <c r="A3284" s="1"/>
      <c r="B3284" s="1"/>
      <c r="C3284" s="1"/>
      <c r="D3284" s="1"/>
      <c r="E3284" s="1"/>
      <c r="F3284" s="15" t="s">
        <v>1492</v>
      </c>
      <c r="G3284" s="15" t="s">
        <v>903</v>
      </c>
      <c r="H3284" s="15" t="s">
        <v>304</v>
      </c>
      <c r="I3284" s="1"/>
    </row>
    <row r="3285" ht="15.75" customHeight="1">
      <c r="A3285" s="1"/>
      <c r="B3285" s="1"/>
      <c r="C3285" s="1"/>
      <c r="D3285" s="1"/>
      <c r="E3285" s="1"/>
      <c r="F3285" s="15" t="s">
        <v>318</v>
      </c>
      <c r="G3285" s="15" t="s">
        <v>2519</v>
      </c>
      <c r="H3285" s="15" t="s">
        <v>335</v>
      </c>
      <c r="I3285" s="1"/>
    </row>
    <row r="3286" ht="15.75" customHeight="1">
      <c r="A3286" s="1"/>
      <c r="B3286" s="1"/>
      <c r="C3286" s="1"/>
      <c r="D3286" s="1"/>
      <c r="E3286" s="1"/>
      <c r="F3286" s="15" t="s">
        <v>426</v>
      </c>
      <c r="G3286" s="15" t="s">
        <v>323</v>
      </c>
      <c r="H3286" s="15" t="s">
        <v>365</v>
      </c>
      <c r="I3286" s="1"/>
    </row>
    <row r="3287" ht="15.75" customHeight="1">
      <c r="A3287" s="1"/>
      <c r="B3287" s="1"/>
      <c r="C3287" s="1"/>
      <c r="D3287" s="1"/>
      <c r="E3287" s="1"/>
      <c r="F3287" s="15" t="s">
        <v>662</v>
      </c>
      <c r="G3287" s="15" t="s">
        <v>313</v>
      </c>
      <c r="H3287" s="15" t="s">
        <v>1059</v>
      </c>
      <c r="I3287" s="1"/>
    </row>
    <row r="3288" ht="15.75" customHeight="1">
      <c r="A3288" s="1"/>
      <c r="B3288" s="1"/>
      <c r="C3288" s="1"/>
      <c r="D3288" s="1"/>
      <c r="E3288" s="1"/>
      <c r="F3288" s="15" t="s">
        <v>2231</v>
      </c>
      <c r="G3288" s="15" t="s">
        <v>2519</v>
      </c>
      <c r="H3288" s="15" t="s">
        <v>1528</v>
      </c>
      <c r="I3288" s="1"/>
    </row>
    <row r="3289" ht="15.75" customHeight="1">
      <c r="A3289" s="1"/>
      <c r="B3289" s="1"/>
      <c r="C3289" s="1"/>
      <c r="D3289" s="1"/>
      <c r="E3289" s="1"/>
      <c r="F3289" s="15" t="s">
        <v>4042</v>
      </c>
      <c r="G3289" s="15" t="s">
        <v>313</v>
      </c>
      <c r="H3289" s="15" t="s">
        <v>318</v>
      </c>
      <c r="I3289" s="1"/>
    </row>
    <row r="3290" ht="15.75" customHeight="1">
      <c r="A3290" s="1"/>
      <c r="B3290" s="1"/>
      <c r="C3290" s="1"/>
      <c r="D3290" s="1"/>
      <c r="E3290" s="1"/>
      <c r="F3290" s="15" t="s">
        <v>2702</v>
      </c>
      <c r="G3290" s="15" t="s">
        <v>313</v>
      </c>
      <c r="H3290" s="15" t="s">
        <v>2120</v>
      </c>
      <c r="I3290" s="1"/>
    </row>
    <row r="3291" ht="15.75" customHeight="1">
      <c r="A3291" s="1"/>
      <c r="B3291" s="1"/>
      <c r="C3291" s="1"/>
      <c r="D3291" s="1"/>
      <c r="E3291" s="1"/>
      <c r="F3291" s="15" t="s">
        <v>401</v>
      </c>
      <c r="G3291" s="15" t="s">
        <v>4043</v>
      </c>
      <c r="H3291" s="15" t="s">
        <v>309</v>
      </c>
      <c r="I3291" s="1"/>
    </row>
    <row r="3292" ht="15.75" customHeight="1">
      <c r="A3292" s="1"/>
      <c r="B3292" s="1"/>
      <c r="C3292" s="1"/>
      <c r="D3292" s="1"/>
      <c r="E3292" s="1"/>
      <c r="F3292" s="15" t="s">
        <v>323</v>
      </c>
      <c r="G3292" s="15" t="s">
        <v>365</v>
      </c>
      <c r="H3292" s="15" t="s">
        <v>1655</v>
      </c>
      <c r="I3292" s="1"/>
    </row>
    <row r="3293" ht="15.75" customHeight="1">
      <c r="A3293" s="1"/>
      <c r="B3293" s="1"/>
      <c r="C3293" s="1"/>
      <c r="D3293" s="1"/>
      <c r="E3293" s="1"/>
      <c r="F3293" s="15" t="s">
        <v>4041</v>
      </c>
      <c r="G3293" s="15" t="s">
        <v>422</v>
      </c>
      <c r="H3293" s="15" t="s">
        <v>1607</v>
      </c>
      <c r="I3293" s="1"/>
    </row>
    <row r="3294" ht="15.75" customHeight="1">
      <c r="A3294" s="1"/>
      <c r="B3294" s="1"/>
      <c r="C3294" s="1"/>
      <c r="D3294" s="1"/>
      <c r="E3294" s="1"/>
      <c r="F3294" s="15" t="s">
        <v>1626</v>
      </c>
      <c r="G3294" s="15" t="s">
        <v>763</v>
      </c>
      <c r="H3294" s="15" t="s">
        <v>313</v>
      </c>
      <c r="I3294" s="1"/>
    </row>
    <row r="3295" ht="15.75" customHeight="1">
      <c r="A3295" s="1"/>
      <c r="B3295" s="1"/>
      <c r="C3295" s="1"/>
      <c r="D3295" s="1"/>
      <c r="E3295" s="1"/>
      <c r="F3295" s="15" t="s">
        <v>450</v>
      </c>
      <c r="G3295" s="15" t="s">
        <v>495</v>
      </c>
      <c r="H3295" s="15" t="s">
        <v>3930</v>
      </c>
      <c r="I3295" s="1"/>
    </row>
    <row r="3296" ht="15.75" customHeight="1">
      <c r="A3296" s="1"/>
      <c r="B3296" s="1"/>
      <c r="C3296" s="1"/>
      <c r="D3296" s="1"/>
      <c r="E3296" s="1"/>
      <c r="F3296" s="15" t="s">
        <v>309</v>
      </c>
      <c r="G3296" s="15" t="s">
        <v>1445</v>
      </c>
      <c r="H3296" s="15" t="s">
        <v>415</v>
      </c>
      <c r="I3296" s="1"/>
    </row>
    <row r="3297" ht="15.75" customHeight="1">
      <c r="A3297" s="1"/>
      <c r="B3297" s="1"/>
      <c r="C3297" s="1"/>
      <c r="D3297" s="1"/>
      <c r="E3297" s="1"/>
      <c r="F3297" s="15" t="s">
        <v>658</v>
      </c>
      <c r="G3297" s="15" t="s">
        <v>763</v>
      </c>
      <c r="H3297" s="15" t="s">
        <v>541</v>
      </c>
      <c r="I3297" s="1"/>
    </row>
    <row r="3298" ht="15.75" customHeight="1">
      <c r="A3298" s="1"/>
      <c r="B3298" s="1"/>
      <c r="C3298" s="1"/>
      <c r="D3298" s="1"/>
      <c r="E3298" s="1"/>
      <c r="F3298" s="15" t="s">
        <v>4027</v>
      </c>
      <c r="G3298" s="15" t="s">
        <v>313</v>
      </c>
      <c r="H3298" s="15" t="s">
        <v>510</v>
      </c>
      <c r="I3298" s="1"/>
    </row>
    <row r="3299" ht="15.75" customHeight="1">
      <c r="A3299" s="1"/>
      <c r="B3299" s="1"/>
      <c r="C3299" s="1"/>
      <c r="D3299" s="1"/>
      <c r="E3299" s="1"/>
      <c r="F3299" s="15" t="s">
        <v>360</v>
      </c>
      <c r="G3299" s="15" t="s">
        <v>313</v>
      </c>
      <c r="H3299" s="15" t="s">
        <v>419</v>
      </c>
      <c r="I3299" s="1"/>
    </row>
    <row r="3300" ht="15.75" customHeight="1">
      <c r="A3300" s="1"/>
      <c r="B3300" s="1"/>
      <c r="C3300" s="1"/>
      <c r="D3300" s="1"/>
      <c r="E3300" s="1"/>
      <c r="F3300" s="15" t="s">
        <v>317</v>
      </c>
      <c r="G3300" s="15" t="s">
        <v>558</v>
      </c>
      <c r="H3300" s="15" t="s">
        <v>3931</v>
      </c>
      <c r="I3300" s="1"/>
    </row>
    <row r="3301" ht="15.75" customHeight="1">
      <c r="A3301" s="1"/>
      <c r="B3301" s="1"/>
      <c r="C3301" s="1"/>
      <c r="D3301" s="1"/>
      <c r="E3301" s="1"/>
      <c r="F3301" s="15" t="s">
        <v>323</v>
      </c>
      <c r="G3301" s="15" t="s">
        <v>373</v>
      </c>
      <c r="H3301" s="15" t="s">
        <v>337</v>
      </c>
      <c r="I3301" s="1"/>
    </row>
    <row r="3302" ht="15.75" customHeight="1">
      <c r="A3302" s="1"/>
      <c r="B3302" s="1"/>
      <c r="C3302" s="1"/>
      <c r="D3302" s="1"/>
      <c r="E3302" s="1"/>
      <c r="F3302" s="15" t="s">
        <v>325</v>
      </c>
      <c r="G3302" s="15" t="s">
        <v>313</v>
      </c>
      <c r="H3302" s="15" t="s">
        <v>335</v>
      </c>
      <c r="I3302" s="1"/>
    </row>
    <row r="3303" ht="15.75" customHeight="1">
      <c r="A3303" s="1"/>
      <c r="B3303" s="1"/>
      <c r="C3303" s="1"/>
      <c r="D3303" s="1"/>
      <c r="E3303" s="1"/>
      <c r="F3303" s="15" t="s">
        <v>1066</v>
      </c>
      <c r="G3303" s="15" t="s">
        <v>323</v>
      </c>
      <c r="H3303" s="15" t="s">
        <v>309</v>
      </c>
      <c r="I3303" s="1"/>
    </row>
    <row r="3304" ht="15.75" customHeight="1">
      <c r="A3304" s="1"/>
      <c r="B3304" s="1"/>
      <c r="C3304" s="1"/>
      <c r="D3304" s="1"/>
      <c r="E3304" s="1"/>
      <c r="F3304" s="15" t="s">
        <v>467</v>
      </c>
      <c r="G3304" s="15" t="s">
        <v>323</v>
      </c>
      <c r="H3304" s="15" t="s">
        <v>412</v>
      </c>
      <c r="I3304" s="1"/>
    </row>
    <row r="3305" ht="15.75" customHeight="1">
      <c r="A3305" s="1"/>
      <c r="B3305" s="1"/>
      <c r="C3305" s="1"/>
      <c r="D3305" s="1"/>
      <c r="E3305" s="1"/>
      <c r="F3305" s="15" t="s">
        <v>318</v>
      </c>
      <c r="G3305" s="15" t="s">
        <v>4044</v>
      </c>
      <c r="H3305" s="15" t="s">
        <v>336</v>
      </c>
      <c r="I3305" s="1"/>
    </row>
    <row r="3306" ht="15.75" customHeight="1">
      <c r="A3306" s="1"/>
      <c r="B3306" s="1"/>
      <c r="C3306" s="1"/>
      <c r="D3306" s="1"/>
      <c r="E3306" s="1"/>
      <c r="F3306" s="15" t="s">
        <v>344</v>
      </c>
      <c r="G3306" s="15" t="s">
        <v>676</v>
      </c>
      <c r="H3306" s="15" t="s">
        <v>3932</v>
      </c>
      <c r="I3306" s="1"/>
    </row>
    <row r="3307" ht="15.75" customHeight="1">
      <c r="A3307" s="1"/>
      <c r="B3307" s="1"/>
      <c r="C3307" s="1"/>
      <c r="D3307" s="1"/>
      <c r="E3307" s="1"/>
      <c r="F3307" s="39" t="s">
        <v>446</v>
      </c>
      <c r="G3307" s="15" t="s">
        <v>652</v>
      </c>
      <c r="H3307" s="15" t="s">
        <v>543</v>
      </c>
      <c r="I3307" s="1"/>
    </row>
    <row r="3308" ht="15.75" customHeight="1">
      <c r="A3308" s="1"/>
      <c r="B3308" s="1"/>
      <c r="C3308" s="1"/>
      <c r="D3308" s="1"/>
      <c r="E3308" s="1"/>
      <c r="F3308" s="15" t="s">
        <v>528</v>
      </c>
      <c r="G3308" s="15" t="s">
        <v>313</v>
      </c>
      <c r="H3308" s="15" t="s">
        <v>317</v>
      </c>
      <c r="I3308" s="1"/>
    </row>
    <row r="3309" ht="15.75" customHeight="1">
      <c r="A3309" s="1"/>
      <c r="B3309" s="1"/>
      <c r="C3309" s="1"/>
      <c r="D3309" s="1"/>
      <c r="E3309" s="1"/>
      <c r="F3309" s="15" t="s">
        <v>1635</v>
      </c>
      <c r="G3309" s="15" t="s">
        <v>2461</v>
      </c>
      <c r="H3309" s="15" t="s">
        <v>3933</v>
      </c>
      <c r="I3309" s="1"/>
    </row>
    <row r="3310" ht="15.75" customHeight="1">
      <c r="A3310" s="1"/>
      <c r="B3310" s="1"/>
      <c r="C3310" s="1"/>
      <c r="D3310" s="1"/>
      <c r="E3310" s="1"/>
      <c r="F3310" s="15" t="s">
        <v>321</v>
      </c>
      <c r="G3310" s="15" t="s">
        <v>1569</v>
      </c>
      <c r="H3310" s="15" t="s">
        <v>3934</v>
      </c>
      <c r="I3310" s="1"/>
    </row>
    <row r="3311" ht="15.75" customHeight="1">
      <c r="A3311" s="1"/>
      <c r="B3311" s="1"/>
      <c r="C3311" s="1"/>
      <c r="D3311" s="1"/>
      <c r="E3311" s="1"/>
      <c r="F3311" s="15" t="s">
        <v>2274</v>
      </c>
      <c r="G3311" s="15" t="s">
        <v>373</v>
      </c>
      <c r="H3311" s="15" t="s">
        <v>309</v>
      </c>
      <c r="I3311" s="1"/>
    </row>
    <row r="3312" ht="15.75" customHeight="1">
      <c r="A3312" s="1"/>
      <c r="B3312" s="1"/>
      <c r="C3312" s="1"/>
      <c r="D3312" s="1"/>
      <c r="E3312" s="1"/>
      <c r="F3312" s="15" t="s">
        <v>390</v>
      </c>
      <c r="G3312" s="15" t="s">
        <v>428</v>
      </c>
      <c r="H3312" s="15" t="s">
        <v>1560</v>
      </c>
      <c r="I3312" s="1"/>
    </row>
    <row r="3313" ht="15.75" customHeight="1">
      <c r="A3313" s="1"/>
      <c r="B3313" s="1"/>
      <c r="C3313" s="1"/>
      <c r="D3313" s="1"/>
      <c r="E3313" s="1"/>
      <c r="F3313" s="15" t="s">
        <v>382</v>
      </c>
      <c r="G3313" s="15" t="s">
        <v>313</v>
      </c>
      <c r="H3313" s="15" t="s">
        <v>1095</v>
      </c>
      <c r="I3313" s="1"/>
    </row>
    <row r="3314" ht="15.75" customHeight="1">
      <c r="A3314" s="1"/>
      <c r="B3314" s="1"/>
      <c r="C3314" s="1"/>
      <c r="D3314" s="1"/>
      <c r="E3314" s="1"/>
      <c r="F3314" s="95">
        <v>44346.0</v>
      </c>
      <c r="G3314" s="15" t="s">
        <v>422</v>
      </c>
      <c r="H3314" s="15" t="s">
        <v>317</v>
      </c>
      <c r="I3314" s="1"/>
    </row>
    <row r="3315" ht="15.75" customHeight="1">
      <c r="A3315" s="1"/>
      <c r="B3315" s="1"/>
      <c r="C3315" s="1"/>
      <c r="D3315" s="1"/>
      <c r="E3315" s="1"/>
      <c r="F3315" s="15" t="s">
        <v>912</v>
      </c>
      <c r="G3315" s="15" t="s">
        <v>313</v>
      </c>
      <c r="H3315" s="15" t="s">
        <v>347</v>
      </c>
      <c r="I3315" s="1"/>
    </row>
    <row r="3316" ht="15.75" customHeight="1">
      <c r="A3316" s="1"/>
      <c r="B3316" s="1"/>
      <c r="C3316" s="1"/>
      <c r="D3316" s="1"/>
      <c r="E3316" s="1"/>
      <c r="F3316" s="15" t="s">
        <v>752</v>
      </c>
      <c r="G3316" s="15" t="s">
        <v>547</v>
      </c>
      <c r="H3316" s="15" t="s">
        <v>2223</v>
      </c>
      <c r="I3316" s="1"/>
    </row>
    <row r="3317" ht="15.75" customHeight="1">
      <c r="A3317" s="1"/>
      <c r="B3317" s="1"/>
      <c r="C3317" s="1"/>
      <c r="D3317" s="1"/>
      <c r="E3317" s="1"/>
      <c r="F3317" s="15" t="s">
        <v>424</v>
      </c>
      <c r="G3317" s="15" t="s">
        <v>342</v>
      </c>
      <c r="H3317" s="15" t="s">
        <v>593</v>
      </c>
      <c r="I3317" s="1"/>
    </row>
    <row r="3318" ht="15.75" customHeight="1">
      <c r="A3318" s="1"/>
      <c r="B3318" s="1"/>
      <c r="C3318" s="1"/>
      <c r="D3318" s="1"/>
      <c r="E3318" s="1"/>
      <c r="F3318" s="15" t="s">
        <v>348</v>
      </c>
      <c r="G3318" s="15" t="s">
        <v>313</v>
      </c>
      <c r="H3318" s="15" t="s">
        <v>304</v>
      </c>
      <c r="I3318" s="1"/>
    </row>
    <row r="3319" ht="15.75" customHeight="1">
      <c r="A3319" s="1"/>
      <c r="B3319" s="1"/>
      <c r="C3319" s="1"/>
      <c r="D3319" s="1"/>
      <c r="E3319" s="1"/>
      <c r="F3319" s="95">
        <v>44362.0</v>
      </c>
      <c r="G3319" s="15" t="s">
        <v>464</v>
      </c>
      <c r="H3319" s="15" t="s">
        <v>530</v>
      </c>
      <c r="I3319" s="1"/>
    </row>
    <row r="3320" ht="15.75" customHeight="1">
      <c r="A3320" s="1"/>
      <c r="B3320" s="1"/>
      <c r="C3320" s="1"/>
      <c r="D3320" s="1"/>
      <c r="E3320" s="1"/>
      <c r="F3320" s="15" t="s">
        <v>2785</v>
      </c>
      <c r="G3320" s="15" t="s">
        <v>313</v>
      </c>
      <c r="H3320" s="15" t="s">
        <v>321</v>
      </c>
      <c r="I3320" s="1"/>
    </row>
    <row r="3321" ht="15.75" customHeight="1">
      <c r="A3321" s="1"/>
      <c r="B3321" s="1"/>
      <c r="C3321" s="1"/>
      <c r="D3321" s="1"/>
      <c r="E3321" s="1"/>
      <c r="F3321" s="15" t="s">
        <v>787</v>
      </c>
      <c r="G3321" s="15" t="s">
        <v>373</v>
      </c>
      <c r="H3321" s="15" t="s">
        <v>1795</v>
      </c>
      <c r="I3321" s="1"/>
    </row>
    <row r="3322" ht="15.75" customHeight="1">
      <c r="A3322" s="1"/>
      <c r="B3322" s="1"/>
      <c r="C3322" s="1"/>
      <c r="D3322" s="1"/>
      <c r="E3322" s="1"/>
      <c r="F3322" s="15" t="s">
        <v>695</v>
      </c>
      <c r="G3322" s="15" t="s">
        <v>495</v>
      </c>
      <c r="H3322" s="15" t="s">
        <v>3935</v>
      </c>
      <c r="I3322" s="1"/>
    </row>
    <row r="3323" ht="15.75" customHeight="1">
      <c r="A3323" s="1"/>
      <c r="B3323" s="1"/>
      <c r="C3323" s="1"/>
      <c r="D3323" s="1"/>
      <c r="E3323" s="1"/>
      <c r="F3323" s="15">
        <v>2.0</v>
      </c>
      <c r="G3323" s="15" t="s">
        <v>426</v>
      </c>
      <c r="H3323" s="15" t="s">
        <v>944</v>
      </c>
      <c r="I3323" s="1"/>
    </row>
    <row r="3324" ht="15.75" customHeight="1">
      <c r="A3324" s="1"/>
      <c r="B3324" s="1"/>
      <c r="C3324" s="1"/>
      <c r="D3324" s="1"/>
      <c r="E3324" s="1"/>
      <c r="F3324" s="15" t="s">
        <v>1635</v>
      </c>
      <c r="G3324" s="15" t="s">
        <v>342</v>
      </c>
      <c r="H3324" s="15" t="s">
        <v>457</v>
      </c>
      <c r="I3324" s="1"/>
    </row>
    <row r="3325" ht="15.75" customHeight="1">
      <c r="A3325" s="1"/>
      <c r="B3325" s="1"/>
      <c r="C3325" s="1"/>
      <c r="D3325" s="1"/>
      <c r="E3325" s="1"/>
      <c r="F3325" s="15" t="s">
        <v>309</v>
      </c>
      <c r="G3325" s="15" t="s">
        <v>627</v>
      </c>
      <c r="H3325" s="15" t="s">
        <v>437</v>
      </c>
      <c r="I3325" s="1"/>
    </row>
    <row r="3326" ht="15.75" customHeight="1">
      <c r="A3326" s="1"/>
      <c r="B3326" s="1"/>
      <c r="C3326" s="1"/>
      <c r="D3326" s="1"/>
      <c r="E3326" s="1"/>
      <c r="F3326" s="15" t="s">
        <v>356</v>
      </c>
      <c r="G3326" s="15" t="s">
        <v>880</v>
      </c>
      <c r="H3326" s="15" t="s">
        <v>356</v>
      </c>
      <c r="I3326" s="1"/>
    </row>
    <row r="3327" ht="15.75" customHeight="1">
      <c r="A3327" s="1"/>
      <c r="B3327" s="1"/>
      <c r="C3327" s="1"/>
      <c r="D3327" s="1"/>
      <c r="E3327" s="1"/>
      <c r="F3327" s="15" t="s">
        <v>1313</v>
      </c>
      <c r="G3327" s="15" t="s">
        <v>426</v>
      </c>
      <c r="H3327" s="15" t="s">
        <v>503</v>
      </c>
      <c r="I3327" s="1"/>
    </row>
    <row r="3328" ht="15.75" customHeight="1">
      <c r="A3328" s="1"/>
      <c r="B3328" s="1"/>
      <c r="C3328" s="1"/>
      <c r="D3328" s="1"/>
      <c r="E3328" s="1"/>
      <c r="F3328" s="15" t="s">
        <v>317</v>
      </c>
      <c r="G3328" s="15" t="s">
        <v>521</v>
      </c>
      <c r="H3328" s="15" t="s">
        <v>2150</v>
      </c>
      <c r="I3328" s="1"/>
    </row>
    <row r="3329" ht="15.75" customHeight="1">
      <c r="A3329" s="1"/>
      <c r="B3329" s="1"/>
      <c r="C3329" s="1"/>
      <c r="D3329" s="1"/>
      <c r="E3329" s="1"/>
      <c r="F3329" s="15" t="s">
        <v>342</v>
      </c>
      <c r="G3329" s="15" t="s">
        <v>763</v>
      </c>
      <c r="H3329" s="15" t="s">
        <v>383</v>
      </c>
      <c r="I3329" s="1"/>
    </row>
    <row r="3330" ht="15.75" customHeight="1">
      <c r="A3330" s="1"/>
      <c r="B3330" s="1"/>
      <c r="C3330" s="1"/>
      <c r="D3330" s="1"/>
      <c r="E3330" s="1"/>
      <c r="F3330" s="15" t="s">
        <v>313</v>
      </c>
      <c r="G3330" s="15" t="s">
        <v>577</v>
      </c>
      <c r="H3330" s="15" t="s">
        <v>356</v>
      </c>
      <c r="I3330" s="1"/>
    </row>
    <row r="3331" ht="15.75" customHeight="1">
      <c r="A3331" s="1"/>
      <c r="B3331" s="1"/>
      <c r="C3331" s="1"/>
      <c r="D3331" s="1"/>
      <c r="E3331" s="1"/>
      <c r="F3331" s="15" t="s">
        <v>334</v>
      </c>
      <c r="G3331" s="15" t="s">
        <v>763</v>
      </c>
      <c r="H3331" s="15" t="s">
        <v>334</v>
      </c>
      <c r="I3331" s="1"/>
    </row>
    <row r="3332" ht="15.75" customHeight="1">
      <c r="A3332" s="1"/>
      <c r="B3332" s="1"/>
      <c r="C3332" s="1"/>
      <c r="D3332" s="1"/>
      <c r="E3332" s="1"/>
      <c r="F3332" s="15" t="s">
        <v>744</v>
      </c>
      <c r="G3332" s="15" t="s">
        <v>428</v>
      </c>
      <c r="H3332" s="15" t="s">
        <v>3936</v>
      </c>
      <c r="I3332" s="1"/>
    </row>
    <row r="3333" ht="15.75" customHeight="1">
      <c r="A3333" s="1"/>
      <c r="B3333" s="1"/>
      <c r="C3333" s="1"/>
      <c r="D3333" s="1"/>
      <c r="E3333" s="1"/>
      <c r="F3333" s="15" t="s">
        <v>4045</v>
      </c>
      <c r="G3333" s="15" t="s">
        <v>1857</v>
      </c>
      <c r="H3333" s="15" t="s">
        <v>313</v>
      </c>
      <c r="I3333" s="1"/>
    </row>
    <row r="3334" ht="15.75" customHeight="1">
      <c r="A3334" s="1"/>
      <c r="B3334" s="1"/>
      <c r="C3334" s="1"/>
      <c r="D3334" s="1"/>
      <c r="E3334" s="1"/>
      <c r="F3334" s="15" t="s">
        <v>313</v>
      </c>
      <c r="G3334" s="15" t="s">
        <v>4046</v>
      </c>
      <c r="H3334" s="15" t="s">
        <v>346</v>
      </c>
      <c r="I3334" s="1"/>
    </row>
    <row r="3335" ht="15.75" customHeight="1">
      <c r="A3335" s="1"/>
      <c r="B3335" s="1"/>
      <c r="C3335" s="1"/>
      <c r="D3335" s="1"/>
      <c r="E3335" s="1"/>
      <c r="F3335" s="15" t="s">
        <v>581</v>
      </c>
      <c r="G3335" s="15" t="s">
        <v>1212</v>
      </c>
      <c r="H3335" s="15" t="s">
        <v>944</v>
      </c>
      <c r="I3335" s="1"/>
    </row>
    <row r="3336" ht="15.75" customHeight="1">
      <c r="A3336" s="1"/>
      <c r="B3336" s="1"/>
      <c r="C3336" s="1"/>
      <c r="D3336" s="1"/>
      <c r="E3336" s="1"/>
      <c r="F3336" s="15" t="s">
        <v>317</v>
      </c>
      <c r="G3336" s="15" t="s">
        <v>2385</v>
      </c>
      <c r="H3336" s="15" t="s">
        <v>539</v>
      </c>
      <c r="I3336" s="1"/>
    </row>
    <row r="3337" ht="15.75" customHeight="1">
      <c r="A3337" s="1"/>
      <c r="B3337" s="1"/>
      <c r="C3337" s="1"/>
      <c r="D3337" s="1"/>
      <c r="E3337" s="1"/>
      <c r="F3337" s="15" t="s">
        <v>348</v>
      </c>
      <c r="G3337" s="15" t="s">
        <v>3918</v>
      </c>
      <c r="H3337" s="15" t="s">
        <v>457</v>
      </c>
      <c r="I3337" s="1"/>
    </row>
    <row r="3338" ht="15.75" customHeight="1">
      <c r="A3338" s="1"/>
      <c r="B3338" s="1"/>
      <c r="C3338" s="1"/>
      <c r="D3338" s="1"/>
      <c r="E3338" s="1"/>
      <c r="F3338" s="15" t="s">
        <v>439</v>
      </c>
      <c r="G3338" s="15" t="s">
        <v>373</v>
      </c>
      <c r="H3338" s="15" t="s">
        <v>675</v>
      </c>
      <c r="I3338" s="1"/>
    </row>
    <row r="3339" ht="15.75" customHeight="1">
      <c r="A3339" s="1"/>
      <c r="B3339" s="1"/>
      <c r="C3339" s="1"/>
      <c r="D3339" s="1"/>
      <c r="E3339" s="1"/>
      <c r="F3339" s="15" t="s">
        <v>1635</v>
      </c>
      <c r="G3339" s="15" t="s">
        <v>547</v>
      </c>
      <c r="H3339" s="15" t="s">
        <v>620</v>
      </c>
      <c r="I3339" s="1"/>
    </row>
    <row r="3340" ht="15.75" customHeight="1">
      <c r="A3340" s="1"/>
      <c r="B3340" s="1"/>
      <c r="C3340" s="1"/>
      <c r="D3340" s="1"/>
      <c r="E3340" s="1"/>
      <c r="F3340" s="15" t="s">
        <v>309</v>
      </c>
      <c r="G3340" s="15" t="s">
        <v>763</v>
      </c>
      <c r="H3340" s="15" t="s">
        <v>318</v>
      </c>
      <c r="I3340" s="1"/>
    </row>
    <row r="3341" ht="15.75" customHeight="1">
      <c r="A3341" s="1"/>
      <c r="B3341" s="1"/>
      <c r="C3341" s="1"/>
      <c r="D3341" s="1"/>
      <c r="E3341" s="1"/>
      <c r="F3341" s="15" t="s">
        <v>4047</v>
      </c>
      <c r="G3341" s="15" t="s">
        <v>323</v>
      </c>
      <c r="H3341" s="15" t="s">
        <v>543</v>
      </c>
      <c r="I3341" s="1"/>
    </row>
    <row r="3342" ht="15.75" customHeight="1">
      <c r="A3342" s="1"/>
      <c r="B3342" s="1"/>
      <c r="C3342" s="1"/>
      <c r="D3342" s="1"/>
      <c r="E3342" s="1"/>
      <c r="F3342" s="15" t="s">
        <v>2785</v>
      </c>
      <c r="G3342" s="15" t="s">
        <v>313</v>
      </c>
      <c r="H3342" s="15" t="s">
        <v>304</v>
      </c>
      <c r="I3342" s="1"/>
    </row>
    <row r="3343" ht="15.75" customHeight="1">
      <c r="A3343" s="1"/>
      <c r="B3343" s="1"/>
      <c r="C3343" s="1"/>
      <c r="D3343" s="1"/>
      <c r="E3343" s="1"/>
      <c r="F3343" s="15" t="s">
        <v>1001</v>
      </c>
      <c r="G3343" s="15" t="s">
        <v>323</v>
      </c>
      <c r="H3343" s="15" t="s">
        <v>3937</v>
      </c>
      <c r="I3343" s="1"/>
    </row>
    <row r="3344" ht="15.75" customHeight="1">
      <c r="A3344" s="1"/>
      <c r="B3344" s="1"/>
      <c r="C3344" s="1"/>
      <c r="D3344" s="1"/>
      <c r="E3344" s="1"/>
      <c r="F3344" s="15" t="s">
        <v>787</v>
      </c>
      <c r="G3344" s="15" t="s">
        <v>578</v>
      </c>
      <c r="H3344" s="15" t="s">
        <v>3938</v>
      </c>
      <c r="I3344" s="1"/>
    </row>
    <row r="3345" ht="15.75" customHeight="1">
      <c r="A3345" s="1"/>
      <c r="B3345" s="1"/>
      <c r="C3345" s="1"/>
      <c r="D3345" s="1"/>
      <c r="E3345" s="1"/>
      <c r="F3345" s="15">
        <v>1.0</v>
      </c>
      <c r="G3345" s="15" t="s">
        <v>313</v>
      </c>
      <c r="H3345" s="15" t="s">
        <v>318</v>
      </c>
      <c r="I3345" s="1"/>
    </row>
    <row r="3346" ht="15.75" customHeight="1">
      <c r="A3346" s="1"/>
      <c r="B3346" s="1"/>
      <c r="C3346" s="1"/>
      <c r="D3346" s="1"/>
      <c r="E3346" s="1"/>
      <c r="F3346" s="15" t="s">
        <v>686</v>
      </c>
      <c r="G3346" s="15" t="s">
        <v>365</v>
      </c>
      <c r="H3346" s="15" t="s">
        <v>3939</v>
      </c>
      <c r="I3346" s="1"/>
    </row>
    <row r="3347" ht="15.75" customHeight="1">
      <c r="A3347" s="1"/>
      <c r="B3347" s="1"/>
      <c r="C3347" s="1"/>
      <c r="D3347" s="1"/>
      <c r="E3347" s="1"/>
      <c r="F3347" s="15" t="s">
        <v>334</v>
      </c>
      <c r="G3347" s="15" t="s">
        <v>687</v>
      </c>
      <c r="H3347" s="15" t="s">
        <v>415</v>
      </c>
      <c r="I3347" s="1"/>
    </row>
    <row r="3348" ht="15.75" customHeight="1">
      <c r="A3348" s="1"/>
      <c r="B3348" s="1"/>
      <c r="C3348" s="1"/>
      <c r="D3348" s="1"/>
      <c r="E3348" s="1"/>
      <c r="F3348" s="15" t="s">
        <v>744</v>
      </c>
      <c r="G3348" s="15" t="s">
        <v>464</v>
      </c>
      <c r="H3348" s="15" t="s">
        <v>409</v>
      </c>
      <c r="I3348" s="1"/>
    </row>
    <row r="3349" ht="15.75" customHeight="1">
      <c r="A3349" s="1"/>
      <c r="B3349" s="1"/>
      <c r="C3349" s="1"/>
      <c r="D3349" s="1"/>
      <c r="E3349" s="1"/>
      <c r="F3349" s="15" t="s">
        <v>445</v>
      </c>
      <c r="G3349" s="15" t="s">
        <v>313</v>
      </c>
      <c r="H3349" s="15" t="s">
        <v>408</v>
      </c>
      <c r="I3349" s="1"/>
    </row>
    <row r="3350" ht="15.75" customHeight="1">
      <c r="A3350" s="1"/>
      <c r="B3350" s="1"/>
      <c r="C3350" s="1"/>
      <c r="D3350" s="1"/>
      <c r="E3350" s="1"/>
      <c r="F3350" s="15" t="s">
        <v>415</v>
      </c>
      <c r="G3350" s="15" t="s">
        <v>536</v>
      </c>
      <c r="H3350" s="15" t="s">
        <v>3940</v>
      </c>
      <c r="I3350" s="1"/>
    </row>
    <row r="3351" ht="15.75" customHeight="1">
      <c r="A3351" s="1"/>
      <c r="B3351" s="1"/>
      <c r="C3351" s="1"/>
      <c r="D3351" s="1"/>
      <c r="E3351" s="1"/>
      <c r="F3351" s="15" t="s">
        <v>4048</v>
      </c>
      <c r="G3351" s="15" t="s">
        <v>313</v>
      </c>
      <c r="H3351" s="15" t="s">
        <v>458</v>
      </c>
      <c r="I3351" s="1"/>
    </row>
    <row r="3352" ht="15.75" customHeight="1">
      <c r="A3352" s="1"/>
      <c r="B3352" s="1"/>
      <c r="C3352" s="1"/>
      <c r="D3352" s="1"/>
      <c r="E3352" s="1"/>
      <c r="F3352" s="15" t="s">
        <v>334</v>
      </c>
      <c r="G3352" s="15" t="s">
        <v>455</v>
      </c>
      <c r="H3352" s="15" t="s">
        <v>341</v>
      </c>
      <c r="I3352" s="1"/>
    </row>
    <row r="3353" ht="15.75" customHeight="1">
      <c r="A3353" s="1"/>
      <c r="B3353" s="1"/>
      <c r="C3353" s="1"/>
      <c r="D3353" s="1"/>
      <c r="E3353" s="1"/>
      <c r="F3353" s="15" t="s">
        <v>744</v>
      </c>
      <c r="G3353" s="15" t="s">
        <v>2324</v>
      </c>
      <c r="H3353" s="15" t="s">
        <v>408</v>
      </c>
      <c r="I3353" s="1"/>
    </row>
    <row r="3354" ht="15.75" customHeight="1">
      <c r="A3354" s="1"/>
      <c r="B3354" s="1"/>
      <c r="C3354" s="1"/>
      <c r="D3354" s="1"/>
      <c r="E3354" s="1"/>
      <c r="F3354" s="15" t="s">
        <v>342</v>
      </c>
      <c r="G3354" s="15" t="s">
        <v>572</v>
      </c>
      <c r="H3354" s="15" t="s">
        <v>304</v>
      </c>
      <c r="I3354" s="1"/>
    </row>
    <row r="3355" ht="15.75" customHeight="1">
      <c r="A3355" s="1"/>
      <c r="B3355" s="1"/>
      <c r="C3355" s="1"/>
      <c r="D3355" s="1"/>
      <c r="E3355" s="1"/>
      <c r="F3355" s="15" t="s">
        <v>2785</v>
      </c>
      <c r="G3355" s="15" t="s">
        <v>1566</v>
      </c>
      <c r="H3355" s="15" t="s">
        <v>2971</v>
      </c>
      <c r="I3355" s="1"/>
    </row>
    <row r="3356" ht="15.75" customHeight="1">
      <c r="A3356" s="1"/>
      <c r="B3356" s="1"/>
      <c r="C3356" s="1"/>
      <c r="D3356" s="1"/>
      <c r="E3356" s="1"/>
      <c r="F3356" s="15" t="s">
        <v>1452</v>
      </c>
      <c r="G3356" s="15" t="s">
        <v>313</v>
      </c>
      <c r="H3356" s="15" t="s">
        <v>424</v>
      </c>
      <c r="I3356" s="1"/>
    </row>
    <row r="3357" ht="15.75" customHeight="1">
      <c r="A3357" s="1"/>
      <c r="B3357" s="1"/>
      <c r="C3357" s="1"/>
      <c r="D3357" s="1"/>
      <c r="E3357" s="1"/>
      <c r="F3357" s="15" t="s">
        <v>321</v>
      </c>
      <c r="G3357" s="15" t="s">
        <v>409</v>
      </c>
      <c r="H3357" s="15" t="s">
        <v>347</v>
      </c>
      <c r="I3357" s="1"/>
    </row>
    <row r="3358" ht="15.75" customHeight="1">
      <c r="A3358" s="1"/>
      <c r="B3358" s="1"/>
      <c r="C3358" s="1"/>
      <c r="D3358" s="1"/>
      <c r="E3358" s="1"/>
      <c r="F3358" s="15" t="s">
        <v>923</v>
      </c>
      <c r="G3358" s="15" t="s">
        <v>2462</v>
      </c>
      <c r="H3358" s="15" t="s">
        <v>476</v>
      </c>
      <c r="I3358" s="1"/>
    </row>
    <row r="3359" ht="15.75" customHeight="1">
      <c r="A3359" s="1"/>
      <c r="B3359" s="1"/>
      <c r="C3359" s="1"/>
      <c r="D3359" s="1"/>
      <c r="E3359" s="1"/>
      <c r="F3359" s="15" t="s">
        <v>317</v>
      </c>
      <c r="G3359" s="15" t="s">
        <v>426</v>
      </c>
      <c r="H3359" s="15" t="s">
        <v>480</v>
      </c>
      <c r="I3359" s="1"/>
    </row>
    <row r="3360" ht="15.75" customHeight="1">
      <c r="A3360" s="1"/>
      <c r="B3360" s="1"/>
      <c r="C3360" s="1"/>
      <c r="D3360" s="1"/>
      <c r="E3360" s="1"/>
      <c r="F3360" s="15" t="s">
        <v>342</v>
      </c>
      <c r="G3360" s="15" t="s">
        <v>2410</v>
      </c>
      <c r="H3360" s="15" t="s">
        <v>338</v>
      </c>
      <c r="I3360" s="1"/>
    </row>
    <row r="3361" ht="15.75" customHeight="1">
      <c r="A3361" s="1"/>
      <c r="B3361" s="1"/>
      <c r="C3361" s="1"/>
      <c r="D3361" s="1"/>
      <c r="E3361" s="1"/>
      <c r="F3361" s="15" t="s">
        <v>1388</v>
      </c>
      <c r="G3361" s="15" t="s">
        <v>1378</v>
      </c>
      <c r="H3361" s="15" t="s">
        <v>1515</v>
      </c>
      <c r="I3361" s="1"/>
    </row>
    <row r="3362" ht="15.75" customHeight="1">
      <c r="A3362" s="1"/>
      <c r="B3362" s="1"/>
      <c r="C3362" s="1"/>
      <c r="D3362" s="1"/>
      <c r="E3362" s="1"/>
      <c r="F3362" s="15" t="s">
        <v>4048</v>
      </c>
      <c r="G3362" s="15" t="s">
        <v>1009</v>
      </c>
      <c r="H3362" s="15" t="s">
        <v>419</v>
      </c>
      <c r="I3362" s="1"/>
    </row>
    <row r="3363" ht="15.75" customHeight="1">
      <c r="A3363" s="1"/>
      <c r="B3363" s="1"/>
      <c r="C3363" s="1"/>
      <c r="D3363" s="1"/>
      <c r="E3363" s="1"/>
      <c r="F3363" s="15" t="s">
        <v>491</v>
      </c>
      <c r="G3363" s="15" t="s">
        <v>323</v>
      </c>
      <c r="H3363" s="15" t="s">
        <v>354</v>
      </c>
      <c r="I3363" s="1"/>
    </row>
    <row r="3364" ht="15.75" customHeight="1">
      <c r="A3364" s="1"/>
      <c r="B3364" s="1"/>
      <c r="C3364" s="1"/>
      <c r="D3364" s="1"/>
      <c r="E3364" s="1"/>
      <c r="F3364" s="15" t="s">
        <v>415</v>
      </c>
      <c r="G3364" s="15" t="s">
        <v>580</v>
      </c>
      <c r="H3364" s="15" t="s">
        <v>318</v>
      </c>
      <c r="I3364" s="1"/>
    </row>
    <row r="3365" ht="15.75" customHeight="1">
      <c r="A3365" s="1"/>
      <c r="B3365" s="1"/>
      <c r="C3365" s="1"/>
      <c r="D3365" s="1"/>
      <c r="E3365" s="1"/>
      <c r="F3365" s="15" t="s">
        <v>365</v>
      </c>
      <c r="G3365" s="15" t="s">
        <v>495</v>
      </c>
      <c r="H3365" s="15" t="s">
        <v>856</v>
      </c>
      <c r="I3365" s="1"/>
    </row>
    <row r="3366" ht="15.75" customHeight="1">
      <c r="A3366" s="1"/>
      <c r="B3366" s="1"/>
      <c r="C3366" s="1"/>
      <c r="D3366" s="1"/>
      <c r="E3366" s="1"/>
      <c r="F3366" s="15" t="s">
        <v>334</v>
      </c>
      <c r="G3366" s="15" t="s">
        <v>426</v>
      </c>
      <c r="H3366" s="15" t="s">
        <v>401</v>
      </c>
      <c r="I3366" s="1"/>
    </row>
    <row r="3367" ht="15.75" customHeight="1">
      <c r="A3367" s="1"/>
      <c r="B3367" s="1"/>
      <c r="C3367" s="1"/>
      <c r="D3367" s="1"/>
      <c r="E3367" s="1"/>
      <c r="F3367" s="15" t="s">
        <v>359</v>
      </c>
      <c r="G3367" s="15" t="s">
        <v>373</v>
      </c>
      <c r="H3367" s="15" t="s">
        <v>671</v>
      </c>
      <c r="I3367" s="1"/>
    </row>
    <row r="3368" ht="15.75" customHeight="1">
      <c r="A3368" s="1"/>
      <c r="B3368" s="1"/>
      <c r="C3368" s="1"/>
      <c r="D3368" s="1"/>
      <c r="E3368" s="1"/>
      <c r="F3368" s="15" t="s">
        <v>341</v>
      </c>
      <c r="G3368" s="15" t="s">
        <v>886</v>
      </c>
      <c r="H3368" s="15" t="s">
        <v>415</v>
      </c>
      <c r="I3368" s="1"/>
    </row>
    <row r="3369" ht="15.75" customHeight="1">
      <c r="A3369" s="1"/>
      <c r="B3369" s="1"/>
      <c r="C3369" s="1"/>
      <c r="D3369" s="1"/>
      <c r="E3369" s="1"/>
      <c r="F3369" s="15" t="s">
        <v>304</v>
      </c>
      <c r="G3369" s="15" t="s">
        <v>565</v>
      </c>
      <c r="H3369" s="15" t="s">
        <v>3941</v>
      </c>
      <c r="I3369" s="1"/>
    </row>
    <row r="3370" ht="15.75" customHeight="1">
      <c r="A3370" s="1"/>
      <c r="B3370" s="1"/>
      <c r="C3370" s="1"/>
      <c r="D3370" s="1"/>
      <c r="E3370" s="1"/>
      <c r="F3370" s="15" t="s">
        <v>4049</v>
      </c>
      <c r="G3370" s="15" t="s">
        <v>982</v>
      </c>
      <c r="H3370" s="15" t="s">
        <v>371</v>
      </c>
      <c r="I3370" s="1"/>
    </row>
    <row r="3371" ht="15.75" customHeight="1">
      <c r="A3371" s="1"/>
      <c r="B3371" s="1"/>
      <c r="C3371" s="1"/>
      <c r="D3371" s="1"/>
      <c r="E3371" s="1"/>
      <c r="F3371" s="15" t="s">
        <v>371</v>
      </c>
      <c r="G3371" s="15" t="s">
        <v>3141</v>
      </c>
      <c r="H3371" s="15" t="s">
        <v>3942</v>
      </c>
      <c r="I3371" s="1"/>
    </row>
    <row r="3372" ht="15.75" customHeight="1">
      <c r="A3372" s="1"/>
      <c r="B3372" s="1"/>
      <c r="C3372" s="1"/>
      <c r="D3372" s="1"/>
      <c r="E3372" s="1"/>
      <c r="F3372" s="15" t="s">
        <v>478</v>
      </c>
      <c r="G3372" s="15" t="s">
        <v>464</v>
      </c>
      <c r="H3372" s="15" t="s">
        <v>311</v>
      </c>
      <c r="I3372" s="1"/>
    </row>
    <row r="3373" ht="15.75" customHeight="1">
      <c r="A3373" s="1"/>
      <c r="B3373" s="1"/>
      <c r="C3373" s="1"/>
      <c r="D3373" s="1"/>
      <c r="E3373" s="1"/>
      <c r="F3373" s="15" t="s">
        <v>365</v>
      </c>
      <c r="G3373" s="15" t="s">
        <v>668</v>
      </c>
      <c r="H3373" s="15" t="s">
        <v>856</v>
      </c>
      <c r="I3373" s="1"/>
    </row>
    <row r="3374" ht="15.75" customHeight="1">
      <c r="A3374" s="1"/>
      <c r="B3374" s="1"/>
      <c r="C3374" s="1"/>
      <c r="D3374" s="1"/>
      <c r="E3374" s="1"/>
      <c r="F3374" s="15" t="s">
        <v>360</v>
      </c>
      <c r="G3374" s="15" t="s">
        <v>2463</v>
      </c>
      <c r="H3374" s="15" t="s">
        <v>3943</v>
      </c>
      <c r="I3374" s="1"/>
    </row>
    <row r="3375" ht="15.75" customHeight="1">
      <c r="A3375" s="1"/>
      <c r="B3375" s="1"/>
      <c r="C3375" s="1"/>
      <c r="D3375" s="1"/>
      <c r="E3375" s="1"/>
      <c r="F3375" s="15" t="s">
        <v>337</v>
      </c>
      <c r="G3375" s="15" t="s">
        <v>808</v>
      </c>
      <c r="H3375" s="15" t="s">
        <v>415</v>
      </c>
      <c r="I3375" s="1"/>
    </row>
    <row r="3376" ht="15.75" customHeight="1">
      <c r="A3376" s="1"/>
      <c r="B3376" s="1"/>
      <c r="C3376" s="1"/>
      <c r="D3376" s="1"/>
      <c r="E3376" s="1"/>
      <c r="F3376" s="15" t="s">
        <v>304</v>
      </c>
      <c r="G3376" s="15" t="s">
        <v>409</v>
      </c>
      <c r="H3376" s="15" t="s">
        <v>755</v>
      </c>
      <c r="I3376" s="1"/>
    </row>
    <row r="3377" ht="15.75" customHeight="1">
      <c r="A3377" s="1"/>
      <c r="B3377" s="1"/>
      <c r="C3377" s="1"/>
      <c r="D3377" s="1"/>
      <c r="E3377" s="1"/>
      <c r="F3377" s="15" t="s">
        <v>735</v>
      </c>
      <c r="G3377" s="15" t="s">
        <v>676</v>
      </c>
      <c r="H3377" s="15" t="s">
        <v>1191</v>
      </c>
      <c r="I3377" s="1"/>
    </row>
    <row r="3378" ht="15.75" customHeight="1">
      <c r="A3378" s="1"/>
      <c r="B3378" s="1"/>
      <c r="C3378" s="1"/>
      <c r="D3378" s="1"/>
      <c r="E3378" s="1"/>
      <c r="F3378" s="15" t="s">
        <v>822</v>
      </c>
      <c r="G3378" s="15" t="s">
        <v>313</v>
      </c>
      <c r="H3378" s="15" t="s">
        <v>1651</v>
      </c>
      <c r="I3378" s="1"/>
    </row>
    <row r="3379" ht="15.75" customHeight="1">
      <c r="A3379" s="1"/>
      <c r="B3379" s="1"/>
      <c r="C3379" s="1"/>
      <c r="D3379" s="1"/>
      <c r="E3379" s="1"/>
      <c r="F3379" s="15" t="s">
        <v>317</v>
      </c>
      <c r="G3379" s="15" t="s">
        <v>880</v>
      </c>
      <c r="H3379" s="15" t="s">
        <v>390</v>
      </c>
      <c r="I3379" s="1"/>
    </row>
    <row r="3380" ht="15.75" customHeight="1">
      <c r="A3380" s="1"/>
      <c r="B3380" s="1"/>
      <c r="C3380" s="1"/>
      <c r="D3380" s="1"/>
      <c r="E3380" s="1"/>
      <c r="F3380" s="15" t="s">
        <v>756</v>
      </c>
      <c r="G3380" s="15" t="s">
        <v>464</v>
      </c>
      <c r="H3380" s="15" t="s">
        <v>436</v>
      </c>
      <c r="I3380" s="1"/>
    </row>
    <row r="3381" ht="15.75" customHeight="1">
      <c r="A3381" s="1"/>
      <c r="B3381" s="1"/>
      <c r="C3381" s="1"/>
      <c r="D3381" s="1"/>
      <c r="E3381" s="1"/>
      <c r="F3381" s="15" t="s">
        <v>4050</v>
      </c>
      <c r="G3381" s="15" t="s">
        <v>609</v>
      </c>
      <c r="H3381" s="15" t="s">
        <v>530</v>
      </c>
      <c r="I3381" s="1"/>
    </row>
    <row r="3382" ht="15.75" customHeight="1">
      <c r="A3382" s="1"/>
      <c r="B3382" s="1"/>
      <c r="C3382" s="1"/>
      <c r="D3382" s="1"/>
      <c r="E3382" s="1"/>
      <c r="F3382" s="15" t="s">
        <v>4051</v>
      </c>
      <c r="G3382" s="15" t="s">
        <v>365</v>
      </c>
      <c r="H3382" s="15" t="s">
        <v>601</v>
      </c>
      <c r="I3382" s="1"/>
    </row>
    <row r="3383" ht="15.75" customHeight="1">
      <c r="A3383" s="1"/>
      <c r="B3383" s="1"/>
      <c r="C3383" s="1"/>
      <c r="D3383" s="1"/>
      <c r="E3383" s="1"/>
      <c r="F3383" s="15" t="s">
        <v>1708</v>
      </c>
      <c r="G3383" s="15" t="s">
        <v>373</v>
      </c>
      <c r="H3383" s="15" t="s">
        <v>856</v>
      </c>
      <c r="I3383" s="1"/>
    </row>
    <row r="3384" ht="15.75" customHeight="1">
      <c r="A3384" s="1"/>
      <c r="B3384" s="1"/>
      <c r="C3384" s="1"/>
      <c r="D3384" s="1"/>
      <c r="E3384" s="1"/>
      <c r="F3384" s="15" t="s">
        <v>428</v>
      </c>
      <c r="G3384" s="15" t="s">
        <v>536</v>
      </c>
      <c r="H3384" s="15" t="s">
        <v>409</v>
      </c>
      <c r="I3384" s="1"/>
    </row>
    <row r="3385" ht="15.75" customHeight="1">
      <c r="A3385" s="1"/>
      <c r="B3385" s="1"/>
      <c r="C3385" s="1"/>
      <c r="D3385" s="1"/>
      <c r="E3385" s="1"/>
      <c r="F3385" s="15" t="s">
        <v>1695</v>
      </c>
      <c r="G3385" s="15" t="s">
        <v>995</v>
      </c>
      <c r="H3385" s="15" t="s">
        <v>1753</v>
      </c>
      <c r="I3385" s="1"/>
    </row>
    <row r="3386" ht="15.75" customHeight="1">
      <c r="A3386" s="1"/>
      <c r="B3386" s="1"/>
      <c r="C3386" s="1"/>
      <c r="D3386" s="1"/>
      <c r="E3386" s="1"/>
      <c r="F3386" s="15" t="s">
        <v>415</v>
      </c>
      <c r="G3386" s="15" t="s">
        <v>944</v>
      </c>
      <c r="H3386" s="15" t="s">
        <v>706</v>
      </c>
      <c r="I3386" s="1"/>
    </row>
    <row r="3387" ht="15.75" customHeight="1">
      <c r="A3387" s="1"/>
      <c r="B3387" s="1"/>
      <c r="C3387" s="1"/>
      <c r="D3387" s="1"/>
      <c r="E3387" s="1"/>
      <c r="F3387" s="15" t="s">
        <v>595</v>
      </c>
      <c r="G3387" s="15" t="s">
        <v>365</v>
      </c>
      <c r="H3387" s="15" t="s">
        <v>804</v>
      </c>
      <c r="I3387" s="1"/>
    </row>
    <row r="3388" ht="15.75" customHeight="1">
      <c r="A3388" s="1"/>
      <c r="B3388" s="1"/>
      <c r="C3388" s="1"/>
      <c r="D3388" s="1"/>
      <c r="E3388" s="1"/>
      <c r="F3388" s="15" t="s">
        <v>1042</v>
      </c>
      <c r="G3388" s="15" t="s">
        <v>323</v>
      </c>
      <c r="H3388" s="15" t="s">
        <v>311</v>
      </c>
      <c r="I3388" s="1"/>
    </row>
    <row r="3389" ht="15.75" customHeight="1">
      <c r="A3389" s="1"/>
      <c r="B3389" s="1"/>
      <c r="C3389" s="1"/>
      <c r="D3389" s="1"/>
      <c r="E3389" s="1"/>
      <c r="F3389" s="15" t="s">
        <v>775</v>
      </c>
      <c r="G3389" s="15" t="s">
        <v>455</v>
      </c>
      <c r="H3389" s="15" t="s">
        <v>317</v>
      </c>
      <c r="I3389" s="1"/>
    </row>
    <row r="3390" ht="15.75" customHeight="1">
      <c r="A3390" s="1"/>
      <c r="B3390" s="1"/>
      <c r="C3390" s="1"/>
      <c r="D3390" s="1"/>
      <c r="E3390" s="1"/>
      <c r="F3390" s="15" t="s">
        <v>501</v>
      </c>
      <c r="G3390" s="15" t="s">
        <v>428</v>
      </c>
      <c r="H3390" s="15" t="s">
        <v>357</v>
      </c>
      <c r="I3390" s="1"/>
    </row>
    <row r="3391" ht="15.75" customHeight="1">
      <c r="A3391" s="1"/>
      <c r="B3391" s="1"/>
      <c r="C3391" s="1"/>
      <c r="D3391" s="1"/>
      <c r="E3391" s="1"/>
      <c r="F3391" s="15" t="s">
        <v>304</v>
      </c>
      <c r="G3391" s="15" t="s">
        <v>1864</v>
      </c>
      <c r="H3391" s="15" t="s">
        <v>321</v>
      </c>
      <c r="I3391" s="1"/>
    </row>
    <row r="3392" ht="15.75" customHeight="1">
      <c r="A3392" s="1"/>
      <c r="B3392" s="1"/>
      <c r="C3392" s="1"/>
      <c r="D3392" s="1"/>
      <c r="E3392" s="1"/>
      <c r="F3392" s="15" t="s">
        <v>1612</v>
      </c>
      <c r="G3392" s="15" t="s">
        <v>656</v>
      </c>
      <c r="H3392" s="15" t="s">
        <v>3944</v>
      </c>
      <c r="I3392" s="1"/>
    </row>
    <row r="3393" ht="15.75" customHeight="1">
      <c r="A3393" s="1"/>
      <c r="B3393" s="1"/>
      <c r="C3393" s="1"/>
      <c r="D3393" s="1"/>
      <c r="E3393" s="1"/>
      <c r="F3393" s="15" t="s">
        <v>348</v>
      </c>
      <c r="G3393" s="15" t="s">
        <v>428</v>
      </c>
      <c r="H3393" s="15" t="s">
        <v>2215</v>
      </c>
      <c r="I3393" s="1"/>
    </row>
    <row r="3394" ht="15.75" customHeight="1">
      <c r="A3394" s="1"/>
      <c r="B3394" s="1"/>
      <c r="C3394" s="1"/>
      <c r="D3394" s="1"/>
      <c r="E3394" s="1"/>
      <c r="F3394" s="15" t="s">
        <v>606</v>
      </c>
      <c r="G3394" s="15" t="s">
        <v>432</v>
      </c>
      <c r="H3394" s="15" t="s">
        <v>304</v>
      </c>
      <c r="I3394" s="1"/>
    </row>
    <row r="3395" ht="15.75" customHeight="1">
      <c r="A3395" s="1"/>
      <c r="B3395" s="1"/>
      <c r="C3395" s="1"/>
      <c r="D3395" s="1"/>
      <c r="E3395" s="1"/>
      <c r="F3395" s="15" t="s">
        <v>940</v>
      </c>
      <c r="G3395" s="15" t="s">
        <v>342</v>
      </c>
      <c r="H3395" s="15" t="s">
        <v>3945</v>
      </c>
      <c r="I3395" s="1"/>
    </row>
    <row r="3396" ht="15.75" customHeight="1">
      <c r="A3396" s="1"/>
      <c r="B3396" s="1"/>
      <c r="C3396" s="1"/>
      <c r="D3396" s="1"/>
      <c r="E3396" s="1"/>
      <c r="F3396" s="15" t="s">
        <v>321</v>
      </c>
      <c r="G3396" s="15" t="s">
        <v>2465</v>
      </c>
      <c r="H3396" s="15" t="s">
        <v>658</v>
      </c>
      <c r="I3396" s="1"/>
    </row>
    <row r="3397" ht="15.75" customHeight="1">
      <c r="A3397" s="1"/>
      <c r="B3397" s="1"/>
      <c r="C3397" s="1"/>
      <c r="D3397" s="1"/>
      <c r="E3397" s="1"/>
      <c r="F3397" s="15" t="s">
        <v>4052</v>
      </c>
      <c r="G3397" s="15" t="s">
        <v>313</v>
      </c>
      <c r="H3397" s="15" t="s">
        <v>365</v>
      </c>
      <c r="I3397" s="1"/>
    </row>
    <row r="3398" ht="15.75" customHeight="1">
      <c r="A3398" s="1"/>
      <c r="B3398" s="1"/>
      <c r="C3398" s="1"/>
      <c r="D3398" s="1"/>
      <c r="E3398" s="1"/>
      <c r="F3398" s="15" t="s">
        <v>309</v>
      </c>
      <c r="G3398" s="15" t="s">
        <v>409</v>
      </c>
      <c r="H3398" s="15" t="s">
        <v>317</v>
      </c>
      <c r="I3398" s="1"/>
    </row>
    <row r="3399" ht="15.75" customHeight="1">
      <c r="A3399" s="1"/>
      <c r="B3399" s="1"/>
      <c r="C3399" s="1"/>
      <c r="D3399" s="1"/>
      <c r="E3399" s="1"/>
      <c r="F3399" s="15" t="s">
        <v>686</v>
      </c>
      <c r="G3399" s="15" t="s">
        <v>428</v>
      </c>
      <c r="H3399" s="15" t="s">
        <v>323</v>
      </c>
      <c r="I3399" s="1"/>
    </row>
    <row r="3400" ht="15.75" customHeight="1">
      <c r="A3400" s="1"/>
      <c r="B3400" s="1"/>
      <c r="C3400" s="1"/>
      <c r="D3400" s="1"/>
      <c r="E3400" s="1"/>
      <c r="F3400" s="15" t="s">
        <v>311</v>
      </c>
      <c r="G3400" s="15" t="s">
        <v>4053</v>
      </c>
      <c r="H3400" s="15" t="s">
        <v>942</v>
      </c>
      <c r="I3400" s="1"/>
    </row>
    <row r="3401" ht="15.75" customHeight="1">
      <c r="A3401" s="1"/>
      <c r="B3401" s="1"/>
      <c r="C3401" s="1"/>
      <c r="D3401" s="1"/>
      <c r="E3401" s="1"/>
      <c r="F3401" s="15" t="s">
        <v>317</v>
      </c>
      <c r="G3401" s="15" t="s">
        <v>4054</v>
      </c>
      <c r="H3401" s="15" t="s">
        <v>419</v>
      </c>
      <c r="I3401" s="1"/>
    </row>
    <row r="3402" ht="15.75" customHeight="1">
      <c r="A3402" s="1"/>
      <c r="B3402" s="1"/>
      <c r="C3402" s="1"/>
      <c r="D3402" s="1"/>
      <c r="E3402" s="1"/>
      <c r="F3402" s="15" t="s">
        <v>501</v>
      </c>
      <c r="G3402" s="15" t="s">
        <v>2067</v>
      </c>
      <c r="H3402" s="15" t="s">
        <v>3946</v>
      </c>
      <c r="I3402" s="1"/>
    </row>
    <row r="3403" ht="15.75" customHeight="1">
      <c r="A3403" s="1"/>
      <c r="B3403" s="1"/>
      <c r="C3403" s="1"/>
      <c r="D3403" s="1"/>
      <c r="E3403" s="1"/>
      <c r="F3403" s="15">
        <v>-801738.0</v>
      </c>
      <c r="G3403" s="15" t="s">
        <v>313</v>
      </c>
      <c r="H3403" s="15" t="s">
        <v>545</v>
      </c>
      <c r="I3403" s="1"/>
    </row>
    <row r="3404" ht="15.75" customHeight="1">
      <c r="A3404" s="1"/>
      <c r="B3404" s="1"/>
      <c r="C3404" s="1"/>
      <c r="D3404" s="1"/>
      <c r="E3404" s="1"/>
      <c r="F3404" s="15" t="s">
        <v>341</v>
      </c>
      <c r="G3404" s="15" t="s">
        <v>495</v>
      </c>
      <c r="H3404" s="15" t="s">
        <v>317</v>
      </c>
      <c r="I3404" s="1"/>
    </row>
    <row r="3405" ht="15.75" customHeight="1">
      <c r="A3405" s="1"/>
      <c r="B3405" s="1"/>
      <c r="C3405" s="1"/>
      <c r="D3405" s="1"/>
      <c r="E3405" s="1"/>
      <c r="F3405" s="15" t="s">
        <v>4055</v>
      </c>
      <c r="G3405" s="15" t="s">
        <v>426</v>
      </c>
      <c r="H3405" s="15" t="s">
        <v>1330</v>
      </c>
      <c r="I3405" s="1"/>
    </row>
    <row r="3406" ht="15.75" customHeight="1">
      <c r="A3406" s="1"/>
      <c r="B3406" s="1"/>
      <c r="C3406" s="1"/>
      <c r="D3406" s="1"/>
      <c r="E3406" s="1"/>
      <c r="F3406" s="15" t="s">
        <v>4056</v>
      </c>
      <c r="G3406" s="15" t="s">
        <v>495</v>
      </c>
      <c r="H3406" s="15" t="s">
        <v>354</v>
      </c>
      <c r="I3406" s="1"/>
    </row>
    <row r="3407" ht="15.75" customHeight="1">
      <c r="A3407" s="1"/>
      <c r="B3407" s="1"/>
      <c r="C3407" s="1"/>
      <c r="D3407" s="1"/>
      <c r="E3407" s="1"/>
      <c r="F3407" s="15" t="s">
        <v>4057</v>
      </c>
      <c r="G3407" s="15" t="s">
        <v>3141</v>
      </c>
      <c r="H3407" s="15" t="s">
        <v>394</v>
      </c>
      <c r="I3407" s="1"/>
    </row>
    <row r="3408" ht="15.75" customHeight="1">
      <c r="A3408" s="1"/>
      <c r="B3408" s="1"/>
      <c r="C3408" s="1"/>
      <c r="D3408" s="1"/>
      <c r="E3408" s="1"/>
      <c r="F3408" s="15" t="s">
        <v>4058</v>
      </c>
      <c r="G3408" s="15" t="s">
        <v>313</v>
      </c>
      <c r="H3408" s="15" t="s">
        <v>415</v>
      </c>
      <c r="I3408" s="1"/>
    </row>
    <row r="3409" ht="15.75" customHeight="1">
      <c r="A3409" s="1"/>
      <c r="B3409" s="1"/>
      <c r="C3409" s="1"/>
      <c r="D3409" s="1"/>
      <c r="E3409" s="1"/>
      <c r="F3409" s="15">
        <v>60.0</v>
      </c>
      <c r="G3409" s="15" t="s">
        <v>495</v>
      </c>
      <c r="H3409" s="15" t="s">
        <v>311</v>
      </c>
      <c r="I3409" s="1"/>
    </row>
    <row r="3410" ht="15.75" customHeight="1">
      <c r="A3410" s="1"/>
      <c r="B3410" s="1"/>
      <c r="C3410" s="1"/>
      <c r="D3410" s="1"/>
      <c r="E3410" s="1"/>
      <c r="F3410" s="15" t="s">
        <v>4059</v>
      </c>
      <c r="G3410" s="15" t="s">
        <v>313</v>
      </c>
      <c r="H3410" s="15" t="s">
        <v>3947</v>
      </c>
      <c r="I3410" s="1"/>
    </row>
    <row r="3411" ht="15.75" customHeight="1">
      <c r="A3411" s="1"/>
      <c r="B3411" s="1"/>
      <c r="C3411" s="1"/>
      <c r="D3411" s="1"/>
      <c r="E3411" s="1"/>
      <c r="F3411" s="15">
        <v>1.0</v>
      </c>
      <c r="G3411" s="15" t="s">
        <v>3141</v>
      </c>
      <c r="H3411" s="15" t="s">
        <v>834</v>
      </c>
      <c r="I3411" s="1"/>
    </row>
    <row r="3412" ht="15.75" customHeight="1">
      <c r="A3412" s="1"/>
      <c r="B3412" s="1"/>
      <c r="C3412" s="1"/>
      <c r="D3412" s="1"/>
      <c r="E3412" s="1"/>
      <c r="F3412" s="15" t="s">
        <v>4060</v>
      </c>
      <c r="G3412" s="15" t="s">
        <v>359</v>
      </c>
      <c r="H3412" s="15" t="s">
        <v>401</v>
      </c>
      <c r="I3412" s="1"/>
    </row>
    <row r="3413" ht="15.75" customHeight="1">
      <c r="A3413" s="1"/>
      <c r="B3413" s="1"/>
      <c r="C3413" s="1"/>
      <c r="D3413" s="1"/>
      <c r="E3413" s="1"/>
      <c r="F3413" s="39" t="s">
        <v>375</v>
      </c>
      <c r="G3413" s="15" t="s">
        <v>409</v>
      </c>
      <c r="H3413" s="15" t="s">
        <v>1563</v>
      </c>
      <c r="I3413" s="1"/>
    </row>
    <row r="3414" ht="15.75" customHeight="1">
      <c r="A3414" s="1"/>
      <c r="B3414" s="1"/>
      <c r="C3414" s="1"/>
      <c r="D3414" s="1"/>
      <c r="E3414" s="1"/>
      <c r="F3414" s="15" t="s">
        <v>1073</v>
      </c>
      <c r="G3414" s="15" t="s">
        <v>313</v>
      </c>
      <c r="H3414" s="15" t="s">
        <v>321</v>
      </c>
      <c r="I3414" s="1"/>
    </row>
    <row r="3415" ht="15.75" customHeight="1">
      <c r="A3415" s="1"/>
      <c r="B3415" s="1"/>
      <c r="C3415" s="1"/>
      <c r="D3415" s="1"/>
      <c r="E3415" s="1"/>
      <c r="F3415" s="15" t="s">
        <v>1418</v>
      </c>
      <c r="G3415" s="15" t="s">
        <v>398</v>
      </c>
      <c r="H3415" s="15" t="s">
        <v>1775</v>
      </c>
      <c r="I3415" s="1"/>
    </row>
    <row r="3416" ht="15.75" customHeight="1">
      <c r="A3416" s="1"/>
      <c r="B3416" s="1"/>
      <c r="C3416" s="1"/>
      <c r="D3416" s="1"/>
      <c r="E3416" s="1"/>
      <c r="F3416" s="15" t="s">
        <v>311</v>
      </c>
      <c r="G3416" s="15" t="s">
        <v>313</v>
      </c>
      <c r="H3416" s="15" t="s">
        <v>4061</v>
      </c>
      <c r="I3416" s="1"/>
    </row>
    <row r="3417" ht="15.75" customHeight="1">
      <c r="A3417" s="1"/>
      <c r="B3417" s="1"/>
      <c r="C3417" s="1"/>
      <c r="D3417" s="1"/>
      <c r="E3417" s="1"/>
      <c r="F3417" s="15" t="s">
        <v>318</v>
      </c>
      <c r="G3417" s="15" t="s">
        <v>1333</v>
      </c>
      <c r="H3417" s="15">
        <v>4.0</v>
      </c>
      <c r="I3417" s="1"/>
    </row>
    <row r="3418" ht="15.75" customHeight="1">
      <c r="A3418" s="1"/>
      <c r="B3418" s="1"/>
      <c r="C3418" s="1"/>
      <c r="D3418" s="1"/>
      <c r="E3418" s="1"/>
      <c r="F3418" s="15" t="s">
        <v>903</v>
      </c>
      <c r="G3418" s="15" t="s">
        <v>313</v>
      </c>
      <c r="H3418" s="15" t="s">
        <v>622</v>
      </c>
      <c r="I3418" s="1"/>
    </row>
    <row r="3419" ht="15.75" customHeight="1">
      <c r="A3419" s="1"/>
      <c r="B3419" s="1"/>
      <c r="C3419" s="1"/>
      <c r="D3419" s="1"/>
      <c r="E3419" s="1"/>
      <c r="F3419" s="15" t="s">
        <v>424</v>
      </c>
      <c r="G3419" s="15" t="s">
        <v>428</v>
      </c>
      <c r="H3419" s="15" t="s">
        <v>321</v>
      </c>
      <c r="I3419" s="1"/>
    </row>
    <row r="3420" ht="15.75" customHeight="1">
      <c r="A3420" s="1"/>
      <c r="B3420" s="1"/>
      <c r="C3420" s="1"/>
      <c r="D3420" s="1"/>
      <c r="E3420" s="1"/>
      <c r="F3420" s="15" t="s">
        <v>1127</v>
      </c>
      <c r="G3420" s="15" t="s">
        <v>593</v>
      </c>
      <c r="H3420" s="15" t="s">
        <v>1772</v>
      </c>
      <c r="I3420" s="1"/>
    </row>
    <row r="3421" ht="15.75" customHeight="1">
      <c r="A3421" s="1"/>
      <c r="B3421" s="1"/>
      <c r="C3421" s="1"/>
      <c r="D3421" s="1"/>
      <c r="E3421" s="1"/>
      <c r="F3421" s="15" t="s">
        <v>4062</v>
      </c>
      <c r="G3421" s="15" t="s">
        <v>422</v>
      </c>
      <c r="H3421" s="15" t="s">
        <v>1236</v>
      </c>
      <c r="I3421" s="1"/>
    </row>
    <row r="3422" ht="15.75" customHeight="1">
      <c r="A3422" s="1"/>
      <c r="B3422" s="1"/>
      <c r="C3422" s="1"/>
      <c r="D3422" s="1"/>
      <c r="E3422" s="1"/>
      <c r="F3422" s="15" t="s">
        <v>4063</v>
      </c>
      <c r="G3422" s="15" t="s">
        <v>495</v>
      </c>
      <c r="H3422" s="15" t="s">
        <v>635</v>
      </c>
      <c r="I3422" s="1"/>
    </row>
    <row r="3423" ht="15.75" customHeight="1">
      <c r="A3423" s="1"/>
      <c r="B3423" s="1"/>
      <c r="C3423" s="1"/>
      <c r="D3423" s="1"/>
      <c r="E3423" s="1"/>
      <c r="F3423" s="15" t="s">
        <v>313</v>
      </c>
      <c r="G3423" s="15" t="s">
        <v>905</v>
      </c>
      <c r="H3423" s="15" t="s">
        <v>415</v>
      </c>
      <c r="I3423" s="1"/>
    </row>
    <row r="3424" ht="15.75" customHeight="1">
      <c r="A3424" s="1"/>
      <c r="B3424" s="1"/>
      <c r="C3424" s="1"/>
      <c r="D3424" s="1"/>
      <c r="E3424" s="1"/>
      <c r="F3424" s="15" t="s">
        <v>872</v>
      </c>
      <c r="G3424" s="15" t="s">
        <v>676</v>
      </c>
      <c r="H3424" s="15" t="s">
        <v>3948</v>
      </c>
      <c r="I3424" s="1"/>
    </row>
    <row r="3425" ht="15.75" customHeight="1">
      <c r="A3425" s="1"/>
      <c r="B3425" s="1"/>
      <c r="C3425" s="1"/>
      <c r="D3425" s="1"/>
      <c r="E3425" s="1"/>
      <c r="F3425" s="15" t="s">
        <v>458</v>
      </c>
      <c r="G3425" s="15" t="s">
        <v>536</v>
      </c>
      <c r="H3425" s="15" t="s">
        <v>415</v>
      </c>
      <c r="I3425" s="1"/>
    </row>
    <row r="3426" ht="15.75" customHeight="1">
      <c r="A3426" s="1"/>
      <c r="B3426" s="1"/>
      <c r="C3426" s="1"/>
      <c r="D3426" s="1"/>
      <c r="E3426" s="1"/>
      <c r="F3426" s="15" t="s">
        <v>312</v>
      </c>
      <c r="G3426" s="15" t="s">
        <v>493</v>
      </c>
      <c r="H3426" s="15" t="s">
        <v>304</v>
      </c>
      <c r="I3426" s="1"/>
    </row>
    <row r="3427" ht="15.75" customHeight="1">
      <c r="A3427" s="1"/>
      <c r="B3427" s="1"/>
      <c r="C3427" s="1"/>
      <c r="D3427" s="1"/>
      <c r="E3427" s="1"/>
      <c r="F3427" s="15" t="s">
        <v>321</v>
      </c>
      <c r="G3427" s="15" t="s">
        <v>365</v>
      </c>
      <c r="H3427" s="15" t="s">
        <v>533</v>
      </c>
      <c r="I3427" s="1"/>
    </row>
    <row r="3428" ht="15.75" customHeight="1">
      <c r="A3428" s="1"/>
      <c r="B3428" s="1"/>
      <c r="C3428" s="1"/>
      <c r="D3428" s="1"/>
      <c r="E3428" s="1"/>
      <c r="F3428" s="15" t="s">
        <v>315</v>
      </c>
      <c r="G3428" s="15" t="s">
        <v>2468</v>
      </c>
      <c r="H3428" s="15" t="s">
        <v>394</v>
      </c>
      <c r="I3428" s="1"/>
    </row>
    <row r="3429" ht="15.75" customHeight="1">
      <c r="A3429" s="1"/>
      <c r="B3429" s="1"/>
      <c r="C3429" s="1"/>
      <c r="D3429" s="1"/>
      <c r="E3429" s="1"/>
      <c r="F3429" s="15" t="s">
        <v>469</v>
      </c>
      <c r="G3429" s="15" t="s">
        <v>409</v>
      </c>
      <c r="H3429" s="15" t="s">
        <v>321</v>
      </c>
      <c r="I3429" s="1"/>
    </row>
    <row r="3430" ht="15.75" customHeight="1">
      <c r="A3430" s="1"/>
      <c r="B3430" s="1"/>
      <c r="C3430" s="1"/>
      <c r="D3430" s="1"/>
      <c r="E3430" s="1"/>
      <c r="F3430" s="15" t="s">
        <v>309</v>
      </c>
      <c r="G3430" s="15" t="s">
        <v>493</v>
      </c>
      <c r="H3430" s="15" t="s">
        <v>549</v>
      </c>
      <c r="I3430" s="1"/>
    </row>
    <row r="3431" ht="15.75" customHeight="1">
      <c r="A3431" s="1"/>
      <c r="B3431" s="1"/>
      <c r="C3431" s="1"/>
      <c r="D3431" s="1"/>
      <c r="E3431" s="1"/>
      <c r="F3431" s="15" t="s">
        <v>970</v>
      </c>
      <c r="G3431" s="15" t="s">
        <v>580</v>
      </c>
      <c r="H3431" s="15" t="s">
        <v>1822</v>
      </c>
      <c r="I3431" s="1"/>
    </row>
    <row r="3432" ht="15.75" customHeight="1">
      <c r="A3432" s="1"/>
      <c r="B3432" s="1"/>
      <c r="C3432" s="1"/>
      <c r="D3432" s="1"/>
      <c r="E3432" s="1"/>
      <c r="F3432" s="15" t="s">
        <v>526</v>
      </c>
      <c r="G3432" s="15" t="s">
        <v>342</v>
      </c>
      <c r="H3432" s="15" t="s">
        <v>4064</v>
      </c>
      <c r="I3432" s="1"/>
    </row>
    <row r="3433" ht="15.75" customHeight="1">
      <c r="A3433" s="1"/>
      <c r="B3433" s="1"/>
      <c r="C3433" s="1"/>
      <c r="D3433" s="1"/>
      <c r="E3433" s="1"/>
      <c r="F3433" s="15" t="s">
        <v>2263</v>
      </c>
      <c r="G3433" s="15" t="s">
        <v>426</v>
      </c>
      <c r="H3433" s="15" t="s">
        <v>415</v>
      </c>
      <c r="I3433" s="1"/>
    </row>
    <row r="3434" ht="15.75" customHeight="1">
      <c r="A3434" s="1"/>
      <c r="B3434" s="1"/>
      <c r="C3434" s="1"/>
      <c r="D3434" s="1"/>
      <c r="E3434" s="1"/>
      <c r="F3434" s="15" t="s">
        <v>371</v>
      </c>
      <c r="G3434" s="15" t="s">
        <v>422</v>
      </c>
      <c r="H3434" s="15" t="s">
        <v>304</v>
      </c>
      <c r="I3434" s="1"/>
    </row>
    <row r="3435" ht="15.75" customHeight="1">
      <c r="A3435" s="1"/>
      <c r="B3435" s="1"/>
      <c r="C3435" s="1"/>
      <c r="D3435" s="1"/>
      <c r="E3435" s="1"/>
      <c r="F3435" s="15" t="s">
        <v>349</v>
      </c>
      <c r="G3435" s="15" t="s">
        <v>2369</v>
      </c>
      <c r="H3435" s="15" t="s">
        <v>1438</v>
      </c>
      <c r="I3435" s="1"/>
    </row>
    <row r="3436" ht="15.75" customHeight="1">
      <c r="A3436" s="1"/>
      <c r="B3436" s="1"/>
      <c r="C3436" s="1"/>
      <c r="D3436" s="1"/>
      <c r="E3436" s="1"/>
      <c r="F3436" s="39" t="s">
        <v>375</v>
      </c>
      <c r="G3436" s="15" t="s">
        <v>2469</v>
      </c>
      <c r="H3436" s="15" t="s">
        <v>318</v>
      </c>
      <c r="I3436" s="1"/>
    </row>
    <row r="3437" ht="15.75" customHeight="1">
      <c r="A3437" s="1"/>
      <c r="B3437" s="1"/>
      <c r="C3437" s="1"/>
      <c r="D3437" s="1"/>
      <c r="E3437" s="1"/>
      <c r="F3437" s="15" t="s">
        <v>1015</v>
      </c>
      <c r="G3437" s="15" t="s">
        <v>536</v>
      </c>
      <c r="H3437" s="15" t="s">
        <v>435</v>
      </c>
      <c r="I3437" s="1"/>
    </row>
    <row r="3438" ht="15.75" customHeight="1">
      <c r="A3438" s="1"/>
      <c r="B3438" s="1"/>
      <c r="C3438" s="1"/>
      <c r="D3438" s="1"/>
      <c r="E3438" s="1"/>
      <c r="F3438" s="15" t="s">
        <v>946</v>
      </c>
      <c r="G3438" s="15" t="s">
        <v>323</v>
      </c>
      <c r="H3438" s="15" t="s">
        <v>611</v>
      </c>
      <c r="I3438" s="1"/>
    </row>
    <row r="3439" ht="15.75" customHeight="1">
      <c r="A3439" s="1"/>
      <c r="B3439" s="1"/>
      <c r="C3439" s="1"/>
      <c r="D3439" s="1"/>
      <c r="E3439" s="1"/>
      <c r="F3439" s="15" t="s">
        <v>401</v>
      </c>
      <c r="G3439" s="15" t="s">
        <v>313</v>
      </c>
      <c r="H3439" s="15" t="s">
        <v>2012</v>
      </c>
      <c r="I3439" s="1"/>
    </row>
    <row r="3440" ht="15.75" customHeight="1">
      <c r="A3440" s="1"/>
      <c r="B3440" s="1"/>
      <c r="C3440" s="1"/>
      <c r="D3440" s="1"/>
      <c r="E3440" s="1"/>
      <c r="F3440" s="15" t="s">
        <v>1127</v>
      </c>
      <c r="G3440" s="15" t="s">
        <v>1135</v>
      </c>
      <c r="H3440" s="15" t="s">
        <v>3394</v>
      </c>
      <c r="I3440" s="1"/>
    </row>
    <row r="3441" ht="15.75" customHeight="1">
      <c r="A3441" s="1"/>
      <c r="B3441" s="1"/>
      <c r="C3441" s="1"/>
      <c r="D3441" s="1"/>
      <c r="E3441" s="1"/>
      <c r="F3441" s="15" t="s">
        <v>4062</v>
      </c>
      <c r="G3441" s="15" t="s">
        <v>2313</v>
      </c>
      <c r="H3441" s="15" t="s">
        <v>588</v>
      </c>
      <c r="I3441" s="1"/>
    </row>
    <row r="3442" ht="15.75" customHeight="1">
      <c r="A3442" s="1"/>
      <c r="B3442" s="1"/>
      <c r="C3442" s="1"/>
      <c r="D3442" s="1"/>
      <c r="E3442" s="1"/>
      <c r="F3442" s="15" t="s">
        <v>1445</v>
      </c>
      <c r="G3442" s="15" t="s">
        <v>4065</v>
      </c>
      <c r="H3442" s="15" t="s">
        <v>362</v>
      </c>
      <c r="I3442" s="1"/>
    </row>
    <row r="3443" ht="15.75" customHeight="1">
      <c r="A3443" s="1"/>
      <c r="B3443" s="1"/>
      <c r="C3443" s="1"/>
      <c r="D3443" s="1"/>
      <c r="E3443" s="1"/>
      <c r="F3443" s="39" t="s">
        <v>1903</v>
      </c>
      <c r="G3443" s="15" t="s">
        <v>558</v>
      </c>
      <c r="H3443" s="15" t="s">
        <v>593</v>
      </c>
      <c r="I3443" s="1"/>
    </row>
    <row r="3444" ht="15.75" customHeight="1">
      <c r="A3444" s="1"/>
      <c r="B3444" s="1"/>
      <c r="C3444" s="1"/>
      <c r="D3444" s="1"/>
      <c r="E3444" s="1"/>
      <c r="F3444" s="15" t="s">
        <v>1225</v>
      </c>
      <c r="G3444" s="15" t="s">
        <v>464</v>
      </c>
      <c r="H3444" s="15" t="s">
        <v>310</v>
      </c>
      <c r="I3444" s="1"/>
    </row>
    <row r="3445" ht="15.75" customHeight="1">
      <c r="A3445" s="1"/>
      <c r="B3445" s="1"/>
      <c r="C3445" s="1"/>
      <c r="D3445" s="1"/>
      <c r="E3445" s="1"/>
      <c r="F3445" s="15" t="s">
        <v>2034</v>
      </c>
      <c r="G3445" s="15" t="s">
        <v>881</v>
      </c>
      <c r="H3445" s="15">
        <v>3.0</v>
      </c>
      <c r="I3445" s="1"/>
    </row>
    <row r="3446" ht="15.75" customHeight="1">
      <c r="A3446" s="1"/>
      <c r="B3446" s="1"/>
      <c r="C3446" s="1"/>
      <c r="D3446" s="1"/>
      <c r="E3446" s="1"/>
      <c r="F3446" s="15" t="s">
        <v>336</v>
      </c>
      <c r="G3446" s="15" t="s">
        <v>850</v>
      </c>
      <c r="H3446" s="15" t="s">
        <v>702</v>
      </c>
      <c r="I3446" s="1"/>
    </row>
    <row r="3447" ht="15.75" customHeight="1">
      <c r="A3447" s="1"/>
      <c r="B3447" s="1"/>
      <c r="C3447" s="1"/>
      <c r="D3447" s="1"/>
      <c r="E3447" s="1"/>
      <c r="F3447" s="15" t="s">
        <v>705</v>
      </c>
      <c r="G3447" s="15" t="s">
        <v>3840</v>
      </c>
      <c r="H3447" s="15" t="s">
        <v>745</v>
      </c>
      <c r="I3447" s="1"/>
    </row>
    <row r="3448" ht="15.75" customHeight="1">
      <c r="A3448" s="1"/>
      <c r="B3448" s="1"/>
      <c r="C3448" s="1"/>
      <c r="D3448" s="1"/>
      <c r="E3448" s="1"/>
      <c r="F3448" s="15" t="s">
        <v>311</v>
      </c>
      <c r="G3448" s="15" t="s">
        <v>313</v>
      </c>
      <c r="H3448" s="15" t="s">
        <v>419</v>
      </c>
      <c r="I3448" s="1"/>
    </row>
    <row r="3449" ht="15.75" customHeight="1">
      <c r="A3449" s="1"/>
      <c r="B3449" s="1"/>
      <c r="C3449" s="1"/>
      <c r="D3449" s="1"/>
      <c r="E3449" s="1"/>
      <c r="F3449" s="15" t="s">
        <v>1997</v>
      </c>
      <c r="G3449" s="15" t="s">
        <v>674</v>
      </c>
      <c r="H3449" s="15" t="s">
        <v>545</v>
      </c>
      <c r="I3449" s="1"/>
    </row>
    <row r="3450" ht="15.75" customHeight="1">
      <c r="A3450" s="1"/>
      <c r="B3450" s="1"/>
      <c r="C3450" s="1"/>
      <c r="D3450" s="1"/>
      <c r="E3450" s="1"/>
      <c r="F3450" s="15" t="s">
        <v>321</v>
      </c>
      <c r="G3450" s="15" t="s">
        <v>464</v>
      </c>
      <c r="H3450" s="15" t="s">
        <v>392</v>
      </c>
      <c r="I3450" s="1"/>
    </row>
    <row r="3451" ht="15.75" customHeight="1">
      <c r="A3451" s="1"/>
      <c r="B3451" s="1"/>
      <c r="C3451" s="1"/>
      <c r="D3451" s="1"/>
      <c r="E3451" s="1"/>
      <c r="F3451" s="15" t="s">
        <v>1172</v>
      </c>
      <c r="G3451" s="15" t="s">
        <v>850</v>
      </c>
      <c r="H3451" s="15" t="s">
        <v>2248</v>
      </c>
      <c r="I3451" s="1"/>
    </row>
    <row r="3452" ht="15.75" customHeight="1">
      <c r="A3452" s="1"/>
      <c r="B3452" s="1"/>
      <c r="C3452" s="1"/>
      <c r="D3452" s="1"/>
      <c r="E3452" s="1"/>
      <c r="F3452" s="15" t="s">
        <v>624</v>
      </c>
      <c r="G3452" s="15" t="s">
        <v>365</v>
      </c>
      <c r="H3452" s="15" t="s">
        <v>1498</v>
      </c>
      <c r="I3452" s="1"/>
    </row>
    <row r="3453" ht="15.75" customHeight="1">
      <c r="A3453" s="1"/>
      <c r="B3453" s="1"/>
      <c r="C3453" s="1"/>
      <c r="D3453" s="1"/>
      <c r="E3453" s="1"/>
      <c r="F3453" s="15" t="s">
        <v>1095</v>
      </c>
      <c r="G3453" s="15" t="s">
        <v>805</v>
      </c>
      <c r="H3453" s="15" t="s">
        <v>312</v>
      </c>
      <c r="I3453" s="1"/>
    </row>
    <row r="3454" ht="15.75" customHeight="1">
      <c r="A3454" s="1"/>
      <c r="B3454" s="1"/>
      <c r="C3454" s="1"/>
      <c r="D3454" s="1"/>
      <c r="E3454" s="1"/>
      <c r="F3454" s="15" t="s">
        <v>317</v>
      </c>
      <c r="G3454" s="15" t="s">
        <v>558</v>
      </c>
      <c r="H3454" s="15" t="s">
        <v>458</v>
      </c>
      <c r="I3454" s="1"/>
    </row>
    <row r="3455" ht="15.75" customHeight="1">
      <c r="A3455" s="1"/>
      <c r="B3455" s="1"/>
      <c r="C3455" s="1"/>
      <c r="D3455" s="1"/>
      <c r="E3455" s="1"/>
      <c r="F3455" s="15" t="s">
        <v>347</v>
      </c>
      <c r="G3455" s="15" t="s">
        <v>323</v>
      </c>
      <c r="H3455" s="15" t="s">
        <v>1147</v>
      </c>
      <c r="I3455" s="1"/>
    </row>
    <row r="3456" ht="15.75" customHeight="1">
      <c r="A3456" s="1"/>
      <c r="B3456" s="1"/>
      <c r="C3456" s="1"/>
      <c r="D3456" s="1"/>
      <c r="E3456" s="1"/>
      <c r="F3456" s="15" t="s">
        <v>415</v>
      </c>
      <c r="G3456" s="15" t="s">
        <v>995</v>
      </c>
      <c r="H3456" s="15" t="s">
        <v>3141</v>
      </c>
      <c r="I3456" s="1"/>
    </row>
    <row r="3457" ht="15.75" customHeight="1">
      <c r="A3457" s="1"/>
      <c r="B3457" s="1"/>
      <c r="C3457" s="1"/>
      <c r="D3457" s="1"/>
      <c r="E3457" s="1"/>
      <c r="F3457" s="15" t="s">
        <v>1170</v>
      </c>
      <c r="G3457" s="15" t="s">
        <v>323</v>
      </c>
      <c r="H3457" s="15" t="s">
        <v>321</v>
      </c>
      <c r="I3457" s="1"/>
    </row>
    <row r="3458" ht="15.75" customHeight="1">
      <c r="A3458" s="1"/>
      <c r="B3458" s="1"/>
      <c r="C3458" s="1"/>
      <c r="D3458" s="1"/>
      <c r="E3458" s="1"/>
      <c r="F3458" s="15" t="s">
        <v>318</v>
      </c>
      <c r="G3458" s="15" t="s">
        <v>763</v>
      </c>
      <c r="H3458" s="15" t="s">
        <v>334</v>
      </c>
      <c r="I3458" s="1"/>
    </row>
    <row r="3459" ht="15.75" customHeight="1">
      <c r="A3459" s="1"/>
      <c r="B3459" s="1"/>
      <c r="C3459" s="1"/>
      <c r="D3459" s="1"/>
      <c r="E3459" s="1"/>
      <c r="F3459" s="15" t="s">
        <v>936</v>
      </c>
      <c r="G3459" s="15" t="s">
        <v>323</v>
      </c>
      <c r="H3459" s="15" t="s">
        <v>656</v>
      </c>
      <c r="I3459" s="1"/>
    </row>
    <row r="3460" ht="15.75" customHeight="1">
      <c r="A3460" s="1"/>
      <c r="B3460" s="1"/>
      <c r="C3460" s="1"/>
      <c r="D3460" s="1"/>
      <c r="E3460" s="1"/>
      <c r="F3460" s="15" t="s">
        <v>2034</v>
      </c>
      <c r="G3460" s="15" t="s">
        <v>313</v>
      </c>
      <c r="H3460" s="15" t="s">
        <v>775</v>
      </c>
      <c r="I3460" s="1"/>
    </row>
    <row r="3461" ht="15.75" customHeight="1">
      <c r="A3461" s="1"/>
      <c r="B3461" s="1"/>
      <c r="C3461" s="1"/>
      <c r="D3461" s="1"/>
      <c r="E3461" s="1"/>
      <c r="F3461" s="15" t="s">
        <v>336</v>
      </c>
      <c r="G3461" s="15" t="s">
        <v>365</v>
      </c>
      <c r="H3461" s="15" t="s">
        <v>415</v>
      </c>
      <c r="I3461" s="1"/>
    </row>
    <row r="3462" ht="15.75" customHeight="1">
      <c r="A3462" s="1"/>
      <c r="B3462" s="1"/>
      <c r="C3462" s="1"/>
      <c r="D3462" s="1"/>
      <c r="E3462" s="1"/>
      <c r="F3462" s="15" t="s">
        <v>485</v>
      </c>
      <c r="G3462" s="15" t="s">
        <v>656</v>
      </c>
      <c r="H3462" s="15" t="s">
        <v>304</v>
      </c>
      <c r="I3462" s="1"/>
    </row>
    <row r="3463" ht="15.75" customHeight="1">
      <c r="A3463" s="1"/>
      <c r="B3463" s="1"/>
      <c r="C3463" s="1"/>
      <c r="D3463" s="1"/>
      <c r="E3463" s="1"/>
      <c r="F3463" s="15" t="s">
        <v>762</v>
      </c>
      <c r="G3463" s="15" t="s">
        <v>763</v>
      </c>
      <c r="H3463" s="15" t="s">
        <v>825</v>
      </c>
      <c r="I3463" s="1"/>
    </row>
    <row r="3464" ht="15.75" customHeight="1">
      <c r="A3464" s="1"/>
      <c r="B3464" s="1"/>
      <c r="C3464" s="1"/>
      <c r="D3464" s="1"/>
      <c r="E3464" s="1"/>
      <c r="F3464" s="15" t="s">
        <v>309</v>
      </c>
      <c r="G3464" s="15" t="s">
        <v>313</v>
      </c>
      <c r="H3464" s="15" t="s">
        <v>625</v>
      </c>
      <c r="I3464" s="1"/>
    </row>
    <row r="3465" ht="15.75" customHeight="1">
      <c r="A3465" s="1"/>
      <c r="B3465" s="1"/>
      <c r="C3465" s="1"/>
      <c r="D3465" s="1"/>
      <c r="E3465" s="1"/>
      <c r="F3465" s="15" t="s">
        <v>318</v>
      </c>
      <c r="G3465" s="15" t="s">
        <v>688</v>
      </c>
      <c r="H3465" s="15" t="s">
        <v>318</v>
      </c>
      <c r="I3465" s="1"/>
    </row>
    <row r="3466" ht="15.75" customHeight="1">
      <c r="A3466" s="1"/>
      <c r="B3466" s="1"/>
      <c r="C3466" s="1"/>
      <c r="D3466" s="1"/>
      <c r="E3466" s="1"/>
      <c r="F3466" s="15" t="s">
        <v>469</v>
      </c>
      <c r="G3466" s="15" t="s">
        <v>869</v>
      </c>
      <c r="H3466" s="15" t="s">
        <v>341</v>
      </c>
      <c r="I3466" s="1"/>
    </row>
    <row r="3467" ht="15.75" customHeight="1">
      <c r="A3467" s="1"/>
      <c r="B3467" s="1"/>
      <c r="C3467" s="1"/>
      <c r="D3467" s="1"/>
      <c r="E3467" s="1"/>
      <c r="F3467" s="15" t="s">
        <v>304</v>
      </c>
      <c r="G3467" s="15" t="s">
        <v>3864</v>
      </c>
      <c r="H3467" s="15" t="s">
        <v>362</v>
      </c>
      <c r="I3467" s="1"/>
    </row>
    <row r="3468" ht="15.75" customHeight="1">
      <c r="A3468" s="1"/>
      <c r="B3468" s="1"/>
      <c r="C3468" s="1"/>
      <c r="D3468" s="1"/>
      <c r="E3468" s="1"/>
      <c r="F3468" s="15" t="s">
        <v>993</v>
      </c>
      <c r="G3468" s="15" t="s">
        <v>422</v>
      </c>
      <c r="H3468" s="15" t="s">
        <v>309</v>
      </c>
      <c r="I3468" s="1"/>
    </row>
    <row r="3469" ht="15.75" customHeight="1">
      <c r="A3469" s="1"/>
      <c r="B3469" s="1"/>
      <c r="C3469" s="1"/>
      <c r="D3469" s="1"/>
      <c r="E3469" s="1"/>
      <c r="F3469" s="15" t="s">
        <v>328</v>
      </c>
      <c r="G3469" s="15" t="s">
        <v>464</v>
      </c>
      <c r="H3469" s="15" t="s">
        <v>542</v>
      </c>
      <c r="I3469" s="1"/>
    </row>
    <row r="3470" ht="15.75" customHeight="1">
      <c r="A3470" s="1"/>
      <c r="B3470" s="1"/>
      <c r="C3470" s="1"/>
      <c r="D3470" s="1"/>
      <c r="E3470" s="1"/>
      <c r="F3470" s="15" t="s">
        <v>3655</v>
      </c>
      <c r="G3470" s="15" t="s">
        <v>365</v>
      </c>
      <c r="H3470" s="15" t="s">
        <v>317</v>
      </c>
      <c r="I3470" s="1"/>
    </row>
    <row r="3471" ht="15.75" customHeight="1">
      <c r="A3471" s="1"/>
      <c r="B3471" s="1"/>
      <c r="C3471" s="1"/>
      <c r="D3471" s="1"/>
      <c r="E3471" s="1"/>
      <c r="F3471" s="15" t="s">
        <v>578</v>
      </c>
      <c r="G3471" s="15" t="s">
        <v>323</v>
      </c>
      <c r="H3471" s="15" t="s">
        <v>1063</v>
      </c>
      <c r="I3471" s="1"/>
    </row>
    <row r="3472" ht="15.75" customHeight="1">
      <c r="A3472" s="1"/>
      <c r="B3472" s="1"/>
      <c r="C3472" s="1"/>
      <c r="D3472" s="1"/>
      <c r="E3472" s="1"/>
      <c r="F3472" s="15" t="s">
        <v>343</v>
      </c>
      <c r="G3472" s="15" t="s">
        <v>886</v>
      </c>
      <c r="H3472" s="15" t="s">
        <v>879</v>
      </c>
      <c r="I3472" s="1"/>
    </row>
    <row r="3473" ht="15.75" customHeight="1">
      <c r="A3473" s="1"/>
      <c r="B3473" s="1"/>
      <c r="C3473" s="1"/>
      <c r="D3473" s="1"/>
      <c r="E3473" s="1"/>
      <c r="F3473" s="15" t="s">
        <v>336</v>
      </c>
      <c r="G3473" s="15" t="s">
        <v>3864</v>
      </c>
      <c r="H3473" s="15" t="s">
        <v>620</v>
      </c>
      <c r="I3473" s="1"/>
    </row>
    <row r="3474" ht="15.75" customHeight="1">
      <c r="A3474" s="1"/>
      <c r="B3474" s="1"/>
      <c r="C3474" s="1"/>
      <c r="D3474" s="1"/>
      <c r="E3474" s="1"/>
      <c r="F3474" s="15" t="s">
        <v>1009</v>
      </c>
      <c r="G3474" s="15" t="s">
        <v>426</v>
      </c>
      <c r="H3474" s="15" t="s">
        <v>304</v>
      </c>
      <c r="I3474" s="1"/>
    </row>
    <row r="3475" ht="15.75" customHeight="1">
      <c r="A3475" s="1"/>
      <c r="B3475" s="1"/>
      <c r="C3475" s="1"/>
      <c r="D3475" s="1"/>
      <c r="E3475" s="1"/>
      <c r="F3475" s="15" t="s">
        <v>415</v>
      </c>
      <c r="G3475" s="15" t="s">
        <v>432</v>
      </c>
      <c r="H3475" s="15" t="s">
        <v>455</v>
      </c>
      <c r="I3475" s="1"/>
    </row>
    <row r="3476" ht="15.75" customHeight="1">
      <c r="A3476" s="1"/>
      <c r="B3476" s="1"/>
      <c r="C3476" s="1"/>
      <c r="D3476" s="1"/>
      <c r="E3476" s="1"/>
      <c r="F3476" s="15" t="s">
        <v>318</v>
      </c>
      <c r="G3476" s="15" t="s">
        <v>342</v>
      </c>
      <c r="H3476" s="15" t="s">
        <v>328</v>
      </c>
      <c r="I3476" s="1"/>
    </row>
    <row r="3477" ht="15.75" customHeight="1">
      <c r="A3477" s="1"/>
      <c r="B3477" s="1"/>
      <c r="C3477" s="1"/>
      <c r="D3477" s="1"/>
      <c r="E3477" s="1"/>
      <c r="F3477" s="15" t="s">
        <v>395</v>
      </c>
      <c r="G3477" s="15" t="s">
        <v>609</v>
      </c>
      <c r="H3477" s="15" t="s">
        <v>1440</v>
      </c>
      <c r="I3477" s="1"/>
    </row>
    <row r="3478" ht="15.75" customHeight="1">
      <c r="A3478" s="1"/>
      <c r="B3478" s="1"/>
      <c r="C3478" s="1"/>
      <c r="D3478" s="1"/>
      <c r="E3478" s="1"/>
      <c r="F3478" s="15" t="s">
        <v>1862</v>
      </c>
      <c r="G3478" s="15" t="s">
        <v>1836</v>
      </c>
      <c r="H3478" s="15" t="s">
        <v>2278</v>
      </c>
      <c r="I3478" s="1"/>
    </row>
    <row r="3479" ht="15.75" customHeight="1">
      <c r="A3479" s="1"/>
      <c r="B3479" s="1"/>
      <c r="C3479" s="1"/>
      <c r="D3479" s="1"/>
      <c r="E3479" s="1"/>
      <c r="F3479" s="15" t="s">
        <v>458</v>
      </c>
      <c r="G3479" s="15" t="s">
        <v>365</v>
      </c>
      <c r="H3479" s="15" t="s">
        <v>317</v>
      </c>
      <c r="I3479" s="1"/>
    </row>
    <row r="3480" ht="15.75" customHeight="1">
      <c r="A3480" s="1"/>
      <c r="B3480" s="1"/>
      <c r="C3480" s="1"/>
      <c r="D3480" s="1"/>
      <c r="E3480" s="1"/>
      <c r="F3480" s="15" t="s">
        <v>341</v>
      </c>
      <c r="G3480" s="15" t="s">
        <v>313</v>
      </c>
      <c r="H3480" s="15" t="s">
        <v>2252</v>
      </c>
      <c r="I3480" s="1"/>
    </row>
    <row r="3481" ht="15.75" customHeight="1">
      <c r="A3481" s="1"/>
      <c r="B3481" s="1"/>
      <c r="C3481" s="1"/>
      <c r="D3481" s="1"/>
      <c r="E3481" s="1"/>
      <c r="F3481" s="15" t="s">
        <v>542</v>
      </c>
      <c r="G3481" s="15" t="s">
        <v>3853</v>
      </c>
      <c r="H3481" s="15" t="s">
        <v>321</v>
      </c>
      <c r="I3481" s="1"/>
    </row>
    <row r="3482" ht="15.75" customHeight="1">
      <c r="A3482" s="1"/>
      <c r="B3482" s="1"/>
      <c r="C3482" s="1"/>
      <c r="D3482" s="1"/>
      <c r="E3482" s="1"/>
      <c r="F3482" s="15" t="s">
        <v>401</v>
      </c>
      <c r="G3482" s="15" t="s">
        <v>634</v>
      </c>
      <c r="H3482" s="15" t="s">
        <v>856</v>
      </c>
      <c r="I3482" s="1"/>
    </row>
    <row r="3483" ht="15.75" customHeight="1">
      <c r="A3483" s="1"/>
      <c r="B3483" s="1"/>
      <c r="C3483" s="1"/>
      <c r="D3483" s="1"/>
      <c r="E3483" s="1"/>
      <c r="F3483" s="15" t="s">
        <v>1459</v>
      </c>
      <c r="G3483" s="15" t="s">
        <v>323</v>
      </c>
      <c r="H3483" s="15" t="s">
        <v>662</v>
      </c>
      <c r="I3483" s="1"/>
    </row>
    <row r="3484" ht="15.75" customHeight="1">
      <c r="A3484" s="1"/>
      <c r="B3484" s="1"/>
      <c r="C3484" s="1"/>
      <c r="D3484" s="1"/>
      <c r="E3484" s="1"/>
      <c r="F3484" s="15">
        <v>10.0</v>
      </c>
      <c r="G3484" s="15" t="s">
        <v>1232</v>
      </c>
      <c r="H3484" s="15" t="s">
        <v>2278</v>
      </c>
      <c r="I3484" s="1"/>
    </row>
    <row r="3485" ht="15.75" customHeight="1">
      <c r="A3485" s="1"/>
      <c r="B3485" s="1"/>
      <c r="C3485" s="1"/>
      <c r="D3485" s="1"/>
      <c r="E3485" s="1"/>
      <c r="F3485" s="15" t="s">
        <v>314</v>
      </c>
      <c r="G3485" s="15" t="s">
        <v>313</v>
      </c>
      <c r="H3485" s="15" t="s">
        <v>424</v>
      </c>
      <c r="I3485" s="1"/>
    </row>
    <row r="3486" ht="15.75" customHeight="1">
      <c r="A3486" s="1"/>
      <c r="B3486" s="1"/>
      <c r="C3486" s="1"/>
      <c r="D3486" s="1"/>
      <c r="E3486" s="1"/>
      <c r="F3486" s="15" t="s">
        <v>1012</v>
      </c>
      <c r="G3486" s="15" t="s">
        <v>313</v>
      </c>
      <c r="H3486" s="15" t="s">
        <v>2279</v>
      </c>
      <c r="I3486" s="1"/>
    </row>
    <row r="3487" ht="15.75" customHeight="1">
      <c r="A3487" s="1"/>
      <c r="B3487" s="1"/>
      <c r="C3487" s="1"/>
      <c r="D3487" s="1"/>
      <c r="E3487" s="1"/>
      <c r="F3487" s="15" t="s">
        <v>624</v>
      </c>
      <c r="G3487" s="15" t="s">
        <v>506</v>
      </c>
      <c r="H3487" s="15" t="s">
        <v>450</v>
      </c>
      <c r="I3487" s="1"/>
    </row>
    <row r="3488" ht="15.75" customHeight="1">
      <c r="A3488" s="1"/>
      <c r="B3488" s="1"/>
      <c r="C3488" s="1"/>
      <c r="D3488" s="1"/>
      <c r="E3488" s="1"/>
      <c r="F3488" s="15" t="s">
        <v>4066</v>
      </c>
      <c r="G3488" s="15" t="s">
        <v>323</v>
      </c>
      <c r="H3488" s="15" t="s">
        <v>391</v>
      </c>
      <c r="I3488" s="1"/>
    </row>
    <row r="3489" ht="15.75" customHeight="1">
      <c r="A3489" s="1"/>
      <c r="B3489" s="1"/>
      <c r="C3489" s="1"/>
      <c r="D3489" s="1"/>
      <c r="E3489" s="1"/>
      <c r="F3489" s="15" t="s">
        <v>390</v>
      </c>
      <c r="G3489" s="15" t="s">
        <v>409</v>
      </c>
      <c r="H3489" s="15" t="s">
        <v>802</v>
      </c>
      <c r="I3489" s="1"/>
    </row>
    <row r="3490" ht="15.75" customHeight="1">
      <c r="A3490" s="1"/>
      <c r="B3490" s="1"/>
      <c r="C3490" s="1"/>
      <c r="D3490" s="1"/>
      <c r="E3490" s="1"/>
      <c r="F3490" s="15" t="s">
        <v>705</v>
      </c>
      <c r="G3490" s="15" t="s">
        <v>313</v>
      </c>
      <c r="H3490" s="15" t="s">
        <v>415</v>
      </c>
      <c r="I3490" s="1"/>
    </row>
    <row r="3491" ht="15.75" customHeight="1">
      <c r="A3491" s="1"/>
      <c r="B3491" s="1"/>
      <c r="C3491" s="1"/>
      <c r="D3491" s="1"/>
      <c r="E3491" s="1"/>
      <c r="F3491" s="15" t="s">
        <v>4067</v>
      </c>
      <c r="G3491" s="15" t="s">
        <v>323</v>
      </c>
      <c r="H3491" s="15" t="s">
        <v>1063</v>
      </c>
      <c r="I3491" s="1"/>
    </row>
    <row r="3492" ht="15.75" customHeight="1">
      <c r="A3492" s="1"/>
      <c r="B3492" s="1"/>
      <c r="C3492" s="1"/>
      <c r="D3492" s="1"/>
      <c r="E3492" s="1"/>
      <c r="F3492" s="15" t="s">
        <v>506</v>
      </c>
      <c r="G3492" s="15" t="s">
        <v>536</v>
      </c>
      <c r="H3492" s="15" t="s">
        <v>713</v>
      </c>
      <c r="I3492" s="1"/>
    </row>
    <row r="3493" ht="15.75" customHeight="1">
      <c r="A3493" s="1"/>
      <c r="B3493" s="1"/>
      <c r="C3493" s="1"/>
      <c r="D3493" s="1"/>
      <c r="E3493" s="1"/>
      <c r="F3493" s="15" t="s">
        <v>1636</v>
      </c>
      <c r="G3493" s="15" t="s">
        <v>365</v>
      </c>
      <c r="H3493" s="15" t="s">
        <v>667</v>
      </c>
      <c r="I3493" s="1"/>
    </row>
    <row r="3494" ht="15.75" customHeight="1">
      <c r="A3494" s="1"/>
      <c r="B3494" s="1"/>
      <c r="C3494" s="1"/>
      <c r="D3494" s="1"/>
      <c r="E3494" s="1"/>
      <c r="F3494" s="15" t="s">
        <v>4068</v>
      </c>
      <c r="G3494" s="15" t="s">
        <v>309</v>
      </c>
      <c r="H3494" s="15" t="s">
        <v>323</v>
      </c>
      <c r="I3494" s="1"/>
    </row>
    <row r="3495" ht="15.75" customHeight="1">
      <c r="A3495" s="1"/>
      <c r="B3495" s="1"/>
      <c r="C3495" s="1"/>
      <c r="D3495" s="1"/>
      <c r="E3495" s="1"/>
      <c r="F3495" s="15" t="s">
        <v>774</v>
      </c>
      <c r="G3495" s="15" t="s">
        <v>652</v>
      </c>
      <c r="H3495" s="15" t="s">
        <v>430</v>
      </c>
      <c r="I3495" s="1"/>
    </row>
    <row r="3496" ht="15.75" customHeight="1">
      <c r="A3496" s="1"/>
      <c r="B3496" s="1"/>
      <c r="C3496" s="1"/>
      <c r="D3496" s="1"/>
      <c r="E3496" s="1"/>
      <c r="F3496" s="15" t="s">
        <v>415</v>
      </c>
      <c r="G3496" s="15" t="s">
        <v>313</v>
      </c>
      <c r="H3496" s="15" t="s">
        <v>556</v>
      </c>
      <c r="I3496" s="1"/>
    </row>
    <row r="3497" ht="15.75" customHeight="1">
      <c r="A3497" s="1"/>
      <c r="B3497" s="1"/>
      <c r="C3497" s="1"/>
      <c r="D3497" s="1"/>
      <c r="E3497" s="1"/>
      <c r="F3497" s="15" t="s">
        <v>2201</v>
      </c>
      <c r="G3497" s="15" t="s">
        <v>428</v>
      </c>
      <c r="H3497" s="15" t="s">
        <v>375</v>
      </c>
      <c r="I3497" s="1"/>
    </row>
    <row r="3498" ht="15.75" customHeight="1">
      <c r="A3498" s="1"/>
      <c r="B3498" s="1"/>
      <c r="C3498" s="1"/>
      <c r="D3498" s="1"/>
      <c r="E3498" s="1"/>
      <c r="F3498" s="15" t="s">
        <v>620</v>
      </c>
      <c r="G3498" s="15" t="s">
        <v>495</v>
      </c>
      <c r="H3498" s="15" t="s">
        <v>1192</v>
      </c>
      <c r="I3498" s="1"/>
    </row>
    <row r="3499" ht="15.75" customHeight="1">
      <c r="A3499" s="1"/>
      <c r="B3499" s="1"/>
      <c r="C3499" s="1"/>
      <c r="D3499" s="1"/>
      <c r="E3499" s="1"/>
      <c r="F3499" s="15" t="s">
        <v>343</v>
      </c>
      <c r="G3499" s="15" t="s">
        <v>313</v>
      </c>
      <c r="H3499" s="15" t="s">
        <v>375</v>
      </c>
      <c r="I3499" s="1"/>
    </row>
    <row r="3500" ht="15.75" customHeight="1">
      <c r="A3500" s="1"/>
      <c r="B3500" s="1"/>
      <c r="C3500" s="1"/>
      <c r="D3500" s="1"/>
      <c r="E3500" s="1"/>
      <c r="F3500" s="15" t="s">
        <v>336</v>
      </c>
      <c r="G3500" s="15" t="s">
        <v>495</v>
      </c>
      <c r="H3500" s="15" t="s">
        <v>1812</v>
      </c>
      <c r="I3500" s="1"/>
    </row>
    <row r="3501" ht="15.75" customHeight="1">
      <c r="A3501" s="1"/>
      <c r="B3501" s="1"/>
      <c r="C3501" s="1"/>
      <c r="D3501" s="1"/>
      <c r="E3501" s="1"/>
      <c r="F3501" s="15" t="s">
        <v>1009</v>
      </c>
      <c r="G3501" s="15" t="s">
        <v>426</v>
      </c>
      <c r="H3501" s="15" t="s">
        <v>371</v>
      </c>
      <c r="I3501" s="1"/>
    </row>
    <row r="3502" ht="15.75" customHeight="1">
      <c r="A3502" s="1"/>
      <c r="B3502" s="1"/>
      <c r="C3502" s="1"/>
      <c r="D3502" s="1"/>
      <c r="E3502" s="1"/>
      <c r="F3502" s="15" t="s">
        <v>944</v>
      </c>
      <c r="G3502" s="15" t="s">
        <v>428</v>
      </c>
      <c r="H3502" s="15" t="s">
        <v>599</v>
      </c>
      <c r="I3502" s="1"/>
    </row>
    <row r="3503" ht="15.75" customHeight="1">
      <c r="A3503" s="1"/>
      <c r="B3503" s="1"/>
      <c r="C3503" s="1"/>
      <c r="D3503" s="1"/>
      <c r="E3503" s="1"/>
      <c r="F3503" s="15" t="s">
        <v>1570</v>
      </c>
      <c r="G3503" s="15" t="s">
        <v>432</v>
      </c>
      <c r="H3503" s="15" t="s">
        <v>2279</v>
      </c>
      <c r="I3503" s="1"/>
    </row>
    <row r="3504" ht="15.75" customHeight="1">
      <c r="A3504" s="1"/>
      <c r="B3504" s="1"/>
      <c r="C3504" s="1"/>
      <c r="D3504" s="1"/>
      <c r="E3504" s="1"/>
      <c r="F3504" s="15" t="s">
        <v>1933</v>
      </c>
      <c r="G3504" s="15" t="s">
        <v>464</v>
      </c>
      <c r="H3504" s="15" t="s">
        <v>318</v>
      </c>
      <c r="I3504" s="1"/>
    </row>
    <row r="3505" ht="15.75" customHeight="1">
      <c r="A3505" s="1"/>
      <c r="B3505" s="1"/>
      <c r="C3505" s="1"/>
      <c r="D3505" s="1"/>
      <c r="E3505" s="1"/>
      <c r="F3505" s="15" t="s">
        <v>311</v>
      </c>
      <c r="G3505" s="15" t="s">
        <v>409</v>
      </c>
      <c r="H3505" s="15" t="s">
        <v>309</v>
      </c>
      <c r="I3505" s="1"/>
    </row>
    <row r="3506" ht="15.75" customHeight="1">
      <c r="A3506" s="1"/>
      <c r="B3506" s="1"/>
      <c r="C3506" s="1"/>
      <c r="D3506" s="1"/>
      <c r="E3506" s="1"/>
      <c r="F3506" s="15" t="s">
        <v>317</v>
      </c>
      <c r="G3506" s="15" t="s">
        <v>428</v>
      </c>
      <c r="H3506" s="15" t="s">
        <v>586</v>
      </c>
      <c r="I3506" s="1"/>
    </row>
    <row r="3507" ht="15.75" customHeight="1">
      <c r="A3507" s="1"/>
      <c r="B3507" s="1"/>
      <c r="C3507" s="1"/>
      <c r="D3507" s="1"/>
      <c r="E3507" s="1"/>
      <c r="F3507" s="15" t="s">
        <v>4069</v>
      </c>
      <c r="G3507" s="15" t="s">
        <v>428</v>
      </c>
      <c r="H3507" s="15" t="s">
        <v>625</v>
      </c>
      <c r="I3507" s="1"/>
    </row>
    <row r="3508" ht="15.75" customHeight="1">
      <c r="A3508" s="1"/>
      <c r="B3508" s="1"/>
      <c r="C3508" s="1"/>
      <c r="D3508" s="1"/>
      <c r="E3508" s="1"/>
      <c r="F3508" s="15" t="s">
        <v>458</v>
      </c>
      <c r="G3508" s="15" t="s">
        <v>342</v>
      </c>
      <c r="H3508" s="15" t="s">
        <v>375</v>
      </c>
      <c r="I3508" s="1"/>
    </row>
    <row r="3509" ht="15.75" customHeight="1">
      <c r="A3509" s="1"/>
      <c r="B3509" s="1"/>
      <c r="C3509" s="1"/>
      <c r="D3509" s="1"/>
      <c r="E3509" s="1"/>
      <c r="F3509" s="15" t="s">
        <v>322</v>
      </c>
      <c r="G3509" s="15" t="s">
        <v>422</v>
      </c>
      <c r="H3509" s="15" t="s">
        <v>465</v>
      </c>
      <c r="I3509" s="1"/>
    </row>
    <row r="3510" ht="15.75" customHeight="1">
      <c r="A3510" s="1"/>
      <c r="B3510" s="1"/>
      <c r="C3510" s="1"/>
      <c r="D3510" s="1"/>
      <c r="E3510" s="1"/>
      <c r="F3510" s="15" t="s">
        <v>356</v>
      </c>
      <c r="G3510" s="15" t="s">
        <v>618</v>
      </c>
      <c r="H3510" s="15" t="s">
        <v>3949</v>
      </c>
      <c r="I3510" s="1"/>
    </row>
    <row r="3511" ht="15.75" customHeight="1">
      <c r="A3511" s="1"/>
      <c r="B3511" s="1"/>
      <c r="C3511" s="1"/>
      <c r="D3511" s="1"/>
      <c r="E3511" s="1"/>
      <c r="F3511" s="15" t="s">
        <v>944</v>
      </c>
      <c r="G3511" s="15" t="s">
        <v>464</v>
      </c>
      <c r="H3511" s="15" t="s">
        <v>371</v>
      </c>
      <c r="I3511" s="1"/>
    </row>
    <row r="3512" ht="15.75" customHeight="1">
      <c r="A3512" s="1"/>
      <c r="B3512" s="1"/>
      <c r="C3512" s="1"/>
      <c r="D3512" s="1"/>
      <c r="E3512" s="1"/>
      <c r="F3512" s="15" t="s">
        <v>2528</v>
      </c>
      <c r="G3512" s="15" t="s">
        <v>313</v>
      </c>
      <c r="H3512" s="15" t="s">
        <v>549</v>
      </c>
      <c r="I3512" s="1"/>
    </row>
    <row r="3513" ht="15.75" customHeight="1">
      <c r="A3513" s="1"/>
      <c r="B3513" s="1"/>
      <c r="C3513" s="1"/>
      <c r="D3513" s="1"/>
      <c r="E3513" s="1"/>
      <c r="F3513" s="15" t="s">
        <v>415</v>
      </c>
      <c r="G3513" s="15" t="s">
        <v>313</v>
      </c>
      <c r="H3513" s="15" t="s">
        <v>615</v>
      </c>
      <c r="I3513" s="1"/>
    </row>
    <row r="3514" ht="15.75" customHeight="1">
      <c r="A3514" s="1"/>
      <c r="B3514" s="1"/>
      <c r="C3514" s="1"/>
      <c r="D3514" s="1"/>
      <c r="E3514" s="1"/>
      <c r="F3514" s="15" t="s">
        <v>304</v>
      </c>
      <c r="G3514" s="15" t="s">
        <v>2519</v>
      </c>
      <c r="H3514" s="15" t="s">
        <v>841</v>
      </c>
      <c r="I3514" s="1"/>
    </row>
    <row r="3515" ht="15.75" customHeight="1">
      <c r="A3515" s="1"/>
      <c r="B3515" s="1"/>
      <c r="C3515" s="1"/>
      <c r="D3515" s="1"/>
      <c r="E3515" s="1"/>
      <c r="F3515" s="15" t="s">
        <v>318</v>
      </c>
      <c r="G3515" s="15" t="s">
        <v>428</v>
      </c>
      <c r="H3515" s="15" t="s">
        <v>1344</v>
      </c>
      <c r="I3515" s="1"/>
    </row>
    <row r="3516" ht="15.75" customHeight="1">
      <c r="A3516" s="1"/>
      <c r="B3516" s="1"/>
      <c r="C3516" s="1"/>
      <c r="D3516" s="1"/>
      <c r="E3516" s="1"/>
      <c r="F3516" s="15" t="s">
        <v>435</v>
      </c>
      <c r="G3516" s="15" t="s">
        <v>878</v>
      </c>
      <c r="H3516" s="15" t="s">
        <v>673</v>
      </c>
      <c r="I3516" s="1"/>
    </row>
    <row r="3517" ht="15.75" customHeight="1">
      <c r="A3517" s="1"/>
      <c r="B3517" s="1"/>
      <c r="C3517" s="1"/>
      <c r="D3517" s="1"/>
      <c r="E3517" s="1"/>
      <c r="F3517" s="15" t="s">
        <v>309</v>
      </c>
      <c r="G3517" s="15" t="s">
        <v>878</v>
      </c>
      <c r="H3517" s="15" t="s">
        <v>317</v>
      </c>
      <c r="I3517" s="1"/>
    </row>
    <row r="3518" ht="15.75" customHeight="1">
      <c r="A3518" s="1"/>
      <c r="B3518" s="1"/>
      <c r="C3518" s="1"/>
      <c r="D3518" s="1"/>
      <c r="E3518" s="1"/>
      <c r="F3518" s="15" t="s">
        <v>2034</v>
      </c>
      <c r="G3518" s="15" t="s">
        <v>323</v>
      </c>
      <c r="H3518" s="15" t="s">
        <v>323</v>
      </c>
      <c r="I3518" s="1"/>
    </row>
    <row r="3519" ht="15.75" customHeight="1">
      <c r="A3519" s="1"/>
      <c r="B3519" s="1"/>
      <c r="C3519" s="1"/>
      <c r="D3519" s="1"/>
      <c r="E3519" s="1"/>
      <c r="F3519" s="15" t="s">
        <v>334</v>
      </c>
      <c r="G3519" s="15" t="s">
        <v>3850</v>
      </c>
      <c r="H3519" s="15" t="s">
        <v>422</v>
      </c>
      <c r="I3519" s="1"/>
    </row>
    <row r="3520" ht="15.75" customHeight="1">
      <c r="A3520" s="1"/>
      <c r="B3520" s="1"/>
      <c r="C3520" s="1"/>
      <c r="D3520" s="1"/>
      <c r="E3520" s="1"/>
      <c r="F3520" s="15" t="s">
        <v>1754</v>
      </c>
      <c r="G3520" s="15" t="s">
        <v>323</v>
      </c>
      <c r="H3520" s="15" t="s">
        <v>707</v>
      </c>
      <c r="I3520" s="1"/>
    </row>
    <row r="3521" ht="15.75" customHeight="1">
      <c r="A3521" s="1"/>
      <c r="B3521" s="1"/>
      <c r="C3521" s="1"/>
      <c r="D3521" s="1"/>
      <c r="E3521" s="1"/>
      <c r="F3521" s="15" t="s">
        <v>608</v>
      </c>
      <c r="G3521" s="15" t="s">
        <v>627</v>
      </c>
      <c r="H3521" s="15" t="s">
        <v>577</v>
      </c>
      <c r="I3521" s="1"/>
    </row>
    <row r="3522" ht="15.75" customHeight="1">
      <c r="A3522" s="1"/>
      <c r="B3522" s="1"/>
      <c r="C3522" s="1"/>
      <c r="D3522" s="1"/>
      <c r="E3522" s="1"/>
      <c r="F3522" s="15" t="s">
        <v>1769</v>
      </c>
      <c r="G3522" s="15" t="s">
        <v>323</v>
      </c>
      <c r="H3522" s="15" t="s">
        <v>3950</v>
      </c>
      <c r="I3522" s="1"/>
    </row>
    <row r="3523" ht="15.75" customHeight="1">
      <c r="A3523" s="1"/>
      <c r="B3523" s="1"/>
      <c r="C3523" s="1"/>
      <c r="D3523" s="1"/>
      <c r="E3523" s="1"/>
      <c r="F3523" s="15" t="s">
        <v>318</v>
      </c>
      <c r="G3523" s="15" t="s">
        <v>1867</v>
      </c>
      <c r="H3523" s="15" t="s">
        <v>318</v>
      </c>
      <c r="I3523" s="1"/>
    </row>
    <row r="3524" ht="15.75" customHeight="1">
      <c r="A3524" s="1"/>
      <c r="B3524" s="1"/>
      <c r="C3524" s="1"/>
      <c r="D3524" s="1"/>
      <c r="E3524" s="1"/>
      <c r="F3524" s="15" t="s">
        <v>1695</v>
      </c>
      <c r="G3524" s="15" t="s">
        <v>1852</v>
      </c>
      <c r="H3524" s="15" t="s">
        <v>309</v>
      </c>
      <c r="I3524" s="1"/>
    </row>
    <row r="3525" ht="15.75" customHeight="1">
      <c r="A3525" s="1"/>
      <c r="B3525" s="1"/>
      <c r="C3525" s="1"/>
      <c r="D3525" s="1"/>
      <c r="E3525" s="1"/>
      <c r="F3525" s="15" t="s">
        <v>391</v>
      </c>
      <c r="G3525" s="15" t="s">
        <v>1868</v>
      </c>
      <c r="H3525" s="15" t="s">
        <v>820</v>
      </c>
      <c r="I3525" s="1"/>
    </row>
    <row r="3526" ht="15.75" customHeight="1">
      <c r="A3526" s="1"/>
      <c r="B3526" s="1"/>
      <c r="C3526" s="1"/>
      <c r="D3526" s="1"/>
      <c r="E3526" s="1"/>
      <c r="F3526" s="15" t="s">
        <v>1225</v>
      </c>
      <c r="G3526" s="15" t="s">
        <v>536</v>
      </c>
      <c r="H3526" s="15" t="s">
        <v>334</v>
      </c>
      <c r="I3526" s="1"/>
    </row>
    <row r="3527" ht="15.75" customHeight="1">
      <c r="A3527" s="1"/>
      <c r="B3527" s="1"/>
      <c r="C3527" s="1"/>
      <c r="D3527" s="1"/>
      <c r="E3527" s="1"/>
      <c r="F3527" s="15" t="s">
        <v>4070</v>
      </c>
      <c r="G3527" s="15" t="s">
        <v>495</v>
      </c>
      <c r="H3527" s="15" t="s">
        <v>1419</v>
      </c>
      <c r="I3527" s="1"/>
    </row>
    <row r="3528" ht="15.75" customHeight="1">
      <c r="A3528" s="1"/>
      <c r="B3528" s="1"/>
      <c r="C3528" s="1"/>
      <c r="D3528" s="1"/>
      <c r="E3528" s="1"/>
      <c r="F3528" s="15" t="s">
        <v>334</v>
      </c>
      <c r="G3528" s="15" t="s">
        <v>426</v>
      </c>
      <c r="H3528" s="15" t="s">
        <v>3951</v>
      </c>
      <c r="I3528" s="1"/>
    </row>
    <row r="3529" ht="15.75" customHeight="1">
      <c r="A3529" s="1"/>
      <c r="B3529" s="1"/>
      <c r="C3529" s="1"/>
      <c r="D3529" s="1"/>
      <c r="E3529" s="1"/>
      <c r="F3529" s="15" t="s">
        <v>445</v>
      </c>
      <c r="G3529" s="15" t="s">
        <v>4071</v>
      </c>
      <c r="H3529" s="15" t="s">
        <v>401</v>
      </c>
      <c r="I3529" s="1"/>
    </row>
    <row r="3530" ht="15.75" customHeight="1">
      <c r="A3530" s="1"/>
      <c r="B3530" s="1"/>
      <c r="C3530" s="1"/>
      <c r="D3530" s="1"/>
      <c r="E3530" s="1"/>
      <c r="F3530" s="15" t="s">
        <v>718</v>
      </c>
      <c r="G3530" s="15" t="s">
        <v>432</v>
      </c>
      <c r="H3530" s="15" t="s">
        <v>1805</v>
      </c>
      <c r="I3530" s="1"/>
    </row>
    <row r="3531" ht="15.75" customHeight="1">
      <c r="A3531" s="1"/>
      <c r="B3531" s="1"/>
      <c r="C3531" s="1"/>
      <c r="D3531" s="1"/>
      <c r="E3531" s="1"/>
      <c r="F3531" s="15" t="s">
        <v>355</v>
      </c>
      <c r="G3531" s="15" t="s">
        <v>432</v>
      </c>
      <c r="H3531" s="15" t="s">
        <v>1811</v>
      </c>
      <c r="I3531" s="1"/>
    </row>
    <row r="3532" ht="15.75" customHeight="1">
      <c r="A3532" s="1"/>
      <c r="B3532" s="1"/>
      <c r="C3532" s="1"/>
      <c r="D3532" s="1"/>
      <c r="E3532" s="1"/>
      <c r="F3532" s="15" t="s">
        <v>359</v>
      </c>
      <c r="G3532" s="15" t="s">
        <v>763</v>
      </c>
      <c r="H3532" s="15" t="s">
        <v>401</v>
      </c>
      <c r="I3532" s="1"/>
    </row>
    <row r="3533" ht="15.75" customHeight="1">
      <c r="A3533" s="1"/>
      <c r="B3533" s="1"/>
      <c r="C3533" s="1"/>
      <c r="D3533" s="1"/>
      <c r="E3533" s="1"/>
      <c r="F3533" s="15" t="s">
        <v>2034</v>
      </c>
      <c r="G3533" s="15" t="s">
        <v>370</v>
      </c>
      <c r="H3533" s="15" t="s">
        <v>323</v>
      </c>
      <c r="I3533" s="1"/>
    </row>
    <row r="3534" ht="15.75" customHeight="1">
      <c r="A3534" s="1"/>
      <c r="B3534" s="1"/>
      <c r="C3534" s="1"/>
      <c r="D3534" s="1"/>
      <c r="E3534" s="1"/>
      <c r="F3534" s="15" t="s">
        <v>409</v>
      </c>
      <c r="G3534" s="15" t="s">
        <v>409</v>
      </c>
      <c r="H3534" s="15" t="s">
        <v>334</v>
      </c>
      <c r="I3534" s="1"/>
    </row>
    <row r="3535" ht="15.75" customHeight="1">
      <c r="A3535" s="1"/>
      <c r="B3535" s="1"/>
      <c r="C3535" s="1"/>
      <c r="D3535" s="1"/>
      <c r="E3535" s="1"/>
      <c r="F3535" s="15" t="s">
        <v>452</v>
      </c>
      <c r="G3535" s="15" t="s">
        <v>2470</v>
      </c>
      <c r="H3535" s="15" t="s">
        <v>320</v>
      </c>
      <c r="I3535" s="1"/>
    </row>
    <row r="3536" ht="15.75" customHeight="1">
      <c r="A3536" s="1"/>
      <c r="B3536" s="1"/>
      <c r="C3536" s="1"/>
      <c r="D3536" s="1"/>
      <c r="E3536" s="1"/>
      <c r="F3536" s="15" t="s">
        <v>309</v>
      </c>
      <c r="G3536" s="15" t="s">
        <v>1769</v>
      </c>
      <c r="H3536" s="15" t="s">
        <v>1529</v>
      </c>
      <c r="I3536" s="1"/>
    </row>
    <row r="3537" ht="15.75" customHeight="1">
      <c r="A3537" s="1"/>
      <c r="B3537" s="1"/>
      <c r="C3537" s="1"/>
      <c r="D3537" s="1"/>
      <c r="E3537" s="1"/>
      <c r="F3537" s="15" t="s">
        <v>510</v>
      </c>
      <c r="G3537" s="15" t="s">
        <v>481</v>
      </c>
      <c r="H3537" s="15" t="s">
        <v>321</v>
      </c>
      <c r="I3537" s="1"/>
    </row>
    <row r="3538" ht="15.75" customHeight="1">
      <c r="A3538" s="1"/>
      <c r="B3538" s="1"/>
      <c r="C3538" s="1"/>
      <c r="D3538" s="1"/>
      <c r="E3538" s="1"/>
      <c r="F3538" s="15" t="s">
        <v>3653</v>
      </c>
      <c r="G3538" s="15" t="s">
        <v>365</v>
      </c>
      <c r="H3538" s="15" t="s">
        <v>3953</v>
      </c>
      <c r="I3538" s="1"/>
    </row>
    <row r="3539" ht="15.75" customHeight="1">
      <c r="A3539" s="1"/>
      <c r="B3539" s="1"/>
      <c r="C3539" s="1"/>
      <c r="D3539" s="1"/>
      <c r="E3539" s="1"/>
      <c r="F3539" s="15" t="s">
        <v>309</v>
      </c>
      <c r="G3539" s="15" t="s">
        <v>869</v>
      </c>
      <c r="H3539" s="15" t="s">
        <v>458</v>
      </c>
      <c r="I3539" s="1"/>
    </row>
    <row r="3540" ht="15.75" customHeight="1">
      <c r="A3540" s="1"/>
      <c r="B3540" s="1"/>
      <c r="C3540" s="1"/>
      <c r="D3540" s="1"/>
      <c r="E3540" s="1"/>
      <c r="F3540" s="15" t="s">
        <v>637</v>
      </c>
      <c r="G3540" s="15" t="s">
        <v>2472</v>
      </c>
      <c r="H3540" s="15" t="s">
        <v>309</v>
      </c>
      <c r="I3540" s="1"/>
    </row>
    <row r="3541" ht="15.75" customHeight="1">
      <c r="A3541" s="1"/>
      <c r="B3541" s="1"/>
      <c r="C3541" s="1"/>
      <c r="D3541" s="1"/>
      <c r="E3541" s="1"/>
      <c r="F3541" s="15" t="s">
        <v>465</v>
      </c>
      <c r="G3541" s="15" t="s">
        <v>880</v>
      </c>
      <c r="H3541" s="15" t="s">
        <v>747</v>
      </c>
      <c r="I3541" s="1"/>
    </row>
    <row r="3542" ht="15.75" customHeight="1">
      <c r="A3542" s="1"/>
      <c r="B3542" s="1"/>
      <c r="C3542" s="1"/>
      <c r="D3542" s="1"/>
      <c r="E3542" s="1"/>
      <c r="F3542" s="15" t="s">
        <v>4072</v>
      </c>
      <c r="G3542" s="15" t="s">
        <v>763</v>
      </c>
      <c r="H3542" s="15" t="s">
        <v>371</v>
      </c>
      <c r="I3542" s="1"/>
    </row>
    <row r="3543" ht="15.75" customHeight="1">
      <c r="A3543" s="1"/>
      <c r="B3543" s="1"/>
      <c r="C3543" s="1"/>
      <c r="D3543" s="1"/>
      <c r="E3543" s="1"/>
      <c r="F3543" s="15" t="s">
        <v>458</v>
      </c>
      <c r="G3543" s="15" t="s">
        <v>946</v>
      </c>
      <c r="H3543" s="15" t="s">
        <v>394</v>
      </c>
      <c r="I3543" s="1"/>
    </row>
    <row r="3544" ht="15.75" customHeight="1">
      <c r="A3544" s="1"/>
      <c r="B3544" s="1"/>
      <c r="C3544" s="1"/>
      <c r="D3544" s="1"/>
      <c r="E3544" s="1"/>
      <c r="F3544" s="15" t="s">
        <v>2825</v>
      </c>
      <c r="G3544" s="15" t="s">
        <v>313</v>
      </c>
      <c r="H3544" s="15" t="s">
        <v>415</v>
      </c>
      <c r="I3544" s="1"/>
    </row>
    <row r="3545" ht="15.75" customHeight="1">
      <c r="A3545" s="1"/>
      <c r="B3545" s="1"/>
      <c r="C3545" s="1"/>
      <c r="D3545" s="1"/>
      <c r="E3545" s="1"/>
      <c r="F3545" s="15" t="s">
        <v>304</v>
      </c>
      <c r="G3545" s="15" t="s">
        <v>850</v>
      </c>
      <c r="H3545" s="15" t="s">
        <v>1144</v>
      </c>
      <c r="I3545" s="1"/>
    </row>
    <row r="3546" ht="15.75" customHeight="1">
      <c r="A3546" s="1"/>
      <c r="B3546" s="1"/>
      <c r="C3546" s="1"/>
      <c r="D3546" s="1"/>
      <c r="E3546" s="1"/>
      <c r="F3546" s="15" t="s">
        <v>4073</v>
      </c>
      <c r="G3546" s="15" t="s">
        <v>946</v>
      </c>
      <c r="H3546" s="15" t="s">
        <v>3954</v>
      </c>
      <c r="I3546" s="1"/>
    </row>
    <row r="3547" ht="15.75" customHeight="1">
      <c r="A3547" s="1"/>
      <c r="B3547" s="1"/>
      <c r="C3547" s="1"/>
      <c r="D3547" s="1"/>
      <c r="E3547" s="1"/>
      <c r="F3547" s="15" t="s">
        <v>624</v>
      </c>
      <c r="G3547" s="15" t="s">
        <v>313</v>
      </c>
      <c r="H3547" s="15" t="s">
        <v>309</v>
      </c>
      <c r="I3547" s="1"/>
    </row>
    <row r="3548" ht="15.75" customHeight="1">
      <c r="A3548" s="1"/>
      <c r="B3548" s="1"/>
      <c r="C3548" s="1"/>
      <c r="D3548" s="1"/>
      <c r="E3548" s="1"/>
      <c r="F3548" s="15" t="s">
        <v>432</v>
      </c>
      <c r="G3548" s="15" t="s">
        <v>779</v>
      </c>
      <c r="H3548" s="15" t="s">
        <v>317</v>
      </c>
      <c r="I3548" s="1"/>
    </row>
    <row r="3549" ht="15.75" customHeight="1">
      <c r="A3549" s="1"/>
      <c r="B3549" s="1"/>
      <c r="C3549" s="1"/>
      <c r="D3549" s="1"/>
      <c r="E3549" s="1"/>
      <c r="F3549" s="15" t="s">
        <v>1629</v>
      </c>
      <c r="G3549" s="15" t="s">
        <v>426</v>
      </c>
      <c r="H3549" s="15" t="s">
        <v>323</v>
      </c>
      <c r="I3549" s="1"/>
    </row>
    <row r="3550" ht="15.75" customHeight="1">
      <c r="A3550" s="1"/>
      <c r="B3550" s="1"/>
      <c r="C3550" s="1"/>
      <c r="D3550" s="1"/>
      <c r="E3550" s="1"/>
      <c r="F3550" s="15" t="s">
        <v>1215</v>
      </c>
      <c r="G3550" s="15" t="s">
        <v>365</v>
      </c>
      <c r="H3550" s="15" t="s">
        <v>1360</v>
      </c>
      <c r="I3550" s="1"/>
    </row>
    <row r="3551" ht="15.75" customHeight="1">
      <c r="A3551" s="1"/>
      <c r="B3551" s="1"/>
      <c r="C3551" s="1"/>
      <c r="D3551" s="1"/>
      <c r="E3551" s="1"/>
      <c r="F3551" s="15" t="s">
        <v>317</v>
      </c>
      <c r="G3551" s="15" t="s">
        <v>313</v>
      </c>
      <c r="H3551" s="15" t="s">
        <v>317</v>
      </c>
      <c r="I3551" s="1"/>
    </row>
    <row r="3552" ht="15.75" customHeight="1">
      <c r="A3552" s="1"/>
      <c r="B3552" s="1"/>
      <c r="C3552" s="1"/>
      <c r="D3552" s="1"/>
      <c r="E3552" s="1"/>
      <c r="F3552" s="15" t="s">
        <v>1706</v>
      </c>
      <c r="G3552" s="15" t="s">
        <v>323</v>
      </c>
      <c r="H3552" s="15" t="s">
        <v>671</v>
      </c>
      <c r="I3552" s="1"/>
    </row>
    <row r="3553" ht="15.75" customHeight="1">
      <c r="A3553" s="1"/>
      <c r="B3553" s="1"/>
      <c r="C3553" s="1"/>
      <c r="D3553" s="1"/>
      <c r="E3553" s="1"/>
      <c r="F3553" s="15" t="s">
        <v>309</v>
      </c>
      <c r="G3553" s="15" t="s">
        <v>313</v>
      </c>
      <c r="H3553" s="15" t="s">
        <v>371</v>
      </c>
      <c r="I3553" s="1"/>
    </row>
    <row r="3554" ht="15.75" customHeight="1">
      <c r="A3554" s="1"/>
      <c r="B3554" s="1"/>
      <c r="C3554" s="1"/>
      <c r="D3554" s="1"/>
      <c r="E3554" s="1"/>
      <c r="F3554" s="15" t="s">
        <v>391</v>
      </c>
      <c r="G3554" s="15" t="s">
        <v>763</v>
      </c>
      <c r="H3554" s="15" t="s">
        <v>520</v>
      </c>
      <c r="I3554" s="1"/>
    </row>
    <row r="3555" ht="15.75" customHeight="1">
      <c r="A3555" s="1"/>
      <c r="B3555" s="1"/>
      <c r="C3555" s="1"/>
      <c r="D3555" s="1"/>
      <c r="E3555" s="1"/>
      <c r="F3555" s="15" t="s">
        <v>1225</v>
      </c>
      <c r="G3555" s="15" t="s">
        <v>4074</v>
      </c>
      <c r="H3555" s="15" t="s">
        <v>464</v>
      </c>
      <c r="I3555" s="1"/>
    </row>
    <row r="3556" ht="15.75" customHeight="1">
      <c r="A3556" s="1"/>
      <c r="B3556" s="1"/>
      <c r="C3556" s="1"/>
      <c r="D3556" s="1"/>
      <c r="E3556" s="1"/>
      <c r="F3556" s="15" t="s">
        <v>334</v>
      </c>
      <c r="G3556" s="15" t="s">
        <v>4075</v>
      </c>
      <c r="H3556" s="15" t="s">
        <v>313</v>
      </c>
      <c r="I3556" s="1"/>
    </row>
    <row r="3557" ht="15.75" customHeight="1">
      <c r="A3557" s="1"/>
      <c r="B3557" s="1"/>
      <c r="C3557" s="1"/>
      <c r="D3557" s="1"/>
      <c r="E3557" s="1"/>
      <c r="F3557" s="15" t="s">
        <v>4076</v>
      </c>
      <c r="G3557" s="15" t="s">
        <v>1531</v>
      </c>
      <c r="H3557" s="15" t="s">
        <v>3955</v>
      </c>
      <c r="I3557" s="1"/>
    </row>
    <row r="3558" ht="15.75" customHeight="1">
      <c r="A3558" s="1"/>
      <c r="B3558" s="1"/>
      <c r="C3558" s="1"/>
      <c r="D3558" s="1"/>
      <c r="E3558" s="1"/>
      <c r="F3558" s="15" t="s">
        <v>465</v>
      </c>
      <c r="G3558" s="15" t="s">
        <v>428</v>
      </c>
      <c r="H3558" s="15" t="s">
        <v>4077</v>
      </c>
      <c r="I3558" s="1"/>
    </row>
    <row r="3559" ht="15.75" customHeight="1">
      <c r="A3559" s="1"/>
      <c r="B3559" s="1"/>
      <c r="C3559" s="1"/>
      <c r="D3559" s="1"/>
      <c r="E3559" s="1"/>
      <c r="F3559" s="15" t="s">
        <v>4078</v>
      </c>
      <c r="G3559" s="15" t="s">
        <v>2474</v>
      </c>
      <c r="H3559" s="15" t="s">
        <v>3957</v>
      </c>
      <c r="I3559" s="1"/>
    </row>
    <row r="3560" ht="15.75" customHeight="1">
      <c r="A3560" s="1"/>
      <c r="B3560" s="1"/>
      <c r="C3560" s="1"/>
      <c r="D3560" s="1"/>
      <c r="E3560" s="1"/>
      <c r="F3560" s="15" t="s">
        <v>310</v>
      </c>
      <c r="G3560" s="15" t="s">
        <v>323</v>
      </c>
      <c r="H3560" s="15" t="s">
        <v>304</v>
      </c>
      <c r="I3560" s="1"/>
    </row>
    <row r="3561" ht="15.75" customHeight="1">
      <c r="A3561" s="1"/>
      <c r="B3561" s="1"/>
      <c r="C3561" s="1"/>
      <c r="D3561" s="1"/>
      <c r="E3561" s="1"/>
      <c r="F3561" s="15" t="s">
        <v>4079</v>
      </c>
      <c r="G3561" s="15" t="s">
        <v>313</v>
      </c>
      <c r="H3561" s="15" t="s">
        <v>1618</v>
      </c>
      <c r="I3561" s="1"/>
    </row>
    <row r="3562" ht="15.75" customHeight="1">
      <c r="A3562" s="1"/>
      <c r="B3562" s="1"/>
      <c r="C3562" s="1"/>
      <c r="D3562" s="1"/>
      <c r="E3562" s="1"/>
      <c r="F3562" s="39" t="s">
        <v>979</v>
      </c>
      <c r="G3562" s="15" t="s">
        <v>313</v>
      </c>
      <c r="H3562" s="15" t="s">
        <v>3958</v>
      </c>
      <c r="I3562" s="1"/>
    </row>
    <row r="3563" ht="15.75" customHeight="1">
      <c r="A3563" s="1"/>
      <c r="B3563" s="1"/>
      <c r="C3563" s="1"/>
      <c r="D3563" s="1"/>
      <c r="E3563" s="1"/>
      <c r="F3563" s="15" t="s">
        <v>357</v>
      </c>
      <c r="G3563" s="15" t="s">
        <v>2627</v>
      </c>
      <c r="H3563" s="15" t="s">
        <v>318</v>
      </c>
      <c r="I3563" s="1"/>
    </row>
    <row r="3564" ht="15.75" customHeight="1">
      <c r="A3564" s="1"/>
      <c r="B3564" s="1"/>
      <c r="C3564" s="1"/>
      <c r="D3564" s="1"/>
      <c r="E3564" s="1"/>
      <c r="F3564" s="15" t="s">
        <v>321</v>
      </c>
      <c r="G3564" s="15" t="s">
        <v>323</v>
      </c>
      <c r="H3564" s="15" t="s">
        <v>469</v>
      </c>
      <c r="I3564" s="1"/>
    </row>
    <row r="3565" ht="15.75" customHeight="1">
      <c r="A3565" s="1"/>
      <c r="B3565" s="1"/>
      <c r="C3565" s="1"/>
      <c r="D3565" s="1"/>
      <c r="E3565" s="1"/>
      <c r="F3565" s="15" t="s">
        <v>487</v>
      </c>
      <c r="G3565" s="15" t="s">
        <v>313</v>
      </c>
      <c r="H3565" s="15" t="s">
        <v>1177</v>
      </c>
      <c r="I3565" s="1"/>
    </row>
    <row r="3566" ht="15.75" customHeight="1">
      <c r="A3566" s="1"/>
      <c r="B3566" s="1"/>
      <c r="C3566" s="1"/>
      <c r="D3566" s="1"/>
      <c r="E3566" s="1"/>
      <c r="F3566" s="15" t="s">
        <v>624</v>
      </c>
      <c r="G3566" s="15" t="s">
        <v>323</v>
      </c>
      <c r="H3566" s="15" t="s">
        <v>797</v>
      </c>
      <c r="I3566" s="1"/>
    </row>
    <row r="3567" ht="15.75" customHeight="1">
      <c r="A3567" s="1"/>
      <c r="B3567" s="1"/>
      <c r="C3567" s="1"/>
      <c r="D3567" s="1"/>
      <c r="E3567" s="1"/>
      <c r="F3567" s="15" t="s">
        <v>980</v>
      </c>
      <c r="G3567" s="15" t="s">
        <v>370</v>
      </c>
      <c r="H3567" s="15" t="s">
        <v>3959</v>
      </c>
      <c r="I3567" s="1"/>
    </row>
    <row r="3568" ht="15.75" customHeight="1">
      <c r="A3568" s="1"/>
      <c r="B3568" s="1"/>
      <c r="C3568" s="1"/>
      <c r="D3568" s="1"/>
      <c r="E3568" s="1"/>
      <c r="F3568" s="15" t="s">
        <v>415</v>
      </c>
      <c r="G3568" s="15" t="s">
        <v>4080</v>
      </c>
      <c r="H3568" s="15" t="s">
        <v>3302</v>
      </c>
      <c r="I3568" s="1"/>
    </row>
    <row r="3569" ht="15.75" customHeight="1">
      <c r="A3569" s="1"/>
      <c r="B3569" s="1"/>
      <c r="C3569" s="1"/>
      <c r="D3569" s="1"/>
      <c r="E3569" s="1"/>
      <c r="F3569" s="15" t="s">
        <v>1790</v>
      </c>
      <c r="G3569" s="15" t="s">
        <v>3853</v>
      </c>
      <c r="H3569" s="15" t="s">
        <v>624</v>
      </c>
      <c r="I3569" s="1"/>
    </row>
    <row r="3570" ht="15.75" customHeight="1">
      <c r="A3570" s="1"/>
      <c r="B3570" s="1"/>
      <c r="C3570" s="1"/>
      <c r="D3570" s="1"/>
      <c r="E3570" s="1"/>
      <c r="F3570" s="15" t="s">
        <v>620</v>
      </c>
      <c r="G3570" s="15" t="s">
        <v>495</v>
      </c>
      <c r="H3570" s="15" t="s">
        <v>457</v>
      </c>
      <c r="I3570" s="1"/>
    </row>
    <row r="3571" ht="15.75" customHeight="1">
      <c r="A3571" s="1"/>
      <c r="B3571" s="1"/>
      <c r="C3571" s="1"/>
      <c r="D3571" s="1"/>
      <c r="E3571" s="1"/>
      <c r="F3571" s="15" t="s">
        <v>408</v>
      </c>
      <c r="G3571" s="15" t="s">
        <v>4081</v>
      </c>
      <c r="H3571" s="15" t="s">
        <v>3960</v>
      </c>
      <c r="I3571" s="1"/>
    </row>
    <row r="3572" ht="15.75" customHeight="1">
      <c r="A3572" s="1"/>
      <c r="B3572" s="1"/>
      <c r="C3572" s="1"/>
      <c r="D3572" s="1"/>
      <c r="E3572" s="1"/>
      <c r="F3572" s="15" t="s">
        <v>1709</v>
      </c>
      <c r="G3572" s="15" t="s">
        <v>2359</v>
      </c>
      <c r="H3572" s="15" t="s">
        <v>472</v>
      </c>
      <c r="I3572" s="1"/>
    </row>
    <row r="3573" ht="15.75" customHeight="1">
      <c r="A3573" s="1"/>
      <c r="B3573" s="1"/>
      <c r="C3573" s="1"/>
      <c r="D3573" s="1"/>
      <c r="E3573" s="1"/>
      <c r="F3573" s="15" t="s">
        <v>318</v>
      </c>
      <c r="G3573" s="15" t="s">
        <v>4082</v>
      </c>
      <c r="H3573" s="15" t="s">
        <v>323</v>
      </c>
      <c r="I3573" s="1"/>
    </row>
    <row r="3574" ht="15.75" customHeight="1">
      <c r="A3574" s="1"/>
      <c r="B3574" s="1"/>
      <c r="C3574" s="1"/>
      <c r="D3574" s="1"/>
      <c r="E3574" s="1"/>
      <c r="F3574" s="15" t="s">
        <v>733</v>
      </c>
      <c r="G3574" s="15" t="s">
        <v>370</v>
      </c>
      <c r="H3574" s="15" t="s">
        <v>689</v>
      </c>
      <c r="I3574" s="1"/>
    </row>
    <row r="3575" ht="15.75" customHeight="1">
      <c r="A3575" s="1"/>
      <c r="B3575" s="1"/>
      <c r="C3575" s="1"/>
      <c r="D3575" s="1"/>
      <c r="E3575" s="1"/>
      <c r="F3575" s="15" t="s">
        <v>309</v>
      </c>
      <c r="G3575" s="15" t="s">
        <v>422</v>
      </c>
      <c r="H3575" s="15" t="s">
        <v>334</v>
      </c>
      <c r="I3575" s="1"/>
    </row>
    <row r="3576" ht="15.75" customHeight="1">
      <c r="A3576" s="1"/>
      <c r="B3576" s="1"/>
      <c r="C3576" s="1"/>
      <c r="D3576" s="1"/>
      <c r="E3576" s="1"/>
      <c r="F3576" s="15" t="s">
        <v>650</v>
      </c>
      <c r="G3576" s="15" t="s">
        <v>943</v>
      </c>
      <c r="H3576" s="15" t="s">
        <v>1186</v>
      </c>
      <c r="I3576" s="1"/>
    </row>
    <row r="3577" ht="15.75" customHeight="1">
      <c r="A3577" s="1"/>
      <c r="B3577" s="1"/>
      <c r="C3577" s="1"/>
      <c r="D3577" s="1"/>
      <c r="E3577" s="1"/>
      <c r="F3577" s="15" t="s">
        <v>318</v>
      </c>
      <c r="G3577" s="15" t="s">
        <v>521</v>
      </c>
      <c r="H3577" s="15" t="s">
        <v>3961</v>
      </c>
      <c r="I3577" s="1"/>
    </row>
    <row r="3578" ht="15.75" customHeight="1">
      <c r="A3578" s="1"/>
      <c r="B3578" s="1"/>
      <c r="C3578" s="1"/>
      <c r="D3578" s="1"/>
      <c r="E3578" s="1"/>
      <c r="F3578" s="15" t="s">
        <v>682</v>
      </c>
      <c r="G3578" s="15" t="s">
        <v>1226</v>
      </c>
      <c r="H3578" s="15" t="s">
        <v>3962</v>
      </c>
      <c r="I3578" s="1"/>
    </row>
    <row r="3579" ht="15.75" customHeight="1">
      <c r="A3579" s="1"/>
      <c r="B3579" s="1"/>
      <c r="C3579" s="1"/>
      <c r="D3579" s="1"/>
      <c r="E3579" s="1"/>
      <c r="F3579" s="15" t="s">
        <v>448</v>
      </c>
      <c r="G3579" s="15" t="s">
        <v>1869</v>
      </c>
      <c r="H3579" s="15" t="s">
        <v>457</v>
      </c>
      <c r="I3579" s="1"/>
    </row>
    <row r="3580" ht="15.75" customHeight="1">
      <c r="A3580" s="1"/>
      <c r="B3580" s="1"/>
      <c r="C3580" s="1"/>
      <c r="D3580" s="1"/>
      <c r="E3580" s="1"/>
      <c r="F3580" s="15" t="s">
        <v>468</v>
      </c>
      <c r="G3580" s="15" t="s">
        <v>323</v>
      </c>
      <c r="H3580" s="15" t="s">
        <v>2066</v>
      </c>
      <c r="I3580" s="1"/>
    </row>
    <row r="3581" ht="15.75" customHeight="1">
      <c r="A3581" s="1"/>
      <c r="B3581" s="1"/>
      <c r="C3581" s="1"/>
      <c r="D3581" s="1"/>
      <c r="E3581" s="1"/>
      <c r="F3581" s="15" t="s">
        <v>371</v>
      </c>
      <c r="G3581" s="15" t="s">
        <v>4083</v>
      </c>
      <c r="H3581" s="15" t="s">
        <v>309</v>
      </c>
      <c r="I3581" s="1"/>
    </row>
    <row r="3582" ht="15.75" customHeight="1">
      <c r="A3582" s="1"/>
      <c r="B3582" s="1"/>
      <c r="C3582" s="1"/>
      <c r="D3582" s="1"/>
      <c r="E3582" s="1"/>
      <c r="F3582" s="15" t="s">
        <v>738</v>
      </c>
      <c r="G3582" s="15" t="s">
        <v>2476</v>
      </c>
      <c r="H3582" s="15" t="s">
        <v>481</v>
      </c>
      <c r="I3582" s="1"/>
    </row>
    <row r="3583" ht="15.75" customHeight="1">
      <c r="A3583" s="1"/>
      <c r="B3583" s="1"/>
      <c r="C3583" s="1"/>
      <c r="D3583" s="1"/>
      <c r="E3583" s="1"/>
      <c r="F3583" s="15" t="s">
        <v>323</v>
      </c>
      <c r="G3583" s="15" t="s">
        <v>1870</v>
      </c>
      <c r="H3583" s="15" t="s">
        <v>408</v>
      </c>
      <c r="I3583" s="1"/>
    </row>
    <row r="3584" ht="15.75" customHeight="1">
      <c r="A3584" s="1"/>
      <c r="B3584" s="1"/>
      <c r="C3584" s="1"/>
      <c r="D3584" s="1"/>
      <c r="E3584" s="1"/>
      <c r="F3584" s="15" t="s">
        <v>457</v>
      </c>
      <c r="G3584" s="15" t="s">
        <v>2477</v>
      </c>
      <c r="H3584" s="15" t="s">
        <v>1360</v>
      </c>
      <c r="I3584" s="1"/>
    </row>
    <row r="3585" ht="15.75" customHeight="1">
      <c r="A3585" s="1"/>
      <c r="B3585" s="1"/>
      <c r="C3585" s="1"/>
      <c r="D3585" s="1"/>
      <c r="E3585" s="1"/>
      <c r="F3585" s="15" t="s">
        <v>4084</v>
      </c>
      <c r="G3585" s="15" t="s">
        <v>609</v>
      </c>
      <c r="H3585" s="15" t="s">
        <v>317</v>
      </c>
      <c r="I3585" s="1"/>
    </row>
    <row r="3586" ht="15.75" customHeight="1">
      <c r="A3586" s="1"/>
      <c r="B3586" s="1"/>
      <c r="C3586" s="1"/>
      <c r="D3586" s="1"/>
      <c r="E3586" s="1"/>
      <c r="F3586" s="15" t="s">
        <v>317</v>
      </c>
      <c r="G3586" s="15" t="s">
        <v>3850</v>
      </c>
      <c r="H3586" s="15" t="s">
        <v>671</v>
      </c>
      <c r="I3586" s="1"/>
    </row>
    <row r="3587" ht="15.75" customHeight="1">
      <c r="A3587" s="1"/>
      <c r="B3587" s="1"/>
      <c r="C3587" s="1"/>
      <c r="D3587" s="1"/>
      <c r="E3587" s="1"/>
      <c r="F3587" s="15" t="s">
        <v>348</v>
      </c>
      <c r="G3587" s="15" t="s">
        <v>687</v>
      </c>
      <c r="H3587" s="15" t="s">
        <v>603</v>
      </c>
      <c r="I3587" s="1"/>
    </row>
    <row r="3588" ht="15.75" customHeight="1">
      <c r="A3588" s="1"/>
      <c r="B3588" s="1"/>
      <c r="C3588" s="1"/>
      <c r="D3588" s="1"/>
      <c r="E3588" s="1"/>
      <c r="F3588" s="15" t="s">
        <v>371</v>
      </c>
      <c r="G3588" s="15" t="s">
        <v>464</v>
      </c>
      <c r="H3588" s="15" t="s">
        <v>353</v>
      </c>
      <c r="I3588" s="1"/>
    </row>
    <row r="3589" ht="15.75" customHeight="1">
      <c r="A3589" s="1"/>
      <c r="B3589" s="1"/>
      <c r="C3589" s="1"/>
      <c r="D3589" s="1"/>
      <c r="E3589" s="1"/>
      <c r="F3589" s="15" t="s">
        <v>334</v>
      </c>
      <c r="G3589" s="15" t="s">
        <v>495</v>
      </c>
      <c r="H3589" s="15" t="s">
        <v>371</v>
      </c>
      <c r="I3589" s="1"/>
    </row>
    <row r="3590" ht="15.75" customHeight="1">
      <c r="A3590" s="1"/>
      <c r="B3590" s="1"/>
      <c r="C3590" s="1"/>
      <c r="D3590" s="1"/>
      <c r="E3590" s="1"/>
      <c r="F3590" s="15" t="s">
        <v>342</v>
      </c>
      <c r="G3590" s="15" t="s">
        <v>2410</v>
      </c>
      <c r="H3590" s="15" t="s">
        <v>3963</v>
      </c>
      <c r="I3590" s="1"/>
    </row>
    <row r="3591" ht="15.75" customHeight="1">
      <c r="A3591" s="1"/>
      <c r="B3591" s="1"/>
      <c r="C3591" s="1"/>
      <c r="D3591" s="1"/>
      <c r="E3591" s="1"/>
      <c r="F3591" s="15" t="s">
        <v>1071</v>
      </c>
      <c r="G3591" s="15" t="s">
        <v>313</v>
      </c>
      <c r="H3591" s="15" t="s">
        <v>4085</v>
      </c>
      <c r="I3591" s="1"/>
    </row>
    <row r="3592" ht="15.75" customHeight="1">
      <c r="A3592" s="1"/>
      <c r="B3592" s="1"/>
      <c r="C3592" s="1"/>
      <c r="D3592" s="1"/>
      <c r="E3592" s="1"/>
      <c r="F3592" s="15" t="s">
        <v>4086</v>
      </c>
      <c r="G3592" s="15" t="s">
        <v>3853</v>
      </c>
      <c r="H3592" s="15" t="s">
        <v>380</v>
      </c>
      <c r="I3592" s="1"/>
    </row>
    <row r="3593" ht="15.75" customHeight="1">
      <c r="A3593" s="1"/>
      <c r="B3593" s="1"/>
      <c r="C3593" s="1"/>
      <c r="D3593" s="1"/>
      <c r="E3593" s="1"/>
      <c r="F3593" s="15" t="s">
        <v>313</v>
      </c>
      <c r="G3593" s="15" t="s">
        <v>2478</v>
      </c>
      <c r="H3593" s="15" t="s">
        <v>334</v>
      </c>
      <c r="I3593" s="1"/>
    </row>
    <row r="3594" ht="15.75" customHeight="1">
      <c r="A3594" s="1"/>
      <c r="B3594" s="1"/>
      <c r="C3594" s="1"/>
      <c r="D3594" s="1"/>
      <c r="E3594" s="1"/>
      <c r="F3594" s="15" t="s">
        <v>767</v>
      </c>
      <c r="G3594" s="15" t="s">
        <v>1564</v>
      </c>
      <c r="H3594" s="15" t="s">
        <v>1043</v>
      </c>
      <c r="I3594" s="1"/>
    </row>
    <row r="3595" ht="15.75" customHeight="1">
      <c r="A3595" s="1"/>
      <c r="B3595" s="1"/>
      <c r="C3595" s="1"/>
      <c r="D3595" s="1"/>
      <c r="E3595" s="1"/>
      <c r="F3595" s="15" t="s">
        <v>408</v>
      </c>
      <c r="G3595" s="15" t="s">
        <v>4081</v>
      </c>
      <c r="H3595" s="15" t="s">
        <v>481</v>
      </c>
      <c r="I3595" s="1"/>
    </row>
    <row r="3596" ht="15.75" customHeight="1">
      <c r="A3596" s="1"/>
      <c r="B3596" s="1"/>
      <c r="C3596" s="1"/>
      <c r="D3596" s="1"/>
      <c r="E3596" s="1"/>
      <c r="F3596" s="15" t="s">
        <v>686</v>
      </c>
      <c r="G3596" s="15" t="s">
        <v>2479</v>
      </c>
      <c r="H3596" s="15" t="s">
        <v>1258</v>
      </c>
      <c r="I3596" s="1"/>
    </row>
    <row r="3597" ht="15.75" customHeight="1">
      <c r="A3597" s="1"/>
      <c r="B3597" s="1"/>
      <c r="C3597" s="1"/>
      <c r="D3597" s="1"/>
      <c r="E3597" s="1"/>
      <c r="F3597" s="15" t="s">
        <v>318</v>
      </c>
      <c r="G3597" s="15" t="s">
        <v>373</v>
      </c>
      <c r="H3597" s="15" t="s">
        <v>554</v>
      </c>
      <c r="I3597" s="1"/>
    </row>
    <row r="3598" ht="15.75" customHeight="1">
      <c r="A3598" s="1"/>
      <c r="B3598" s="1"/>
      <c r="C3598" s="1"/>
      <c r="D3598" s="1"/>
      <c r="E3598" s="1"/>
      <c r="F3598" s="15" t="s">
        <v>788</v>
      </c>
      <c r="G3598" s="15" t="s">
        <v>627</v>
      </c>
      <c r="H3598" s="15" t="s">
        <v>309</v>
      </c>
      <c r="I3598" s="1"/>
    </row>
    <row r="3599" ht="15.75" customHeight="1">
      <c r="A3599" s="1"/>
      <c r="B3599" s="1"/>
      <c r="C3599" s="1"/>
      <c r="D3599" s="1"/>
      <c r="E3599" s="1"/>
      <c r="F3599" s="15" t="s">
        <v>415</v>
      </c>
      <c r="G3599" s="15" t="s">
        <v>313</v>
      </c>
      <c r="H3599" s="15" t="s">
        <v>343</v>
      </c>
      <c r="I3599" s="1"/>
    </row>
    <row r="3600" ht="15.75" customHeight="1">
      <c r="A3600" s="1"/>
      <c r="B3600" s="1"/>
      <c r="C3600" s="1"/>
      <c r="D3600" s="1"/>
      <c r="E3600" s="1"/>
      <c r="F3600" s="15" t="s">
        <v>337</v>
      </c>
      <c r="G3600" s="15" t="s">
        <v>313</v>
      </c>
      <c r="H3600" s="15" t="s">
        <v>344</v>
      </c>
      <c r="I3600" s="1"/>
    </row>
    <row r="3601" ht="15.75" customHeight="1">
      <c r="A3601" s="1"/>
      <c r="B3601" s="1"/>
      <c r="C3601" s="1"/>
      <c r="D3601" s="1"/>
      <c r="E3601" s="1"/>
      <c r="F3601" s="15" t="s">
        <v>321</v>
      </c>
      <c r="G3601" s="15" t="s">
        <v>365</v>
      </c>
      <c r="H3601" s="15" t="s">
        <v>3964</v>
      </c>
      <c r="I3601" s="1"/>
    </row>
    <row r="3602" ht="15.75" customHeight="1">
      <c r="A3602" s="1"/>
      <c r="B3602" s="1"/>
      <c r="C3602" s="1"/>
      <c r="D3602" s="1"/>
      <c r="E3602" s="1"/>
      <c r="F3602" s="15" t="s">
        <v>4087</v>
      </c>
      <c r="G3602" s="15" t="s">
        <v>421</v>
      </c>
      <c r="H3602" s="15" t="s">
        <v>415</v>
      </c>
      <c r="I3602" s="1"/>
    </row>
    <row r="3603" ht="15.75" customHeight="1">
      <c r="A3603" s="1"/>
      <c r="B3603" s="1"/>
      <c r="C3603" s="1"/>
      <c r="D3603" s="1"/>
      <c r="E3603" s="1"/>
      <c r="F3603" s="15" t="s">
        <v>1634</v>
      </c>
      <c r="G3603" s="15" t="s">
        <v>536</v>
      </c>
      <c r="H3603" s="15" t="s">
        <v>309</v>
      </c>
      <c r="I3603" s="1"/>
    </row>
    <row r="3604" ht="15.75" customHeight="1">
      <c r="A3604" s="1"/>
      <c r="B3604" s="1"/>
      <c r="C3604" s="1"/>
      <c r="D3604" s="1"/>
      <c r="E3604" s="1"/>
      <c r="F3604" s="15" t="s">
        <v>321</v>
      </c>
      <c r="G3604" s="15" t="s">
        <v>413</v>
      </c>
      <c r="H3604" s="15" t="s">
        <v>304</v>
      </c>
      <c r="I3604" s="1"/>
    </row>
    <row r="3605" ht="15.75" customHeight="1">
      <c r="A3605" s="1"/>
      <c r="B3605" s="1"/>
      <c r="C3605" s="1"/>
      <c r="D3605" s="1"/>
      <c r="E3605" s="1"/>
      <c r="F3605" s="15" t="s">
        <v>4088</v>
      </c>
      <c r="G3605" s="15" t="s">
        <v>495</v>
      </c>
      <c r="H3605" s="15" t="s">
        <v>3966</v>
      </c>
      <c r="I3605" s="1"/>
    </row>
    <row r="3606" ht="15.75" customHeight="1">
      <c r="A3606" s="1"/>
      <c r="B3606" s="1"/>
      <c r="C3606" s="1"/>
      <c r="D3606" s="1"/>
      <c r="E3606" s="1"/>
      <c r="F3606" s="15" t="s">
        <v>313</v>
      </c>
      <c r="G3606" s="15" t="s">
        <v>763</v>
      </c>
      <c r="H3606" s="15" t="s">
        <v>317</v>
      </c>
      <c r="I3606" s="1"/>
    </row>
    <row r="3607" ht="15.75" customHeight="1">
      <c r="A3607" s="1"/>
      <c r="B3607" s="1"/>
      <c r="C3607" s="1"/>
      <c r="D3607" s="1"/>
      <c r="E3607" s="1"/>
      <c r="F3607" s="15" t="s">
        <v>1120</v>
      </c>
      <c r="G3607" s="15" t="s">
        <v>4082</v>
      </c>
      <c r="H3607" s="15" t="s">
        <v>588</v>
      </c>
      <c r="I3607" s="1"/>
    </row>
    <row r="3608" ht="15.75" customHeight="1">
      <c r="A3608" s="1"/>
      <c r="B3608" s="1"/>
      <c r="C3608" s="1"/>
      <c r="D3608" s="1"/>
      <c r="E3608" s="1"/>
      <c r="F3608" s="15" t="s">
        <v>304</v>
      </c>
      <c r="G3608" s="15" t="s">
        <v>4082</v>
      </c>
      <c r="H3608" s="15" t="s">
        <v>458</v>
      </c>
      <c r="I3608" s="1"/>
    </row>
    <row r="3609" ht="15.75" customHeight="1">
      <c r="A3609" s="1"/>
      <c r="B3609" s="1"/>
      <c r="C3609" s="1"/>
      <c r="D3609" s="1"/>
      <c r="E3609" s="1"/>
      <c r="F3609" s="15" t="s">
        <v>1192</v>
      </c>
      <c r="G3609" s="15" t="s">
        <v>1233</v>
      </c>
      <c r="H3609" s="15" t="s">
        <v>3967</v>
      </c>
      <c r="I3609" s="1"/>
    </row>
    <row r="3610" ht="15.75" customHeight="1">
      <c r="A3610" s="1"/>
      <c r="B3610" s="1"/>
      <c r="C3610" s="1"/>
      <c r="D3610" s="1"/>
      <c r="E3610" s="1"/>
      <c r="F3610" s="39" t="s">
        <v>4089</v>
      </c>
      <c r="G3610" s="15" t="s">
        <v>2385</v>
      </c>
      <c r="H3610" s="15" t="s">
        <v>309</v>
      </c>
      <c r="I3610" s="1"/>
    </row>
    <row r="3611" ht="15.75" customHeight="1">
      <c r="A3611" s="1"/>
      <c r="B3611" s="1"/>
      <c r="C3611" s="1"/>
      <c r="D3611" s="1"/>
      <c r="E3611" s="1"/>
      <c r="F3611" s="15" t="s">
        <v>458</v>
      </c>
      <c r="G3611" s="15" t="s">
        <v>382</v>
      </c>
      <c r="H3611" s="15" t="s">
        <v>3968</v>
      </c>
      <c r="I3611" s="1"/>
    </row>
    <row r="3612" ht="15.75" customHeight="1">
      <c r="A3612" s="1"/>
      <c r="B3612" s="1"/>
      <c r="C3612" s="1"/>
      <c r="D3612" s="1"/>
      <c r="E3612" s="1"/>
      <c r="F3612" s="15" t="s">
        <v>469</v>
      </c>
      <c r="G3612" s="15" t="s">
        <v>422</v>
      </c>
      <c r="H3612" s="15" t="s">
        <v>2792</v>
      </c>
      <c r="I3612" s="1"/>
    </row>
    <row r="3613" ht="15.75" customHeight="1">
      <c r="A3613" s="1"/>
      <c r="B3613" s="1"/>
      <c r="C3613" s="1"/>
      <c r="D3613" s="1"/>
      <c r="E3613" s="1"/>
      <c r="F3613" s="15" t="s">
        <v>4090</v>
      </c>
      <c r="G3613" s="15" t="s">
        <v>428</v>
      </c>
      <c r="H3613" s="15" t="s">
        <v>4091</v>
      </c>
      <c r="I3613" s="1"/>
    </row>
    <row r="3614" ht="15.75" customHeight="1">
      <c r="A3614" s="1"/>
      <c r="B3614" s="1"/>
      <c r="C3614" s="1"/>
      <c r="D3614" s="1"/>
      <c r="E3614" s="1"/>
      <c r="F3614" s="15" t="s">
        <v>1717</v>
      </c>
      <c r="G3614" s="15" t="s">
        <v>578</v>
      </c>
      <c r="H3614" s="15" t="s">
        <v>2112</v>
      </c>
      <c r="I3614" s="1"/>
    </row>
    <row r="3615" ht="15.75" customHeight="1">
      <c r="A3615" s="1"/>
      <c r="B3615" s="1"/>
      <c r="C3615" s="1"/>
      <c r="D3615" s="1"/>
      <c r="E3615" s="1"/>
      <c r="F3615" s="15" t="s">
        <v>401</v>
      </c>
      <c r="G3615" s="15" t="s">
        <v>2525</v>
      </c>
      <c r="H3615" s="15" t="s">
        <v>311</v>
      </c>
      <c r="I3615" s="1"/>
    </row>
    <row r="3616" ht="15.75" customHeight="1">
      <c r="A3616" s="1"/>
      <c r="B3616" s="1"/>
      <c r="C3616" s="1"/>
      <c r="D3616" s="1"/>
      <c r="E3616" s="1"/>
      <c r="F3616" s="15" t="s">
        <v>323</v>
      </c>
      <c r="G3616" s="15" t="s">
        <v>382</v>
      </c>
      <c r="H3616" s="15" t="s">
        <v>435</v>
      </c>
      <c r="I3616" s="1"/>
    </row>
    <row r="3617" ht="15.75" customHeight="1">
      <c r="A3617" s="1"/>
      <c r="B3617" s="1"/>
      <c r="C3617" s="1"/>
      <c r="D3617" s="1"/>
      <c r="E3617" s="1"/>
      <c r="F3617" s="15" t="s">
        <v>371</v>
      </c>
      <c r="G3617" s="15" t="s">
        <v>428</v>
      </c>
      <c r="H3617" s="15" t="s">
        <v>3969</v>
      </c>
      <c r="I3617" s="1"/>
    </row>
    <row r="3618" ht="15.75" customHeight="1">
      <c r="A3618" s="1"/>
      <c r="B3618" s="1"/>
      <c r="C3618" s="1"/>
      <c r="D3618" s="1"/>
      <c r="E3618" s="1"/>
      <c r="F3618" s="95">
        <v>44381.0</v>
      </c>
      <c r="G3618" s="15" t="s">
        <v>536</v>
      </c>
      <c r="H3618" s="15" t="s">
        <v>311</v>
      </c>
      <c r="I3618" s="1"/>
    </row>
    <row r="3619" ht="15.75" customHeight="1">
      <c r="A3619" s="1"/>
      <c r="B3619" s="1"/>
      <c r="C3619" s="1"/>
      <c r="D3619" s="1"/>
      <c r="E3619" s="1"/>
      <c r="F3619" s="15" t="s">
        <v>1624</v>
      </c>
      <c r="G3619" s="15" t="s">
        <v>422</v>
      </c>
      <c r="H3619" s="15" t="s">
        <v>315</v>
      </c>
      <c r="I3619" s="1"/>
    </row>
    <row r="3620" ht="15.75" customHeight="1">
      <c r="A3620" s="1"/>
      <c r="B3620" s="1"/>
      <c r="C3620" s="1"/>
      <c r="D3620" s="1"/>
      <c r="E3620" s="1"/>
      <c r="F3620" s="15" t="s">
        <v>3566</v>
      </c>
      <c r="G3620" s="15" t="s">
        <v>578</v>
      </c>
      <c r="H3620" s="15" t="s">
        <v>1520</v>
      </c>
      <c r="I3620" s="1"/>
    </row>
    <row r="3621" ht="15.75" customHeight="1">
      <c r="A3621" s="1"/>
      <c r="B3621" s="1"/>
      <c r="C3621" s="1"/>
      <c r="D3621" s="1"/>
      <c r="E3621" s="1"/>
      <c r="F3621" s="15" t="s">
        <v>458</v>
      </c>
      <c r="G3621" s="15" t="s">
        <v>2480</v>
      </c>
      <c r="H3621" s="15" t="s">
        <v>309</v>
      </c>
      <c r="I3621" s="1"/>
    </row>
    <row r="3622" ht="15.75" customHeight="1">
      <c r="A3622" s="1"/>
      <c r="B3622" s="1"/>
      <c r="C3622" s="1"/>
      <c r="D3622" s="1"/>
      <c r="E3622" s="1"/>
      <c r="F3622" s="15" t="s">
        <v>3027</v>
      </c>
      <c r="G3622" s="15" t="s">
        <v>2288</v>
      </c>
      <c r="H3622" s="15" t="s">
        <v>981</v>
      </c>
      <c r="I3622" s="1"/>
    </row>
    <row r="3623" ht="15.75" customHeight="1">
      <c r="A3623" s="1"/>
      <c r="B3623" s="1"/>
      <c r="C3623" s="1"/>
      <c r="D3623" s="1"/>
      <c r="E3623" s="1"/>
      <c r="F3623" s="39" t="s">
        <v>1114</v>
      </c>
      <c r="G3623" s="15" t="s">
        <v>4092</v>
      </c>
      <c r="H3623" s="15" t="s">
        <v>309</v>
      </c>
      <c r="I3623" s="1"/>
    </row>
    <row r="3624" ht="15.75" customHeight="1">
      <c r="A3624" s="1"/>
      <c r="B3624" s="1"/>
      <c r="C3624" s="1"/>
      <c r="D3624" s="1"/>
      <c r="E3624" s="1"/>
      <c r="F3624" s="15" t="s">
        <v>362</v>
      </c>
      <c r="G3624" s="15" t="s">
        <v>373</v>
      </c>
      <c r="H3624" s="15" t="s">
        <v>1232</v>
      </c>
      <c r="I3624" s="1"/>
    </row>
    <row r="3625" ht="15.75" customHeight="1">
      <c r="A3625" s="1"/>
      <c r="B3625" s="1"/>
      <c r="C3625" s="1"/>
      <c r="D3625" s="1"/>
      <c r="E3625" s="1"/>
      <c r="F3625" s="15" t="s">
        <v>444</v>
      </c>
      <c r="G3625" s="15" t="s">
        <v>495</v>
      </c>
      <c r="H3625" s="15" t="s">
        <v>362</v>
      </c>
      <c r="I3625" s="1"/>
    </row>
    <row r="3626" ht="15.75" customHeight="1">
      <c r="A3626" s="1"/>
      <c r="B3626" s="1"/>
      <c r="C3626" s="1"/>
      <c r="D3626" s="1"/>
      <c r="E3626" s="1"/>
      <c r="F3626" s="15" t="s">
        <v>334</v>
      </c>
      <c r="G3626" s="15" t="s">
        <v>426</v>
      </c>
      <c r="H3626" s="15" t="s">
        <v>13</v>
      </c>
      <c r="I3626" s="1"/>
    </row>
    <row r="3627" ht="15.75" customHeight="1">
      <c r="A3627" s="1"/>
      <c r="B3627" s="1"/>
      <c r="C3627" s="1"/>
      <c r="D3627" s="1"/>
      <c r="E3627" s="1"/>
      <c r="F3627" s="15" t="s">
        <v>1172</v>
      </c>
      <c r="G3627" s="15" t="s">
        <v>373</v>
      </c>
      <c r="H3627" s="15" t="s">
        <v>1380</v>
      </c>
      <c r="I3627" s="1"/>
    </row>
    <row r="3628" ht="15.75" customHeight="1">
      <c r="A3628" s="1"/>
      <c r="B3628" s="1"/>
      <c r="C3628" s="1"/>
      <c r="D3628" s="1"/>
      <c r="E3628" s="1"/>
      <c r="F3628" s="15" t="s">
        <v>321</v>
      </c>
      <c r="G3628" s="15" t="s">
        <v>422</v>
      </c>
      <c r="H3628" s="15" t="s">
        <v>3970</v>
      </c>
      <c r="I3628" s="1"/>
    </row>
    <row r="3629" ht="15.75" customHeight="1">
      <c r="A3629" s="1"/>
      <c r="B3629" s="1"/>
      <c r="C3629" s="1"/>
      <c r="D3629" s="1"/>
      <c r="E3629" s="1"/>
      <c r="F3629" s="15" t="s">
        <v>1550</v>
      </c>
      <c r="G3629" s="15" t="s">
        <v>1199</v>
      </c>
      <c r="H3629" s="15" t="s">
        <v>313</v>
      </c>
      <c r="I3629" s="1"/>
    </row>
    <row r="3630" ht="15.75" customHeight="1">
      <c r="A3630" s="1"/>
      <c r="B3630" s="1"/>
      <c r="C3630" s="1"/>
      <c r="D3630" s="1"/>
      <c r="E3630" s="1"/>
      <c r="F3630" s="15" t="s">
        <v>321</v>
      </c>
      <c r="G3630" s="15" t="s">
        <v>4093</v>
      </c>
      <c r="H3630" s="15" t="s">
        <v>3971</v>
      </c>
      <c r="I3630" s="1"/>
    </row>
    <row r="3631" ht="15.75" customHeight="1">
      <c r="A3631" s="1"/>
      <c r="B3631" s="1"/>
      <c r="C3631" s="1"/>
      <c r="D3631" s="1"/>
      <c r="E3631" s="1"/>
      <c r="F3631" s="15" t="s">
        <v>336</v>
      </c>
      <c r="G3631" s="15" t="s">
        <v>2076</v>
      </c>
      <c r="H3631" s="15" t="s">
        <v>510</v>
      </c>
      <c r="I3631" s="1"/>
    </row>
    <row r="3632" ht="15.75" customHeight="1">
      <c r="A3632" s="1"/>
      <c r="B3632" s="1"/>
      <c r="C3632" s="1"/>
      <c r="D3632" s="1"/>
      <c r="E3632" s="1"/>
      <c r="F3632" s="15" t="s">
        <v>341</v>
      </c>
      <c r="G3632" s="15" t="s">
        <v>563</v>
      </c>
      <c r="H3632" s="15" t="s">
        <v>419</v>
      </c>
      <c r="I3632" s="1"/>
    </row>
    <row r="3633" ht="15.75" customHeight="1">
      <c r="A3633" s="1"/>
      <c r="B3633" s="1"/>
      <c r="C3633" s="1"/>
      <c r="D3633" s="1"/>
      <c r="E3633" s="1"/>
      <c r="F3633" s="15" t="s">
        <v>545</v>
      </c>
      <c r="G3633" s="15" t="s">
        <v>783</v>
      </c>
      <c r="H3633" s="15" t="s">
        <v>309</v>
      </c>
      <c r="I3633" s="1"/>
    </row>
    <row r="3634" ht="15.75" customHeight="1">
      <c r="A3634" s="1"/>
      <c r="B3634" s="1"/>
      <c r="C3634" s="1"/>
      <c r="D3634" s="1"/>
      <c r="E3634" s="1"/>
      <c r="F3634" s="15" t="s">
        <v>624</v>
      </c>
      <c r="G3634" s="15" t="s">
        <v>313</v>
      </c>
      <c r="H3634" s="15" t="s">
        <v>3972</v>
      </c>
      <c r="I3634" s="1"/>
    </row>
    <row r="3635" ht="15.75" customHeight="1">
      <c r="A3635" s="1"/>
      <c r="B3635" s="1"/>
      <c r="C3635" s="1"/>
      <c r="D3635" s="1"/>
      <c r="E3635" s="1"/>
      <c r="F3635" s="15" t="s">
        <v>4094</v>
      </c>
      <c r="G3635" s="15" t="s">
        <v>668</v>
      </c>
      <c r="H3635" s="15" t="s">
        <v>415</v>
      </c>
      <c r="I3635" s="1"/>
    </row>
    <row r="3636" ht="15.75" customHeight="1">
      <c r="A3636" s="1"/>
      <c r="B3636" s="1"/>
      <c r="C3636" s="1"/>
      <c r="D3636" s="1"/>
      <c r="E3636" s="1"/>
      <c r="F3636" s="15" t="s">
        <v>390</v>
      </c>
      <c r="G3636" s="15" t="s">
        <v>422</v>
      </c>
      <c r="H3636" s="15" t="s">
        <v>311</v>
      </c>
      <c r="I3636" s="1"/>
    </row>
    <row r="3637" ht="15.75" customHeight="1">
      <c r="A3637" s="1"/>
      <c r="B3637" s="1"/>
      <c r="C3637" s="1"/>
      <c r="D3637" s="1"/>
      <c r="E3637" s="1"/>
      <c r="F3637" s="15" t="s">
        <v>341</v>
      </c>
      <c r="G3637" s="15" t="s">
        <v>313</v>
      </c>
      <c r="H3637" s="15" t="s">
        <v>3973</v>
      </c>
      <c r="I3637" s="1"/>
    </row>
    <row r="3638" ht="15.75" customHeight="1">
      <c r="A3638" s="1"/>
      <c r="B3638" s="1"/>
      <c r="C3638" s="1"/>
      <c r="D3638" s="1"/>
      <c r="E3638" s="1"/>
      <c r="F3638" s="15" t="s">
        <v>318</v>
      </c>
      <c r="G3638" s="15" t="s">
        <v>878</v>
      </c>
      <c r="H3638" s="15" t="s">
        <v>2281</v>
      </c>
      <c r="I3638" s="1"/>
    </row>
    <row r="3639" ht="15.75" customHeight="1">
      <c r="A3639" s="1"/>
      <c r="B3639" s="1"/>
      <c r="C3639" s="1"/>
      <c r="D3639" s="1"/>
      <c r="E3639" s="1"/>
      <c r="F3639" s="15" t="s">
        <v>395</v>
      </c>
      <c r="G3639" s="15" t="s">
        <v>481</v>
      </c>
      <c r="H3639" s="15" t="s">
        <v>321</v>
      </c>
      <c r="I3639" s="1"/>
    </row>
    <row r="3640" ht="15.75" customHeight="1">
      <c r="A3640" s="1"/>
      <c r="B3640" s="1"/>
      <c r="C3640" s="1"/>
      <c r="D3640" s="1"/>
      <c r="E3640" s="1"/>
      <c r="F3640" s="15" t="s">
        <v>4095</v>
      </c>
      <c r="G3640" s="15" t="s">
        <v>592</v>
      </c>
      <c r="H3640" s="15" t="s">
        <v>304</v>
      </c>
      <c r="I3640" s="1"/>
    </row>
    <row r="3641" ht="15.75" customHeight="1">
      <c r="A3641" s="1"/>
      <c r="B3641" s="1"/>
      <c r="C3641" s="1"/>
      <c r="D3641" s="1"/>
      <c r="E3641" s="1"/>
      <c r="F3641" s="15" t="s">
        <v>371</v>
      </c>
      <c r="G3641" s="15" t="s">
        <v>373</v>
      </c>
      <c r="H3641" s="15" t="s">
        <v>877</v>
      </c>
      <c r="I3641" s="1"/>
    </row>
    <row r="3642" ht="15.75" customHeight="1">
      <c r="A3642" s="1"/>
      <c r="B3642" s="1"/>
      <c r="C3642" s="1"/>
      <c r="D3642" s="1"/>
      <c r="E3642" s="1"/>
      <c r="F3642" s="15" t="s">
        <v>4096</v>
      </c>
      <c r="G3642" s="15" t="s">
        <v>464</v>
      </c>
      <c r="H3642" s="15" t="s">
        <v>588</v>
      </c>
      <c r="I3642" s="1"/>
    </row>
    <row r="3643" ht="15.75" customHeight="1">
      <c r="A3643" s="1"/>
      <c r="B3643" s="1"/>
      <c r="C3643" s="1"/>
      <c r="D3643" s="1"/>
      <c r="E3643" s="1"/>
      <c r="F3643" s="15" t="s">
        <v>405</v>
      </c>
      <c r="G3643" s="15" t="s">
        <v>558</v>
      </c>
      <c r="H3643" s="15" t="s">
        <v>375</v>
      </c>
      <c r="I3643" s="1"/>
    </row>
    <row r="3644" ht="15.75" customHeight="1">
      <c r="A3644" s="1"/>
      <c r="B3644" s="1"/>
      <c r="C3644" s="1"/>
      <c r="D3644" s="1"/>
      <c r="E3644" s="1"/>
      <c r="F3644" s="15" t="s">
        <v>4097</v>
      </c>
      <c r="G3644" s="15" t="s">
        <v>464</v>
      </c>
      <c r="H3644" s="15" t="s">
        <v>781</v>
      </c>
      <c r="I3644" s="1"/>
    </row>
    <row r="3645" ht="15.75" customHeight="1">
      <c r="A3645" s="1"/>
      <c r="B3645" s="1"/>
      <c r="C3645" s="1"/>
      <c r="D3645" s="1"/>
      <c r="E3645" s="1"/>
      <c r="F3645" s="15" t="s">
        <v>1790</v>
      </c>
      <c r="G3645" s="15" t="s">
        <v>426</v>
      </c>
      <c r="H3645" s="15" t="s">
        <v>365</v>
      </c>
      <c r="I3645" s="1"/>
    </row>
    <row r="3646" ht="15.75" customHeight="1">
      <c r="A3646" s="1"/>
      <c r="B3646" s="1"/>
      <c r="C3646" s="1"/>
      <c r="D3646" s="1"/>
      <c r="E3646" s="1"/>
      <c r="F3646" s="39" t="s">
        <v>4098</v>
      </c>
      <c r="G3646" s="15" t="s">
        <v>1134</v>
      </c>
      <c r="H3646" s="15" t="s">
        <v>1292</v>
      </c>
      <c r="I3646" s="1"/>
    </row>
    <row r="3647" ht="15.75" customHeight="1">
      <c r="A3647" s="1"/>
      <c r="B3647" s="1"/>
      <c r="C3647" s="1"/>
      <c r="D3647" s="1"/>
      <c r="E3647" s="1"/>
      <c r="F3647" s="15" t="s">
        <v>533</v>
      </c>
      <c r="G3647" s="15" t="s">
        <v>342</v>
      </c>
      <c r="H3647" s="15" t="s">
        <v>604</v>
      </c>
      <c r="I3647" s="1"/>
    </row>
    <row r="3648" ht="15.75" customHeight="1">
      <c r="A3648" s="1"/>
      <c r="B3648" s="1"/>
      <c r="C3648" s="1"/>
      <c r="D3648" s="1"/>
      <c r="E3648" s="1"/>
      <c r="F3648" s="15" t="s">
        <v>334</v>
      </c>
      <c r="G3648" s="15" t="s">
        <v>481</v>
      </c>
      <c r="H3648" s="15" t="s">
        <v>3351</v>
      </c>
      <c r="I3648" s="1"/>
    </row>
    <row r="3649" ht="15.75" customHeight="1">
      <c r="A3649" s="1"/>
      <c r="B3649" s="1"/>
      <c r="C3649" s="1"/>
      <c r="D3649" s="1"/>
      <c r="E3649" s="1"/>
      <c r="F3649" s="15" t="s">
        <v>347</v>
      </c>
      <c r="G3649" s="15" t="s">
        <v>2483</v>
      </c>
      <c r="H3649" s="15" t="s">
        <v>415</v>
      </c>
      <c r="I3649" s="1"/>
    </row>
    <row r="3650" ht="15.75" customHeight="1">
      <c r="A3650" s="1"/>
      <c r="B3650" s="1"/>
      <c r="C3650" s="1"/>
      <c r="D3650" s="1"/>
      <c r="E3650" s="1"/>
      <c r="F3650" s="15" t="s">
        <v>313</v>
      </c>
      <c r="G3650" s="15" t="s">
        <v>943</v>
      </c>
      <c r="H3650" s="15" t="s">
        <v>3974</v>
      </c>
      <c r="I3650" s="1"/>
    </row>
    <row r="3651" ht="15.75" customHeight="1">
      <c r="A3651" s="1"/>
      <c r="B3651" s="1"/>
      <c r="C3651" s="1"/>
      <c r="D3651" s="1"/>
      <c r="E3651" s="1"/>
      <c r="F3651" s="15" t="s">
        <v>328</v>
      </c>
      <c r="G3651" s="15" t="s">
        <v>430</v>
      </c>
      <c r="H3651" s="15" t="s">
        <v>4099</v>
      </c>
      <c r="I3651" s="1"/>
    </row>
    <row r="3652" ht="15.75" customHeight="1">
      <c r="A3652" s="1"/>
      <c r="B3652" s="1"/>
      <c r="C3652" s="1"/>
      <c r="D3652" s="1"/>
      <c r="E3652" s="1"/>
      <c r="F3652" s="15" t="s">
        <v>566</v>
      </c>
      <c r="G3652" s="15" t="s">
        <v>373</v>
      </c>
      <c r="H3652" s="15" t="s">
        <v>3975</v>
      </c>
      <c r="I3652" s="1"/>
    </row>
    <row r="3653" ht="15.75" customHeight="1">
      <c r="A3653" s="1"/>
      <c r="B3653" s="1"/>
      <c r="C3653" s="1"/>
      <c r="D3653" s="1"/>
      <c r="E3653" s="1"/>
      <c r="F3653" s="15" t="s">
        <v>390</v>
      </c>
      <c r="G3653" s="15" t="s">
        <v>313</v>
      </c>
      <c r="H3653" s="15"/>
      <c r="I3653" s="1"/>
    </row>
    <row r="3654" ht="15.75" customHeight="1">
      <c r="A3654" s="1"/>
      <c r="B3654" s="1"/>
      <c r="C3654" s="1"/>
      <c r="D3654" s="1"/>
      <c r="E3654" s="1"/>
      <c r="F3654" s="15" t="s">
        <v>2644</v>
      </c>
      <c r="G3654" s="15" t="s">
        <v>422</v>
      </c>
      <c r="H3654" s="15" t="s">
        <v>520</v>
      </c>
      <c r="I3654" s="1"/>
    </row>
    <row r="3655" ht="15.75" customHeight="1">
      <c r="A3655" s="1"/>
      <c r="B3655" s="1"/>
      <c r="C3655" s="1"/>
      <c r="D3655" s="1"/>
      <c r="E3655" s="1"/>
      <c r="F3655" s="15" t="s">
        <v>382</v>
      </c>
      <c r="G3655" s="15" t="s">
        <v>763</v>
      </c>
      <c r="H3655" s="15" t="s">
        <v>834</v>
      </c>
      <c r="I3655" s="1"/>
    </row>
    <row r="3656" ht="15.75" customHeight="1">
      <c r="A3656" s="1"/>
      <c r="B3656" s="1"/>
      <c r="C3656" s="1"/>
      <c r="D3656" s="1"/>
      <c r="E3656" s="1"/>
      <c r="F3656" s="95">
        <v>44394.0</v>
      </c>
      <c r="G3656" s="15" t="s">
        <v>313</v>
      </c>
      <c r="H3656" s="15" t="s">
        <v>4100</v>
      </c>
      <c r="I3656" s="1"/>
    </row>
    <row r="3657" ht="15.75" customHeight="1">
      <c r="A3657" s="1"/>
      <c r="B3657" s="1"/>
      <c r="C3657" s="1"/>
      <c r="D3657" s="1"/>
      <c r="E3657" s="1"/>
      <c r="F3657" s="15" t="s">
        <v>309</v>
      </c>
      <c r="G3657" s="15" t="s">
        <v>323</v>
      </c>
      <c r="H3657" s="15" t="s">
        <v>312</v>
      </c>
      <c r="I3657" s="1"/>
    </row>
    <row r="3658" ht="15.75" customHeight="1">
      <c r="A3658" s="1"/>
      <c r="B3658" s="1"/>
      <c r="C3658" s="1"/>
      <c r="D3658" s="1"/>
      <c r="E3658" s="1"/>
      <c r="F3658" s="15" t="s">
        <v>4101</v>
      </c>
      <c r="G3658" s="15" t="s">
        <v>313</v>
      </c>
      <c r="H3658" s="15" t="s">
        <v>439</v>
      </c>
      <c r="I3658" s="1"/>
    </row>
    <row r="3659" ht="15.75" customHeight="1">
      <c r="A3659" s="1"/>
      <c r="B3659" s="1"/>
      <c r="C3659" s="1"/>
      <c r="D3659" s="1"/>
      <c r="E3659" s="1"/>
      <c r="F3659" s="15" t="s">
        <v>321</v>
      </c>
      <c r="G3659" s="15" t="s">
        <v>426</v>
      </c>
      <c r="H3659" s="15" t="s">
        <v>3238</v>
      </c>
      <c r="I3659" s="1"/>
    </row>
    <row r="3660" ht="15.75" customHeight="1">
      <c r="A3660" s="1"/>
      <c r="B3660" s="1"/>
      <c r="C3660" s="1"/>
      <c r="D3660" s="1"/>
      <c r="E3660" s="1"/>
      <c r="F3660" s="15" t="s">
        <v>4102</v>
      </c>
      <c r="G3660" s="15" t="s">
        <v>422</v>
      </c>
      <c r="H3660" s="15" t="s">
        <v>334</v>
      </c>
      <c r="I3660" s="1"/>
    </row>
    <row r="3661" ht="15.75" customHeight="1">
      <c r="A3661" s="1"/>
      <c r="B3661" s="1"/>
      <c r="C3661" s="1"/>
      <c r="D3661" s="1"/>
      <c r="E3661" s="1"/>
      <c r="F3661" s="15" t="s">
        <v>318</v>
      </c>
      <c r="G3661" s="15" t="s">
        <v>2485</v>
      </c>
      <c r="H3661" s="15" t="s">
        <v>982</v>
      </c>
      <c r="I3661" s="1"/>
    </row>
    <row r="3662" ht="15.75" customHeight="1">
      <c r="A3662" s="1"/>
      <c r="B3662" s="1"/>
      <c r="C3662" s="1"/>
      <c r="D3662" s="1"/>
      <c r="E3662" s="1"/>
      <c r="F3662" s="15" t="s">
        <v>382</v>
      </c>
      <c r="G3662" s="15" t="s">
        <v>944</v>
      </c>
      <c r="H3662" s="15" t="s">
        <v>317</v>
      </c>
      <c r="I3662" s="1"/>
    </row>
    <row r="3663" ht="15.75" customHeight="1">
      <c r="A3663" s="1"/>
      <c r="B3663" s="1"/>
      <c r="C3663" s="1"/>
      <c r="D3663" s="1"/>
      <c r="E3663" s="1"/>
      <c r="F3663" s="15" t="s">
        <v>321</v>
      </c>
      <c r="G3663" s="15" t="s">
        <v>313</v>
      </c>
      <c r="H3663" s="15" t="s">
        <v>858</v>
      </c>
      <c r="I3663" s="1"/>
    </row>
    <row r="3664" ht="15.75" customHeight="1">
      <c r="A3664" s="1"/>
      <c r="B3664" s="1"/>
      <c r="C3664" s="1"/>
      <c r="D3664" s="1"/>
      <c r="E3664" s="1"/>
      <c r="F3664" s="15" t="s">
        <v>616</v>
      </c>
      <c r="G3664" s="15" t="s">
        <v>426</v>
      </c>
      <c r="H3664" s="15" t="s">
        <v>390</v>
      </c>
      <c r="I3664" s="1"/>
    </row>
    <row r="3665" ht="15.75" customHeight="1">
      <c r="A3665" s="1"/>
      <c r="B3665" s="1"/>
      <c r="C3665" s="1"/>
      <c r="D3665" s="1"/>
      <c r="E3665" s="1"/>
      <c r="F3665" s="15" t="s">
        <v>613</v>
      </c>
      <c r="G3665" s="15" t="s">
        <v>634</v>
      </c>
      <c r="H3665" s="15" t="s">
        <v>436</v>
      </c>
      <c r="I3665" s="1"/>
    </row>
    <row r="3666" ht="15.75" customHeight="1">
      <c r="A3666" s="1"/>
      <c r="B3666" s="1"/>
      <c r="C3666" s="1"/>
      <c r="D3666" s="1"/>
      <c r="E3666" s="1"/>
      <c r="F3666" s="15" t="s">
        <v>317</v>
      </c>
      <c r="G3666" s="15" t="s">
        <v>313</v>
      </c>
      <c r="H3666" s="15" t="s">
        <v>3141</v>
      </c>
      <c r="I3666" s="1"/>
    </row>
    <row r="3667" ht="15.75" customHeight="1">
      <c r="A3667" s="1"/>
      <c r="B3667" s="1"/>
      <c r="C3667" s="1"/>
      <c r="D3667" s="1"/>
      <c r="E3667" s="1"/>
      <c r="F3667" s="15" t="s">
        <v>756</v>
      </c>
      <c r="G3667" s="15" t="s">
        <v>323</v>
      </c>
      <c r="H3667" s="15" t="s">
        <v>321</v>
      </c>
      <c r="I3667" s="1"/>
    </row>
    <row r="3668" ht="15.75" customHeight="1">
      <c r="A3668" s="1"/>
      <c r="B3668" s="1"/>
      <c r="C3668" s="1"/>
      <c r="D3668" s="1"/>
      <c r="E3668" s="1"/>
      <c r="F3668" s="15" t="s">
        <v>304</v>
      </c>
      <c r="G3668" s="15" t="s">
        <v>373</v>
      </c>
      <c r="H3668" s="15">
        <v>30.0</v>
      </c>
      <c r="I3668" s="1"/>
    </row>
    <row r="3669" ht="15.75" customHeight="1">
      <c r="A3669" s="1"/>
      <c r="B3669" s="1"/>
      <c r="C3669" s="1"/>
      <c r="D3669" s="1"/>
      <c r="E3669" s="1"/>
      <c r="F3669" s="15" t="s">
        <v>356</v>
      </c>
      <c r="G3669" s="15" t="s">
        <v>323</v>
      </c>
      <c r="H3669" s="15" t="s">
        <v>1163</v>
      </c>
      <c r="I3669" s="1"/>
    </row>
    <row r="3670" ht="15.75" customHeight="1">
      <c r="A3670" s="1"/>
      <c r="B3670" s="1"/>
      <c r="C3670" s="1"/>
      <c r="D3670" s="1"/>
      <c r="E3670" s="1"/>
      <c r="F3670" s="15" t="s">
        <v>566</v>
      </c>
      <c r="G3670" s="15" t="s">
        <v>313</v>
      </c>
      <c r="H3670" s="15" t="s">
        <v>371</v>
      </c>
      <c r="I3670" s="1"/>
    </row>
    <row r="3671" ht="15.75" customHeight="1">
      <c r="A3671" s="1"/>
      <c r="B3671" s="1"/>
      <c r="C3671" s="1"/>
      <c r="D3671" s="1"/>
      <c r="E3671" s="1"/>
      <c r="F3671" s="15" t="s">
        <v>2223</v>
      </c>
      <c r="G3671" s="15" t="s">
        <v>398</v>
      </c>
      <c r="H3671" s="15" t="s">
        <v>3976</v>
      </c>
      <c r="I3671" s="1"/>
    </row>
    <row r="3672" ht="15.75" customHeight="1">
      <c r="A3672" s="1"/>
      <c r="B3672" s="1"/>
      <c r="C3672" s="1"/>
      <c r="D3672" s="1"/>
      <c r="E3672" s="1"/>
      <c r="F3672" s="15" t="s">
        <v>317</v>
      </c>
      <c r="G3672" s="15" t="s">
        <v>1045</v>
      </c>
      <c r="H3672" s="15" t="s">
        <v>311</v>
      </c>
      <c r="I3672" s="1"/>
    </row>
    <row r="3673" ht="15.75" customHeight="1">
      <c r="A3673" s="1"/>
      <c r="B3673" s="1"/>
      <c r="C3673" s="1"/>
      <c r="D3673" s="1"/>
      <c r="E3673" s="1"/>
      <c r="F3673" s="15" t="s">
        <v>501</v>
      </c>
      <c r="G3673" s="15" t="s">
        <v>313</v>
      </c>
      <c r="H3673" s="15" t="s">
        <v>555</v>
      </c>
      <c r="I3673" s="1"/>
    </row>
    <row r="3674" ht="15.75" customHeight="1">
      <c r="A3674" s="1"/>
      <c r="B3674" s="1"/>
      <c r="C3674" s="1"/>
      <c r="D3674" s="1"/>
      <c r="E3674" s="1"/>
      <c r="F3674" s="15" t="s">
        <v>304</v>
      </c>
      <c r="G3674" s="15" t="s">
        <v>365</v>
      </c>
      <c r="H3674" s="15" t="s">
        <v>687</v>
      </c>
      <c r="I3674" s="1"/>
    </row>
    <row r="3675" ht="15.75" customHeight="1">
      <c r="A3675" s="1"/>
      <c r="B3675" s="1"/>
      <c r="C3675" s="1"/>
      <c r="D3675" s="1"/>
      <c r="E3675" s="1"/>
      <c r="F3675" s="15" t="s">
        <v>4103</v>
      </c>
      <c r="G3675" s="15" t="s">
        <v>313</v>
      </c>
      <c r="H3675" s="15" t="s">
        <v>1059</v>
      </c>
      <c r="I3675" s="1"/>
    </row>
    <row r="3676" ht="15.75" customHeight="1">
      <c r="A3676" s="1"/>
      <c r="B3676" s="1"/>
      <c r="C3676" s="1"/>
      <c r="D3676" s="1"/>
      <c r="E3676" s="1"/>
      <c r="F3676" s="15" t="s">
        <v>726</v>
      </c>
      <c r="G3676" s="15" t="s">
        <v>744</v>
      </c>
      <c r="H3676" s="15" t="s">
        <v>371</v>
      </c>
      <c r="I3676" s="1"/>
    </row>
    <row r="3677" ht="15.75" customHeight="1">
      <c r="A3677" s="1"/>
      <c r="B3677" s="1"/>
      <c r="C3677" s="1"/>
      <c r="D3677" s="1"/>
      <c r="E3677" s="1"/>
      <c r="F3677" s="15" t="s">
        <v>321</v>
      </c>
      <c r="G3677" s="15" t="s">
        <v>365</v>
      </c>
      <c r="H3677" s="15" t="s">
        <v>312</v>
      </c>
      <c r="I3677" s="1"/>
    </row>
    <row r="3678" ht="15.75" customHeight="1">
      <c r="A3678" s="1"/>
      <c r="B3678" s="1"/>
      <c r="C3678" s="1"/>
      <c r="D3678" s="1"/>
      <c r="E3678" s="1"/>
      <c r="F3678" s="15" t="s">
        <v>312</v>
      </c>
      <c r="G3678" s="15" t="s">
        <v>1231</v>
      </c>
      <c r="H3678" s="15" t="s">
        <v>930</v>
      </c>
      <c r="I3678" s="1"/>
    </row>
    <row r="3679" ht="15.75" customHeight="1">
      <c r="A3679" s="1"/>
      <c r="B3679" s="1"/>
      <c r="C3679" s="1"/>
      <c r="D3679" s="1"/>
      <c r="E3679" s="1"/>
      <c r="F3679" s="15" t="s">
        <v>1220</v>
      </c>
      <c r="G3679" s="15" t="s">
        <v>409</v>
      </c>
      <c r="H3679" s="15" t="s">
        <v>317</v>
      </c>
      <c r="I3679" s="1"/>
    </row>
    <row r="3680" ht="15.75" customHeight="1">
      <c r="A3680" s="1"/>
      <c r="B3680" s="1"/>
      <c r="C3680" s="1"/>
      <c r="D3680" s="1"/>
      <c r="E3680" s="1"/>
      <c r="F3680" s="15" t="s">
        <v>4104</v>
      </c>
      <c r="G3680" s="15" t="s">
        <v>536</v>
      </c>
      <c r="H3680" s="15" t="s">
        <v>323</v>
      </c>
      <c r="I3680" s="1"/>
    </row>
    <row r="3681" ht="15.75" customHeight="1">
      <c r="A3681" s="1"/>
      <c r="B3681" s="1"/>
      <c r="C3681" s="1"/>
      <c r="D3681" s="1"/>
      <c r="E3681" s="1"/>
      <c r="F3681" s="15" t="s">
        <v>415</v>
      </c>
      <c r="G3681" s="15" t="s">
        <v>763</v>
      </c>
      <c r="H3681" s="15" t="s">
        <v>545</v>
      </c>
      <c r="I3681" s="1"/>
    </row>
    <row r="3682" ht="15.75" customHeight="1">
      <c r="A3682" s="1"/>
      <c r="B3682" s="1"/>
      <c r="C3682" s="1"/>
      <c r="D3682" s="1"/>
      <c r="E3682" s="1"/>
      <c r="F3682" s="15" t="s">
        <v>4105</v>
      </c>
      <c r="G3682" s="15" t="s">
        <v>313</v>
      </c>
      <c r="H3682" s="15" t="s">
        <v>304</v>
      </c>
      <c r="I3682" s="1"/>
    </row>
    <row r="3683" ht="15.75" customHeight="1">
      <c r="A3683" s="1"/>
      <c r="B3683" s="1"/>
      <c r="C3683" s="1"/>
      <c r="D3683" s="1"/>
      <c r="E3683" s="1"/>
      <c r="F3683" s="15" t="s">
        <v>607</v>
      </c>
      <c r="G3683" s="15" t="s">
        <v>313</v>
      </c>
      <c r="H3683" s="15" t="s">
        <v>786</v>
      </c>
      <c r="I3683" s="1"/>
    </row>
    <row r="3684" ht="15.75" customHeight="1">
      <c r="A3684" s="1"/>
      <c r="B3684" s="1"/>
      <c r="C3684" s="1"/>
      <c r="D3684" s="1"/>
      <c r="E3684" s="1"/>
      <c r="F3684" s="15" t="s">
        <v>336</v>
      </c>
      <c r="G3684" s="15" t="s">
        <v>674</v>
      </c>
      <c r="H3684" s="15" t="s">
        <v>424</v>
      </c>
      <c r="I3684" s="1"/>
    </row>
    <row r="3685" ht="15.75" customHeight="1">
      <c r="A3685" s="1"/>
      <c r="B3685" s="1"/>
      <c r="C3685" s="1"/>
      <c r="D3685" s="1"/>
      <c r="E3685" s="1"/>
      <c r="F3685" s="15" t="s">
        <v>4106</v>
      </c>
      <c r="G3685" s="15" t="s">
        <v>580</v>
      </c>
      <c r="H3685" s="15" t="s">
        <v>744</v>
      </c>
      <c r="I3685" s="1"/>
    </row>
    <row r="3686" ht="15.75" customHeight="1">
      <c r="A3686" s="1"/>
      <c r="B3686" s="1"/>
      <c r="C3686" s="1"/>
      <c r="D3686" s="1"/>
      <c r="E3686" s="1"/>
      <c r="F3686" s="15" t="s">
        <v>402</v>
      </c>
      <c r="G3686" s="15" t="s">
        <v>572</v>
      </c>
      <c r="H3686" s="15" t="s">
        <v>998</v>
      </c>
      <c r="I3686" s="1"/>
    </row>
    <row r="3687" ht="15.75" customHeight="1">
      <c r="A3687" s="1"/>
      <c r="B3687" s="1"/>
      <c r="C3687" s="1"/>
      <c r="D3687" s="1"/>
      <c r="E3687" s="1"/>
      <c r="F3687" s="15" t="s">
        <v>321</v>
      </c>
      <c r="G3687" s="15" t="s">
        <v>744</v>
      </c>
      <c r="H3687" s="15" t="s">
        <v>321</v>
      </c>
      <c r="I3687" s="1"/>
    </row>
    <row r="3688" ht="15.75" customHeight="1">
      <c r="A3688" s="1"/>
      <c r="B3688" s="1"/>
      <c r="C3688" s="1"/>
      <c r="D3688" s="1"/>
      <c r="E3688" s="1"/>
      <c r="F3688" s="15" t="s">
        <v>478</v>
      </c>
      <c r="G3688" s="15" t="s">
        <v>342</v>
      </c>
      <c r="H3688" s="15" t="s">
        <v>312</v>
      </c>
      <c r="I3688" s="1"/>
    </row>
    <row r="3689" ht="15.75" customHeight="1">
      <c r="A3689" s="1"/>
      <c r="B3689" s="1"/>
      <c r="C3689" s="1"/>
      <c r="D3689" s="1"/>
      <c r="E3689" s="1"/>
      <c r="F3689" s="15" t="s">
        <v>763</v>
      </c>
      <c r="G3689" s="15" t="s">
        <v>1045</v>
      </c>
      <c r="H3689" s="15" t="s">
        <v>311</v>
      </c>
      <c r="I3689" s="1"/>
    </row>
    <row r="3690" ht="15.75" customHeight="1">
      <c r="A3690" s="1"/>
      <c r="B3690" s="1"/>
      <c r="C3690" s="1"/>
      <c r="D3690" s="1"/>
      <c r="E3690" s="1"/>
      <c r="F3690" s="15" t="s">
        <v>351</v>
      </c>
      <c r="G3690" s="15" t="s">
        <v>313</v>
      </c>
      <c r="H3690" s="15" t="s">
        <v>318</v>
      </c>
      <c r="I3690" s="1"/>
    </row>
    <row r="3691" ht="15.75" customHeight="1">
      <c r="A3691" s="1"/>
      <c r="B3691" s="1"/>
      <c r="C3691" s="1"/>
      <c r="D3691" s="1"/>
      <c r="E3691" s="1"/>
      <c r="F3691" s="15" t="s">
        <v>658</v>
      </c>
      <c r="G3691" s="15" t="s">
        <v>578</v>
      </c>
      <c r="H3691" s="15" t="s">
        <v>2282</v>
      </c>
      <c r="I3691" s="1"/>
    </row>
    <row r="3692" ht="15.75" customHeight="1">
      <c r="A3692" s="1"/>
      <c r="B3692" s="1"/>
      <c r="C3692" s="1"/>
      <c r="D3692" s="1"/>
      <c r="E3692" s="1"/>
      <c r="F3692" s="15" t="s">
        <v>317</v>
      </c>
      <c r="G3692" s="15" t="s">
        <v>547</v>
      </c>
      <c r="H3692" s="15" t="s">
        <v>3417</v>
      </c>
      <c r="I3692" s="1"/>
    </row>
    <row r="3693" ht="15.75" customHeight="1">
      <c r="A3693" s="1"/>
      <c r="B3693" s="1"/>
      <c r="C3693" s="1"/>
      <c r="D3693" s="1"/>
      <c r="E3693" s="1"/>
      <c r="F3693" s="15" t="s">
        <v>323</v>
      </c>
      <c r="G3693" s="15" t="s">
        <v>370</v>
      </c>
      <c r="H3693" s="15" t="s">
        <v>622</v>
      </c>
      <c r="I3693" s="1"/>
    </row>
    <row r="3694" ht="15.75" customHeight="1">
      <c r="A3694" s="1"/>
      <c r="B3694" s="1"/>
      <c r="C3694" s="1"/>
      <c r="D3694" s="1"/>
      <c r="E3694" s="1"/>
      <c r="F3694" s="15" t="s">
        <v>997</v>
      </c>
      <c r="G3694" s="15" t="s">
        <v>1877</v>
      </c>
      <c r="H3694" s="15" t="s">
        <v>304</v>
      </c>
      <c r="I3694" s="1"/>
    </row>
    <row r="3695" ht="15.75" customHeight="1">
      <c r="A3695" s="1"/>
      <c r="B3695" s="1"/>
      <c r="C3695" s="1"/>
      <c r="D3695" s="1"/>
      <c r="E3695" s="1"/>
      <c r="F3695" s="15" t="s">
        <v>4107</v>
      </c>
      <c r="G3695" s="15" t="s">
        <v>382</v>
      </c>
      <c r="H3695" s="15" t="s">
        <v>335</v>
      </c>
      <c r="I3695" s="1"/>
    </row>
    <row r="3696" ht="15.75" customHeight="1">
      <c r="A3696" s="1"/>
      <c r="B3696" s="1"/>
      <c r="C3696" s="1"/>
      <c r="D3696" s="1"/>
      <c r="E3696" s="1"/>
      <c r="F3696" s="15" t="s">
        <v>315</v>
      </c>
      <c r="G3696" s="15" t="s">
        <v>563</v>
      </c>
      <c r="H3696" s="15" t="s">
        <v>856</v>
      </c>
      <c r="I3696" s="1"/>
    </row>
    <row r="3697" ht="15.75" customHeight="1">
      <c r="A3697" s="1"/>
      <c r="B3697" s="1"/>
      <c r="C3697" s="1"/>
      <c r="D3697" s="1"/>
      <c r="E3697" s="1"/>
      <c r="F3697" s="15" t="s">
        <v>659</v>
      </c>
      <c r="G3697" s="15" t="s">
        <v>426</v>
      </c>
      <c r="H3697" s="15"/>
      <c r="I3697" s="1"/>
    </row>
    <row r="3698" ht="15.75" customHeight="1">
      <c r="A3698" s="1"/>
      <c r="B3698" s="1"/>
      <c r="C3698" s="1"/>
      <c r="D3698" s="1"/>
      <c r="E3698" s="1"/>
      <c r="F3698" s="15" t="s">
        <v>578</v>
      </c>
      <c r="G3698" s="15" t="s">
        <v>2410</v>
      </c>
      <c r="H3698" s="15" t="s">
        <v>707</v>
      </c>
      <c r="I3698" s="1"/>
    </row>
    <row r="3699" ht="15.75" customHeight="1">
      <c r="A3699" s="1"/>
      <c r="B3699" s="1"/>
      <c r="C3699" s="1"/>
      <c r="D3699" s="1"/>
      <c r="E3699" s="1"/>
      <c r="F3699" s="15" t="s">
        <v>692</v>
      </c>
      <c r="G3699" s="15" t="s">
        <v>763</v>
      </c>
      <c r="H3699" s="15" t="s">
        <v>1771</v>
      </c>
      <c r="I3699" s="1"/>
    </row>
    <row r="3700" ht="15.75" customHeight="1">
      <c r="A3700" s="1"/>
      <c r="B3700" s="1"/>
      <c r="C3700" s="1"/>
      <c r="D3700" s="1"/>
      <c r="E3700" s="1"/>
      <c r="F3700" s="15" t="s">
        <v>415</v>
      </c>
      <c r="G3700" s="15" t="s">
        <v>313</v>
      </c>
      <c r="H3700" s="15" t="s">
        <v>581</v>
      </c>
      <c r="I3700" s="1"/>
    </row>
    <row r="3701" ht="15.75" customHeight="1">
      <c r="A3701" s="1"/>
      <c r="B3701" s="1"/>
      <c r="C3701" s="1"/>
      <c r="D3701" s="1"/>
      <c r="E3701" s="1"/>
      <c r="F3701" s="15" t="s">
        <v>304</v>
      </c>
      <c r="G3701" s="15" t="s">
        <v>481</v>
      </c>
      <c r="H3701" s="15" t="s">
        <v>3977</v>
      </c>
      <c r="I3701" s="1"/>
    </row>
    <row r="3702" ht="15.75" customHeight="1">
      <c r="A3702" s="1"/>
      <c r="B3702" s="1"/>
      <c r="C3702" s="1"/>
      <c r="D3702" s="1"/>
      <c r="E3702" s="1"/>
      <c r="F3702" s="15" t="s">
        <v>380</v>
      </c>
      <c r="G3702" s="15" t="s">
        <v>313</v>
      </c>
      <c r="H3702" s="15" t="s">
        <v>458</v>
      </c>
      <c r="I3702" s="1"/>
    </row>
    <row r="3703" ht="15.75" customHeight="1">
      <c r="A3703" s="1"/>
      <c r="B3703" s="1"/>
      <c r="C3703" s="1"/>
      <c r="D3703" s="1"/>
      <c r="E3703" s="1"/>
      <c r="F3703" s="15" t="s">
        <v>415</v>
      </c>
      <c r="G3703" s="15" t="s">
        <v>426</v>
      </c>
      <c r="H3703" s="15" t="s">
        <v>1434</v>
      </c>
      <c r="I3703" s="1"/>
    </row>
    <row r="3704" ht="15.75" customHeight="1">
      <c r="A3704" s="1"/>
      <c r="B3704" s="1"/>
      <c r="C3704" s="1"/>
      <c r="D3704" s="1"/>
      <c r="E3704" s="1"/>
      <c r="F3704" s="15" t="s">
        <v>313</v>
      </c>
      <c r="G3704" s="15" t="s">
        <v>313</v>
      </c>
      <c r="H3704" s="15" t="s">
        <v>321</v>
      </c>
      <c r="I3704" s="1"/>
    </row>
    <row r="3705" ht="15.75" customHeight="1">
      <c r="A3705" s="1"/>
      <c r="B3705" s="1"/>
      <c r="C3705" s="1"/>
      <c r="D3705" s="1"/>
      <c r="E3705" s="1"/>
      <c r="F3705" s="15" t="s">
        <v>391</v>
      </c>
      <c r="G3705" s="15" t="s">
        <v>763</v>
      </c>
      <c r="H3705" s="15" t="s">
        <v>3978</v>
      </c>
      <c r="I3705" s="1"/>
    </row>
    <row r="3706" ht="15.75" customHeight="1">
      <c r="A3706" s="1"/>
      <c r="B3706" s="1"/>
      <c r="C3706" s="1"/>
      <c r="D3706" s="1"/>
      <c r="E3706" s="1"/>
      <c r="F3706" s="15" t="s">
        <v>2140</v>
      </c>
      <c r="G3706" s="15" t="s">
        <v>323</v>
      </c>
      <c r="H3706" s="15" t="s">
        <v>662</v>
      </c>
      <c r="I3706" s="1"/>
    </row>
    <row r="3707" ht="15.75" customHeight="1">
      <c r="A3707" s="1"/>
      <c r="B3707" s="1"/>
      <c r="C3707" s="1"/>
      <c r="D3707" s="1"/>
      <c r="E3707" s="1"/>
      <c r="F3707" s="15" t="s">
        <v>318</v>
      </c>
      <c r="G3707" s="15" t="s">
        <v>2486</v>
      </c>
      <c r="H3707" s="15" t="s">
        <v>909</v>
      </c>
      <c r="I3707" s="1"/>
    </row>
    <row r="3708" ht="15.75" customHeight="1">
      <c r="A3708" s="1"/>
      <c r="B3708" s="1"/>
      <c r="C3708" s="1"/>
      <c r="D3708" s="1"/>
      <c r="E3708" s="1"/>
      <c r="F3708" s="15" t="s">
        <v>322</v>
      </c>
      <c r="G3708" s="15" t="s">
        <v>323</v>
      </c>
      <c r="H3708" s="15" t="s">
        <v>3979</v>
      </c>
      <c r="I3708" s="1"/>
    </row>
    <row r="3709" ht="15.75" customHeight="1">
      <c r="A3709" s="1"/>
      <c r="B3709" s="1"/>
      <c r="C3709" s="1"/>
      <c r="D3709" s="1"/>
      <c r="E3709" s="1"/>
      <c r="F3709" s="15" t="s">
        <v>356</v>
      </c>
      <c r="G3709" s="15" t="s">
        <v>409</v>
      </c>
      <c r="H3709" s="15" t="s">
        <v>318</v>
      </c>
      <c r="I3709" s="1"/>
    </row>
    <row r="3710" ht="15.75" customHeight="1">
      <c r="A3710" s="1"/>
      <c r="B3710" s="1"/>
      <c r="C3710" s="1"/>
      <c r="D3710" s="1"/>
      <c r="E3710" s="1"/>
      <c r="F3710" s="15" t="s">
        <v>4108</v>
      </c>
      <c r="G3710" s="15" t="s">
        <v>648</v>
      </c>
      <c r="H3710" s="15" t="s">
        <v>2282</v>
      </c>
      <c r="I3710" s="1"/>
    </row>
    <row r="3711" ht="15.75" customHeight="1">
      <c r="A3711" s="1"/>
      <c r="B3711" s="1"/>
      <c r="C3711" s="1"/>
      <c r="D3711" s="1"/>
      <c r="E3711" s="1"/>
      <c r="F3711" s="15" t="s">
        <v>457</v>
      </c>
      <c r="G3711" s="15" t="s">
        <v>1050</v>
      </c>
      <c r="H3711" s="15" t="s">
        <v>1034</v>
      </c>
      <c r="I3711" s="1"/>
    </row>
    <row r="3712" ht="15.75" customHeight="1">
      <c r="A3712" s="1"/>
      <c r="B3712" s="1"/>
      <c r="C3712" s="1"/>
      <c r="D3712" s="1"/>
      <c r="E3712" s="1"/>
      <c r="F3712" s="15" t="s">
        <v>554</v>
      </c>
      <c r="G3712" s="15" t="s">
        <v>428</v>
      </c>
      <c r="H3712" s="15" t="s">
        <v>321</v>
      </c>
      <c r="I3712" s="1"/>
    </row>
    <row r="3713" ht="15.75" customHeight="1">
      <c r="A3713" s="1"/>
      <c r="B3713" s="1"/>
      <c r="C3713" s="1"/>
      <c r="D3713" s="1"/>
      <c r="E3713" s="1"/>
      <c r="F3713" s="15" t="s">
        <v>309</v>
      </c>
      <c r="G3713" s="15" t="s">
        <v>422</v>
      </c>
      <c r="H3713" s="15" t="s">
        <v>412</v>
      </c>
      <c r="I3713" s="1"/>
    </row>
    <row r="3714" ht="15.75" customHeight="1">
      <c r="A3714" s="1"/>
      <c r="B3714" s="1"/>
      <c r="C3714" s="1"/>
      <c r="D3714" s="1"/>
      <c r="E3714" s="1"/>
      <c r="F3714" s="15" t="s">
        <v>371</v>
      </c>
      <c r="G3714" s="15" t="s">
        <v>1836</v>
      </c>
      <c r="H3714" s="15" t="s">
        <v>3980</v>
      </c>
      <c r="I3714" s="1"/>
    </row>
    <row r="3715" ht="15.75" customHeight="1">
      <c r="A3715" s="1"/>
      <c r="B3715" s="1"/>
      <c r="C3715" s="1"/>
      <c r="D3715" s="1"/>
      <c r="E3715" s="1"/>
      <c r="F3715" s="15">
        <v>2.0</v>
      </c>
      <c r="G3715" s="15" t="s">
        <v>464</v>
      </c>
      <c r="H3715" s="15" t="s">
        <v>313</v>
      </c>
      <c r="I3715" s="1"/>
    </row>
    <row r="3716" ht="15.75" customHeight="1">
      <c r="A3716" s="1"/>
      <c r="B3716" s="1"/>
      <c r="C3716" s="1"/>
      <c r="D3716" s="1"/>
      <c r="E3716" s="1"/>
      <c r="F3716" s="15" t="s">
        <v>464</v>
      </c>
      <c r="G3716" s="15" t="s">
        <v>422</v>
      </c>
      <c r="H3716" s="15" t="s">
        <v>3981</v>
      </c>
      <c r="I3716" s="1"/>
    </row>
    <row r="3717" ht="15.75" customHeight="1">
      <c r="A3717" s="1"/>
      <c r="B3717" s="1"/>
      <c r="C3717" s="1"/>
      <c r="D3717" s="1"/>
      <c r="E3717" s="1"/>
      <c r="F3717" s="15" t="s">
        <v>2502</v>
      </c>
      <c r="G3717" s="15" t="s">
        <v>2487</v>
      </c>
      <c r="H3717" s="15" t="s">
        <v>415</v>
      </c>
      <c r="I3717" s="1"/>
    </row>
    <row r="3718" ht="15.75" customHeight="1">
      <c r="A3718" s="1"/>
      <c r="B3718" s="1"/>
      <c r="C3718" s="1"/>
      <c r="D3718" s="1"/>
      <c r="E3718" s="1"/>
      <c r="F3718" s="15" t="s">
        <v>408</v>
      </c>
      <c r="G3718" s="15" t="s">
        <v>536</v>
      </c>
      <c r="H3718" s="15" t="s">
        <v>3982</v>
      </c>
      <c r="I3718" s="1"/>
    </row>
    <row r="3719" ht="15.75" customHeight="1">
      <c r="A3719" s="1"/>
      <c r="B3719" s="1"/>
      <c r="C3719" s="1"/>
      <c r="D3719" s="1"/>
      <c r="E3719" s="1"/>
      <c r="F3719" s="15" t="s">
        <v>1360</v>
      </c>
      <c r="G3719" s="15" t="s">
        <v>704</v>
      </c>
      <c r="H3719" s="15" t="s">
        <v>919</v>
      </c>
      <c r="I3719" s="1"/>
    </row>
    <row r="3720" ht="15.75" customHeight="1">
      <c r="A3720" s="1"/>
      <c r="B3720" s="1"/>
      <c r="C3720" s="1"/>
      <c r="D3720" s="1"/>
      <c r="E3720" s="1"/>
      <c r="F3720" s="15" t="s">
        <v>4101</v>
      </c>
      <c r="G3720" s="15" t="s">
        <v>2223</v>
      </c>
      <c r="H3720" s="15" t="s">
        <v>3983</v>
      </c>
      <c r="I3720" s="1"/>
    </row>
    <row r="3721" ht="15.75" customHeight="1">
      <c r="A3721" s="1"/>
      <c r="B3721" s="1"/>
      <c r="C3721" s="1"/>
      <c r="D3721" s="1"/>
      <c r="E3721" s="1"/>
      <c r="F3721" s="15" t="s">
        <v>321</v>
      </c>
      <c r="G3721" s="15" t="s">
        <v>365</v>
      </c>
      <c r="H3721" s="15" t="s">
        <v>415</v>
      </c>
      <c r="I3721" s="1"/>
    </row>
    <row r="3722" ht="15.75" customHeight="1">
      <c r="A3722" s="1"/>
      <c r="B3722" s="1"/>
      <c r="C3722" s="1"/>
      <c r="D3722" s="1"/>
      <c r="E3722" s="1"/>
      <c r="F3722" s="15" t="s">
        <v>304</v>
      </c>
      <c r="G3722" s="15" t="s">
        <v>409</v>
      </c>
      <c r="H3722" s="15" t="s">
        <v>1212</v>
      </c>
      <c r="I3722" s="1"/>
    </row>
    <row r="3723" ht="15.75" customHeight="1">
      <c r="A3723" s="1"/>
      <c r="B3723" s="1"/>
      <c r="C3723" s="1"/>
      <c r="D3723" s="1"/>
      <c r="E3723" s="1"/>
      <c r="F3723" s="15" t="s">
        <v>4109</v>
      </c>
      <c r="G3723" s="15" t="s">
        <v>313</v>
      </c>
      <c r="H3723" s="15" t="s">
        <v>850</v>
      </c>
      <c r="I3723" s="1"/>
    </row>
    <row r="3724" ht="15.75" customHeight="1">
      <c r="A3724" s="1"/>
      <c r="B3724" s="1"/>
      <c r="C3724" s="1"/>
      <c r="D3724" s="1"/>
      <c r="E3724" s="1"/>
      <c r="F3724" s="15" t="s">
        <v>313</v>
      </c>
      <c r="G3724" s="15" t="s">
        <v>323</v>
      </c>
      <c r="H3724" s="15" t="s">
        <v>1085</v>
      </c>
      <c r="I3724" s="1"/>
    </row>
    <row r="3725" ht="15.75" customHeight="1">
      <c r="A3725" s="1"/>
      <c r="B3725" s="1"/>
      <c r="C3725" s="1"/>
      <c r="D3725" s="1"/>
      <c r="E3725" s="1"/>
      <c r="F3725" s="15" t="s">
        <v>4110</v>
      </c>
      <c r="G3725" s="15" t="s">
        <v>1855</v>
      </c>
      <c r="H3725" s="15" t="s">
        <v>3984</v>
      </c>
      <c r="I3725" s="1"/>
    </row>
    <row r="3726" ht="15.75" customHeight="1">
      <c r="A3726" s="1"/>
      <c r="B3726" s="1"/>
      <c r="C3726" s="1"/>
      <c r="D3726" s="1"/>
      <c r="E3726" s="1"/>
      <c r="F3726" s="15" t="s">
        <v>365</v>
      </c>
      <c r="G3726" s="15" t="s">
        <v>2488</v>
      </c>
      <c r="H3726" s="15" t="s">
        <v>4111</v>
      </c>
      <c r="I3726" s="1"/>
    </row>
    <row r="3727" ht="15.75" customHeight="1">
      <c r="A3727" s="1"/>
      <c r="B3727" s="1"/>
      <c r="C3727" s="1"/>
      <c r="D3727" s="1"/>
      <c r="E3727" s="1"/>
      <c r="F3727" s="15" t="s">
        <v>3700</v>
      </c>
      <c r="G3727" s="15" t="s">
        <v>648</v>
      </c>
      <c r="H3727" s="15" t="s">
        <v>547</v>
      </c>
      <c r="I3727" s="1"/>
    </row>
    <row r="3728" ht="15.75" customHeight="1">
      <c r="A3728" s="1"/>
      <c r="B3728" s="1"/>
      <c r="C3728" s="1"/>
      <c r="D3728" s="1"/>
      <c r="E3728" s="1"/>
      <c r="F3728" s="15" t="s">
        <v>408</v>
      </c>
      <c r="G3728" s="15" t="s">
        <v>323</v>
      </c>
      <c r="H3728" s="15" t="s">
        <v>3830</v>
      </c>
      <c r="I3728" s="1"/>
    </row>
    <row r="3729" ht="15.75" customHeight="1">
      <c r="A3729" s="1"/>
      <c r="B3729" s="1"/>
      <c r="C3729" s="1"/>
      <c r="D3729" s="1"/>
      <c r="E3729" s="1"/>
      <c r="F3729" s="15" t="s">
        <v>1464</v>
      </c>
      <c r="G3729" s="15" t="s">
        <v>426</v>
      </c>
      <c r="H3729" s="15" t="s">
        <v>625</v>
      </c>
      <c r="I3729" s="1"/>
    </row>
    <row r="3730" ht="15.75" customHeight="1">
      <c r="A3730" s="1"/>
      <c r="B3730" s="1"/>
      <c r="C3730" s="1"/>
      <c r="D3730" s="1"/>
      <c r="E3730" s="1"/>
      <c r="F3730" s="15" t="s">
        <v>415</v>
      </c>
      <c r="G3730" s="15" t="s">
        <v>580</v>
      </c>
      <c r="H3730" s="15" t="s">
        <v>334</v>
      </c>
      <c r="I3730" s="1"/>
    </row>
    <row r="3731" ht="15.75" customHeight="1">
      <c r="A3731" s="1"/>
      <c r="B3731" s="1"/>
      <c r="C3731" s="1"/>
      <c r="D3731" s="1"/>
      <c r="E3731" s="1"/>
      <c r="F3731" s="15" t="s">
        <v>318</v>
      </c>
      <c r="G3731" s="15" t="s">
        <v>323</v>
      </c>
      <c r="H3731" s="15" t="s">
        <v>3985</v>
      </c>
      <c r="I3731" s="1"/>
    </row>
    <row r="3732" ht="15.75" customHeight="1">
      <c r="A3732" s="1"/>
      <c r="B3732" s="1"/>
      <c r="C3732" s="1"/>
      <c r="D3732" s="1"/>
      <c r="E3732" s="1"/>
      <c r="F3732" s="15" t="s">
        <v>322</v>
      </c>
      <c r="G3732" s="15" t="s">
        <v>313</v>
      </c>
      <c r="H3732" s="15" t="s">
        <v>3986</v>
      </c>
      <c r="I3732" s="1"/>
    </row>
    <row r="3733" ht="15.75" customHeight="1">
      <c r="A3733" s="1"/>
      <c r="B3733" s="1"/>
      <c r="C3733" s="1"/>
      <c r="D3733" s="1"/>
      <c r="E3733" s="1"/>
      <c r="F3733" s="15" t="s">
        <v>304</v>
      </c>
      <c r="G3733" s="15" t="s">
        <v>578</v>
      </c>
      <c r="H3733" s="15" t="s">
        <v>401</v>
      </c>
      <c r="I3733" s="1"/>
    </row>
    <row r="3734" ht="15.75" customHeight="1">
      <c r="A3734" s="1"/>
      <c r="B3734" s="1"/>
      <c r="C3734" s="1"/>
      <c r="D3734" s="1"/>
      <c r="E3734" s="1"/>
      <c r="F3734" s="15" t="s">
        <v>356</v>
      </c>
      <c r="G3734" s="15" t="s">
        <v>365</v>
      </c>
      <c r="H3734" s="15" t="s">
        <v>323</v>
      </c>
      <c r="I3734" s="1"/>
    </row>
    <row r="3735" ht="15.75" customHeight="1">
      <c r="A3735" s="1"/>
      <c r="B3735" s="1"/>
      <c r="C3735" s="1"/>
      <c r="D3735" s="1"/>
      <c r="E3735" s="1"/>
      <c r="F3735" s="15" t="s">
        <v>758</v>
      </c>
      <c r="G3735" s="15" t="s">
        <v>618</v>
      </c>
      <c r="H3735" s="15" t="s">
        <v>415</v>
      </c>
      <c r="I3735" s="1"/>
    </row>
    <row r="3736" ht="15.75" customHeight="1">
      <c r="A3736" s="1"/>
      <c r="B3736" s="1"/>
      <c r="C3736" s="1"/>
      <c r="D3736" s="1"/>
      <c r="E3736" s="1"/>
      <c r="F3736" s="15" t="s">
        <v>3850</v>
      </c>
      <c r="G3736" s="15" t="s">
        <v>313</v>
      </c>
      <c r="H3736" s="15" t="s">
        <v>317</v>
      </c>
      <c r="I3736" s="1"/>
    </row>
    <row r="3737" ht="15.75" customHeight="1">
      <c r="A3737" s="1"/>
      <c r="B3737" s="1"/>
      <c r="C3737" s="1"/>
      <c r="D3737" s="1"/>
      <c r="E3737" s="1"/>
      <c r="F3737" s="15" t="s">
        <v>533</v>
      </c>
      <c r="G3737" s="15" t="s">
        <v>623</v>
      </c>
      <c r="H3737" s="15" t="s">
        <v>1298</v>
      </c>
      <c r="I3737" s="1"/>
    </row>
    <row r="3738" ht="15.75" customHeight="1">
      <c r="A3738" s="1"/>
      <c r="B3738" s="1"/>
      <c r="C3738" s="1"/>
      <c r="D3738" s="1"/>
      <c r="E3738" s="1"/>
      <c r="F3738" s="15" t="s">
        <v>334</v>
      </c>
      <c r="G3738" s="15" t="s">
        <v>342</v>
      </c>
      <c r="H3738" s="15" t="s">
        <v>304</v>
      </c>
      <c r="I3738" s="1"/>
    </row>
    <row r="3739" ht="15.75" customHeight="1">
      <c r="A3739" s="1"/>
      <c r="B3739" s="1"/>
      <c r="C3739" s="1"/>
      <c r="D3739" s="1"/>
      <c r="E3739" s="1"/>
      <c r="F3739" s="15" t="s">
        <v>626</v>
      </c>
      <c r="G3739" s="15" t="s">
        <v>609</v>
      </c>
      <c r="H3739" s="15" t="s">
        <v>3987</v>
      </c>
      <c r="I3739" s="1"/>
    </row>
    <row r="3740" ht="15.75" customHeight="1">
      <c r="A3740" s="1"/>
      <c r="B3740" s="1"/>
      <c r="C3740" s="1"/>
      <c r="D3740" s="1"/>
      <c r="E3740" s="1"/>
      <c r="F3740" s="15" t="s">
        <v>321</v>
      </c>
      <c r="G3740" s="15" t="s">
        <v>313</v>
      </c>
      <c r="H3740" s="15" t="s">
        <v>1733</v>
      </c>
      <c r="I3740" s="1"/>
    </row>
    <row r="3741" ht="15.75" customHeight="1">
      <c r="A3741" s="1"/>
      <c r="B3741" s="1"/>
      <c r="C3741" s="1"/>
      <c r="D3741" s="1"/>
      <c r="E3741" s="1"/>
      <c r="F3741" s="15" t="s">
        <v>336</v>
      </c>
      <c r="G3741" s="15" t="s">
        <v>365</v>
      </c>
      <c r="H3741" s="15" t="s">
        <v>529</v>
      </c>
      <c r="I3741" s="1"/>
    </row>
    <row r="3742" ht="15.75" customHeight="1">
      <c r="A3742" s="1"/>
      <c r="B3742" s="1"/>
      <c r="C3742" s="1"/>
      <c r="D3742" s="1"/>
      <c r="E3742" s="1"/>
      <c r="F3742" s="15" t="s">
        <v>946</v>
      </c>
      <c r="G3742" s="15" t="s">
        <v>409</v>
      </c>
      <c r="H3742" s="15" t="s">
        <v>334</v>
      </c>
      <c r="I3742" s="1"/>
    </row>
    <row r="3743" ht="15.75" customHeight="1">
      <c r="A3743" s="1"/>
      <c r="B3743" s="1"/>
      <c r="C3743" s="1"/>
      <c r="D3743" s="1"/>
      <c r="E3743" s="1"/>
      <c r="F3743" s="15" t="s">
        <v>351</v>
      </c>
      <c r="G3743" s="15" t="s">
        <v>1445</v>
      </c>
      <c r="H3743" s="15" t="s">
        <v>347</v>
      </c>
      <c r="I3743" s="1"/>
    </row>
    <row r="3744" ht="15.75" customHeight="1">
      <c r="A3744" s="1"/>
      <c r="B3744" s="1"/>
      <c r="C3744" s="1"/>
      <c r="D3744" s="1"/>
      <c r="E3744" s="1"/>
      <c r="F3744" s="15" t="s">
        <v>692</v>
      </c>
      <c r="G3744" s="15" t="s">
        <v>4112</v>
      </c>
      <c r="H3744" s="15" t="s">
        <v>415</v>
      </c>
      <c r="I3744" s="1"/>
    </row>
    <row r="3745" ht="15.75" customHeight="1">
      <c r="A3745" s="1"/>
      <c r="B3745" s="1"/>
      <c r="C3745" s="1"/>
      <c r="D3745" s="1"/>
      <c r="E3745" s="1"/>
      <c r="F3745" s="15" t="s">
        <v>311</v>
      </c>
      <c r="G3745" s="15" t="s">
        <v>750</v>
      </c>
      <c r="H3745" s="15" t="s">
        <v>624</v>
      </c>
      <c r="I3745" s="1"/>
    </row>
    <row r="3746" ht="15.75" customHeight="1">
      <c r="A3746" s="1"/>
      <c r="B3746" s="1"/>
      <c r="C3746" s="1"/>
      <c r="D3746" s="1"/>
      <c r="E3746" s="1"/>
      <c r="F3746" s="15" t="s">
        <v>704</v>
      </c>
      <c r="G3746" s="15" t="s">
        <v>547</v>
      </c>
      <c r="H3746" s="15" t="s">
        <v>658</v>
      </c>
      <c r="I3746" s="1"/>
    </row>
    <row r="3747" ht="15.75" customHeight="1">
      <c r="A3747" s="1"/>
      <c r="B3747" s="1"/>
      <c r="C3747" s="1"/>
      <c r="D3747" s="1"/>
      <c r="E3747" s="1"/>
      <c r="F3747" s="15" t="s">
        <v>309</v>
      </c>
      <c r="G3747" s="15" t="s">
        <v>536</v>
      </c>
      <c r="H3747" s="15" t="s">
        <v>317</v>
      </c>
      <c r="I3747" s="1"/>
    </row>
    <row r="3748" ht="15.75" customHeight="1">
      <c r="A3748" s="1"/>
      <c r="B3748" s="1"/>
      <c r="C3748" s="1"/>
      <c r="D3748" s="1"/>
      <c r="E3748" s="1"/>
      <c r="F3748" s="15" t="s">
        <v>353</v>
      </c>
      <c r="G3748" s="15" t="s">
        <v>578</v>
      </c>
      <c r="H3748" s="15" t="s">
        <v>323</v>
      </c>
      <c r="I3748" s="1"/>
    </row>
    <row r="3749" ht="15.75" customHeight="1">
      <c r="A3749" s="1"/>
      <c r="B3749" s="1"/>
      <c r="C3749" s="1"/>
      <c r="D3749" s="1"/>
      <c r="E3749" s="1"/>
      <c r="F3749" s="15" t="s">
        <v>401</v>
      </c>
      <c r="G3749" s="15" t="s">
        <v>558</v>
      </c>
      <c r="H3749" s="15" t="s">
        <v>401</v>
      </c>
      <c r="I3749" s="1"/>
    </row>
    <row r="3750" ht="15.75" customHeight="1">
      <c r="A3750" s="1"/>
      <c r="B3750" s="1"/>
      <c r="C3750" s="1"/>
      <c r="D3750" s="1"/>
      <c r="E3750" s="1"/>
      <c r="F3750" s="15" t="s">
        <v>4113</v>
      </c>
      <c r="G3750" s="15" t="s">
        <v>342</v>
      </c>
      <c r="H3750" s="15" t="s">
        <v>342</v>
      </c>
      <c r="I3750" s="1"/>
    </row>
    <row r="3751" ht="15.75" customHeight="1">
      <c r="A3751" s="1"/>
      <c r="B3751" s="1"/>
      <c r="C3751" s="1"/>
      <c r="D3751" s="1"/>
      <c r="E3751" s="1"/>
      <c r="F3751" s="15" t="s">
        <v>415</v>
      </c>
      <c r="G3751" s="15" t="s">
        <v>547</v>
      </c>
      <c r="H3751" s="15" t="s">
        <v>1112</v>
      </c>
      <c r="I3751" s="1"/>
    </row>
    <row r="3752" ht="15.75" customHeight="1">
      <c r="A3752" s="1"/>
      <c r="B3752" s="1"/>
      <c r="C3752" s="1"/>
      <c r="D3752" s="1"/>
      <c r="E3752" s="1"/>
      <c r="F3752" s="15" t="s">
        <v>777</v>
      </c>
      <c r="G3752" s="15" t="s">
        <v>409</v>
      </c>
      <c r="H3752" s="15" t="s">
        <v>313</v>
      </c>
      <c r="I3752" s="1"/>
    </row>
    <row r="3753" ht="15.75" customHeight="1">
      <c r="A3753" s="1"/>
      <c r="B3753" s="1"/>
      <c r="C3753" s="1"/>
      <c r="D3753" s="1"/>
      <c r="E3753" s="1"/>
      <c r="F3753" s="15" t="s">
        <v>304</v>
      </c>
      <c r="G3753" s="15" t="s">
        <v>409</v>
      </c>
      <c r="H3753" s="15" t="s">
        <v>669</v>
      </c>
      <c r="I3753" s="1"/>
    </row>
    <row r="3754" ht="15.75" customHeight="1">
      <c r="A3754" s="1"/>
      <c r="B3754" s="1"/>
      <c r="C3754" s="1"/>
      <c r="D3754" s="1"/>
      <c r="E3754" s="1"/>
      <c r="F3754" s="15" t="s">
        <v>1266</v>
      </c>
      <c r="G3754" s="15" t="s">
        <v>422</v>
      </c>
      <c r="H3754" s="15" t="s">
        <v>317</v>
      </c>
      <c r="I3754" s="1"/>
    </row>
    <row r="3755" ht="15.75" customHeight="1">
      <c r="A3755" s="1"/>
      <c r="B3755" s="1"/>
      <c r="C3755" s="1"/>
      <c r="D3755" s="1"/>
      <c r="E3755" s="1"/>
      <c r="F3755" s="15" t="s">
        <v>1069</v>
      </c>
      <c r="G3755" s="15" t="s">
        <v>2489</v>
      </c>
      <c r="H3755" s="15" t="s">
        <v>756</v>
      </c>
      <c r="I3755" s="1"/>
    </row>
    <row r="3756" ht="15.75" customHeight="1">
      <c r="A3756" s="1"/>
      <c r="B3756" s="1"/>
      <c r="C3756" s="1"/>
      <c r="D3756" s="1"/>
      <c r="E3756" s="1"/>
      <c r="F3756" s="15" t="s">
        <v>662</v>
      </c>
      <c r="G3756" s="15" t="s">
        <v>313</v>
      </c>
      <c r="H3756" s="15" t="s">
        <v>353</v>
      </c>
      <c r="I3756" s="1"/>
    </row>
    <row r="3757" ht="15.75" customHeight="1">
      <c r="A3757" s="1"/>
      <c r="B3757" s="1"/>
      <c r="C3757" s="1"/>
      <c r="D3757" s="1"/>
      <c r="E3757" s="1"/>
      <c r="F3757" s="15" t="s">
        <v>1005</v>
      </c>
      <c r="G3757" s="15" t="s">
        <v>763</v>
      </c>
      <c r="H3757" s="15" t="s">
        <v>371</v>
      </c>
      <c r="I3757" s="1"/>
    </row>
    <row r="3758" ht="15.75" customHeight="1">
      <c r="A3758" s="1"/>
      <c r="B3758" s="1"/>
      <c r="C3758" s="1"/>
      <c r="D3758" s="1"/>
      <c r="E3758" s="1"/>
      <c r="F3758" s="15" t="s">
        <v>4114</v>
      </c>
      <c r="G3758" s="15" t="s">
        <v>2490</v>
      </c>
      <c r="H3758" s="15" t="s">
        <v>349</v>
      </c>
      <c r="I3758" s="1"/>
    </row>
    <row r="3759" ht="15.75" customHeight="1">
      <c r="A3759" s="1"/>
      <c r="B3759" s="1"/>
      <c r="C3759" s="1"/>
      <c r="D3759" s="1"/>
      <c r="E3759" s="1"/>
      <c r="F3759" s="15" t="s">
        <v>365</v>
      </c>
      <c r="G3759" s="15" t="s">
        <v>750</v>
      </c>
      <c r="H3759" s="15" t="s">
        <v>3988</v>
      </c>
      <c r="I3759" s="1"/>
    </row>
    <row r="3760" ht="15.75" customHeight="1">
      <c r="A3760" s="1"/>
      <c r="B3760" s="1"/>
      <c r="C3760" s="1"/>
      <c r="D3760" s="1"/>
      <c r="E3760" s="1"/>
      <c r="F3760" s="15" t="s">
        <v>336</v>
      </c>
      <c r="G3760" s="15" t="s">
        <v>623</v>
      </c>
      <c r="H3760" s="15" t="s">
        <v>309</v>
      </c>
      <c r="I3760" s="1"/>
    </row>
    <row r="3761" ht="15.75" customHeight="1">
      <c r="A3761" s="1"/>
      <c r="B3761" s="1"/>
      <c r="C3761" s="1"/>
      <c r="D3761" s="1"/>
      <c r="E3761" s="1"/>
      <c r="F3761" s="15" t="s">
        <v>382</v>
      </c>
      <c r="G3761" s="15" t="s">
        <v>623</v>
      </c>
      <c r="H3761" s="15" t="s">
        <v>398</v>
      </c>
      <c r="I3761" s="1"/>
    </row>
    <row r="3762" ht="15.75" customHeight="1">
      <c r="A3762" s="1"/>
      <c r="B3762" s="1"/>
      <c r="C3762" s="1"/>
      <c r="D3762" s="1"/>
      <c r="E3762" s="1"/>
      <c r="F3762" s="15" t="s">
        <v>406</v>
      </c>
      <c r="G3762" s="15" t="s">
        <v>1005</v>
      </c>
      <c r="H3762" s="15" t="s">
        <v>1045</v>
      </c>
      <c r="I3762" s="1"/>
    </row>
    <row r="3763" ht="15.75" customHeight="1">
      <c r="A3763" s="1"/>
      <c r="B3763" s="1"/>
      <c r="C3763" s="1"/>
      <c r="D3763" s="1"/>
      <c r="E3763" s="1"/>
      <c r="F3763" s="15" t="s">
        <v>371</v>
      </c>
      <c r="G3763" s="15" t="s">
        <v>623</v>
      </c>
      <c r="H3763" s="15" t="s">
        <v>321</v>
      </c>
      <c r="I3763" s="1"/>
    </row>
    <row r="3764" ht="15.75" customHeight="1">
      <c r="A3764" s="1"/>
      <c r="B3764" s="1"/>
      <c r="C3764" s="1"/>
      <c r="D3764" s="1"/>
      <c r="E3764" s="1"/>
      <c r="F3764" s="15" t="s">
        <v>478</v>
      </c>
      <c r="G3764" s="15" t="s">
        <v>313</v>
      </c>
      <c r="H3764" s="15" t="s">
        <v>1013</v>
      </c>
      <c r="I3764" s="1"/>
    </row>
    <row r="3765" ht="15.75" customHeight="1">
      <c r="A3765" s="1"/>
      <c r="B3765" s="1"/>
      <c r="C3765" s="1"/>
      <c r="D3765" s="1"/>
      <c r="E3765" s="1"/>
      <c r="F3765" s="15" t="s">
        <v>428</v>
      </c>
      <c r="G3765" s="15" t="s">
        <v>365</v>
      </c>
      <c r="H3765" s="15" t="s">
        <v>455</v>
      </c>
      <c r="I3765" s="1"/>
    </row>
    <row r="3766" ht="15.75" customHeight="1">
      <c r="A3766" s="1"/>
      <c r="B3766" s="1"/>
      <c r="C3766" s="1"/>
      <c r="D3766" s="1"/>
      <c r="E3766" s="1"/>
      <c r="F3766" s="15" t="s">
        <v>2231</v>
      </c>
      <c r="G3766" s="15" t="s">
        <v>1051</v>
      </c>
      <c r="H3766" s="15" t="s">
        <v>3849</v>
      </c>
      <c r="I3766" s="1"/>
    </row>
    <row r="3767" ht="15.75" customHeight="1">
      <c r="A3767" s="1"/>
      <c r="B3767" s="1"/>
      <c r="C3767" s="1"/>
      <c r="D3767" s="1"/>
      <c r="E3767" s="1"/>
      <c r="F3767" s="15" t="s">
        <v>680</v>
      </c>
      <c r="G3767" s="15" t="s">
        <v>313</v>
      </c>
      <c r="H3767" s="15" t="s">
        <v>380</v>
      </c>
      <c r="I3767" s="1"/>
    </row>
    <row r="3768" ht="15.75" customHeight="1">
      <c r="A3768" s="1"/>
      <c r="B3768" s="1"/>
      <c r="C3768" s="1"/>
      <c r="D3768" s="1"/>
      <c r="E3768" s="1"/>
      <c r="F3768" s="15" t="s">
        <v>1258</v>
      </c>
      <c r="G3768" s="15" t="s">
        <v>750</v>
      </c>
      <c r="H3768" s="15" t="s">
        <v>458</v>
      </c>
      <c r="I3768" s="1"/>
    </row>
    <row r="3769" ht="15.75" customHeight="1">
      <c r="A3769" s="1"/>
      <c r="B3769" s="1"/>
      <c r="C3769" s="1"/>
      <c r="D3769" s="1"/>
      <c r="E3769" s="1"/>
      <c r="F3769" s="15" t="s">
        <v>383</v>
      </c>
      <c r="G3769" s="15" t="s">
        <v>323</v>
      </c>
      <c r="H3769" s="15" t="s">
        <v>358</v>
      </c>
      <c r="I3769" s="1"/>
    </row>
    <row r="3770" ht="15.75" customHeight="1">
      <c r="A3770" s="1"/>
      <c r="B3770" s="1"/>
      <c r="C3770" s="1"/>
      <c r="D3770" s="1"/>
      <c r="E3770" s="1"/>
      <c r="F3770" s="15" t="s">
        <v>2419</v>
      </c>
      <c r="G3770" s="15" t="s">
        <v>793</v>
      </c>
      <c r="H3770" s="15" t="s">
        <v>3989</v>
      </c>
      <c r="I3770" s="1"/>
    </row>
    <row r="3771" ht="15.75" customHeight="1">
      <c r="A3771" s="1"/>
      <c r="B3771" s="1"/>
      <c r="C3771" s="1"/>
      <c r="D3771" s="1"/>
      <c r="E3771" s="1"/>
      <c r="F3771" s="15" t="s">
        <v>457</v>
      </c>
      <c r="G3771" s="15" t="s">
        <v>422</v>
      </c>
      <c r="H3771" s="15" t="s">
        <v>744</v>
      </c>
      <c r="I3771" s="1"/>
    </row>
    <row r="3772" ht="15.75" customHeight="1">
      <c r="A3772" s="1"/>
      <c r="B3772" s="1"/>
      <c r="C3772" s="1"/>
      <c r="D3772" s="1"/>
      <c r="E3772" s="1"/>
      <c r="F3772" s="15" t="s">
        <v>437</v>
      </c>
      <c r="G3772" s="15" t="s">
        <v>421</v>
      </c>
      <c r="H3772" s="15" t="s">
        <v>342</v>
      </c>
      <c r="I3772" s="1"/>
    </row>
    <row r="3773" ht="15.75" customHeight="1">
      <c r="A3773" s="1"/>
      <c r="B3773" s="1"/>
      <c r="C3773" s="1"/>
      <c r="D3773" s="1"/>
      <c r="E3773" s="1"/>
      <c r="F3773" s="39" t="s">
        <v>1903</v>
      </c>
      <c r="G3773" s="15" t="s">
        <v>1872</v>
      </c>
      <c r="H3773" s="15" t="s">
        <v>313</v>
      </c>
      <c r="I3773" s="1"/>
    </row>
    <row r="3774" ht="15.75" customHeight="1">
      <c r="A3774" s="1"/>
      <c r="B3774" s="1"/>
      <c r="C3774" s="1"/>
      <c r="D3774" s="1"/>
      <c r="E3774" s="1"/>
      <c r="F3774" s="15" t="s">
        <v>1225</v>
      </c>
      <c r="G3774" s="15" t="s">
        <v>342</v>
      </c>
      <c r="H3774" s="15" t="s">
        <v>309</v>
      </c>
      <c r="I3774" s="1"/>
    </row>
    <row r="3775" ht="15.75" customHeight="1">
      <c r="A3775" s="1"/>
      <c r="B3775" s="1"/>
      <c r="C3775" s="1"/>
      <c r="D3775" s="1"/>
      <c r="E3775" s="1"/>
      <c r="F3775" s="15" t="s">
        <v>1908</v>
      </c>
      <c r="G3775" s="15" t="s">
        <v>627</v>
      </c>
      <c r="H3775" s="15" t="s">
        <v>317</v>
      </c>
      <c r="I3775" s="1"/>
    </row>
    <row r="3776" ht="15.75" customHeight="1">
      <c r="A3776" s="1"/>
      <c r="B3776" s="1"/>
      <c r="C3776" s="1"/>
      <c r="D3776" s="1"/>
      <c r="E3776" s="1"/>
      <c r="F3776" s="15" t="s">
        <v>1448</v>
      </c>
      <c r="G3776" s="15" t="s">
        <v>577</v>
      </c>
      <c r="H3776" s="15" t="s">
        <v>323</v>
      </c>
      <c r="I3776" s="1"/>
    </row>
    <row r="3777" ht="15.75" customHeight="1">
      <c r="A3777" s="1"/>
      <c r="B3777" s="1"/>
      <c r="C3777" s="1"/>
      <c r="D3777" s="1"/>
      <c r="E3777" s="1"/>
      <c r="F3777" s="15" t="s">
        <v>419</v>
      </c>
      <c r="G3777" s="15" t="s">
        <v>313</v>
      </c>
      <c r="H3777" s="15" t="s">
        <v>371</v>
      </c>
      <c r="I3777" s="1"/>
    </row>
    <row r="3778" ht="15.75" customHeight="1">
      <c r="A3778" s="1"/>
      <c r="B3778" s="1"/>
      <c r="C3778" s="1"/>
      <c r="D3778" s="1"/>
      <c r="E3778" s="1"/>
      <c r="F3778" s="15" t="s">
        <v>401</v>
      </c>
      <c r="G3778" s="15" t="s">
        <v>779</v>
      </c>
      <c r="H3778" s="15" t="s">
        <v>1181</v>
      </c>
      <c r="I3778" s="1"/>
    </row>
    <row r="3779" ht="15.75" customHeight="1">
      <c r="A3779" s="1"/>
      <c r="B3779" s="1"/>
      <c r="C3779" s="1"/>
      <c r="D3779" s="1"/>
      <c r="E3779" s="1"/>
      <c r="F3779" s="15" t="s">
        <v>4039</v>
      </c>
      <c r="G3779" s="15" t="s">
        <v>656</v>
      </c>
      <c r="H3779" s="15" t="s">
        <v>428</v>
      </c>
      <c r="I3779" s="1"/>
    </row>
    <row r="3780" ht="15.75" customHeight="1">
      <c r="A3780" s="1"/>
      <c r="B3780" s="1"/>
      <c r="C3780" s="1"/>
      <c r="D3780" s="1"/>
      <c r="E3780" s="1"/>
      <c r="F3780" s="15" t="s">
        <v>317</v>
      </c>
      <c r="G3780" s="15" t="s">
        <v>313</v>
      </c>
      <c r="H3780" s="15" t="s">
        <v>1695</v>
      </c>
      <c r="I3780" s="1"/>
    </row>
    <row r="3781" ht="15.75" customHeight="1">
      <c r="A3781" s="1"/>
      <c r="B3781" s="1"/>
      <c r="C3781" s="1"/>
      <c r="D3781" s="1"/>
      <c r="E3781" s="1"/>
      <c r="F3781" s="15" t="s">
        <v>696</v>
      </c>
      <c r="G3781" s="15" t="s">
        <v>652</v>
      </c>
      <c r="H3781" s="15" t="s">
        <v>3990</v>
      </c>
      <c r="I3781" s="1"/>
    </row>
    <row r="3782" ht="15.75" customHeight="1">
      <c r="A3782" s="1"/>
      <c r="B3782" s="1"/>
      <c r="C3782" s="1"/>
      <c r="D3782" s="1"/>
      <c r="E3782" s="1"/>
      <c r="F3782" s="15" t="s">
        <v>336</v>
      </c>
      <c r="G3782" s="15" t="s">
        <v>313</v>
      </c>
      <c r="H3782" s="15" t="s">
        <v>348</v>
      </c>
      <c r="I3782" s="1"/>
    </row>
    <row r="3783" ht="15.75" customHeight="1">
      <c r="A3783" s="1"/>
      <c r="B3783" s="1"/>
      <c r="C3783" s="1"/>
      <c r="D3783" s="1"/>
      <c r="E3783" s="1"/>
      <c r="F3783" s="15" t="s">
        <v>488</v>
      </c>
      <c r="G3783" s="15" t="s">
        <v>652</v>
      </c>
      <c r="H3783" s="15" t="s">
        <v>415</v>
      </c>
      <c r="I3783" s="1"/>
    </row>
    <row r="3784" ht="15.75" customHeight="1">
      <c r="A3784" s="1"/>
      <c r="B3784" s="1"/>
      <c r="C3784" s="1"/>
      <c r="D3784" s="1"/>
      <c r="E3784" s="1"/>
      <c r="F3784" s="15" t="s">
        <v>920</v>
      </c>
      <c r="G3784" s="15" t="s">
        <v>536</v>
      </c>
      <c r="H3784" s="15" t="s">
        <v>385</v>
      </c>
      <c r="I3784" s="1"/>
    </row>
    <row r="3785" ht="15.75" customHeight="1">
      <c r="A3785" s="1"/>
      <c r="B3785" s="1"/>
      <c r="C3785" s="1"/>
      <c r="D3785" s="1"/>
      <c r="E3785" s="1"/>
      <c r="F3785" s="15" t="s">
        <v>458</v>
      </c>
      <c r="G3785" s="15" t="s">
        <v>409</v>
      </c>
      <c r="H3785" s="15" t="s">
        <v>439</v>
      </c>
      <c r="I3785" s="1"/>
    </row>
    <row r="3786" ht="15.75" customHeight="1">
      <c r="A3786" s="1"/>
      <c r="B3786" s="1"/>
      <c r="C3786" s="1"/>
      <c r="D3786" s="1"/>
      <c r="E3786" s="1"/>
      <c r="F3786" s="15" t="s">
        <v>509</v>
      </c>
      <c r="G3786" s="15" t="s">
        <v>313</v>
      </c>
      <c r="H3786" s="15" t="s">
        <v>1635</v>
      </c>
      <c r="I3786" s="1"/>
    </row>
    <row r="3787" ht="15.75" customHeight="1">
      <c r="A3787" s="1"/>
      <c r="B3787" s="1"/>
      <c r="C3787" s="1"/>
      <c r="D3787" s="1"/>
      <c r="E3787" s="1"/>
      <c r="F3787" s="15" t="s">
        <v>321</v>
      </c>
      <c r="G3787" s="15" t="s">
        <v>313</v>
      </c>
      <c r="H3787" s="15" t="s">
        <v>719</v>
      </c>
      <c r="I3787" s="1"/>
    </row>
    <row r="3788" ht="15.75" customHeight="1">
      <c r="A3788" s="1"/>
      <c r="B3788" s="1"/>
      <c r="C3788" s="1"/>
      <c r="D3788" s="1"/>
      <c r="E3788" s="1"/>
      <c r="F3788" s="15" t="s">
        <v>348</v>
      </c>
      <c r="G3788" s="15" t="s">
        <v>409</v>
      </c>
      <c r="H3788" s="15" t="s">
        <v>1817</v>
      </c>
      <c r="I3788" s="1"/>
    </row>
    <row r="3789" ht="15.75" customHeight="1">
      <c r="A3789" s="1"/>
      <c r="B3789" s="1"/>
      <c r="C3789" s="1"/>
      <c r="D3789" s="1"/>
      <c r="E3789" s="1"/>
      <c r="F3789" s="15" t="s">
        <v>415</v>
      </c>
      <c r="G3789" s="15" t="s">
        <v>481</v>
      </c>
      <c r="H3789" s="15" t="s">
        <v>3991</v>
      </c>
      <c r="I3789" s="1"/>
    </row>
    <row r="3790" ht="15.75" customHeight="1">
      <c r="A3790" s="1"/>
      <c r="B3790" s="1"/>
      <c r="C3790" s="1"/>
      <c r="D3790" s="1"/>
      <c r="E3790" s="1"/>
      <c r="F3790" s="15" t="s">
        <v>1144</v>
      </c>
      <c r="G3790" s="15" t="s">
        <v>493</v>
      </c>
      <c r="H3790" s="15" t="s">
        <v>313</v>
      </c>
      <c r="I3790" s="1"/>
    </row>
    <row r="3791" ht="15.75" customHeight="1">
      <c r="A3791" s="1"/>
      <c r="B3791" s="1"/>
      <c r="C3791" s="1"/>
      <c r="D3791" s="1"/>
      <c r="E3791" s="1"/>
      <c r="F3791" s="15" t="s">
        <v>346</v>
      </c>
      <c r="G3791" s="15" t="s">
        <v>493</v>
      </c>
      <c r="H3791" s="15" t="s">
        <v>581</v>
      </c>
      <c r="I3791" s="1"/>
    </row>
    <row r="3792" ht="15.75" customHeight="1">
      <c r="A3792" s="1"/>
      <c r="B3792" s="1"/>
      <c r="C3792" s="1"/>
      <c r="D3792" s="1"/>
      <c r="E3792" s="1"/>
      <c r="F3792" s="15" t="s">
        <v>318</v>
      </c>
      <c r="G3792" s="15" t="s">
        <v>2223</v>
      </c>
      <c r="H3792" s="15" t="s">
        <v>365</v>
      </c>
      <c r="I3792" s="1"/>
    </row>
    <row r="3793" ht="15.75" customHeight="1">
      <c r="A3793" s="1"/>
      <c r="B3793" s="1"/>
      <c r="C3793" s="1"/>
      <c r="D3793" s="1"/>
      <c r="E3793" s="1"/>
      <c r="F3793" s="15" t="s">
        <v>309</v>
      </c>
      <c r="G3793" s="15" t="s">
        <v>627</v>
      </c>
      <c r="H3793" s="15" t="s">
        <v>334</v>
      </c>
      <c r="I3793" s="1"/>
    </row>
    <row r="3794" ht="15.75" customHeight="1">
      <c r="A3794" s="1"/>
      <c r="B3794" s="1"/>
      <c r="C3794" s="1"/>
      <c r="D3794" s="1"/>
      <c r="E3794" s="1"/>
      <c r="F3794" s="15" t="s">
        <v>353</v>
      </c>
      <c r="G3794" s="15" t="s">
        <v>572</v>
      </c>
      <c r="H3794" s="15" t="s">
        <v>347</v>
      </c>
      <c r="I3794" s="1"/>
    </row>
    <row r="3795" ht="15.75" customHeight="1">
      <c r="A3795" s="1"/>
      <c r="B3795" s="1"/>
      <c r="C3795" s="1"/>
      <c r="D3795" s="1"/>
      <c r="E3795" s="1"/>
      <c r="F3795" s="15" t="s">
        <v>2186</v>
      </c>
      <c r="G3795" s="15" t="s">
        <v>578</v>
      </c>
      <c r="H3795" s="15" t="s">
        <v>511</v>
      </c>
      <c r="I3795" s="1"/>
    </row>
    <row r="3796" ht="15.75" customHeight="1">
      <c r="A3796" s="1"/>
      <c r="B3796" s="1"/>
      <c r="C3796" s="1"/>
      <c r="D3796" s="1"/>
      <c r="E3796" s="1"/>
      <c r="F3796" s="39" t="s">
        <v>2339</v>
      </c>
      <c r="G3796" s="15" t="s">
        <v>627</v>
      </c>
      <c r="H3796" s="15" t="s">
        <v>3992</v>
      </c>
      <c r="I3796" s="1"/>
    </row>
    <row r="3797" ht="15.75" customHeight="1">
      <c r="A3797" s="1"/>
      <c r="B3797" s="1"/>
      <c r="C3797" s="1"/>
      <c r="D3797" s="1"/>
      <c r="E3797" s="1"/>
      <c r="F3797" s="15" t="s">
        <v>4115</v>
      </c>
      <c r="G3797" s="15" t="s">
        <v>456</v>
      </c>
      <c r="H3797" s="15" t="s">
        <v>311</v>
      </c>
      <c r="I3797" s="1"/>
    </row>
    <row r="3798" ht="15.75" customHeight="1">
      <c r="A3798" s="1"/>
      <c r="B3798" s="1"/>
      <c r="C3798" s="1"/>
      <c r="D3798" s="1"/>
      <c r="E3798" s="1"/>
      <c r="F3798" s="15" t="s">
        <v>512</v>
      </c>
      <c r="G3798" s="15" t="s">
        <v>2223</v>
      </c>
      <c r="H3798" s="15" t="s">
        <v>540</v>
      </c>
      <c r="I3798" s="1"/>
    </row>
    <row r="3799" ht="15.75" customHeight="1">
      <c r="A3799" s="1"/>
      <c r="B3799" s="1"/>
      <c r="C3799" s="1"/>
      <c r="D3799" s="1"/>
      <c r="E3799" s="1"/>
      <c r="F3799" s="15" t="s">
        <v>4116</v>
      </c>
      <c r="G3799" s="15" t="s">
        <v>565</v>
      </c>
      <c r="H3799" s="15" t="s">
        <v>3993</v>
      </c>
      <c r="I3799" s="1"/>
    </row>
    <row r="3800" ht="15.75" customHeight="1">
      <c r="A3800" s="1"/>
      <c r="B3800" s="1"/>
      <c r="C3800" s="1"/>
      <c r="D3800" s="1"/>
      <c r="E3800" s="1"/>
      <c r="F3800" s="15" t="s">
        <v>4117</v>
      </c>
      <c r="G3800" s="15" t="s">
        <v>3873</v>
      </c>
      <c r="H3800" s="15" t="s">
        <v>1798</v>
      </c>
      <c r="I3800" s="1"/>
    </row>
    <row r="3801" ht="15.75" customHeight="1">
      <c r="A3801" s="1"/>
      <c r="B3801" s="1"/>
      <c r="C3801" s="1"/>
      <c r="D3801" s="1"/>
      <c r="E3801" s="1"/>
      <c r="F3801" s="15" t="s">
        <v>2057</v>
      </c>
      <c r="G3801" s="15" t="s">
        <v>313</v>
      </c>
      <c r="H3801" s="15" t="s">
        <v>658</v>
      </c>
      <c r="I3801" s="1"/>
    </row>
    <row r="3802" ht="15.75" customHeight="1">
      <c r="A3802" s="1"/>
      <c r="B3802" s="1"/>
      <c r="C3802" s="1"/>
      <c r="D3802" s="1"/>
      <c r="E3802" s="1"/>
      <c r="F3802" s="15" t="s">
        <v>4118</v>
      </c>
      <c r="G3802" s="15" t="s">
        <v>323</v>
      </c>
      <c r="H3802" s="15" t="s">
        <v>317</v>
      </c>
      <c r="I3802" s="1"/>
    </row>
    <row r="3803" ht="15.75" customHeight="1">
      <c r="A3803" s="1"/>
      <c r="B3803" s="1"/>
      <c r="C3803" s="1"/>
      <c r="D3803" s="1"/>
      <c r="E3803" s="1"/>
      <c r="F3803" s="15" t="s">
        <v>4119</v>
      </c>
      <c r="G3803" s="15" t="s">
        <v>365</v>
      </c>
      <c r="H3803" s="15" t="s">
        <v>323</v>
      </c>
      <c r="I3803" s="1"/>
    </row>
    <row r="3804" ht="15.75" customHeight="1">
      <c r="A3804" s="1"/>
      <c r="B3804" s="1"/>
      <c r="C3804" s="1"/>
      <c r="D3804" s="1"/>
      <c r="E3804" s="1"/>
      <c r="F3804" s="15" t="s">
        <v>673</v>
      </c>
      <c r="G3804" s="15" t="s">
        <v>1847</v>
      </c>
      <c r="H3804" s="15" t="s">
        <v>313</v>
      </c>
      <c r="I3804" s="1"/>
    </row>
    <row r="3805" ht="15.75" customHeight="1">
      <c r="A3805" s="1"/>
      <c r="B3805" s="1"/>
      <c r="C3805" s="1"/>
      <c r="D3805" s="1"/>
      <c r="E3805" s="1"/>
      <c r="F3805" s="15" t="s">
        <v>4120</v>
      </c>
      <c r="G3805" s="15" t="s">
        <v>763</v>
      </c>
      <c r="H3805" s="15" t="s">
        <v>768</v>
      </c>
      <c r="I3805" s="1"/>
    </row>
    <row r="3806" ht="15.75" customHeight="1">
      <c r="A3806" s="1"/>
      <c r="B3806" s="1"/>
      <c r="C3806" s="1"/>
      <c r="D3806" s="1"/>
      <c r="E3806" s="1"/>
      <c r="F3806" s="15" t="s">
        <v>2226</v>
      </c>
      <c r="G3806" s="15" t="s">
        <v>365</v>
      </c>
      <c r="H3806" s="15" t="s">
        <v>317</v>
      </c>
      <c r="I3806" s="1"/>
    </row>
    <row r="3807" ht="15.75" customHeight="1">
      <c r="A3807" s="1"/>
      <c r="B3807" s="1"/>
      <c r="C3807" s="1"/>
      <c r="D3807" s="1"/>
      <c r="E3807" s="1"/>
      <c r="F3807" s="39" t="s">
        <v>529</v>
      </c>
      <c r="G3807" s="15" t="s">
        <v>313</v>
      </c>
      <c r="H3807" s="15" t="s">
        <v>997</v>
      </c>
      <c r="I3807" s="1"/>
    </row>
    <row r="3808" ht="15.75" customHeight="1">
      <c r="A3808" s="1"/>
      <c r="B3808" s="1"/>
      <c r="C3808" s="1"/>
      <c r="D3808" s="1"/>
      <c r="E3808" s="1"/>
      <c r="F3808" s="15" t="s">
        <v>334</v>
      </c>
      <c r="G3808" s="15" t="s">
        <v>878</v>
      </c>
      <c r="H3808" s="15" t="s">
        <v>347</v>
      </c>
      <c r="I3808" s="1"/>
    </row>
    <row r="3809" ht="15.75" customHeight="1">
      <c r="A3809" s="1"/>
      <c r="B3809" s="1"/>
      <c r="C3809" s="1"/>
      <c r="D3809" s="1"/>
      <c r="E3809" s="1"/>
      <c r="F3809" s="15" t="s">
        <v>347</v>
      </c>
      <c r="G3809" s="15" t="s">
        <v>365</v>
      </c>
      <c r="H3809" s="15" t="s">
        <v>317</v>
      </c>
      <c r="I3809" s="1"/>
    </row>
    <row r="3810" ht="15.75" customHeight="1">
      <c r="A3810" s="1"/>
      <c r="B3810" s="1"/>
      <c r="C3810" s="1"/>
      <c r="D3810" s="1"/>
      <c r="E3810" s="1"/>
      <c r="F3810" s="15" t="s">
        <v>401</v>
      </c>
      <c r="G3810" s="15" t="s">
        <v>365</v>
      </c>
      <c r="H3810" s="15" t="s">
        <v>756</v>
      </c>
      <c r="I3810" s="1"/>
    </row>
    <row r="3811" ht="15.75" customHeight="1">
      <c r="A3811" s="1"/>
      <c r="B3811" s="1"/>
      <c r="C3811" s="1"/>
      <c r="D3811" s="1"/>
      <c r="E3811" s="1"/>
      <c r="F3811" s="15" t="s">
        <v>323</v>
      </c>
      <c r="G3811" s="15" t="s">
        <v>1445</v>
      </c>
      <c r="H3811" s="15" t="s">
        <v>3994</v>
      </c>
      <c r="I3811" s="1"/>
    </row>
    <row r="3812" ht="15.75" customHeight="1">
      <c r="A3812" s="1"/>
      <c r="B3812" s="1"/>
      <c r="C3812" s="1"/>
      <c r="D3812" s="1"/>
      <c r="E3812" s="1"/>
      <c r="F3812" s="15" t="s">
        <v>317</v>
      </c>
      <c r="G3812" s="15" t="s">
        <v>1873</v>
      </c>
      <c r="H3812" s="15" t="s">
        <v>4121</v>
      </c>
      <c r="I3812" s="1"/>
    </row>
    <row r="3813" ht="15.75" customHeight="1">
      <c r="A3813" s="1"/>
      <c r="B3813" s="1"/>
      <c r="C3813" s="1"/>
      <c r="D3813" s="1"/>
      <c r="E3813" s="1"/>
      <c r="F3813" s="15" t="s">
        <v>756</v>
      </c>
      <c r="G3813" s="15" t="s">
        <v>2491</v>
      </c>
      <c r="H3813" s="15" t="s">
        <v>415</v>
      </c>
      <c r="I3813" s="1"/>
    </row>
    <row r="3814" ht="15.75" customHeight="1">
      <c r="A3814" s="1"/>
      <c r="B3814" s="1"/>
      <c r="C3814" s="1"/>
      <c r="D3814" s="1"/>
      <c r="E3814" s="1"/>
      <c r="F3814" s="15" t="s">
        <v>970</v>
      </c>
      <c r="G3814" s="15" t="s">
        <v>850</v>
      </c>
      <c r="H3814" s="15" t="s">
        <v>371</v>
      </c>
      <c r="I3814" s="1"/>
    </row>
    <row r="3815" ht="15.75" customHeight="1">
      <c r="A3815" s="1"/>
      <c r="B3815" s="1"/>
      <c r="C3815" s="1"/>
      <c r="D3815" s="1"/>
      <c r="E3815" s="1"/>
      <c r="F3815" s="15" t="s">
        <v>304</v>
      </c>
      <c r="G3815" s="15" t="s">
        <v>426</v>
      </c>
      <c r="H3815" s="15" t="s">
        <v>349</v>
      </c>
      <c r="I3815" s="1"/>
    </row>
    <row r="3816" ht="15.75" customHeight="1">
      <c r="A3816" s="1"/>
      <c r="B3816" s="1"/>
      <c r="C3816" s="1"/>
      <c r="D3816" s="1"/>
      <c r="E3816" s="1"/>
      <c r="F3816" s="15" t="s">
        <v>4122</v>
      </c>
      <c r="G3816" s="15" t="s">
        <v>464</v>
      </c>
      <c r="H3816" s="15" t="s">
        <v>540</v>
      </c>
      <c r="I3816" s="1"/>
    </row>
    <row r="3817" ht="15.75" customHeight="1">
      <c r="A3817" s="1"/>
      <c r="B3817" s="1"/>
      <c r="C3817" s="1"/>
      <c r="D3817" s="1"/>
      <c r="E3817" s="1"/>
      <c r="F3817" s="15" t="s">
        <v>331</v>
      </c>
      <c r="G3817" s="15" t="s">
        <v>365</v>
      </c>
      <c r="H3817" s="15" t="s">
        <v>1298</v>
      </c>
      <c r="I3817" s="1"/>
    </row>
    <row r="3818" ht="15.75" customHeight="1">
      <c r="A3818" s="1"/>
      <c r="B3818" s="1"/>
      <c r="C3818" s="1"/>
      <c r="D3818" s="1"/>
      <c r="E3818" s="1"/>
      <c r="F3818" s="15" t="s">
        <v>318</v>
      </c>
      <c r="G3818" s="15" t="s">
        <v>558</v>
      </c>
      <c r="H3818" s="15" t="s">
        <v>3995</v>
      </c>
      <c r="I3818" s="1"/>
    </row>
    <row r="3819" ht="15.75" customHeight="1">
      <c r="A3819" s="1"/>
      <c r="B3819" s="1"/>
      <c r="C3819" s="1"/>
      <c r="D3819" s="1"/>
      <c r="E3819" s="1"/>
      <c r="F3819" s="15" t="s">
        <v>469</v>
      </c>
      <c r="G3819" s="15" t="s">
        <v>572</v>
      </c>
      <c r="H3819" s="15" t="s">
        <v>401</v>
      </c>
      <c r="I3819" s="1"/>
    </row>
    <row r="3820" ht="15.75" customHeight="1">
      <c r="A3820" s="1"/>
      <c r="B3820" s="1"/>
      <c r="C3820" s="1"/>
      <c r="D3820" s="1"/>
      <c r="E3820" s="1"/>
      <c r="F3820" s="15" t="s">
        <v>390</v>
      </c>
      <c r="G3820" s="15" t="s">
        <v>455</v>
      </c>
      <c r="H3820" s="15" t="s">
        <v>1817</v>
      </c>
      <c r="I3820" s="1"/>
    </row>
    <row r="3821" ht="15.75" customHeight="1">
      <c r="A3821" s="1"/>
      <c r="B3821" s="1"/>
      <c r="C3821" s="1"/>
      <c r="D3821" s="1"/>
      <c r="E3821" s="1"/>
      <c r="F3821" s="15" t="s">
        <v>509</v>
      </c>
      <c r="G3821" s="15" t="s">
        <v>3874</v>
      </c>
      <c r="H3821" s="15" t="s">
        <v>833</v>
      </c>
      <c r="I3821" s="1"/>
    </row>
    <row r="3822" ht="15.75" customHeight="1">
      <c r="A3822" s="1"/>
      <c r="B3822" s="1"/>
      <c r="C3822" s="1"/>
      <c r="D3822" s="1"/>
      <c r="E3822" s="1"/>
      <c r="F3822" s="15" t="s">
        <v>739</v>
      </c>
      <c r="G3822" s="15" t="s">
        <v>494</v>
      </c>
      <c r="H3822" s="15" t="s">
        <v>321</v>
      </c>
      <c r="I3822" s="1"/>
    </row>
    <row r="3823" ht="15.75" customHeight="1">
      <c r="A3823" s="1"/>
      <c r="B3823" s="1"/>
      <c r="C3823" s="1"/>
      <c r="D3823" s="1"/>
      <c r="E3823" s="1"/>
      <c r="F3823" s="15" t="s">
        <v>371</v>
      </c>
      <c r="G3823" s="15" t="s">
        <v>593</v>
      </c>
      <c r="H3823" s="15" t="s">
        <v>457</v>
      </c>
      <c r="I3823" s="1"/>
    </row>
    <row r="3824" ht="15.75" customHeight="1">
      <c r="A3824" s="1"/>
      <c r="B3824" s="1"/>
      <c r="C3824" s="1"/>
      <c r="D3824" s="1"/>
      <c r="E3824" s="1"/>
      <c r="F3824" s="15" t="s">
        <v>478</v>
      </c>
      <c r="G3824" s="15" t="s">
        <v>763</v>
      </c>
      <c r="H3824" s="15" t="s">
        <v>877</v>
      </c>
      <c r="I3824" s="1"/>
    </row>
    <row r="3825" ht="15.75" customHeight="1">
      <c r="A3825" s="1"/>
      <c r="B3825" s="1"/>
      <c r="C3825" s="1"/>
      <c r="D3825" s="1"/>
      <c r="E3825" s="1"/>
      <c r="F3825" s="15" t="s">
        <v>415</v>
      </c>
      <c r="G3825" s="15" t="s">
        <v>323</v>
      </c>
      <c r="H3825" s="15" t="s">
        <v>485</v>
      </c>
      <c r="I3825" s="1"/>
    </row>
    <row r="3826" ht="15.75" customHeight="1">
      <c r="A3826" s="1"/>
      <c r="B3826" s="1"/>
      <c r="C3826" s="1"/>
      <c r="D3826" s="1"/>
      <c r="E3826" s="1"/>
      <c r="F3826" s="15" t="s">
        <v>500</v>
      </c>
      <c r="G3826" s="15" t="s">
        <v>878</v>
      </c>
      <c r="H3826" s="15" t="s">
        <v>2261</v>
      </c>
      <c r="I3826" s="1"/>
    </row>
    <row r="3827" ht="15.75" customHeight="1">
      <c r="A3827" s="1"/>
      <c r="B3827" s="1"/>
      <c r="C3827" s="1"/>
      <c r="D3827" s="1"/>
      <c r="E3827" s="1"/>
      <c r="F3827" s="15" t="s">
        <v>1094</v>
      </c>
      <c r="G3827" s="15" t="s">
        <v>1570</v>
      </c>
      <c r="H3827" s="15" t="s">
        <v>382</v>
      </c>
      <c r="I3827" s="1"/>
    </row>
    <row r="3828" ht="15.75" customHeight="1">
      <c r="A3828" s="1"/>
      <c r="B3828" s="1"/>
      <c r="C3828" s="1"/>
      <c r="D3828" s="1"/>
      <c r="E3828" s="1"/>
      <c r="F3828" s="15" t="s">
        <v>309</v>
      </c>
      <c r="G3828" s="15" t="s">
        <v>763</v>
      </c>
      <c r="H3828" s="15" t="s">
        <v>322</v>
      </c>
      <c r="I3828" s="1"/>
    </row>
    <row r="3829" ht="15.75" customHeight="1">
      <c r="A3829" s="1"/>
      <c r="B3829" s="1"/>
      <c r="C3829" s="1"/>
      <c r="D3829" s="1"/>
      <c r="E3829" s="1"/>
      <c r="F3829" s="15" t="s">
        <v>533</v>
      </c>
      <c r="G3829" s="15" t="s">
        <v>2492</v>
      </c>
      <c r="H3829" s="15" t="s">
        <v>4123</v>
      </c>
      <c r="I3829" s="1"/>
    </row>
    <row r="3830" ht="15.75" customHeight="1">
      <c r="A3830" s="1"/>
      <c r="B3830" s="1"/>
      <c r="C3830" s="1"/>
      <c r="D3830" s="1"/>
      <c r="E3830" s="1"/>
      <c r="F3830" s="15" t="s">
        <v>336</v>
      </c>
      <c r="G3830" s="15" t="s">
        <v>313</v>
      </c>
      <c r="H3830" s="15" t="s">
        <v>317</v>
      </c>
      <c r="I3830" s="1"/>
    </row>
    <row r="3831" ht="15.75" customHeight="1">
      <c r="A3831" s="1"/>
      <c r="B3831" s="1"/>
      <c r="C3831" s="1"/>
      <c r="D3831" s="1"/>
      <c r="E3831" s="1"/>
      <c r="F3831" s="15" t="s">
        <v>341</v>
      </c>
      <c r="G3831" s="15" t="s">
        <v>313</v>
      </c>
      <c r="H3831" s="15" t="s">
        <v>1168</v>
      </c>
      <c r="I3831" s="1"/>
    </row>
    <row r="3832" ht="15.75" customHeight="1">
      <c r="A3832" s="1"/>
      <c r="B3832" s="1"/>
      <c r="C3832" s="1"/>
      <c r="D3832" s="1"/>
      <c r="E3832" s="1"/>
      <c r="F3832" s="15" t="s">
        <v>309</v>
      </c>
      <c r="G3832" s="15" t="s">
        <v>323</v>
      </c>
      <c r="H3832" s="15" t="s">
        <v>615</v>
      </c>
      <c r="I3832" s="1"/>
    </row>
    <row r="3833" ht="15.75" customHeight="1">
      <c r="A3833" s="1"/>
      <c r="B3833" s="1"/>
      <c r="C3833" s="1"/>
      <c r="D3833" s="1"/>
      <c r="E3833" s="1"/>
      <c r="F3833" s="15" t="s">
        <v>353</v>
      </c>
      <c r="G3833" s="15" t="s">
        <v>2291</v>
      </c>
      <c r="H3833" s="15" t="s">
        <v>627</v>
      </c>
      <c r="I3833" s="1"/>
    </row>
    <row r="3834" ht="15.75" customHeight="1">
      <c r="A3834" s="1"/>
      <c r="B3834" s="1"/>
      <c r="C3834" s="1"/>
      <c r="D3834" s="1"/>
      <c r="E3834" s="1"/>
      <c r="F3834" s="15" t="s">
        <v>371</v>
      </c>
      <c r="G3834" s="15" t="s">
        <v>2324</v>
      </c>
      <c r="H3834" s="15" t="s">
        <v>746</v>
      </c>
      <c r="I3834" s="1"/>
    </row>
    <row r="3835" ht="15.75" customHeight="1">
      <c r="A3835" s="1"/>
      <c r="B3835" s="1"/>
      <c r="C3835" s="1"/>
      <c r="D3835" s="1"/>
      <c r="E3835" s="1"/>
      <c r="F3835" s="15" t="s">
        <v>357</v>
      </c>
      <c r="G3835" s="15" t="s">
        <v>428</v>
      </c>
      <c r="H3835" s="15" t="s">
        <v>400</v>
      </c>
      <c r="I3835" s="1"/>
    </row>
    <row r="3836" ht="15.75" customHeight="1">
      <c r="A3836" s="1"/>
      <c r="B3836" s="1"/>
      <c r="C3836" s="1"/>
      <c r="D3836" s="1"/>
      <c r="E3836" s="1"/>
      <c r="F3836" s="15" t="s">
        <v>401</v>
      </c>
      <c r="G3836" s="15" t="s">
        <v>2493</v>
      </c>
      <c r="H3836" s="15" t="s">
        <v>402</v>
      </c>
      <c r="I3836" s="1"/>
    </row>
    <row r="3837" ht="15.75" customHeight="1">
      <c r="A3837" s="1"/>
      <c r="B3837" s="1"/>
      <c r="C3837" s="1"/>
      <c r="D3837" s="1"/>
      <c r="E3837" s="1"/>
      <c r="F3837" s="15" t="s">
        <v>1047</v>
      </c>
      <c r="G3837" s="15" t="s">
        <v>578</v>
      </c>
      <c r="H3837" s="15" t="s">
        <v>375</v>
      </c>
      <c r="I3837" s="1"/>
    </row>
    <row r="3838" ht="15.75" customHeight="1">
      <c r="A3838" s="1"/>
      <c r="B3838" s="1"/>
      <c r="C3838" s="1"/>
      <c r="D3838" s="1"/>
      <c r="E3838" s="1"/>
      <c r="F3838" s="15" t="s">
        <v>309</v>
      </c>
      <c r="G3838" s="15" t="s">
        <v>2494</v>
      </c>
      <c r="H3838" s="15" t="s">
        <v>356</v>
      </c>
      <c r="I3838" s="1"/>
    </row>
    <row r="3839" ht="15.75" customHeight="1">
      <c r="A3839" s="1"/>
      <c r="B3839" s="1"/>
      <c r="C3839" s="1"/>
      <c r="D3839" s="1"/>
      <c r="E3839" s="1"/>
      <c r="F3839" s="15" t="s">
        <v>1036</v>
      </c>
      <c r="G3839" s="15" t="s">
        <v>373</v>
      </c>
      <c r="H3839" s="15" t="s">
        <v>758</v>
      </c>
      <c r="I3839" s="1"/>
    </row>
    <row r="3840" ht="15.75" customHeight="1">
      <c r="A3840" s="1"/>
      <c r="B3840" s="1"/>
      <c r="C3840" s="1"/>
      <c r="D3840" s="1"/>
      <c r="E3840" s="1"/>
      <c r="F3840" s="15" t="s">
        <v>1140</v>
      </c>
      <c r="G3840" s="15" t="s">
        <v>426</v>
      </c>
      <c r="H3840" s="15" t="s">
        <v>478</v>
      </c>
      <c r="I3840" s="1"/>
    </row>
    <row r="3841" ht="15.75" customHeight="1">
      <c r="A3841" s="1"/>
      <c r="B3841" s="1"/>
      <c r="C3841" s="1"/>
      <c r="D3841" s="1"/>
      <c r="E3841" s="1"/>
      <c r="F3841" s="15" t="s">
        <v>652</v>
      </c>
      <c r="G3841" s="15" t="s">
        <v>422</v>
      </c>
      <c r="H3841" s="15" t="s">
        <v>968</v>
      </c>
      <c r="I3841" s="1"/>
    </row>
    <row r="3842" ht="15.75" customHeight="1">
      <c r="A3842" s="1"/>
      <c r="B3842" s="1"/>
      <c r="C3842" s="1"/>
      <c r="D3842" s="1"/>
      <c r="E3842" s="1"/>
      <c r="F3842" s="15" t="s">
        <v>313</v>
      </c>
      <c r="G3842" s="15" t="s">
        <v>323</v>
      </c>
      <c r="H3842" s="15" t="s">
        <v>576</v>
      </c>
      <c r="I3842" s="1"/>
    </row>
    <row r="3843" ht="15.75" customHeight="1">
      <c r="A3843" s="1"/>
      <c r="B3843" s="1"/>
      <c r="C3843" s="1"/>
      <c r="D3843" s="1"/>
      <c r="E3843" s="1"/>
      <c r="F3843" s="15" t="s">
        <v>581</v>
      </c>
      <c r="G3843" s="15" t="s">
        <v>342</v>
      </c>
      <c r="H3843" s="15" t="s">
        <v>1817</v>
      </c>
      <c r="I3843" s="1"/>
    </row>
    <row r="3844" ht="15.75" customHeight="1">
      <c r="A3844" s="1"/>
      <c r="B3844" s="1"/>
      <c r="C3844" s="1"/>
      <c r="D3844" s="1"/>
      <c r="E3844" s="1"/>
      <c r="F3844" s="15" t="s">
        <v>317</v>
      </c>
      <c r="G3844" s="15" t="s">
        <v>1445</v>
      </c>
      <c r="H3844" s="15" t="s">
        <v>3996</v>
      </c>
      <c r="I3844" s="1"/>
    </row>
    <row r="3845" ht="15.75" customHeight="1">
      <c r="A3845" s="1"/>
      <c r="B3845" s="1"/>
      <c r="C3845" s="1"/>
      <c r="D3845" s="1"/>
      <c r="E3845" s="1"/>
      <c r="F3845" s="15" t="s">
        <v>626</v>
      </c>
      <c r="G3845" s="15" t="s">
        <v>1498</v>
      </c>
      <c r="H3845" s="15" t="s">
        <v>317</v>
      </c>
      <c r="I3845" s="1"/>
    </row>
    <row r="3846" ht="15.75" customHeight="1">
      <c r="A3846" s="1"/>
      <c r="B3846" s="1"/>
      <c r="C3846" s="1"/>
      <c r="D3846" s="1"/>
      <c r="E3846" s="1"/>
      <c r="F3846" s="15" t="s">
        <v>428</v>
      </c>
      <c r="G3846" s="15" t="s">
        <v>763</v>
      </c>
      <c r="H3846" s="15" t="s">
        <v>768</v>
      </c>
      <c r="I3846" s="1"/>
    </row>
    <row r="3847" ht="15.75" customHeight="1">
      <c r="A3847" s="1"/>
      <c r="B3847" s="1"/>
      <c r="C3847" s="1"/>
      <c r="D3847" s="1"/>
      <c r="E3847" s="1"/>
      <c r="F3847" s="15" t="s">
        <v>322</v>
      </c>
      <c r="G3847" s="15" t="s">
        <v>409</v>
      </c>
      <c r="H3847" s="15" t="s">
        <v>310</v>
      </c>
      <c r="I3847" s="1"/>
    </row>
    <row r="3848" ht="15.75" customHeight="1">
      <c r="A3848" s="1"/>
      <c r="B3848" s="1"/>
      <c r="C3848" s="1"/>
      <c r="D3848" s="1"/>
      <c r="E3848" s="1"/>
      <c r="F3848" s="15" t="s">
        <v>341</v>
      </c>
      <c r="G3848" s="15" t="s">
        <v>365</v>
      </c>
      <c r="H3848" s="15" t="s">
        <v>746</v>
      </c>
      <c r="I3848" s="1"/>
    </row>
    <row r="3849" ht="15.75" customHeight="1">
      <c r="A3849" s="1"/>
      <c r="B3849" s="1"/>
      <c r="C3849" s="1"/>
      <c r="D3849" s="1"/>
      <c r="E3849" s="1"/>
      <c r="F3849" s="15" t="s">
        <v>1001</v>
      </c>
      <c r="G3849" s="15" t="s">
        <v>1445</v>
      </c>
      <c r="H3849" s="15" t="s">
        <v>415</v>
      </c>
      <c r="I3849" s="1"/>
    </row>
    <row r="3850" ht="15.75" customHeight="1">
      <c r="A3850" s="1"/>
      <c r="B3850" s="1"/>
      <c r="C3850" s="1"/>
      <c r="D3850" s="1"/>
      <c r="E3850" s="1"/>
      <c r="F3850" s="15" t="s">
        <v>309</v>
      </c>
      <c r="G3850" s="15" t="s">
        <v>313</v>
      </c>
      <c r="H3850" s="15" t="s">
        <v>1061</v>
      </c>
      <c r="I3850" s="1"/>
    </row>
    <row r="3851" ht="15.75" customHeight="1">
      <c r="A3851" s="1"/>
      <c r="B3851" s="1"/>
      <c r="C3851" s="1"/>
      <c r="D3851" s="1"/>
      <c r="E3851" s="1"/>
      <c r="F3851" s="15" t="s">
        <v>321</v>
      </c>
      <c r="G3851" s="15" t="s">
        <v>1005</v>
      </c>
      <c r="H3851" s="15" t="s">
        <v>362</v>
      </c>
      <c r="I3851" s="1"/>
    </row>
    <row r="3852" ht="15.75" customHeight="1">
      <c r="A3852" s="1"/>
      <c r="B3852" s="1"/>
      <c r="C3852" s="1"/>
      <c r="D3852" s="1"/>
      <c r="E3852" s="1"/>
      <c r="F3852" s="15" t="s">
        <v>1047</v>
      </c>
      <c r="G3852" s="15" t="s">
        <v>1570</v>
      </c>
      <c r="H3852" s="15" t="s">
        <v>391</v>
      </c>
      <c r="I3852" s="1"/>
    </row>
    <row r="3853" ht="15.75" customHeight="1">
      <c r="A3853" s="1"/>
      <c r="B3853" s="1"/>
      <c r="C3853" s="1"/>
      <c r="D3853" s="1"/>
      <c r="E3853" s="1"/>
      <c r="F3853" s="15" t="s">
        <v>4124</v>
      </c>
      <c r="G3853" s="15" t="s">
        <v>4125</v>
      </c>
      <c r="H3853" s="15" t="s">
        <v>417</v>
      </c>
      <c r="I3853" s="1"/>
    </row>
    <row r="3854" ht="15.75" customHeight="1">
      <c r="A3854" s="1"/>
      <c r="B3854" s="1"/>
      <c r="C3854" s="1"/>
      <c r="D3854" s="1"/>
      <c r="E3854" s="1"/>
      <c r="F3854" s="15" t="s">
        <v>4126</v>
      </c>
      <c r="G3854" s="15" t="s">
        <v>422</v>
      </c>
      <c r="H3854" s="15" t="s">
        <v>457</v>
      </c>
      <c r="I3854" s="1"/>
    </row>
    <row r="3855" ht="15.75" customHeight="1">
      <c r="A3855" s="1"/>
      <c r="B3855" s="1"/>
      <c r="C3855" s="1"/>
      <c r="D3855" s="1"/>
      <c r="E3855" s="1"/>
      <c r="F3855" s="15" t="s">
        <v>309</v>
      </c>
      <c r="G3855" s="15" t="s">
        <v>905</v>
      </c>
      <c r="H3855" s="15" t="s">
        <v>3997</v>
      </c>
      <c r="I3855" s="1"/>
    </row>
    <row r="3856" ht="15.75" customHeight="1">
      <c r="A3856" s="1"/>
      <c r="B3856" s="1"/>
      <c r="C3856" s="1"/>
      <c r="D3856" s="1"/>
      <c r="E3856" s="1"/>
      <c r="F3856" s="15" t="s">
        <v>304</v>
      </c>
      <c r="G3856" s="15" t="s">
        <v>878</v>
      </c>
      <c r="H3856" s="15" t="s">
        <v>491</v>
      </c>
      <c r="I3856" s="1"/>
    </row>
    <row r="3857" ht="15.75" customHeight="1">
      <c r="A3857" s="1"/>
      <c r="B3857" s="1"/>
      <c r="C3857" s="1"/>
      <c r="D3857" s="1"/>
      <c r="E3857" s="1"/>
      <c r="F3857" s="15" t="s">
        <v>542</v>
      </c>
      <c r="G3857" s="15" t="s">
        <v>3698</v>
      </c>
      <c r="H3857" s="15" t="s">
        <v>311</v>
      </c>
      <c r="I3857" s="1"/>
    </row>
    <row r="3858" ht="15.75" customHeight="1">
      <c r="A3858" s="1"/>
      <c r="B3858" s="1"/>
      <c r="C3858" s="1"/>
      <c r="D3858" s="1"/>
      <c r="E3858" s="1"/>
      <c r="F3858" s="15" t="s">
        <v>525</v>
      </c>
      <c r="G3858" s="15" t="s">
        <v>1233</v>
      </c>
      <c r="H3858" s="15" t="s">
        <v>341</v>
      </c>
      <c r="I3858" s="1"/>
    </row>
    <row r="3859" ht="15.75" customHeight="1">
      <c r="A3859" s="1"/>
      <c r="B3859" s="1"/>
      <c r="C3859" s="1"/>
      <c r="D3859" s="1"/>
      <c r="E3859" s="1"/>
      <c r="F3859" s="15" t="s">
        <v>660</v>
      </c>
      <c r="G3859" s="15" t="s">
        <v>313</v>
      </c>
      <c r="H3859" s="15" t="s">
        <v>1334</v>
      </c>
      <c r="I3859" s="1"/>
    </row>
    <row r="3860" ht="15.75" customHeight="1">
      <c r="A3860" s="1"/>
      <c r="B3860" s="1"/>
      <c r="C3860" s="1"/>
      <c r="D3860" s="1"/>
      <c r="E3860" s="1"/>
      <c r="F3860" s="15" t="s">
        <v>318</v>
      </c>
      <c r="G3860" s="15" t="s">
        <v>1049</v>
      </c>
      <c r="H3860" s="15" t="s">
        <v>401</v>
      </c>
      <c r="I3860" s="1"/>
    </row>
    <row r="3861" ht="15.75" customHeight="1">
      <c r="A3861" s="1"/>
      <c r="B3861" s="1"/>
      <c r="C3861" s="1"/>
      <c r="D3861" s="1"/>
      <c r="E3861" s="1"/>
      <c r="F3861" s="15" t="s">
        <v>943</v>
      </c>
      <c r="G3861" s="15" t="s">
        <v>2525</v>
      </c>
      <c r="H3861" s="15" t="s">
        <v>323</v>
      </c>
      <c r="I3861" s="1"/>
    </row>
    <row r="3862" ht="15.75" customHeight="1">
      <c r="A3862" s="1"/>
      <c r="B3862" s="1"/>
      <c r="C3862" s="1"/>
      <c r="D3862" s="1"/>
      <c r="E3862" s="1"/>
      <c r="F3862" s="15" t="s">
        <v>457</v>
      </c>
      <c r="G3862" s="15" t="s">
        <v>580</v>
      </c>
      <c r="H3862" s="15" t="s">
        <v>322</v>
      </c>
      <c r="I3862" s="1"/>
    </row>
    <row r="3863" ht="15.75" customHeight="1">
      <c r="A3863" s="1"/>
      <c r="B3863" s="1"/>
      <c r="C3863" s="1"/>
      <c r="D3863" s="1"/>
      <c r="E3863" s="1"/>
      <c r="F3863" s="15" t="s">
        <v>912</v>
      </c>
      <c r="G3863" s="15" t="s">
        <v>422</v>
      </c>
      <c r="H3863" s="15" t="s">
        <v>3998</v>
      </c>
      <c r="I3863" s="1"/>
    </row>
    <row r="3864" ht="15.75" customHeight="1">
      <c r="A3864" s="1"/>
      <c r="B3864" s="1"/>
      <c r="C3864" s="1"/>
      <c r="D3864" s="1"/>
      <c r="E3864" s="1"/>
      <c r="F3864" s="15" t="s">
        <v>691</v>
      </c>
      <c r="G3864" s="15" t="s">
        <v>763</v>
      </c>
      <c r="H3864" s="15" t="s">
        <v>747</v>
      </c>
      <c r="I3864" s="1"/>
    </row>
    <row r="3865" ht="15.75" customHeight="1">
      <c r="A3865" s="1"/>
      <c r="B3865" s="1"/>
      <c r="C3865" s="1"/>
      <c r="D3865" s="1"/>
      <c r="E3865" s="1"/>
      <c r="F3865" s="15" t="s">
        <v>401</v>
      </c>
      <c r="G3865" s="15" t="s">
        <v>428</v>
      </c>
      <c r="H3865" s="15" t="s">
        <v>313</v>
      </c>
      <c r="I3865" s="1"/>
    </row>
    <row r="3866" ht="15.75" customHeight="1">
      <c r="A3866" s="1"/>
      <c r="B3866" s="1"/>
      <c r="C3866" s="1"/>
      <c r="D3866" s="1"/>
      <c r="E3866" s="1"/>
      <c r="F3866" s="15" t="s">
        <v>323</v>
      </c>
      <c r="G3866" s="15" t="s">
        <v>432</v>
      </c>
      <c r="H3866" s="15" t="s">
        <v>669</v>
      </c>
      <c r="I3866" s="1"/>
    </row>
    <row r="3867" ht="15.75" customHeight="1">
      <c r="A3867" s="1"/>
      <c r="B3867" s="1"/>
      <c r="C3867" s="1"/>
      <c r="D3867" s="1"/>
      <c r="E3867" s="1"/>
      <c r="F3867" s="15" t="s">
        <v>4127</v>
      </c>
      <c r="G3867" s="15" t="s">
        <v>422</v>
      </c>
      <c r="H3867" s="15" t="s">
        <v>401</v>
      </c>
      <c r="I3867" s="1"/>
    </row>
    <row r="3868" ht="15.75" customHeight="1">
      <c r="A3868" s="1"/>
      <c r="B3868" s="1"/>
      <c r="C3868" s="1"/>
      <c r="D3868" s="1"/>
      <c r="E3868" s="1"/>
      <c r="F3868" s="15" t="s">
        <v>4128</v>
      </c>
      <c r="G3868" s="15" t="s">
        <v>323</v>
      </c>
      <c r="H3868" s="15" t="s">
        <v>391</v>
      </c>
      <c r="I3868" s="1"/>
    </row>
    <row r="3869" ht="15.75" customHeight="1">
      <c r="A3869" s="1"/>
      <c r="B3869" s="1"/>
      <c r="C3869" s="1"/>
      <c r="D3869" s="1"/>
      <c r="E3869" s="1"/>
      <c r="F3869" s="15" t="s">
        <v>588</v>
      </c>
      <c r="G3869" s="15" t="s">
        <v>471</v>
      </c>
      <c r="H3869" s="15" t="s">
        <v>1876</v>
      </c>
      <c r="I3869" s="1"/>
    </row>
    <row r="3870" ht="15.75" customHeight="1">
      <c r="A3870" s="1"/>
      <c r="B3870" s="1"/>
      <c r="C3870" s="1"/>
      <c r="D3870" s="1"/>
      <c r="E3870" s="1"/>
      <c r="F3870" s="15" t="s">
        <v>415</v>
      </c>
      <c r="G3870" s="15" t="s">
        <v>313</v>
      </c>
      <c r="H3870" s="15" t="s">
        <v>321</v>
      </c>
      <c r="I3870" s="1"/>
    </row>
    <row r="3871" ht="15.75" customHeight="1">
      <c r="A3871" s="1"/>
      <c r="B3871" s="1"/>
      <c r="C3871" s="1"/>
      <c r="D3871" s="1"/>
      <c r="E3871" s="1"/>
      <c r="F3871" s="15" t="s">
        <v>685</v>
      </c>
      <c r="G3871" s="15" t="s">
        <v>409</v>
      </c>
      <c r="H3871" s="15" t="s">
        <v>435</v>
      </c>
      <c r="I3871" s="1"/>
    </row>
    <row r="3872" ht="15.75" customHeight="1">
      <c r="A3872" s="1"/>
      <c r="B3872" s="1"/>
      <c r="C3872" s="1"/>
      <c r="D3872" s="1"/>
      <c r="E3872" s="1"/>
      <c r="F3872" s="15" t="s">
        <v>578</v>
      </c>
      <c r="G3872" s="15" t="s">
        <v>409</v>
      </c>
      <c r="H3872" s="15" t="s">
        <v>390</v>
      </c>
      <c r="I3872" s="1"/>
    </row>
    <row r="3873" ht="15.75" customHeight="1">
      <c r="A3873" s="1"/>
      <c r="B3873" s="1"/>
      <c r="C3873" s="1"/>
      <c r="D3873" s="1"/>
      <c r="E3873" s="1"/>
      <c r="F3873" s="15" t="s">
        <v>401</v>
      </c>
      <c r="G3873" s="15" t="s">
        <v>521</v>
      </c>
      <c r="H3873" s="15" t="s">
        <v>432</v>
      </c>
      <c r="I3873" s="1"/>
    </row>
    <row r="3874" ht="15.75" customHeight="1">
      <c r="A3874" s="1"/>
      <c r="B3874" s="1"/>
      <c r="C3874" s="1"/>
      <c r="D3874" s="1"/>
      <c r="E3874" s="1"/>
      <c r="F3874" s="15" t="s">
        <v>323</v>
      </c>
      <c r="G3874" s="15" t="s">
        <v>763</v>
      </c>
      <c r="H3874" s="15" t="s">
        <v>424</v>
      </c>
      <c r="I3874" s="1"/>
    </row>
    <row r="3875" ht="15.75" customHeight="1">
      <c r="A3875" s="1"/>
      <c r="B3875" s="1"/>
      <c r="C3875" s="1"/>
      <c r="D3875" s="1"/>
      <c r="E3875" s="1"/>
      <c r="F3875" s="15" t="s">
        <v>318</v>
      </c>
      <c r="G3875" s="15" t="s">
        <v>850</v>
      </c>
      <c r="H3875" s="15" t="s">
        <v>323</v>
      </c>
      <c r="I3875" s="1"/>
    </row>
    <row r="3876" ht="15.75" customHeight="1">
      <c r="A3876" s="1"/>
      <c r="B3876" s="1"/>
      <c r="C3876" s="1"/>
      <c r="D3876" s="1"/>
      <c r="E3876" s="1"/>
      <c r="F3876" s="15" t="s">
        <v>943</v>
      </c>
      <c r="G3876" s="15" t="s">
        <v>779</v>
      </c>
      <c r="H3876" s="15" t="s">
        <v>4129</v>
      </c>
      <c r="I3876" s="1"/>
    </row>
    <row r="3877" ht="15.75" customHeight="1">
      <c r="A3877" s="1"/>
      <c r="B3877" s="1"/>
      <c r="C3877" s="1"/>
      <c r="D3877" s="1"/>
      <c r="E3877" s="1"/>
      <c r="F3877" s="15" t="s">
        <v>335</v>
      </c>
      <c r="G3877" s="15" t="s">
        <v>464</v>
      </c>
      <c r="H3877" s="15" t="s">
        <v>3999</v>
      </c>
      <c r="I3877" s="1"/>
    </row>
    <row r="3878" ht="15.75" customHeight="1">
      <c r="A3878" s="1"/>
      <c r="B3878" s="1"/>
      <c r="C3878" s="1"/>
      <c r="D3878" s="1"/>
      <c r="E3878" s="1"/>
      <c r="F3878" s="15" t="s">
        <v>371</v>
      </c>
      <c r="G3878" s="15" t="s">
        <v>313</v>
      </c>
      <c r="H3878" s="15" t="s">
        <v>321</v>
      </c>
      <c r="I3878" s="1"/>
    </row>
    <row r="3879" ht="15.75" customHeight="1">
      <c r="A3879" s="1"/>
      <c r="B3879" s="1"/>
      <c r="C3879" s="1"/>
      <c r="D3879" s="1"/>
      <c r="E3879" s="1"/>
      <c r="F3879" s="15" t="s">
        <v>627</v>
      </c>
      <c r="G3879" s="15" t="s">
        <v>577</v>
      </c>
      <c r="H3879" s="15">
        <v>40.0</v>
      </c>
      <c r="I3879" s="1"/>
    </row>
    <row r="3880" ht="15.75" customHeight="1">
      <c r="A3880" s="1"/>
      <c r="B3880" s="1"/>
      <c r="C3880" s="1"/>
      <c r="D3880" s="1"/>
      <c r="E3880" s="1"/>
      <c r="F3880" s="15" t="s">
        <v>4130</v>
      </c>
      <c r="G3880" s="15" t="s">
        <v>323</v>
      </c>
      <c r="H3880" s="15" t="s">
        <v>464</v>
      </c>
      <c r="I3880" s="1"/>
    </row>
    <row r="3881" ht="15.75" customHeight="1">
      <c r="A3881" s="1"/>
      <c r="B3881" s="1"/>
      <c r="C3881" s="1"/>
      <c r="D3881" s="1"/>
      <c r="E3881" s="1"/>
      <c r="F3881" s="15" t="s">
        <v>415</v>
      </c>
      <c r="G3881" s="15" t="s">
        <v>365</v>
      </c>
      <c r="H3881" s="15" t="s">
        <v>424</v>
      </c>
      <c r="I3881" s="1"/>
    </row>
    <row r="3882" ht="15.75" customHeight="1">
      <c r="A3882" s="1"/>
      <c r="B3882" s="1"/>
      <c r="C3882" s="1"/>
      <c r="D3882" s="1"/>
      <c r="E3882" s="1"/>
      <c r="F3882" s="15" t="s">
        <v>4131</v>
      </c>
      <c r="G3882" s="15" t="s">
        <v>464</v>
      </c>
      <c r="H3882" s="15" t="s">
        <v>802</v>
      </c>
      <c r="I3882" s="1"/>
    </row>
    <row r="3883" ht="15.75" customHeight="1">
      <c r="A3883" s="1"/>
      <c r="B3883" s="1"/>
      <c r="C3883" s="1"/>
      <c r="D3883" s="1"/>
      <c r="E3883" s="1"/>
      <c r="F3883" s="15" t="s">
        <v>365</v>
      </c>
      <c r="G3883" s="15" t="s">
        <v>313</v>
      </c>
      <c r="H3883" s="15" t="s">
        <v>347</v>
      </c>
      <c r="I3883" s="1"/>
    </row>
    <row r="3884" ht="15.75" customHeight="1">
      <c r="A3884" s="1"/>
      <c r="B3884" s="1"/>
      <c r="C3884" s="1"/>
      <c r="D3884" s="1"/>
      <c r="E3884" s="1"/>
      <c r="F3884" s="15" t="s">
        <v>2756</v>
      </c>
      <c r="G3884" s="15" t="s">
        <v>323</v>
      </c>
      <c r="H3884" s="15" t="s">
        <v>415</v>
      </c>
      <c r="I3884" s="1"/>
    </row>
    <row r="3885" ht="15.75" customHeight="1">
      <c r="A3885" s="1"/>
      <c r="B3885" s="1"/>
      <c r="C3885" s="1"/>
      <c r="D3885" s="1"/>
      <c r="E3885" s="1"/>
      <c r="F3885" s="15" t="s">
        <v>458</v>
      </c>
      <c r="G3885" s="15" t="s">
        <v>398</v>
      </c>
      <c r="H3885" s="15" t="s">
        <v>4132</v>
      </c>
      <c r="I3885" s="1"/>
    </row>
    <row r="3886" ht="15.75" customHeight="1">
      <c r="A3886" s="1"/>
      <c r="B3886" s="1"/>
      <c r="C3886" s="1"/>
      <c r="D3886" s="1"/>
      <c r="E3886" s="1"/>
      <c r="F3886" s="15" t="s">
        <v>309</v>
      </c>
      <c r="G3886" s="15" t="s">
        <v>1045</v>
      </c>
      <c r="H3886" s="15" t="s">
        <v>354</v>
      </c>
      <c r="I3886" s="1"/>
    </row>
    <row r="3887" ht="15.75" customHeight="1">
      <c r="A3887" s="1"/>
      <c r="B3887" s="1"/>
      <c r="C3887" s="1"/>
      <c r="D3887" s="1"/>
      <c r="E3887" s="1"/>
      <c r="F3887" s="15" t="s">
        <v>390</v>
      </c>
      <c r="G3887" s="15" t="s">
        <v>1003</v>
      </c>
      <c r="H3887" s="15" t="s">
        <v>4133</v>
      </c>
      <c r="I3887" s="1"/>
    </row>
    <row r="3888" ht="15.75" customHeight="1">
      <c r="A3888" s="1"/>
      <c r="B3888" s="1"/>
      <c r="C3888" s="1"/>
      <c r="D3888" s="1"/>
      <c r="E3888" s="1"/>
      <c r="F3888" s="15" t="s">
        <v>432</v>
      </c>
      <c r="G3888" s="15" t="s">
        <v>409</v>
      </c>
      <c r="H3888" s="15" t="s">
        <v>4134</v>
      </c>
      <c r="I3888" s="1"/>
    </row>
    <row r="3889" ht="15.75" customHeight="1">
      <c r="A3889" s="1"/>
      <c r="B3889" s="1"/>
      <c r="C3889" s="1"/>
      <c r="D3889" s="1"/>
      <c r="E3889" s="1"/>
      <c r="F3889" s="15" t="s">
        <v>823</v>
      </c>
      <c r="G3889" s="15" t="s">
        <v>1874</v>
      </c>
      <c r="H3889" s="15" t="s">
        <v>2304</v>
      </c>
      <c r="I3889" s="1"/>
    </row>
    <row r="3890" ht="15.75" customHeight="1">
      <c r="A3890" s="1"/>
      <c r="B3890" s="1"/>
      <c r="C3890" s="1"/>
      <c r="D3890" s="1"/>
      <c r="E3890" s="1"/>
      <c r="F3890" s="15" t="s">
        <v>321</v>
      </c>
      <c r="G3890" s="15" t="s">
        <v>428</v>
      </c>
      <c r="H3890" s="15" t="s">
        <v>4082</v>
      </c>
      <c r="I3890" s="1"/>
    </row>
    <row r="3891" ht="15.75" customHeight="1">
      <c r="A3891" s="1"/>
      <c r="B3891" s="1"/>
      <c r="C3891" s="1"/>
      <c r="D3891" s="1"/>
      <c r="E3891" s="1"/>
      <c r="F3891" s="15" t="s">
        <v>801</v>
      </c>
      <c r="G3891" s="15" t="s">
        <v>495</v>
      </c>
      <c r="H3891" s="15" t="s">
        <v>563</v>
      </c>
      <c r="I3891" s="1"/>
    </row>
    <row r="3892" ht="15.75" customHeight="1">
      <c r="A3892" s="1"/>
      <c r="B3892" s="1"/>
      <c r="C3892" s="1"/>
      <c r="D3892" s="1"/>
      <c r="E3892" s="1"/>
      <c r="F3892" s="15" t="s">
        <v>415</v>
      </c>
      <c r="G3892" s="15" t="s">
        <v>2410</v>
      </c>
      <c r="H3892" s="15" t="s">
        <v>530</v>
      </c>
      <c r="I3892" s="1"/>
    </row>
    <row r="3893" ht="15.75" customHeight="1">
      <c r="A3893" s="1"/>
      <c r="B3893" s="1"/>
      <c r="C3893" s="1"/>
      <c r="D3893" s="1"/>
      <c r="E3893" s="1"/>
      <c r="F3893" s="15" t="s">
        <v>704</v>
      </c>
      <c r="G3893" s="15" t="s">
        <v>674</v>
      </c>
      <c r="H3893" s="15" t="s">
        <v>318</v>
      </c>
      <c r="I3893" s="1"/>
    </row>
    <row r="3894" ht="15.75" customHeight="1">
      <c r="A3894" s="1"/>
      <c r="B3894" s="1"/>
      <c r="C3894" s="1"/>
      <c r="D3894" s="1"/>
      <c r="E3894" s="1"/>
      <c r="F3894" s="15" t="s">
        <v>304</v>
      </c>
      <c r="G3894" s="15" t="s">
        <v>409</v>
      </c>
      <c r="H3894" s="15" t="s">
        <v>1045</v>
      </c>
      <c r="I3894" s="1"/>
    </row>
    <row r="3895" ht="15.75" customHeight="1">
      <c r="A3895" s="1"/>
      <c r="B3895" s="1"/>
      <c r="C3895" s="1"/>
      <c r="D3895" s="1"/>
      <c r="E3895" s="1"/>
      <c r="F3895" s="15" t="s">
        <v>457</v>
      </c>
      <c r="G3895" s="15" t="s">
        <v>313</v>
      </c>
      <c r="H3895" s="15" t="s">
        <v>321</v>
      </c>
      <c r="I3895" s="1"/>
    </row>
    <row r="3896" ht="15.75" customHeight="1">
      <c r="A3896" s="1"/>
      <c r="B3896" s="1"/>
      <c r="C3896" s="1"/>
      <c r="D3896" s="1"/>
      <c r="E3896" s="1"/>
      <c r="F3896" s="15" t="s">
        <v>2669</v>
      </c>
      <c r="G3896" s="15" t="s">
        <v>3840</v>
      </c>
      <c r="H3896" s="15" t="s">
        <v>312</v>
      </c>
      <c r="I3896" s="1"/>
    </row>
    <row r="3897" ht="15.75" customHeight="1">
      <c r="A3897" s="1"/>
      <c r="B3897" s="1"/>
      <c r="C3897" s="1"/>
      <c r="D3897" s="1"/>
      <c r="E3897" s="1"/>
      <c r="F3897" s="15" t="s">
        <v>318</v>
      </c>
      <c r="G3897" s="15" t="s">
        <v>490</v>
      </c>
      <c r="H3897" s="15" t="s">
        <v>424</v>
      </c>
      <c r="I3897" s="1"/>
    </row>
    <row r="3898" ht="15.75" customHeight="1">
      <c r="A3898" s="1"/>
      <c r="B3898" s="1"/>
      <c r="C3898" s="1"/>
      <c r="D3898" s="1"/>
      <c r="E3898" s="1"/>
      <c r="F3898" s="15" t="s">
        <v>341</v>
      </c>
      <c r="G3898" s="15" t="s">
        <v>323</v>
      </c>
      <c r="H3898" s="15" t="s">
        <v>537</v>
      </c>
      <c r="I3898" s="1"/>
    </row>
    <row r="3899" ht="15.75" customHeight="1">
      <c r="A3899" s="1"/>
      <c r="B3899" s="1"/>
      <c r="C3899" s="1"/>
      <c r="D3899" s="1"/>
      <c r="E3899" s="1"/>
      <c r="F3899" s="15" t="s">
        <v>352</v>
      </c>
      <c r="G3899" s="15" t="s">
        <v>558</v>
      </c>
      <c r="H3899" s="15" t="s">
        <v>793</v>
      </c>
      <c r="I3899" s="1"/>
    </row>
    <row r="3900" ht="15.75" customHeight="1">
      <c r="A3900" s="1"/>
      <c r="B3900" s="1"/>
      <c r="C3900" s="1"/>
      <c r="D3900" s="1"/>
      <c r="E3900" s="1"/>
      <c r="F3900" s="15" t="s">
        <v>382</v>
      </c>
      <c r="G3900" s="15" t="s">
        <v>323</v>
      </c>
      <c r="H3900" s="15" t="s">
        <v>996</v>
      </c>
      <c r="I3900" s="1"/>
    </row>
    <row r="3901" ht="15.75" customHeight="1">
      <c r="A3901" s="1"/>
      <c r="B3901" s="1"/>
      <c r="C3901" s="1"/>
      <c r="D3901" s="1"/>
      <c r="E3901" s="1"/>
      <c r="F3901" s="95">
        <v>44396.0</v>
      </c>
      <c r="G3901" s="15" t="s">
        <v>3535</v>
      </c>
      <c r="H3901" s="15" t="s">
        <v>424</v>
      </c>
      <c r="I3901" s="1"/>
    </row>
    <row r="3902" ht="15.75" customHeight="1">
      <c r="A3902" s="1"/>
      <c r="B3902" s="1"/>
      <c r="C3902" s="1"/>
      <c r="D3902" s="1"/>
      <c r="E3902" s="1"/>
      <c r="F3902" s="15" t="s">
        <v>906</v>
      </c>
      <c r="G3902" s="15" t="s">
        <v>426</v>
      </c>
      <c r="H3902" s="15" t="s">
        <v>1127</v>
      </c>
      <c r="I3902" s="1"/>
    </row>
    <row r="3903" ht="15.75" customHeight="1">
      <c r="A3903" s="1"/>
      <c r="B3903" s="1"/>
      <c r="C3903" s="1"/>
      <c r="D3903" s="1"/>
      <c r="E3903" s="1"/>
      <c r="F3903" s="15" t="s">
        <v>371</v>
      </c>
      <c r="G3903" s="15" t="s">
        <v>808</v>
      </c>
      <c r="H3903" s="15" t="s">
        <v>4062</v>
      </c>
      <c r="I3903" s="1"/>
    </row>
    <row r="3904" ht="15.75" customHeight="1">
      <c r="A3904" s="1"/>
      <c r="B3904" s="1"/>
      <c r="C3904" s="1"/>
      <c r="D3904" s="1"/>
      <c r="E3904" s="1"/>
      <c r="F3904" s="15" t="s">
        <v>478</v>
      </c>
      <c r="G3904" s="15" t="s">
        <v>365</v>
      </c>
      <c r="H3904" s="15" t="s">
        <v>1445</v>
      </c>
      <c r="I3904" s="1"/>
    </row>
    <row r="3905" ht="15.75" customHeight="1">
      <c r="A3905" s="1"/>
      <c r="B3905" s="1"/>
      <c r="C3905" s="1"/>
      <c r="D3905" s="1"/>
      <c r="E3905" s="1"/>
      <c r="F3905" s="15" t="s">
        <v>313</v>
      </c>
      <c r="G3905" s="15" t="s">
        <v>430</v>
      </c>
      <c r="H3905" s="15" t="s">
        <v>335</v>
      </c>
      <c r="I3905" s="1"/>
    </row>
    <row r="3906" ht="15.75" customHeight="1">
      <c r="A3906" s="1"/>
      <c r="B3906" s="1"/>
      <c r="C3906" s="1"/>
      <c r="D3906" s="1"/>
      <c r="E3906" s="1"/>
      <c r="F3906" s="15" t="s">
        <v>872</v>
      </c>
      <c r="G3906" s="15" t="s">
        <v>323</v>
      </c>
      <c r="H3906" s="15" t="s">
        <v>336</v>
      </c>
      <c r="I3906" s="1"/>
    </row>
    <row r="3907" ht="15.75" customHeight="1">
      <c r="A3907" s="1"/>
      <c r="B3907" s="1"/>
      <c r="C3907" s="1"/>
      <c r="D3907" s="1"/>
      <c r="E3907" s="1"/>
      <c r="F3907" s="15" t="s">
        <v>458</v>
      </c>
      <c r="G3907" s="15" t="s">
        <v>652</v>
      </c>
      <c r="H3907" s="15" t="s">
        <v>4000</v>
      </c>
      <c r="I3907" s="1"/>
    </row>
    <row r="3908" ht="15.75" customHeight="1">
      <c r="A3908" s="1"/>
      <c r="B3908" s="1"/>
      <c r="C3908" s="1"/>
      <c r="D3908" s="1"/>
      <c r="E3908" s="1"/>
      <c r="F3908" s="15" t="s">
        <v>469</v>
      </c>
      <c r="G3908" s="15" t="s">
        <v>2359</v>
      </c>
      <c r="H3908" s="15" t="s">
        <v>321</v>
      </c>
      <c r="I3908" s="1"/>
    </row>
    <row r="3909" ht="15.75" customHeight="1">
      <c r="A3909" s="1"/>
      <c r="B3909" s="1"/>
      <c r="C3909" s="1"/>
      <c r="D3909" s="1"/>
      <c r="E3909" s="1"/>
      <c r="F3909" s="15" t="s">
        <v>317</v>
      </c>
      <c r="G3909" s="15" t="s">
        <v>4135</v>
      </c>
      <c r="H3909" s="15" t="s">
        <v>443</v>
      </c>
      <c r="I3909" s="1"/>
    </row>
    <row r="3910" ht="15.75" customHeight="1">
      <c r="A3910" s="1"/>
      <c r="B3910" s="1"/>
      <c r="C3910" s="1"/>
      <c r="D3910" s="1"/>
      <c r="E3910" s="1"/>
      <c r="F3910" s="15" t="s">
        <v>358</v>
      </c>
      <c r="G3910" s="15" t="s">
        <v>2067</v>
      </c>
      <c r="H3910" s="15" t="s">
        <v>506</v>
      </c>
      <c r="I3910" s="1"/>
    </row>
    <row r="3911" ht="15.75" customHeight="1">
      <c r="A3911" s="1"/>
      <c r="B3911" s="1"/>
      <c r="C3911" s="1"/>
      <c r="D3911" s="1"/>
      <c r="E3911" s="1"/>
      <c r="F3911" s="15" t="s">
        <v>1357</v>
      </c>
      <c r="G3911" s="15" t="s">
        <v>2495</v>
      </c>
      <c r="H3911" s="15" t="s">
        <v>2090</v>
      </c>
      <c r="I3911" s="1"/>
    </row>
    <row r="3912" ht="15.75" customHeight="1">
      <c r="A3912" s="1"/>
      <c r="B3912" s="1"/>
      <c r="C3912" s="1"/>
      <c r="D3912" s="1"/>
      <c r="E3912" s="1"/>
      <c r="F3912" s="15" t="s">
        <v>309</v>
      </c>
      <c r="G3912" s="15" t="s">
        <v>4136</v>
      </c>
      <c r="H3912" s="15" t="s">
        <v>383</v>
      </c>
      <c r="I3912" s="1"/>
    </row>
    <row r="3913" ht="15.75" customHeight="1">
      <c r="A3913" s="1"/>
      <c r="B3913" s="1"/>
      <c r="C3913" s="1"/>
      <c r="D3913" s="1"/>
      <c r="E3913" s="1"/>
      <c r="F3913" s="15" t="s">
        <v>533</v>
      </c>
      <c r="G3913" s="15" t="s">
        <v>656</v>
      </c>
      <c r="H3913" s="15" t="s">
        <v>317</v>
      </c>
      <c r="I3913" s="1"/>
    </row>
    <row r="3914" ht="15.75" customHeight="1">
      <c r="A3914" s="1"/>
      <c r="B3914" s="1"/>
      <c r="C3914" s="1"/>
      <c r="D3914" s="1"/>
      <c r="E3914" s="1"/>
      <c r="F3914" s="15" t="s">
        <v>881</v>
      </c>
      <c r="G3914" s="15" t="s">
        <v>674</v>
      </c>
      <c r="H3914" s="15" t="s">
        <v>1563</v>
      </c>
      <c r="I3914" s="1"/>
    </row>
    <row r="3915" ht="15.75" customHeight="1">
      <c r="A3915" s="1"/>
      <c r="B3915" s="1"/>
      <c r="C3915" s="1"/>
      <c r="D3915" s="1"/>
      <c r="E3915" s="1"/>
      <c r="F3915" s="15" t="s">
        <v>313</v>
      </c>
      <c r="G3915" s="15" t="s">
        <v>995</v>
      </c>
      <c r="H3915" s="15" t="s">
        <v>321</v>
      </c>
      <c r="I3915" s="1"/>
    </row>
    <row r="3916" ht="15.75" customHeight="1">
      <c r="A3916" s="1"/>
      <c r="B3916" s="1"/>
      <c r="C3916" s="1"/>
      <c r="D3916" s="1"/>
      <c r="E3916" s="1"/>
      <c r="F3916" s="15" t="s">
        <v>621</v>
      </c>
      <c r="G3916" s="15" t="s">
        <v>313</v>
      </c>
      <c r="H3916" s="15" t="s">
        <v>1269</v>
      </c>
      <c r="I3916" s="1"/>
    </row>
    <row r="3917" ht="15.75" customHeight="1">
      <c r="A3917" s="1"/>
      <c r="B3917" s="1"/>
      <c r="C3917" s="1"/>
      <c r="D3917" s="1"/>
      <c r="E3917" s="1"/>
      <c r="F3917" s="15" t="s">
        <v>739</v>
      </c>
      <c r="G3917" s="15" t="s">
        <v>668</v>
      </c>
      <c r="H3917" s="15" t="s">
        <v>1003</v>
      </c>
      <c r="I3917" s="1"/>
    </row>
    <row r="3918" ht="15.75" customHeight="1">
      <c r="A3918" s="1"/>
      <c r="B3918" s="1"/>
      <c r="C3918" s="1"/>
      <c r="D3918" s="1"/>
      <c r="E3918" s="1"/>
      <c r="F3918" s="15" t="s">
        <v>371</v>
      </c>
      <c r="G3918" s="15" t="s">
        <v>1566</v>
      </c>
      <c r="H3918" s="15" t="s">
        <v>635</v>
      </c>
      <c r="I3918" s="1"/>
    </row>
    <row r="3919" ht="15.75" customHeight="1">
      <c r="A3919" s="1"/>
      <c r="B3919" s="1"/>
      <c r="C3919" s="1"/>
      <c r="D3919" s="1"/>
      <c r="E3919" s="1"/>
      <c r="F3919" s="15" t="s">
        <v>478</v>
      </c>
      <c r="G3919" s="15" t="s">
        <v>313</v>
      </c>
      <c r="H3919" s="15" t="s">
        <v>4001</v>
      </c>
      <c r="I3919" s="1"/>
    </row>
    <row r="3920" ht="15.75" customHeight="1">
      <c r="A3920" s="1"/>
      <c r="B3920" s="1"/>
      <c r="C3920" s="1"/>
      <c r="D3920" s="1"/>
      <c r="E3920" s="1"/>
      <c r="F3920" s="15" t="s">
        <v>1122</v>
      </c>
      <c r="G3920" s="15" t="s">
        <v>2223</v>
      </c>
      <c r="H3920" s="15" t="s">
        <v>415</v>
      </c>
      <c r="I3920" s="1"/>
    </row>
    <row r="3921" ht="15.75" customHeight="1">
      <c r="A3921" s="1"/>
      <c r="B3921" s="1"/>
      <c r="C3921" s="1"/>
      <c r="D3921" s="1"/>
      <c r="E3921" s="1"/>
      <c r="F3921" s="15" t="s">
        <v>321</v>
      </c>
      <c r="G3921" s="15" t="s">
        <v>718</v>
      </c>
      <c r="H3921" s="15" t="s">
        <v>326</v>
      </c>
      <c r="I3921" s="1"/>
    </row>
    <row r="3922" ht="15.75" customHeight="1">
      <c r="A3922" s="1"/>
      <c r="B3922" s="1"/>
      <c r="C3922" s="1"/>
      <c r="D3922" s="1"/>
      <c r="E3922" s="1"/>
      <c r="F3922" s="15" t="s">
        <v>850</v>
      </c>
      <c r="G3922" s="15" t="s">
        <v>313</v>
      </c>
      <c r="H3922" s="15" t="s">
        <v>530</v>
      </c>
      <c r="I3922" s="1"/>
    </row>
    <row r="3923" ht="15.75" customHeight="1">
      <c r="A3923" s="1"/>
      <c r="B3923" s="1"/>
      <c r="C3923" s="1"/>
      <c r="D3923" s="1"/>
      <c r="E3923" s="1"/>
      <c r="F3923" s="15" t="s">
        <v>415</v>
      </c>
      <c r="G3923" s="15" t="s">
        <v>4026</v>
      </c>
      <c r="H3923" s="15" t="s">
        <v>336</v>
      </c>
      <c r="I3923" s="1"/>
    </row>
    <row r="3924" ht="15.75" customHeight="1">
      <c r="A3924" s="1"/>
      <c r="B3924" s="1"/>
      <c r="C3924" s="1"/>
      <c r="D3924" s="1"/>
      <c r="E3924" s="1"/>
      <c r="F3924" s="15" t="s">
        <v>637</v>
      </c>
      <c r="G3924" s="15" t="s">
        <v>2497</v>
      </c>
      <c r="H3924" s="15" t="s">
        <v>991</v>
      </c>
      <c r="I3924" s="1"/>
    </row>
    <row r="3925" ht="15.75" customHeight="1">
      <c r="A3925" s="1"/>
      <c r="B3925" s="1"/>
      <c r="C3925" s="1"/>
      <c r="D3925" s="1"/>
      <c r="E3925" s="1"/>
      <c r="F3925" s="15" t="s">
        <v>457</v>
      </c>
      <c r="G3925" s="15" t="s">
        <v>422</v>
      </c>
      <c r="H3925" s="15" t="s">
        <v>1345</v>
      </c>
      <c r="I3925" s="1"/>
    </row>
    <row r="3926" ht="15.75" customHeight="1">
      <c r="A3926" s="1"/>
      <c r="B3926" s="1"/>
      <c r="C3926" s="1"/>
      <c r="D3926" s="1"/>
      <c r="E3926" s="1"/>
      <c r="F3926" s="15" t="s">
        <v>1373</v>
      </c>
      <c r="G3926" s="15" t="s">
        <v>365</v>
      </c>
      <c r="H3926" s="15" t="s">
        <v>1098</v>
      </c>
      <c r="I3926" s="1"/>
    </row>
    <row r="3927" ht="15.75" customHeight="1">
      <c r="A3927" s="1"/>
      <c r="B3927" s="1"/>
      <c r="C3927" s="1"/>
      <c r="D3927" s="1"/>
      <c r="E3927" s="1"/>
      <c r="F3927" s="15" t="s">
        <v>317</v>
      </c>
      <c r="G3927" s="15" t="s">
        <v>323</v>
      </c>
      <c r="H3927" s="15" t="s">
        <v>321</v>
      </c>
      <c r="I3927" s="1"/>
    </row>
    <row r="3928" ht="15.75" customHeight="1">
      <c r="A3928" s="1"/>
      <c r="B3928" s="1"/>
      <c r="C3928" s="1"/>
      <c r="D3928" s="1"/>
      <c r="E3928" s="1"/>
      <c r="F3928" s="15" t="s">
        <v>756</v>
      </c>
      <c r="G3928" s="15" t="s">
        <v>426</v>
      </c>
      <c r="H3928" s="15" t="s">
        <v>840</v>
      </c>
      <c r="I3928" s="1"/>
    </row>
    <row r="3929" ht="15.75" customHeight="1">
      <c r="A3929" s="1"/>
      <c r="B3929" s="1"/>
      <c r="C3929" s="1"/>
      <c r="D3929" s="1"/>
      <c r="E3929" s="1"/>
      <c r="F3929" s="15" t="s">
        <v>1013</v>
      </c>
      <c r="G3929" s="15" t="s">
        <v>3874</v>
      </c>
      <c r="H3929" s="15" t="s">
        <v>4002</v>
      </c>
      <c r="I3929" s="1"/>
    </row>
    <row r="3930" ht="15.75" customHeight="1">
      <c r="A3930" s="1"/>
      <c r="B3930" s="1"/>
      <c r="C3930" s="1"/>
      <c r="D3930" s="1"/>
      <c r="E3930" s="1"/>
      <c r="F3930" s="15" t="s">
        <v>321</v>
      </c>
      <c r="G3930" s="15" t="s">
        <v>982</v>
      </c>
      <c r="H3930" s="15" t="s">
        <v>718</v>
      </c>
      <c r="I3930" s="1"/>
    </row>
    <row r="3931" ht="15.75" customHeight="1">
      <c r="A3931" s="1"/>
      <c r="B3931" s="1"/>
      <c r="C3931" s="1"/>
      <c r="D3931" s="1"/>
      <c r="E3931" s="1"/>
      <c r="F3931" s="15" t="s">
        <v>850</v>
      </c>
      <c r="G3931" s="15" t="s">
        <v>917</v>
      </c>
      <c r="H3931" s="15" t="s">
        <v>623</v>
      </c>
      <c r="I3931" s="1"/>
    </row>
    <row r="3932" ht="15.75" customHeight="1">
      <c r="A3932" s="1"/>
      <c r="B3932" s="1"/>
      <c r="C3932" s="1"/>
      <c r="D3932" s="1"/>
      <c r="E3932" s="1"/>
      <c r="F3932" s="15" t="s">
        <v>4137</v>
      </c>
      <c r="G3932" s="15" t="s">
        <v>1876</v>
      </c>
      <c r="H3932" s="15" t="s">
        <v>304</v>
      </c>
      <c r="I3932" s="1"/>
    </row>
    <row r="3933" ht="15.75" customHeight="1">
      <c r="A3933" s="1"/>
      <c r="B3933" s="1"/>
      <c r="C3933" s="1"/>
      <c r="D3933" s="1"/>
      <c r="E3933" s="1"/>
      <c r="F3933" s="15" t="s">
        <v>304</v>
      </c>
      <c r="G3933" s="15" t="s">
        <v>881</v>
      </c>
      <c r="H3933" s="15" t="s">
        <v>335</v>
      </c>
      <c r="I3933" s="1"/>
    </row>
    <row r="3934" ht="15.75" customHeight="1">
      <c r="A3934" s="1"/>
      <c r="B3934" s="1"/>
      <c r="C3934" s="1"/>
      <c r="D3934" s="1"/>
      <c r="E3934" s="1"/>
      <c r="F3934" s="15" t="s">
        <v>4138</v>
      </c>
      <c r="G3934" s="15" t="s">
        <v>398</v>
      </c>
      <c r="H3934" s="15" t="s">
        <v>336</v>
      </c>
      <c r="I3934" s="1"/>
    </row>
    <row r="3935" ht="15.75" customHeight="1">
      <c r="A3935" s="1"/>
      <c r="B3935" s="1"/>
      <c r="C3935" s="1"/>
      <c r="D3935" s="1"/>
      <c r="E3935" s="1"/>
      <c r="F3935" s="15" t="s">
        <v>467</v>
      </c>
      <c r="G3935" s="15" t="s">
        <v>313</v>
      </c>
      <c r="H3935" s="15" t="s">
        <v>4003</v>
      </c>
      <c r="I3935" s="1"/>
    </row>
    <row r="3936" ht="15.75" customHeight="1">
      <c r="A3936" s="1"/>
      <c r="B3936" s="1"/>
      <c r="C3936" s="1"/>
      <c r="D3936" s="1"/>
      <c r="E3936" s="1"/>
      <c r="F3936" s="15" t="s">
        <v>1415</v>
      </c>
      <c r="G3936" s="15" t="s">
        <v>313</v>
      </c>
      <c r="H3936" s="15" t="s">
        <v>1580</v>
      </c>
      <c r="I3936" s="1"/>
    </row>
    <row r="3937" ht="15.75" customHeight="1">
      <c r="A3937" s="1"/>
      <c r="B3937" s="1"/>
      <c r="C3937" s="1"/>
      <c r="D3937" s="1"/>
      <c r="E3937" s="1"/>
      <c r="F3937" s="15" t="s">
        <v>321</v>
      </c>
      <c r="G3937" s="15" t="s">
        <v>4067</v>
      </c>
      <c r="H3937" s="15" t="s">
        <v>313</v>
      </c>
      <c r="I3937" s="1"/>
    </row>
    <row r="3938" ht="15.75" customHeight="1">
      <c r="A3938" s="1"/>
      <c r="B3938" s="1"/>
      <c r="C3938" s="1"/>
      <c r="D3938" s="1"/>
      <c r="E3938" s="1"/>
      <c r="F3938" s="15" t="s">
        <v>581</v>
      </c>
      <c r="G3938" s="15" t="s">
        <v>572</v>
      </c>
      <c r="H3938" s="15" t="s">
        <v>4004</v>
      </c>
      <c r="I3938" s="1"/>
    </row>
    <row r="3939" ht="15.75" customHeight="1">
      <c r="A3939" s="1"/>
      <c r="B3939" s="1"/>
      <c r="C3939" s="1"/>
      <c r="D3939" s="1"/>
      <c r="E3939" s="1"/>
      <c r="F3939" s="15" t="s">
        <v>318</v>
      </c>
      <c r="G3939" s="15" t="s">
        <v>490</v>
      </c>
      <c r="H3939" s="15" t="s">
        <v>2273</v>
      </c>
      <c r="I3939" s="1"/>
    </row>
    <row r="3940" ht="15.75" customHeight="1">
      <c r="A3940" s="1"/>
      <c r="B3940" s="1"/>
      <c r="C3940" s="1"/>
      <c r="D3940" s="1"/>
      <c r="E3940" s="1"/>
      <c r="F3940" s="15" t="s">
        <v>435</v>
      </c>
      <c r="G3940" s="15" t="s">
        <v>313</v>
      </c>
      <c r="H3940" s="15" t="s">
        <v>905</v>
      </c>
      <c r="I3940" s="1"/>
    </row>
    <row r="3941" ht="15.75" customHeight="1">
      <c r="A3941" s="1"/>
      <c r="B3941" s="1"/>
      <c r="C3941" s="1"/>
      <c r="D3941" s="1"/>
      <c r="E3941" s="1"/>
      <c r="F3941" s="15" t="s">
        <v>909</v>
      </c>
      <c r="G3941" s="15" t="s">
        <v>1005</v>
      </c>
      <c r="H3941" s="15" t="s">
        <v>1768</v>
      </c>
      <c r="I3941" s="1"/>
    </row>
    <row r="3942" ht="15.75" customHeight="1">
      <c r="A3942" s="1"/>
      <c r="B3942" s="1"/>
      <c r="C3942" s="1"/>
      <c r="D3942" s="1"/>
      <c r="E3942" s="1"/>
      <c r="F3942" s="15" t="s">
        <v>4139</v>
      </c>
      <c r="G3942" s="15" t="s">
        <v>365</v>
      </c>
      <c r="H3942" s="15" t="s">
        <v>313</v>
      </c>
      <c r="I3942" s="1"/>
    </row>
    <row r="3943" ht="15.75" customHeight="1">
      <c r="A3943" s="1"/>
      <c r="B3943" s="1"/>
      <c r="C3943" s="1"/>
      <c r="D3943" s="1"/>
      <c r="E3943" s="1"/>
      <c r="F3943" s="15" t="s">
        <v>4140</v>
      </c>
      <c r="G3943" s="15" t="s">
        <v>495</v>
      </c>
      <c r="H3943" s="15" t="s">
        <v>1255</v>
      </c>
      <c r="I3943" s="1"/>
    </row>
    <row r="3944" ht="15.75" customHeight="1">
      <c r="A3944" s="1"/>
      <c r="B3944" s="1"/>
      <c r="C3944" s="1"/>
      <c r="D3944" s="1"/>
      <c r="E3944" s="1"/>
      <c r="F3944" s="15" t="s">
        <v>530</v>
      </c>
      <c r="G3944" s="15" t="s">
        <v>426</v>
      </c>
      <c r="H3944" s="15" t="s">
        <v>310</v>
      </c>
      <c r="I3944" s="1"/>
    </row>
    <row r="3945" ht="15.75" customHeight="1">
      <c r="A3945" s="1"/>
      <c r="B3945" s="1"/>
      <c r="C3945" s="1"/>
      <c r="D3945" s="1"/>
      <c r="E3945" s="1"/>
      <c r="F3945" s="15" t="s">
        <v>451</v>
      </c>
      <c r="G3945" s="15" t="s">
        <v>652</v>
      </c>
      <c r="H3945" s="15" t="s">
        <v>1020</v>
      </c>
      <c r="I3945" s="1"/>
    </row>
    <row r="3946" ht="15.75" customHeight="1">
      <c r="A3946" s="1"/>
      <c r="B3946" s="1"/>
      <c r="C3946" s="1"/>
      <c r="D3946" s="1"/>
      <c r="E3946" s="1"/>
      <c r="F3946" s="15" t="s">
        <v>4141</v>
      </c>
      <c r="G3946" s="15" t="s">
        <v>850</v>
      </c>
      <c r="H3946" s="15" t="s">
        <v>2750</v>
      </c>
      <c r="I3946" s="1"/>
    </row>
    <row r="3947" ht="15.75" customHeight="1">
      <c r="A3947" s="1"/>
      <c r="B3947" s="1"/>
      <c r="C3947" s="1"/>
      <c r="D3947" s="1"/>
      <c r="E3947" s="1"/>
      <c r="F3947" s="15" t="s">
        <v>4142</v>
      </c>
      <c r="G3947" s="15" t="s">
        <v>852</v>
      </c>
      <c r="H3947" s="15" t="s">
        <v>4005</v>
      </c>
      <c r="I3947" s="1"/>
    </row>
    <row r="3948" ht="15.75" customHeight="1">
      <c r="A3948" s="1"/>
      <c r="B3948" s="1"/>
      <c r="C3948" s="1"/>
      <c r="D3948" s="1"/>
      <c r="E3948" s="1"/>
      <c r="F3948" s="15" t="s">
        <v>318</v>
      </c>
      <c r="G3948" s="15" t="s">
        <v>422</v>
      </c>
      <c r="H3948" s="15"/>
      <c r="I3948" s="1"/>
    </row>
    <row r="3949" ht="15.75" customHeight="1">
      <c r="A3949" s="1"/>
      <c r="B3949" s="1"/>
      <c r="C3949" s="1"/>
      <c r="D3949" s="1"/>
      <c r="E3949" s="1"/>
      <c r="F3949" s="15" t="s">
        <v>4143</v>
      </c>
      <c r="G3949" s="15" t="s">
        <v>428</v>
      </c>
      <c r="H3949" s="15"/>
      <c r="I3949" s="1"/>
    </row>
    <row r="3950" ht="15.75" customHeight="1">
      <c r="A3950" s="1"/>
      <c r="B3950" s="1"/>
      <c r="C3950" s="1"/>
      <c r="D3950" s="1"/>
      <c r="E3950" s="1"/>
      <c r="F3950" s="15" t="s">
        <v>519</v>
      </c>
      <c r="G3950" s="15" t="s">
        <v>432</v>
      </c>
      <c r="H3950" s="15"/>
      <c r="I3950" s="1"/>
    </row>
    <row r="3951" ht="15.75" customHeight="1">
      <c r="A3951" s="1"/>
      <c r="B3951" s="1"/>
      <c r="C3951" s="1"/>
      <c r="D3951" s="1"/>
      <c r="E3951" s="1"/>
      <c r="F3951" s="15" t="s">
        <v>742</v>
      </c>
      <c r="G3951" s="15" t="s">
        <v>313</v>
      </c>
      <c r="H3951" s="15"/>
      <c r="I3951" s="1"/>
    </row>
    <row r="3952" ht="15.75" customHeight="1">
      <c r="A3952" s="1"/>
      <c r="B3952" s="1"/>
      <c r="C3952" s="1"/>
      <c r="D3952" s="1"/>
      <c r="E3952" s="1"/>
      <c r="F3952" s="15" t="s">
        <v>4144</v>
      </c>
      <c r="G3952" s="15" t="s">
        <v>1378</v>
      </c>
      <c r="H3952" s="15"/>
      <c r="I3952" s="1"/>
    </row>
    <row r="3953" ht="15.75" customHeight="1">
      <c r="A3953" s="1"/>
      <c r="B3953" s="1"/>
      <c r="C3953" s="1"/>
      <c r="D3953" s="1"/>
      <c r="E3953" s="1"/>
      <c r="F3953" s="39" t="s">
        <v>2376</v>
      </c>
      <c r="G3953" s="15" t="s">
        <v>1869</v>
      </c>
      <c r="H3953" s="15"/>
      <c r="I3953" s="1"/>
    </row>
    <row r="3954" ht="15.75" customHeight="1">
      <c r="A3954" s="1"/>
      <c r="B3954" s="1"/>
      <c r="C3954" s="1"/>
      <c r="D3954" s="1"/>
      <c r="E3954" s="1"/>
      <c r="F3954" s="15" t="s">
        <v>390</v>
      </c>
      <c r="G3954" s="15" t="s">
        <v>808</v>
      </c>
      <c r="H3954" s="15"/>
      <c r="I3954" s="1"/>
    </row>
    <row r="3955" ht="15.75" customHeight="1">
      <c r="A3955" s="1"/>
      <c r="B3955" s="1"/>
      <c r="C3955" s="1"/>
      <c r="D3955" s="1"/>
      <c r="E3955" s="1"/>
      <c r="F3955" s="15" t="s">
        <v>382</v>
      </c>
      <c r="G3955" s="15" t="s">
        <v>1878</v>
      </c>
      <c r="H3955" s="15"/>
      <c r="I3955" s="1"/>
    </row>
    <row r="3956" ht="15.75" customHeight="1">
      <c r="A3956" s="1"/>
      <c r="B3956" s="1"/>
      <c r="C3956" s="1"/>
      <c r="D3956" s="1"/>
      <c r="E3956" s="1"/>
      <c r="F3956" s="15">
        <v>3.0</v>
      </c>
      <c r="G3956" s="15" t="s">
        <v>428</v>
      </c>
      <c r="H3956" s="15"/>
      <c r="I3956" s="1"/>
    </row>
    <row r="3957" ht="15.75" customHeight="1">
      <c r="A3957" s="1"/>
      <c r="B3957" s="1"/>
      <c r="C3957" s="1"/>
      <c r="D3957" s="1"/>
      <c r="E3957" s="1"/>
      <c r="F3957" s="15" t="s">
        <v>321</v>
      </c>
      <c r="G3957" s="15" t="s">
        <v>313</v>
      </c>
      <c r="H3957" s="15"/>
      <c r="I3957" s="1"/>
    </row>
    <row r="3958" ht="15.75" customHeight="1">
      <c r="A3958" s="1"/>
      <c r="B3958" s="1"/>
      <c r="C3958" s="1"/>
      <c r="D3958" s="1"/>
      <c r="E3958" s="1"/>
      <c r="F3958" s="15" t="s">
        <v>534</v>
      </c>
      <c r="G3958" s="15" t="s">
        <v>1232</v>
      </c>
      <c r="H3958" s="15"/>
      <c r="I3958" s="1"/>
    </row>
    <row r="3959" ht="15.75" customHeight="1">
      <c r="A3959" s="1"/>
      <c r="B3959" s="1"/>
      <c r="C3959" s="1"/>
      <c r="D3959" s="1"/>
      <c r="E3959" s="1"/>
      <c r="F3959" s="15" t="s">
        <v>321</v>
      </c>
      <c r="G3959" s="15" t="s">
        <v>456</v>
      </c>
      <c r="H3959" s="15"/>
      <c r="I3959" s="1"/>
    </row>
    <row r="3960" ht="15.75" customHeight="1">
      <c r="A3960" s="1"/>
      <c r="B3960" s="1"/>
      <c r="C3960" s="1"/>
      <c r="D3960" s="1"/>
      <c r="E3960" s="1"/>
      <c r="F3960" s="15">
        <v>2021.0</v>
      </c>
      <c r="G3960" s="15" t="s">
        <v>323</v>
      </c>
      <c r="H3960" s="15"/>
      <c r="I3960" s="1"/>
    </row>
    <row r="3961" ht="15.75" customHeight="1">
      <c r="A3961" s="1"/>
      <c r="B3961" s="1"/>
      <c r="C3961" s="1"/>
      <c r="D3961" s="1"/>
      <c r="E3961" s="1"/>
      <c r="F3961" s="15" t="s">
        <v>1430</v>
      </c>
      <c r="G3961" s="15" t="s">
        <v>2498</v>
      </c>
      <c r="H3961" s="15"/>
      <c r="I3961" s="1"/>
    </row>
    <row r="3962" ht="15.75" customHeight="1">
      <c r="A3962" s="1"/>
      <c r="B3962" s="1"/>
      <c r="C3962" s="1"/>
      <c r="D3962" s="1"/>
      <c r="E3962" s="1"/>
      <c r="F3962" s="15" t="s">
        <v>371</v>
      </c>
      <c r="G3962" s="15" t="s">
        <v>313</v>
      </c>
      <c r="H3962" s="15"/>
      <c r="I3962" s="1"/>
    </row>
    <row r="3963" ht="15.75" customHeight="1">
      <c r="A3963" s="1"/>
      <c r="B3963" s="1"/>
      <c r="C3963" s="1"/>
      <c r="D3963" s="1"/>
      <c r="E3963" s="1"/>
      <c r="F3963" s="15" t="s">
        <v>323</v>
      </c>
      <c r="G3963" s="15" t="s">
        <v>558</v>
      </c>
      <c r="H3963" s="15"/>
      <c r="I3963" s="1"/>
    </row>
    <row r="3964" ht="15.75" customHeight="1">
      <c r="A3964" s="1"/>
      <c r="B3964" s="1"/>
      <c r="C3964" s="1"/>
      <c r="D3964" s="1"/>
      <c r="E3964" s="1"/>
      <c r="F3964" s="15" t="s">
        <v>336</v>
      </c>
      <c r="G3964" s="15" t="s">
        <v>422</v>
      </c>
      <c r="H3964" s="15"/>
      <c r="I3964" s="1"/>
    </row>
    <row r="3965" ht="15.75" customHeight="1">
      <c r="A3965" s="1"/>
      <c r="B3965" s="1"/>
      <c r="C3965" s="1"/>
      <c r="D3965" s="1"/>
      <c r="E3965" s="1"/>
      <c r="F3965" s="15" t="s">
        <v>1615</v>
      </c>
      <c r="G3965" s="15" t="s">
        <v>471</v>
      </c>
      <c r="H3965" s="15"/>
      <c r="I3965" s="1"/>
    </row>
    <row r="3966" ht="15.75" customHeight="1">
      <c r="A3966" s="1"/>
      <c r="B3966" s="1"/>
      <c r="C3966" s="1"/>
      <c r="D3966" s="1"/>
      <c r="E3966" s="1"/>
      <c r="F3966" s="15" t="s">
        <v>1572</v>
      </c>
      <c r="G3966" s="15" t="s">
        <v>342</v>
      </c>
      <c r="H3966" s="15"/>
      <c r="I3966" s="1"/>
    </row>
    <row r="3967" ht="15.75" customHeight="1">
      <c r="A3967" s="1"/>
      <c r="B3967" s="1"/>
      <c r="C3967" s="1"/>
      <c r="D3967" s="1"/>
      <c r="E3967" s="1"/>
      <c r="F3967" s="15" t="s">
        <v>469</v>
      </c>
      <c r="G3967" s="15" t="s">
        <v>808</v>
      </c>
      <c r="H3967" s="15"/>
      <c r="I3967" s="1"/>
    </row>
    <row r="3968" ht="15.75" customHeight="1">
      <c r="A3968" s="1"/>
      <c r="B3968" s="1"/>
      <c r="C3968" s="1"/>
      <c r="D3968" s="1"/>
      <c r="E3968" s="1"/>
      <c r="F3968" s="15" t="s">
        <v>4145</v>
      </c>
      <c r="G3968" s="15" t="s">
        <v>881</v>
      </c>
      <c r="H3968" s="15"/>
      <c r="I3968" s="1"/>
    </row>
    <row r="3969" ht="15.75" customHeight="1">
      <c r="A3969" s="1"/>
      <c r="B3969" s="1"/>
      <c r="C3969" s="1"/>
      <c r="D3969" s="1"/>
      <c r="E3969" s="1"/>
      <c r="F3969" s="15" t="s">
        <v>866</v>
      </c>
      <c r="G3969" s="15" t="s">
        <v>313</v>
      </c>
      <c r="H3969" s="15"/>
      <c r="I3969" s="1"/>
    </row>
    <row r="3970" ht="15.75" customHeight="1">
      <c r="A3970" s="1"/>
      <c r="B3970" s="1"/>
      <c r="C3970" s="1"/>
      <c r="D3970" s="1"/>
      <c r="E3970" s="1"/>
      <c r="F3970" s="15" t="s">
        <v>1057</v>
      </c>
      <c r="G3970" s="15" t="s">
        <v>652</v>
      </c>
      <c r="H3970" s="15"/>
      <c r="I3970" s="1"/>
    </row>
    <row r="3971" ht="15.75" customHeight="1">
      <c r="A3971" s="1"/>
      <c r="B3971" s="1"/>
      <c r="C3971" s="1"/>
      <c r="D3971" s="1"/>
      <c r="E3971" s="1"/>
      <c r="F3971" s="15" t="s">
        <v>4146</v>
      </c>
      <c r="G3971" s="15" t="s">
        <v>584</v>
      </c>
      <c r="H3971" s="15"/>
      <c r="I3971" s="1"/>
    </row>
    <row r="3972" ht="15.75" customHeight="1">
      <c r="A3972" s="1"/>
      <c r="B3972" s="1"/>
      <c r="C3972" s="1"/>
      <c r="D3972" s="1"/>
      <c r="E3972" s="1"/>
      <c r="F3972" s="15" t="s">
        <v>1699</v>
      </c>
      <c r="G3972" s="15" t="s">
        <v>536</v>
      </c>
      <c r="H3972" s="15"/>
      <c r="I3972" s="1"/>
    </row>
    <row r="3973" ht="15.75" customHeight="1">
      <c r="A3973" s="1"/>
      <c r="B3973" s="1"/>
      <c r="C3973" s="1"/>
      <c r="D3973" s="1"/>
      <c r="E3973" s="1"/>
      <c r="F3973" s="15" t="s">
        <v>309</v>
      </c>
      <c r="G3973" s="15" t="s">
        <v>1445</v>
      </c>
      <c r="H3973" s="15"/>
      <c r="I3973" s="1"/>
    </row>
    <row r="3974" ht="15.75" customHeight="1">
      <c r="A3974" s="1"/>
      <c r="B3974" s="1"/>
      <c r="C3974" s="1"/>
      <c r="D3974" s="1"/>
      <c r="E3974" s="1"/>
      <c r="F3974" s="15" t="s">
        <v>755</v>
      </c>
      <c r="G3974" s="15" t="s">
        <v>704</v>
      </c>
      <c r="H3974" s="15"/>
      <c r="I3974" s="1"/>
    </row>
    <row r="3975" ht="15.75" customHeight="1">
      <c r="A3975" s="1"/>
      <c r="B3975" s="1"/>
      <c r="C3975" s="1"/>
      <c r="D3975" s="1"/>
      <c r="E3975" s="1"/>
      <c r="F3975" s="15" t="s">
        <v>458</v>
      </c>
      <c r="G3975" s="15" t="s">
        <v>779</v>
      </c>
      <c r="H3975" s="15"/>
      <c r="I3975" s="1"/>
    </row>
    <row r="3976" ht="15.75" customHeight="1">
      <c r="A3976" s="1"/>
      <c r="B3976" s="1"/>
      <c r="C3976" s="1"/>
      <c r="D3976" s="1"/>
      <c r="E3976" s="1"/>
      <c r="F3976" s="15" t="s">
        <v>663</v>
      </c>
      <c r="G3976" s="15" t="s">
        <v>426</v>
      </c>
      <c r="H3976" s="15"/>
      <c r="I3976" s="1"/>
    </row>
    <row r="3977" ht="15.75" customHeight="1">
      <c r="A3977" s="1"/>
      <c r="B3977" s="1"/>
      <c r="C3977" s="1"/>
      <c r="D3977" s="1"/>
      <c r="E3977" s="1"/>
      <c r="F3977" s="15" t="s">
        <v>424</v>
      </c>
      <c r="G3977" s="15" t="s">
        <v>495</v>
      </c>
      <c r="H3977" s="15"/>
      <c r="I3977" s="1"/>
    </row>
    <row r="3978" ht="15.75" customHeight="1">
      <c r="A3978" s="1"/>
      <c r="B3978" s="1"/>
      <c r="C3978" s="1"/>
      <c r="D3978" s="1"/>
      <c r="E3978" s="1"/>
      <c r="F3978" s="15" t="s">
        <v>571</v>
      </c>
      <c r="G3978" s="15" t="s">
        <v>426</v>
      </c>
      <c r="H3978" s="15"/>
      <c r="I3978" s="1"/>
    </row>
    <row r="3979" ht="15.75" customHeight="1">
      <c r="A3979" s="1"/>
      <c r="B3979" s="1"/>
      <c r="C3979" s="1"/>
      <c r="D3979" s="1"/>
      <c r="E3979" s="1"/>
      <c r="F3979" s="15" t="s">
        <v>977</v>
      </c>
      <c r="G3979" s="15" t="s">
        <v>3864</v>
      </c>
      <c r="H3979" s="15"/>
      <c r="I3979" s="1"/>
    </row>
    <row r="3980" ht="15.75" customHeight="1">
      <c r="A3980" s="1"/>
      <c r="B3980" s="1"/>
      <c r="C3980" s="1"/>
      <c r="D3980" s="1"/>
      <c r="E3980" s="1"/>
      <c r="F3980" s="15" t="s">
        <v>309</v>
      </c>
      <c r="G3980" s="15" t="s">
        <v>323</v>
      </c>
      <c r="H3980" s="15"/>
      <c r="I3980" s="1"/>
    </row>
    <row r="3981" ht="15.75" customHeight="1">
      <c r="A3981" s="1"/>
      <c r="B3981" s="1"/>
      <c r="C3981" s="1"/>
      <c r="D3981" s="1"/>
      <c r="E3981" s="1"/>
      <c r="F3981" s="15" t="s">
        <v>317</v>
      </c>
      <c r="G3981" s="15" t="s">
        <v>750</v>
      </c>
      <c r="H3981" s="15"/>
      <c r="I3981" s="1"/>
    </row>
    <row r="3982" ht="15.75" customHeight="1">
      <c r="A3982" s="1"/>
      <c r="B3982" s="1"/>
      <c r="C3982" s="1"/>
      <c r="D3982" s="1"/>
      <c r="E3982" s="1"/>
      <c r="F3982" s="15" t="s">
        <v>348</v>
      </c>
      <c r="G3982" s="15" t="s">
        <v>422</v>
      </c>
      <c r="H3982" s="15"/>
      <c r="I3982" s="1"/>
    </row>
    <row r="3983" ht="15.75" customHeight="1">
      <c r="A3983" s="1"/>
      <c r="B3983" s="1"/>
      <c r="C3983" s="1"/>
      <c r="D3983" s="1"/>
      <c r="E3983" s="1"/>
      <c r="F3983" s="15" t="s">
        <v>650</v>
      </c>
      <c r="G3983" s="15" t="s">
        <v>413</v>
      </c>
      <c r="H3983" s="15"/>
      <c r="I3983" s="1"/>
    </row>
    <row r="3984" ht="15.75" customHeight="1">
      <c r="A3984" s="1"/>
      <c r="B3984" s="1"/>
      <c r="C3984" s="1"/>
      <c r="D3984" s="1"/>
      <c r="E3984" s="1"/>
      <c r="F3984" s="15" t="s">
        <v>1197</v>
      </c>
      <c r="G3984" s="15" t="s">
        <v>1445</v>
      </c>
      <c r="H3984" s="15"/>
      <c r="I3984" s="1"/>
    </row>
    <row r="3985" ht="15.75" customHeight="1">
      <c r="A3985" s="1"/>
      <c r="B3985" s="1"/>
      <c r="C3985" s="1"/>
      <c r="D3985" s="1"/>
      <c r="E3985" s="1"/>
      <c r="F3985" s="15" t="s">
        <v>390</v>
      </c>
      <c r="G3985" s="15" t="s">
        <v>323</v>
      </c>
      <c r="H3985" s="15"/>
      <c r="I3985" s="1"/>
    </row>
    <row r="3986" ht="15.75" customHeight="1">
      <c r="A3986" s="1"/>
      <c r="B3986" s="1"/>
      <c r="C3986" s="1"/>
      <c r="D3986" s="1"/>
      <c r="E3986" s="1"/>
      <c r="F3986" s="15" t="s">
        <v>382</v>
      </c>
      <c r="G3986" s="15" t="s">
        <v>422</v>
      </c>
      <c r="H3986" s="15"/>
      <c r="I3986" s="1"/>
    </row>
    <row r="3987" ht="15.75" customHeight="1">
      <c r="A3987" s="1"/>
      <c r="B3987" s="1"/>
      <c r="C3987" s="1"/>
      <c r="D3987" s="1"/>
      <c r="E3987" s="1"/>
      <c r="F3987" s="15">
        <v>21.0</v>
      </c>
      <c r="G3987" s="15" t="s">
        <v>1562</v>
      </c>
      <c r="H3987" s="15"/>
      <c r="I3987" s="1"/>
    </row>
    <row r="3988" ht="15.75" customHeight="1">
      <c r="A3988" s="1"/>
      <c r="B3988" s="1"/>
      <c r="C3988" s="1"/>
      <c r="D3988" s="1"/>
      <c r="E3988" s="1"/>
      <c r="F3988" s="15" t="s">
        <v>321</v>
      </c>
      <c r="G3988" s="15" t="s">
        <v>365</v>
      </c>
      <c r="H3988" s="15"/>
      <c r="I3988" s="1"/>
    </row>
    <row r="3989" ht="15.75" customHeight="1">
      <c r="A3989" s="1"/>
      <c r="B3989" s="1"/>
      <c r="C3989" s="1"/>
      <c r="D3989" s="1"/>
      <c r="E3989" s="1"/>
      <c r="F3989" s="15" t="s">
        <v>534</v>
      </c>
      <c r="G3989" s="15" t="s">
        <v>323</v>
      </c>
      <c r="H3989" s="15"/>
      <c r="I3989" s="1"/>
    </row>
    <row r="3990" ht="15.75" customHeight="1">
      <c r="A3990" s="1"/>
      <c r="B3990" s="1"/>
      <c r="C3990" s="1"/>
      <c r="D3990" s="1"/>
      <c r="E3990" s="1"/>
      <c r="F3990" s="39" t="s">
        <v>446</v>
      </c>
      <c r="G3990" s="15" t="s">
        <v>365</v>
      </c>
      <c r="H3990" s="15"/>
      <c r="I3990" s="1"/>
    </row>
    <row r="3991" ht="15.75" customHeight="1">
      <c r="A3991" s="1"/>
      <c r="B3991" s="1"/>
      <c r="C3991" s="1"/>
      <c r="D3991" s="1"/>
      <c r="E3991" s="1"/>
      <c r="F3991" s="15" t="s">
        <v>334</v>
      </c>
      <c r="G3991" s="15" t="s">
        <v>409</v>
      </c>
      <c r="H3991" s="15"/>
      <c r="I3991" s="1"/>
    </row>
    <row r="3992" ht="15.75" customHeight="1">
      <c r="A3992" s="1"/>
      <c r="B3992" s="1"/>
      <c r="C3992" s="1"/>
      <c r="D3992" s="1"/>
      <c r="E3992" s="1"/>
      <c r="F3992" s="15" t="s">
        <v>4147</v>
      </c>
      <c r="G3992" s="15" t="s">
        <v>4148</v>
      </c>
      <c r="H3992" s="15"/>
      <c r="I3992" s="1"/>
    </row>
    <row r="3993" ht="15.75" customHeight="1">
      <c r="A3993" s="1"/>
      <c r="B3993" s="1"/>
      <c r="C3993" s="1"/>
      <c r="D3993" s="1"/>
      <c r="E3993" s="1"/>
      <c r="F3993" s="15" t="s">
        <v>371</v>
      </c>
      <c r="G3993" s="15" t="s">
        <v>943</v>
      </c>
      <c r="H3993" s="15"/>
      <c r="I3993" s="1"/>
    </row>
    <row r="3994" ht="15.75" customHeight="1">
      <c r="A3994" s="1"/>
      <c r="B3994" s="1"/>
      <c r="C3994" s="1"/>
      <c r="D3994" s="1"/>
      <c r="E3994" s="1"/>
      <c r="F3994" s="81">
        <v>44385.0</v>
      </c>
      <c r="G3994" s="15" t="s">
        <v>618</v>
      </c>
      <c r="H3994" s="15"/>
      <c r="I3994" s="1"/>
    </row>
    <row r="3995" ht="15.75" customHeight="1">
      <c r="A3995" s="1"/>
      <c r="B3995" s="1"/>
      <c r="C3995" s="1"/>
      <c r="D3995" s="1"/>
      <c r="E3995" s="1"/>
      <c r="F3995" s="15" t="s">
        <v>1987</v>
      </c>
      <c r="G3995" s="15" t="s">
        <v>495</v>
      </c>
      <c r="H3995" s="15"/>
      <c r="I3995" s="1"/>
    </row>
    <row r="3996" ht="15.75" customHeight="1">
      <c r="A3996" s="1"/>
      <c r="B3996" s="1"/>
      <c r="C3996" s="1"/>
      <c r="D3996" s="1"/>
      <c r="E3996" s="1"/>
      <c r="F3996" s="15" t="s">
        <v>415</v>
      </c>
      <c r="G3996" s="15" t="s">
        <v>426</v>
      </c>
      <c r="H3996" s="15"/>
      <c r="I3996" s="1"/>
    </row>
    <row r="3997" ht="15.75" customHeight="1">
      <c r="A3997" s="1"/>
      <c r="B3997" s="1"/>
      <c r="C3997" s="1"/>
      <c r="D3997" s="1"/>
      <c r="E3997" s="1"/>
      <c r="F3997" s="15" t="s">
        <v>4101</v>
      </c>
      <c r="G3997" s="15" t="s">
        <v>313</v>
      </c>
      <c r="H3997" s="15"/>
      <c r="I3997" s="1"/>
    </row>
    <row r="3998" ht="15.75" customHeight="1">
      <c r="A3998" s="1"/>
      <c r="B3998" s="1"/>
      <c r="C3998" s="1"/>
      <c r="D3998" s="1"/>
      <c r="E3998" s="1"/>
      <c r="F3998" s="15" t="s">
        <v>424</v>
      </c>
      <c r="G3998" s="15" t="s">
        <v>558</v>
      </c>
      <c r="H3998" s="15"/>
      <c r="I3998" s="1"/>
    </row>
    <row r="3999" ht="15.75" customHeight="1">
      <c r="A3999" s="1"/>
      <c r="B3999" s="1"/>
      <c r="C3999" s="1"/>
      <c r="D3999" s="1"/>
      <c r="E3999" s="1"/>
      <c r="F3999" s="15" t="s">
        <v>1526</v>
      </c>
      <c r="G3999" s="15" t="s">
        <v>313</v>
      </c>
      <c r="H3999" s="15"/>
      <c r="I3999" s="1"/>
    </row>
    <row r="4000" ht="15.75" customHeight="1">
      <c r="A4000" s="1"/>
      <c r="B4000" s="1"/>
      <c r="C4000" s="1"/>
      <c r="D4000" s="1"/>
      <c r="E4000" s="1"/>
      <c r="F4000" s="15" t="s">
        <v>376</v>
      </c>
      <c r="G4000" s="15" t="s">
        <v>744</v>
      </c>
      <c r="H4000" s="15"/>
      <c r="I4000" s="1"/>
    </row>
    <row r="4001" ht="15.75" customHeight="1">
      <c r="A4001" s="1"/>
      <c r="B4001" s="1"/>
      <c r="C4001" s="1"/>
      <c r="D4001" s="1"/>
      <c r="E4001" s="1"/>
      <c r="F4001" s="15" t="s">
        <v>309</v>
      </c>
      <c r="G4001" s="15" t="s">
        <v>1003</v>
      </c>
      <c r="H4001" s="15"/>
      <c r="I4001" s="1"/>
    </row>
    <row r="4002" ht="15.75" customHeight="1">
      <c r="A4002" s="1"/>
      <c r="B4002" s="1"/>
      <c r="C4002" s="1"/>
      <c r="D4002" s="1"/>
      <c r="E4002" s="1"/>
      <c r="F4002" s="15" t="s">
        <v>408</v>
      </c>
      <c r="G4002" s="15" t="s">
        <v>464</v>
      </c>
      <c r="H4002" s="15"/>
      <c r="I4002" s="1"/>
    </row>
    <row r="4003" ht="15.75" customHeight="1">
      <c r="A4003" s="1"/>
      <c r="B4003" s="1"/>
      <c r="C4003" s="1"/>
      <c r="D4003" s="1"/>
      <c r="E4003" s="1"/>
      <c r="F4003" s="15" t="s">
        <v>993</v>
      </c>
      <c r="G4003" s="15" t="s">
        <v>342</v>
      </c>
      <c r="H4003" s="15"/>
      <c r="I4003" s="1"/>
    </row>
    <row r="4004" ht="15.75" customHeight="1">
      <c r="A4004" s="1"/>
      <c r="B4004" s="1"/>
      <c r="C4004" s="1"/>
      <c r="D4004" s="1"/>
      <c r="E4004" s="1"/>
      <c r="F4004" s="15" t="s">
        <v>505</v>
      </c>
      <c r="G4004" s="15" t="s">
        <v>852</v>
      </c>
      <c r="H4004" s="15"/>
      <c r="I4004" s="1"/>
    </row>
    <row r="4005" ht="15.75" customHeight="1">
      <c r="A4005" s="1"/>
      <c r="B4005" s="1"/>
      <c r="C4005" s="1"/>
      <c r="D4005" s="1"/>
      <c r="E4005" s="1"/>
      <c r="F4005" s="15" t="s">
        <v>970</v>
      </c>
      <c r="G4005" s="15" t="s">
        <v>635</v>
      </c>
      <c r="H4005" s="15"/>
      <c r="I4005" s="1"/>
    </row>
    <row r="4006" ht="15.75" customHeight="1">
      <c r="A4006" s="1"/>
      <c r="B4006" s="1"/>
      <c r="C4006" s="1"/>
      <c r="D4006" s="1"/>
      <c r="E4006" s="1"/>
      <c r="F4006" s="15" t="s">
        <v>390</v>
      </c>
      <c r="G4006" s="15" t="s">
        <v>3864</v>
      </c>
      <c r="H4006" s="15"/>
      <c r="I4006" s="1"/>
    </row>
    <row r="4007" ht="15.75" customHeight="1">
      <c r="A4007" s="1"/>
      <c r="B4007" s="1"/>
      <c r="C4007" s="1"/>
      <c r="D4007" s="1"/>
      <c r="E4007" s="1"/>
      <c r="F4007" s="15" t="s">
        <v>2644</v>
      </c>
      <c r="G4007" s="15" t="s">
        <v>521</v>
      </c>
      <c r="H4007" s="15"/>
      <c r="I4007" s="1"/>
    </row>
    <row r="4008" ht="15.75" customHeight="1">
      <c r="A4008" s="1"/>
      <c r="B4008" s="1"/>
      <c r="C4008" s="1"/>
      <c r="D4008" s="1"/>
      <c r="E4008" s="1"/>
      <c r="F4008" s="15">
        <v>10.0</v>
      </c>
      <c r="G4008" s="15" t="s">
        <v>1375</v>
      </c>
      <c r="H4008" s="15"/>
      <c r="I4008" s="1"/>
    </row>
    <row r="4009" ht="15.75" customHeight="1">
      <c r="A4009" s="1"/>
      <c r="B4009" s="1"/>
      <c r="C4009" s="1"/>
      <c r="D4009" s="1"/>
      <c r="E4009" s="1"/>
      <c r="F4009" s="15" t="s">
        <v>652</v>
      </c>
      <c r="G4009" s="15" t="s">
        <v>763</v>
      </c>
      <c r="H4009" s="15"/>
      <c r="I4009" s="1"/>
    </row>
    <row r="4010" ht="15.75" customHeight="1">
      <c r="A4010" s="1"/>
      <c r="B4010" s="1"/>
      <c r="C4010" s="1"/>
      <c r="D4010" s="1"/>
      <c r="E4010" s="1"/>
      <c r="F4010" s="15" t="s">
        <v>309</v>
      </c>
      <c r="G4010" s="15" t="s">
        <v>536</v>
      </c>
      <c r="H4010" s="15"/>
      <c r="I4010" s="1"/>
    </row>
    <row r="4011" ht="15.75" customHeight="1">
      <c r="A4011" s="1"/>
      <c r="B4011" s="1"/>
      <c r="C4011" s="1"/>
      <c r="D4011" s="1"/>
      <c r="E4011" s="1"/>
      <c r="F4011" s="15" t="s">
        <v>317</v>
      </c>
      <c r="G4011" s="15" t="s">
        <v>493</v>
      </c>
      <c r="H4011" s="15"/>
      <c r="I4011" s="1"/>
    </row>
    <row r="4012" ht="15.75" customHeight="1">
      <c r="A4012" s="1"/>
      <c r="B4012" s="1"/>
      <c r="C4012" s="1"/>
      <c r="D4012" s="1"/>
      <c r="E4012" s="1"/>
      <c r="F4012" s="15" t="s">
        <v>348</v>
      </c>
      <c r="G4012" s="15" t="s">
        <v>750</v>
      </c>
      <c r="H4012" s="15"/>
      <c r="I4012" s="1"/>
    </row>
    <row r="4013" ht="15.75" customHeight="1">
      <c r="A4013" s="1"/>
      <c r="B4013" s="1"/>
      <c r="C4013" s="1"/>
      <c r="D4013" s="1"/>
      <c r="E4013" s="1"/>
      <c r="F4013" s="15" t="s">
        <v>4149</v>
      </c>
      <c r="G4013" s="15" t="s">
        <v>428</v>
      </c>
      <c r="H4013" s="15"/>
      <c r="I4013" s="1"/>
    </row>
    <row r="4014" ht="15.75" customHeight="1">
      <c r="A4014" s="1"/>
      <c r="B4014" s="1"/>
      <c r="C4014" s="1"/>
      <c r="D4014" s="1"/>
      <c r="E4014" s="1"/>
      <c r="F4014" s="15" t="s">
        <v>401</v>
      </c>
      <c r="G4014" s="15" t="s">
        <v>432</v>
      </c>
      <c r="H4014" s="15"/>
      <c r="I4014" s="1"/>
    </row>
    <row r="4015" ht="15.75" customHeight="1">
      <c r="A4015" s="1"/>
      <c r="B4015" s="1"/>
      <c r="C4015" s="1"/>
      <c r="D4015" s="1"/>
      <c r="E4015" s="1"/>
      <c r="F4015" s="15" t="s">
        <v>4150</v>
      </c>
      <c r="G4015" s="15" t="s">
        <v>432</v>
      </c>
      <c r="H4015" s="15"/>
      <c r="I4015" s="1"/>
    </row>
    <row r="4016" ht="15.75" customHeight="1">
      <c r="A4016" s="1"/>
      <c r="B4016" s="1"/>
      <c r="C4016" s="1"/>
      <c r="D4016" s="1"/>
      <c r="E4016" s="1"/>
      <c r="F4016" s="15">
        <v>-13.0</v>
      </c>
      <c r="G4016" s="15" t="s">
        <v>313</v>
      </c>
      <c r="H4016" s="15"/>
      <c r="I4016" s="1"/>
    </row>
    <row r="4017" ht="15.75" customHeight="1">
      <c r="A4017" s="1"/>
      <c r="B4017" s="1"/>
      <c r="C4017" s="1"/>
      <c r="D4017" s="1"/>
      <c r="E4017" s="1"/>
      <c r="F4017" s="15" t="s">
        <v>362</v>
      </c>
      <c r="G4017" s="15" t="s">
        <v>409</v>
      </c>
      <c r="H4017" s="15"/>
      <c r="I4017" s="1"/>
    </row>
    <row r="4018" ht="15.75" customHeight="1">
      <c r="A4018" s="1"/>
      <c r="B4018" s="1"/>
      <c r="C4018" s="1"/>
      <c r="D4018" s="1"/>
      <c r="E4018" s="1"/>
      <c r="F4018" s="15" t="s">
        <v>591</v>
      </c>
      <c r="G4018" s="15" t="s">
        <v>779</v>
      </c>
      <c r="H4018" s="15"/>
      <c r="I4018" s="1"/>
    </row>
    <row r="4019" ht="15.75" customHeight="1">
      <c r="A4019" s="1"/>
      <c r="B4019" s="1"/>
      <c r="C4019" s="1"/>
      <c r="D4019" s="1"/>
      <c r="E4019" s="1"/>
      <c r="F4019" s="15" t="s">
        <v>4151</v>
      </c>
      <c r="G4019" s="15" t="s">
        <v>493</v>
      </c>
      <c r="H4019" s="15"/>
      <c r="I4019" s="1"/>
    </row>
    <row r="4020" ht="15.75" customHeight="1">
      <c r="A4020" s="1"/>
      <c r="B4020" s="1"/>
      <c r="C4020" s="1"/>
      <c r="D4020" s="1"/>
      <c r="E4020" s="1"/>
      <c r="F4020" s="15" t="s">
        <v>2261</v>
      </c>
      <c r="G4020" s="15" t="s">
        <v>398</v>
      </c>
      <c r="H4020" s="15"/>
      <c r="I4020" s="1"/>
    </row>
    <row r="4021" ht="15.75" customHeight="1">
      <c r="A4021" s="1"/>
      <c r="B4021" s="1"/>
      <c r="C4021" s="1"/>
      <c r="D4021" s="1"/>
      <c r="E4021" s="1"/>
      <c r="F4021" s="15" t="s">
        <v>1000</v>
      </c>
      <c r="G4021" s="15" t="s">
        <v>365</v>
      </c>
      <c r="H4021" s="15"/>
      <c r="I4021" s="1"/>
    </row>
    <row r="4022" ht="15.75" customHeight="1">
      <c r="A4022" s="1"/>
      <c r="B4022" s="1"/>
      <c r="C4022" s="1"/>
      <c r="D4022" s="1"/>
      <c r="E4022" s="1"/>
      <c r="F4022" s="15" t="s">
        <v>321</v>
      </c>
      <c r="G4022" s="15" t="s">
        <v>323</v>
      </c>
      <c r="H4022" s="15"/>
      <c r="I4022" s="1"/>
    </row>
    <row r="4023" ht="15.75" customHeight="1">
      <c r="A4023" s="1"/>
      <c r="B4023" s="1"/>
      <c r="C4023" s="1"/>
      <c r="D4023" s="1"/>
      <c r="E4023" s="1"/>
      <c r="F4023" s="15" t="s">
        <v>556</v>
      </c>
      <c r="G4023" s="15" t="s">
        <v>1881</v>
      </c>
      <c r="H4023" s="15"/>
      <c r="I4023" s="1"/>
    </row>
    <row r="4024" ht="15.75" customHeight="1">
      <c r="A4024" s="1"/>
      <c r="B4024" s="1"/>
      <c r="C4024" s="1"/>
      <c r="D4024" s="1"/>
      <c r="E4024" s="1"/>
      <c r="F4024" s="15" t="s">
        <v>3840</v>
      </c>
      <c r="G4024" s="15" t="s">
        <v>493</v>
      </c>
      <c r="H4024" s="15"/>
      <c r="I4024" s="1"/>
    </row>
    <row r="4025" ht="15.75" customHeight="1">
      <c r="A4025" s="1"/>
      <c r="B4025" s="1"/>
      <c r="C4025" s="1"/>
      <c r="D4025" s="1"/>
      <c r="E4025" s="1"/>
      <c r="F4025" s="15" t="s">
        <v>391</v>
      </c>
      <c r="G4025" s="15" t="s">
        <v>4152</v>
      </c>
      <c r="H4025" s="15"/>
      <c r="I4025" s="1"/>
    </row>
    <row r="4026" ht="15.75" customHeight="1">
      <c r="A4026" s="1"/>
      <c r="B4026" s="1"/>
      <c r="C4026" s="1"/>
      <c r="D4026" s="1"/>
      <c r="E4026" s="1"/>
      <c r="F4026" s="15" t="s">
        <v>2140</v>
      </c>
      <c r="G4026" s="15" t="s">
        <v>718</v>
      </c>
      <c r="H4026" s="15"/>
      <c r="I4026" s="1"/>
    </row>
    <row r="4027" ht="15.75" customHeight="1">
      <c r="A4027" s="1"/>
      <c r="B4027" s="1"/>
      <c r="C4027" s="1"/>
      <c r="D4027" s="1"/>
      <c r="E4027" s="1"/>
      <c r="F4027" s="15" t="s">
        <v>857</v>
      </c>
      <c r="G4027" s="15" t="s">
        <v>2500</v>
      </c>
      <c r="H4027" s="15"/>
      <c r="I4027" s="1"/>
    </row>
    <row r="4028" ht="15.75" customHeight="1">
      <c r="A4028" s="1"/>
      <c r="B4028" s="1"/>
      <c r="C4028" s="1"/>
      <c r="D4028" s="1"/>
      <c r="E4028" s="1"/>
      <c r="F4028" s="15" t="s">
        <v>334</v>
      </c>
      <c r="G4028" s="15" t="s">
        <v>421</v>
      </c>
      <c r="H4028" s="15"/>
      <c r="I4028" s="1"/>
    </row>
    <row r="4029" ht="15.75" customHeight="1">
      <c r="A4029" s="1"/>
      <c r="B4029" s="1"/>
      <c r="C4029" s="1"/>
      <c r="D4029" s="1"/>
      <c r="E4029" s="1"/>
      <c r="F4029" s="15" t="s">
        <v>1043</v>
      </c>
      <c r="G4029" s="15" t="s">
        <v>627</v>
      </c>
      <c r="H4029" s="15"/>
      <c r="I4029" s="1"/>
    </row>
    <row r="4030" ht="15.75" customHeight="1">
      <c r="A4030" s="1"/>
      <c r="B4030" s="1"/>
      <c r="C4030" s="1"/>
      <c r="D4030" s="1"/>
      <c r="E4030" s="1"/>
      <c r="F4030" s="15" t="s">
        <v>458</v>
      </c>
      <c r="G4030" s="15" t="s">
        <v>763</v>
      </c>
      <c r="H4030" s="15"/>
      <c r="I4030" s="1"/>
    </row>
    <row r="4031" ht="15.75" customHeight="1">
      <c r="A4031" s="1"/>
      <c r="B4031" s="1"/>
      <c r="C4031" s="1"/>
      <c r="D4031" s="1"/>
      <c r="E4031" s="1"/>
      <c r="F4031" s="15" t="s">
        <v>4153</v>
      </c>
      <c r="G4031" s="15" t="s">
        <v>323</v>
      </c>
      <c r="H4031" s="15"/>
      <c r="I4031" s="1"/>
    </row>
    <row r="4032" ht="15.75" customHeight="1">
      <c r="A4032" s="1"/>
      <c r="B4032" s="1"/>
      <c r="C4032" s="1"/>
      <c r="D4032" s="1"/>
      <c r="E4032" s="1"/>
      <c r="F4032" s="15" t="s">
        <v>390</v>
      </c>
      <c r="G4032" s="15" t="s">
        <v>688</v>
      </c>
      <c r="H4032" s="15"/>
      <c r="I4032" s="1"/>
    </row>
    <row r="4033" ht="15.75" customHeight="1">
      <c r="A4033" s="1"/>
      <c r="B4033" s="1"/>
      <c r="C4033" s="1"/>
      <c r="D4033" s="1"/>
      <c r="E4033" s="1"/>
      <c r="F4033" s="15" t="s">
        <v>2644</v>
      </c>
      <c r="G4033" s="15" t="s">
        <v>304</v>
      </c>
      <c r="H4033" s="15"/>
      <c r="I4033" s="1"/>
    </row>
    <row r="4034" ht="15.75" customHeight="1">
      <c r="A4034" s="1"/>
      <c r="B4034" s="1"/>
      <c r="C4034" s="1"/>
      <c r="D4034" s="1"/>
      <c r="E4034" s="1"/>
      <c r="F4034" s="15" t="s">
        <v>762</v>
      </c>
      <c r="G4034" s="15" t="s">
        <v>823</v>
      </c>
      <c r="H4034" s="15"/>
      <c r="I4034" s="1"/>
    </row>
    <row r="4035" ht="15.75" customHeight="1">
      <c r="A4035" s="1"/>
      <c r="B4035" s="1"/>
      <c r="C4035" s="1"/>
      <c r="D4035" s="1"/>
      <c r="E4035" s="1"/>
      <c r="F4035" s="15" t="s">
        <v>309</v>
      </c>
      <c r="G4035" s="15" t="s">
        <v>1234</v>
      </c>
      <c r="H4035" s="15"/>
      <c r="I4035" s="1"/>
    </row>
    <row r="4036" ht="15.75" customHeight="1">
      <c r="A4036" s="1"/>
      <c r="B4036" s="1"/>
      <c r="C4036" s="1"/>
      <c r="D4036" s="1"/>
      <c r="E4036" s="1"/>
      <c r="F4036" s="15" t="s">
        <v>304</v>
      </c>
      <c r="G4036" s="15" t="s">
        <v>1379</v>
      </c>
      <c r="H4036" s="15"/>
      <c r="I4036" s="1"/>
    </row>
    <row r="4037" ht="15.75" customHeight="1">
      <c r="A4037" s="1"/>
      <c r="B4037" s="1"/>
      <c r="C4037" s="1"/>
      <c r="D4037" s="1"/>
      <c r="E4037" s="1"/>
      <c r="F4037" s="15" t="s">
        <v>465</v>
      </c>
      <c r="G4037" s="15" t="s">
        <v>322</v>
      </c>
      <c r="H4037" s="15"/>
      <c r="I4037" s="1"/>
    </row>
    <row r="4038" ht="15.75" customHeight="1">
      <c r="A4038" s="1"/>
      <c r="B4038" s="1"/>
      <c r="C4038" s="1"/>
      <c r="D4038" s="1"/>
      <c r="E4038" s="1"/>
      <c r="F4038" s="15" t="s">
        <v>567</v>
      </c>
      <c r="G4038" s="15" t="s">
        <v>908</v>
      </c>
      <c r="H4038" s="15"/>
      <c r="I4038" s="1"/>
    </row>
    <row r="4039" ht="15.75" customHeight="1">
      <c r="A4039" s="1"/>
      <c r="B4039" s="1"/>
      <c r="C4039" s="1"/>
      <c r="D4039" s="1"/>
      <c r="E4039" s="1"/>
      <c r="F4039" s="15" t="s">
        <v>313</v>
      </c>
      <c r="G4039" s="15" t="s">
        <v>1885</v>
      </c>
      <c r="H4039" s="15"/>
      <c r="I4039" s="1"/>
    </row>
    <row r="4040" ht="15.75" customHeight="1">
      <c r="A4040" s="1"/>
      <c r="B4040" s="1"/>
      <c r="C4040" s="1"/>
      <c r="D4040" s="1"/>
      <c r="E4040" s="1"/>
      <c r="F4040" s="15" t="s">
        <v>505</v>
      </c>
      <c r="G4040" s="15" t="s">
        <v>2502</v>
      </c>
      <c r="H4040" s="15"/>
      <c r="I4040" s="1"/>
    </row>
    <row r="4041" ht="15.75" customHeight="1">
      <c r="A4041" s="1"/>
      <c r="B4041" s="1"/>
      <c r="C4041" s="1"/>
      <c r="D4041" s="1"/>
      <c r="E4041" s="1"/>
      <c r="F4041" s="15" t="s">
        <v>318</v>
      </c>
      <c r="G4041" s="15" t="s">
        <v>852</v>
      </c>
      <c r="H4041" s="15"/>
      <c r="I4041" s="1"/>
    </row>
    <row r="4042" ht="15.75" customHeight="1">
      <c r="A4042" s="1"/>
      <c r="B4042" s="1"/>
      <c r="C4042" s="1"/>
      <c r="D4042" s="1"/>
      <c r="E4042" s="1"/>
      <c r="F4042" s="15" t="s">
        <v>341</v>
      </c>
      <c r="G4042" s="15" t="s">
        <v>718</v>
      </c>
      <c r="H4042" s="15"/>
      <c r="I4042" s="1"/>
    </row>
    <row r="4043" ht="15.75" customHeight="1">
      <c r="A4043" s="1"/>
      <c r="B4043" s="1"/>
      <c r="C4043" s="1"/>
      <c r="D4043" s="1"/>
      <c r="E4043" s="1"/>
      <c r="F4043" s="15" t="s">
        <v>415</v>
      </c>
      <c r="G4043" s="15" t="s">
        <v>3317</v>
      </c>
      <c r="H4043" s="15"/>
      <c r="I4043" s="1"/>
    </row>
    <row r="4044" ht="15.75" customHeight="1">
      <c r="A4044" s="1"/>
      <c r="B4044" s="1"/>
      <c r="C4044" s="1"/>
      <c r="D4044" s="1"/>
      <c r="E4044" s="1"/>
      <c r="F4044" s="15" t="s">
        <v>309</v>
      </c>
      <c r="G4044" s="15" t="s">
        <v>1452</v>
      </c>
      <c r="H4044" s="15"/>
      <c r="I4044" s="1"/>
    </row>
    <row r="4045" ht="15.75" customHeight="1">
      <c r="A4045" s="1"/>
      <c r="B4045" s="1"/>
      <c r="C4045" s="1"/>
      <c r="D4045" s="1"/>
      <c r="E4045" s="1"/>
      <c r="F4045" s="15" t="s">
        <v>4154</v>
      </c>
      <c r="G4045" s="15" t="s">
        <v>823</v>
      </c>
      <c r="H4045" s="15"/>
      <c r="I4045" s="1"/>
    </row>
    <row r="4046" ht="15.75" customHeight="1">
      <c r="A4046" s="1"/>
      <c r="B4046" s="1"/>
      <c r="C4046" s="1"/>
      <c r="D4046" s="1"/>
      <c r="E4046" s="1"/>
      <c r="F4046" s="15" t="s">
        <v>4155</v>
      </c>
      <c r="G4046" s="15" t="s">
        <v>1137</v>
      </c>
      <c r="H4046" s="15"/>
      <c r="I4046" s="1"/>
    </row>
    <row r="4047" ht="15.75" customHeight="1">
      <c r="A4047" s="1"/>
      <c r="B4047" s="1"/>
      <c r="C4047" s="1"/>
      <c r="D4047" s="1"/>
      <c r="E4047" s="1"/>
      <c r="F4047" s="15" t="s">
        <v>540</v>
      </c>
      <c r="G4047" s="15" t="s">
        <v>465</v>
      </c>
      <c r="H4047" s="15"/>
      <c r="I4047" s="1"/>
    </row>
    <row r="4048" ht="15.75" customHeight="1">
      <c r="A4048" s="1"/>
      <c r="B4048" s="1"/>
      <c r="C4048" s="1"/>
      <c r="D4048" s="1"/>
      <c r="E4048" s="1"/>
      <c r="F4048" s="15" t="s">
        <v>496</v>
      </c>
      <c r="G4048" s="15" t="s">
        <v>1013</v>
      </c>
      <c r="H4048" s="15"/>
      <c r="I4048" s="1"/>
    </row>
    <row r="4049" ht="15.75" customHeight="1">
      <c r="A4049" s="1"/>
      <c r="B4049" s="1"/>
      <c r="C4049" s="1"/>
      <c r="D4049" s="1"/>
      <c r="E4049" s="1"/>
      <c r="F4049" s="15" t="s">
        <v>321</v>
      </c>
      <c r="G4049" s="15" t="s">
        <v>399</v>
      </c>
      <c r="H4049" s="15"/>
      <c r="I4049" s="1"/>
    </row>
    <row r="4050" ht="15.75" customHeight="1">
      <c r="A4050" s="1"/>
      <c r="B4050" s="1"/>
      <c r="C4050" s="1"/>
      <c r="D4050" s="1"/>
      <c r="E4050" s="1"/>
      <c r="F4050" s="15" t="s">
        <v>2074</v>
      </c>
      <c r="G4050" s="15" t="s">
        <v>581</v>
      </c>
      <c r="H4050" s="15"/>
      <c r="I4050" s="1"/>
    </row>
    <row r="4051" ht="15.75" customHeight="1">
      <c r="A4051" s="1"/>
      <c r="B4051" s="1"/>
      <c r="C4051" s="1"/>
      <c r="D4051" s="1"/>
      <c r="E4051" s="1"/>
      <c r="F4051" s="15" t="s">
        <v>530</v>
      </c>
      <c r="G4051" s="15" t="s">
        <v>509</v>
      </c>
      <c r="H4051" s="15"/>
      <c r="I4051" s="1"/>
    </row>
    <row r="4052" ht="15.75" customHeight="1">
      <c r="A4052" s="1"/>
      <c r="B4052" s="1"/>
      <c r="C4052" s="1"/>
      <c r="D4052" s="1"/>
      <c r="E4052" s="1"/>
      <c r="F4052" s="15" t="s">
        <v>424</v>
      </c>
      <c r="G4052" s="15" t="s">
        <v>1887</v>
      </c>
      <c r="H4052" s="15"/>
      <c r="I4052" s="1"/>
    </row>
    <row r="4053" ht="15.75" customHeight="1">
      <c r="A4053" s="1"/>
      <c r="B4053" s="1"/>
      <c r="C4053" s="1"/>
      <c r="D4053" s="1"/>
      <c r="E4053" s="1"/>
      <c r="F4053" s="15" t="s">
        <v>2006</v>
      </c>
      <c r="G4053" s="15" t="s">
        <v>1888</v>
      </c>
      <c r="H4053" s="15"/>
      <c r="I4053" s="1"/>
    </row>
    <row r="4054" ht="15.75" customHeight="1">
      <c r="A4054" s="1"/>
      <c r="B4054" s="1"/>
      <c r="C4054" s="1"/>
      <c r="D4054" s="1"/>
      <c r="E4054" s="1"/>
      <c r="F4054" s="15" t="s">
        <v>4039</v>
      </c>
      <c r="G4054" s="15" t="s">
        <v>2503</v>
      </c>
      <c r="H4054" s="15"/>
      <c r="I4054" s="1"/>
    </row>
    <row r="4055" ht="15.75" customHeight="1">
      <c r="A4055" s="1"/>
      <c r="B4055" s="1"/>
      <c r="C4055" s="1"/>
      <c r="D4055" s="1"/>
      <c r="E4055" s="1"/>
      <c r="F4055" s="15" t="s">
        <v>4156</v>
      </c>
      <c r="G4055" s="15" t="s">
        <v>947</v>
      </c>
      <c r="H4055" s="15"/>
      <c r="I4055" s="1"/>
    </row>
    <row r="4056" ht="15.75" customHeight="1">
      <c r="A4056" s="1"/>
      <c r="B4056" s="1"/>
      <c r="C4056" s="1"/>
      <c r="D4056" s="1"/>
      <c r="E4056" s="1"/>
      <c r="F4056" s="15" t="s">
        <v>317</v>
      </c>
      <c r="G4056" s="15" t="s">
        <v>797</v>
      </c>
      <c r="H4056" s="15"/>
      <c r="I4056" s="1"/>
    </row>
    <row r="4057" ht="15.75" customHeight="1">
      <c r="A4057" s="1"/>
      <c r="B4057" s="1"/>
      <c r="C4057" s="1"/>
      <c r="D4057" s="1"/>
      <c r="E4057" s="1"/>
      <c r="F4057" s="15" t="s">
        <v>4150</v>
      </c>
      <c r="G4057" s="15" t="s">
        <v>601</v>
      </c>
      <c r="H4057" s="15"/>
      <c r="I4057" s="1"/>
    </row>
    <row r="4058" ht="15.75" customHeight="1">
      <c r="A4058" s="1"/>
      <c r="B4058" s="1"/>
      <c r="C4058" s="1"/>
      <c r="D4058" s="1"/>
      <c r="E4058" s="1"/>
      <c r="F4058" s="15" t="s">
        <v>559</v>
      </c>
      <c r="G4058" s="15" t="s">
        <v>852</v>
      </c>
      <c r="H4058" s="15"/>
      <c r="I4058" s="1"/>
    </row>
    <row r="4059" ht="15.75" customHeight="1">
      <c r="A4059" s="1"/>
      <c r="B4059" s="1"/>
      <c r="C4059" s="1"/>
      <c r="D4059" s="1"/>
      <c r="E4059" s="1"/>
      <c r="F4059" s="15" t="s">
        <v>775</v>
      </c>
      <c r="G4059" s="15" t="s">
        <v>404</v>
      </c>
      <c r="H4059" s="15"/>
      <c r="I4059" s="1"/>
    </row>
    <row r="4060" ht="15.75" customHeight="1">
      <c r="A4060" s="1"/>
      <c r="B4060" s="1"/>
      <c r="C4060" s="1"/>
      <c r="D4060" s="1"/>
      <c r="E4060" s="1"/>
      <c r="F4060" s="15" t="s">
        <v>415</v>
      </c>
      <c r="G4060" s="15" t="s">
        <v>1442</v>
      </c>
      <c r="H4060" s="15"/>
      <c r="I4060" s="1"/>
    </row>
    <row r="4061" ht="15.75" customHeight="1">
      <c r="A4061" s="1"/>
      <c r="B4061" s="1"/>
      <c r="C4061" s="1"/>
      <c r="D4061" s="1"/>
      <c r="E4061" s="1"/>
      <c r="F4061" s="15" t="s">
        <v>317</v>
      </c>
      <c r="G4061" s="15" t="s">
        <v>1235</v>
      </c>
      <c r="H4061" s="15"/>
      <c r="I4061" s="1"/>
    </row>
    <row r="4062" ht="15.75" customHeight="1">
      <c r="A4062" s="1"/>
      <c r="B4062" s="1"/>
      <c r="C4062" s="1"/>
      <c r="D4062" s="1"/>
      <c r="E4062" s="1"/>
      <c r="F4062" s="15" t="s">
        <v>348</v>
      </c>
      <c r="G4062" s="15" t="s">
        <v>4157</v>
      </c>
      <c r="H4062" s="15"/>
      <c r="I4062" s="1"/>
    </row>
    <row r="4063" ht="15.75" customHeight="1">
      <c r="A4063" s="1"/>
      <c r="B4063" s="1"/>
      <c r="C4063" s="1"/>
      <c r="D4063" s="1"/>
      <c r="E4063" s="1"/>
      <c r="F4063" s="15" t="s">
        <v>304</v>
      </c>
      <c r="G4063" s="15" t="s">
        <v>1235</v>
      </c>
      <c r="H4063" s="15"/>
      <c r="I4063" s="1"/>
    </row>
    <row r="4064" ht="15.75" customHeight="1">
      <c r="A4064" s="1"/>
      <c r="B4064" s="1"/>
      <c r="C4064" s="1"/>
      <c r="D4064" s="1"/>
      <c r="E4064" s="1"/>
      <c r="F4064" s="15" t="s">
        <v>1672</v>
      </c>
      <c r="G4064" s="15" t="s">
        <v>1572</v>
      </c>
      <c r="H4064" s="15"/>
      <c r="I4064" s="1"/>
    </row>
    <row r="4065" ht="15.75" customHeight="1">
      <c r="A4065" s="1"/>
      <c r="B4065" s="1"/>
      <c r="C4065" s="1"/>
      <c r="D4065" s="1"/>
      <c r="E4065" s="1"/>
      <c r="F4065" s="15" t="s">
        <v>4158</v>
      </c>
      <c r="G4065" s="95">
        <v>44365.0</v>
      </c>
      <c r="H4065" s="15"/>
      <c r="I4065" s="1"/>
    </row>
    <row r="4066" ht="15.75" customHeight="1">
      <c r="A4066" s="1"/>
      <c r="B4066" s="1"/>
      <c r="C4066" s="1"/>
      <c r="D4066" s="1"/>
      <c r="E4066" s="1"/>
      <c r="F4066" s="15" t="s">
        <v>317</v>
      </c>
      <c r="G4066" s="15" t="s">
        <v>444</v>
      </c>
      <c r="H4066" s="15"/>
      <c r="I4066" s="1"/>
    </row>
    <row r="4067" ht="15.75" customHeight="1">
      <c r="A4067" s="1"/>
      <c r="B4067" s="1"/>
      <c r="C4067" s="1"/>
      <c r="D4067" s="1"/>
      <c r="E4067" s="1"/>
      <c r="F4067" s="15" t="s">
        <v>501</v>
      </c>
      <c r="G4067" s="15" t="s">
        <v>1215</v>
      </c>
      <c r="H4067" s="15"/>
      <c r="I4067" s="1"/>
    </row>
    <row r="4068" ht="15.75" customHeight="1">
      <c r="A4068" s="1"/>
      <c r="B4068" s="1"/>
      <c r="C4068" s="1"/>
      <c r="D4068" s="1"/>
      <c r="E4068" s="1"/>
      <c r="F4068" s="15" t="s">
        <v>428</v>
      </c>
      <c r="G4068" s="15" t="s">
        <v>950</v>
      </c>
      <c r="H4068" s="15"/>
      <c r="I4068" s="1"/>
    </row>
    <row r="4069" ht="15.75" customHeight="1">
      <c r="A4069" s="1"/>
      <c r="B4069" s="1"/>
      <c r="C4069" s="1"/>
      <c r="D4069" s="1"/>
      <c r="E4069" s="1"/>
      <c r="F4069" s="15" t="s">
        <v>426</v>
      </c>
      <c r="G4069" s="15" t="s">
        <v>696</v>
      </c>
      <c r="H4069" s="15"/>
      <c r="I4069" s="1"/>
    </row>
    <row r="4070" ht="15.75" customHeight="1">
      <c r="A4070" s="1"/>
      <c r="B4070" s="1"/>
      <c r="C4070" s="1"/>
      <c r="D4070" s="1"/>
      <c r="E4070" s="1"/>
      <c r="F4070" s="15" t="s">
        <v>401</v>
      </c>
      <c r="G4070" s="15" t="s">
        <v>879</v>
      </c>
      <c r="H4070" s="15"/>
      <c r="I4070" s="1"/>
    </row>
    <row r="4071" ht="15.75" customHeight="1">
      <c r="A4071" s="1"/>
      <c r="B4071" s="1"/>
      <c r="C4071" s="1"/>
      <c r="D4071" s="1"/>
      <c r="E4071" s="1"/>
      <c r="F4071" s="15" t="s">
        <v>4159</v>
      </c>
      <c r="G4071" s="15" t="s">
        <v>668</v>
      </c>
      <c r="H4071" s="15"/>
      <c r="I4071" s="1"/>
    </row>
    <row r="4072" ht="15.75" customHeight="1">
      <c r="A4072" s="1"/>
      <c r="B4072" s="1"/>
      <c r="C4072" s="1"/>
      <c r="D4072" s="1"/>
      <c r="E4072" s="1"/>
      <c r="F4072" s="15" t="s">
        <v>457</v>
      </c>
      <c r="G4072" s="15" t="s">
        <v>909</v>
      </c>
      <c r="H4072" s="15"/>
      <c r="I4072" s="1"/>
    </row>
    <row r="4073" ht="15.75" customHeight="1">
      <c r="A4073" s="1"/>
      <c r="B4073" s="1"/>
      <c r="C4073" s="1"/>
      <c r="D4073" s="1"/>
      <c r="E4073" s="1"/>
      <c r="F4073" s="15" t="s">
        <v>1302</v>
      </c>
      <c r="G4073" s="15" t="s">
        <v>357</v>
      </c>
      <c r="H4073" s="15"/>
      <c r="I4073" s="1"/>
    </row>
    <row r="4074" ht="15.75" customHeight="1">
      <c r="A4074" s="1"/>
      <c r="B4074" s="1"/>
      <c r="C4074" s="1"/>
      <c r="D4074" s="1"/>
      <c r="E4074" s="1"/>
      <c r="F4074" s="15" t="s">
        <v>309</v>
      </c>
      <c r="G4074" s="15" t="s">
        <v>872</v>
      </c>
      <c r="H4074" s="15"/>
      <c r="I4074" s="1"/>
    </row>
    <row r="4075" ht="15.75" customHeight="1">
      <c r="A4075" s="1"/>
      <c r="B4075" s="1"/>
      <c r="C4075" s="1"/>
      <c r="D4075" s="1"/>
      <c r="E4075" s="1"/>
      <c r="F4075" s="15" t="s">
        <v>771</v>
      </c>
      <c r="G4075" s="15" t="s">
        <v>1368</v>
      </c>
      <c r="H4075" s="15"/>
      <c r="I4075" s="1"/>
    </row>
    <row r="4076" ht="15.75" customHeight="1">
      <c r="A4076" s="1"/>
      <c r="B4076" s="1"/>
      <c r="C4076" s="1"/>
      <c r="D4076" s="1"/>
      <c r="E4076" s="1"/>
      <c r="F4076" s="15" t="s">
        <v>401</v>
      </c>
      <c r="G4076" s="15" t="s">
        <v>911</v>
      </c>
      <c r="H4076" s="15"/>
      <c r="I4076" s="1"/>
    </row>
    <row r="4077" ht="15.75" customHeight="1">
      <c r="A4077" s="1"/>
      <c r="B4077" s="1"/>
      <c r="C4077" s="1"/>
      <c r="D4077" s="1"/>
      <c r="E4077" s="1"/>
      <c r="F4077" s="15" t="s">
        <v>1987</v>
      </c>
      <c r="G4077" s="15" t="s">
        <v>538</v>
      </c>
      <c r="H4077" s="15"/>
      <c r="I4077" s="1"/>
    </row>
    <row r="4078" ht="15.75" customHeight="1">
      <c r="A4078" s="1"/>
      <c r="B4078" s="1"/>
      <c r="C4078" s="1"/>
      <c r="D4078" s="1"/>
      <c r="E4078" s="1"/>
      <c r="F4078" s="15">
        <v>15.0</v>
      </c>
      <c r="G4078" s="15" t="s">
        <v>680</v>
      </c>
      <c r="H4078" s="15"/>
      <c r="I4078" s="1"/>
    </row>
    <row r="4079" ht="15.75" customHeight="1">
      <c r="A4079" s="1"/>
      <c r="B4079" s="1"/>
      <c r="C4079" s="1"/>
      <c r="D4079" s="1"/>
      <c r="E4079" s="1"/>
      <c r="F4079" s="15" t="s">
        <v>383</v>
      </c>
      <c r="G4079" s="15" t="s">
        <v>908</v>
      </c>
      <c r="H4079" s="15"/>
      <c r="I4079" s="1"/>
    </row>
    <row r="4080" ht="15.75" customHeight="1">
      <c r="A4080" s="1"/>
      <c r="B4080" s="1"/>
      <c r="C4080" s="1"/>
      <c r="D4080" s="1"/>
      <c r="E4080" s="1"/>
      <c r="F4080" s="15" t="s">
        <v>408</v>
      </c>
      <c r="G4080" s="15" t="s">
        <v>391</v>
      </c>
      <c r="H4080" s="15"/>
      <c r="I4080" s="1"/>
    </row>
    <row r="4081" ht="15.75" customHeight="1">
      <c r="A4081" s="1"/>
      <c r="B4081" s="1"/>
      <c r="C4081" s="1"/>
      <c r="D4081" s="1"/>
      <c r="E4081" s="1"/>
      <c r="F4081" s="15" t="s">
        <v>1081</v>
      </c>
      <c r="G4081" s="15" t="s">
        <v>391</v>
      </c>
      <c r="H4081" s="15"/>
      <c r="I4081" s="1"/>
    </row>
    <row r="4082" ht="15.75" customHeight="1">
      <c r="A4082" s="1"/>
      <c r="B4082" s="1"/>
      <c r="C4082" s="1"/>
      <c r="D4082" s="1"/>
      <c r="E4082" s="1"/>
      <c r="F4082" s="15" t="s">
        <v>309</v>
      </c>
      <c r="G4082" s="15" t="s">
        <v>379</v>
      </c>
      <c r="H4082" s="15"/>
      <c r="I4082" s="1"/>
    </row>
    <row r="4083" ht="15.75" customHeight="1">
      <c r="A4083" s="1"/>
      <c r="B4083" s="1"/>
      <c r="C4083" s="1"/>
      <c r="D4083" s="1"/>
      <c r="E4083" s="1"/>
      <c r="F4083" s="15" t="s">
        <v>1001</v>
      </c>
      <c r="G4083" s="15" t="s">
        <v>833</v>
      </c>
      <c r="H4083" s="15"/>
      <c r="I4083" s="1"/>
    </row>
    <row r="4084" ht="15.75" customHeight="1">
      <c r="A4084" s="1"/>
      <c r="B4084" s="1"/>
      <c r="C4084" s="1"/>
      <c r="D4084" s="1"/>
      <c r="E4084" s="1"/>
      <c r="F4084" s="15" t="s">
        <v>1208</v>
      </c>
      <c r="G4084" s="15" t="s">
        <v>1236</v>
      </c>
      <c r="H4084" s="15"/>
      <c r="I4084" s="1"/>
    </row>
    <row r="4085" ht="15.75" customHeight="1">
      <c r="A4085" s="1"/>
      <c r="B4085" s="1"/>
      <c r="C4085" s="1"/>
      <c r="D4085" s="1"/>
      <c r="E4085" s="1"/>
      <c r="F4085" s="15" t="s">
        <v>371</v>
      </c>
      <c r="G4085" s="15" t="s">
        <v>314</v>
      </c>
      <c r="H4085" s="15"/>
      <c r="I4085" s="1"/>
    </row>
    <row r="4086" ht="15.75" customHeight="1">
      <c r="A4086" s="1"/>
      <c r="B4086" s="1"/>
      <c r="C4086" s="1"/>
      <c r="D4086" s="1"/>
      <c r="E4086" s="1"/>
      <c r="F4086" s="15" t="s">
        <v>572</v>
      </c>
      <c r="G4086" s="15" t="s">
        <v>503</v>
      </c>
      <c r="H4086" s="15"/>
      <c r="I4086" s="1"/>
    </row>
    <row r="4087" ht="15.75" customHeight="1">
      <c r="A4087" s="1"/>
      <c r="B4087" s="1"/>
      <c r="C4087" s="1"/>
      <c r="D4087" s="1"/>
      <c r="E4087" s="1"/>
      <c r="F4087" s="15" t="s">
        <v>360</v>
      </c>
      <c r="G4087" s="15" t="s">
        <v>588</v>
      </c>
      <c r="H4087" s="15"/>
      <c r="I4087" s="1"/>
    </row>
    <row r="4088" ht="15.75" customHeight="1">
      <c r="A4088" s="1"/>
      <c r="B4088" s="1"/>
      <c r="C4088" s="1"/>
      <c r="D4088" s="1"/>
      <c r="E4088" s="1"/>
      <c r="F4088" s="15" t="s">
        <v>4160</v>
      </c>
      <c r="G4088" s="15" t="s">
        <v>2505</v>
      </c>
      <c r="H4088" s="15"/>
      <c r="I4088" s="1"/>
    </row>
    <row r="4089" ht="15.75" customHeight="1">
      <c r="A4089" s="1"/>
      <c r="B4089" s="1"/>
      <c r="C4089" s="1"/>
      <c r="D4089" s="1"/>
      <c r="E4089" s="1"/>
      <c r="F4089" s="15" t="s">
        <v>3125</v>
      </c>
      <c r="G4089" s="15" t="s">
        <v>696</v>
      </c>
      <c r="H4089" s="15"/>
      <c r="I4089" s="1"/>
    </row>
    <row r="4090" ht="15.75" customHeight="1">
      <c r="A4090" s="1"/>
      <c r="B4090" s="1"/>
      <c r="C4090" s="1"/>
      <c r="D4090" s="1"/>
      <c r="E4090" s="1"/>
      <c r="F4090" s="15" t="s">
        <v>360</v>
      </c>
      <c r="G4090" s="15" t="s">
        <v>656</v>
      </c>
      <c r="H4090" s="15"/>
      <c r="I4090" s="1"/>
    </row>
    <row r="4091" ht="15.75" customHeight="1">
      <c r="A4091" s="1"/>
      <c r="B4091" s="1"/>
      <c r="C4091" s="1"/>
      <c r="D4091" s="1"/>
      <c r="E4091" s="1"/>
      <c r="F4091" s="15" t="s">
        <v>4161</v>
      </c>
      <c r="G4091" s="15" t="s">
        <v>753</v>
      </c>
      <c r="H4091" s="15"/>
      <c r="I4091" s="1"/>
    </row>
    <row r="4092" ht="15.75" customHeight="1">
      <c r="A4092" s="1"/>
      <c r="B4092" s="1"/>
      <c r="C4092" s="1"/>
      <c r="D4092" s="1"/>
      <c r="E4092" s="1"/>
      <c r="F4092" s="15" t="s">
        <v>415</v>
      </c>
      <c r="G4092" s="15" t="s">
        <v>780</v>
      </c>
      <c r="H4092" s="15"/>
      <c r="I4092" s="1"/>
    </row>
    <row r="4093" ht="15.75" customHeight="1">
      <c r="A4093" s="1"/>
      <c r="B4093" s="1"/>
      <c r="C4093" s="1"/>
      <c r="D4093" s="1"/>
      <c r="E4093" s="1"/>
      <c r="F4093" s="15" t="s">
        <v>3832</v>
      </c>
      <c r="G4093" s="15" t="s">
        <v>1140</v>
      </c>
      <c r="H4093" s="15"/>
      <c r="I4093" s="1"/>
    </row>
    <row r="4094" ht="15.75" customHeight="1">
      <c r="A4094" s="1"/>
      <c r="B4094" s="1"/>
      <c r="C4094" s="1"/>
      <c r="D4094" s="1"/>
      <c r="E4094" s="1"/>
      <c r="F4094" s="15" t="s">
        <v>1232</v>
      </c>
      <c r="G4094" s="15" t="s">
        <v>823</v>
      </c>
      <c r="H4094" s="15"/>
      <c r="I4094" s="1"/>
    </row>
    <row r="4095" ht="15.75" customHeight="1">
      <c r="A4095" s="1"/>
      <c r="B4095" s="1"/>
      <c r="C4095" s="1"/>
      <c r="D4095" s="1"/>
      <c r="E4095" s="1"/>
      <c r="F4095" s="15" t="s">
        <v>321</v>
      </c>
      <c r="G4095" s="15" t="s">
        <v>404</v>
      </c>
      <c r="H4095" s="15"/>
      <c r="I4095" s="1"/>
    </row>
    <row r="4096" ht="15.75" customHeight="1">
      <c r="A4096" s="1"/>
      <c r="B4096" s="1"/>
      <c r="C4096" s="1"/>
      <c r="D4096" s="1"/>
      <c r="E4096" s="1"/>
      <c r="F4096" s="15" t="s">
        <v>572</v>
      </c>
      <c r="G4096" s="15" t="s">
        <v>352</v>
      </c>
      <c r="H4096" s="15"/>
      <c r="I4096" s="1"/>
    </row>
    <row r="4097" ht="15.75" customHeight="1">
      <c r="A4097" s="1"/>
      <c r="B4097" s="1"/>
      <c r="C4097" s="1"/>
      <c r="D4097" s="1"/>
      <c r="E4097" s="1"/>
      <c r="F4097" s="15" t="s">
        <v>955</v>
      </c>
      <c r="G4097" s="15" t="s">
        <v>1141</v>
      </c>
      <c r="H4097" s="15"/>
      <c r="I4097" s="1"/>
    </row>
    <row r="4098" ht="15.75" customHeight="1">
      <c r="A4098" s="1"/>
      <c r="B4098" s="1"/>
      <c r="C4098" s="1"/>
      <c r="D4098" s="1"/>
      <c r="E4098" s="1"/>
      <c r="F4098" s="15" t="s">
        <v>403</v>
      </c>
      <c r="G4098" s="15" t="s">
        <v>902</v>
      </c>
      <c r="H4098" s="15"/>
      <c r="I4098" s="1"/>
    </row>
    <row r="4099" ht="15.75" customHeight="1">
      <c r="A4099" s="1"/>
      <c r="B4099" s="1"/>
      <c r="C4099" s="1"/>
      <c r="D4099" s="1"/>
      <c r="E4099" s="1"/>
      <c r="F4099" s="15" t="s">
        <v>857</v>
      </c>
      <c r="G4099" s="15" t="s">
        <v>1052</v>
      </c>
      <c r="H4099" s="15"/>
      <c r="I4099" s="1"/>
    </row>
    <row r="4100" ht="15.75" customHeight="1">
      <c r="A4100" s="1"/>
      <c r="B4100" s="1"/>
      <c r="C4100" s="1"/>
      <c r="D4100" s="1"/>
      <c r="E4100" s="1"/>
      <c r="F4100" s="15" t="s">
        <v>334</v>
      </c>
      <c r="G4100" s="15" t="s">
        <v>337</v>
      </c>
      <c r="H4100" s="15"/>
      <c r="I4100" s="1"/>
    </row>
    <row r="4101" ht="15.75" customHeight="1">
      <c r="A4101" s="1"/>
      <c r="B4101" s="1"/>
      <c r="C4101" s="1"/>
      <c r="D4101" s="1"/>
      <c r="E4101" s="1"/>
      <c r="F4101" s="15" t="s">
        <v>1043</v>
      </c>
      <c r="G4101" s="15" t="s">
        <v>1890</v>
      </c>
      <c r="H4101" s="15"/>
      <c r="I4101" s="1"/>
    </row>
    <row r="4102" ht="15.75" customHeight="1">
      <c r="A4102" s="1"/>
      <c r="B4102" s="1"/>
      <c r="C4102" s="1"/>
      <c r="D4102" s="1"/>
      <c r="E4102" s="1"/>
      <c r="F4102" s="15" t="s">
        <v>458</v>
      </c>
      <c r="G4102" s="15" t="s">
        <v>1239</v>
      </c>
      <c r="H4102" s="15"/>
      <c r="I4102" s="1"/>
    </row>
    <row r="4103" ht="15.75" customHeight="1">
      <c r="A4103" s="1"/>
      <c r="B4103" s="1"/>
      <c r="C4103" s="1"/>
      <c r="D4103" s="1"/>
      <c r="E4103" s="1"/>
      <c r="F4103" s="15" t="s">
        <v>4153</v>
      </c>
      <c r="G4103" s="15" t="s">
        <v>1893</v>
      </c>
      <c r="H4103" s="15"/>
      <c r="I4103" s="1"/>
    </row>
    <row r="4104" ht="15.75" customHeight="1">
      <c r="A4104" s="1"/>
      <c r="B4104" s="1"/>
      <c r="C4104" s="1"/>
      <c r="D4104" s="1"/>
      <c r="E4104" s="1"/>
      <c r="F4104" s="15" t="s">
        <v>311</v>
      </c>
      <c r="G4104" s="15" t="s">
        <v>909</v>
      </c>
      <c r="H4104" s="15"/>
      <c r="I4104" s="1"/>
    </row>
    <row r="4105" ht="15.75" customHeight="1">
      <c r="A4105" s="1"/>
      <c r="B4105" s="1"/>
      <c r="C4105" s="1"/>
      <c r="D4105" s="1"/>
      <c r="E4105" s="1"/>
      <c r="F4105" s="15" t="s">
        <v>1868</v>
      </c>
      <c r="G4105" s="15" t="s">
        <v>823</v>
      </c>
      <c r="H4105" s="15"/>
      <c r="I4105" s="1"/>
    </row>
    <row r="4106" ht="15.75" customHeight="1">
      <c r="A4106" s="1"/>
      <c r="B4106" s="1"/>
      <c r="C4106" s="1"/>
      <c r="D4106" s="1"/>
      <c r="E4106" s="1"/>
      <c r="F4106" s="15" t="s">
        <v>424</v>
      </c>
      <c r="G4106" s="15" t="s">
        <v>1081</v>
      </c>
      <c r="H4106" s="15"/>
      <c r="I4106" s="1"/>
    </row>
    <row r="4107" ht="15.75" customHeight="1">
      <c r="A4107" s="1"/>
      <c r="B4107" s="1"/>
      <c r="C4107" s="1"/>
      <c r="D4107" s="1"/>
      <c r="E4107" s="1"/>
      <c r="F4107" s="15" t="s">
        <v>572</v>
      </c>
      <c r="G4107" s="15" t="s">
        <v>444</v>
      </c>
      <c r="H4107" s="15"/>
      <c r="I4107" s="1"/>
    </row>
    <row r="4108" ht="15.75" customHeight="1">
      <c r="A4108" s="1"/>
      <c r="B4108" s="1"/>
      <c r="C4108" s="1"/>
      <c r="D4108" s="1"/>
      <c r="E4108" s="1"/>
      <c r="F4108" s="15" t="s">
        <v>415</v>
      </c>
      <c r="G4108" s="15" t="s">
        <v>650</v>
      </c>
      <c r="H4108" s="15"/>
      <c r="I4108" s="1"/>
    </row>
    <row r="4109" ht="15.75" customHeight="1">
      <c r="A4109" s="1"/>
      <c r="B4109" s="1"/>
      <c r="C4109" s="1"/>
      <c r="D4109" s="1"/>
      <c r="E4109" s="1"/>
      <c r="F4109" s="15" t="s">
        <v>490</v>
      </c>
      <c r="G4109" s="15" t="s">
        <v>2507</v>
      </c>
      <c r="H4109" s="15"/>
      <c r="I4109" s="1"/>
    </row>
    <row r="4110" ht="15.75" customHeight="1">
      <c r="A4110" s="1"/>
      <c r="B4110" s="1"/>
      <c r="C4110" s="1"/>
      <c r="D4110" s="1"/>
      <c r="E4110" s="1"/>
      <c r="F4110" s="15" t="s">
        <v>325</v>
      </c>
      <c r="G4110" s="15" t="s">
        <v>509</v>
      </c>
      <c r="H4110" s="15"/>
      <c r="I4110" s="1"/>
    </row>
    <row r="4111" ht="15.75" customHeight="1">
      <c r="A4111" s="1"/>
      <c r="B4111" s="1"/>
      <c r="C4111" s="1"/>
      <c r="D4111" s="1"/>
      <c r="E4111" s="1"/>
      <c r="F4111" s="15" t="s">
        <v>4162</v>
      </c>
      <c r="G4111" s="15" t="s">
        <v>742</v>
      </c>
      <c r="H4111" s="15"/>
      <c r="I4111" s="1"/>
    </row>
    <row r="4112" ht="15.75" customHeight="1">
      <c r="A4112" s="1"/>
      <c r="B4112" s="1"/>
      <c r="C4112" s="1"/>
      <c r="D4112" s="1"/>
      <c r="E4112" s="1"/>
      <c r="F4112" s="15" t="s">
        <v>309</v>
      </c>
      <c r="G4112" s="15" t="s">
        <v>2508</v>
      </c>
      <c r="H4112" s="15"/>
      <c r="I4112" s="1"/>
    </row>
    <row r="4113" ht="15.75" customHeight="1">
      <c r="A4113" s="1"/>
      <c r="B4113" s="1"/>
      <c r="C4113" s="1"/>
      <c r="D4113" s="1"/>
      <c r="E4113" s="1"/>
      <c r="F4113" s="15" t="s">
        <v>408</v>
      </c>
      <c r="G4113" s="15" t="s">
        <v>680</v>
      </c>
      <c r="H4113" s="15"/>
      <c r="I4113" s="1"/>
    </row>
    <row r="4114" ht="15.75" customHeight="1">
      <c r="A4114" s="1"/>
      <c r="B4114" s="1"/>
      <c r="C4114" s="1"/>
      <c r="D4114" s="1"/>
      <c r="E4114" s="1"/>
      <c r="F4114" s="15" t="s">
        <v>304</v>
      </c>
      <c r="G4114" s="15" t="s">
        <v>395</v>
      </c>
      <c r="H4114" s="15"/>
      <c r="I4114" s="1"/>
    </row>
    <row r="4115" ht="15.75" customHeight="1">
      <c r="A4115" s="1"/>
      <c r="B4115" s="1"/>
      <c r="C4115" s="1"/>
      <c r="D4115" s="1"/>
      <c r="E4115" s="1"/>
      <c r="F4115" s="15" t="s">
        <v>353</v>
      </c>
      <c r="G4115" s="15" t="s">
        <v>395</v>
      </c>
      <c r="H4115" s="15"/>
      <c r="I4115" s="1"/>
    </row>
    <row r="4116" ht="15.75" customHeight="1">
      <c r="A4116" s="1"/>
      <c r="B4116" s="1"/>
      <c r="C4116" s="1"/>
      <c r="D4116" s="1"/>
      <c r="E4116" s="1"/>
      <c r="F4116" s="15" t="s">
        <v>1113</v>
      </c>
      <c r="G4116" s="15" t="s">
        <v>391</v>
      </c>
      <c r="H4116" s="15"/>
      <c r="I4116" s="1"/>
    </row>
    <row r="4117" ht="15.75" customHeight="1">
      <c r="A4117" s="1"/>
      <c r="B4117" s="1"/>
      <c r="C4117" s="1"/>
      <c r="D4117" s="1"/>
      <c r="E4117" s="1"/>
      <c r="F4117" s="15" t="s">
        <v>325</v>
      </c>
      <c r="G4117" s="15" t="s">
        <v>696</v>
      </c>
      <c r="H4117" s="15"/>
      <c r="I4117" s="1"/>
    </row>
    <row r="4118" ht="15.75" customHeight="1">
      <c r="A4118" s="1"/>
      <c r="B4118" s="1"/>
      <c r="C4118" s="1"/>
      <c r="D4118" s="1"/>
      <c r="E4118" s="1"/>
      <c r="F4118" s="15" t="s">
        <v>505</v>
      </c>
      <c r="G4118" s="15" t="s">
        <v>908</v>
      </c>
      <c r="H4118" s="15"/>
      <c r="I4118" s="1"/>
    </row>
    <row r="4119" ht="15.75" customHeight="1">
      <c r="A4119" s="1"/>
      <c r="B4119" s="1"/>
      <c r="C4119" s="1"/>
      <c r="D4119" s="1"/>
      <c r="E4119" s="1"/>
      <c r="F4119" s="15" t="s">
        <v>1033</v>
      </c>
      <c r="G4119" s="15" t="s">
        <v>337</v>
      </c>
      <c r="H4119" s="15"/>
      <c r="I4119" s="1"/>
    </row>
    <row r="4120" ht="15.75" customHeight="1">
      <c r="A4120" s="1"/>
      <c r="B4120" s="1"/>
      <c r="C4120" s="1"/>
      <c r="D4120" s="1"/>
      <c r="E4120" s="1"/>
      <c r="F4120" s="15" t="s">
        <v>911</v>
      </c>
      <c r="G4120" s="15" t="s">
        <v>509</v>
      </c>
      <c r="H4120" s="15"/>
      <c r="I4120" s="1"/>
    </row>
    <row r="4121" ht="15.75" customHeight="1">
      <c r="A4121" s="1"/>
      <c r="B4121" s="1"/>
      <c r="C4121" s="1"/>
      <c r="D4121" s="1"/>
      <c r="E4121" s="1"/>
      <c r="F4121" s="15" t="s">
        <v>458</v>
      </c>
      <c r="G4121" s="15" t="s">
        <v>533</v>
      </c>
      <c r="H4121" s="15"/>
      <c r="I4121" s="1"/>
    </row>
    <row r="4122" ht="15.75" customHeight="1">
      <c r="A4122" s="1"/>
      <c r="B4122" s="1"/>
      <c r="C4122" s="1"/>
      <c r="D4122" s="1"/>
      <c r="E4122" s="1"/>
      <c r="F4122" s="15" t="s">
        <v>4163</v>
      </c>
      <c r="G4122" s="15" t="s">
        <v>1236</v>
      </c>
      <c r="H4122" s="15"/>
      <c r="I4122" s="1"/>
    </row>
    <row r="4123" ht="15.75" customHeight="1">
      <c r="A4123" s="1"/>
      <c r="B4123" s="1"/>
      <c r="C4123" s="1"/>
      <c r="D4123" s="1"/>
      <c r="E4123" s="1"/>
      <c r="F4123" s="15" t="s">
        <v>704</v>
      </c>
      <c r="G4123" s="15" t="s">
        <v>432</v>
      </c>
      <c r="H4123" s="15"/>
      <c r="I4123" s="1"/>
    </row>
    <row r="4124" ht="15.75" customHeight="1">
      <c r="A4124" s="1"/>
      <c r="B4124" s="1"/>
      <c r="C4124" s="1"/>
      <c r="D4124" s="1"/>
      <c r="E4124" s="1"/>
      <c r="F4124" s="15" t="s">
        <v>304</v>
      </c>
      <c r="G4124" s="15" t="s">
        <v>337</v>
      </c>
      <c r="H4124" s="15"/>
      <c r="I4124" s="1"/>
    </row>
    <row r="4125" ht="15.75" customHeight="1">
      <c r="A4125" s="1"/>
      <c r="B4125" s="1"/>
      <c r="C4125" s="1"/>
      <c r="D4125" s="1"/>
      <c r="E4125" s="1"/>
      <c r="F4125" s="15" t="s">
        <v>4164</v>
      </c>
      <c r="G4125" s="15" t="s">
        <v>756</v>
      </c>
      <c r="H4125" s="15"/>
      <c r="I4125" s="1"/>
    </row>
    <row r="4126" ht="15.75" customHeight="1">
      <c r="A4126" s="1"/>
      <c r="B4126" s="1"/>
      <c r="C4126" s="1"/>
      <c r="D4126" s="1"/>
      <c r="E4126" s="1"/>
      <c r="F4126" s="15" t="s">
        <v>1730</v>
      </c>
      <c r="G4126" s="15" t="s">
        <v>823</v>
      </c>
      <c r="H4126" s="15"/>
      <c r="I4126" s="1"/>
    </row>
    <row r="4127" ht="15.75" customHeight="1">
      <c r="A4127" s="1"/>
      <c r="B4127" s="1"/>
      <c r="C4127" s="1"/>
      <c r="D4127" s="1"/>
      <c r="E4127" s="1"/>
      <c r="F4127" s="15" t="s">
        <v>457</v>
      </c>
      <c r="G4127" s="15" t="s">
        <v>581</v>
      </c>
      <c r="H4127" s="15"/>
      <c r="I4127" s="1"/>
    </row>
    <row r="4128" ht="15.75" customHeight="1">
      <c r="A4128" s="1"/>
      <c r="B4128" s="1"/>
      <c r="C4128" s="1"/>
      <c r="D4128" s="1"/>
      <c r="E4128" s="1"/>
      <c r="F4128" s="15" t="s">
        <v>4165</v>
      </c>
      <c r="G4128" s="15" t="s">
        <v>509</v>
      </c>
      <c r="H4128" s="15"/>
      <c r="I4128" s="1"/>
    </row>
    <row r="4129" ht="15.75" customHeight="1">
      <c r="A4129" s="1"/>
      <c r="B4129" s="1"/>
      <c r="C4129" s="1"/>
      <c r="D4129" s="1"/>
      <c r="E4129" s="1"/>
      <c r="F4129" s="15" t="s">
        <v>491</v>
      </c>
      <c r="G4129" s="15" t="s">
        <v>2509</v>
      </c>
      <c r="H4129" s="15"/>
      <c r="I4129" s="1"/>
    </row>
    <row r="4130" ht="15.75" customHeight="1">
      <c r="A4130" s="1"/>
      <c r="B4130" s="1"/>
      <c r="C4130" s="1"/>
      <c r="D4130" s="1"/>
      <c r="E4130" s="1"/>
      <c r="F4130" s="15" t="s">
        <v>325</v>
      </c>
      <c r="G4130" s="15" t="s">
        <v>404</v>
      </c>
      <c r="H4130" s="15"/>
      <c r="I4130" s="1"/>
    </row>
    <row r="4131" ht="15.75" customHeight="1">
      <c r="A4131" s="1"/>
      <c r="B4131" s="1"/>
      <c r="C4131" s="1"/>
      <c r="D4131" s="1"/>
      <c r="E4131" s="1"/>
      <c r="F4131" s="15" t="s">
        <v>2096</v>
      </c>
      <c r="G4131" s="15" t="s">
        <v>581</v>
      </c>
      <c r="H4131" s="15"/>
      <c r="I4131" s="1"/>
    </row>
    <row r="4132" ht="15.75" customHeight="1">
      <c r="A4132" s="1"/>
      <c r="B4132" s="1"/>
      <c r="C4132" s="1"/>
      <c r="D4132" s="1"/>
      <c r="E4132" s="1"/>
      <c r="F4132" s="15" t="s">
        <v>321</v>
      </c>
      <c r="G4132" s="15" t="s">
        <v>1241</v>
      </c>
      <c r="H4132" s="15"/>
      <c r="I4132" s="1"/>
    </row>
    <row r="4133" ht="15.75" customHeight="1">
      <c r="A4133" s="1"/>
      <c r="B4133" s="1"/>
      <c r="C4133" s="1"/>
      <c r="D4133" s="1"/>
      <c r="E4133" s="1"/>
      <c r="F4133" s="15" t="s">
        <v>850</v>
      </c>
      <c r="G4133" s="15" t="s">
        <v>314</v>
      </c>
      <c r="H4133" s="15"/>
      <c r="I4133" s="1"/>
    </row>
    <row r="4134" ht="15.75" customHeight="1">
      <c r="A4134" s="1"/>
      <c r="B4134" s="1"/>
      <c r="C4134" s="1"/>
      <c r="D4134" s="1"/>
      <c r="E4134" s="1"/>
      <c r="F4134" s="15" t="s">
        <v>313</v>
      </c>
      <c r="G4134" s="15" t="s">
        <v>1052</v>
      </c>
      <c r="H4134" s="15"/>
      <c r="I4134" s="1"/>
    </row>
    <row r="4135" ht="15.75" customHeight="1">
      <c r="A4135" s="1"/>
      <c r="B4135" s="1"/>
      <c r="C4135" s="1"/>
      <c r="D4135" s="1"/>
      <c r="E4135" s="1"/>
      <c r="F4135" s="15" t="s">
        <v>317</v>
      </c>
      <c r="G4135" s="15" t="s">
        <v>406</v>
      </c>
      <c r="H4135" s="15"/>
      <c r="I4135" s="1"/>
    </row>
    <row r="4136" ht="15.75" customHeight="1">
      <c r="A4136" s="1"/>
      <c r="B4136" s="1"/>
      <c r="C4136" s="1"/>
      <c r="D4136" s="1"/>
      <c r="E4136" s="1"/>
      <c r="F4136" s="15" t="s">
        <v>4166</v>
      </c>
      <c r="G4136" s="15" t="s">
        <v>481</v>
      </c>
      <c r="H4136" s="15"/>
      <c r="I4136" s="1"/>
    </row>
    <row r="4137" ht="15.75" customHeight="1">
      <c r="A4137" s="1"/>
      <c r="B4137" s="1"/>
      <c r="C4137" s="1"/>
      <c r="D4137" s="1"/>
      <c r="E4137" s="1"/>
      <c r="F4137" s="15" t="s">
        <v>4167</v>
      </c>
      <c r="G4137" s="15" t="s">
        <v>4168</v>
      </c>
      <c r="H4137" s="15"/>
      <c r="I4137" s="1"/>
    </row>
    <row r="4138" ht="15.75" customHeight="1">
      <c r="A4138" s="1"/>
      <c r="B4138" s="1"/>
      <c r="C4138" s="1"/>
      <c r="D4138" s="1"/>
      <c r="E4138" s="1"/>
      <c r="F4138" s="15" t="s">
        <v>382</v>
      </c>
      <c r="G4138" s="15" t="s">
        <v>432</v>
      </c>
      <c r="H4138" s="15"/>
      <c r="I4138" s="1"/>
    </row>
    <row r="4139" ht="15.75" customHeight="1">
      <c r="A4139" s="1"/>
      <c r="B4139" s="1"/>
      <c r="C4139" s="1"/>
      <c r="D4139" s="1"/>
      <c r="E4139" s="1"/>
      <c r="F4139" s="15">
        <v>21.0</v>
      </c>
      <c r="G4139" s="15" t="s">
        <v>2510</v>
      </c>
      <c r="H4139" s="15"/>
      <c r="I4139" s="1"/>
    </row>
    <row r="4140" ht="15.75" customHeight="1">
      <c r="A4140" s="1"/>
      <c r="B4140" s="1"/>
      <c r="C4140" s="1"/>
      <c r="D4140" s="1"/>
      <c r="E4140" s="1"/>
      <c r="F4140" s="15" t="s">
        <v>755</v>
      </c>
      <c r="G4140" s="15" t="s">
        <v>417</v>
      </c>
      <c r="H4140" s="15"/>
      <c r="I4140" s="1"/>
    </row>
    <row r="4141" ht="15.75" customHeight="1">
      <c r="A4141" s="1"/>
      <c r="B4141" s="1"/>
      <c r="C4141" s="1"/>
      <c r="D4141" s="1"/>
      <c r="E4141" s="1"/>
      <c r="F4141" s="15" t="s">
        <v>4169</v>
      </c>
      <c r="G4141" s="15" t="s">
        <v>1574</v>
      </c>
      <c r="H4141" s="15"/>
      <c r="I4141" s="1"/>
    </row>
    <row r="4142" ht="15.75" customHeight="1">
      <c r="A4142" s="1"/>
      <c r="B4142" s="1"/>
      <c r="C4142" s="1"/>
      <c r="D4142" s="1"/>
      <c r="E4142" s="1"/>
      <c r="F4142" s="15" t="s">
        <v>380</v>
      </c>
      <c r="G4142" s="15" t="s">
        <v>417</v>
      </c>
      <c r="H4142" s="15"/>
      <c r="I4142" s="1"/>
    </row>
    <row r="4143" ht="15.75" customHeight="1">
      <c r="A4143" s="1"/>
      <c r="B4143" s="1"/>
      <c r="C4143" s="1"/>
      <c r="D4143" s="1"/>
      <c r="E4143" s="1"/>
      <c r="F4143" s="15" t="s">
        <v>317</v>
      </c>
      <c r="G4143" s="15" t="s">
        <v>1081</v>
      </c>
      <c r="H4143" s="15"/>
      <c r="I4143" s="1"/>
    </row>
    <row r="4144" ht="15.75" customHeight="1">
      <c r="A4144" s="1"/>
      <c r="B4144" s="1"/>
      <c r="C4144" s="1"/>
      <c r="D4144" s="1"/>
      <c r="E4144" s="1"/>
      <c r="F4144" s="15" t="s">
        <v>671</v>
      </c>
      <c r="G4144" s="15" t="s">
        <v>1241</v>
      </c>
      <c r="H4144" s="15"/>
      <c r="I4144" s="1"/>
    </row>
    <row r="4145" ht="15.75" customHeight="1">
      <c r="A4145" s="1"/>
      <c r="B4145" s="1"/>
      <c r="C4145" s="1"/>
      <c r="D4145" s="1"/>
      <c r="E4145" s="1"/>
      <c r="F4145" s="1"/>
      <c r="G4145" s="1"/>
      <c r="H4145" s="1"/>
      <c r="I4145" s="1"/>
    </row>
    <row r="4146" ht="15.75" customHeight="1">
      <c r="A4146" s="1"/>
      <c r="B4146" s="1"/>
      <c r="C4146" s="1"/>
      <c r="D4146" s="1"/>
      <c r="E4146" s="1"/>
      <c r="F4146" s="1"/>
      <c r="G4146" s="1"/>
      <c r="H4146" s="1"/>
      <c r="I4146" s="1"/>
    </row>
    <row r="4147" ht="15.75" customHeight="1">
      <c r="A4147" s="1"/>
      <c r="B4147" s="1"/>
      <c r="C4147" s="1"/>
      <c r="D4147" s="1"/>
      <c r="E4147" s="1"/>
      <c r="F4147" s="1"/>
      <c r="G4147" s="1"/>
      <c r="H4147" s="1"/>
      <c r="I4147" s="1"/>
    </row>
    <row r="4148" ht="15.75" customHeight="1">
      <c r="A4148" s="1"/>
      <c r="B4148" s="1"/>
      <c r="C4148" s="1"/>
      <c r="D4148" s="1"/>
      <c r="E4148" s="1"/>
      <c r="F4148" s="1"/>
      <c r="G4148" s="1"/>
      <c r="H4148" s="1"/>
      <c r="I4148" s="1"/>
    </row>
    <row r="4149" ht="15.75" customHeight="1">
      <c r="A4149" s="1"/>
      <c r="B4149" s="1"/>
      <c r="C4149" s="1"/>
      <c r="D4149" s="1"/>
      <c r="E4149" s="1"/>
      <c r="F4149" s="1"/>
      <c r="G4149" s="1"/>
      <c r="H4149" s="1"/>
      <c r="I4149" s="1"/>
    </row>
    <row r="4150" ht="15.75" customHeight="1">
      <c r="A4150" s="1"/>
      <c r="B4150" s="1"/>
      <c r="C4150" s="1"/>
      <c r="D4150" s="1"/>
      <c r="E4150" s="1"/>
      <c r="F4150" s="1"/>
      <c r="G4150" s="1"/>
      <c r="H4150" s="1"/>
      <c r="I4150" s="1"/>
    </row>
    <row r="4151" ht="15.75" customHeight="1">
      <c r="A4151" s="1"/>
      <c r="B4151" s="1"/>
      <c r="C4151" s="1"/>
      <c r="D4151" s="1"/>
      <c r="E4151" s="1"/>
      <c r="F4151" s="1"/>
      <c r="G4151" s="1"/>
      <c r="H4151" s="1"/>
      <c r="I4151" s="1"/>
    </row>
    <row r="4152" ht="15.75" customHeight="1">
      <c r="A4152" s="1"/>
      <c r="B4152" s="1"/>
      <c r="C4152" s="1"/>
      <c r="D4152" s="1"/>
      <c r="E4152" s="1"/>
      <c r="F4152" s="1"/>
      <c r="G4152" s="1"/>
      <c r="H4152" s="1"/>
      <c r="I4152" s="1"/>
    </row>
    <row r="4153" ht="15.75" customHeight="1">
      <c r="A4153" s="1"/>
      <c r="B4153" s="1"/>
      <c r="C4153" s="1"/>
      <c r="D4153" s="1"/>
      <c r="E4153" s="1"/>
      <c r="F4153" s="1"/>
      <c r="G4153" s="1"/>
      <c r="H4153" s="1"/>
      <c r="I4153" s="1"/>
    </row>
    <row r="4154" ht="15.75" customHeight="1">
      <c r="A4154" s="1"/>
      <c r="B4154" s="1"/>
      <c r="C4154" s="1"/>
      <c r="D4154" s="1"/>
      <c r="E4154" s="1"/>
      <c r="F4154" s="1"/>
      <c r="G4154" s="1"/>
      <c r="H4154" s="1"/>
      <c r="I4154" s="1"/>
    </row>
    <row r="4155" ht="15.75" customHeight="1">
      <c r="A4155" s="1"/>
      <c r="B4155" s="1"/>
      <c r="C4155" s="1"/>
      <c r="D4155" s="1"/>
      <c r="E4155" s="1"/>
      <c r="F4155" s="1"/>
      <c r="G4155" s="1"/>
      <c r="H4155" s="1"/>
      <c r="I4155" s="1"/>
    </row>
    <row r="4156" ht="15.75" customHeight="1">
      <c r="A4156" s="1"/>
      <c r="B4156" s="1"/>
      <c r="C4156" s="1"/>
      <c r="D4156" s="1"/>
      <c r="E4156" s="1"/>
      <c r="F4156" s="1"/>
      <c r="G4156" s="1"/>
      <c r="H4156" s="1"/>
      <c r="I4156" s="1"/>
    </row>
    <row r="4157" ht="15.75" customHeight="1">
      <c r="A4157" s="1"/>
      <c r="B4157" s="1"/>
      <c r="C4157" s="1"/>
      <c r="D4157" s="1"/>
      <c r="E4157" s="1"/>
      <c r="F4157" s="1"/>
      <c r="G4157" s="1"/>
      <c r="H4157" s="1"/>
      <c r="I4157" s="1"/>
    </row>
    <row r="4158" ht="15.75" customHeight="1">
      <c r="A4158" s="1"/>
      <c r="B4158" s="1"/>
      <c r="C4158" s="1"/>
      <c r="D4158" s="1"/>
      <c r="E4158" s="1"/>
      <c r="F4158" s="1"/>
      <c r="G4158" s="1"/>
      <c r="H4158" s="1"/>
      <c r="I4158" s="1"/>
    </row>
    <row r="4159" ht="15.75" customHeight="1">
      <c r="A4159" s="1"/>
      <c r="B4159" s="1"/>
      <c r="C4159" s="1"/>
      <c r="D4159" s="1"/>
      <c r="E4159" s="1"/>
      <c r="F4159" s="1"/>
      <c r="G4159" s="1"/>
      <c r="H4159" s="1"/>
      <c r="I4159" s="1"/>
    </row>
    <row r="4160" ht="15.75" customHeight="1">
      <c r="A4160" s="1"/>
      <c r="B4160" s="1"/>
      <c r="C4160" s="1"/>
      <c r="D4160" s="1"/>
      <c r="E4160" s="1"/>
      <c r="F4160" s="1"/>
      <c r="G4160" s="1"/>
      <c r="H4160" s="1"/>
      <c r="I4160" s="1"/>
    </row>
    <row r="4161" ht="15.75" customHeight="1">
      <c r="A4161" s="1"/>
      <c r="B4161" s="1"/>
      <c r="C4161" s="1"/>
      <c r="D4161" s="1"/>
      <c r="E4161" s="1"/>
      <c r="F4161" s="1"/>
      <c r="G4161" s="1"/>
      <c r="H4161" s="1"/>
      <c r="I4161" s="1"/>
    </row>
    <row r="4162" ht="15.75" customHeight="1">
      <c r="A4162" s="1"/>
      <c r="B4162" s="1"/>
      <c r="C4162" s="1"/>
      <c r="D4162" s="1"/>
      <c r="E4162" s="1"/>
      <c r="F4162" s="1"/>
      <c r="G4162" s="1"/>
      <c r="H4162" s="1"/>
      <c r="I4162" s="1"/>
    </row>
    <row r="4163" ht="15.75" customHeight="1">
      <c r="A4163" s="1"/>
      <c r="B4163" s="1"/>
      <c r="C4163" s="1"/>
      <c r="D4163" s="1"/>
      <c r="E4163" s="1"/>
      <c r="F4163" s="1"/>
      <c r="G4163" s="1"/>
      <c r="H4163" s="1"/>
      <c r="I4163" s="1"/>
    </row>
    <row r="4164" ht="15.75" customHeight="1">
      <c r="A4164" s="1"/>
      <c r="B4164" s="1"/>
      <c r="C4164" s="1"/>
      <c r="D4164" s="1"/>
      <c r="E4164" s="1"/>
      <c r="F4164" s="1"/>
      <c r="G4164" s="1"/>
      <c r="H4164" s="1"/>
      <c r="I4164" s="1"/>
    </row>
    <row r="4165" ht="15.75" customHeight="1">
      <c r="A4165" s="1"/>
      <c r="B4165" s="1"/>
      <c r="C4165" s="1"/>
      <c r="D4165" s="1"/>
      <c r="E4165" s="1"/>
      <c r="F4165" s="1"/>
      <c r="G4165" s="1"/>
      <c r="H4165" s="1"/>
      <c r="I4165" s="1"/>
    </row>
    <row r="4166" ht="15.75" customHeight="1">
      <c r="A4166" s="1"/>
      <c r="B4166" s="1"/>
      <c r="C4166" s="1"/>
      <c r="D4166" s="1"/>
      <c r="E4166" s="1"/>
      <c r="F4166" s="1"/>
      <c r="G4166" s="1"/>
      <c r="H4166" s="1"/>
      <c r="I4166" s="1"/>
    </row>
    <row r="4167" ht="15.75" customHeight="1">
      <c r="A4167" s="1"/>
      <c r="B4167" s="1"/>
      <c r="C4167" s="1"/>
      <c r="D4167" s="1"/>
      <c r="E4167" s="1"/>
      <c r="F4167" s="1"/>
      <c r="G4167" s="1"/>
      <c r="H4167" s="1"/>
      <c r="I4167" s="1"/>
    </row>
    <row r="4168" ht="15.75" customHeight="1">
      <c r="A4168" s="1"/>
      <c r="B4168" s="1"/>
      <c r="C4168" s="1"/>
      <c r="D4168" s="1"/>
      <c r="E4168" s="1"/>
      <c r="F4168" s="1"/>
      <c r="G4168" s="1"/>
      <c r="H4168" s="1"/>
      <c r="I4168" s="1"/>
    </row>
    <row r="4169" ht="15.75" customHeight="1">
      <c r="A4169" s="1"/>
      <c r="B4169" s="1"/>
      <c r="C4169" s="1"/>
      <c r="D4169" s="1"/>
      <c r="E4169" s="1"/>
      <c r="F4169" s="1"/>
      <c r="G4169" s="1"/>
      <c r="H4169" s="1"/>
      <c r="I4169" s="1"/>
    </row>
    <row r="4170" ht="15.75" customHeight="1">
      <c r="A4170" s="1"/>
      <c r="B4170" s="1"/>
      <c r="C4170" s="1"/>
      <c r="D4170" s="1"/>
      <c r="E4170" s="1"/>
      <c r="F4170" s="1"/>
      <c r="G4170" s="1"/>
      <c r="H4170" s="1"/>
      <c r="I4170" s="1"/>
    </row>
    <row r="4171" ht="15.75" customHeight="1">
      <c r="A4171" s="1"/>
      <c r="B4171" s="1"/>
      <c r="C4171" s="1"/>
      <c r="D4171" s="1"/>
      <c r="E4171" s="1"/>
      <c r="F4171" s="1"/>
      <c r="G4171" s="1"/>
      <c r="H4171" s="1"/>
      <c r="I4171" s="1"/>
    </row>
    <row r="4172" ht="15.75" customHeight="1">
      <c r="A4172" s="1"/>
      <c r="B4172" s="1"/>
      <c r="C4172" s="1"/>
      <c r="D4172" s="1"/>
      <c r="E4172" s="1"/>
      <c r="F4172" s="1"/>
      <c r="G4172" s="1"/>
      <c r="H4172" s="1"/>
      <c r="I4172" s="1"/>
    </row>
    <row r="4173" ht="15.75" customHeight="1">
      <c r="A4173" s="1"/>
      <c r="B4173" s="1"/>
      <c r="C4173" s="1"/>
      <c r="D4173" s="1"/>
      <c r="E4173" s="1"/>
      <c r="F4173" s="1"/>
      <c r="G4173" s="1"/>
      <c r="H4173" s="1"/>
      <c r="I4173" s="1"/>
    </row>
    <row r="4174" ht="15.75" customHeight="1">
      <c r="A4174" s="1"/>
      <c r="B4174" s="1"/>
      <c r="C4174" s="1"/>
      <c r="D4174" s="1"/>
      <c r="E4174" s="1"/>
      <c r="F4174" s="1"/>
      <c r="G4174" s="1"/>
      <c r="H4174" s="1"/>
      <c r="I4174" s="1"/>
    </row>
    <row r="4175" ht="15.75" customHeight="1">
      <c r="A4175" s="1"/>
      <c r="B4175" s="1"/>
      <c r="C4175" s="1"/>
      <c r="D4175" s="1"/>
      <c r="E4175" s="1"/>
      <c r="F4175" s="1"/>
      <c r="G4175" s="1"/>
      <c r="H4175" s="1"/>
      <c r="I4175" s="1"/>
    </row>
    <row r="4176" ht="15.75" customHeight="1">
      <c r="A4176" s="1"/>
      <c r="B4176" s="1"/>
      <c r="C4176" s="1"/>
      <c r="D4176" s="1"/>
      <c r="E4176" s="1"/>
      <c r="F4176" s="1"/>
      <c r="G4176" s="1"/>
      <c r="H4176" s="1"/>
      <c r="I4176" s="1"/>
    </row>
    <row r="4177" ht="15.75" customHeight="1">
      <c r="A4177" s="1"/>
      <c r="B4177" s="1"/>
      <c r="C4177" s="1"/>
      <c r="D4177" s="1"/>
      <c r="E4177" s="1"/>
      <c r="F4177" s="1"/>
      <c r="G4177" s="1"/>
      <c r="H4177" s="1"/>
      <c r="I4177" s="1"/>
    </row>
    <row r="4178" ht="15.75" customHeight="1">
      <c r="A4178" s="1"/>
      <c r="B4178" s="1"/>
      <c r="C4178" s="1"/>
      <c r="D4178" s="1"/>
      <c r="E4178" s="1"/>
      <c r="F4178" s="1"/>
      <c r="G4178" s="1"/>
      <c r="H4178" s="1"/>
      <c r="I4178" s="1"/>
    </row>
    <row r="4179" ht="15.75" customHeight="1">
      <c r="A4179" s="1"/>
      <c r="B4179" s="1"/>
      <c r="C4179" s="1"/>
      <c r="D4179" s="1"/>
      <c r="E4179" s="1"/>
      <c r="F4179" s="1"/>
      <c r="G4179" s="1"/>
      <c r="H4179" s="1"/>
      <c r="I4179" s="1"/>
    </row>
    <row r="4180" ht="15.75" customHeight="1">
      <c r="A4180" s="1"/>
      <c r="B4180" s="1"/>
      <c r="C4180" s="1"/>
      <c r="D4180" s="1"/>
      <c r="E4180" s="1"/>
      <c r="F4180" s="1"/>
      <c r="G4180" s="1"/>
      <c r="H4180" s="1"/>
      <c r="I4180" s="1"/>
    </row>
    <row r="4181" ht="15.75" customHeight="1">
      <c r="A4181" s="1"/>
      <c r="B4181" s="1"/>
      <c r="C4181" s="1"/>
      <c r="D4181" s="1"/>
      <c r="E4181" s="1"/>
      <c r="F4181" s="1"/>
      <c r="G4181" s="1"/>
      <c r="H4181" s="1"/>
      <c r="I4181" s="1"/>
    </row>
    <row r="4182" ht="15.75" customHeight="1">
      <c r="A4182" s="1"/>
      <c r="B4182" s="1"/>
      <c r="C4182" s="1"/>
      <c r="D4182" s="1"/>
      <c r="E4182" s="1"/>
      <c r="F4182" s="1"/>
      <c r="G4182" s="1"/>
      <c r="H4182" s="1"/>
      <c r="I4182" s="1"/>
    </row>
    <row r="4183" ht="15.75" customHeight="1">
      <c r="A4183" s="1"/>
      <c r="B4183" s="1"/>
      <c r="C4183" s="1"/>
      <c r="D4183" s="1"/>
      <c r="E4183" s="1"/>
      <c r="F4183" s="1"/>
      <c r="G4183" s="1"/>
      <c r="H4183" s="1"/>
      <c r="I4183" s="1"/>
    </row>
    <row r="4184" ht="15.75" customHeight="1">
      <c r="A4184" s="1"/>
      <c r="B4184" s="1"/>
      <c r="C4184" s="1"/>
      <c r="D4184" s="1"/>
      <c r="E4184" s="1"/>
      <c r="F4184" s="1"/>
      <c r="G4184" s="1"/>
      <c r="H4184" s="1"/>
      <c r="I4184" s="1"/>
    </row>
    <row r="4185" ht="15.75" customHeight="1">
      <c r="A4185" s="1"/>
      <c r="B4185" s="1"/>
      <c r="C4185" s="1"/>
      <c r="D4185" s="1"/>
      <c r="E4185" s="1"/>
      <c r="F4185" s="1"/>
      <c r="G4185" s="1"/>
      <c r="H4185" s="1"/>
      <c r="I4185" s="1"/>
    </row>
    <row r="4186" ht="15.75" customHeight="1">
      <c r="A4186" s="1"/>
      <c r="B4186" s="1"/>
      <c r="C4186" s="1"/>
      <c r="D4186" s="1"/>
      <c r="E4186" s="1"/>
      <c r="F4186" s="1"/>
      <c r="G4186" s="1"/>
      <c r="H4186" s="1"/>
      <c r="I4186" s="1"/>
    </row>
    <row r="4187" ht="15.75" customHeight="1">
      <c r="A4187" s="1"/>
      <c r="B4187" s="1"/>
      <c r="C4187" s="1"/>
      <c r="D4187" s="1"/>
      <c r="E4187" s="1"/>
      <c r="F4187" s="1"/>
      <c r="G4187" s="1"/>
      <c r="H4187" s="1"/>
      <c r="I4187" s="1"/>
    </row>
    <row r="4188" ht="15.75" customHeight="1">
      <c r="A4188" s="1"/>
      <c r="B4188" s="1"/>
      <c r="C4188" s="1"/>
      <c r="D4188" s="1"/>
      <c r="E4188" s="1"/>
      <c r="F4188" s="1"/>
      <c r="G4188" s="1"/>
      <c r="H4188" s="1"/>
      <c r="I4188" s="1"/>
    </row>
    <row r="4189" ht="15.75" customHeight="1">
      <c r="A4189" s="1"/>
      <c r="B4189" s="1"/>
      <c r="C4189" s="1"/>
      <c r="D4189" s="1"/>
      <c r="E4189" s="1"/>
      <c r="F4189" s="1"/>
      <c r="G4189" s="1"/>
      <c r="H4189" s="1"/>
      <c r="I4189" s="1"/>
    </row>
    <row r="4190" ht="15.75" customHeight="1">
      <c r="A4190" s="1"/>
      <c r="B4190" s="1"/>
      <c r="C4190" s="1"/>
      <c r="D4190" s="1"/>
      <c r="E4190" s="1"/>
      <c r="F4190" s="1"/>
      <c r="G4190" s="1"/>
      <c r="H4190" s="1"/>
      <c r="I4190" s="1"/>
    </row>
    <row r="4191" ht="15.75" customHeight="1">
      <c r="A4191" s="1"/>
      <c r="B4191" s="1"/>
      <c r="C4191" s="1"/>
      <c r="D4191" s="1"/>
      <c r="E4191" s="1"/>
      <c r="F4191" s="1"/>
      <c r="G4191" s="1"/>
      <c r="H4191" s="1"/>
      <c r="I4191" s="1"/>
    </row>
    <row r="4192" ht="15.75" customHeight="1">
      <c r="A4192" s="1"/>
      <c r="B4192" s="1"/>
      <c r="C4192" s="1"/>
      <c r="D4192" s="1"/>
      <c r="E4192" s="1"/>
      <c r="F4192" s="1"/>
      <c r="G4192" s="1"/>
      <c r="H4192" s="1"/>
      <c r="I4192" s="1"/>
    </row>
    <row r="4193" ht="15.75" customHeight="1">
      <c r="A4193" s="1"/>
      <c r="B4193" s="1"/>
      <c r="C4193" s="1"/>
      <c r="D4193" s="1"/>
      <c r="E4193" s="1"/>
      <c r="F4193" s="1"/>
      <c r="G4193" s="1"/>
      <c r="H4193" s="1"/>
      <c r="I4193" s="1"/>
    </row>
    <row r="4194" ht="15.75" customHeight="1">
      <c r="A4194" s="1"/>
      <c r="B4194" s="1"/>
      <c r="C4194" s="1"/>
      <c r="D4194" s="1"/>
      <c r="E4194" s="1"/>
      <c r="F4194" s="1"/>
      <c r="G4194" s="1"/>
      <c r="H4194" s="1"/>
      <c r="I4194" s="1"/>
    </row>
    <row r="4195" ht="15.75" customHeight="1">
      <c r="A4195" s="1"/>
      <c r="B4195" s="1"/>
      <c r="C4195" s="1"/>
      <c r="D4195" s="1"/>
      <c r="E4195" s="1"/>
      <c r="F4195" s="1"/>
      <c r="G4195" s="1"/>
      <c r="H4195" s="1"/>
      <c r="I4195" s="1"/>
    </row>
    <row r="4196" ht="15.75" customHeight="1">
      <c r="A4196" s="1"/>
      <c r="B4196" s="1"/>
      <c r="C4196" s="1"/>
      <c r="D4196" s="1"/>
      <c r="E4196" s="1"/>
      <c r="F4196" s="1"/>
      <c r="G4196" s="1"/>
      <c r="H4196" s="1"/>
      <c r="I4196" s="1"/>
    </row>
    <row r="4197" ht="15.75" customHeight="1">
      <c r="A4197" s="1"/>
      <c r="B4197" s="1"/>
      <c r="C4197" s="1"/>
      <c r="D4197" s="1"/>
      <c r="E4197" s="1"/>
      <c r="F4197" s="1"/>
      <c r="G4197" s="1"/>
      <c r="H4197" s="1"/>
      <c r="I4197" s="1"/>
    </row>
    <row r="4198" ht="15.75" customHeight="1">
      <c r="A4198" s="1"/>
      <c r="B4198" s="1"/>
      <c r="C4198" s="1"/>
      <c r="D4198" s="1"/>
      <c r="E4198" s="1"/>
      <c r="F4198" s="1"/>
      <c r="G4198" s="1"/>
      <c r="H4198" s="1"/>
      <c r="I4198" s="1"/>
    </row>
    <row r="4199" ht="15.75" customHeight="1">
      <c r="A4199" s="1"/>
      <c r="B4199" s="1"/>
      <c r="C4199" s="1"/>
      <c r="D4199" s="1"/>
      <c r="E4199" s="1"/>
      <c r="F4199" s="1"/>
      <c r="G4199" s="1"/>
      <c r="H4199" s="1"/>
      <c r="I4199" s="1"/>
    </row>
    <row r="4200" ht="15.75" customHeight="1">
      <c r="A4200" s="1"/>
      <c r="B4200" s="1"/>
      <c r="C4200" s="1"/>
      <c r="D4200" s="1"/>
      <c r="E4200" s="1"/>
      <c r="F4200" s="1"/>
      <c r="G4200" s="1"/>
      <c r="H4200" s="1"/>
      <c r="I4200" s="1"/>
    </row>
    <row r="4201" ht="15.75" customHeight="1">
      <c r="A4201" s="1"/>
      <c r="B4201" s="1"/>
      <c r="C4201" s="1"/>
      <c r="D4201" s="1"/>
      <c r="E4201" s="1"/>
      <c r="F4201" s="1"/>
      <c r="G4201" s="1"/>
      <c r="H4201" s="1"/>
      <c r="I4201" s="1"/>
    </row>
    <row r="4202" ht="15.75" customHeight="1">
      <c r="A4202" s="1"/>
      <c r="B4202" s="1"/>
      <c r="C4202" s="1"/>
      <c r="D4202" s="1"/>
      <c r="E4202" s="1"/>
      <c r="F4202" s="1"/>
      <c r="G4202" s="1"/>
      <c r="H4202" s="1"/>
      <c r="I4202" s="1"/>
    </row>
    <row r="4203" ht="15.75" customHeight="1">
      <c r="A4203" s="1"/>
      <c r="B4203" s="1"/>
      <c r="C4203" s="1"/>
      <c r="D4203" s="1"/>
      <c r="E4203" s="1"/>
      <c r="F4203" s="1"/>
      <c r="G4203" s="1"/>
      <c r="H4203" s="1"/>
      <c r="I4203" s="1"/>
    </row>
    <row r="4204" ht="15.75" customHeight="1">
      <c r="A4204" s="1"/>
      <c r="B4204" s="1"/>
      <c r="C4204" s="1"/>
      <c r="D4204" s="1"/>
      <c r="E4204" s="1"/>
      <c r="F4204" s="1"/>
      <c r="G4204" s="1"/>
      <c r="H4204" s="1"/>
      <c r="I4204" s="1"/>
    </row>
    <row r="4205" ht="15.75" customHeight="1">
      <c r="A4205" s="1"/>
      <c r="B4205" s="1"/>
      <c r="C4205" s="1"/>
      <c r="D4205" s="1"/>
      <c r="E4205" s="1"/>
      <c r="F4205" s="1"/>
      <c r="G4205" s="1"/>
      <c r="H4205" s="1"/>
      <c r="I4205" s="1"/>
    </row>
    <row r="4206" ht="15.75" customHeight="1">
      <c r="A4206" s="1"/>
      <c r="B4206" s="1"/>
      <c r="C4206" s="1"/>
      <c r="D4206" s="1"/>
      <c r="E4206" s="1"/>
      <c r="F4206" s="1"/>
      <c r="G4206" s="1"/>
      <c r="H4206" s="1"/>
      <c r="I4206" s="1"/>
    </row>
    <row r="4207" ht="15.75" customHeight="1">
      <c r="A4207" s="1"/>
      <c r="B4207" s="1"/>
      <c r="C4207" s="1"/>
      <c r="D4207" s="1"/>
      <c r="E4207" s="1"/>
      <c r="F4207" s="1"/>
      <c r="G4207" s="1"/>
      <c r="H4207" s="1"/>
      <c r="I4207" s="1"/>
    </row>
    <row r="4208" ht="15.75" customHeight="1">
      <c r="A4208" s="1"/>
      <c r="B4208" s="1"/>
      <c r="C4208" s="1"/>
      <c r="D4208" s="1"/>
      <c r="E4208" s="1"/>
      <c r="F4208" s="1"/>
      <c r="G4208" s="1"/>
      <c r="H4208" s="1"/>
      <c r="I4208" s="1"/>
    </row>
    <row r="4209" ht="15.75" customHeight="1">
      <c r="A4209" s="1"/>
      <c r="B4209" s="1"/>
      <c r="C4209" s="1"/>
      <c r="D4209" s="1"/>
      <c r="E4209" s="1"/>
      <c r="F4209" s="1"/>
      <c r="G4209" s="1"/>
      <c r="H4209" s="1"/>
      <c r="I4209" s="1"/>
    </row>
    <row r="4210" ht="15.75" customHeight="1">
      <c r="A4210" s="1"/>
      <c r="B4210" s="1"/>
      <c r="C4210" s="1"/>
      <c r="D4210" s="1"/>
      <c r="E4210" s="1"/>
      <c r="F4210" s="1"/>
      <c r="G4210" s="1"/>
      <c r="H4210" s="1"/>
      <c r="I4210" s="1"/>
    </row>
    <row r="4211" ht="15.75" customHeight="1">
      <c r="A4211" s="1"/>
      <c r="B4211" s="1"/>
      <c r="C4211" s="1"/>
      <c r="D4211" s="1"/>
      <c r="E4211" s="1"/>
      <c r="F4211" s="1"/>
      <c r="G4211" s="1"/>
      <c r="H4211" s="1"/>
      <c r="I4211" s="1"/>
    </row>
    <row r="4212" ht="15.75" customHeight="1">
      <c r="A4212" s="1"/>
      <c r="B4212" s="1"/>
      <c r="C4212" s="1"/>
      <c r="D4212" s="1"/>
      <c r="E4212" s="1"/>
      <c r="F4212" s="1"/>
      <c r="G4212" s="1"/>
      <c r="H4212" s="1"/>
      <c r="I4212" s="1"/>
    </row>
    <row r="4213" ht="15.75" customHeight="1">
      <c r="A4213" s="1"/>
      <c r="B4213" s="1"/>
      <c r="C4213" s="1"/>
      <c r="D4213" s="1"/>
      <c r="E4213" s="1"/>
      <c r="F4213" s="1"/>
      <c r="G4213" s="1"/>
      <c r="H4213" s="1"/>
      <c r="I4213" s="1"/>
    </row>
    <row r="4214" ht="15.75" customHeight="1">
      <c r="A4214" s="1"/>
      <c r="B4214" s="1"/>
      <c r="C4214" s="1"/>
      <c r="D4214" s="1"/>
      <c r="E4214" s="1"/>
      <c r="F4214" s="1"/>
      <c r="G4214" s="1"/>
      <c r="H4214" s="1"/>
      <c r="I4214" s="1"/>
    </row>
    <row r="4215" ht="15.75" customHeight="1">
      <c r="A4215" s="1"/>
      <c r="B4215" s="1"/>
      <c r="C4215" s="1"/>
      <c r="D4215" s="1"/>
      <c r="E4215" s="1"/>
      <c r="F4215" s="1"/>
      <c r="G4215" s="1"/>
      <c r="H4215" s="1"/>
      <c r="I4215" s="1"/>
    </row>
    <row r="4216" ht="15.75" customHeight="1">
      <c r="A4216" s="1"/>
      <c r="B4216" s="1"/>
      <c r="C4216" s="1"/>
      <c r="D4216" s="1"/>
      <c r="E4216" s="1"/>
      <c r="F4216" s="1"/>
      <c r="G4216" s="1"/>
      <c r="H4216" s="1"/>
      <c r="I4216" s="1"/>
    </row>
    <row r="4217" ht="15.75" customHeight="1">
      <c r="A4217" s="1"/>
      <c r="B4217" s="1"/>
      <c r="C4217" s="1"/>
      <c r="D4217" s="1"/>
      <c r="E4217" s="1"/>
      <c r="F4217" s="1"/>
      <c r="G4217" s="1"/>
      <c r="H4217" s="1"/>
      <c r="I4217" s="1"/>
    </row>
    <row r="4218" ht="15.75" customHeight="1">
      <c r="A4218" s="1"/>
      <c r="B4218" s="1"/>
      <c r="C4218" s="1"/>
      <c r="D4218" s="1"/>
      <c r="E4218" s="1"/>
      <c r="F4218" s="1"/>
      <c r="G4218" s="1"/>
      <c r="H4218" s="1"/>
      <c r="I4218" s="1"/>
    </row>
    <row r="4219" ht="15.75" customHeight="1">
      <c r="A4219" s="1"/>
      <c r="B4219" s="1"/>
      <c r="C4219" s="1"/>
      <c r="D4219" s="1"/>
      <c r="E4219" s="1"/>
      <c r="F4219" s="1"/>
      <c r="G4219" s="1"/>
      <c r="H4219" s="1"/>
      <c r="I4219" s="1"/>
    </row>
    <row r="4220" ht="15.75" customHeight="1">
      <c r="A4220" s="1"/>
      <c r="B4220" s="1"/>
      <c r="C4220" s="1"/>
      <c r="D4220" s="1"/>
      <c r="E4220" s="1"/>
      <c r="F4220" s="1"/>
      <c r="G4220" s="1"/>
      <c r="H4220" s="1"/>
      <c r="I4220" s="1"/>
    </row>
    <row r="4221" ht="15.75" customHeight="1">
      <c r="A4221" s="1"/>
      <c r="B4221" s="1"/>
      <c r="C4221" s="1"/>
      <c r="D4221" s="1"/>
      <c r="E4221" s="1"/>
      <c r="F4221" s="1"/>
      <c r="G4221" s="1"/>
      <c r="H4221" s="1"/>
      <c r="I4221" s="1"/>
    </row>
    <row r="4222" ht="15.75" customHeight="1">
      <c r="A4222" s="1"/>
      <c r="B4222" s="1"/>
      <c r="C4222" s="1"/>
      <c r="D4222" s="1"/>
      <c r="E4222" s="1"/>
      <c r="F4222" s="1"/>
      <c r="G4222" s="1"/>
      <c r="H4222" s="1"/>
      <c r="I4222" s="1"/>
    </row>
    <row r="4223" ht="15.75" customHeight="1">
      <c r="A4223" s="1"/>
      <c r="B4223" s="1"/>
      <c r="C4223" s="1"/>
      <c r="D4223" s="1"/>
      <c r="E4223" s="1"/>
      <c r="F4223" s="1"/>
      <c r="G4223" s="1"/>
      <c r="H4223" s="1"/>
      <c r="I4223" s="1"/>
    </row>
    <row r="4224" ht="15.75" customHeight="1">
      <c r="A4224" s="1"/>
      <c r="B4224" s="1"/>
      <c r="C4224" s="1"/>
      <c r="D4224" s="1"/>
      <c r="E4224" s="1"/>
      <c r="F4224" s="1"/>
      <c r="G4224" s="1"/>
      <c r="H4224" s="1"/>
      <c r="I4224" s="1"/>
    </row>
    <row r="4225" ht="15.75" customHeight="1">
      <c r="A4225" s="1"/>
      <c r="B4225" s="1"/>
      <c r="C4225" s="1"/>
      <c r="D4225" s="1"/>
      <c r="E4225" s="1"/>
      <c r="F4225" s="1"/>
      <c r="G4225" s="1"/>
      <c r="H4225" s="1"/>
      <c r="I4225" s="1"/>
    </row>
    <row r="4226" ht="15.75" customHeight="1">
      <c r="A4226" s="1"/>
      <c r="B4226" s="1"/>
      <c r="C4226" s="1"/>
      <c r="D4226" s="1"/>
      <c r="E4226" s="1"/>
      <c r="F4226" s="1"/>
      <c r="G4226" s="1"/>
      <c r="H4226" s="1"/>
      <c r="I4226" s="1"/>
    </row>
    <row r="4227" ht="15.75" customHeight="1">
      <c r="A4227" s="1"/>
      <c r="B4227" s="1"/>
      <c r="C4227" s="1"/>
      <c r="D4227" s="1"/>
      <c r="E4227" s="1"/>
      <c r="F4227" s="1"/>
      <c r="G4227" s="1"/>
      <c r="H4227" s="1"/>
      <c r="I4227" s="1"/>
    </row>
    <row r="4228" ht="15.75" customHeight="1">
      <c r="A4228" s="1"/>
      <c r="B4228" s="1"/>
      <c r="C4228" s="1"/>
      <c r="D4228" s="1"/>
      <c r="E4228" s="1"/>
      <c r="F4228" s="1"/>
      <c r="G4228" s="1"/>
      <c r="H4228" s="1"/>
      <c r="I4228" s="1"/>
    </row>
    <row r="4229" ht="15.75" customHeight="1">
      <c r="A4229" s="1"/>
      <c r="B4229" s="1"/>
      <c r="C4229" s="1"/>
      <c r="D4229" s="1"/>
      <c r="E4229" s="1"/>
      <c r="F4229" s="1"/>
      <c r="G4229" s="1"/>
      <c r="H4229" s="1"/>
      <c r="I4229" s="1"/>
    </row>
    <row r="4230" ht="15.75" customHeight="1">
      <c r="A4230" s="1"/>
      <c r="B4230" s="1"/>
      <c r="C4230" s="1"/>
      <c r="D4230" s="1"/>
      <c r="E4230" s="1"/>
      <c r="F4230" s="1"/>
      <c r="G4230" s="1"/>
      <c r="H4230" s="1"/>
      <c r="I4230" s="1"/>
    </row>
    <row r="4231" ht="15.75" customHeight="1">
      <c r="A4231" s="1"/>
      <c r="B4231" s="1"/>
      <c r="C4231" s="1"/>
      <c r="D4231" s="1"/>
      <c r="E4231" s="1"/>
      <c r="F4231" s="1"/>
      <c r="G4231" s="1"/>
      <c r="H4231" s="1"/>
      <c r="I4231" s="1"/>
    </row>
    <row r="4232" ht="15.75" customHeight="1">
      <c r="A4232" s="1"/>
      <c r="B4232" s="1"/>
      <c r="C4232" s="1"/>
      <c r="D4232" s="1"/>
      <c r="E4232" s="1"/>
      <c r="F4232" s="1"/>
      <c r="G4232" s="1"/>
      <c r="H4232" s="1"/>
      <c r="I4232" s="1"/>
    </row>
    <row r="4233" ht="15.75" customHeight="1">
      <c r="A4233" s="1"/>
      <c r="B4233" s="1"/>
      <c r="C4233" s="1"/>
      <c r="D4233" s="1"/>
      <c r="E4233" s="1"/>
      <c r="F4233" s="1"/>
      <c r="G4233" s="1"/>
      <c r="H4233" s="1"/>
      <c r="I4233" s="1"/>
    </row>
    <row r="4234" ht="15.75" customHeight="1">
      <c r="A4234" s="1"/>
      <c r="B4234" s="1"/>
      <c r="C4234" s="1"/>
      <c r="D4234" s="1"/>
      <c r="E4234" s="1"/>
      <c r="F4234" s="1"/>
      <c r="G4234" s="1"/>
      <c r="H4234" s="1"/>
      <c r="I4234" s="1"/>
    </row>
    <row r="4235" ht="15.75" customHeight="1">
      <c r="A4235" s="1"/>
      <c r="B4235" s="1"/>
      <c r="C4235" s="1"/>
      <c r="D4235" s="1"/>
      <c r="E4235" s="1"/>
      <c r="F4235" s="1"/>
      <c r="G4235" s="1"/>
      <c r="H4235" s="1"/>
      <c r="I4235" s="1"/>
    </row>
    <row r="4236" ht="15.75" customHeight="1">
      <c r="A4236" s="1"/>
      <c r="B4236" s="1"/>
      <c r="C4236" s="1"/>
      <c r="D4236" s="1"/>
      <c r="E4236" s="1"/>
      <c r="F4236" s="1"/>
      <c r="G4236" s="1"/>
      <c r="H4236" s="1"/>
      <c r="I4236" s="1"/>
    </row>
    <row r="4237" ht="15.75" customHeight="1">
      <c r="A4237" s="1"/>
      <c r="B4237" s="1"/>
      <c r="C4237" s="1"/>
      <c r="D4237" s="1"/>
      <c r="E4237" s="1"/>
      <c r="F4237" s="1"/>
      <c r="G4237" s="1"/>
      <c r="H4237" s="1"/>
      <c r="I4237" s="1"/>
    </row>
    <row r="4238" ht="15.75" customHeight="1">
      <c r="A4238" s="1"/>
      <c r="B4238" s="1"/>
      <c r="C4238" s="1"/>
      <c r="D4238" s="1"/>
      <c r="E4238" s="1"/>
      <c r="F4238" s="1"/>
      <c r="G4238" s="1"/>
      <c r="H4238" s="1"/>
      <c r="I4238" s="1"/>
    </row>
    <row r="4239" ht="15.75" customHeight="1">
      <c r="A4239" s="1"/>
      <c r="B4239" s="1"/>
      <c r="C4239" s="1"/>
      <c r="D4239" s="1"/>
      <c r="E4239" s="1"/>
      <c r="F4239" s="1"/>
      <c r="G4239" s="1"/>
      <c r="H4239" s="1"/>
      <c r="I4239" s="1"/>
    </row>
    <row r="4240" ht="15.75" customHeight="1">
      <c r="A4240" s="1"/>
      <c r="B4240" s="1"/>
      <c r="C4240" s="1"/>
      <c r="D4240" s="1"/>
      <c r="E4240" s="1"/>
      <c r="F4240" s="1"/>
      <c r="G4240" s="1"/>
      <c r="H4240" s="1"/>
      <c r="I4240" s="1"/>
    </row>
    <row r="4241" ht="15.75" customHeight="1">
      <c r="A4241" s="1"/>
      <c r="B4241" s="1"/>
      <c r="C4241" s="1"/>
      <c r="D4241" s="1"/>
      <c r="E4241" s="1"/>
      <c r="F4241" s="1"/>
      <c r="G4241" s="1"/>
      <c r="H4241" s="1"/>
      <c r="I4241" s="1"/>
    </row>
    <row r="4242" ht="15.75" customHeight="1">
      <c r="A4242" s="1"/>
      <c r="B4242" s="1"/>
      <c r="C4242" s="1"/>
      <c r="D4242" s="1"/>
      <c r="E4242" s="1"/>
      <c r="F4242" s="1"/>
      <c r="G4242" s="1"/>
      <c r="H4242" s="1"/>
      <c r="I4242" s="1"/>
    </row>
    <row r="4243" ht="15.75" customHeight="1">
      <c r="A4243" s="1"/>
      <c r="B4243" s="1"/>
      <c r="C4243" s="1"/>
      <c r="D4243" s="1"/>
      <c r="E4243" s="1"/>
      <c r="F4243" s="1"/>
      <c r="G4243" s="1"/>
      <c r="H4243" s="1"/>
      <c r="I4243" s="1"/>
    </row>
    <row r="4244" ht="15.75" customHeight="1">
      <c r="A4244" s="1"/>
      <c r="B4244" s="1"/>
      <c r="C4244" s="1"/>
      <c r="D4244" s="1"/>
      <c r="E4244" s="1"/>
      <c r="F4244" s="1"/>
      <c r="G4244" s="1"/>
      <c r="H4244" s="1"/>
      <c r="I4244" s="1"/>
    </row>
    <row r="4245" ht="15.75" customHeight="1">
      <c r="A4245" s="1"/>
      <c r="B4245" s="1"/>
      <c r="C4245" s="1"/>
      <c r="D4245" s="1"/>
      <c r="E4245" s="1"/>
      <c r="F4245" s="1"/>
      <c r="G4245" s="1"/>
      <c r="H4245" s="1"/>
      <c r="I4245" s="1"/>
    </row>
    <row r="4246" ht="15.75" customHeight="1">
      <c r="A4246" s="1"/>
      <c r="B4246" s="1"/>
      <c r="C4246" s="1"/>
      <c r="D4246" s="1"/>
      <c r="E4246" s="1"/>
      <c r="F4246" s="1"/>
      <c r="G4246" s="1"/>
      <c r="H4246" s="1"/>
      <c r="I4246" s="1"/>
    </row>
    <row r="4247" ht="15.75" customHeight="1">
      <c r="A4247" s="1"/>
      <c r="B4247" s="1"/>
      <c r="C4247" s="1"/>
      <c r="D4247" s="1"/>
      <c r="E4247" s="1"/>
      <c r="F4247" s="1"/>
      <c r="G4247" s="1"/>
      <c r="H4247" s="1"/>
      <c r="I4247" s="1"/>
    </row>
    <row r="4248" ht="15.75" customHeight="1">
      <c r="A4248" s="1"/>
      <c r="B4248" s="1"/>
      <c r="C4248" s="1"/>
      <c r="D4248" s="1"/>
      <c r="E4248" s="1"/>
      <c r="F4248" s="1"/>
      <c r="G4248" s="1"/>
      <c r="H4248" s="1"/>
      <c r="I4248" s="1"/>
    </row>
    <row r="4249" ht="15.75" customHeight="1">
      <c r="A4249" s="1"/>
      <c r="B4249" s="1"/>
      <c r="C4249" s="1"/>
      <c r="D4249" s="1"/>
      <c r="E4249" s="1"/>
      <c r="F4249" s="1"/>
      <c r="G4249" s="1"/>
      <c r="H4249" s="1"/>
      <c r="I4249" s="1"/>
    </row>
    <row r="4250" ht="15.75" customHeight="1">
      <c r="A4250" s="1"/>
      <c r="B4250" s="1"/>
      <c r="C4250" s="1"/>
      <c r="D4250" s="1"/>
      <c r="E4250" s="1"/>
      <c r="F4250" s="1"/>
      <c r="G4250" s="1"/>
      <c r="H4250" s="1"/>
      <c r="I4250" s="1"/>
    </row>
    <row r="4251" ht="15.75" customHeight="1">
      <c r="A4251" s="1"/>
      <c r="B4251" s="1"/>
      <c r="C4251" s="1"/>
      <c r="D4251" s="1"/>
      <c r="E4251" s="1"/>
      <c r="F4251" s="1"/>
      <c r="G4251" s="1"/>
      <c r="H4251" s="1"/>
      <c r="I4251" s="1"/>
    </row>
    <row r="4252" ht="15.75" customHeight="1">
      <c r="A4252" s="1"/>
      <c r="B4252" s="1"/>
      <c r="C4252" s="1"/>
      <c r="D4252" s="1"/>
      <c r="E4252" s="1"/>
      <c r="F4252" s="1"/>
      <c r="G4252" s="1"/>
      <c r="H4252" s="1"/>
      <c r="I4252" s="1"/>
    </row>
    <row r="4253" ht="15.75" customHeight="1">
      <c r="A4253" s="1"/>
      <c r="B4253" s="1"/>
      <c r="C4253" s="1"/>
      <c r="D4253" s="1"/>
      <c r="E4253" s="1"/>
      <c r="F4253" s="1"/>
      <c r="G4253" s="1"/>
      <c r="H4253" s="1"/>
      <c r="I4253" s="1"/>
    </row>
    <row r="4254" ht="15.75" customHeight="1">
      <c r="A4254" s="1"/>
      <c r="B4254" s="1"/>
      <c r="C4254" s="1"/>
      <c r="D4254" s="1"/>
      <c r="E4254" s="1"/>
      <c r="F4254" s="1"/>
      <c r="G4254" s="1"/>
      <c r="H4254" s="1"/>
      <c r="I4254" s="1"/>
    </row>
    <row r="4255" ht="15.75" customHeight="1">
      <c r="A4255" s="1"/>
      <c r="B4255" s="1"/>
      <c r="C4255" s="1"/>
      <c r="D4255" s="1"/>
      <c r="E4255" s="1"/>
      <c r="F4255" s="1"/>
      <c r="G4255" s="1"/>
      <c r="H4255" s="1"/>
      <c r="I4255" s="1"/>
    </row>
    <row r="4256" ht="15.75" customHeight="1">
      <c r="A4256" s="1"/>
      <c r="B4256" s="1"/>
      <c r="C4256" s="1"/>
      <c r="D4256" s="1"/>
      <c r="E4256" s="1"/>
      <c r="F4256" s="1"/>
      <c r="G4256" s="1"/>
      <c r="H4256" s="1"/>
      <c r="I4256" s="1"/>
    </row>
    <row r="4257" ht="15.75" customHeight="1">
      <c r="A4257" s="1"/>
      <c r="B4257" s="1"/>
      <c r="C4257" s="1"/>
      <c r="D4257" s="1"/>
      <c r="E4257" s="1"/>
      <c r="F4257" s="1"/>
      <c r="G4257" s="1"/>
      <c r="H4257" s="1"/>
      <c r="I4257" s="1"/>
    </row>
    <row r="4258" ht="15.75" customHeight="1">
      <c r="A4258" s="1"/>
      <c r="B4258" s="1"/>
      <c r="C4258" s="1"/>
      <c r="D4258" s="1"/>
      <c r="E4258" s="1"/>
      <c r="F4258" s="1"/>
      <c r="G4258" s="1"/>
      <c r="H4258" s="1"/>
      <c r="I4258" s="1"/>
    </row>
    <row r="4259" ht="15.75" customHeight="1">
      <c r="A4259" s="1"/>
      <c r="B4259" s="1"/>
      <c r="C4259" s="1"/>
      <c r="D4259" s="1"/>
      <c r="E4259" s="1"/>
      <c r="F4259" s="1"/>
      <c r="G4259" s="1"/>
      <c r="H4259" s="1"/>
      <c r="I4259" s="1"/>
    </row>
    <row r="4260" ht="15.75" customHeight="1">
      <c r="A4260" s="1"/>
      <c r="B4260" s="1"/>
      <c r="C4260" s="1"/>
      <c r="D4260" s="1"/>
      <c r="E4260" s="1"/>
      <c r="F4260" s="1"/>
      <c r="G4260" s="1"/>
      <c r="H4260" s="1"/>
      <c r="I4260" s="1"/>
    </row>
    <row r="4261" ht="15.75" customHeight="1">
      <c r="A4261" s="1"/>
      <c r="B4261" s="1"/>
      <c r="C4261" s="1"/>
      <c r="D4261" s="1"/>
      <c r="E4261" s="1"/>
      <c r="F4261" s="1"/>
      <c r="G4261" s="1"/>
      <c r="H4261" s="1"/>
      <c r="I4261" s="1"/>
    </row>
    <row r="4262" ht="15.75" customHeight="1">
      <c r="A4262" s="1"/>
      <c r="B4262" s="1"/>
      <c r="C4262" s="1"/>
      <c r="D4262" s="1"/>
      <c r="E4262" s="1"/>
      <c r="F4262" s="1"/>
      <c r="G4262" s="1"/>
      <c r="H4262" s="1"/>
      <c r="I4262" s="1"/>
    </row>
    <row r="4263" ht="15.75" customHeight="1">
      <c r="A4263" s="1"/>
      <c r="B4263" s="1"/>
      <c r="C4263" s="1"/>
      <c r="D4263" s="1"/>
      <c r="E4263" s="1"/>
      <c r="F4263" s="1"/>
      <c r="G4263" s="1"/>
      <c r="H4263" s="1"/>
      <c r="I4263" s="1"/>
    </row>
    <row r="4264" ht="15.75" customHeight="1">
      <c r="A4264" s="1"/>
      <c r="B4264" s="1"/>
      <c r="C4264" s="1"/>
      <c r="D4264" s="1"/>
      <c r="E4264" s="1"/>
      <c r="F4264" s="1"/>
      <c r="G4264" s="1"/>
      <c r="H4264" s="1"/>
      <c r="I4264" s="1"/>
    </row>
    <row r="4265" ht="15.75" customHeight="1">
      <c r="A4265" s="1"/>
      <c r="B4265" s="1"/>
      <c r="C4265" s="1"/>
      <c r="D4265" s="1"/>
      <c r="E4265" s="1"/>
      <c r="F4265" s="1"/>
      <c r="G4265" s="1"/>
      <c r="H4265" s="1"/>
      <c r="I4265" s="1"/>
    </row>
    <row r="4266" ht="15.75" customHeight="1">
      <c r="A4266" s="1"/>
      <c r="B4266" s="1"/>
      <c r="C4266" s="1"/>
      <c r="D4266" s="1"/>
      <c r="E4266" s="1"/>
      <c r="F4266" s="1"/>
      <c r="G4266" s="1"/>
      <c r="H4266" s="1"/>
      <c r="I4266" s="1"/>
    </row>
    <row r="4267" ht="15.75" customHeight="1">
      <c r="A4267" s="1"/>
      <c r="B4267" s="1"/>
      <c r="C4267" s="1"/>
      <c r="D4267" s="1"/>
      <c r="E4267" s="1"/>
      <c r="F4267" s="1"/>
      <c r="G4267" s="1"/>
      <c r="H4267" s="1"/>
      <c r="I4267" s="1"/>
    </row>
    <row r="4268" ht="15.75" customHeight="1">
      <c r="A4268" s="1"/>
      <c r="B4268" s="1"/>
      <c r="C4268" s="1"/>
      <c r="D4268" s="1"/>
      <c r="E4268" s="1"/>
      <c r="F4268" s="1"/>
      <c r="G4268" s="1"/>
      <c r="H4268" s="1"/>
      <c r="I4268" s="1"/>
    </row>
    <row r="4269" ht="15.75" customHeight="1">
      <c r="A4269" s="1"/>
      <c r="B4269" s="1"/>
      <c r="C4269" s="1"/>
      <c r="D4269" s="1"/>
      <c r="E4269" s="1"/>
      <c r="F4269" s="1"/>
      <c r="G4269" s="1"/>
      <c r="H4269" s="1"/>
      <c r="I4269" s="1"/>
    </row>
    <row r="4270" ht="15.75" customHeight="1">
      <c r="A4270" s="1"/>
      <c r="B4270" s="1"/>
      <c r="C4270" s="1"/>
      <c r="D4270" s="1"/>
      <c r="E4270" s="1"/>
      <c r="F4270" s="1"/>
      <c r="G4270" s="1"/>
      <c r="H4270" s="1"/>
      <c r="I4270" s="1"/>
    </row>
    <row r="4271" ht="15.75" customHeight="1">
      <c r="A4271" s="1"/>
      <c r="B4271" s="1"/>
      <c r="C4271" s="1"/>
      <c r="D4271" s="1"/>
      <c r="E4271" s="1"/>
      <c r="F4271" s="1"/>
      <c r="G4271" s="1"/>
      <c r="H4271" s="1"/>
      <c r="I4271" s="1"/>
    </row>
    <row r="4272" ht="15.75" customHeight="1">
      <c r="A4272" s="1"/>
      <c r="B4272" s="1"/>
      <c r="C4272" s="1"/>
      <c r="D4272" s="1"/>
      <c r="E4272" s="1"/>
      <c r="F4272" s="1"/>
      <c r="G4272" s="1"/>
      <c r="H4272" s="1"/>
      <c r="I4272" s="1"/>
    </row>
    <row r="4273" ht="15.75" customHeight="1">
      <c r="A4273" s="1"/>
      <c r="B4273" s="1"/>
      <c r="C4273" s="1"/>
      <c r="D4273" s="1"/>
      <c r="E4273" s="1"/>
      <c r="F4273" s="1"/>
      <c r="G4273" s="1"/>
      <c r="H4273" s="1"/>
      <c r="I4273" s="1"/>
    </row>
    <row r="4274" ht="15.75" customHeight="1">
      <c r="A4274" s="1"/>
      <c r="B4274" s="1"/>
      <c r="C4274" s="1"/>
      <c r="D4274" s="1"/>
      <c r="E4274" s="1"/>
      <c r="F4274" s="1"/>
      <c r="G4274" s="1"/>
      <c r="H4274" s="1"/>
      <c r="I4274" s="1"/>
    </row>
    <row r="4275" ht="15.75" customHeight="1">
      <c r="A4275" s="1"/>
      <c r="B4275" s="1"/>
      <c r="C4275" s="1"/>
      <c r="D4275" s="1"/>
      <c r="E4275" s="1"/>
      <c r="F4275" s="1"/>
      <c r="G4275" s="1"/>
      <c r="H4275" s="1"/>
      <c r="I4275" s="1"/>
    </row>
    <row r="4276" ht="15.75" customHeight="1">
      <c r="A4276" s="1"/>
      <c r="B4276" s="1"/>
      <c r="C4276" s="1"/>
      <c r="D4276" s="1"/>
      <c r="E4276" s="1"/>
      <c r="F4276" s="1"/>
      <c r="G4276" s="1"/>
      <c r="H4276" s="1"/>
      <c r="I4276" s="1"/>
    </row>
    <row r="4277" ht="15.75" customHeight="1">
      <c r="A4277" s="1"/>
      <c r="B4277" s="1"/>
      <c r="C4277" s="1"/>
      <c r="D4277" s="1"/>
      <c r="E4277" s="1"/>
      <c r="F4277" s="1"/>
      <c r="G4277" s="1"/>
      <c r="H4277" s="1"/>
      <c r="I4277" s="1"/>
    </row>
    <row r="4278" ht="15.75" customHeight="1">
      <c r="A4278" s="1"/>
      <c r="B4278" s="1"/>
      <c r="C4278" s="1"/>
      <c r="D4278" s="1"/>
      <c r="E4278" s="1"/>
      <c r="F4278" s="1"/>
      <c r="G4278" s="1"/>
      <c r="H4278" s="1"/>
      <c r="I4278" s="1"/>
    </row>
    <row r="4279" ht="15.75" customHeight="1">
      <c r="A4279" s="1"/>
      <c r="B4279" s="1"/>
      <c r="C4279" s="1"/>
      <c r="D4279" s="1"/>
      <c r="E4279" s="1"/>
      <c r="F4279" s="1"/>
      <c r="G4279" s="1"/>
      <c r="H4279" s="1"/>
      <c r="I4279" s="1"/>
    </row>
    <row r="4280" ht="15.75" customHeight="1">
      <c r="A4280" s="1"/>
      <c r="B4280" s="1"/>
      <c r="C4280" s="1"/>
      <c r="D4280" s="1"/>
      <c r="E4280" s="1"/>
      <c r="F4280" s="1"/>
      <c r="G4280" s="1"/>
      <c r="H4280" s="1"/>
      <c r="I4280" s="1"/>
    </row>
    <row r="4281" ht="15.75" customHeight="1">
      <c r="A4281" s="1"/>
      <c r="B4281" s="1"/>
      <c r="C4281" s="1"/>
      <c r="D4281" s="1"/>
      <c r="E4281" s="1"/>
      <c r="F4281" s="1"/>
      <c r="G4281" s="1"/>
      <c r="H4281" s="1"/>
      <c r="I4281" s="1"/>
    </row>
    <row r="4282" ht="15.75" customHeight="1">
      <c r="A4282" s="1"/>
      <c r="B4282" s="1"/>
      <c r="C4282" s="1"/>
      <c r="D4282" s="1"/>
      <c r="E4282" s="1"/>
      <c r="F4282" s="1"/>
      <c r="G4282" s="1"/>
      <c r="H4282" s="1"/>
      <c r="I4282" s="1"/>
    </row>
    <row r="4283" ht="15.75" customHeight="1">
      <c r="A4283" s="1"/>
      <c r="B4283" s="1"/>
      <c r="C4283" s="1"/>
      <c r="D4283" s="1"/>
      <c r="E4283" s="1"/>
      <c r="F4283" s="1"/>
      <c r="G4283" s="1"/>
      <c r="H4283" s="1"/>
      <c r="I4283" s="1"/>
    </row>
    <row r="4284" ht="15.75" customHeight="1">
      <c r="A4284" s="1"/>
      <c r="B4284" s="1"/>
      <c r="C4284" s="1"/>
      <c r="D4284" s="1"/>
      <c r="E4284" s="1"/>
      <c r="F4284" s="1"/>
      <c r="G4284" s="1"/>
      <c r="H4284" s="1"/>
      <c r="I4284" s="1"/>
    </row>
    <row r="4285" ht="15.75" customHeight="1">
      <c r="A4285" s="1"/>
      <c r="B4285" s="1"/>
      <c r="C4285" s="1"/>
      <c r="D4285" s="1"/>
      <c r="E4285" s="1"/>
      <c r="F4285" s="1"/>
      <c r="G4285" s="1"/>
      <c r="H4285" s="1"/>
      <c r="I4285" s="1"/>
    </row>
    <row r="4286" ht="15.75" customHeight="1">
      <c r="A4286" s="1"/>
      <c r="B4286" s="1"/>
      <c r="C4286" s="1"/>
      <c r="D4286" s="1"/>
      <c r="E4286" s="1"/>
      <c r="F4286" s="1"/>
      <c r="G4286" s="1"/>
      <c r="H4286" s="1"/>
      <c r="I4286" s="1"/>
    </row>
    <row r="4287" ht="15.75" customHeight="1">
      <c r="A4287" s="1"/>
      <c r="B4287" s="1"/>
      <c r="C4287" s="1"/>
      <c r="D4287" s="1"/>
      <c r="E4287" s="1"/>
      <c r="F4287" s="1"/>
      <c r="G4287" s="1"/>
      <c r="H4287" s="1"/>
      <c r="I4287" s="1"/>
    </row>
    <row r="4288" ht="15.75" customHeight="1">
      <c r="A4288" s="1"/>
      <c r="B4288" s="1"/>
      <c r="C4288" s="1"/>
      <c r="D4288" s="1"/>
      <c r="E4288" s="1"/>
      <c r="F4288" s="1"/>
      <c r="G4288" s="1"/>
      <c r="H4288" s="1"/>
      <c r="I4288" s="1"/>
    </row>
    <row r="4289" ht="15.75" customHeight="1">
      <c r="A4289" s="1"/>
      <c r="B4289" s="1"/>
      <c r="C4289" s="1"/>
      <c r="D4289" s="1"/>
      <c r="E4289" s="1"/>
      <c r="F4289" s="1"/>
      <c r="G4289" s="1"/>
      <c r="H4289" s="1"/>
      <c r="I4289" s="1"/>
    </row>
    <row r="4290" ht="15.75" customHeight="1">
      <c r="A4290" s="1"/>
      <c r="B4290" s="1"/>
      <c r="C4290" s="1"/>
      <c r="D4290" s="1"/>
      <c r="E4290" s="1"/>
      <c r="F4290" s="1"/>
      <c r="G4290" s="1"/>
      <c r="H4290" s="1"/>
      <c r="I4290" s="1"/>
    </row>
    <row r="4291" ht="15.75" customHeight="1">
      <c r="A4291" s="1"/>
      <c r="B4291" s="1"/>
      <c r="C4291" s="1"/>
      <c r="D4291" s="1"/>
      <c r="E4291" s="1"/>
      <c r="F4291" s="1"/>
      <c r="G4291" s="1"/>
      <c r="H4291" s="1"/>
      <c r="I4291" s="1"/>
    </row>
    <row r="4292" ht="15.75" customHeight="1">
      <c r="A4292" s="1"/>
      <c r="B4292" s="1"/>
      <c r="C4292" s="1"/>
      <c r="D4292" s="1"/>
      <c r="E4292" s="1"/>
      <c r="F4292" s="1"/>
      <c r="G4292" s="1"/>
      <c r="H4292" s="1"/>
      <c r="I4292" s="1"/>
    </row>
    <row r="4293" ht="15.75" customHeight="1">
      <c r="A4293" s="1"/>
      <c r="B4293" s="1"/>
      <c r="C4293" s="1"/>
      <c r="D4293" s="1"/>
      <c r="E4293" s="1"/>
      <c r="F4293" s="1"/>
      <c r="G4293" s="1"/>
      <c r="H4293" s="1"/>
      <c r="I4293" s="1"/>
    </row>
    <row r="4294" ht="15.75" customHeight="1">
      <c r="A4294" s="1"/>
      <c r="B4294" s="1"/>
      <c r="C4294" s="1"/>
      <c r="D4294" s="1"/>
      <c r="E4294" s="1"/>
      <c r="F4294" s="1"/>
      <c r="G4294" s="1"/>
      <c r="H4294" s="1"/>
      <c r="I4294" s="1"/>
    </row>
    <row r="4295" ht="15.75" customHeight="1">
      <c r="A4295" s="1"/>
      <c r="B4295" s="1"/>
      <c r="C4295" s="1"/>
      <c r="D4295" s="1"/>
      <c r="E4295" s="1"/>
      <c r="F4295" s="1"/>
      <c r="G4295" s="1"/>
      <c r="H4295" s="1"/>
      <c r="I4295" s="1"/>
    </row>
    <row r="4296" ht="15.75" customHeight="1">
      <c r="A4296" s="1"/>
      <c r="B4296" s="1"/>
      <c r="C4296" s="1"/>
      <c r="D4296" s="1"/>
      <c r="E4296" s="1"/>
      <c r="F4296" s="1"/>
      <c r="G4296" s="1"/>
      <c r="H4296" s="1"/>
      <c r="I4296" s="1"/>
    </row>
    <row r="4297" ht="15.75" customHeight="1">
      <c r="A4297" s="1"/>
      <c r="B4297" s="1"/>
      <c r="C4297" s="1"/>
      <c r="D4297" s="1"/>
      <c r="E4297" s="1"/>
      <c r="F4297" s="1"/>
      <c r="G4297" s="1"/>
      <c r="H4297" s="1"/>
      <c r="I4297" s="1"/>
    </row>
    <row r="4298" ht="15.75" customHeight="1">
      <c r="A4298" s="1"/>
      <c r="B4298" s="1"/>
      <c r="C4298" s="1"/>
      <c r="D4298" s="1"/>
      <c r="E4298" s="1"/>
      <c r="F4298" s="1"/>
      <c r="G4298" s="1"/>
      <c r="H4298" s="1"/>
      <c r="I4298" s="1"/>
    </row>
    <row r="4299" ht="15.75" customHeight="1">
      <c r="A4299" s="1"/>
      <c r="B4299" s="1"/>
      <c r="C4299" s="1"/>
      <c r="D4299" s="1"/>
      <c r="E4299" s="1"/>
      <c r="F4299" s="1"/>
      <c r="G4299" s="1"/>
      <c r="H4299" s="1"/>
      <c r="I4299" s="1"/>
    </row>
    <row r="4300" ht="15.75" customHeight="1">
      <c r="A4300" s="1"/>
      <c r="B4300" s="1"/>
      <c r="C4300" s="1"/>
      <c r="D4300" s="1"/>
      <c r="E4300" s="1"/>
      <c r="F4300" s="1"/>
      <c r="G4300" s="1"/>
      <c r="H4300" s="1"/>
      <c r="I4300" s="1"/>
    </row>
    <row r="4301" ht="15.75" customHeight="1">
      <c r="A4301" s="1"/>
      <c r="B4301" s="1"/>
      <c r="C4301" s="1"/>
      <c r="D4301" s="1"/>
      <c r="E4301" s="1"/>
      <c r="F4301" s="1"/>
      <c r="G4301" s="1"/>
      <c r="H4301" s="1"/>
      <c r="I4301" s="1"/>
    </row>
    <row r="4302" ht="15.75" customHeight="1">
      <c r="A4302" s="1"/>
      <c r="B4302" s="1"/>
      <c r="C4302" s="1"/>
      <c r="D4302" s="1"/>
      <c r="E4302" s="1"/>
      <c r="F4302" s="1"/>
      <c r="G4302" s="1"/>
      <c r="H4302" s="1"/>
      <c r="I4302" s="1"/>
    </row>
    <row r="4303" ht="15.75" customHeight="1">
      <c r="A4303" s="1"/>
      <c r="B4303" s="1"/>
      <c r="C4303" s="1"/>
      <c r="D4303" s="1"/>
      <c r="E4303" s="1"/>
      <c r="F4303" s="1"/>
      <c r="G4303" s="1"/>
      <c r="H4303" s="1"/>
      <c r="I4303" s="1"/>
    </row>
    <row r="4304" ht="15.75" customHeight="1">
      <c r="A4304" s="1"/>
      <c r="B4304" s="1"/>
      <c r="C4304" s="1"/>
      <c r="D4304" s="1"/>
      <c r="E4304" s="1"/>
      <c r="F4304" s="1"/>
      <c r="G4304" s="1"/>
      <c r="H4304" s="1"/>
      <c r="I4304" s="1"/>
    </row>
    <row r="4305" ht="15.75" customHeight="1">
      <c r="A4305" s="1"/>
      <c r="B4305" s="1"/>
      <c r="C4305" s="1"/>
      <c r="D4305" s="1"/>
      <c r="E4305" s="1"/>
      <c r="F4305" s="1"/>
      <c r="G4305" s="1"/>
      <c r="H4305" s="1"/>
      <c r="I4305" s="1"/>
    </row>
    <row r="4306" ht="15.75" customHeight="1">
      <c r="A4306" s="1"/>
      <c r="B4306" s="1"/>
      <c r="C4306" s="1"/>
      <c r="D4306" s="1"/>
      <c r="E4306" s="1"/>
      <c r="F4306" s="1"/>
      <c r="G4306" s="1"/>
      <c r="H4306" s="1"/>
      <c r="I4306" s="1"/>
    </row>
    <row r="4307" ht="15.75" customHeight="1">
      <c r="A4307" s="1"/>
      <c r="B4307" s="1"/>
      <c r="C4307" s="1"/>
      <c r="D4307" s="1"/>
      <c r="E4307" s="1"/>
      <c r="F4307" s="1"/>
      <c r="G4307" s="1"/>
      <c r="H4307" s="1"/>
      <c r="I4307" s="1"/>
    </row>
    <row r="4308" ht="15.75" customHeight="1">
      <c r="A4308" s="1"/>
      <c r="B4308" s="1"/>
      <c r="C4308" s="1"/>
      <c r="D4308" s="1"/>
      <c r="E4308" s="1"/>
      <c r="F4308" s="1"/>
      <c r="G4308" s="1"/>
      <c r="H4308" s="1"/>
      <c r="I4308" s="1"/>
    </row>
    <row r="4309" ht="15.75" customHeight="1">
      <c r="A4309" s="1"/>
      <c r="B4309" s="1"/>
      <c r="C4309" s="1"/>
      <c r="D4309" s="1"/>
      <c r="E4309" s="1"/>
      <c r="F4309" s="1"/>
      <c r="G4309" s="1"/>
      <c r="H4309" s="1"/>
      <c r="I4309" s="1"/>
    </row>
    <row r="4310" ht="15.75" customHeight="1">
      <c r="A4310" s="1"/>
      <c r="B4310" s="1"/>
      <c r="C4310" s="1"/>
      <c r="D4310" s="1"/>
      <c r="E4310" s="1"/>
      <c r="F4310" s="1"/>
      <c r="G4310" s="1"/>
      <c r="H4310" s="1"/>
      <c r="I4310" s="1"/>
    </row>
    <row r="4311" ht="15.75" customHeight="1">
      <c r="A4311" s="1"/>
      <c r="B4311" s="1"/>
      <c r="C4311" s="1"/>
      <c r="D4311" s="1"/>
      <c r="E4311" s="1"/>
      <c r="F4311" s="1"/>
      <c r="G4311" s="1"/>
      <c r="H4311" s="1"/>
      <c r="I4311" s="1"/>
    </row>
    <row r="4312" ht="15.75" customHeight="1">
      <c r="A4312" s="1"/>
      <c r="B4312" s="1"/>
      <c r="C4312" s="1"/>
      <c r="D4312" s="1"/>
      <c r="E4312" s="1"/>
      <c r="F4312" s="1"/>
      <c r="G4312" s="1"/>
      <c r="H4312" s="1"/>
      <c r="I4312" s="1"/>
    </row>
    <row r="4313" ht="15.75" customHeight="1">
      <c r="A4313" s="1"/>
      <c r="B4313" s="1"/>
      <c r="C4313" s="1"/>
      <c r="D4313" s="1"/>
      <c r="E4313" s="1"/>
      <c r="F4313" s="1"/>
      <c r="G4313" s="1"/>
      <c r="H4313" s="1"/>
      <c r="I4313" s="1"/>
    </row>
    <row r="4314" ht="15.75" customHeight="1">
      <c r="A4314" s="1"/>
      <c r="B4314" s="1"/>
      <c r="C4314" s="1"/>
      <c r="D4314" s="1"/>
      <c r="E4314" s="1"/>
      <c r="F4314" s="1"/>
      <c r="G4314" s="1"/>
      <c r="H4314" s="1"/>
      <c r="I4314" s="1"/>
    </row>
    <row r="4315" ht="15.75" customHeight="1">
      <c r="A4315" s="1"/>
      <c r="B4315" s="1"/>
      <c r="C4315" s="1"/>
      <c r="D4315" s="1"/>
      <c r="E4315" s="1"/>
      <c r="F4315" s="1"/>
      <c r="G4315" s="1"/>
      <c r="H4315" s="1"/>
      <c r="I4315" s="1"/>
    </row>
    <row r="4316" ht="15.75" customHeight="1">
      <c r="A4316" s="1"/>
      <c r="B4316" s="1"/>
      <c r="C4316" s="1"/>
      <c r="D4316" s="1"/>
      <c r="E4316" s="1"/>
      <c r="F4316" s="1"/>
      <c r="G4316" s="1"/>
      <c r="H4316" s="1"/>
      <c r="I4316" s="1"/>
    </row>
    <row r="4317" ht="15.75" customHeight="1">
      <c r="A4317" s="1"/>
      <c r="B4317" s="1"/>
      <c r="C4317" s="1"/>
      <c r="D4317" s="1"/>
      <c r="E4317" s="1"/>
      <c r="F4317" s="1"/>
      <c r="G4317" s="1"/>
      <c r="H4317" s="1"/>
      <c r="I4317" s="1"/>
    </row>
    <row r="4318" ht="15.75" customHeight="1">
      <c r="A4318" s="1"/>
      <c r="B4318" s="1"/>
      <c r="C4318" s="1"/>
      <c r="D4318" s="1"/>
      <c r="E4318" s="1"/>
      <c r="F4318" s="1"/>
      <c r="G4318" s="1"/>
      <c r="H4318" s="1"/>
      <c r="I4318" s="1"/>
    </row>
    <row r="4319" ht="15.75" customHeight="1">
      <c r="A4319" s="1"/>
      <c r="B4319" s="1"/>
      <c r="C4319" s="1"/>
      <c r="D4319" s="1"/>
      <c r="E4319" s="1"/>
      <c r="F4319" s="1"/>
      <c r="G4319" s="1"/>
      <c r="H4319" s="1"/>
      <c r="I4319" s="1"/>
    </row>
    <row r="4320" ht="15.75" customHeight="1">
      <c r="A4320" s="1"/>
      <c r="B4320" s="1"/>
      <c r="C4320" s="1"/>
      <c r="D4320" s="1"/>
      <c r="E4320" s="1"/>
      <c r="F4320" s="1"/>
      <c r="G4320" s="1"/>
      <c r="H4320" s="1"/>
      <c r="I4320" s="1"/>
    </row>
    <row r="4321" ht="15.75" customHeight="1">
      <c r="A4321" s="1"/>
      <c r="B4321" s="1"/>
      <c r="C4321" s="1"/>
      <c r="D4321" s="1"/>
      <c r="E4321" s="1"/>
      <c r="F4321" s="1"/>
      <c r="G4321" s="1"/>
      <c r="H4321" s="1"/>
      <c r="I4321" s="1"/>
    </row>
    <row r="4322" ht="15.75" customHeight="1">
      <c r="A4322" s="1"/>
      <c r="B4322" s="1"/>
      <c r="C4322" s="1"/>
      <c r="D4322" s="1"/>
      <c r="E4322" s="1"/>
      <c r="F4322" s="1"/>
      <c r="G4322" s="1"/>
      <c r="H4322" s="1"/>
      <c r="I4322" s="1"/>
    </row>
    <row r="4323" ht="15.75" customHeight="1">
      <c r="A4323" s="1"/>
      <c r="B4323" s="1"/>
      <c r="C4323" s="1"/>
      <c r="D4323" s="1"/>
      <c r="E4323" s="1"/>
      <c r="F4323" s="1"/>
      <c r="G4323" s="1"/>
      <c r="H4323" s="1"/>
      <c r="I4323" s="1"/>
    </row>
    <row r="4324" ht="15.75" customHeight="1">
      <c r="A4324" s="1"/>
      <c r="B4324" s="1"/>
      <c r="C4324" s="1"/>
      <c r="D4324" s="1"/>
      <c r="E4324" s="1"/>
      <c r="F4324" s="1"/>
      <c r="G4324" s="1"/>
      <c r="H4324" s="1"/>
      <c r="I4324" s="1"/>
    </row>
    <row r="4325" ht="15.75" customHeight="1">
      <c r="A4325" s="1"/>
      <c r="B4325" s="1"/>
      <c r="C4325" s="1"/>
      <c r="D4325" s="1"/>
      <c r="E4325" s="1"/>
      <c r="F4325" s="1"/>
      <c r="G4325" s="1"/>
      <c r="H4325" s="1"/>
      <c r="I4325" s="1"/>
    </row>
    <row r="4326" ht="15.75" customHeight="1">
      <c r="A4326" s="1"/>
      <c r="B4326" s="1"/>
      <c r="C4326" s="1"/>
      <c r="D4326" s="1"/>
      <c r="E4326" s="1"/>
      <c r="F4326" s="1"/>
      <c r="G4326" s="1"/>
      <c r="H4326" s="1"/>
      <c r="I4326" s="1"/>
    </row>
    <row r="4327" ht="15.75" customHeight="1">
      <c r="A4327" s="1"/>
      <c r="B4327" s="1"/>
      <c r="C4327" s="1"/>
      <c r="D4327" s="1"/>
      <c r="E4327" s="1"/>
      <c r="F4327" s="1"/>
      <c r="G4327" s="1"/>
      <c r="H4327" s="1"/>
      <c r="I4327" s="1"/>
    </row>
    <row r="4328" ht="15.75" customHeight="1">
      <c r="A4328" s="1"/>
      <c r="B4328" s="1"/>
      <c r="C4328" s="1"/>
      <c r="D4328" s="1"/>
      <c r="E4328" s="1"/>
      <c r="F4328" s="1"/>
      <c r="G4328" s="1"/>
      <c r="H4328" s="1"/>
      <c r="I4328" s="1"/>
    </row>
    <row r="4329" ht="15.75" customHeight="1">
      <c r="A4329" s="1"/>
      <c r="B4329" s="1"/>
      <c r="C4329" s="1"/>
      <c r="D4329" s="1"/>
      <c r="E4329" s="1"/>
      <c r="F4329" s="1"/>
      <c r="G4329" s="1"/>
      <c r="H4329" s="1"/>
      <c r="I4329" s="1"/>
    </row>
    <row r="4330" ht="15.75" customHeight="1">
      <c r="A4330" s="1"/>
      <c r="B4330" s="1"/>
      <c r="C4330" s="1"/>
      <c r="D4330" s="1"/>
      <c r="E4330" s="1"/>
      <c r="F4330" s="1"/>
      <c r="G4330" s="1"/>
      <c r="H4330" s="1"/>
      <c r="I4330" s="1"/>
    </row>
    <row r="4331" ht="15.75" customHeight="1">
      <c r="A4331" s="1"/>
      <c r="B4331" s="1"/>
      <c r="C4331" s="1"/>
      <c r="D4331" s="1"/>
      <c r="E4331" s="1"/>
      <c r="F4331" s="1"/>
      <c r="G4331" s="1"/>
      <c r="H4331" s="1"/>
      <c r="I4331" s="1"/>
    </row>
    <row r="4332" ht="15.75" customHeight="1">
      <c r="A4332" s="1"/>
      <c r="B4332" s="1"/>
      <c r="C4332" s="1"/>
      <c r="D4332" s="1"/>
      <c r="E4332" s="1"/>
      <c r="F4332" s="1"/>
      <c r="G4332" s="1"/>
      <c r="H4332" s="1"/>
      <c r="I4332" s="1"/>
    </row>
    <row r="4333" ht="15.75" customHeight="1">
      <c r="A4333" s="1"/>
      <c r="B4333" s="1"/>
      <c r="C4333" s="1"/>
      <c r="D4333" s="1"/>
      <c r="E4333" s="1"/>
      <c r="F4333" s="1"/>
      <c r="G4333" s="1"/>
      <c r="H4333" s="1"/>
      <c r="I4333" s="1"/>
    </row>
    <row r="4334" ht="15.75" customHeight="1">
      <c r="A4334" s="1"/>
      <c r="B4334" s="1"/>
      <c r="C4334" s="1"/>
      <c r="D4334" s="1"/>
      <c r="E4334" s="1"/>
      <c r="F4334" s="1"/>
      <c r="G4334" s="1"/>
      <c r="H4334" s="1"/>
      <c r="I4334" s="1"/>
    </row>
    <row r="4335" ht="15.75" customHeight="1">
      <c r="A4335" s="1"/>
      <c r="B4335" s="1"/>
      <c r="C4335" s="1"/>
      <c r="D4335" s="1"/>
      <c r="E4335" s="1"/>
      <c r="F4335" s="1"/>
      <c r="G4335" s="1"/>
      <c r="H4335" s="1"/>
      <c r="I4335" s="1"/>
    </row>
    <row r="4336" ht="15.75" customHeight="1">
      <c r="A4336" s="1"/>
      <c r="B4336" s="1"/>
      <c r="C4336" s="1"/>
      <c r="D4336" s="1"/>
      <c r="E4336" s="1"/>
      <c r="F4336" s="1"/>
      <c r="G4336" s="1"/>
      <c r="H4336" s="1"/>
      <c r="I4336" s="1"/>
    </row>
    <row r="4337" ht="15.75" customHeight="1">
      <c r="A4337" s="1"/>
      <c r="B4337" s="1"/>
      <c r="C4337" s="1"/>
      <c r="D4337" s="1"/>
      <c r="E4337" s="1"/>
      <c r="F4337" s="1"/>
      <c r="G4337" s="1"/>
      <c r="H4337" s="1"/>
      <c r="I4337" s="1"/>
    </row>
    <row r="4338" ht="15.75" customHeight="1">
      <c r="A4338" s="1"/>
      <c r="B4338" s="1"/>
      <c r="C4338" s="1"/>
      <c r="D4338" s="1"/>
      <c r="E4338" s="1"/>
      <c r="F4338" s="1"/>
      <c r="G4338" s="1"/>
      <c r="H4338" s="1"/>
      <c r="I4338" s="1"/>
    </row>
    <row r="4339" ht="15.75" customHeight="1">
      <c r="A4339" s="1"/>
      <c r="B4339" s="1"/>
      <c r="C4339" s="1"/>
      <c r="D4339" s="1"/>
      <c r="E4339" s="1"/>
      <c r="F4339" s="1"/>
      <c r="G4339" s="1"/>
      <c r="H4339" s="1"/>
      <c r="I4339" s="1"/>
    </row>
    <row r="4340" ht="15.75" customHeight="1">
      <c r="A4340" s="1"/>
      <c r="B4340" s="1"/>
      <c r="C4340" s="1"/>
      <c r="D4340" s="1"/>
      <c r="E4340" s="1"/>
      <c r="F4340" s="1"/>
      <c r="G4340" s="1"/>
      <c r="H4340" s="1"/>
      <c r="I4340" s="1"/>
    </row>
    <row r="4341" ht="15.75" customHeight="1">
      <c r="A4341" s="1"/>
      <c r="B4341" s="1"/>
      <c r="C4341" s="1"/>
      <c r="D4341" s="1"/>
      <c r="E4341" s="1"/>
      <c r="F4341" s="1"/>
      <c r="G4341" s="1"/>
      <c r="H4341" s="1"/>
      <c r="I4341" s="1"/>
    </row>
    <row r="4342" ht="15.75" customHeight="1">
      <c r="A4342" s="1"/>
      <c r="B4342" s="1"/>
      <c r="C4342" s="1"/>
      <c r="D4342" s="1"/>
      <c r="E4342" s="1"/>
      <c r="F4342" s="1"/>
      <c r="G4342" s="1"/>
      <c r="H4342" s="1"/>
      <c r="I4342" s="1"/>
    </row>
    <row r="4343" ht="15.75" customHeight="1">
      <c r="A4343" s="1"/>
      <c r="B4343" s="1"/>
      <c r="C4343" s="1"/>
      <c r="D4343" s="1"/>
      <c r="E4343" s="1"/>
      <c r="F4343" s="1"/>
      <c r="G4343" s="1"/>
      <c r="H4343" s="1"/>
      <c r="I4343" s="1"/>
    </row>
    <row r="4344" ht="15.75" customHeight="1">
      <c r="A4344" s="1"/>
      <c r="B4344" s="1"/>
      <c r="C4344" s="1"/>
      <c r="D4344" s="1"/>
      <c r="E4344" s="1"/>
      <c r="F4344" s="1"/>
      <c r="G4344" s="1"/>
      <c r="H4344" s="1"/>
      <c r="I4344" s="1"/>
    </row>
    <row r="4345" ht="15.75" customHeight="1">
      <c r="A4345" s="1"/>
      <c r="B4345" s="1"/>
      <c r="C4345" s="1"/>
      <c r="D4345" s="1"/>
      <c r="E4345" s="1"/>
      <c r="F4345" s="1"/>
      <c r="G4345" s="1"/>
      <c r="H4345" s="1"/>
      <c r="I4345" s="1"/>
    </row>
    <row r="4346" ht="15.75" customHeight="1">
      <c r="A4346" s="1"/>
      <c r="B4346" s="1"/>
      <c r="C4346" s="1"/>
      <c r="D4346" s="1"/>
      <c r="E4346" s="1"/>
      <c r="F4346" s="1"/>
      <c r="G4346" s="1"/>
      <c r="H4346" s="1"/>
      <c r="I4346" s="1"/>
    </row>
    <row r="4347" ht="15.75" customHeight="1">
      <c r="A4347" s="1"/>
      <c r="B4347" s="1"/>
      <c r="C4347" s="1"/>
      <c r="D4347" s="1"/>
      <c r="E4347" s="1"/>
      <c r="F4347" s="1"/>
      <c r="G4347" s="1"/>
      <c r="H4347" s="1"/>
      <c r="I4347" s="1"/>
    </row>
    <row r="4348" ht="15.75" customHeight="1">
      <c r="A4348" s="1"/>
      <c r="B4348" s="1"/>
      <c r="C4348" s="1"/>
      <c r="D4348" s="1"/>
      <c r="E4348" s="1"/>
      <c r="F4348" s="1"/>
      <c r="G4348" s="1"/>
      <c r="H4348" s="1"/>
      <c r="I4348" s="1"/>
    </row>
    <row r="4349" ht="15.75" customHeight="1">
      <c r="A4349" s="1"/>
      <c r="B4349" s="1"/>
      <c r="C4349" s="1"/>
      <c r="D4349" s="1"/>
      <c r="E4349" s="1"/>
      <c r="F4349" s="1"/>
      <c r="G4349" s="1"/>
      <c r="H4349" s="1"/>
      <c r="I4349" s="1"/>
    </row>
    <row r="4350" ht="15.75" customHeight="1">
      <c r="A4350" s="1"/>
      <c r="B4350" s="1"/>
      <c r="C4350" s="1"/>
      <c r="D4350" s="1"/>
      <c r="E4350" s="1"/>
      <c r="F4350" s="1"/>
      <c r="G4350" s="1"/>
      <c r="H4350" s="1"/>
      <c r="I4350" s="1"/>
    </row>
    <row r="4351" ht="15.75" customHeight="1">
      <c r="A4351" s="1"/>
      <c r="B4351" s="1"/>
      <c r="C4351" s="1"/>
      <c r="D4351" s="1"/>
      <c r="E4351" s="1"/>
      <c r="F4351" s="1"/>
      <c r="G4351" s="1"/>
      <c r="H4351" s="1"/>
      <c r="I4351" s="1"/>
    </row>
    <row r="4352" ht="15.75" customHeight="1">
      <c r="A4352" s="1"/>
      <c r="B4352" s="1"/>
      <c r="C4352" s="1"/>
      <c r="D4352" s="1"/>
      <c r="E4352" s="1"/>
      <c r="F4352" s="1"/>
      <c r="G4352" s="1"/>
      <c r="H4352" s="1"/>
      <c r="I4352" s="1"/>
    </row>
    <row r="4353" ht="15.75" customHeight="1">
      <c r="A4353" s="1"/>
      <c r="B4353" s="1"/>
      <c r="C4353" s="1"/>
      <c r="D4353" s="1"/>
      <c r="E4353" s="1"/>
      <c r="F4353" s="1"/>
      <c r="G4353" s="1"/>
      <c r="H4353" s="1"/>
      <c r="I4353" s="1"/>
    </row>
    <row r="4354" ht="15.75" customHeight="1">
      <c r="A4354" s="1"/>
      <c r="B4354" s="1"/>
      <c r="C4354" s="1"/>
      <c r="D4354" s="1"/>
      <c r="E4354" s="1"/>
      <c r="F4354" s="1"/>
      <c r="G4354" s="1"/>
      <c r="H4354" s="1"/>
      <c r="I4354" s="1"/>
    </row>
    <row r="4355" ht="15.75" customHeight="1">
      <c r="A4355" s="1"/>
      <c r="B4355" s="1"/>
      <c r="C4355" s="1"/>
      <c r="D4355" s="1"/>
      <c r="E4355" s="1"/>
      <c r="F4355" s="1"/>
      <c r="G4355" s="1"/>
      <c r="H4355" s="1"/>
      <c r="I4355" s="1"/>
    </row>
    <row r="4356" ht="15.75" customHeight="1">
      <c r="A4356" s="1"/>
      <c r="B4356" s="1"/>
      <c r="C4356" s="1"/>
      <c r="D4356" s="1"/>
      <c r="E4356" s="1"/>
      <c r="F4356" s="1"/>
      <c r="G4356" s="1"/>
      <c r="H4356" s="1"/>
      <c r="I4356" s="1"/>
    </row>
    <row r="4357" ht="15.75" customHeight="1">
      <c r="A4357" s="1"/>
      <c r="B4357" s="1"/>
      <c r="C4357" s="1"/>
      <c r="D4357" s="1"/>
      <c r="E4357" s="1"/>
      <c r="F4357" s="1"/>
      <c r="G4357" s="1"/>
      <c r="H4357" s="1"/>
      <c r="I4357" s="1"/>
    </row>
    <row r="4358" ht="15.75" customHeight="1">
      <c r="A4358" s="1"/>
      <c r="B4358" s="1"/>
      <c r="C4358" s="1"/>
      <c r="D4358" s="1"/>
      <c r="E4358" s="1"/>
      <c r="F4358" s="1"/>
      <c r="G4358" s="1"/>
      <c r="H4358" s="1"/>
      <c r="I4358" s="1"/>
    </row>
    <row r="4359" ht="15.75" customHeight="1">
      <c r="A4359" s="1"/>
      <c r="B4359" s="1"/>
      <c r="C4359" s="1"/>
      <c r="D4359" s="1"/>
      <c r="E4359" s="1"/>
      <c r="F4359" s="1"/>
      <c r="G4359" s="1"/>
      <c r="H4359" s="1"/>
      <c r="I4359" s="1"/>
    </row>
    <row r="4360" ht="15.75" customHeight="1">
      <c r="A4360" s="1"/>
      <c r="B4360" s="1"/>
      <c r="C4360" s="1"/>
      <c r="D4360" s="1"/>
      <c r="E4360" s="1"/>
      <c r="F4360" s="1"/>
      <c r="G4360" s="1"/>
      <c r="H4360" s="1"/>
      <c r="I4360" s="1"/>
    </row>
    <row r="4361" ht="15.75" customHeight="1">
      <c r="A4361" s="1"/>
      <c r="B4361" s="1"/>
      <c r="C4361" s="1"/>
      <c r="D4361" s="1"/>
      <c r="E4361" s="1"/>
      <c r="F4361" s="1"/>
      <c r="G4361" s="1"/>
      <c r="H4361" s="1"/>
      <c r="I4361" s="1"/>
    </row>
    <row r="4362" ht="15.75" customHeight="1">
      <c r="A4362" s="1"/>
      <c r="B4362" s="1"/>
      <c r="C4362" s="1"/>
      <c r="D4362" s="1"/>
      <c r="E4362" s="1"/>
      <c r="F4362" s="1"/>
      <c r="G4362" s="1"/>
      <c r="H4362" s="1"/>
      <c r="I4362" s="1"/>
    </row>
    <row r="4363" ht="15.75" customHeight="1">
      <c r="A4363" s="1"/>
      <c r="B4363" s="1"/>
      <c r="C4363" s="1"/>
      <c r="D4363" s="1"/>
      <c r="E4363" s="1"/>
      <c r="F4363" s="1"/>
      <c r="G4363" s="1"/>
      <c r="H4363" s="1"/>
      <c r="I4363" s="1"/>
    </row>
    <row r="4364" ht="15.75" customHeight="1">
      <c r="A4364" s="1"/>
      <c r="B4364" s="1"/>
      <c r="C4364" s="1"/>
      <c r="D4364" s="1"/>
      <c r="E4364" s="1"/>
      <c r="F4364" s="1"/>
      <c r="G4364" s="1"/>
      <c r="H4364" s="1"/>
      <c r="I4364" s="1"/>
    </row>
    <row r="4365" ht="15.75" customHeight="1">
      <c r="A4365" s="1"/>
      <c r="B4365" s="1"/>
      <c r="C4365" s="1"/>
      <c r="D4365" s="1"/>
      <c r="E4365" s="1"/>
      <c r="F4365" s="1"/>
      <c r="G4365" s="1"/>
      <c r="H4365" s="1"/>
      <c r="I4365" s="1"/>
    </row>
    <row r="4366" ht="15.75" customHeight="1">
      <c r="A4366" s="1"/>
      <c r="B4366" s="1"/>
      <c r="C4366" s="1"/>
      <c r="D4366" s="1"/>
      <c r="E4366" s="1"/>
      <c r="F4366" s="1"/>
      <c r="G4366" s="1"/>
      <c r="H4366" s="1"/>
      <c r="I4366" s="1"/>
    </row>
    <row r="4367" ht="15.75" customHeight="1">
      <c r="A4367" s="1"/>
      <c r="B4367" s="1"/>
      <c r="C4367" s="1"/>
      <c r="D4367" s="1"/>
      <c r="E4367" s="1"/>
      <c r="F4367" s="1"/>
      <c r="G4367" s="1"/>
      <c r="H4367" s="1"/>
      <c r="I4367" s="1"/>
    </row>
    <row r="4368" ht="15.75" customHeight="1">
      <c r="A4368" s="1"/>
      <c r="B4368" s="1"/>
      <c r="C4368" s="1"/>
      <c r="D4368" s="1"/>
      <c r="E4368" s="1"/>
      <c r="F4368" s="1"/>
      <c r="G4368" s="1"/>
      <c r="H4368" s="1"/>
      <c r="I4368" s="1"/>
    </row>
    <row r="4369" ht="15.75" customHeight="1">
      <c r="A4369" s="1"/>
      <c r="B4369" s="1"/>
      <c r="C4369" s="1"/>
      <c r="D4369" s="1"/>
      <c r="E4369" s="1"/>
      <c r="F4369" s="1"/>
      <c r="G4369" s="1"/>
      <c r="H4369" s="1"/>
      <c r="I4369" s="1"/>
    </row>
    <row r="4370" ht="15.75" customHeight="1">
      <c r="A4370" s="1"/>
      <c r="B4370" s="1"/>
      <c r="C4370" s="1"/>
      <c r="D4370" s="1"/>
      <c r="E4370" s="1"/>
      <c r="F4370" s="1"/>
      <c r="G4370" s="1"/>
      <c r="H4370" s="1"/>
      <c r="I4370" s="1"/>
    </row>
    <row r="4371" ht="15.75" customHeight="1">
      <c r="A4371" s="1"/>
      <c r="B4371" s="1"/>
      <c r="C4371" s="1"/>
      <c r="D4371" s="1"/>
      <c r="E4371" s="1"/>
      <c r="F4371" s="1"/>
      <c r="G4371" s="1"/>
      <c r="H4371" s="1"/>
      <c r="I4371" s="1"/>
    </row>
    <row r="4372" ht="15.75" customHeight="1">
      <c r="A4372" s="1"/>
      <c r="B4372" s="1"/>
      <c r="C4372" s="1"/>
      <c r="D4372" s="1"/>
      <c r="E4372" s="1"/>
      <c r="F4372" s="1"/>
      <c r="G4372" s="1"/>
      <c r="H4372" s="1"/>
      <c r="I4372" s="1"/>
    </row>
    <row r="4373" ht="15.75" customHeight="1">
      <c r="A4373" s="1"/>
      <c r="B4373" s="1"/>
      <c r="C4373" s="1"/>
      <c r="D4373" s="1"/>
      <c r="E4373" s="1"/>
      <c r="F4373" s="1"/>
      <c r="G4373" s="1"/>
      <c r="H4373" s="1"/>
      <c r="I4373" s="1"/>
    </row>
    <row r="4374" ht="15.75" customHeight="1">
      <c r="A4374" s="1"/>
      <c r="B4374" s="1"/>
      <c r="C4374" s="1"/>
      <c r="D4374" s="1"/>
      <c r="E4374" s="1"/>
      <c r="F4374" s="1"/>
      <c r="G4374" s="1"/>
      <c r="H4374" s="1"/>
      <c r="I4374" s="1"/>
    </row>
    <row r="4375" ht="15.75" customHeight="1">
      <c r="A4375" s="1"/>
      <c r="B4375" s="1"/>
      <c r="C4375" s="1"/>
      <c r="D4375" s="1"/>
      <c r="E4375" s="1"/>
      <c r="F4375" s="1"/>
      <c r="G4375" s="1"/>
      <c r="H4375" s="1"/>
      <c r="I4375" s="1"/>
    </row>
    <row r="4376" ht="15.75" customHeight="1">
      <c r="A4376" s="1"/>
      <c r="B4376" s="1"/>
      <c r="C4376" s="1"/>
      <c r="D4376" s="1"/>
      <c r="E4376" s="1"/>
      <c r="F4376" s="1"/>
      <c r="G4376" s="1"/>
      <c r="H4376" s="1"/>
      <c r="I4376" s="1"/>
    </row>
    <row r="4377" ht="15.75" customHeight="1">
      <c r="A4377" s="1"/>
      <c r="B4377" s="1"/>
      <c r="C4377" s="1"/>
      <c r="D4377" s="1"/>
      <c r="E4377" s="1"/>
      <c r="F4377" s="1"/>
      <c r="G4377" s="1"/>
      <c r="H4377" s="1"/>
      <c r="I4377" s="1"/>
    </row>
    <row r="4378" ht="15.75" customHeight="1">
      <c r="A4378" s="1"/>
      <c r="B4378" s="1"/>
      <c r="C4378" s="1"/>
      <c r="D4378" s="1"/>
      <c r="E4378" s="1"/>
      <c r="F4378" s="1"/>
      <c r="G4378" s="1"/>
      <c r="H4378" s="1"/>
      <c r="I4378" s="1"/>
    </row>
    <row r="4379" ht="15.75" customHeight="1">
      <c r="A4379" s="1"/>
      <c r="B4379" s="1"/>
      <c r="C4379" s="1"/>
      <c r="D4379" s="1"/>
      <c r="E4379" s="1"/>
      <c r="F4379" s="1"/>
      <c r="G4379" s="1"/>
      <c r="H4379" s="1"/>
      <c r="I4379" s="1"/>
    </row>
    <row r="4380" ht="15.75" customHeight="1">
      <c r="A4380" s="1"/>
      <c r="B4380" s="1"/>
      <c r="C4380" s="1"/>
      <c r="D4380" s="1"/>
      <c r="E4380" s="1"/>
      <c r="F4380" s="1"/>
      <c r="G4380" s="1"/>
      <c r="H4380" s="1"/>
      <c r="I4380" s="1"/>
    </row>
    <row r="4381" ht="15.75" customHeight="1">
      <c r="A4381" s="1"/>
      <c r="B4381" s="1"/>
      <c r="C4381" s="1"/>
      <c r="D4381" s="1"/>
      <c r="E4381" s="1"/>
      <c r="F4381" s="1"/>
      <c r="G4381" s="1"/>
      <c r="H4381" s="1"/>
      <c r="I4381" s="1"/>
    </row>
    <row r="4382" ht="15.75" customHeight="1">
      <c r="A4382" s="1"/>
      <c r="B4382" s="1"/>
      <c r="C4382" s="1"/>
      <c r="D4382" s="1"/>
      <c r="E4382" s="1"/>
      <c r="F4382" s="1"/>
      <c r="G4382" s="1"/>
      <c r="H4382" s="1"/>
      <c r="I4382" s="1"/>
    </row>
    <row r="4383" ht="15.75" customHeight="1">
      <c r="A4383" s="1"/>
      <c r="B4383" s="1"/>
      <c r="C4383" s="1"/>
      <c r="D4383" s="1"/>
      <c r="E4383" s="1"/>
      <c r="F4383" s="1"/>
      <c r="G4383" s="1"/>
      <c r="H4383" s="1"/>
      <c r="I4383" s="1"/>
    </row>
    <row r="4384" ht="15.75" customHeight="1">
      <c r="A4384" s="1"/>
      <c r="B4384" s="1"/>
      <c r="C4384" s="1"/>
      <c r="D4384" s="1"/>
      <c r="E4384" s="1"/>
      <c r="F4384" s="1"/>
      <c r="G4384" s="1"/>
      <c r="H4384" s="1"/>
      <c r="I4384" s="1"/>
    </row>
    <row r="4385" ht="15.75" customHeight="1">
      <c r="A4385" s="1"/>
      <c r="B4385" s="1"/>
      <c r="C4385" s="1"/>
      <c r="D4385" s="1"/>
      <c r="E4385" s="1"/>
      <c r="F4385" s="1"/>
      <c r="G4385" s="1"/>
      <c r="H4385" s="1"/>
      <c r="I4385" s="1"/>
    </row>
    <row r="4386" ht="15.75" customHeight="1">
      <c r="A4386" s="1"/>
      <c r="B4386" s="1"/>
      <c r="C4386" s="1"/>
      <c r="D4386" s="1"/>
      <c r="E4386" s="1"/>
      <c r="F4386" s="1"/>
      <c r="G4386" s="1"/>
      <c r="H4386" s="1"/>
      <c r="I4386" s="1"/>
    </row>
    <row r="4387" ht="15.75" customHeight="1">
      <c r="A4387" s="1"/>
      <c r="B4387" s="1"/>
      <c r="C4387" s="1"/>
      <c r="D4387" s="1"/>
      <c r="E4387" s="1"/>
      <c r="F4387" s="1"/>
      <c r="G4387" s="1"/>
      <c r="H4387" s="1"/>
      <c r="I4387" s="1"/>
    </row>
    <row r="4388" ht="15.75" customHeight="1">
      <c r="A4388" s="1"/>
      <c r="B4388" s="1"/>
      <c r="C4388" s="1"/>
      <c r="D4388" s="1"/>
      <c r="E4388" s="1"/>
      <c r="F4388" s="1"/>
      <c r="G4388" s="1"/>
      <c r="H4388" s="1"/>
      <c r="I4388" s="1"/>
    </row>
    <row r="4389" ht="15.75" customHeight="1">
      <c r="A4389" s="1"/>
      <c r="B4389" s="1"/>
      <c r="C4389" s="1"/>
      <c r="D4389" s="1"/>
      <c r="E4389" s="1"/>
      <c r="F4389" s="1"/>
      <c r="G4389" s="1"/>
      <c r="H4389" s="1"/>
      <c r="I4389" s="1"/>
    </row>
    <row r="4390" ht="15.75" customHeight="1">
      <c r="A4390" s="1"/>
      <c r="B4390" s="1"/>
      <c r="C4390" s="1"/>
      <c r="D4390" s="1"/>
      <c r="E4390" s="1"/>
      <c r="F4390" s="1"/>
      <c r="G4390" s="1"/>
      <c r="H4390" s="1"/>
      <c r="I4390" s="1"/>
    </row>
    <row r="4391" ht="15.75" customHeight="1">
      <c r="A4391" s="1"/>
      <c r="B4391" s="1"/>
      <c r="C4391" s="1"/>
      <c r="D4391" s="1"/>
      <c r="E4391" s="1"/>
      <c r="F4391" s="1"/>
      <c r="G4391" s="1"/>
      <c r="H4391" s="1"/>
      <c r="I4391" s="1"/>
    </row>
    <row r="4392" ht="15.75" customHeight="1">
      <c r="A4392" s="1"/>
      <c r="B4392" s="1"/>
      <c r="C4392" s="1"/>
      <c r="D4392" s="1"/>
      <c r="E4392" s="1"/>
      <c r="F4392" s="1"/>
      <c r="G4392" s="1"/>
      <c r="H4392" s="1"/>
      <c r="I4392" s="1"/>
    </row>
    <row r="4393" ht="15.75" customHeight="1">
      <c r="A4393" s="1"/>
      <c r="B4393" s="1"/>
      <c r="C4393" s="1"/>
      <c r="D4393" s="1"/>
      <c r="E4393" s="1"/>
      <c r="F4393" s="1"/>
      <c r="G4393" s="1"/>
      <c r="H4393" s="1"/>
      <c r="I4393" s="1"/>
    </row>
    <row r="4394" ht="15.75" customHeight="1">
      <c r="A4394" s="1"/>
      <c r="B4394" s="1"/>
      <c r="C4394" s="1"/>
      <c r="D4394" s="1"/>
      <c r="E4394" s="1"/>
      <c r="F4394" s="1"/>
      <c r="G4394" s="1"/>
      <c r="H4394" s="1"/>
      <c r="I4394" s="1"/>
    </row>
    <row r="4395" ht="15.75" customHeight="1">
      <c r="A4395" s="1"/>
      <c r="B4395" s="1"/>
      <c r="C4395" s="1"/>
      <c r="D4395" s="1"/>
      <c r="E4395" s="1"/>
      <c r="F4395" s="1"/>
      <c r="G4395" s="1"/>
      <c r="H4395" s="1"/>
      <c r="I4395" s="1"/>
    </row>
    <row r="4396" ht="15.75" customHeight="1">
      <c r="A4396" s="1"/>
      <c r="B4396" s="1"/>
      <c r="C4396" s="1"/>
      <c r="D4396" s="1"/>
      <c r="E4396" s="1"/>
      <c r="F4396" s="1"/>
      <c r="G4396" s="1"/>
      <c r="H4396" s="1"/>
      <c r="I4396" s="1"/>
    </row>
    <row r="4397" ht="15.75" customHeight="1">
      <c r="A4397" s="1"/>
      <c r="B4397" s="1"/>
      <c r="C4397" s="1"/>
      <c r="D4397" s="1"/>
      <c r="E4397" s="1"/>
      <c r="F4397" s="1"/>
      <c r="G4397" s="1"/>
      <c r="H4397" s="1"/>
      <c r="I4397" s="1"/>
    </row>
    <row r="4398" ht="15.75" customHeight="1">
      <c r="A4398" s="1"/>
      <c r="B4398" s="1"/>
      <c r="C4398" s="1"/>
      <c r="D4398" s="1"/>
      <c r="E4398" s="1"/>
      <c r="F4398" s="1"/>
      <c r="G4398" s="1"/>
      <c r="H4398" s="1"/>
      <c r="I4398" s="1"/>
    </row>
    <row r="4399" ht="15.75" customHeight="1">
      <c r="A4399" s="1"/>
      <c r="B4399" s="1"/>
      <c r="C4399" s="1"/>
      <c r="D4399" s="1"/>
      <c r="E4399" s="1"/>
      <c r="F4399" s="1"/>
      <c r="G4399" s="1"/>
      <c r="H4399" s="1"/>
      <c r="I4399" s="1"/>
    </row>
    <row r="4400" ht="15.75" customHeight="1">
      <c r="A4400" s="1"/>
      <c r="B4400" s="1"/>
      <c r="C4400" s="1"/>
      <c r="D4400" s="1"/>
      <c r="E4400" s="1"/>
      <c r="F4400" s="1"/>
      <c r="G4400" s="1"/>
      <c r="H4400" s="1"/>
      <c r="I4400" s="1"/>
    </row>
    <row r="4401" ht="15.75" customHeight="1">
      <c r="A4401" s="1"/>
      <c r="B4401" s="1"/>
      <c r="C4401" s="1"/>
      <c r="D4401" s="1"/>
      <c r="E4401" s="1"/>
      <c r="F4401" s="1"/>
      <c r="G4401" s="1"/>
      <c r="H4401" s="1"/>
      <c r="I4401" s="1"/>
    </row>
    <row r="4402" ht="15.75" customHeight="1">
      <c r="A4402" s="1"/>
      <c r="B4402" s="1"/>
      <c r="C4402" s="1"/>
      <c r="D4402" s="1"/>
      <c r="E4402" s="1"/>
      <c r="F4402" s="1"/>
      <c r="G4402" s="1"/>
      <c r="H4402" s="1"/>
      <c r="I4402" s="1"/>
    </row>
    <row r="4403" ht="15.75" customHeight="1">
      <c r="A4403" s="1"/>
      <c r="B4403" s="1"/>
      <c r="C4403" s="1"/>
      <c r="D4403" s="1"/>
      <c r="E4403" s="1"/>
      <c r="F4403" s="1"/>
      <c r="G4403" s="1"/>
      <c r="H4403" s="1"/>
      <c r="I4403" s="1"/>
    </row>
    <row r="4404" ht="15.75" customHeight="1">
      <c r="A4404" s="1"/>
      <c r="B4404" s="1"/>
      <c r="C4404" s="1"/>
      <c r="D4404" s="1"/>
      <c r="E4404" s="1"/>
      <c r="F4404" s="1"/>
      <c r="G4404" s="1"/>
      <c r="H4404" s="1"/>
      <c r="I4404" s="1"/>
    </row>
    <row r="4405" ht="15.75" customHeight="1">
      <c r="A4405" s="1"/>
      <c r="B4405" s="1"/>
      <c r="C4405" s="1"/>
      <c r="D4405" s="1"/>
      <c r="E4405" s="1"/>
      <c r="F4405" s="1"/>
      <c r="G4405" s="1"/>
      <c r="H4405" s="1"/>
      <c r="I4405" s="1"/>
    </row>
    <row r="4406" ht="15.75" customHeight="1">
      <c r="A4406" s="1"/>
      <c r="B4406" s="1"/>
      <c r="C4406" s="1"/>
      <c r="D4406" s="1"/>
      <c r="E4406" s="1"/>
      <c r="F4406" s="1"/>
      <c r="G4406" s="1"/>
      <c r="H4406" s="1"/>
      <c r="I4406" s="1"/>
    </row>
    <row r="4407" ht="15.75" customHeight="1">
      <c r="A4407" s="1"/>
      <c r="B4407" s="1"/>
      <c r="C4407" s="1"/>
      <c r="D4407" s="1"/>
      <c r="E4407" s="1"/>
      <c r="F4407" s="1"/>
      <c r="G4407" s="1"/>
      <c r="H4407" s="1"/>
      <c r="I4407" s="1"/>
    </row>
    <row r="4408" ht="15.75" customHeight="1">
      <c r="A4408" s="1"/>
      <c r="B4408" s="1"/>
      <c r="C4408" s="1"/>
      <c r="D4408" s="1"/>
      <c r="E4408" s="1"/>
      <c r="F4408" s="1"/>
      <c r="G4408" s="1"/>
      <c r="H4408" s="1"/>
      <c r="I4408" s="1"/>
    </row>
    <row r="4409" ht="15.75" customHeight="1">
      <c r="A4409" s="1"/>
      <c r="B4409" s="1"/>
      <c r="C4409" s="1"/>
      <c r="D4409" s="1"/>
      <c r="E4409" s="1"/>
      <c r="F4409" s="1"/>
      <c r="G4409" s="1"/>
      <c r="H4409" s="1"/>
      <c r="I4409" s="1"/>
    </row>
    <row r="4410" ht="15.75" customHeight="1">
      <c r="A4410" s="1"/>
      <c r="B4410" s="1"/>
      <c r="C4410" s="1"/>
      <c r="D4410" s="1"/>
      <c r="E4410" s="1"/>
      <c r="F4410" s="1"/>
      <c r="G4410" s="1"/>
      <c r="H4410" s="1"/>
      <c r="I4410" s="1"/>
    </row>
    <row r="4411" ht="15.75" customHeight="1">
      <c r="A4411" s="1"/>
      <c r="B4411" s="1"/>
      <c r="C4411" s="1"/>
      <c r="D4411" s="1"/>
      <c r="E4411" s="1"/>
      <c r="F4411" s="1"/>
      <c r="G4411" s="1"/>
      <c r="H4411" s="1"/>
      <c r="I4411" s="1"/>
    </row>
    <row r="4412" ht="15.75" customHeight="1">
      <c r="A4412" s="1"/>
      <c r="B4412" s="1"/>
      <c r="C4412" s="1"/>
      <c r="D4412" s="1"/>
      <c r="E4412" s="1"/>
      <c r="F4412" s="1"/>
      <c r="G4412" s="1"/>
      <c r="H4412" s="1"/>
      <c r="I4412" s="1"/>
    </row>
    <row r="4413" ht="15.75" customHeight="1">
      <c r="A4413" s="1"/>
      <c r="B4413" s="1"/>
      <c r="C4413" s="1"/>
      <c r="D4413" s="1"/>
      <c r="E4413" s="1"/>
      <c r="F4413" s="1"/>
      <c r="G4413" s="1"/>
      <c r="H4413" s="1"/>
      <c r="I4413" s="1"/>
    </row>
    <row r="4414" ht="15.75" customHeight="1">
      <c r="A4414" s="1"/>
      <c r="B4414" s="1"/>
      <c r="C4414" s="1"/>
      <c r="D4414" s="1"/>
      <c r="E4414" s="1"/>
      <c r="F4414" s="1"/>
      <c r="G4414" s="1"/>
      <c r="H4414" s="1"/>
      <c r="I4414" s="1"/>
    </row>
    <row r="4415" ht="15.75" customHeight="1">
      <c r="A4415" s="1"/>
      <c r="B4415" s="1"/>
      <c r="C4415" s="1"/>
      <c r="D4415" s="1"/>
      <c r="E4415" s="1"/>
      <c r="F4415" s="1"/>
      <c r="G4415" s="1"/>
      <c r="H4415" s="1"/>
      <c r="I4415" s="1"/>
    </row>
    <row r="4416" ht="15.75" customHeight="1">
      <c r="A4416" s="1"/>
      <c r="B4416" s="1"/>
      <c r="C4416" s="1"/>
      <c r="D4416" s="1"/>
      <c r="E4416" s="1"/>
      <c r="F4416" s="1"/>
      <c r="G4416" s="1"/>
      <c r="H4416" s="1"/>
      <c r="I4416" s="1"/>
    </row>
    <row r="4417" ht="15.75" customHeight="1">
      <c r="A4417" s="1"/>
      <c r="B4417" s="1"/>
      <c r="C4417" s="1"/>
      <c r="D4417" s="1"/>
      <c r="E4417" s="1"/>
      <c r="F4417" s="1"/>
      <c r="G4417" s="1"/>
      <c r="H4417" s="1"/>
      <c r="I4417" s="1"/>
    </row>
    <row r="4418" ht="15.75" customHeight="1">
      <c r="A4418" s="1"/>
      <c r="B4418" s="1"/>
      <c r="C4418" s="1"/>
      <c r="D4418" s="1"/>
      <c r="E4418" s="1"/>
      <c r="F4418" s="1"/>
      <c r="G4418" s="1"/>
      <c r="H4418" s="1"/>
      <c r="I4418" s="1"/>
    </row>
    <row r="4419" ht="15.75" customHeight="1">
      <c r="A4419" s="1"/>
      <c r="B4419" s="1"/>
      <c r="C4419" s="1"/>
      <c r="D4419" s="1"/>
      <c r="E4419" s="1"/>
      <c r="F4419" s="1"/>
      <c r="G4419" s="1"/>
      <c r="H4419" s="1"/>
      <c r="I4419" s="1"/>
    </row>
    <row r="4420" ht="15.75" customHeight="1">
      <c r="A4420" s="1"/>
      <c r="B4420" s="1"/>
      <c r="C4420" s="1"/>
      <c r="D4420" s="1"/>
      <c r="E4420" s="1"/>
      <c r="F4420" s="1"/>
      <c r="G4420" s="1"/>
      <c r="H4420" s="1"/>
      <c r="I4420" s="1"/>
    </row>
    <row r="4421" ht="15.75" customHeight="1">
      <c r="A4421" s="1"/>
      <c r="B4421" s="1"/>
      <c r="C4421" s="1"/>
      <c r="D4421" s="1"/>
      <c r="E4421" s="1"/>
      <c r="F4421" s="1"/>
      <c r="G4421" s="1"/>
      <c r="H4421" s="1"/>
      <c r="I4421" s="1"/>
    </row>
    <row r="4422" ht="15.75" customHeight="1">
      <c r="A4422" s="1"/>
      <c r="B4422" s="1"/>
      <c r="C4422" s="1"/>
      <c r="D4422" s="1"/>
      <c r="E4422" s="1"/>
      <c r="F4422" s="1"/>
      <c r="G4422" s="1"/>
      <c r="H4422" s="1"/>
      <c r="I4422" s="1"/>
    </row>
    <row r="4423" ht="15.75" customHeight="1">
      <c r="A4423" s="1"/>
      <c r="B4423" s="1"/>
      <c r="C4423" s="1"/>
      <c r="D4423" s="1"/>
      <c r="E4423" s="1"/>
      <c r="F4423" s="1"/>
      <c r="G4423" s="1"/>
      <c r="H4423" s="1"/>
      <c r="I4423" s="1"/>
    </row>
    <row r="4424" ht="15.75" customHeight="1">
      <c r="A4424" s="1"/>
      <c r="B4424" s="1"/>
      <c r="C4424" s="1"/>
      <c r="D4424" s="1"/>
      <c r="E4424" s="1"/>
      <c r="F4424" s="1"/>
      <c r="G4424" s="1"/>
      <c r="H4424" s="1"/>
      <c r="I4424" s="1"/>
    </row>
    <row r="4425" ht="15.75" customHeight="1">
      <c r="A4425" s="1"/>
      <c r="B4425" s="1"/>
      <c r="C4425" s="1"/>
      <c r="D4425" s="1"/>
      <c r="E4425" s="1"/>
      <c r="F4425" s="1"/>
      <c r="G4425" s="1"/>
      <c r="H4425" s="1"/>
      <c r="I4425" s="1"/>
    </row>
    <row r="4426" ht="15.75" customHeight="1">
      <c r="A4426" s="1"/>
      <c r="B4426" s="1"/>
      <c r="C4426" s="1"/>
      <c r="D4426" s="1"/>
      <c r="E4426" s="1"/>
      <c r="F4426" s="1"/>
      <c r="G4426" s="1"/>
      <c r="H4426" s="1"/>
      <c r="I4426" s="1"/>
    </row>
    <row r="4427" ht="15.75" customHeight="1">
      <c r="A4427" s="1"/>
      <c r="B4427" s="1"/>
      <c r="C4427" s="1"/>
      <c r="D4427" s="1"/>
      <c r="E4427" s="1"/>
      <c r="F4427" s="1"/>
      <c r="G4427" s="1"/>
      <c r="H4427" s="1"/>
      <c r="I4427" s="1"/>
    </row>
    <row r="4428" ht="15.75" customHeight="1">
      <c r="A4428" s="1"/>
      <c r="B4428" s="1"/>
      <c r="C4428" s="1"/>
      <c r="D4428" s="1"/>
      <c r="E4428" s="1"/>
      <c r="F4428" s="1"/>
      <c r="G4428" s="1"/>
      <c r="H4428" s="1"/>
      <c r="I4428" s="1"/>
    </row>
    <row r="4429" ht="15.75" customHeight="1">
      <c r="A4429" s="1"/>
      <c r="B4429" s="1"/>
      <c r="C4429" s="1"/>
      <c r="D4429" s="1"/>
      <c r="E4429" s="1"/>
      <c r="F4429" s="1"/>
      <c r="G4429" s="1"/>
      <c r="H4429" s="1"/>
      <c r="I4429" s="1"/>
    </row>
    <row r="4430" ht="15.75" customHeight="1">
      <c r="A4430" s="1"/>
      <c r="B4430" s="1"/>
      <c r="C4430" s="1"/>
      <c r="D4430" s="1"/>
      <c r="E4430" s="1"/>
      <c r="F4430" s="1"/>
      <c r="G4430" s="1"/>
      <c r="H4430" s="1"/>
      <c r="I4430" s="1"/>
    </row>
    <row r="4431" ht="15.75" customHeight="1">
      <c r="A4431" s="1"/>
      <c r="B4431" s="1"/>
      <c r="C4431" s="1"/>
      <c r="D4431" s="1"/>
      <c r="E4431" s="1"/>
      <c r="F4431" s="1"/>
      <c r="G4431" s="1"/>
      <c r="H4431" s="1"/>
      <c r="I4431" s="1"/>
    </row>
    <row r="4432" ht="15.75" customHeight="1">
      <c r="A4432" s="1"/>
      <c r="B4432" s="1"/>
      <c r="C4432" s="1"/>
      <c r="D4432" s="1"/>
      <c r="E4432" s="1"/>
      <c r="F4432" s="1"/>
      <c r="G4432" s="1"/>
      <c r="H4432" s="1"/>
      <c r="I4432" s="1"/>
    </row>
    <row r="4433" ht="15.75" customHeight="1">
      <c r="A4433" s="1"/>
      <c r="B4433" s="1"/>
      <c r="C4433" s="1"/>
      <c r="D4433" s="1"/>
      <c r="E4433" s="1"/>
      <c r="F4433" s="1"/>
      <c r="G4433" s="1"/>
      <c r="H4433" s="1"/>
      <c r="I4433" s="1"/>
    </row>
    <row r="4434" ht="15.75" customHeight="1">
      <c r="A4434" s="1"/>
      <c r="B4434" s="1"/>
      <c r="C4434" s="1"/>
      <c r="D4434" s="1"/>
      <c r="E4434" s="1"/>
      <c r="F4434" s="1"/>
      <c r="G4434" s="1"/>
      <c r="H4434" s="1"/>
      <c r="I4434" s="1"/>
    </row>
    <row r="4435" ht="15.75" customHeight="1">
      <c r="A4435" s="1"/>
      <c r="B4435" s="1"/>
      <c r="C4435" s="1"/>
      <c r="D4435" s="1"/>
      <c r="E4435" s="1"/>
      <c r="F4435" s="1"/>
      <c r="G4435" s="1"/>
      <c r="H4435" s="1"/>
      <c r="I4435" s="1"/>
    </row>
    <row r="4436" ht="15.75" customHeight="1">
      <c r="A4436" s="1"/>
      <c r="B4436" s="1"/>
      <c r="C4436" s="1"/>
      <c r="D4436" s="1"/>
      <c r="E4436" s="1"/>
      <c r="F4436" s="1"/>
      <c r="G4436" s="1"/>
      <c r="H4436" s="1"/>
      <c r="I4436" s="1"/>
    </row>
    <row r="4437" ht="15.75" customHeight="1">
      <c r="A4437" s="1"/>
      <c r="B4437" s="1"/>
      <c r="C4437" s="1"/>
      <c r="D4437" s="1"/>
      <c r="E4437" s="1"/>
      <c r="F4437" s="1"/>
      <c r="G4437" s="1"/>
      <c r="H4437" s="1"/>
      <c r="I4437" s="1"/>
    </row>
    <row r="4438" ht="15.75" customHeight="1">
      <c r="A4438" s="1"/>
      <c r="B4438" s="1"/>
      <c r="C4438" s="1"/>
      <c r="D4438" s="1"/>
      <c r="E4438" s="1"/>
      <c r="F4438" s="1"/>
      <c r="G4438" s="1"/>
      <c r="H4438" s="1"/>
      <c r="I4438" s="1"/>
    </row>
    <row r="4439" ht="15.75" customHeight="1">
      <c r="A4439" s="1"/>
      <c r="B4439" s="1"/>
      <c r="C4439" s="1"/>
      <c r="D4439" s="1"/>
      <c r="E4439" s="1"/>
      <c r="F4439" s="1"/>
      <c r="G4439" s="1"/>
      <c r="H4439" s="1"/>
      <c r="I4439" s="1"/>
    </row>
    <row r="4440" ht="15.75" customHeight="1">
      <c r="A4440" s="1"/>
      <c r="B4440" s="1"/>
      <c r="C4440" s="1"/>
      <c r="D4440" s="1"/>
      <c r="E4440" s="1"/>
      <c r="F4440" s="1"/>
      <c r="G4440" s="1"/>
      <c r="H4440" s="1"/>
      <c r="I4440" s="1"/>
    </row>
    <row r="4441" ht="15.75" customHeight="1">
      <c r="A4441" s="1"/>
      <c r="B4441" s="1"/>
      <c r="C4441" s="1"/>
      <c r="D4441" s="1"/>
      <c r="E4441" s="1"/>
      <c r="F4441" s="1"/>
      <c r="G4441" s="1"/>
      <c r="H4441" s="1"/>
      <c r="I4441" s="1"/>
    </row>
    <row r="4442" ht="15.75" customHeight="1">
      <c r="A4442" s="1"/>
      <c r="B4442" s="1"/>
      <c r="C4442" s="1"/>
      <c r="D4442" s="1"/>
      <c r="E4442" s="1"/>
      <c r="F4442" s="1"/>
      <c r="G4442" s="1"/>
      <c r="H4442" s="1"/>
      <c r="I4442" s="1"/>
    </row>
    <row r="4443" ht="15.75" customHeight="1">
      <c r="A4443" s="1"/>
      <c r="B4443" s="1"/>
      <c r="C4443" s="1"/>
      <c r="D4443" s="1"/>
      <c r="E4443" s="1"/>
      <c r="F4443" s="1"/>
      <c r="G4443" s="1"/>
      <c r="H4443" s="1"/>
      <c r="I4443" s="1"/>
    </row>
    <row r="4444" ht="15.75" customHeight="1">
      <c r="A4444" s="1"/>
      <c r="B4444" s="1"/>
      <c r="C4444" s="1"/>
      <c r="D4444" s="1"/>
      <c r="E4444" s="1"/>
      <c r="F4444" s="1"/>
      <c r="G4444" s="1"/>
      <c r="H4444" s="1"/>
      <c r="I4444" s="1"/>
    </row>
    <row r="4445" ht="15.75" customHeight="1">
      <c r="A4445" s="1"/>
      <c r="B4445" s="1"/>
      <c r="C4445" s="1"/>
      <c r="D4445" s="1"/>
      <c r="E4445" s="1"/>
      <c r="F4445" s="1"/>
      <c r="G4445" s="1"/>
      <c r="H4445" s="1"/>
      <c r="I4445" s="1"/>
    </row>
    <row r="4446" ht="15.75" customHeight="1">
      <c r="A4446" s="1"/>
      <c r="B4446" s="1"/>
      <c r="C4446" s="1"/>
      <c r="D4446" s="1"/>
      <c r="E4446" s="1"/>
      <c r="F4446" s="1"/>
      <c r="G4446" s="1"/>
      <c r="H4446" s="1"/>
      <c r="I4446" s="1"/>
    </row>
    <row r="4447" ht="15.75" customHeight="1">
      <c r="A4447" s="1"/>
      <c r="B4447" s="1"/>
      <c r="C4447" s="1"/>
      <c r="D4447" s="1"/>
      <c r="E4447" s="1"/>
      <c r="F4447" s="1"/>
      <c r="G4447" s="1"/>
      <c r="H4447" s="1"/>
      <c r="I4447" s="1"/>
    </row>
    <row r="4448" ht="15.75" customHeight="1">
      <c r="A4448" s="1"/>
      <c r="B4448" s="1"/>
      <c r="C4448" s="1"/>
      <c r="D4448" s="1"/>
      <c r="E4448" s="1"/>
      <c r="F4448" s="1"/>
      <c r="G4448" s="1"/>
      <c r="H4448" s="1"/>
      <c r="I4448" s="1"/>
    </row>
    <row r="4449" ht="15.75" customHeight="1">
      <c r="A4449" s="1"/>
      <c r="B4449" s="1"/>
      <c r="C4449" s="1"/>
      <c r="D4449" s="1"/>
      <c r="E4449" s="1"/>
      <c r="F4449" s="1"/>
      <c r="G4449" s="1"/>
      <c r="H4449" s="1"/>
      <c r="I4449" s="1"/>
    </row>
    <row r="4450" ht="15.75" customHeight="1">
      <c r="A4450" s="1"/>
      <c r="B4450" s="1"/>
      <c r="C4450" s="1"/>
      <c r="D4450" s="1"/>
      <c r="E4450" s="1"/>
      <c r="F4450" s="1"/>
      <c r="G4450" s="1"/>
      <c r="H4450" s="1"/>
      <c r="I4450" s="1"/>
    </row>
    <row r="4451" ht="15.75" customHeight="1">
      <c r="A4451" s="1"/>
      <c r="B4451" s="1"/>
      <c r="C4451" s="1"/>
      <c r="D4451" s="1"/>
      <c r="E4451" s="1"/>
      <c r="F4451" s="1"/>
      <c r="G4451" s="1"/>
      <c r="H4451" s="1"/>
      <c r="I4451" s="1"/>
    </row>
    <row r="4452" ht="15.75" customHeight="1">
      <c r="A4452" s="1"/>
      <c r="B4452" s="1"/>
      <c r="C4452" s="1"/>
      <c r="D4452" s="1"/>
      <c r="E4452" s="1"/>
      <c r="F4452" s="1"/>
      <c r="G4452" s="1"/>
      <c r="H4452" s="1"/>
      <c r="I4452" s="1"/>
    </row>
    <row r="4453" ht="15.75" customHeight="1">
      <c r="A4453" s="1"/>
      <c r="B4453" s="1"/>
      <c r="C4453" s="1"/>
      <c r="D4453" s="1"/>
      <c r="E4453" s="1"/>
      <c r="F4453" s="1"/>
      <c r="G4453" s="1"/>
      <c r="H4453" s="1"/>
      <c r="I4453" s="1"/>
    </row>
    <row r="4454" ht="15.75" customHeight="1">
      <c r="A4454" s="1"/>
      <c r="B4454" s="1"/>
      <c r="C4454" s="1"/>
      <c r="D4454" s="1"/>
      <c r="E4454" s="1"/>
      <c r="F4454" s="1"/>
      <c r="G4454" s="1"/>
      <c r="H4454" s="1"/>
      <c r="I4454" s="1"/>
    </row>
    <row r="4455" ht="15.75" customHeight="1">
      <c r="A4455" s="1"/>
      <c r="B4455" s="1"/>
      <c r="C4455" s="1"/>
      <c r="D4455" s="1"/>
      <c r="E4455" s="1"/>
      <c r="F4455" s="1"/>
      <c r="G4455" s="1"/>
      <c r="H4455" s="1"/>
      <c r="I4455" s="1"/>
    </row>
    <row r="4456" ht="15.75" customHeight="1">
      <c r="A4456" s="1"/>
      <c r="B4456" s="1"/>
      <c r="C4456" s="1"/>
      <c r="D4456" s="1"/>
      <c r="E4456" s="1"/>
      <c r="F4456" s="1"/>
      <c r="G4456" s="1"/>
      <c r="H4456" s="1"/>
      <c r="I4456" s="1"/>
    </row>
    <row r="4457" ht="15.75" customHeight="1">
      <c r="A4457" s="1"/>
      <c r="B4457" s="1"/>
      <c r="C4457" s="1"/>
      <c r="D4457" s="1"/>
      <c r="E4457" s="1"/>
      <c r="F4457" s="1"/>
      <c r="G4457" s="1"/>
      <c r="H4457" s="1"/>
      <c r="I4457" s="1"/>
    </row>
    <row r="4458" ht="15.75" customHeight="1">
      <c r="A4458" s="1"/>
      <c r="B4458" s="1"/>
      <c r="C4458" s="1"/>
      <c r="D4458" s="1"/>
      <c r="E4458" s="1"/>
      <c r="F4458" s="1"/>
      <c r="G4458" s="1"/>
      <c r="H4458" s="1"/>
      <c r="I4458" s="1"/>
    </row>
    <row r="4459" ht="15.75" customHeight="1">
      <c r="A4459" s="1"/>
      <c r="B4459" s="1"/>
      <c r="C4459" s="1"/>
      <c r="D4459" s="1"/>
      <c r="E4459" s="1"/>
      <c r="F4459" s="1"/>
      <c r="G4459" s="1"/>
      <c r="H4459" s="1"/>
      <c r="I4459" s="1"/>
    </row>
    <row r="4460" ht="15.75" customHeight="1">
      <c r="A4460" s="1"/>
      <c r="B4460" s="1"/>
      <c r="C4460" s="1"/>
      <c r="D4460" s="1"/>
      <c r="E4460" s="1"/>
      <c r="F4460" s="1"/>
      <c r="G4460" s="1"/>
      <c r="H4460" s="1"/>
      <c r="I4460" s="1"/>
    </row>
    <row r="4461" ht="15.75" customHeight="1">
      <c r="A4461" s="1"/>
      <c r="B4461" s="1"/>
      <c r="C4461" s="1"/>
      <c r="D4461" s="1"/>
      <c r="E4461" s="1"/>
      <c r="F4461" s="1"/>
      <c r="G4461" s="1"/>
      <c r="H4461" s="1"/>
      <c r="I4461" s="1"/>
    </row>
    <row r="4462" ht="15.75" customHeight="1">
      <c r="A4462" s="1"/>
      <c r="B4462" s="1"/>
      <c r="C4462" s="1"/>
      <c r="D4462" s="1"/>
      <c r="E4462" s="1"/>
      <c r="F4462" s="1"/>
      <c r="G4462" s="1"/>
      <c r="H4462" s="1"/>
      <c r="I4462" s="1"/>
    </row>
    <row r="4463" ht="15.75" customHeight="1">
      <c r="A4463" s="1"/>
      <c r="B4463" s="1"/>
      <c r="C4463" s="1"/>
      <c r="D4463" s="1"/>
      <c r="E4463" s="1"/>
      <c r="F4463" s="1"/>
      <c r="G4463" s="1"/>
      <c r="H4463" s="1"/>
      <c r="I4463" s="1"/>
    </row>
    <row r="4464" ht="15.75" customHeight="1">
      <c r="A4464" s="1"/>
      <c r="B4464" s="1"/>
      <c r="C4464" s="1"/>
      <c r="D4464" s="1"/>
      <c r="E4464" s="1"/>
      <c r="F4464" s="1"/>
      <c r="G4464" s="1"/>
      <c r="H4464" s="1"/>
      <c r="I4464" s="1"/>
    </row>
    <row r="4465" ht="15.75" customHeight="1">
      <c r="A4465" s="1"/>
      <c r="B4465" s="1"/>
      <c r="C4465" s="1"/>
      <c r="D4465" s="1"/>
      <c r="E4465" s="1"/>
      <c r="F4465" s="1"/>
      <c r="G4465" s="1"/>
      <c r="H4465" s="1"/>
      <c r="I4465" s="1"/>
    </row>
    <row r="4466" ht="15.75" customHeight="1">
      <c r="A4466" s="1"/>
      <c r="B4466" s="1"/>
      <c r="C4466" s="1"/>
      <c r="D4466" s="1"/>
      <c r="E4466" s="1"/>
      <c r="F4466" s="1"/>
      <c r="G4466" s="1"/>
      <c r="H4466" s="1"/>
      <c r="I4466" s="1"/>
    </row>
    <row r="4467" ht="15.75" customHeight="1">
      <c r="A4467" s="1"/>
      <c r="B4467" s="1"/>
      <c r="C4467" s="1"/>
      <c r="D4467" s="1"/>
      <c r="E4467" s="1"/>
      <c r="F4467" s="1"/>
      <c r="G4467" s="1"/>
      <c r="H4467" s="1"/>
      <c r="I4467" s="1"/>
    </row>
    <row r="4468" ht="15.75" customHeight="1">
      <c r="A4468" s="1"/>
      <c r="B4468" s="1"/>
      <c r="C4468" s="1"/>
      <c r="D4468" s="1"/>
      <c r="E4468" s="1"/>
      <c r="F4468" s="1"/>
      <c r="G4468" s="1"/>
      <c r="H4468" s="1"/>
      <c r="I4468" s="1"/>
    </row>
    <row r="4469" ht="15.75" customHeight="1">
      <c r="A4469" s="1"/>
      <c r="B4469" s="1"/>
      <c r="C4469" s="1"/>
      <c r="D4469" s="1"/>
      <c r="E4469" s="1"/>
      <c r="F4469" s="1"/>
      <c r="G4469" s="1"/>
      <c r="H4469" s="1"/>
      <c r="I4469" s="1"/>
    </row>
    <row r="4470" ht="15.75" customHeight="1">
      <c r="A4470" s="1"/>
      <c r="B4470" s="1"/>
      <c r="C4470" s="1"/>
      <c r="D4470" s="1"/>
      <c r="E4470" s="1"/>
      <c r="F4470" s="1"/>
      <c r="G4470" s="1"/>
      <c r="H4470" s="1"/>
      <c r="I4470" s="1"/>
    </row>
    <row r="4471" ht="15.75" customHeight="1">
      <c r="A4471" s="1"/>
      <c r="B4471" s="1"/>
      <c r="C4471" s="1"/>
      <c r="D4471" s="1"/>
      <c r="E4471" s="1"/>
      <c r="F4471" s="1"/>
      <c r="G4471" s="1"/>
      <c r="H4471" s="1"/>
      <c r="I4471" s="1"/>
    </row>
    <row r="4472" ht="15.75" customHeight="1">
      <c r="A4472" s="1"/>
      <c r="B4472" s="1"/>
      <c r="C4472" s="1"/>
      <c r="D4472" s="1"/>
      <c r="E4472" s="1"/>
      <c r="F4472" s="1"/>
      <c r="G4472" s="1"/>
      <c r="H4472" s="1"/>
      <c r="I4472" s="1"/>
    </row>
    <row r="4473" ht="15.75" customHeight="1">
      <c r="A4473" s="1"/>
      <c r="B4473" s="1"/>
      <c r="C4473" s="1"/>
      <c r="D4473" s="1"/>
      <c r="E4473" s="1"/>
      <c r="F4473" s="1"/>
      <c r="G4473" s="1"/>
      <c r="H4473" s="1"/>
      <c r="I4473" s="1"/>
    </row>
    <row r="4474" ht="15.75" customHeight="1">
      <c r="A4474" s="1"/>
      <c r="B4474" s="1"/>
      <c r="C4474" s="1"/>
      <c r="D4474" s="1"/>
      <c r="E4474" s="1"/>
      <c r="F4474" s="1"/>
      <c r="G4474" s="1"/>
      <c r="H4474" s="1"/>
      <c r="I4474" s="1"/>
    </row>
    <row r="4475" ht="15.75" customHeight="1">
      <c r="A4475" s="1"/>
      <c r="B4475" s="1"/>
      <c r="C4475" s="1"/>
      <c r="D4475" s="1"/>
      <c r="E4475" s="1"/>
      <c r="F4475" s="1"/>
      <c r="G4475" s="1"/>
      <c r="H4475" s="1"/>
      <c r="I4475" s="1"/>
    </row>
    <row r="4476" ht="15.75" customHeight="1">
      <c r="A4476" s="1"/>
      <c r="B4476" s="1"/>
      <c r="C4476" s="1"/>
      <c r="D4476" s="1"/>
      <c r="E4476" s="1"/>
      <c r="F4476" s="1"/>
      <c r="G4476" s="1"/>
      <c r="H4476" s="1"/>
      <c r="I4476" s="1"/>
    </row>
    <row r="4477" ht="15.75" customHeight="1">
      <c r="A4477" s="1"/>
      <c r="B4477" s="1"/>
      <c r="C4477" s="1"/>
      <c r="D4477" s="1"/>
      <c r="E4477" s="1"/>
      <c r="F4477" s="1"/>
      <c r="G4477" s="1"/>
      <c r="H4477" s="1"/>
      <c r="I4477" s="1"/>
    </row>
    <row r="4478" ht="15.75" customHeight="1">
      <c r="A4478" s="1"/>
      <c r="B4478" s="1"/>
      <c r="C4478" s="1"/>
      <c r="D4478" s="1"/>
      <c r="E4478" s="1"/>
      <c r="F4478" s="1"/>
      <c r="G4478" s="1"/>
      <c r="H4478" s="1"/>
      <c r="I4478" s="1"/>
    </row>
    <row r="4479" ht="15.75" customHeight="1">
      <c r="A4479" s="1"/>
      <c r="B4479" s="1"/>
      <c r="C4479" s="1"/>
      <c r="D4479" s="1"/>
      <c r="E4479" s="1"/>
      <c r="F4479" s="1"/>
      <c r="G4479" s="1"/>
      <c r="H4479" s="1"/>
      <c r="I4479" s="1"/>
    </row>
    <row r="4480" ht="15.75" customHeight="1">
      <c r="A4480" s="1"/>
      <c r="B4480" s="1"/>
      <c r="C4480" s="1"/>
      <c r="D4480" s="1"/>
      <c r="E4480" s="1"/>
      <c r="F4480" s="1"/>
      <c r="G4480" s="1"/>
      <c r="H4480" s="1"/>
      <c r="I4480" s="1"/>
    </row>
    <row r="4481" ht="15.75" customHeight="1">
      <c r="A4481" s="1"/>
      <c r="B4481" s="1"/>
      <c r="C4481" s="1"/>
      <c r="D4481" s="1"/>
      <c r="E4481" s="1"/>
      <c r="F4481" s="1"/>
      <c r="G4481" s="1"/>
      <c r="H4481" s="1"/>
      <c r="I4481" s="1"/>
    </row>
    <row r="4482" ht="15.75" customHeight="1">
      <c r="A4482" s="1"/>
      <c r="B4482" s="1"/>
      <c r="C4482" s="1"/>
      <c r="D4482" s="1"/>
      <c r="E4482" s="1"/>
      <c r="F4482" s="1"/>
      <c r="G4482" s="1"/>
      <c r="H4482" s="1"/>
      <c r="I4482" s="1"/>
    </row>
    <row r="4483" ht="15.75" customHeight="1">
      <c r="A4483" s="1"/>
      <c r="B4483" s="1"/>
      <c r="C4483" s="1"/>
      <c r="D4483" s="1"/>
      <c r="E4483" s="1"/>
      <c r="F4483" s="1"/>
      <c r="G4483" s="1"/>
      <c r="H4483" s="1"/>
      <c r="I4483" s="1"/>
    </row>
    <row r="4484" ht="15.75" customHeight="1">
      <c r="A4484" s="1"/>
      <c r="B4484" s="1"/>
      <c r="C4484" s="1"/>
      <c r="D4484" s="1"/>
      <c r="E4484" s="1"/>
      <c r="F4484" s="1"/>
      <c r="G4484" s="1"/>
      <c r="H4484" s="1"/>
      <c r="I4484" s="1"/>
    </row>
    <row r="4485" ht="15.75" customHeight="1">
      <c r="A4485" s="1"/>
      <c r="B4485" s="1"/>
      <c r="C4485" s="1"/>
      <c r="D4485" s="1"/>
      <c r="E4485" s="1"/>
      <c r="F4485" s="1"/>
      <c r="G4485" s="1"/>
      <c r="H4485" s="1"/>
      <c r="I4485" s="1"/>
    </row>
    <row r="4486" ht="15.75" customHeight="1">
      <c r="A4486" s="1"/>
      <c r="B4486" s="1"/>
      <c r="C4486" s="1"/>
      <c r="D4486" s="1"/>
      <c r="E4486" s="1"/>
      <c r="F4486" s="1"/>
      <c r="G4486" s="1"/>
      <c r="H4486" s="1"/>
      <c r="I4486" s="1"/>
    </row>
    <row r="4487" ht="15.75" customHeight="1">
      <c r="A4487" s="1"/>
      <c r="B4487" s="1"/>
      <c r="C4487" s="1"/>
      <c r="D4487" s="1"/>
      <c r="E4487" s="1"/>
      <c r="F4487" s="1"/>
      <c r="G4487" s="1"/>
      <c r="H4487" s="1"/>
      <c r="I4487" s="1"/>
    </row>
    <row r="4488" ht="15.75" customHeight="1">
      <c r="A4488" s="1"/>
      <c r="B4488" s="1"/>
      <c r="C4488" s="1"/>
      <c r="D4488" s="1"/>
      <c r="E4488" s="1"/>
      <c r="F4488" s="1"/>
      <c r="G4488" s="1"/>
      <c r="H4488" s="1"/>
      <c r="I4488" s="1"/>
    </row>
    <row r="4489" ht="15.75" customHeight="1">
      <c r="A4489" s="1"/>
      <c r="B4489" s="1"/>
      <c r="C4489" s="1"/>
      <c r="D4489" s="1"/>
      <c r="E4489" s="1"/>
      <c r="F4489" s="1"/>
      <c r="G4489" s="1"/>
      <c r="H4489" s="1"/>
      <c r="I4489" s="1"/>
    </row>
    <row r="4490" ht="15.75" customHeight="1">
      <c r="A4490" s="1"/>
      <c r="B4490" s="1"/>
      <c r="C4490" s="1"/>
      <c r="D4490" s="1"/>
      <c r="E4490" s="1"/>
      <c r="F4490" s="1"/>
      <c r="G4490" s="1"/>
      <c r="H4490" s="1"/>
      <c r="I4490" s="1"/>
    </row>
    <row r="4491" ht="15.75" customHeight="1">
      <c r="A4491" s="1"/>
      <c r="B4491" s="1"/>
      <c r="C4491" s="1"/>
      <c r="D4491" s="1"/>
      <c r="E4491" s="1"/>
      <c r="F4491" s="1"/>
      <c r="G4491" s="1"/>
      <c r="H4491" s="1"/>
      <c r="I4491" s="1"/>
    </row>
    <row r="4492" ht="15.75" customHeight="1">
      <c r="A4492" s="1"/>
      <c r="B4492" s="1"/>
      <c r="C4492" s="1"/>
      <c r="D4492" s="1"/>
      <c r="E4492" s="1"/>
      <c r="F4492" s="1"/>
      <c r="G4492" s="1"/>
      <c r="H4492" s="1"/>
      <c r="I4492" s="1"/>
    </row>
    <row r="4493" ht="15.75" customHeight="1">
      <c r="A4493" s="1"/>
      <c r="B4493" s="1"/>
      <c r="C4493" s="1"/>
      <c r="D4493" s="1"/>
      <c r="E4493" s="1"/>
      <c r="F4493" s="1"/>
      <c r="G4493" s="1"/>
      <c r="H4493" s="1"/>
      <c r="I4493" s="1"/>
    </row>
    <row r="4494" ht="15.75" customHeight="1">
      <c r="A4494" s="1"/>
      <c r="B4494" s="1"/>
      <c r="C4494" s="1"/>
      <c r="D4494" s="1"/>
      <c r="E4494" s="1"/>
      <c r="F4494" s="1"/>
      <c r="G4494" s="1"/>
      <c r="H4494" s="1"/>
      <c r="I4494" s="1"/>
    </row>
    <row r="4495" ht="15.75" customHeight="1">
      <c r="A4495" s="1"/>
      <c r="B4495" s="1"/>
      <c r="C4495" s="1"/>
      <c r="D4495" s="1"/>
      <c r="E4495" s="1"/>
      <c r="F4495" s="1"/>
      <c r="G4495" s="1"/>
      <c r="H4495" s="1"/>
      <c r="I4495" s="1"/>
    </row>
    <row r="4496" ht="15.75" customHeight="1">
      <c r="A4496" s="1"/>
      <c r="B4496" s="1"/>
      <c r="C4496" s="1"/>
      <c r="D4496" s="1"/>
      <c r="E4496" s="1"/>
      <c r="F4496" s="1"/>
      <c r="G4496" s="1"/>
      <c r="H4496" s="1"/>
      <c r="I4496" s="1"/>
    </row>
    <row r="4497" ht="15.75" customHeight="1">
      <c r="A4497" s="1"/>
      <c r="B4497" s="1"/>
      <c r="C4497" s="1"/>
      <c r="D4497" s="1"/>
      <c r="E4497" s="1"/>
      <c r="F4497" s="1"/>
      <c r="G4497" s="1"/>
      <c r="H4497" s="1"/>
      <c r="I4497" s="1"/>
    </row>
    <row r="4498" ht="15.75" customHeight="1">
      <c r="A4498" s="1"/>
      <c r="B4498" s="1"/>
      <c r="C4498" s="1"/>
      <c r="D4498" s="1"/>
      <c r="E4498" s="1"/>
      <c r="F4498" s="1"/>
      <c r="G4498" s="1"/>
      <c r="H4498" s="1"/>
      <c r="I4498" s="1"/>
    </row>
    <row r="4499" ht="15.75" customHeight="1">
      <c r="A4499" s="1"/>
      <c r="B4499" s="1"/>
      <c r="C4499" s="1"/>
      <c r="D4499" s="1"/>
      <c r="E4499" s="1"/>
      <c r="F4499" s="1"/>
      <c r="G4499" s="1"/>
      <c r="H4499" s="1"/>
      <c r="I4499" s="1"/>
    </row>
    <row r="4500" ht="15.75" customHeight="1">
      <c r="A4500" s="1"/>
      <c r="B4500" s="1"/>
      <c r="C4500" s="1"/>
      <c r="D4500" s="1"/>
      <c r="E4500" s="1"/>
      <c r="F4500" s="1"/>
      <c r="G4500" s="1"/>
      <c r="H4500" s="1"/>
      <c r="I4500" s="1"/>
    </row>
    <row r="4501" ht="15.75" customHeight="1">
      <c r="A4501" s="1"/>
      <c r="B4501" s="1"/>
      <c r="C4501" s="1"/>
      <c r="D4501" s="1"/>
      <c r="E4501" s="1"/>
      <c r="F4501" s="1"/>
      <c r="G4501" s="1"/>
      <c r="H4501" s="1"/>
      <c r="I4501" s="1"/>
    </row>
    <row r="4502" ht="15.75" customHeight="1">
      <c r="A4502" s="1"/>
      <c r="B4502" s="1"/>
      <c r="C4502" s="1"/>
      <c r="D4502" s="1"/>
      <c r="E4502" s="1"/>
      <c r="F4502" s="1"/>
      <c r="G4502" s="1"/>
      <c r="H4502" s="1"/>
      <c r="I4502" s="1"/>
    </row>
    <row r="4503" ht="15.75" customHeight="1">
      <c r="A4503" s="1"/>
      <c r="B4503" s="1"/>
      <c r="C4503" s="1"/>
      <c r="D4503" s="1"/>
      <c r="E4503" s="1"/>
      <c r="F4503" s="1"/>
      <c r="G4503" s="1"/>
      <c r="H4503" s="1"/>
      <c r="I4503" s="1"/>
    </row>
    <row r="4504" ht="15.75" customHeight="1">
      <c r="A4504" s="1"/>
      <c r="B4504" s="1"/>
      <c r="C4504" s="1"/>
      <c r="D4504" s="1"/>
      <c r="E4504" s="1"/>
      <c r="F4504" s="1"/>
      <c r="G4504" s="1"/>
      <c r="H4504" s="1"/>
      <c r="I4504" s="1"/>
    </row>
    <row r="4505" ht="15.75" customHeight="1">
      <c r="A4505" s="1"/>
      <c r="B4505" s="1"/>
      <c r="C4505" s="1"/>
      <c r="D4505" s="1"/>
      <c r="E4505" s="1"/>
      <c r="F4505" s="1"/>
      <c r="G4505" s="1"/>
      <c r="H4505" s="1"/>
      <c r="I4505" s="1"/>
    </row>
    <row r="4506" ht="15.75" customHeight="1">
      <c r="A4506" s="1"/>
      <c r="B4506" s="1"/>
      <c r="C4506" s="1"/>
      <c r="D4506" s="1"/>
      <c r="E4506" s="1"/>
      <c r="F4506" s="1"/>
      <c r="G4506" s="1"/>
      <c r="H4506" s="1"/>
      <c r="I4506" s="1"/>
    </row>
    <row r="4507" ht="15.75" customHeight="1">
      <c r="A4507" s="1"/>
      <c r="B4507" s="1"/>
      <c r="C4507" s="1"/>
      <c r="D4507" s="1"/>
      <c r="E4507" s="1"/>
      <c r="F4507" s="1"/>
      <c r="G4507" s="1"/>
      <c r="H4507" s="1"/>
      <c r="I4507" s="1"/>
    </row>
    <row r="4508" ht="15.75" customHeight="1">
      <c r="A4508" s="1"/>
      <c r="B4508" s="1"/>
      <c r="C4508" s="1"/>
      <c r="D4508" s="1"/>
      <c r="E4508" s="1"/>
      <c r="F4508" s="1"/>
      <c r="G4508" s="1"/>
      <c r="H4508" s="1"/>
      <c r="I4508" s="1"/>
    </row>
    <row r="4509" ht="15.75" customHeight="1">
      <c r="A4509" s="1"/>
      <c r="B4509" s="1"/>
      <c r="C4509" s="1"/>
      <c r="D4509" s="1"/>
      <c r="E4509" s="1"/>
      <c r="F4509" s="1"/>
      <c r="G4509" s="1"/>
      <c r="H4509" s="1"/>
      <c r="I4509" s="1"/>
    </row>
    <row r="4510" ht="15.75" customHeight="1">
      <c r="A4510" s="1"/>
      <c r="B4510" s="1"/>
      <c r="C4510" s="1"/>
      <c r="D4510" s="1"/>
      <c r="E4510" s="1"/>
      <c r="F4510" s="1"/>
      <c r="G4510" s="1"/>
      <c r="H4510" s="1"/>
      <c r="I4510" s="1"/>
    </row>
    <row r="4511" ht="15.75" customHeight="1">
      <c r="A4511" s="1"/>
      <c r="B4511" s="1"/>
      <c r="C4511" s="1"/>
      <c r="D4511" s="1"/>
      <c r="E4511" s="1"/>
      <c r="F4511" s="1"/>
      <c r="G4511" s="1"/>
      <c r="H4511" s="1"/>
      <c r="I4511" s="1"/>
    </row>
    <row r="4512" ht="15.75" customHeight="1">
      <c r="A4512" s="1"/>
      <c r="B4512" s="1"/>
      <c r="C4512" s="1"/>
      <c r="D4512" s="1"/>
      <c r="E4512" s="1"/>
      <c r="F4512" s="1"/>
      <c r="G4512" s="1"/>
      <c r="H4512" s="1"/>
      <c r="I4512" s="1"/>
    </row>
    <row r="4513" ht="15.75" customHeight="1">
      <c r="A4513" s="1"/>
      <c r="B4513" s="1"/>
      <c r="C4513" s="1"/>
      <c r="D4513" s="1"/>
      <c r="E4513" s="1"/>
      <c r="F4513" s="1"/>
      <c r="G4513" s="1"/>
      <c r="H4513" s="1"/>
      <c r="I4513" s="1"/>
    </row>
    <row r="4514" ht="15.75" customHeight="1">
      <c r="A4514" s="1"/>
      <c r="B4514" s="1"/>
      <c r="C4514" s="1"/>
      <c r="D4514" s="1"/>
      <c r="E4514" s="1"/>
      <c r="F4514" s="1"/>
      <c r="G4514" s="1"/>
      <c r="H4514" s="1"/>
      <c r="I4514" s="1"/>
    </row>
    <row r="4515" ht="15.75" customHeight="1">
      <c r="A4515" s="1"/>
      <c r="B4515" s="1"/>
      <c r="C4515" s="1"/>
      <c r="D4515" s="1"/>
      <c r="E4515" s="1"/>
      <c r="F4515" s="1"/>
      <c r="G4515" s="1"/>
      <c r="H4515" s="1"/>
      <c r="I4515" s="1"/>
    </row>
    <row r="4516" ht="15.75" customHeight="1">
      <c r="A4516" s="1"/>
      <c r="B4516" s="1"/>
      <c r="C4516" s="1"/>
      <c r="D4516" s="1"/>
      <c r="E4516" s="1"/>
      <c r="F4516" s="1"/>
      <c r="G4516" s="1"/>
      <c r="H4516" s="1"/>
      <c r="I4516" s="1"/>
    </row>
    <row r="4517" ht="15.75" customHeight="1">
      <c r="A4517" s="1"/>
      <c r="B4517" s="1"/>
      <c r="C4517" s="1"/>
      <c r="D4517" s="1"/>
      <c r="E4517" s="1"/>
      <c r="F4517" s="1"/>
      <c r="G4517" s="1"/>
      <c r="H4517" s="1"/>
      <c r="I4517" s="1"/>
    </row>
    <row r="4518" ht="15.75" customHeight="1">
      <c r="A4518" s="1"/>
      <c r="B4518" s="1"/>
      <c r="C4518" s="1"/>
      <c r="D4518" s="1"/>
      <c r="E4518" s="1"/>
      <c r="F4518" s="1"/>
      <c r="G4518" s="1"/>
      <c r="H4518" s="1"/>
      <c r="I4518" s="1"/>
    </row>
    <row r="4519" ht="15.75" customHeight="1">
      <c r="A4519" s="1"/>
      <c r="B4519" s="1"/>
      <c r="C4519" s="1"/>
      <c r="D4519" s="1"/>
      <c r="E4519" s="1"/>
      <c r="F4519" s="1"/>
      <c r="G4519" s="1"/>
      <c r="H4519" s="1"/>
      <c r="I4519" s="1"/>
    </row>
    <row r="4520" ht="15.75" customHeight="1">
      <c r="A4520" s="1"/>
      <c r="B4520" s="1"/>
      <c r="C4520" s="1"/>
      <c r="D4520" s="1"/>
      <c r="E4520" s="1"/>
      <c r="F4520" s="1"/>
      <c r="G4520" s="1"/>
      <c r="H4520" s="1"/>
      <c r="I4520" s="1"/>
    </row>
    <row r="4521" ht="15.75" customHeight="1">
      <c r="A4521" s="1"/>
      <c r="B4521" s="1"/>
      <c r="C4521" s="1"/>
      <c r="D4521" s="1"/>
      <c r="E4521" s="1"/>
      <c r="F4521" s="1"/>
      <c r="G4521" s="1"/>
      <c r="H4521" s="1"/>
      <c r="I4521" s="1"/>
    </row>
    <row r="4522" ht="15.75" customHeight="1">
      <c r="A4522" s="1"/>
      <c r="B4522" s="1"/>
      <c r="C4522" s="1"/>
      <c r="D4522" s="1"/>
      <c r="E4522" s="1"/>
      <c r="F4522" s="1"/>
      <c r="G4522" s="1"/>
      <c r="H4522" s="1"/>
      <c r="I4522" s="1"/>
    </row>
    <row r="4523" ht="15.75" customHeight="1">
      <c r="A4523" s="1"/>
      <c r="B4523" s="1"/>
      <c r="C4523" s="1"/>
      <c r="D4523" s="1"/>
      <c r="E4523" s="1"/>
      <c r="F4523" s="1"/>
      <c r="G4523" s="1"/>
      <c r="H4523" s="1"/>
      <c r="I4523" s="1"/>
    </row>
    <row r="4524" ht="15.75" customHeight="1">
      <c r="A4524" s="1"/>
      <c r="B4524" s="1"/>
      <c r="C4524" s="1"/>
      <c r="D4524" s="1"/>
      <c r="E4524" s="1"/>
      <c r="F4524" s="1"/>
      <c r="G4524" s="1"/>
      <c r="H4524" s="1"/>
      <c r="I4524" s="1"/>
    </row>
    <row r="4525" ht="15.75" customHeight="1">
      <c r="A4525" s="1"/>
      <c r="B4525" s="1"/>
      <c r="C4525" s="1"/>
      <c r="D4525" s="1"/>
      <c r="E4525" s="1"/>
      <c r="F4525" s="1"/>
      <c r="G4525" s="1"/>
      <c r="H4525" s="1"/>
      <c r="I4525" s="1"/>
    </row>
    <row r="4526" ht="15.75" customHeight="1">
      <c r="A4526" s="1"/>
      <c r="B4526" s="1"/>
      <c r="C4526" s="1"/>
      <c r="D4526" s="1"/>
      <c r="E4526" s="1"/>
      <c r="F4526" s="1"/>
      <c r="G4526" s="1"/>
      <c r="H4526" s="1"/>
      <c r="I4526" s="1"/>
    </row>
    <row r="4527" ht="15.75" customHeight="1">
      <c r="A4527" s="1"/>
      <c r="B4527" s="1"/>
      <c r="C4527" s="1"/>
      <c r="D4527" s="1"/>
      <c r="E4527" s="1"/>
      <c r="F4527" s="1"/>
      <c r="G4527" s="1"/>
      <c r="H4527" s="1"/>
      <c r="I4527" s="1"/>
    </row>
    <row r="4528" ht="15.75" customHeight="1">
      <c r="A4528" s="1"/>
      <c r="B4528" s="1"/>
      <c r="C4528" s="1"/>
      <c r="D4528" s="1"/>
      <c r="E4528" s="1"/>
      <c r="F4528" s="1"/>
      <c r="G4528" s="1"/>
      <c r="H4528" s="1"/>
      <c r="I4528" s="1"/>
    </row>
    <row r="4529" ht="15.75" customHeight="1">
      <c r="A4529" s="1"/>
      <c r="B4529" s="1"/>
      <c r="C4529" s="1"/>
      <c r="D4529" s="1"/>
      <c r="E4529" s="1"/>
      <c r="F4529" s="1"/>
      <c r="G4529" s="1"/>
      <c r="H4529" s="1"/>
      <c r="I4529" s="1"/>
    </row>
    <row r="4530" ht="15.75" customHeight="1">
      <c r="A4530" s="1"/>
      <c r="B4530" s="1"/>
      <c r="C4530" s="1"/>
      <c r="D4530" s="1"/>
      <c r="E4530" s="1"/>
      <c r="F4530" s="1"/>
      <c r="G4530" s="1"/>
      <c r="H4530" s="1"/>
      <c r="I4530" s="1"/>
    </row>
    <row r="4531" ht="15.75" customHeight="1">
      <c r="A4531" s="1"/>
      <c r="B4531" s="1"/>
      <c r="C4531" s="1"/>
      <c r="D4531" s="1"/>
      <c r="E4531" s="1"/>
      <c r="F4531" s="1"/>
      <c r="G4531" s="1"/>
      <c r="H4531" s="1"/>
      <c r="I4531" s="1"/>
    </row>
    <row r="4532" ht="15.75" customHeight="1">
      <c r="A4532" s="1"/>
      <c r="B4532" s="1"/>
      <c r="C4532" s="1"/>
      <c r="D4532" s="1"/>
      <c r="E4532" s="1"/>
      <c r="F4532" s="1"/>
      <c r="G4532" s="1"/>
      <c r="H4532" s="1"/>
      <c r="I4532" s="1"/>
    </row>
    <row r="4533" ht="15.75" customHeight="1">
      <c r="A4533" s="1"/>
      <c r="B4533" s="1"/>
      <c r="C4533" s="1"/>
      <c r="D4533" s="1"/>
      <c r="E4533" s="1"/>
      <c r="F4533" s="1"/>
      <c r="G4533" s="1"/>
      <c r="H4533" s="1"/>
      <c r="I4533" s="1"/>
    </row>
    <row r="4534" ht="15.75" customHeight="1">
      <c r="A4534" s="1"/>
      <c r="B4534" s="1"/>
      <c r="C4534" s="1"/>
      <c r="D4534" s="1"/>
      <c r="E4534" s="1"/>
      <c r="F4534" s="1"/>
      <c r="G4534" s="1"/>
      <c r="H4534" s="1"/>
      <c r="I4534" s="1"/>
    </row>
    <row r="4535" ht="15.75" customHeight="1">
      <c r="A4535" s="1"/>
      <c r="B4535" s="1"/>
      <c r="C4535" s="1"/>
      <c r="D4535" s="1"/>
      <c r="E4535" s="1"/>
      <c r="F4535" s="1"/>
      <c r="G4535" s="1"/>
      <c r="H4535" s="1"/>
      <c r="I4535" s="1"/>
    </row>
    <row r="4536" ht="15.75" customHeight="1">
      <c r="A4536" s="1"/>
      <c r="B4536" s="1"/>
      <c r="C4536" s="1"/>
      <c r="D4536" s="1"/>
      <c r="E4536" s="1"/>
      <c r="F4536" s="1"/>
      <c r="G4536" s="1"/>
      <c r="H4536" s="1"/>
      <c r="I4536" s="1"/>
    </row>
    <row r="4537" ht="15.75" customHeight="1">
      <c r="A4537" s="1"/>
      <c r="B4537" s="1"/>
      <c r="C4537" s="1"/>
      <c r="D4537" s="1"/>
      <c r="E4537" s="1"/>
      <c r="F4537" s="1"/>
      <c r="G4537" s="1"/>
      <c r="H4537" s="1"/>
      <c r="I4537" s="1"/>
    </row>
    <row r="4538" ht="15.75" customHeight="1">
      <c r="A4538" s="1"/>
      <c r="B4538" s="1"/>
      <c r="C4538" s="1"/>
      <c r="D4538" s="1"/>
      <c r="E4538" s="1"/>
      <c r="F4538" s="1"/>
      <c r="G4538" s="1"/>
      <c r="H4538" s="1"/>
      <c r="I4538" s="1"/>
    </row>
    <row r="4539" ht="15.75" customHeight="1">
      <c r="A4539" s="1"/>
      <c r="B4539" s="1"/>
      <c r="C4539" s="1"/>
      <c r="D4539" s="1"/>
      <c r="E4539" s="1"/>
      <c r="F4539" s="1"/>
      <c r="G4539" s="1"/>
      <c r="H4539" s="1"/>
      <c r="I4539" s="1"/>
    </row>
    <row r="4540" ht="15.75" customHeight="1">
      <c r="A4540" s="1"/>
      <c r="B4540" s="1"/>
      <c r="C4540" s="1"/>
      <c r="D4540" s="1"/>
      <c r="E4540" s="1"/>
      <c r="F4540" s="1"/>
      <c r="G4540" s="1"/>
      <c r="H4540" s="1"/>
      <c r="I4540" s="1"/>
    </row>
    <row r="4541" ht="15.75" customHeight="1">
      <c r="A4541" s="1"/>
      <c r="B4541" s="1"/>
      <c r="C4541" s="1"/>
      <c r="D4541" s="1"/>
      <c r="E4541" s="1"/>
      <c r="F4541" s="1"/>
      <c r="G4541" s="1"/>
      <c r="H4541" s="1"/>
      <c r="I4541" s="1"/>
    </row>
    <row r="4542" ht="15.75" customHeight="1">
      <c r="A4542" s="1"/>
      <c r="B4542" s="1"/>
      <c r="C4542" s="1"/>
      <c r="D4542" s="1"/>
      <c r="E4542" s="1"/>
      <c r="F4542" s="1"/>
      <c r="G4542" s="1"/>
      <c r="H4542" s="1"/>
      <c r="I4542" s="1"/>
    </row>
    <row r="4543" ht="15.75" customHeight="1">
      <c r="A4543" s="1"/>
      <c r="B4543" s="1"/>
      <c r="C4543" s="1"/>
      <c r="D4543" s="1"/>
      <c r="E4543" s="1"/>
      <c r="F4543" s="1"/>
      <c r="G4543" s="1"/>
      <c r="H4543" s="1"/>
      <c r="I4543" s="1"/>
    </row>
    <row r="4544" ht="15.75" customHeight="1">
      <c r="A4544" s="1"/>
      <c r="B4544" s="1"/>
      <c r="C4544" s="1"/>
      <c r="D4544" s="1"/>
      <c r="E4544" s="1"/>
      <c r="F4544" s="1"/>
      <c r="G4544" s="1"/>
      <c r="H4544" s="1"/>
      <c r="I4544" s="1"/>
    </row>
    <row r="4545" ht="15.75" customHeight="1">
      <c r="A4545" s="1"/>
      <c r="B4545" s="1"/>
      <c r="C4545" s="1"/>
      <c r="D4545" s="1"/>
      <c r="E4545" s="1"/>
      <c r="F4545" s="1"/>
      <c r="G4545" s="1"/>
      <c r="H4545" s="1"/>
      <c r="I4545" s="1"/>
    </row>
    <row r="4546" ht="15.75" customHeight="1">
      <c r="A4546" s="1"/>
      <c r="B4546" s="1"/>
      <c r="C4546" s="1"/>
      <c r="D4546" s="1"/>
      <c r="E4546" s="1"/>
      <c r="F4546" s="1"/>
      <c r="G4546" s="1"/>
      <c r="H4546" s="1"/>
      <c r="I4546" s="1"/>
    </row>
    <row r="4547" ht="15.75" customHeight="1">
      <c r="A4547" s="1"/>
      <c r="B4547" s="1"/>
      <c r="C4547" s="1"/>
      <c r="D4547" s="1"/>
      <c r="E4547" s="1"/>
      <c r="F4547" s="1"/>
      <c r="G4547" s="1"/>
      <c r="H4547" s="1"/>
      <c r="I4547" s="1"/>
    </row>
    <row r="4548" ht="15.75" customHeight="1">
      <c r="A4548" s="1"/>
      <c r="B4548" s="1"/>
      <c r="C4548" s="1"/>
      <c r="D4548" s="1"/>
      <c r="E4548" s="1"/>
      <c r="F4548" s="1"/>
      <c r="G4548" s="1"/>
      <c r="H4548" s="1"/>
      <c r="I4548" s="1"/>
    </row>
    <row r="4549" ht="15.75" customHeight="1">
      <c r="A4549" s="1"/>
      <c r="B4549" s="1"/>
      <c r="C4549" s="1"/>
      <c r="D4549" s="1"/>
      <c r="E4549" s="1"/>
      <c r="F4549" s="1"/>
      <c r="G4549" s="1"/>
      <c r="H4549" s="1"/>
      <c r="I4549" s="1"/>
    </row>
    <row r="4550" ht="15.75" customHeight="1">
      <c r="A4550" s="1"/>
      <c r="B4550" s="1"/>
      <c r="C4550" s="1"/>
      <c r="D4550" s="1"/>
      <c r="E4550" s="1"/>
      <c r="F4550" s="1"/>
      <c r="G4550" s="1"/>
      <c r="H4550" s="1"/>
      <c r="I4550" s="1"/>
    </row>
    <row r="4551" ht="15.75" customHeight="1">
      <c r="A4551" s="1"/>
      <c r="B4551" s="1"/>
      <c r="C4551" s="1"/>
      <c r="D4551" s="1"/>
      <c r="E4551" s="1"/>
      <c r="F4551" s="1"/>
      <c r="G4551" s="1"/>
      <c r="H4551" s="1"/>
      <c r="I4551" s="1"/>
    </row>
    <row r="4552" ht="15.75" customHeight="1">
      <c r="A4552" s="1"/>
      <c r="B4552" s="1"/>
      <c r="C4552" s="1"/>
      <c r="D4552" s="1"/>
      <c r="E4552" s="1"/>
      <c r="F4552" s="1"/>
      <c r="G4552" s="1"/>
      <c r="H4552" s="1"/>
      <c r="I4552" s="1"/>
    </row>
    <row r="4553" ht="15.75" customHeight="1">
      <c r="A4553" s="1"/>
      <c r="B4553" s="1"/>
      <c r="C4553" s="1"/>
      <c r="D4553" s="1"/>
      <c r="E4553" s="1"/>
      <c r="F4553" s="1"/>
      <c r="G4553" s="1"/>
      <c r="H4553" s="1"/>
      <c r="I4553" s="1"/>
    </row>
    <row r="4554" ht="15.75" customHeight="1">
      <c r="A4554" s="1"/>
      <c r="B4554" s="1"/>
      <c r="C4554" s="1"/>
      <c r="D4554" s="1"/>
      <c r="E4554" s="1"/>
      <c r="F4554" s="1"/>
      <c r="G4554" s="1"/>
      <c r="H4554" s="1"/>
      <c r="I4554" s="1"/>
    </row>
    <row r="4555" ht="15.75" customHeight="1">
      <c r="A4555" s="1"/>
      <c r="B4555" s="1"/>
      <c r="C4555" s="1"/>
      <c r="D4555" s="1"/>
      <c r="E4555" s="1"/>
      <c r="F4555" s="1"/>
      <c r="G4555" s="1"/>
      <c r="H4555" s="1"/>
      <c r="I4555" s="1"/>
    </row>
    <row r="4556" ht="15.75" customHeight="1">
      <c r="A4556" s="1"/>
      <c r="B4556" s="1"/>
      <c r="C4556" s="1"/>
      <c r="D4556" s="1"/>
      <c r="E4556" s="1"/>
      <c r="F4556" s="1"/>
      <c r="G4556" s="1"/>
      <c r="H4556" s="1"/>
      <c r="I4556" s="1"/>
    </row>
    <row r="4557" ht="15.75" customHeight="1">
      <c r="A4557" s="1"/>
      <c r="B4557" s="1"/>
      <c r="C4557" s="1"/>
      <c r="D4557" s="1"/>
      <c r="E4557" s="1"/>
      <c r="F4557" s="1"/>
      <c r="G4557" s="1"/>
      <c r="H4557" s="1"/>
      <c r="I4557" s="1"/>
    </row>
    <row r="4558" ht="15.75" customHeight="1">
      <c r="A4558" s="1"/>
      <c r="B4558" s="1"/>
      <c r="C4558" s="1"/>
      <c r="D4558" s="1"/>
      <c r="E4558" s="1"/>
      <c r="F4558" s="1"/>
      <c r="G4558" s="1"/>
      <c r="H4558" s="1"/>
      <c r="I4558" s="1"/>
    </row>
    <row r="4559" ht="15.75" customHeight="1">
      <c r="A4559" s="1"/>
      <c r="B4559" s="1"/>
      <c r="C4559" s="1"/>
      <c r="D4559" s="1"/>
      <c r="E4559" s="1"/>
      <c r="F4559" s="1"/>
      <c r="G4559" s="1"/>
      <c r="H4559" s="1"/>
      <c r="I4559" s="1"/>
    </row>
    <row r="4560" ht="15.75" customHeight="1">
      <c r="A4560" s="1"/>
      <c r="B4560" s="1"/>
      <c r="C4560" s="1"/>
      <c r="D4560" s="1"/>
      <c r="E4560" s="1"/>
      <c r="F4560" s="1"/>
      <c r="G4560" s="1"/>
      <c r="H4560" s="1"/>
      <c r="I4560" s="1"/>
    </row>
    <row r="4561" ht="15.75" customHeight="1">
      <c r="A4561" s="1"/>
      <c r="B4561" s="1"/>
      <c r="C4561" s="1"/>
      <c r="D4561" s="1"/>
      <c r="E4561" s="1"/>
      <c r="F4561" s="1"/>
      <c r="G4561" s="1"/>
      <c r="H4561" s="1"/>
      <c r="I4561" s="1"/>
    </row>
    <row r="4562" ht="15.75" customHeight="1">
      <c r="A4562" s="1"/>
      <c r="B4562" s="1"/>
      <c r="C4562" s="1"/>
      <c r="D4562" s="1"/>
      <c r="E4562" s="1"/>
      <c r="F4562" s="1"/>
      <c r="G4562" s="1"/>
      <c r="H4562" s="1"/>
      <c r="I4562" s="1"/>
    </row>
    <row r="4563" ht="15.75" customHeight="1">
      <c r="A4563" s="1"/>
      <c r="B4563" s="1"/>
      <c r="C4563" s="1"/>
      <c r="D4563" s="1"/>
      <c r="E4563" s="1"/>
      <c r="F4563" s="1"/>
      <c r="G4563" s="1"/>
      <c r="H4563" s="1"/>
      <c r="I4563" s="1"/>
    </row>
    <row r="4564" ht="15.75" customHeight="1">
      <c r="A4564" s="1"/>
      <c r="B4564" s="1"/>
      <c r="C4564" s="1"/>
      <c r="D4564" s="1"/>
      <c r="E4564" s="1"/>
      <c r="F4564" s="1"/>
      <c r="G4564" s="1"/>
      <c r="H4564" s="1"/>
      <c r="I4564" s="1"/>
    </row>
    <row r="4565" ht="15.75" customHeight="1">
      <c r="A4565" s="1"/>
      <c r="B4565" s="1"/>
      <c r="C4565" s="1"/>
      <c r="D4565" s="1"/>
      <c r="E4565" s="1"/>
      <c r="F4565" s="1"/>
      <c r="G4565" s="1"/>
      <c r="H4565" s="1"/>
      <c r="I4565" s="1"/>
    </row>
    <row r="4566" ht="15.75" customHeight="1">
      <c r="A4566" s="1"/>
      <c r="B4566" s="1"/>
      <c r="C4566" s="1"/>
      <c r="D4566" s="1"/>
      <c r="E4566" s="1"/>
      <c r="F4566" s="1"/>
      <c r="G4566" s="1"/>
      <c r="H4566" s="1"/>
      <c r="I4566" s="1"/>
    </row>
    <row r="4567" ht="15.75" customHeight="1">
      <c r="A4567" s="1"/>
      <c r="B4567" s="1"/>
      <c r="C4567" s="1"/>
      <c r="D4567" s="1"/>
      <c r="E4567" s="1"/>
      <c r="F4567" s="1"/>
      <c r="G4567" s="1"/>
      <c r="H4567" s="1"/>
      <c r="I4567" s="1"/>
    </row>
    <row r="4568" ht="15.75" customHeight="1">
      <c r="A4568" s="1"/>
      <c r="B4568" s="1"/>
      <c r="C4568" s="1"/>
      <c r="D4568" s="1"/>
      <c r="E4568" s="1"/>
      <c r="F4568" s="1"/>
      <c r="G4568" s="1"/>
      <c r="H4568" s="1"/>
      <c r="I4568" s="1"/>
    </row>
    <row r="4569" ht="15.75" customHeight="1">
      <c r="A4569" s="1"/>
      <c r="B4569" s="1"/>
      <c r="C4569" s="1"/>
      <c r="D4569" s="1"/>
      <c r="E4569" s="1"/>
      <c r="F4569" s="1"/>
      <c r="G4569" s="1"/>
      <c r="H4569" s="1"/>
      <c r="I4569" s="1"/>
    </row>
    <row r="4570" ht="15.75" customHeight="1">
      <c r="A4570" s="1"/>
      <c r="B4570" s="1"/>
      <c r="C4570" s="1"/>
      <c r="D4570" s="1"/>
      <c r="E4570" s="1"/>
      <c r="F4570" s="1"/>
      <c r="G4570" s="1"/>
      <c r="H4570" s="1"/>
      <c r="I4570" s="1"/>
    </row>
    <row r="4571" ht="15.75" customHeight="1">
      <c r="A4571" s="1"/>
      <c r="B4571" s="1"/>
      <c r="C4571" s="1"/>
      <c r="D4571" s="1"/>
      <c r="E4571" s="1"/>
      <c r="F4571" s="1"/>
      <c r="G4571" s="1"/>
      <c r="H4571" s="1"/>
      <c r="I4571" s="1"/>
    </row>
    <row r="4572" ht="15.75" customHeight="1">
      <c r="A4572" s="1"/>
      <c r="B4572" s="1"/>
      <c r="C4572" s="1"/>
      <c r="D4572" s="1"/>
      <c r="E4572" s="1"/>
      <c r="F4572" s="1"/>
      <c r="G4572" s="1"/>
      <c r="H4572" s="1"/>
      <c r="I4572" s="1"/>
    </row>
    <row r="4573" ht="15.75" customHeight="1">
      <c r="A4573" s="1"/>
      <c r="B4573" s="1"/>
      <c r="C4573" s="1"/>
      <c r="D4573" s="1"/>
      <c r="E4573" s="1"/>
      <c r="F4573" s="1"/>
      <c r="G4573" s="1"/>
      <c r="H4573" s="1"/>
      <c r="I4573" s="1"/>
    </row>
    <row r="4574" ht="15.75" customHeight="1">
      <c r="A4574" s="1"/>
      <c r="B4574" s="1"/>
      <c r="C4574" s="1"/>
      <c r="D4574" s="1"/>
      <c r="E4574" s="1"/>
      <c r="F4574" s="1"/>
      <c r="G4574" s="1"/>
      <c r="H4574" s="1"/>
      <c r="I4574" s="1"/>
    </row>
    <row r="4575" ht="15.75" customHeight="1">
      <c r="A4575" s="1"/>
      <c r="B4575" s="1"/>
      <c r="C4575" s="1"/>
      <c r="D4575" s="1"/>
      <c r="E4575" s="1"/>
      <c r="F4575" s="1"/>
      <c r="G4575" s="1"/>
      <c r="H4575" s="1"/>
      <c r="I4575" s="1"/>
    </row>
    <row r="4576" ht="15.75" customHeight="1">
      <c r="A4576" s="1"/>
      <c r="B4576" s="1"/>
      <c r="C4576" s="1"/>
      <c r="D4576" s="1"/>
      <c r="E4576" s="1"/>
      <c r="F4576" s="1"/>
      <c r="G4576" s="1"/>
      <c r="H4576" s="1"/>
      <c r="I4576" s="1"/>
    </row>
    <row r="4577" ht="15.75" customHeight="1">
      <c r="A4577" s="1"/>
      <c r="B4577" s="1"/>
      <c r="C4577" s="1"/>
      <c r="D4577" s="1"/>
      <c r="E4577" s="1"/>
      <c r="F4577" s="1"/>
      <c r="G4577" s="1"/>
      <c r="H4577" s="1"/>
      <c r="I4577" s="1"/>
    </row>
    <row r="4578" ht="15.75" customHeight="1">
      <c r="A4578" s="1"/>
      <c r="B4578" s="1"/>
      <c r="C4578" s="1"/>
      <c r="D4578" s="1"/>
      <c r="E4578" s="1"/>
      <c r="F4578" s="1"/>
      <c r="G4578" s="1"/>
      <c r="H4578" s="1"/>
      <c r="I4578" s="1"/>
    </row>
    <row r="4579" ht="15.75" customHeight="1">
      <c r="A4579" s="1"/>
      <c r="B4579" s="1"/>
      <c r="C4579" s="1"/>
      <c r="D4579" s="1"/>
      <c r="E4579" s="1"/>
      <c r="F4579" s="1"/>
      <c r="G4579" s="1"/>
      <c r="H4579" s="1"/>
      <c r="I4579" s="1"/>
    </row>
    <row r="4580" ht="15.75" customHeight="1">
      <c r="A4580" s="1"/>
      <c r="B4580" s="1"/>
      <c r="C4580" s="1"/>
      <c r="D4580" s="1"/>
      <c r="E4580" s="1"/>
      <c r="F4580" s="1"/>
      <c r="G4580" s="1"/>
      <c r="H4580" s="1"/>
      <c r="I4580" s="1"/>
    </row>
    <row r="4581" ht="15.75" customHeight="1">
      <c r="A4581" s="1"/>
      <c r="B4581" s="1"/>
      <c r="C4581" s="1"/>
      <c r="D4581" s="1"/>
      <c r="E4581" s="1"/>
      <c r="F4581" s="1"/>
      <c r="G4581" s="1"/>
      <c r="H4581" s="1"/>
      <c r="I4581" s="1"/>
    </row>
    <row r="4582" ht="15.75" customHeight="1">
      <c r="A4582" s="1"/>
      <c r="B4582" s="1"/>
      <c r="C4582" s="1"/>
      <c r="D4582" s="1"/>
      <c r="E4582" s="1"/>
      <c r="F4582" s="1"/>
      <c r="G4582" s="1"/>
      <c r="H4582" s="1"/>
      <c r="I4582" s="1"/>
    </row>
    <row r="4583" ht="15.75" customHeight="1">
      <c r="A4583" s="1"/>
      <c r="B4583" s="1"/>
      <c r="C4583" s="1"/>
      <c r="D4583" s="1"/>
      <c r="E4583" s="1"/>
      <c r="F4583" s="1"/>
      <c r="G4583" s="1"/>
      <c r="H4583" s="1"/>
      <c r="I4583" s="1"/>
    </row>
    <row r="4584" ht="15.75" customHeight="1">
      <c r="A4584" s="1"/>
      <c r="B4584" s="1"/>
      <c r="C4584" s="1"/>
      <c r="D4584" s="1"/>
      <c r="E4584" s="1"/>
      <c r="F4584" s="1"/>
      <c r="G4584" s="1"/>
      <c r="H4584" s="1"/>
      <c r="I4584" s="1"/>
    </row>
    <row r="4585" ht="15.75" customHeight="1">
      <c r="A4585" s="1"/>
      <c r="B4585" s="1"/>
      <c r="C4585" s="1"/>
      <c r="D4585" s="1"/>
      <c r="E4585" s="1"/>
      <c r="F4585" s="1"/>
      <c r="G4585" s="1"/>
      <c r="H4585" s="1"/>
      <c r="I4585" s="1"/>
    </row>
    <row r="4586" ht="15.75" customHeight="1">
      <c r="A4586" s="1"/>
      <c r="B4586" s="1"/>
      <c r="C4586" s="1"/>
      <c r="D4586" s="1"/>
      <c r="E4586" s="1"/>
      <c r="F4586" s="1"/>
      <c r="G4586" s="1"/>
      <c r="H4586" s="1"/>
      <c r="I4586" s="1"/>
    </row>
    <row r="4587" ht="15.75" customHeight="1">
      <c r="A4587" s="1"/>
      <c r="B4587" s="1"/>
      <c r="C4587" s="1"/>
      <c r="D4587" s="1"/>
      <c r="E4587" s="1"/>
      <c r="F4587" s="1"/>
      <c r="G4587" s="1"/>
      <c r="H4587" s="1"/>
      <c r="I4587" s="1"/>
    </row>
    <row r="4588" ht="15.75" customHeight="1">
      <c r="A4588" s="1"/>
      <c r="B4588" s="1"/>
      <c r="C4588" s="1"/>
      <c r="D4588" s="1"/>
      <c r="E4588" s="1"/>
      <c r="F4588" s="1"/>
      <c r="G4588" s="1"/>
      <c r="H4588" s="1"/>
      <c r="I4588" s="1"/>
    </row>
    <row r="4589" ht="15.75" customHeight="1">
      <c r="A4589" s="1"/>
      <c r="B4589" s="1"/>
      <c r="C4589" s="1"/>
      <c r="D4589" s="1"/>
      <c r="E4589" s="1"/>
      <c r="F4589" s="1"/>
      <c r="G4589" s="1"/>
      <c r="H4589" s="1"/>
      <c r="I4589" s="1"/>
    </row>
    <row r="4590" ht="15.75" customHeight="1">
      <c r="A4590" s="1"/>
      <c r="B4590" s="1"/>
      <c r="C4590" s="1"/>
      <c r="D4590" s="1"/>
      <c r="E4590" s="1"/>
      <c r="F4590" s="1"/>
      <c r="G4590" s="1"/>
      <c r="H4590" s="1"/>
      <c r="I4590" s="1"/>
    </row>
    <row r="4591" ht="15.75" customHeight="1">
      <c r="A4591" s="1"/>
      <c r="B4591" s="1"/>
      <c r="C4591" s="1"/>
      <c r="D4591" s="1"/>
      <c r="E4591" s="1"/>
      <c r="F4591" s="1"/>
      <c r="G4591" s="1"/>
      <c r="H4591" s="1"/>
      <c r="I4591" s="1"/>
    </row>
    <row r="4592" ht="15.75" customHeight="1">
      <c r="A4592" s="1"/>
      <c r="B4592" s="1"/>
      <c r="C4592" s="1"/>
      <c r="D4592" s="1"/>
      <c r="E4592" s="1"/>
      <c r="F4592" s="1"/>
      <c r="G4592" s="1"/>
      <c r="H4592" s="1"/>
      <c r="I4592" s="1"/>
    </row>
    <row r="4593" ht="15.75" customHeight="1">
      <c r="A4593" s="1"/>
      <c r="B4593" s="1"/>
      <c r="C4593" s="1"/>
      <c r="D4593" s="1"/>
      <c r="E4593" s="1"/>
      <c r="F4593" s="1"/>
      <c r="G4593" s="1"/>
      <c r="H4593" s="1"/>
      <c r="I4593" s="1"/>
    </row>
    <row r="4594" ht="15.75" customHeight="1">
      <c r="A4594" s="1"/>
      <c r="B4594" s="1"/>
      <c r="C4594" s="1"/>
      <c r="D4594" s="1"/>
      <c r="E4594" s="1"/>
      <c r="F4594" s="1"/>
      <c r="G4594" s="1"/>
      <c r="H4594" s="1"/>
      <c r="I4594" s="1"/>
    </row>
    <row r="4595" ht="15.75" customHeight="1">
      <c r="A4595" s="1"/>
      <c r="B4595" s="1"/>
      <c r="C4595" s="1"/>
      <c r="D4595" s="1"/>
      <c r="E4595" s="1"/>
      <c r="F4595" s="1"/>
      <c r="G4595" s="1"/>
      <c r="H4595" s="1"/>
      <c r="I4595" s="1"/>
    </row>
    <row r="4596" ht="15.75" customHeight="1">
      <c r="A4596" s="1"/>
      <c r="B4596" s="1"/>
      <c r="C4596" s="1"/>
      <c r="D4596" s="1"/>
      <c r="E4596" s="1"/>
      <c r="F4596" s="1"/>
      <c r="G4596" s="1"/>
      <c r="H4596" s="1"/>
      <c r="I4596" s="1"/>
    </row>
    <row r="4597" ht="15.75" customHeight="1">
      <c r="A4597" s="1"/>
      <c r="B4597" s="1"/>
      <c r="C4597" s="1"/>
      <c r="D4597" s="1"/>
      <c r="E4597" s="1"/>
      <c r="F4597" s="1"/>
      <c r="G4597" s="1"/>
      <c r="H4597" s="1"/>
      <c r="I4597" s="1"/>
    </row>
    <row r="4598" ht="15.75" customHeight="1">
      <c r="A4598" s="1"/>
      <c r="B4598" s="1"/>
      <c r="C4598" s="1"/>
      <c r="D4598" s="1"/>
      <c r="E4598" s="1"/>
      <c r="F4598" s="1"/>
      <c r="G4598" s="1"/>
      <c r="H4598" s="1"/>
      <c r="I4598" s="1"/>
    </row>
    <row r="4599" ht="15.75" customHeight="1">
      <c r="A4599" s="1"/>
      <c r="B4599" s="1"/>
      <c r="C4599" s="1"/>
      <c r="D4599" s="1"/>
      <c r="E4599" s="1"/>
      <c r="F4599" s="1"/>
      <c r="G4599" s="1"/>
      <c r="H4599" s="1"/>
      <c r="I4599" s="1"/>
    </row>
    <row r="4600" ht="15.75" customHeight="1">
      <c r="A4600" s="1"/>
      <c r="B4600" s="1"/>
      <c r="C4600" s="1"/>
      <c r="D4600" s="1"/>
      <c r="E4600" s="1"/>
      <c r="F4600" s="1"/>
      <c r="G4600" s="1"/>
      <c r="H4600" s="1"/>
      <c r="I4600" s="1"/>
    </row>
    <row r="4601" ht="15.75" customHeight="1">
      <c r="A4601" s="1"/>
      <c r="B4601" s="1"/>
      <c r="C4601" s="1"/>
      <c r="D4601" s="1"/>
      <c r="E4601" s="1"/>
      <c r="F4601" s="1"/>
      <c r="G4601" s="1"/>
      <c r="H4601" s="1"/>
      <c r="I4601" s="1"/>
    </row>
    <row r="4602" ht="15.75" customHeight="1">
      <c r="A4602" s="1"/>
      <c r="B4602" s="1"/>
      <c r="C4602" s="1"/>
      <c r="D4602" s="1"/>
      <c r="E4602" s="1"/>
      <c r="F4602" s="1"/>
      <c r="G4602" s="1"/>
      <c r="H4602" s="1"/>
      <c r="I4602" s="1"/>
    </row>
    <row r="4603" ht="15.75" customHeight="1">
      <c r="A4603" s="1"/>
      <c r="B4603" s="1"/>
      <c r="C4603" s="1"/>
      <c r="D4603" s="1"/>
      <c r="E4603" s="1"/>
      <c r="F4603" s="1"/>
      <c r="G4603" s="1"/>
      <c r="H4603" s="1"/>
      <c r="I4603" s="1"/>
    </row>
    <row r="4604" ht="15.75" customHeight="1">
      <c r="A4604" s="1"/>
      <c r="B4604" s="1"/>
      <c r="C4604" s="1"/>
      <c r="D4604" s="1"/>
      <c r="E4604" s="1"/>
      <c r="F4604" s="1"/>
      <c r="G4604" s="1"/>
      <c r="H4604" s="1"/>
      <c r="I4604" s="1"/>
    </row>
    <row r="4605" ht="15.75" customHeight="1">
      <c r="A4605" s="1"/>
      <c r="B4605" s="1"/>
      <c r="C4605" s="1"/>
      <c r="D4605" s="1"/>
      <c r="E4605" s="1"/>
      <c r="F4605" s="1"/>
      <c r="G4605" s="1"/>
      <c r="H4605" s="1"/>
      <c r="I4605" s="1"/>
    </row>
    <row r="4606" ht="15.75" customHeight="1">
      <c r="A4606" s="1"/>
      <c r="B4606" s="1"/>
      <c r="C4606" s="1"/>
      <c r="D4606" s="1"/>
      <c r="E4606" s="1"/>
      <c r="F4606" s="1"/>
      <c r="G4606" s="1"/>
      <c r="H4606" s="1"/>
      <c r="I4606" s="1"/>
    </row>
    <row r="4607" ht="15.75" customHeight="1">
      <c r="A4607" s="1"/>
      <c r="B4607" s="1"/>
      <c r="C4607" s="1"/>
      <c r="D4607" s="1"/>
      <c r="E4607" s="1"/>
      <c r="F4607" s="1"/>
      <c r="G4607" s="1"/>
      <c r="H4607" s="1"/>
      <c r="I4607" s="1"/>
    </row>
    <row r="4608" ht="15.75" customHeight="1">
      <c r="A4608" s="1"/>
      <c r="B4608" s="1"/>
      <c r="C4608" s="1"/>
      <c r="D4608" s="1"/>
      <c r="E4608" s="1"/>
      <c r="F4608" s="1"/>
      <c r="G4608" s="1"/>
      <c r="H4608" s="1"/>
      <c r="I4608" s="1"/>
    </row>
    <row r="4609" ht="15.75" customHeight="1">
      <c r="A4609" s="1"/>
      <c r="B4609" s="1"/>
      <c r="C4609" s="1"/>
      <c r="D4609" s="1"/>
      <c r="E4609" s="1"/>
      <c r="F4609" s="1"/>
      <c r="G4609" s="1"/>
      <c r="H4609" s="1"/>
      <c r="I4609" s="1"/>
    </row>
    <row r="4610" ht="15.75" customHeight="1">
      <c r="A4610" s="1"/>
      <c r="B4610" s="1"/>
      <c r="C4610" s="1"/>
      <c r="D4610" s="1"/>
      <c r="E4610" s="1"/>
      <c r="F4610" s="1"/>
      <c r="G4610" s="1"/>
      <c r="H4610" s="1"/>
      <c r="I4610" s="1"/>
    </row>
    <row r="4611" ht="15.75" customHeight="1">
      <c r="A4611" s="1"/>
      <c r="B4611" s="1"/>
      <c r="C4611" s="1"/>
      <c r="D4611" s="1"/>
      <c r="E4611" s="1"/>
      <c r="F4611" s="1"/>
      <c r="G4611" s="1"/>
      <c r="H4611" s="1"/>
      <c r="I4611" s="1"/>
    </row>
    <row r="4612" ht="15.75" customHeight="1">
      <c r="A4612" s="1"/>
      <c r="B4612" s="1"/>
      <c r="C4612" s="1"/>
      <c r="D4612" s="1"/>
      <c r="E4612" s="1"/>
      <c r="F4612" s="1"/>
      <c r="G4612" s="1"/>
      <c r="H4612" s="1"/>
      <c r="I4612" s="1"/>
    </row>
    <row r="4613" ht="15.75" customHeight="1">
      <c r="A4613" s="1"/>
      <c r="B4613" s="1"/>
      <c r="C4613" s="1"/>
      <c r="D4613" s="1"/>
      <c r="E4613" s="1"/>
      <c r="F4613" s="1"/>
      <c r="G4613" s="1"/>
      <c r="H4613" s="1"/>
      <c r="I4613" s="1"/>
    </row>
    <row r="4614" ht="15.75" customHeight="1">
      <c r="A4614" s="1"/>
      <c r="B4614" s="1"/>
      <c r="C4614" s="1"/>
      <c r="D4614" s="1"/>
      <c r="E4614" s="1"/>
      <c r="F4614" s="1"/>
      <c r="G4614" s="1"/>
      <c r="H4614" s="1"/>
      <c r="I4614" s="1"/>
    </row>
    <row r="4615" ht="15.75" customHeight="1">
      <c r="A4615" s="1"/>
      <c r="B4615" s="1"/>
      <c r="C4615" s="1"/>
      <c r="D4615" s="1"/>
      <c r="E4615" s="1"/>
      <c r="F4615" s="1"/>
      <c r="G4615" s="1"/>
      <c r="H4615" s="1"/>
      <c r="I4615" s="1"/>
    </row>
    <row r="4616" ht="15.75" customHeight="1">
      <c r="A4616" s="1"/>
      <c r="B4616" s="1"/>
      <c r="C4616" s="1"/>
      <c r="D4616" s="1"/>
      <c r="E4616" s="1"/>
      <c r="F4616" s="1"/>
      <c r="G4616" s="1"/>
      <c r="H4616" s="1"/>
      <c r="I4616" s="1"/>
    </row>
    <row r="4617" ht="15.75" customHeight="1">
      <c r="A4617" s="1"/>
      <c r="B4617" s="1"/>
      <c r="C4617" s="1"/>
      <c r="D4617" s="1"/>
      <c r="E4617" s="1"/>
      <c r="F4617" s="1"/>
      <c r="G4617" s="1"/>
      <c r="H4617" s="1"/>
      <c r="I4617" s="1"/>
    </row>
    <row r="4618" ht="15.75" customHeight="1">
      <c r="A4618" s="1"/>
      <c r="B4618" s="1"/>
      <c r="C4618" s="1"/>
      <c r="D4618" s="1"/>
      <c r="E4618" s="1"/>
      <c r="F4618" s="1"/>
      <c r="G4618" s="1"/>
      <c r="H4618" s="1"/>
      <c r="I4618" s="1"/>
    </row>
    <row r="4619" ht="15.75" customHeight="1">
      <c r="A4619" s="1"/>
      <c r="B4619" s="1"/>
      <c r="C4619" s="1"/>
      <c r="D4619" s="1"/>
      <c r="E4619" s="1"/>
      <c r="F4619" s="1"/>
      <c r="G4619" s="1"/>
      <c r="H4619" s="1"/>
      <c r="I4619" s="1"/>
    </row>
    <row r="4620" ht="15.75" customHeight="1">
      <c r="A4620" s="1"/>
      <c r="B4620" s="1"/>
      <c r="C4620" s="1"/>
      <c r="D4620" s="1"/>
      <c r="E4620" s="1"/>
      <c r="F4620" s="1"/>
      <c r="G4620" s="1"/>
      <c r="H4620" s="1"/>
      <c r="I4620" s="1"/>
    </row>
    <row r="4621" ht="15.75" customHeight="1">
      <c r="A4621" s="1"/>
      <c r="B4621" s="1"/>
      <c r="C4621" s="1"/>
      <c r="D4621" s="1"/>
      <c r="E4621" s="1"/>
      <c r="F4621" s="1"/>
      <c r="G4621" s="1"/>
      <c r="H4621" s="1"/>
      <c r="I4621" s="1"/>
    </row>
    <row r="4622" ht="15.75" customHeight="1">
      <c r="A4622" s="1"/>
      <c r="B4622" s="1"/>
      <c r="C4622" s="1"/>
      <c r="D4622" s="1"/>
      <c r="E4622" s="1"/>
      <c r="F4622" s="1"/>
      <c r="G4622" s="1"/>
      <c r="H4622" s="1"/>
      <c r="I4622" s="1"/>
    </row>
    <row r="4623" ht="15.75" customHeight="1">
      <c r="A4623" s="1"/>
      <c r="B4623" s="1"/>
      <c r="C4623" s="1"/>
      <c r="D4623" s="1"/>
      <c r="E4623" s="1"/>
      <c r="F4623" s="1"/>
      <c r="G4623" s="1"/>
      <c r="H4623" s="1"/>
      <c r="I4623" s="1"/>
    </row>
    <row r="4624" ht="15.75" customHeight="1">
      <c r="A4624" s="1"/>
      <c r="B4624" s="1"/>
      <c r="C4624" s="1"/>
      <c r="D4624" s="1"/>
      <c r="E4624" s="1"/>
      <c r="F4624" s="1"/>
      <c r="G4624" s="1"/>
      <c r="H4624" s="1"/>
      <c r="I4624" s="1"/>
    </row>
    <row r="4625" ht="15.75" customHeight="1">
      <c r="A4625" s="1"/>
      <c r="B4625" s="1"/>
      <c r="C4625" s="1"/>
      <c r="D4625" s="1"/>
      <c r="E4625" s="1"/>
      <c r="F4625" s="1"/>
      <c r="G4625" s="1"/>
      <c r="H4625" s="1"/>
      <c r="I4625" s="1"/>
    </row>
    <row r="4626" ht="15.75" customHeight="1">
      <c r="A4626" s="1"/>
      <c r="B4626" s="1"/>
      <c r="C4626" s="1"/>
      <c r="D4626" s="1"/>
      <c r="E4626" s="1"/>
      <c r="F4626" s="1"/>
      <c r="G4626" s="1"/>
      <c r="H4626" s="1"/>
      <c r="I4626" s="1"/>
    </row>
    <row r="4627" ht="15.75" customHeight="1">
      <c r="A4627" s="1"/>
      <c r="B4627" s="1"/>
      <c r="C4627" s="1"/>
      <c r="D4627" s="1"/>
      <c r="E4627" s="1"/>
      <c r="F4627" s="1"/>
      <c r="G4627" s="1"/>
      <c r="H4627" s="1"/>
      <c r="I4627" s="1"/>
    </row>
    <row r="4628" ht="15.75" customHeight="1">
      <c r="A4628" s="1"/>
      <c r="B4628" s="1"/>
      <c r="C4628" s="1"/>
      <c r="D4628" s="1"/>
      <c r="E4628" s="1"/>
      <c r="F4628" s="1"/>
      <c r="G4628" s="1"/>
      <c r="H4628" s="1"/>
      <c r="I4628" s="1"/>
    </row>
    <row r="4629" ht="15.75" customHeight="1">
      <c r="A4629" s="1"/>
      <c r="B4629" s="1"/>
      <c r="C4629" s="1"/>
      <c r="D4629" s="1"/>
      <c r="E4629" s="1"/>
      <c r="F4629" s="1"/>
      <c r="G4629" s="1"/>
      <c r="H4629" s="1"/>
      <c r="I4629" s="1"/>
    </row>
    <row r="4630" ht="15.75" customHeight="1">
      <c r="A4630" s="1"/>
      <c r="B4630" s="1"/>
      <c r="C4630" s="1"/>
      <c r="D4630" s="1"/>
      <c r="E4630" s="1"/>
      <c r="F4630" s="1"/>
      <c r="G4630" s="1"/>
      <c r="H4630" s="1"/>
      <c r="I4630" s="1"/>
    </row>
    <row r="4631" ht="15.75" customHeight="1">
      <c r="A4631" s="1"/>
      <c r="B4631" s="1"/>
      <c r="C4631" s="1"/>
      <c r="D4631" s="1"/>
      <c r="E4631" s="1"/>
      <c r="F4631" s="1"/>
      <c r="G4631" s="1"/>
      <c r="H4631" s="1"/>
      <c r="I4631" s="1"/>
    </row>
    <row r="4632" ht="15.75" customHeight="1">
      <c r="A4632" s="1"/>
      <c r="B4632" s="1"/>
      <c r="C4632" s="1"/>
      <c r="D4632" s="1"/>
      <c r="E4632" s="1"/>
      <c r="F4632" s="1"/>
      <c r="G4632" s="1"/>
      <c r="H4632" s="1"/>
      <c r="I4632" s="1"/>
    </row>
    <row r="4633" ht="15.75" customHeight="1">
      <c r="A4633" s="1"/>
      <c r="B4633" s="1"/>
      <c r="C4633" s="1"/>
      <c r="D4633" s="1"/>
      <c r="E4633" s="1"/>
      <c r="F4633" s="1"/>
      <c r="G4633" s="1"/>
      <c r="H4633" s="1"/>
      <c r="I4633" s="1"/>
    </row>
    <row r="4634" ht="15.75" customHeight="1">
      <c r="A4634" s="1"/>
      <c r="B4634" s="1"/>
      <c r="C4634" s="1"/>
      <c r="D4634" s="1"/>
      <c r="E4634" s="1"/>
      <c r="F4634" s="1"/>
      <c r="G4634" s="1"/>
      <c r="H4634" s="1"/>
      <c r="I4634" s="1"/>
    </row>
    <row r="4635" ht="15.75" customHeight="1">
      <c r="A4635" s="1"/>
      <c r="B4635" s="1"/>
      <c r="C4635" s="1"/>
      <c r="D4635" s="1"/>
      <c r="E4635" s="1"/>
      <c r="F4635" s="1"/>
      <c r="G4635" s="1"/>
      <c r="H4635" s="1"/>
      <c r="I4635" s="1"/>
    </row>
    <row r="4636" ht="15.75" customHeight="1">
      <c r="A4636" s="1"/>
      <c r="B4636" s="1"/>
      <c r="C4636" s="1"/>
      <c r="D4636" s="1"/>
      <c r="E4636" s="1"/>
      <c r="F4636" s="1"/>
      <c r="G4636" s="1"/>
      <c r="H4636" s="1"/>
      <c r="I4636" s="1"/>
    </row>
    <row r="4637" ht="15.75" customHeight="1">
      <c r="A4637" s="1"/>
      <c r="B4637" s="1"/>
      <c r="C4637" s="1"/>
      <c r="D4637" s="1"/>
      <c r="E4637" s="1"/>
      <c r="F4637" s="1"/>
      <c r="G4637" s="1"/>
      <c r="H4637" s="1"/>
      <c r="I4637" s="1"/>
    </row>
    <row r="4638" ht="15.75" customHeight="1">
      <c r="A4638" s="1"/>
      <c r="B4638" s="1"/>
      <c r="C4638" s="1"/>
      <c r="D4638" s="1"/>
      <c r="E4638" s="1"/>
      <c r="F4638" s="1"/>
      <c r="G4638" s="1"/>
      <c r="H4638" s="1"/>
      <c r="I4638" s="1"/>
    </row>
    <row r="4639" ht="15.75" customHeight="1">
      <c r="A4639" s="1"/>
      <c r="B4639" s="1"/>
      <c r="C4639" s="1"/>
      <c r="D4639" s="1"/>
      <c r="E4639" s="1"/>
      <c r="F4639" s="1"/>
      <c r="G4639" s="1"/>
      <c r="H4639" s="1"/>
      <c r="I4639" s="1"/>
    </row>
    <row r="4640" ht="15.75" customHeight="1">
      <c r="A4640" s="1"/>
      <c r="B4640" s="1"/>
      <c r="C4640" s="1"/>
      <c r="D4640" s="1"/>
      <c r="E4640" s="1"/>
      <c r="F4640" s="1"/>
      <c r="G4640" s="1"/>
      <c r="H4640" s="1"/>
      <c r="I4640" s="1"/>
    </row>
    <row r="4641" ht="15.75" customHeight="1">
      <c r="A4641" s="1"/>
      <c r="B4641" s="1"/>
      <c r="C4641" s="1"/>
      <c r="D4641" s="1"/>
      <c r="E4641" s="1"/>
      <c r="F4641" s="1"/>
      <c r="G4641" s="1"/>
      <c r="H4641" s="1"/>
      <c r="I4641" s="1"/>
    </row>
    <row r="4642" ht="15.75" customHeight="1">
      <c r="A4642" s="1"/>
      <c r="B4642" s="1"/>
      <c r="C4642" s="1"/>
      <c r="D4642" s="1"/>
      <c r="E4642" s="1"/>
      <c r="F4642" s="1"/>
      <c r="G4642" s="1"/>
      <c r="H4642" s="1"/>
      <c r="I4642" s="1"/>
    </row>
    <row r="4643" ht="15.75" customHeight="1">
      <c r="A4643" s="1"/>
      <c r="B4643" s="1"/>
      <c r="C4643" s="1"/>
      <c r="D4643" s="1"/>
      <c r="E4643" s="1"/>
      <c r="F4643" s="1"/>
      <c r="G4643" s="1"/>
      <c r="H4643" s="1"/>
      <c r="I4643" s="1"/>
    </row>
    <row r="4644" ht="15.75" customHeight="1">
      <c r="A4644" s="1"/>
      <c r="B4644" s="1"/>
      <c r="C4644" s="1"/>
      <c r="D4644" s="1"/>
      <c r="E4644" s="1"/>
      <c r="F4644" s="1"/>
      <c r="G4644" s="1"/>
      <c r="H4644" s="1"/>
      <c r="I4644" s="1"/>
    </row>
    <row r="4645" ht="15.75" customHeight="1">
      <c r="A4645" s="1"/>
      <c r="B4645" s="1"/>
      <c r="C4645" s="1"/>
      <c r="D4645" s="1"/>
      <c r="E4645" s="1"/>
      <c r="F4645" s="1"/>
      <c r="G4645" s="1"/>
      <c r="H4645" s="1"/>
      <c r="I4645" s="1"/>
    </row>
    <row r="4646" ht="15.75" customHeight="1">
      <c r="A4646" s="1"/>
      <c r="B4646" s="1"/>
      <c r="C4646" s="1"/>
      <c r="D4646" s="1"/>
      <c r="E4646" s="1"/>
      <c r="F4646" s="1"/>
      <c r="G4646" s="1"/>
      <c r="H4646" s="1"/>
      <c r="I4646" s="1"/>
    </row>
    <row r="4647" ht="15.75" customHeight="1">
      <c r="A4647" s="1"/>
      <c r="B4647" s="1"/>
      <c r="C4647" s="1"/>
      <c r="D4647" s="1"/>
      <c r="E4647" s="1"/>
      <c r="F4647" s="1"/>
      <c r="G4647" s="1"/>
      <c r="H4647" s="1"/>
      <c r="I4647" s="1"/>
    </row>
    <row r="4648" ht="15.75" customHeight="1">
      <c r="A4648" s="1"/>
      <c r="B4648" s="1"/>
      <c r="C4648" s="1"/>
      <c r="D4648" s="1"/>
      <c r="E4648" s="1"/>
      <c r="F4648" s="1"/>
      <c r="G4648" s="1"/>
      <c r="H4648" s="1"/>
      <c r="I4648" s="1"/>
    </row>
    <row r="4649" ht="15.75" customHeight="1">
      <c r="A4649" s="1"/>
      <c r="B4649" s="1"/>
      <c r="C4649" s="1"/>
      <c r="D4649" s="1"/>
      <c r="E4649" s="1"/>
      <c r="F4649" s="1"/>
      <c r="G4649" s="1"/>
      <c r="H4649" s="1"/>
      <c r="I4649" s="1"/>
    </row>
    <row r="4650" ht="15.75" customHeight="1">
      <c r="A4650" s="1"/>
      <c r="B4650" s="1"/>
      <c r="C4650" s="1"/>
      <c r="D4650" s="1"/>
      <c r="E4650" s="1"/>
      <c r="F4650" s="1"/>
      <c r="G4650" s="1"/>
      <c r="H4650" s="1"/>
      <c r="I4650" s="1"/>
    </row>
    <row r="4651" ht="15.75" customHeight="1">
      <c r="A4651" s="1"/>
      <c r="B4651" s="1"/>
      <c r="C4651" s="1"/>
      <c r="D4651" s="1"/>
      <c r="E4651" s="1"/>
      <c r="F4651" s="1"/>
      <c r="G4651" s="1"/>
      <c r="H4651" s="1"/>
      <c r="I4651" s="1"/>
    </row>
    <row r="4652" ht="15.75" customHeight="1">
      <c r="A4652" s="1"/>
      <c r="B4652" s="1"/>
      <c r="C4652" s="1"/>
      <c r="D4652" s="1"/>
      <c r="E4652" s="1"/>
      <c r="F4652" s="1"/>
      <c r="G4652" s="1"/>
      <c r="H4652" s="1"/>
      <c r="I4652" s="1"/>
    </row>
    <row r="4653" ht="15.75" customHeight="1">
      <c r="A4653" s="1"/>
      <c r="B4653" s="1"/>
      <c r="C4653" s="1"/>
      <c r="D4653" s="1"/>
      <c r="E4653" s="1"/>
      <c r="F4653" s="1"/>
      <c r="G4653" s="1"/>
      <c r="H4653" s="1"/>
      <c r="I4653" s="1"/>
    </row>
    <row r="4654" ht="15.75" customHeight="1">
      <c r="A4654" s="1"/>
      <c r="B4654" s="1"/>
      <c r="C4654" s="1"/>
      <c r="D4654" s="1"/>
      <c r="E4654" s="1"/>
      <c r="F4654" s="1"/>
      <c r="G4654" s="1"/>
      <c r="H4654" s="1"/>
      <c r="I4654" s="1"/>
    </row>
    <row r="4655" ht="15.75" customHeight="1">
      <c r="A4655" s="1"/>
      <c r="B4655" s="1"/>
      <c r="C4655" s="1"/>
      <c r="D4655" s="1"/>
      <c r="E4655" s="1"/>
      <c r="F4655" s="1"/>
      <c r="G4655" s="1"/>
      <c r="H4655" s="1"/>
      <c r="I4655" s="1"/>
    </row>
    <row r="4656" ht="15.75" customHeight="1">
      <c r="A4656" s="1"/>
      <c r="B4656" s="1"/>
      <c r="C4656" s="1"/>
      <c r="D4656" s="1"/>
      <c r="E4656" s="1"/>
      <c r="F4656" s="1"/>
      <c r="G4656" s="1"/>
      <c r="H4656" s="1"/>
      <c r="I4656" s="1"/>
    </row>
    <row r="4657" ht="15.75" customHeight="1">
      <c r="A4657" s="1"/>
      <c r="B4657" s="1"/>
      <c r="C4657" s="1"/>
      <c r="D4657" s="1"/>
      <c r="E4657" s="1"/>
      <c r="F4657" s="1"/>
      <c r="G4657" s="1"/>
      <c r="H4657" s="1"/>
      <c r="I4657" s="1"/>
    </row>
    <row r="4658" ht="15.75" customHeight="1">
      <c r="A4658" s="1"/>
      <c r="B4658" s="1"/>
      <c r="C4658" s="1"/>
      <c r="D4658" s="1"/>
      <c r="E4658" s="1"/>
      <c r="F4658" s="1"/>
      <c r="G4658" s="1"/>
      <c r="H4658" s="1"/>
      <c r="I4658" s="1"/>
    </row>
    <row r="4659" ht="15.75" customHeight="1">
      <c r="A4659" s="1"/>
      <c r="B4659" s="1"/>
      <c r="C4659" s="1"/>
      <c r="D4659" s="1"/>
      <c r="E4659" s="1"/>
      <c r="F4659" s="1"/>
      <c r="G4659" s="1"/>
      <c r="H4659" s="1"/>
      <c r="I4659" s="1"/>
    </row>
    <row r="4660" ht="15.75" customHeight="1">
      <c r="A4660" s="1"/>
      <c r="B4660" s="1"/>
      <c r="C4660" s="1"/>
      <c r="D4660" s="1"/>
      <c r="E4660" s="1"/>
      <c r="F4660" s="1"/>
      <c r="G4660" s="1"/>
      <c r="H4660" s="1"/>
      <c r="I4660" s="1"/>
    </row>
    <row r="4661" ht="15.75" customHeight="1">
      <c r="A4661" s="1"/>
      <c r="B4661" s="1"/>
      <c r="C4661" s="1"/>
      <c r="D4661" s="1"/>
      <c r="E4661" s="1"/>
      <c r="F4661" s="1"/>
      <c r="G4661" s="1"/>
      <c r="H4661" s="1"/>
      <c r="I4661" s="1"/>
    </row>
    <row r="4662" ht="15.75" customHeight="1">
      <c r="A4662" s="1"/>
      <c r="B4662" s="1"/>
      <c r="C4662" s="1"/>
      <c r="D4662" s="1"/>
      <c r="E4662" s="1"/>
      <c r="F4662" s="1"/>
      <c r="G4662" s="1"/>
      <c r="H4662" s="1"/>
      <c r="I4662" s="1"/>
    </row>
    <row r="4663" ht="15.75" customHeight="1">
      <c r="A4663" s="1"/>
      <c r="B4663" s="1"/>
      <c r="C4663" s="1"/>
      <c r="D4663" s="1"/>
      <c r="E4663" s="1"/>
      <c r="F4663" s="1"/>
      <c r="G4663" s="1"/>
      <c r="H4663" s="1"/>
      <c r="I4663" s="1"/>
    </row>
    <row r="4664" ht="15.75" customHeight="1">
      <c r="A4664" s="1"/>
      <c r="B4664" s="1"/>
      <c r="C4664" s="1"/>
      <c r="D4664" s="1"/>
      <c r="E4664" s="1"/>
      <c r="F4664" s="1"/>
      <c r="G4664" s="1"/>
      <c r="H4664" s="1"/>
      <c r="I4664" s="1"/>
    </row>
    <row r="4665" ht="15.75" customHeight="1">
      <c r="A4665" s="1"/>
      <c r="B4665" s="1"/>
      <c r="C4665" s="1"/>
      <c r="D4665" s="1"/>
      <c r="E4665" s="1"/>
      <c r="F4665" s="1"/>
      <c r="G4665" s="1"/>
      <c r="H4665" s="1"/>
      <c r="I4665" s="1"/>
    </row>
    <row r="4666" ht="15.75" customHeight="1">
      <c r="A4666" s="1"/>
      <c r="B4666" s="1"/>
      <c r="C4666" s="1"/>
      <c r="D4666" s="1"/>
      <c r="E4666" s="1"/>
      <c r="F4666" s="1"/>
      <c r="G4666" s="1"/>
      <c r="H4666" s="1"/>
      <c r="I4666" s="1"/>
    </row>
    <row r="4667" ht="15.75" customHeight="1">
      <c r="A4667" s="1"/>
      <c r="B4667" s="1"/>
      <c r="C4667" s="1"/>
      <c r="D4667" s="1"/>
      <c r="E4667" s="1"/>
      <c r="F4667" s="1"/>
      <c r="G4667" s="1"/>
      <c r="H4667" s="1"/>
      <c r="I4667" s="1"/>
    </row>
    <row r="4668" ht="15.75" customHeight="1">
      <c r="A4668" s="1"/>
      <c r="B4668" s="1"/>
      <c r="C4668" s="1"/>
      <c r="D4668" s="1"/>
      <c r="E4668" s="1"/>
      <c r="F4668" s="1"/>
      <c r="G4668" s="1"/>
      <c r="H4668" s="1"/>
      <c r="I4668" s="1"/>
    </row>
    <row r="4669" ht="15.75" customHeight="1">
      <c r="A4669" s="1"/>
      <c r="B4669" s="1"/>
      <c r="C4669" s="1"/>
      <c r="D4669" s="1"/>
      <c r="E4669" s="1"/>
      <c r="F4669" s="1"/>
      <c r="G4669" s="1"/>
      <c r="H4669" s="1"/>
      <c r="I4669" s="1"/>
    </row>
    <row r="4670" ht="15.75" customHeight="1">
      <c r="A4670" s="1"/>
      <c r="B4670" s="1"/>
      <c r="C4670" s="1"/>
      <c r="D4670" s="1"/>
      <c r="E4670" s="1"/>
      <c r="F4670" s="1"/>
      <c r="G4670" s="1"/>
      <c r="H4670" s="1"/>
      <c r="I4670" s="1"/>
    </row>
    <row r="4671" ht="15.75" customHeight="1">
      <c r="A4671" s="1"/>
      <c r="B4671" s="1"/>
      <c r="C4671" s="1"/>
      <c r="D4671" s="1"/>
      <c r="E4671" s="1"/>
      <c r="F4671" s="1"/>
      <c r="G4671" s="1"/>
      <c r="H4671" s="1"/>
      <c r="I4671" s="1"/>
    </row>
    <row r="4672" ht="15.75" customHeight="1">
      <c r="A4672" s="1"/>
      <c r="B4672" s="1"/>
      <c r="C4672" s="1"/>
      <c r="D4672" s="1"/>
      <c r="E4672" s="1"/>
      <c r="F4672" s="1"/>
      <c r="G4672" s="1"/>
      <c r="H4672" s="1"/>
      <c r="I4672" s="1"/>
    </row>
    <row r="4673" ht="15.75" customHeight="1">
      <c r="A4673" s="1"/>
      <c r="B4673" s="1"/>
      <c r="C4673" s="1"/>
      <c r="D4673" s="1"/>
      <c r="E4673" s="1"/>
      <c r="F4673" s="1"/>
      <c r="G4673" s="1"/>
      <c r="H4673" s="1"/>
      <c r="I4673" s="1"/>
    </row>
    <row r="4674" ht="15.75" customHeight="1">
      <c r="A4674" s="1"/>
      <c r="B4674" s="1"/>
      <c r="C4674" s="1"/>
      <c r="D4674" s="1"/>
      <c r="E4674" s="1"/>
      <c r="F4674" s="1"/>
      <c r="G4674" s="1"/>
      <c r="H4674" s="1"/>
      <c r="I4674" s="1"/>
    </row>
    <row r="4675" ht="15.75" customHeight="1">
      <c r="A4675" s="1"/>
      <c r="B4675" s="1"/>
      <c r="C4675" s="1"/>
      <c r="D4675" s="1"/>
      <c r="E4675" s="1"/>
      <c r="F4675" s="1"/>
      <c r="G4675" s="1"/>
      <c r="H4675" s="1"/>
      <c r="I4675" s="1"/>
    </row>
    <row r="4676" ht="15.75" customHeight="1">
      <c r="A4676" s="1"/>
      <c r="B4676" s="1"/>
      <c r="C4676" s="1"/>
      <c r="D4676" s="1"/>
      <c r="E4676" s="1"/>
      <c r="F4676" s="1"/>
      <c r="G4676" s="1"/>
      <c r="H4676" s="1"/>
      <c r="I4676" s="1"/>
    </row>
    <row r="4677" ht="15.75" customHeight="1">
      <c r="A4677" s="1"/>
      <c r="B4677" s="1"/>
      <c r="C4677" s="1"/>
      <c r="D4677" s="1"/>
      <c r="E4677" s="1"/>
      <c r="F4677" s="1"/>
      <c r="G4677" s="1"/>
      <c r="H4677" s="1"/>
      <c r="I4677" s="1"/>
    </row>
    <row r="4678" ht="15.75" customHeight="1">
      <c r="A4678" s="1"/>
      <c r="B4678" s="1"/>
      <c r="C4678" s="1"/>
      <c r="D4678" s="1"/>
      <c r="E4678" s="1"/>
      <c r="F4678" s="1"/>
      <c r="G4678" s="1"/>
      <c r="H4678" s="1"/>
      <c r="I4678" s="1"/>
    </row>
    <row r="4679" ht="15.75" customHeight="1">
      <c r="A4679" s="1"/>
      <c r="B4679" s="1"/>
      <c r="C4679" s="1"/>
      <c r="D4679" s="1"/>
      <c r="E4679" s="1"/>
      <c r="F4679" s="1"/>
      <c r="G4679" s="1"/>
      <c r="H4679" s="1"/>
      <c r="I4679" s="1"/>
    </row>
    <row r="4680" ht="15.75" customHeight="1">
      <c r="A4680" s="1"/>
      <c r="B4680" s="1"/>
      <c r="C4680" s="1"/>
      <c r="D4680" s="1"/>
      <c r="E4680" s="1"/>
      <c r="F4680" s="1"/>
      <c r="G4680" s="1"/>
      <c r="H4680" s="1"/>
      <c r="I4680" s="1"/>
    </row>
    <row r="4681" ht="15.75" customHeight="1">
      <c r="A4681" s="1"/>
      <c r="B4681" s="1"/>
      <c r="C4681" s="1"/>
      <c r="D4681" s="1"/>
      <c r="E4681" s="1"/>
      <c r="F4681" s="1"/>
      <c r="G4681" s="1"/>
      <c r="H4681" s="1"/>
      <c r="I4681" s="1"/>
    </row>
    <row r="4682" ht="15.75" customHeight="1">
      <c r="A4682" s="1"/>
      <c r="B4682" s="1"/>
      <c r="C4682" s="1"/>
      <c r="D4682" s="1"/>
      <c r="E4682" s="1"/>
      <c r="F4682" s="1"/>
      <c r="G4682" s="1"/>
      <c r="H4682" s="1"/>
      <c r="I4682" s="1"/>
    </row>
    <row r="4683" ht="15.75" customHeight="1">
      <c r="A4683" s="1"/>
      <c r="B4683" s="1"/>
      <c r="C4683" s="1"/>
      <c r="D4683" s="1"/>
      <c r="E4683" s="1"/>
      <c r="F4683" s="1"/>
      <c r="G4683" s="1"/>
      <c r="H4683" s="1"/>
      <c r="I4683" s="1"/>
    </row>
    <row r="4684" ht="15.75" customHeight="1">
      <c r="A4684" s="1"/>
      <c r="B4684" s="1"/>
      <c r="C4684" s="1"/>
      <c r="D4684" s="1"/>
      <c r="E4684" s="1"/>
      <c r="F4684" s="1"/>
      <c r="G4684" s="1"/>
      <c r="H4684" s="1"/>
      <c r="I4684" s="1"/>
    </row>
    <row r="4685" ht="15.75" customHeight="1">
      <c r="A4685" s="1"/>
      <c r="B4685" s="1"/>
      <c r="C4685" s="1"/>
      <c r="D4685" s="1"/>
      <c r="E4685" s="1"/>
      <c r="F4685" s="1"/>
      <c r="G4685" s="1"/>
      <c r="H4685" s="1"/>
      <c r="I4685" s="1"/>
    </row>
    <row r="4686" ht="15.75" customHeight="1">
      <c r="A4686" s="1"/>
      <c r="B4686" s="1"/>
      <c r="C4686" s="1"/>
      <c r="D4686" s="1"/>
      <c r="E4686" s="1"/>
      <c r="F4686" s="1"/>
      <c r="G4686" s="1"/>
      <c r="H4686" s="1"/>
      <c r="I4686" s="1"/>
    </row>
    <row r="4687" ht="15.75" customHeight="1">
      <c r="A4687" s="1"/>
      <c r="B4687" s="1"/>
      <c r="C4687" s="1"/>
      <c r="D4687" s="1"/>
      <c r="E4687" s="1"/>
      <c r="F4687" s="1"/>
      <c r="G4687" s="1"/>
      <c r="H4687" s="1"/>
      <c r="I4687" s="1"/>
    </row>
    <row r="4688" ht="15.75" customHeight="1">
      <c r="A4688" s="1"/>
      <c r="B4688" s="1"/>
      <c r="C4688" s="1"/>
      <c r="D4688" s="1"/>
      <c r="E4688" s="1"/>
      <c r="F4688" s="1"/>
      <c r="G4688" s="1"/>
      <c r="H4688" s="1"/>
      <c r="I4688" s="1"/>
    </row>
    <row r="4689" ht="15.75" customHeight="1">
      <c r="A4689" s="1"/>
      <c r="B4689" s="1"/>
      <c r="C4689" s="1"/>
      <c r="D4689" s="1"/>
      <c r="E4689" s="1"/>
      <c r="F4689" s="1"/>
      <c r="G4689" s="1"/>
      <c r="H4689" s="1"/>
      <c r="I4689" s="1"/>
    </row>
    <row r="4690" ht="15.75" customHeight="1">
      <c r="A4690" s="1"/>
      <c r="B4690" s="1"/>
      <c r="C4690" s="1"/>
      <c r="D4690" s="1"/>
      <c r="E4690" s="1"/>
      <c r="F4690" s="1"/>
      <c r="G4690" s="1"/>
      <c r="H4690" s="1"/>
      <c r="I4690" s="1"/>
    </row>
    <row r="4691" ht="15.75" customHeight="1">
      <c r="A4691" s="1"/>
      <c r="B4691" s="1"/>
      <c r="C4691" s="1"/>
      <c r="D4691" s="1"/>
      <c r="E4691" s="1"/>
      <c r="F4691" s="1"/>
      <c r="G4691" s="1"/>
      <c r="H4691" s="1"/>
      <c r="I4691" s="1"/>
    </row>
    <row r="4692" ht="15.75" customHeight="1">
      <c r="A4692" s="1"/>
      <c r="B4692" s="1"/>
      <c r="C4692" s="1"/>
      <c r="D4692" s="1"/>
      <c r="E4692" s="1"/>
      <c r="F4692" s="1"/>
      <c r="G4692" s="1"/>
      <c r="H4692" s="1"/>
      <c r="I4692" s="1"/>
    </row>
    <row r="4693" ht="15.75" customHeight="1">
      <c r="A4693" s="1"/>
      <c r="B4693" s="1"/>
      <c r="C4693" s="1"/>
      <c r="D4693" s="1"/>
      <c r="E4693" s="1"/>
      <c r="F4693" s="1"/>
      <c r="G4693" s="1"/>
      <c r="H4693" s="1"/>
      <c r="I4693" s="1"/>
    </row>
    <row r="4694" ht="15.75" customHeight="1">
      <c r="A4694" s="1"/>
      <c r="B4694" s="1"/>
      <c r="C4694" s="1"/>
      <c r="D4694" s="1"/>
      <c r="E4694" s="1"/>
      <c r="F4694" s="1"/>
      <c r="G4694" s="1"/>
      <c r="H4694" s="1"/>
      <c r="I4694" s="1"/>
    </row>
    <row r="4695" ht="15.75" customHeight="1">
      <c r="A4695" s="1"/>
      <c r="B4695" s="1"/>
      <c r="C4695" s="1"/>
      <c r="D4695" s="1"/>
      <c r="E4695" s="1"/>
      <c r="F4695" s="1"/>
      <c r="G4695" s="1"/>
      <c r="H4695" s="1"/>
      <c r="I4695" s="1"/>
    </row>
    <row r="4696" ht="15.75" customHeight="1">
      <c r="A4696" s="1"/>
      <c r="B4696" s="1"/>
      <c r="C4696" s="1"/>
      <c r="D4696" s="1"/>
      <c r="E4696" s="1"/>
      <c r="F4696" s="1"/>
      <c r="G4696" s="1"/>
      <c r="H4696" s="1"/>
      <c r="I4696" s="1"/>
    </row>
    <row r="4697" ht="15.75" customHeight="1">
      <c r="A4697" s="1"/>
      <c r="B4697" s="1"/>
      <c r="C4697" s="1"/>
      <c r="D4697" s="1"/>
      <c r="E4697" s="1"/>
      <c r="F4697" s="1"/>
      <c r="G4697" s="1"/>
      <c r="H4697" s="1"/>
      <c r="I4697" s="1"/>
    </row>
    <row r="4698" ht="15.75" customHeight="1">
      <c r="A4698" s="1"/>
      <c r="B4698" s="1"/>
      <c r="C4698" s="1"/>
      <c r="D4698" s="1"/>
      <c r="E4698" s="1"/>
      <c r="F4698" s="1"/>
      <c r="G4698" s="1"/>
      <c r="H4698" s="1"/>
      <c r="I4698" s="1"/>
    </row>
    <row r="4699" ht="15.75" customHeight="1">
      <c r="A4699" s="1"/>
      <c r="B4699" s="1"/>
      <c r="C4699" s="1"/>
      <c r="D4699" s="1"/>
      <c r="E4699" s="1"/>
      <c r="F4699" s="1"/>
      <c r="G4699" s="1"/>
      <c r="H4699" s="1"/>
      <c r="I4699" s="1"/>
    </row>
    <row r="4700" ht="15.75" customHeight="1">
      <c r="A4700" s="1"/>
      <c r="B4700" s="1"/>
      <c r="C4700" s="1"/>
      <c r="D4700" s="1"/>
      <c r="E4700" s="1"/>
      <c r="F4700" s="1"/>
      <c r="G4700" s="1"/>
      <c r="H4700" s="1"/>
      <c r="I4700" s="1"/>
    </row>
    <row r="4701" ht="15.75" customHeight="1">
      <c r="A4701" s="1"/>
      <c r="B4701" s="1"/>
      <c r="C4701" s="1"/>
      <c r="D4701" s="1"/>
      <c r="E4701" s="1"/>
      <c r="F4701" s="1"/>
      <c r="G4701" s="1"/>
      <c r="H4701" s="1"/>
      <c r="I4701" s="1"/>
    </row>
    <row r="4702" ht="15.75" customHeight="1">
      <c r="A4702" s="1"/>
      <c r="B4702" s="1"/>
      <c r="C4702" s="1"/>
      <c r="D4702" s="1"/>
      <c r="E4702" s="1"/>
      <c r="F4702" s="1"/>
      <c r="G4702" s="1"/>
      <c r="H4702" s="1"/>
      <c r="I4702" s="1"/>
    </row>
    <row r="4703" ht="15.75" customHeight="1">
      <c r="A4703" s="1"/>
      <c r="B4703" s="1"/>
      <c r="C4703" s="1"/>
      <c r="D4703" s="1"/>
      <c r="E4703" s="1"/>
      <c r="F4703" s="1"/>
      <c r="G4703" s="1"/>
      <c r="H4703" s="1"/>
      <c r="I4703" s="1"/>
    </row>
    <row r="4704" ht="15.75" customHeight="1">
      <c r="A4704" s="1"/>
      <c r="B4704" s="1"/>
      <c r="C4704" s="1"/>
      <c r="D4704" s="1"/>
      <c r="E4704" s="1"/>
      <c r="F4704" s="1"/>
      <c r="G4704" s="1"/>
      <c r="H4704" s="1"/>
      <c r="I4704" s="1"/>
    </row>
    <row r="4705" ht="15.75" customHeight="1">
      <c r="A4705" s="1"/>
      <c r="B4705" s="1"/>
      <c r="C4705" s="1"/>
      <c r="D4705" s="1"/>
      <c r="E4705" s="1"/>
      <c r="F4705" s="1"/>
      <c r="G4705" s="1"/>
      <c r="H4705" s="1"/>
      <c r="I4705" s="1"/>
    </row>
    <row r="4706" ht="15.75" customHeight="1">
      <c r="A4706" s="1"/>
      <c r="B4706" s="1"/>
      <c r="C4706" s="1"/>
      <c r="D4706" s="1"/>
      <c r="E4706" s="1"/>
      <c r="F4706" s="1"/>
      <c r="G4706" s="1"/>
      <c r="H4706" s="1"/>
      <c r="I4706" s="1"/>
    </row>
    <row r="4707" ht="15.75" customHeight="1">
      <c r="A4707" s="1"/>
      <c r="B4707" s="1"/>
      <c r="C4707" s="1"/>
      <c r="D4707" s="1"/>
      <c r="E4707" s="1"/>
      <c r="F4707" s="1"/>
      <c r="G4707" s="1"/>
      <c r="H4707" s="1"/>
      <c r="I4707" s="1"/>
    </row>
    <row r="4708" ht="15.75" customHeight="1">
      <c r="A4708" s="1"/>
      <c r="B4708" s="1"/>
      <c r="C4708" s="1"/>
      <c r="D4708" s="1"/>
      <c r="E4708" s="1"/>
      <c r="F4708" s="1"/>
      <c r="G4708" s="1"/>
      <c r="H4708" s="1"/>
      <c r="I4708" s="1"/>
    </row>
    <row r="4709" ht="15.75" customHeight="1">
      <c r="A4709" s="1"/>
      <c r="B4709" s="1"/>
      <c r="C4709" s="1"/>
      <c r="D4709" s="1"/>
      <c r="E4709" s="1"/>
      <c r="F4709" s="1"/>
      <c r="G4709" s="1"/>
      <c r="H4709" s="1"/>
      <c r="I4709" s="1"/>
    </row>
    <row r="4710" ht="15.75" customHeight="1">
      <c r="A4710" s="1"/>
      <c r="B4710" s="1"/>
      <c r="C4710" s="1"/>
      <c r="D4710" s="1"/>
      <c r="E4710" s="1"/>
      <c r="F4710" s="1"/>
      <c r="G4710" s="1"/>
      <c r="H4710" s="1"/>
      <c r="I4710" s="1"/>
    </row>
    <row r="4711" ht="15.75" customHeight="1">
      <c r="A4711" s="1"/>
      <c r="B4711" s="1"/>
      <c r="C4711" s="1"/>
      <c r="D4711" s="1"/>
      <c r="E4711" s="1"/>
      <c r="F4711" s="1"/>
      <c r="G4711" s="1"/>
      <c r="H4711" s="1"/>
      <c r="I4711" s="1"/>
    </row>
    <row r="4712" ht="15.75" customHeight="1">
      <c r="A4712" s="1"/>
      <c r="B4712" s="1"/>
      <c r="C4712" s="1"/>
      <c r="D4712" s="1"/>
      <c r="E4712" s="1"/>
      <c r="F4712" s="1"/>
      <c r="G4712" s="1"/>
      <c r="H4712" s="1"/>
      <c r="I4712" s="1"/>
    </row>
    <row r="4713" ht="15.75" customHeight="1">
      <c r="A4713" s="1"/>
      <c r="B4713" s="1"/>
      <c r="C4713" s="1"/>
      <c r="D4713" s="1"/>
      <c r="E4713" s="1"/>
      <c r="F4713" s="1"/>
      <c r="G4713" s="1"/>
      <c r="H4713" s="1"/>
      <c r="I4713" s="1"/>
    </row>
    <row r="4714" ht="15.75" customHeight="1">
      <c r="A4714" s="1"/>
      <c r="B4714" s="1"/>
      <c r="C4714" s="1"/>
      <c r="D4714" s="1"/>
      <c r="E4714" s="1"/>
      <c r="F4714" s="1"/>
      <c r="G4714" s="1"/>
      <c r="H4714" s="1"/>
      <c r="I4714" s="1"/>
    </row>
    <row r="4715" ht="15.75" customHeight="1">
      <c r="A4715" s="1"/>
      <c r="B4715" s="1"/>
      <c r="C4715" s="1"/>
      <c r="D4715" s="1"/>
      <c r="E4715" s="1"/>
      <c r="F4715" s="1"/>
      <c r="G4715" s="1"/>
      <c r="H4715" s="1"/>
      <c r="I4715" s="1"/>
    </row>
    <row r="4716" ht="15.75" customHeight="1">
      <c r="A4716" s="1"/>
      <c r="B4716" s="1"/>
      <c r="C4716" s="1"/>
      <c r="D4716" s="1"/>
      <c r="E4716" s="1"/>
      <c r="F4716" s="1"/>
      <c r="G4716" s="1"/>
      <c r="H4716" s="1"/>
      <c r="I4716" s="1"/>
    </row>
    <row r="4717" ht="15.75" customHeight="1">
      <c r="A4717" s="1"/>
      <c r="B4717" s="1"/>
      <c r="C4717" s="1"/>
      <c r="D4717" s="1"/>
      <c r="E4717" s="1"/>
      <c r="F4717" s="1"/>
      <c r="G4717" s="1"/>
      <c r="H4717" s="1"/>
      <c r="I4717" s="1"/>
    </row>
    <row r="4718" ht="15.75" customHeight="1">
      <c r="A4718" s="1"/>
      <c r="B4718" s="1"/>
      <c r="C4718" s="1"/>
      <c r="D4718" s="1"/>
      <c r="E4718" s="1"/>
      <c r="F4718" s="1"/>
      <c r="G4718" s="1"/>
      <c r="H4718" s="1"/>
      <c r="I4718" s="1"/>
    </row>
    <row r="4719" ht="15.75" customHeight="1">
      <c r="A4719" s="1"/>
      <c r="B4719" s="1"/>
      <c r="C4719" s="1"/>
      <c r="D4719" s="1"/>
      <c r="E4719" s="1"/>
      <c r="F4719" s="1"/>
      <c r="G4719" s="1"/>
      <c r="H4719" s="1"/>
      <c r="I4719" s="1"/>
    </row>
    <row r="4720" ht="15.75" customHeight="1">
      <c r="A4720" s="1"/>
      <c r="B4720" s="1"/>
      <c r="C4720" s="1"/>
      <c r="D4720" s="1"/>
      <c r="E4720" s="1"/>
      <c r="F4720" s="1"/>
      <c r="G4720" s="1"/>
      <c r="H4720" s="1"/>
      <c r="I4720" s="1"/>
    </row>
    <row r="4721" ht="15.75" customHeight="1">
      <c r="A4721" s="1"/>
      <c r="B4721" s="1"/>
      <c r="C4721" s="1"/>
      <c r="D4721" s="1"/>
      <c r="E4721" s="1"/>
      <c r="F4721" s="1"/>
      <c r="G4721" s="1"/>
      <c r="H4721" s="1"/>
      <c r="I4721" s="1"/>
    </row>
    <row r="4722" ht="15.75" customHeight="1">
      <c r="A4722" s="1"/>
      <c r="B4722" s="1"/>
      <c r="C4722" s="1"/>
      <c r="D4722" s="1"/>
      <c r="E4722" s="1"/>
      <c r="F4722" s="1"/>
      <c r="G4722" s="1"/>
      <c r="H4722" s="1"/>
      <c r="I4722" s="1"/>
    </row>
    <row r="4723" ht="15.75" customHeight="1">
      <c r="A4723" s="1"/>
      <c r="B4723" s="1"/>
      <c r="C4723" s="1"/>
      <c r="D4723" s="1"/>
      <c r="E4723" s="1"/>
      <c r="F4723" s="1"/>
      <c r="G4723" s="1"/>
      <c r="H4723" s="1"/>
      <c r="I4723" s="1"/>
    </row>
    <row r="4724" ht="15.75" customHeight="1">
      <c r="A4724" s="1"/>
      <c r="B4724" s="1"/>
      <c r="C4724" s="1"/>
      <c r="D4724" s="1"/>
      <c r="E4724" s="1"/>
      <c r="F4724" s="1"/>
      <c r="G4724" s="1"/>
      <c r="H4724" s="1"/>
      <c r="I4724" s="1"/>
    </row>
    <row r="4725" ht="15.75" customHeight="1">
      <c r="A4725" s="1"/>
      <c r="B4725" s="1"/>
      <c r="C4725" s="1"/>
      <c r="D4725" s="1"/>
      <c r="E4725" s="1"/>
      <c r="F4725" s="1"/>
      <c r="G4725" s="1"/>
      <c r="H4725" s="1"/>
      <c r="I4725" s="1"/>
    </row>
    <row r="4726" ht="15.75" customHeight="1">
      <c r="A4726" s="1"/>
      <c r="B4726" s="1"/>
      <c r="C4726" s="1"/>
      <c r="D4726" s="1"/>
      <c r="E4726" s="1"/>
      <c r="F4726" s="1"/>
      <c r="G4726" s="1"/>
      <c r="H4726" s="1"/>
      <c r="I4726" s="1"/>
    </row>
    <row r="4727" ht="15.75" customHeight="1">
      <c r="A4727" s="1"/>
      <c r="B4727" s="1"/>
      <c r="C4727" s="1"/>
      <c r="D4727" s="1"/>
      <c r="E4727" s="1"/>
      <c r="F4727" s="1"/>
      <c r="G4727" s="1"/>
      <c r="H4727" s="1"/>
      <c r="I4727" s="1"/>
    </row>
    <row r="4728" ht="15.75" customHeight="1">
      <c r="A4728" s="1"/>
      <c r="B4728" s="1"/>
      <c r="C4728" s="1"/>
      <c r="D4728" s="1"/>
      <c r="E4728" s="1"/>
      <c r="F4728" s="1"/>
      <c r="G4728" s="1"/>
      <c r="H4728" s="1"/>
      <c r="I4728" s="1"/>
    </row>
    <row r="4729" ht="15.75" customHeight="1">
      <c r="A4729" s="1"/>
      <c r="B4729" s="1"/>
      <c r="C4729" s="1"/>
      <c r="D4729" s="1"/>
      <c r="E4729" s="1"/>
      <c r="F4729" s="1"/>
      <c r="G4729" s="1"/>
      <c r="H4729" s="1"/>
      <c r="I4729" s="1"/>
    </row>
    <row r="4730" ht="15.75" customHeight="1">
      <c r="A4730" s="1"/>
      <c r="B4730" s="1"/>
      <c r="C4730" s="1"/>
      <c r="D4730" s="1"/>
      <c r="E4730" s="1"/>
      <c r="F4730" s="1"/>
      <c r="G4730" s="1"/>
      <c r="H4730" s="1"/>
      <c r="I4730" s="1"/>
    </row>
    <row r="4731" ht="15.75" customHeight="1">
      <c r="A4731" s="1"/>
      <c r="B4731" s="1"/>
      <c r="C4731" s="1"/>
      <c r="D4731" s="1"/>
      <c r="E4731" s="1"/>
      <c r="F4731" s="1"/>
      <c r="G4731" s="1"/>
      <c r="H4731" s="1"/>
      <c r="I4731" s="1"/>
    </row>
    <row r="4732" ht="15.75" customHeight="1">
      <c r="A4732" s="1"/>
      <c r="B4732" s="1"/>
      <c r="C4732" s="1"/>
      <c r="D4732" s="1"/>
      <c r="E4732" s="1"/>
      <c r="F4732" s="1"/>
      <c r="G4732" s="1"/>
      <c r="H4732" s="1"/>
      <c r="I4732" s="1"/>
    </row>
    <row r="4733" ht="15.75" customHeight="1">
      <c r="A4733" s="1"/>
      <c r="B4733" s="1"/>
      <c r="C4733" s="1"/>
      <c r="D4733" s="1"/>
      <c r="E4733" s="1"/>
      <c r="F4733" s="1"/>
      <c r="G4733" s="1"/>
      <c r="H4733" s="1"/>
      <c r="I4733" s="1"/>
    </row>
    <row r="4734" ht="15.75" customHeight="1">
      <c r="A4734" s="1"/>
      <c r="B4734" s="1"/>
      <c r="C4734" s="1"/>
      <c r="D4734" s="1"/>
      <c r="E4734" s="1"/>
      <c r="F4734" s="1"/>
      <c r="G4734" s="1"/>
      <c r="H4734" s="1"/>
      <c r="I4734" s="1"/>
    </row>
    <row r="4735" ht="15.75" customHeight="1">
      <c r="A4735" s="1"/>
      <c r="B4735" s="1"/>
      <c r="C4735" s="1"/>
      <c r="D4735" s="1"/>
      <c r="E4735" s="1"/>
      <c r="F4735" s="1"/>
      <c r="G4735" s="1"/>
      <c r="H4735" s="1"/>
      <c r="I4735" s="1"/>
    </row>
    <row r="4736" ht="15.75" customHeight="1">
      <c r="A4736" s="1"/>
      <c r="B4736" s="1"/>
      <c r="C4736" s="1"/>
      <c r="D4736" s="1"/>
      <c r="E4736" s="1"/>
      <c r="F4736" s="1"/>
      <c r="G4736" s="1"/>
      <c r="H4736" s="1"/>
      <c r="I4736" s="1"/>
    </row>
    <row r="4737" ht="15.75" customHeight="1">
      <c r="A4737" s="1"/>
      <c r="B4737" s="1"/>
      <c r="C4737" s="1"/>
      <c r="D4737" s="1"/>
      <c r="E4737" s="1"/>
      <c r="F4737" s="1"/>
      <c r="G4737" s="1"/>
      <c r="H4737" s="1"/>
      <c r="I4737" s="1"/>
    </row>
    <row r="4738" ht="15.75" customHeight="1">
      <c r="A4738" s="1"/>
      <c r="B4738" s="1"/>
      <c r="C4738" s="1"/>
      <c r="D4738" s="1"/>
      <c r="E4738" s="1"/>
      <c r="F4738" s="1"/>
      <c r="G4738" s="1"/>
      <c r="H4738" s="1"/>
      <c r="I4738" s="1"/>
    </row>
    <row r="4739" ht="15.75" customHeight="1">
      <c r="A4739" s="1"/>
      <c r="B4739" s="1"/>
      <c r="C4739" s="1"/>
      <c r="D4739" s="1"/>
      <c r="E4739" s="1"/>
      <c r="F4739" s="1"/>
      <c r="G4739" s="1"/>
      <c r="H4739" s="1"/>
      <c r="I4739" s="1"/>
    </row>
    <row r="4740" ht="15.75" customHeight="1">
      <c r="A4740" s="1"/>
      <c r="B4740" s="1"/>
      <c r="C4740" s="1"/>
      <c r="D4740" s="1"/>
      <c r="E4740" s="1"/>
      <c r="F4740" s="1"/>
      <c r="G4740" s="1"/>
      <c r="H4740" s="1"/>
      <c r="I4740" s="1"/>
    </row>
    <row r="4741" ht="15.75" customHeight="1">
      <c r="A4741" s="1"/>
      <c r="B4741" s="1"/>
      <c r="C4741" s="1"/>
      <c r="D4741" s="1"/>
      <c r="E4741" s="1"/>
      <c r="F4741" s="1"/>
      <c r="G4741" s="1"/>
      <c r="H4741" s="1"/>
      <c r="I4741" s="1"/>
    </row>
    <row r="4742" ht="15.75" customHeight="1">
      <c r="A4742" s="1"/>
      <c r="B4742" s="1"/>
      <c r="C4742" s="1"/>
      <c r="D4742" s="1"/>
      <c r="E4742" s="1"/>
      <c r="F4742" s="1"/>
      <c r="G4742" s="1"/>
      <c r="H4742" s="1"/>
      <c r="I4742" s="1"/>
    </row>
    <row r="4743" ht="15.75" customHeight="1">
      <c r="A4743" s="1"/>
      <c r="B4743" s="1"/>
      <c r="C4743" s="1"/>
      <c r="D4743" s="1"/>
      <c r="E4743" s="1"/>
      <c r="F4743" s="1"/>
      <c r="G4743" s="1"/>
      <c r="H4743" s="1"/>
      <c r="I4743" s="1"/>
    </row>
    <row r="4744" ht="15.75" customHeight="1">
      <c r="A4744" s="1"/>
      <c r="B4744" s="1"/>
      <c r="C4744" s="1"/>
      <c r="D4744" s="1"/>
      <c r="E4744" s="1"/>
      <c r="F4744" s="1"/>
      <c r="G4744" s="1"/>
      <c r="H4744" s="1"/>
      <c r="I4744" s="1"/>
    </row>
    <row r="4745" ht="15.75" customHeight="1">
      <c r="A4745" s="1"/>
      <c r="B4745" s="1"/>
      <c r="C4745" s="1"/>
      <c r="D4745" s="1"/>
      <c r="E4745" s="1"/>
      <c r="F4745" s="1"/>
      <c r="G4745" s="1"/>
      <c r="H4745" s="1"/>
      <c r="I4745" s="1"/>
    </row>
    <row r="4746" ht="15.75" customHeight="1">
      <c r="A4746" s="1"/>
      <c r="B4746" s="1"/>
      <c r="C4746" s="1"/>
      <c r="D4746" s="1"/>
      <c r="E4746" s="1"/>
      <c r="F4746" s="1"/>
      <c r="G4746" s="1"/>
      <c r="H4746" s="1"/>
      <c r="I4746" s="1"/>
    </row>
    <row r="4747" ht="15.75" customHeight="1">
      <c r="A4747" s="1"/>
      <c r="B4747" s="1"/>
      <c r="C4747" s="1"/>
      <c r="D4747" s="1"/>
      <c r="E4747" s="1"/>
      <c r="F4747" s="1"/>
      <c r="G4747" s="1"/>
      <c r="H4747" s="1"/>
      <c r="I4747" s="1"/>
    </row>
    <row r="4748" ht="15.75" customHeight="1">
      <c r="A4748" s="1"/>
      <c r="B4748" s="1"/>
      <c r="C4748" s="1"/>
      <c r="D4748" s="1"/>
      <c r="E4748" s="1"/>
      <c r="F4748" s="1"/>
      <c r="G4748" s="1"/>
      <c r="H4748" s="1"/>
      <c r="I4748" s="1"/>
    </row>
    <row r="4749" ht="15.75" customHeight="1">
      <c r="A4749" s="1"/>
      <c r="B4749" s="1"/>
      <c r="C4749" s="1"/>
      <c r="D4749" s="1"/>
      <c r="E4749" s="1"/>
      <c r="F4749" s="1"/>
      <c r="G4749" s="1"/>
      <c r="H4749" s="1"/>
      <c r="I4749" s="1"/>
    </row>
    <row r="4750" ht="15.75" customHeight="1">
      <c r="A4750" s="1"/>
      <c r="B4750" s="1"/>
      <c r="C4750" s="1"/>
      <c r="D4750" s="1"/>
      <c r="E4750" s="1"/>
      <c r="F4750" s="1"/>
      <c r="G4750" s="1"/>
      <c r="H4750" s="1"/>
      <c r="I4750" s="1"/>
    </row>
    <row r="4751" ht="15.75" customHeight="1">
      <c r="A4751" s="1"/>
      <c r="B4751" s="1"/>
      <c r="C4751" s="1"/>
      <c r="D4751" s="1"/>
      <c r="E4751" s="1"/>
      <c r="F4751" s="1"/>
      <c r="G4751" s="1"/>
      <c r="H4751" s="1"/>
      <c r="I4751" s="1"/>
    </row>
    <row r="4752" ht="15.75" customHeight="1">
      <c r="A4752" s="1"/>
      <c r="B4752" s="1"/>
      <c r="C4752" s="1"/>
      <c r="D4752" s="1"/>
      <c r="E4752" s="1"/>
      <c r="F4752" s="1"/>
      <c r="G4752" s="1"/>
      <c r="H4752" s="1"/>
      <c r="I4752" s="1"/>
    </row>
    <row r="4753" ht="15.75" customHeight="1">
      <c r="A4753" s="1"/>
      <c r="B4753" s="1"/>
      <c r="C4753" s="1"/>
      <c r="D4753" s="1"/>
      <c r="E4753" s="1"/>
      <c r="F4753" s="1"/>
      <c r="G4753" s="1"/>
      <c r="H4753" s="1"/>
      <c r="I4753" s="1"/>
    </row>
    <row r="4754" ht="15.75" customHeight="1">
      <c r="A4754" s="1"/>
      <c r="B4754" s="1"/>
      <c r="C4754" s="1"/>
      <c r="D4754" s="1"/>
      <c r="E4754" s="1"/>
      <c r="F4754" s="1"/>
      <c r="G4754" s="1"/>
      <c r="H4754" s="1"/>
      <c r="I4754" s="1"/>
    </row>
    <row r="4755" ht="15.75" customHeight="1">
      <c r="A4755" s="1"/>
      <c r="B4755" s="1"/>
      <c r="C4755" s="1"/>
      <c r="D4755" s="1"/>
      <c r="E4755" s="1"/>
      <c r="F4755" s="1"/>
      <c r="G4755" s="1"/>
      <c r="H4755" s="1"/>
      <c r="I4755" s="1"/>
    </row>
    <row r="4756" ht="15.75" customHeight="1">
      <c r="A4756" s="1"/>
      <c r="B4756" s="1"/>
      <c r="C4756" s="1"/>
      <c r="D4756" s="1"/>
      <c r="E4756" s="1"/>
      <c r="F4756" s="1"/>
      <c r="G4756" s="1"/>
      <c r="H4756" s="1"/>
      <c r="I4756" s="1"/>
    </row>
    <row r="4757" ht="15.75" customHeight="1">
      <c r="A4757" s="1"/>
      <c r="B4757" s="1"/>
      <c r="C4757" s="1"/>
      <c r="D4757" s="1"/>
      <c r="E4757" s="1"/>
      <c r="F4757" s="1"/>
      <c r="G4757" s="1"/>
      <c r="H4757" s="1"/>
      <c r="I4757" s="1"/>
    </row>
    <row r="4758" ht="15.75" customHeight="1">
      <c r="A4758" s="1"/>
      <c r="B4758" s="1"/>
      <c r="C4758" s="1"/>
      <c r="D4758" s="1"/>
      <c r="E4758" s="1"/>
      <c r="F4758" s="1"/>
      <c r="G4758" s="1"/>
      <c r="H4758" s="1"/>
      <c r="I4758" s="1"/>
    </row>
    <row r="4759" ht="15.75" customHeight="1">
      <c r="A4759" s="1"/>
      <c r="B4759" s="1"/>
      <c r="C4759" s="1"/>
      <c r="D4759" s="1"/>
      <c r="E4759" s="1"/>
      <c r="F4759" s="1"/>
      <c r="G4759" s="1"/>
      <c r="H4759" s="1"/>
      <c r="I4759" s="1"/>
    </row>
    <row r="4760" ht="15.75" customHeight="1">
      <c r="A4760" s="1"/>
      <c r="B4760" s="1"/>
      <c r="C4760" s="1"/>
      <c r="D4760" s="1"/>
      <c r="E4760" s="1"/>
      <c r="F4760" s="1"/>
      <c r="G4760" s="1"/>
      <c r="H4760" s="1"/>
      <c r="I4760" s="1"/>
    </row>
    <row r="4761" ht="15.75" customHeight="1">
      <c r="A4761" s="1"/>
      <c r="B4761" s="1"/>
      <c r="C4761" s="1"/>
      <c r="D4761" s="1"/>
      <c r="E4761" s="1"/>
      <c r="F4761" s="1"/>
      <c r="G4761" s="1"/>
      <c r="H4761" s="1"/>
      <c r="I4761" s="1"/>
    </row>
    <row r="4762" ht="15.75" customHeight="1">
      <c r="A4762" s="1"/>
      <c r="B4762" s="1"/>
      <c r="C4762" s="1"/>
      <c r="D4762" s="1"/>
      <c r="E4762" s="1"/>
      <c r="F4762" s="1"/>
      <c r="G4762" s="1"/>
      <c r="H4762" s="1"/>
      <c r="I4762" s="1"/>
    </row>
    <row r="4763" ht="15.75" customHeight="1">
      <c r="A4763" s="1"/>
      <c r="B4763" s="1"/>
      <c r="C4763" s="1"/>
      <c r="D4763" s="1"/>
      <c r="E4763" s="1"/>
      <c r="F4763" s="1"/>
      <c r="G4763" s="1"/>
      <c r="H4763" s="1"/>
      <c r="I4763" s="1"/>
    </row>
    <row r="4764" ht="15.75" customHeight="1">
      <c r="A4764" s="1"/>
      <c r="B4764" s="1"/>
      <c r="C4764" s="1"/>
      <c r="D4764" s="1"/>
      <c r="E4764" s="1"/>
      <c r="F4764" s="1"/>
      <c r="G4764" s="1"/>
      <c r="H4764" s="1"/>
      <c r="I4764" s="1"/>
    </row>
    <row r="4765" ht="15.75" customHeight="1">
      <c r="A4765" s="1"/>
      <c r="B4765" s="1"/>
      <c r="C4765" s="1"/>
      <c r="D4765" s="1"/>
      <c r="E4765" s="1"/>
      <c r="F4765" s="1"/>
      <c r="G4765" s="1"/>
      <c r="H4765" s="1"/>
      <c r="I4765" s="1"/>
    </row>
    <row r="4766" ht="15.75" customHeight="1">
      <c r="A4766" s="1"/>
      <c r="B4766" s="1"/>
      <c r="C4766" s="1"/>
      <c r="D4766" s="1"/>
      <c r="E4766" s="1"/>
      <c r="F4766" s="1"/>
      <c r="G4766" s="1"/>
      <c r="H4766" s="1"/>
      <c r="I4766" s="1"/>
    </row>
    <row r="4767" ht="15.75" customHeight="1">
      <c r="A4767" s="1"/>
      <c r="B4767" s="1"/>
      <c r="C4767" s="1"/>
      <c r="D4767" s="1"/>
      <c r="E4767" s="1"/>
      <c r="F4767" s="1"/>
      <c r="G4767" s="1"/>
      <c r="H4767" s="1"/>
      <c r="I4767" s="1"/>
    </row>
    <row r="4768" ht="15.75" customHeight="1">
      <c r="A4768" s="1"/>
      <c r="B4768" s="1"/>
      <c r="C4768" s="1"/>
      <c r="D4768" s="1"/>
      <c r="E4768" s="1"/>
      <c r="F4768" s="1"/>
      <c r="G4768" s="1"/>
      <c r="H4768" s="1"/>
      <c r="I4768" s="1"/>
    </row>
    <row r="4769" ht="15.75" customHeight="1">
      <c r="A4769" s="1"/>
      <c r="B4769" s="1"/>
      <c r="C4769" s="1"/>
      <c r="D4769" s="1"/>
      <c r="E4769" s="1"/>
      <c r="F4769" s="1"/>
      <c r="G4769" s="1"/>
      <c r="H4769" s="1"/>
      <c r="I4769" s="1"/>
    </row>
    <row r="4770" ht="15.75" customHeight="1">
      <c r="A4770" s="1"/>
      <c r="B4770" s="1"/>
      <c r="C4770" s="1"/>
      <c r="D4770" s="1"/>
      <c r="E4770" s="1"/>
      <c r="F4770" s="1"/>
      <c r="G4770" s="1"/>
      <c r="H4770" s="1"/>
      <c r="I4770" s="1"/>
    </row>
    <row r="4771" ht="15.75" customHeight="1">
      <c r="A4771" s="1"/>
      <c r="B4771" s="1"/>
      <c r="C4771" s="1"/>
      <c r="D4771" s="1"/>
      <c r="E4771" s="1"/>
      <c r="F4771" s="1"/>
      <c r="G4771" s="1"/>
      <c r="H4771" s="1"/>
      <c r="I4771" s="1"/>
    </row>
    <row r="4772" ht="15.75" customHeight="1">
      <c r="A4772" s="1"/>
      <c r="B4772" s="1"/>
      <c r="C4772" s="1"/>
      <c r="D4772" s="1"/>
      <c r="E4772" s="1"/>
      <c r="F4772" s="1"/>
      <c r="G4772" s="1"/>
      <c r="H4772" s="1"/>
      <c r="I4772" s="1"/>
    </row>
    <row r="4773" ht="15.75" customHeight="1">
      <c r="A4773" s="1"/>
      <c r="B4773" s="1"/>
      <c r="C4773" s="1"/>
      <c r="D4773" s="1"/>
      <c r="E4773" s="1"/>
      <c r="F4773" s="1"/>
      <c r="G4773" s="1"/>
      <c r="H4773" s="1"/>
      <c r="I4773" s="1"/>
    </row>
    <row r="4774" ht="15.75" customHeight="1">
      <c r="A4774" s="1"/>
      <c r="B4774" s="1"/>
      <c r="C4774" s="1"/>
      <c r="D4774" s="1"/>
      <c r="E4774" s="1"/>
      <c r="F4774" s="1"/>
      <c r="G4774" s="1"/>
      <c r="H4774" s="1"/>
      <c r="I4774" s="1"/>
    </row>
    <row r="4775" ht="15.75" customHeight="1">
      <c r="A4775" s="1"/>
      <c r="B4775" s="1"/>
      <c r="C4775" s="1"/>
      <c r="D4775" s="1"/>
      <c r="E4775" s="1"/>
      <c r="F4775" s="1"/>
      <c r="G4775" s="1"/>
      <c r="H4775" s="1"/>
      <c r="I4775" s="1"/>
    </row>
    <row r="4776" ht="15.75" customHeight="1">
      <c r="A4776" s="1"/>
      <c r="B4776" s="1"/>
      <c r="C4776" s="1"/>
      <c r="D4776" s="1"/>
      <c r="E4776" s="1"/>
      <c r="F4776" s="1"/>
      <c r="G4776" s="1"/>
      <c r="H4776" s="1"/>
      <c r="I4776" s="1"/>
    </row>
    <row r="4777" ht="15.75" customHeight="1">
      <c r="A4777" s="1"/>
      <c r="B4777" s="1"/>
      <c r="C4777" s="1"/>
      <c r="D4777" s="1"/>
      <c r="E4777" s="1"/>
      <c r="F4777" s="1"/>
      <c r="G4777" s="1"/>
      <c r="H4777" s="1"/>
      <c r="I4777" s="1"/>
    </row>
    <row r="4778" ht="15.75" customHeight="1">
      <c r="A4778" s="1"/>
      <c r="B4778" s="1"/>
      <c r="C4778" s="1"/>
      <c r="D4778" s="1"/>
      <c r="E4778" s="1"/>
      <c r="F4778" s="1"/>
      <c r="G4778" s="1"/>
      <c r="H4778" s="1"/>
      <c r="I4778" s="1"/>
    </row>
    <row r="4779" ht="15.75" customHeight="1">
      <c r="A4779" s="1"/>
      <c r="B4779" s="1"/>
      <c r="C4779" s="1"/>
      <c r="D4779" s="1"/>
      <c r="E4779" s="1"/>
      <c r="F4779" s="1"/>
      <c r="G4779" s="1"/>
      <c r="H4779" s="1"/>
      <c r="I4779" s="1"/>
    </row>
    <row r="4780" ht="15.75" customHeight="1">
      <c r="A4780" s="1"/>
      <c r="B4780" s="1"/>
      <c r="C4780" s="1"/>
      <c r="D4780" s="1"/>
      <c r="E4780" s="1"/>
      <c r="F4780" s="1"/>
      <c r="G4780" s="1"/>
      <c r="H4780" s="1"/>
      <c r="I4780" s="1"/>
    </row>
    <row r="4781" ht="15.75" customHeight="1">
      <c r="A4781" s="1"/>
      <c r="B4781" s="1"/>
      <c r="C4781" s="1"/>
      <c r="D4781" s="1"/>
      <c r="E4781" s="1"/>
      <c r="F4781" s="1"/>
      <c r="G4781" s="1"/>
      <c r="H4781" s="1"/>
      <c r="I4781" s="1"/>
    </row>
    <row r="4782" ht="15.75" customHeight="1">
      <c r="A4782" s="1"/>
      <c r="B4782" s="1"/>
      <c r="C4782" s="1"/>
      <c r="D4782" s="1"/>
      <c r="E4782" s="1"/>
      <c r="F4782" s="1"/>
      <c r="G4782" s="1"/>
      <c r="H4782" s="1"/>
      <c r="I4782" s="1"/>
    </row>
    <row r="4783" ht="15.75" customHeight="1">
      <c r="A4783" s="1"/>
      <c r="B4783" s="1"/>
      <c r="C4783" s="1"/>
      <c r="D4783" s="1"/>
      <c r="E4783" s="1"/>
      <c r="F4783" s="1"/>
      <c r="G4783" s="1"/>
      <c r="H4783" s="1"/>
      <c r="I4783" s="1"/>
    </row>
    <row r="4784" ht="15.75" customHeight="1">
      <c r="A4784" s="1"/>
      <c r="B4784" s="1"/>
      <c r="C4784" s="1"/>
      <c r="D4784" s="1"/>
      <c r="E4784" s="1"/>
      <c r="F4784" s="1"/>
      <c r="G4784" s="1"/>
      <c r="H4784" s="1"/>
      <c r="I4784" s="1"/>
    </row>
    <row r="4785" ht="15.75" customHeight="1">
      <c r="A4785" s="1"/>
      <c r="B4785" s="1"/>
      <c r="C4785" s="1"/>
      <c r="D4785" s="1"/>
      <c r="E4785" s="1"/>
      <c r="F4785" s="1"/>
      <c r="G4785" s="1"/>
      <c r="H4785" s="1"/>
      <c r="I4785" s="1"/>
    </row>
    <row r="4786" ht="15.75" customHeight="1">
      <c r="A4786" s="1"/>
      <c r="B4786" s="1"/>
      <c r="C4786" s="1"/>
      <c r="D4786" s="1"/>
      <c r="E4786" s="1"/>
      <c r="F4786" s="1"/>
      <c r="G4786" s="1"/>
      <c r="H4786" s="1"/>
      <c r="I4786" s="1"/>
    </row>
    <row r="4787" ht="15.75" customHeight="1">
      <c r="A4787" s="1"/>
      <c r="B4787" s="1"/>
      <c r="C4787" s="1"/>
      <c r="D4787" s="1"/>
      <c r="E4787" s="1"/>
      <c r="F4787" s="1"/>
      <c r="G4787" s="1"/>
      <c r="H4787" s="1"/>
      <c r="I4787" s="1"/>
    </row>
    <row r="4788" ht="15.75" customHeight="1">
      <c r="A4788" s="1"/>
      <c r="B4788" s="1"/>
      <c r="C4788" s="1"/>
      <c r="D4788" s="1"/>
      <c r="E4788" s="1"/>
      <c r="F4788" s="1"/>
      <c r="G4788" s="1"/>
      <c r="H4788" s="1"/>
      <c r="I4788" s="1"/>
    </row>
    <row r="4789" ht="15.75" customHeight="1">
      <c r="A4789" s="1"/>
      <c r="B4789" s="1"/>
      <c r="C4789" s="1"/>
      <c r="D4789" s="1"/>
      <c r="E4789" s="1"/>
      <c r="F4789" s="1"/>
      <c r="G4789" s="1"/>
      <c r="H4789" s="1"/>
      <c r="I4789" s="1"/>
    </row>
    <row r="4790" ht="15.75" customHeight="1">
      <c r="A4790" s="1"/>
      <c r="B4790" s="1"/>
      <c r="C4790" s="1"/>
      <c r="D4790" s="1"/>
      <c r="E4790" s="1"/>
      <c r="F4790" s="1"/>
      <c r="G4790" s="1"/>
      <c r="H4790" s="1"/>
      <c r="I4790" s="1"/>
    </row>
    <row r="4791" ht="15.75" customHeight="1">
      <c r="A4791" s="1"/>
      <c r="B4791" s="1"/>
      <c r="C4791" s="1"/>
      <c r="D4791" s="1"/>
      <c r="E4791" s="1"/>
      <c r="F4791" s="1"/>
      <c r="G4791" s="1"/>
      <c r="H4791" s="1"/>
      <c r="I4791" s="1"/>
    </row>
    <row r="4792" ht="15.75" customHeight="1">
      <c r="A4792" s="1"/>
      <c r="B4792" s="1"/>
      <c r="C4792" s="1"/>
      <c r="D4792" s="1"/>
      <c r="E4792" s="1"/>
      <c r="F4792" s="1"/>
      <c r="G4792" s="1"/>
      <c r="H4792" s="1"/>
      <c r="I4792" s="1"/>
    </row>
    <row r="4793" ht="15.75" customHeight="1">
      <c r="A4793" s="1"/>
      <c r="B4793" s="1"/>
      <c r="C4793" s="1"/>
      <c r="D4793" s="1"/>
      <c r="E4793" s="1"/>
      <c r="F4793" s="1"/>
      <c r="G4793" s="1"/>
      <c r="H4793" s="1"/>
      <c r="I4793" s="1"/>
    </row>
    <row r="4794" ht="15.75" customHeight="1">
      <c r="A4794" s="1"/>
      <c r="B4794" s="1"/>
      <c r="C4794" s="1"/>
      <c r="D4794" s="1"/>
      <c r="E4794" s="1"/>
      <c r="F4794" s="1"/>
      <c r="G4794" s="1"/>
      <c r="H4794" s="1"/>
      <c r="I4794" s="1"/>
    </row>
    <row r="4795" ht="15.75" customHeight="1">
      <c r="A4795" s="1"/>
      <c r="B4795" s="1"/>
      <c r="C4795" s="1"/>
      <c r="D4795" s="1"/>
      <c r="E4795" s="1"/>
      <c r="F4795" s="1"/>
      <c r="G4795" s="1"/>
      <c r="H4795" s="1"/>
      <c r="I4795" s="1"/>
    </row>
    <row r="4796" ht="15.75" customHeight="1">
      <c r="A4796" s="1"/>
      <c r="B4796" s="1"/>
      <c r="C4796" s="1"/>
      <c r="D4796" s="1"/>
      <c r="E4796" s="1"/>
      <c r="F4796" s="1"/>
      <c r="G4796" s="1"/>
      <c r="H4796" s="1"/>
      <c r="I4796" s="1"/>
    </row>
    <row r="4797" ht="15.75" customHeight="1">
      <c r="A4797" s="1"/>
      <c r="B4797" s="1"/>
      <c r="C4797" s="1"/>
      <c r="D4797" s="1"/>
      <c r="E4797" s="1"/>
      <c r="F4797" s="1"/>
      <c r="G4797" s="1"/>
      <c r="H4797" s="1"/>
      <c r="I4797" s="1"/>
    </row>
    <row r="4798" ht="15.75" customHeight="1">
      <c r="A4798" s="1"/>
      <c r="B4798" s="1"/>
      <c r="C4798" s="1"/>
      <c r="D4798" s="1"/>
      <c r="E4798" s="1"/>
      <c r="F4798" s="1"/>
      <c r="G4798" s="1"/>
      <c r="H4798" s="1"/>
      <c r="I4798" s="1"/>
    </row>
    <row r="4799" ht="15.75" customHeight="1">
      <c r="A4799" s="1"/>
      <c r="B4799" s="1"/>
      <c r="C4799" s="1"/>
      <c r="D4799" s="1"/>
      <c r="E4799" s="1"/>
      <c r="F4799" s="1"/>
      <c r="G4799" s="1"/>
      <c r="H4799" s="1"/>
      <c r="I4799" s="1"/>
    </row>
    <row r="4800" ht="15.75" customHeight="1">
      <c r="A4800" s="1"/>
      <c r="B4800" s="1"/>
      <c r="C4800" s="1"/>
      <c r="D4800" s="1"/>
      <c r="E4800" s="1"/>
      <c r="F4800" s="1"/>
      <c r="G4800" s="1"/>
      <c r="H4800" s="1"/>
      <c r="I4800" s="1"/>
    </row>
    <row r="4801" ht="15.75" customHeight="1">
      <c r="A4801" s="1"/>
      <c r="B4801" s="1"/>
      <c r="C4801" s="1"/>
      <c r="D4801" s="1"/>
      <c r="E4801" s="1"/>
      <c r="F4801" s="1"/>
      <c r="G4801" s="1"/>
      <c r="H4801" s="1"/>
      <c r="I4801" s="1"/>
    </row>
    <row r="4802" ht="15.75" customHeight="1">
      <c r="A4802" s="1"/>
      <c r="B4802" s="1"/>
      <c r="C4802" s="1"/>
      <c r="D4802" s="1"/>
      <c r="E4802" s="1"/>
      <c r="F4802" s="1"/>
      <c r="G4802" s="1"/>
      <c r="H4802" s="1"/>
      <c r="I4802" s="1"/>
    </row>
    <row r="4803" ht="15.75" customHeight="1">
      <c r="A4803" s="1"/>
      <c r="B4803" s="1"/>
      <c r="C4803" s="1"/>
      <c r="D4803" s="1"/>
      <c r="E4803" s="1"/>
      <c r="F4803" s="1"/>
      <c r="G4803" s="1"/>
      <c r="H4803" s="1"/>
      <c r="I4803" s="1"/>
    </row>
    <row r="4804" ht="15.75" customHeight="1">
      <c r="A4804" s="1"/>
      <c r="B4804" s="1"/>
      <c r="C4804" s="1"/>
      <c r="D4804" s="1"/>
      <c r="E4804" s="1"/>
      <c r="F4804" s="1"/>
      <c r="G4804" s="1"/>
      <c r="H4804" s="1"/>
      <c r="I4804" s="1"/>
    </row>
    <row r="4805" ht="15.75" customHeight="1">
      <c r="A4805" s="1"/>
      <c r="B4805" s="1"/>
      <c r="C4805" s="1"/>
      <c r="D4805" s="1"/>
      <c r="E4805" s="1"/>
      <c r="F4805" s="1"/>
      <c r="G4805" s="1"/>
      <c r="H4805" s="1"/>
      <c r="I4805" s="1"/>
    </row>
    <row r="4806" ht="15.75" customHeight="1">
      <c r="A4806" s="1"/>
      <c r="B4806" s="1"/>
      <c r="C4806" s="1"/>
      <c r="D4806" s="1"/>
      <c r="E4806" s="1"/>
      <c r="F4806" s="1"/>
      <c r="G4806" s="1"/>
      <c r="H4806" s="1"/>
      <c r="I4806" s="1"/>
    </row>
    <row r="4807" ht="15.75" customHeight="1">
      <c r="A4807" s="1"/>
      <c r="B4807" s="1"/>
      <c r="C4807" s="1"/>
      <c r="D4807" s="1"/>
      <c r="E4807" s="1"/>
      <c r="F4807" s="1"/>
      <c r="G4807" s="1"/>
      <c r="H4807" s="1"/>
      <c r="I4807" s="1"/>
    </row>
    <row r="4808" ht="15.75" customHeight="1">
      <c r="A4808" s="1"/>
      <c r="B4808" s="1"/>
      <c r="C4808" s="1"/>
      <c r="D4808" s="1"/>
      <c r="E4808" s="1"/>
      <c r="F4808" s="1"/>
      <c r="G4808" s="1"/>
      <c r="H4808" s="1"/>
      <c r="I4808" s="1"/>
    </row>
    <row r="4809" ht="15.75" customHeight="1">
      <c r="A4809" s="1"/>
      <c r="B4809" s="1"/>
      <c r="C4809" s="1"/>
      <c r="D4809" s="1"/>
      <c r="E4809" s="1"/>
      <c r="F4809" s="1"/>
      <c r="G4809" s="1"/>
      <c r="H4809" s="1"/>
      <c r="I4809" s="1"/>
    </row>
    <row r="4810" ht="15.75" customHeight="1">
      <c r="A4810" s="1"/>
      <c r="B4810" s="1"/>
      <c r="C4810" s="1"/>
      <c r="D4810" s="1"/>
      <c r="E4810" s="1"/>
      <c r="F4810" s="1"/>
      <c r="G4810" s="1"/>
      <c r="H4810" s="1"/>
      <c r="I4810" s="1"/>
    </row>
    <row r="4811" ht="15.75" customHeight="1">
      <c r="A4811" s="1"/>
      <c r="B4811" s="1"/>
      <c r="C4811" s="1"/>
      <c r="D4811" s="1"/>
      <c r="E4811" s="1"/>
      <c r="F4811" s="1"/>
      <c r="G4811" s="1"/>
      <c r="H4811" s="1"/>
      <c r="I4811" s="1"/>
    </row>
    <row r="4812" ht="15.75" customHeight="1">
      <c r="A4812" s="1"/>
      <c r="B4812" s="1"/>
      <c r="C4812" s="1"/>
      <c r="D4812" s="1"/>
      <c r="E4812" s="1"/>
      <c r="F4812" s="1"/>
      <c r="G4812" s="1"/>
      <c r="H4812" s="1"/>
      <c r="I4812" s="1"/>
    </row>
    <row r="4813" ht="15.75" customHeight="1">
      <c r="A4813" s="1"/>
      <c r="B4813" s="1"/>
      <c r="C4813" s="1"/>
      <c r="D4813" s="1"/>
      <c r="E4813" s="1"/>
      <c r="F4813" s="1"/>
      <c r="G4813" s="1"/>
      <c r="H4813" s="1"/>
      <c r="I4813" s="1"/>
    </row>
    <row r="4814" ht="15.75" customHeight="1">
      <c r="A4814" s="1"/>
      <c r="B4814" s="1"/>
      <c r="C4814" s="1"/>
      <c r="D4814" s="1"/>
      <c r="E4814" s="1"/>
      <c r="F4814" s="1"/>
      <c r="G4814" s="1"/>
      <c r="H4814" s="1"/>
      <c r="I4814" s="1"/>
    </row>
    <row r="4815" ht="15.75" customHeight="1">
      <c r="A4815" s="1"/>
      <c r="B4815" s="1"/>
      <c r="C4815" s="1"/>
      <c r="D4815" s="1"/>
      <c r="E4815" s="1"/>
      <c r="F4815" s="1"/>
      <c r="G4815" s="1"/>
      <c r="H4815" s="1"/>
      <c r="I4815" s="1"/>
    </row>
    <row r="4816" ht="15.75" customHeight="1">
      <c r="A4816" s="1"/>
      <c r="B4816" s="1"/>
      <c r="C4816" s="1"/>
      <c r="D4816" s="1"/>
      <c r="E4816" s="1"/>
      <c r="F4816" s="1"/>
      <c r="G4816" s="1"/>
      <c r="H4816" s="1"/>
      <c r="I4816" s="1"/>
    </row>
    <row r="4817" ht="15.75" customHeight="1">
      <c r="A4817" s="1"/>
      <c r="B4817" s="1"/>
      <c r="C4817" s="1"/>
      <c r="D4817" s="1"/>
      <c r="E4817" s="1"/>
      <c r="F4817" s="1"/>
      <c r="G4817" s="1"/>
      <c r="H4817" s="1"/>
      <c r="I4817" s="1"/>
    </row>
    <row r="4818" ht="15.75" customHeight="1">
      <c r="A4818" s="1"/>
      <c r="B4818" s="1"/>
      <c r="C4818" s="1"/>
      <c r="D4818" s="1"/>
      <c r="E4818" s="1"/>
      <c r="F4818" s="1"/>
      <c r="G4818" s="1"/>
      <c r="H4818" s="1"/>
      <c r="I4818" s="1"/>
    </row>
    <row r="4819" ht="15.75" customHeight="1">
      <c r="A4819" s="1"/>
      <c r="B4819" s="1"/>
      <c r="C4819" s="1"/>
      <c r="D4819" s="1"/>
      <c r="E4819" s="1"/>
      <c r="F4819" s="1"/>
      <c r="G4819" s="1"/>
      <c r="H4819" s="1"/>
      <c r="I4819" s="1"/>
    </row>
    <row r="4820" ht="15.75" customHeight="1">
      <c r="A4820" s="1"/>
      <c r="B4820" s="1"/>
      <c r="C4820" s="1"/>
      <c r="D4820" s="1"/>
      <c r="E4820" s="1"/>
      <c r="F4820" s="1"/>
      <c r="G4820" s="1"/>
      <c r="H4820" s="1"/>
      <c r="I4820" s="1"/>
    </row>
    <row r="4821" ht="15.75" customHeight="1">
      <c r="A4821" s="1"/>
      <c r="B4821" s="1"/>
      <c r="C4821" s="1"/>
      <c r="D4821" s="1"/>
      <c r="E4821" s="1"/>
      <c r="F4821" s="1"/>
      <c r="G4821" s="1"/>
      <c r="H4821" s="1"/>
      <c r="I4821" s="1"/>
    </row>
    <row r="4822" ht="15.75" customHeight="1">
      <c r="A4822" s="1"/>
      <c r="B4822" s="1"/>
      <c r="C4822" s="1"/>
      <c r="D4822" s="1"/>
      <c r="E4822" s="1"/>
      <c r="F4822" s="1"/>
      <c r="G4822" s="1"/>
      <c r="H4822" s="1"/>
      <c r="I4822" s="1"/>
    </row>
    <row r="4823" ht="15.75" customHeight="1">
      <c r="A4823" s="1"/>
      <c r="B4823" s="1"/>
      <c r="C4823" s="1"/>
      <c r="D4823" s="1"/>
      <c r="E4823" s="1"/>
      <c r="F4823" s="1"/>
      <c r="G4823" s="1"/>
      <c r="H4823" s="1"/>
      <c r="I4823" s="1"/>
    </row>
    <row r="4824" ht="15.75" customHeight="1">
      <c r="A4824" s="1"/>
      <c r="B4824" s="1"/>
      <c r="C4824" s="1"/>
      <c r="D4824" s="1"/>
      <c r="E4824" s="1"/>
      <c r="F4824" s="1"/>
      <c r="G4824" s="1"/>
      <c r="H4824" s="1"/>
      <c r="I4824" s="1"/>
    </row>
    <row r="4825" ht="15.75" customHeight="1">
      <c r="A4825" s="1"/>
      <c r="B4825" s="1"/>
      <c r="C4825" s="1"/>
      <c r="D4825" s="1"/>
      <c r="E4825" s="1"/>
      <c r="F4825" s="1"/>
      <c r="G4825" s="1"/>
      <c r="H4825" s="1"/>
      <c r="I4825" s="1"/>
    </row>
    <row r="4826" ht="15.75" customHeight="1">
      <c r="A4826" s="1"/>
      <c r="B4826" s="1"/>
      <c r="C4826" s="1"/>
      <c r="D4826" s="1"/>
      <c r="E4826" s="1"/>
      <c r="F4826" s="1"/>
      <c r="G4826" s="1"/>
      <c r="H4826" s="1"/>
      <c r="I4826" s="1"/>
    </row>
    <row r="4827" ht="15.75" customHeight="1">
      <c r="A4827" s="1"/>
      <c r="B4827" s="1"/>
      <c r="C4827" s="1"/>
      <c r="D4827" s="1"/>
      <c r="E4827" s="1"/>
      <c r="F4827" s="1"/>
      <c r="G4827" s="1"/>
      <c r="H4827" s="1"/>
      <c r="I4827" s="1"/>
    </row>
    <row r="4828" ht="15.75" customHeight="1">
      <c r="A4828" s="1"/>
      <c r="B4828" s="1"/>
      <c r="C4828" s="1"/>
      <c r="D4828" s="1"/>
      <c r="E4828" s="1"/>
      <c r="F4828" s="1"/>
      <c r="G4828" s="1"/>
      <c r="H4828" s="1"/>
      <c r="I4828" s="1"/>
    </row>
    <row r="4829" ht="15.75" customHeight="1">
      <c r="A4829" s="1"/>
      <c r="B4829" s="1"/>
      <c r="C4829" s="1"/>
      <c r="D4829" s="1"/>
      <c r="E4829" s="1"/>
      <c r="F4829" s="1"/>
      <c r="G4829" s="1"/>
      <c r="H4829" s="1"/>
      <c r="I4829" s="1"/>
    </row>
    <row r="4830" ht="15.75" customHeight="1">
      <c r="A4830" s="1"/>
      <c r="B4830" s="1"/>
      <c r="C4830" s="1"/>
      <c r="D4830" s="1"/>
      <c r="E4830" s="1"/>
      <c r="F4830" s="1"/>
      <c r="G4830" s="1"/>
      <c r="H4830" s="1"/>
      <c r="I4830" s="1"/>
    </row>
    <row r="4831" ht="15.75" customHeight="1">
      <c r="A4831" s="1"/>
      <c r="B4831" s="1"/>
      <c r="C4831" s="1"/>
      <c r="D4831" s="1"/>
      <c r="E4831" s="1"/>
      <c r="F4831" s="1"/>
      <c r="G4831" s="1"/>
      <c r="H4831" s="1"/>
      <c r="I4831" s="1"/>
    </row>
    <row r="4832" ht="15.75" customHeight="1">
      <c r="A4832" s="1"/>
      <c r="B4832" s="1"/>
      <c r="C4832" s="1"/>
      <c r="D4832" s="1"/>
      <c r="E4832" s="1"/>
      <c r="F4832" s="1"/>
      <c r="G4832" s="1"/>
      <c r="H4832" s="1"/>
      <c r="I4832" s="1"/>
    </row>
    <row r="4833" ht="15.75" customHeight="1">
      <c r="A4833" s="1"/>
      <c r="B4833" s="1"/>
      <c r="C4833" s="1"/>
      <c r="D4833" s="1"/>
      <c r="E4833" s="1"/>
      <c r="F4833" s="1"/>
      <c r="G4833" s="1"/>
      <c r="H4833" s="1"/>
      <c r="I4833" s="1"/>
    </row>
    <row r="4834" ht="15.75" customHeight="1">
      <c r="A4834" s="1"/>
      <c r="B4834" s="1"/>
      <c r="C4834" s="1"/>
      <c r="D4834" s="1"/>
      <c r="E4834" s="1"/>
      <c r="F4834" s="1"/>
      <c r="G4834" s="1"/>
      <c r="H4834" s="1"/>
      <c r="I4834" s="1"/>
    </row>
    <row r="4835" ht="15.75" customHeight="1">
      <c r="A4835" s="1"/>
      <c r="B4835" s="1"/>
      <c r="C4835" s="1"/>
      <c r="D4835" s="1"/>
      <c r="E4835" s="1"/>
      <c r="F4835" s="1"/>
      <c r="G4835" s="1"/>
      <c r="H4835" s="1"/>
      <c r="I4835" s="1"/>
    </row>
    <row r="4836" ht="15.75" customHeight="1">
      <c r="A4836" s="1"/>
      <c r="B4836" s="1"/>
      <c r="C4836" s="1"/>
      <c r="D4836" s="1"/>
      <c r="E4836" s="1"/>
      <c r="F4836" s="1"/>
      <c r="G4836" s="1"/>
      <c r="H4836" s="1"/>
      <c r="I4836" s="1"/>
    </row>
    <row r="4837" ht="15.75" customHeight="1">
      <c r="A4837" s="1"/>
      <c r="B4837" s="1"/>
      <c r="C4837" s="1"/>
      <c r="D4837" s="1"/>
      <c r="E4837" s="1"/>
      <c r="F4837" s="1"/>
      <c r="G4837" s="1"/>
      <c r="H4837" s="1"/>
      <c r="I4837" s="1"/>
    </row>
    <row r="4838" ht="15.75" customHeight="1">
      <c r="A4838" s="1"/>
      <c r="B4838" s="1"/>
      <c r="C4838" s="1"/>
      <c r="D4838" s="1"/>
      <c r="E4838" s="1"/>
      <c r="F4838" s="1"/>
      <c r="G4838" s="1"/>
      <c r="H4838" s="1"/>
      <c r="I4838" s="1"/>
    </row>
    <row r="4839" ht="15.75" customHeight="1">
      <c r="A4839" s="1"/>
      <c r="B4839" s="1"/>
      <c r="C4839" s="1"/>
      <c r="D4839" s="1"/>
      <c r="E4839" s="1"/>
      <c r="F4839" s="1"/>
      <c r="G4839" s="1"/>
      <c r="H4839" s="1"/>
      <c r="I4839" s="1"/>
    </row>
    <row r="4840" ht="15.75" customHeight="1">
      <c r="A4840" s="1"/>
      <c r="B4840" s="1"/>
      <c r="C4840" s="1"/>
      <c r="D4840" s="1"/>
      <c r="E4840" s="1"/>
      <c r="F4840" s="1"/>
      <c r="G4840" s="1"/>
      <c r="H4840" s="1"/>
      <c r="I4840" s="1"/>
    </row>
    <row r="4841" ht="15.75" customHeight="1">
      <c r="A4841" s="1"/>
      <c r="B4841" s="1"/>
      <c r="C4841" s="1"/>
      <c r="D4841" s="1"/>
      <c r="E4841" s="1"/>
      <c r="F4841" s="1"/>
      <c r="G4841" s="1"/>
      <c r="H4841" s="1"/>
      <c r="I4841" s="1"/>
    </row>
    <row r="4842" ht="15.75" customHeight="1">
      <c r="A4842" s="1"/>
      <c r="B4842" s="1"/>
      <c r="C4842" s="1"/>
      <c r="D4842" s="1"/>
      <c r="E4842" s="1"/>
      <c r="F4842" s="1"/>
      <c r="G4842" s="1"/>
      <c r="H4842" s="1"/>
      <c r="I4842" s="1"/>
    </row>
    <row r="4843" ht="15.75" customHeight="1">
      <c r="A4843" s="1"/>
      <c r="B4843" s="1"/>
      <c r="C4843" s="1"/>
      <c r="D4843" s="1"/>
      <c r="E4843" s="1"/>
      <c r="F4843" s="1"/>
      <c r="G4843" s="1"/>
      <c r="H4843" s="1"/>
      <c r="I4843" s="1"/>
    </row>
    <row r="4844" ht="15.75" customHeight="1">
      <c r="A4844" s="1"/>
      <c r="B4844" s="1"/>
      <c r="C4844" s="1"/>
      <c r="D4844" s="1"/>
      <c r="E4844" s="1"/>
      <c r="F4844" s="1"/>
      <c r="G4844" s="1"/>
      <c r="H4844" s="1"/>
      <c r="I4844" s="1"/>
    </row>
    <row r="4845" ht="15.75" customHeight="1">
      <c r="A4845" s="1"/>
      <c r="B4845" s="1"/>
      <c r="C4845" s="1"/>
      <c r="D4845" s="1"/>
      <c r="E4845" s="1"/>
      <c r="F4845" s="1"/>
      <c r="G4845" s="1"/>
      <c r="H4845" s="1"/>
      <c r="I4845" s="1"/>
    </row>
    <row r="4846" ht="15.75" customHeight="1">
      <c r="A4846" s="1"/>
      <c r="B4846" s="1"/>
      <c r="C4846" s="1"/>
      <c r="D4846" s="1"/>
      <c r="E4846" s="1"/>
      <c r="F4846" s="1"/>
      <c r="G4846" s="1"/>
      <c r="H4846" s="1"/>
      <c r="I4846" s="1"/>
    </row>
    <row r="4847" ht="15.75" customHeight="1">
      <c r="A4847" s="1"/>
      <c r="B4847" s="1"/>
      <c r="C4847" s="1"/>
      <c r="D4847" s="1"/>
      <c r="E4847" s="1"/>
      <c r="F4847" s="1"/>
      <c r="G4847" s="1"/>
      <c r="H4847" s="1"/>
      <c r="I4847" s="1"/>
    </row>
    <row r="4848" ht="15.75" customHeight="1">
      <c r="A4848" s="1"/>
      <c r="B4848" s="1"/>
      <c r="C4848" s="1"/>
      <c r="D4848" s="1"/>
      <c r="E4848" s="1"/>
      <c r="F4848" s="1"/>
      <c r="G4848" s="1"/>
      <c r="H4848" s="1"/>
      <c r="I4848" s="1"/>
    </row>
    <row r="4849" ht="15.75" customHeight="1">
      <c r="A4849" s="1"/>
      <c r="B4849" s="1"/>
      <c r="C4849" s="1"/>
      <c r="D4849" s="1"/>
      <c r="E4849" s="1"/>
      <c r="F4849" s="1"/>
      <c r="G4849" s="1"/>
      <c r="H4849" s="1"/>
      <c r="I4849" s="1"/>
    </row>
    <row r="4850" ht="15.75" customHeight="1">
      <c r="A4850" s="1"/>
      <c r="B4850" s="1"/>
      <c r="C4850" s="1"/>
      <c r="D4850" s="1"/>
      <c r="E4850" s="1"/>
      <c r="F4850" s="1"/>
      <c r="G4850" s="1"/>
      <c r="H4850" s="1"/>
      <c r="I4850" s="1"/>
    </row>
    <row r="4851" ht="15.75" customHeight="1">
      <c r="A4851" s="1"/>
      <c r="B4851" s="1"/>
      <c r="C4851" s="1"/>
      <c r="D4851" s="1"/>
      <c r="E4851" s="1"/>
      <c r="F4851" s="1"/>
      <c r="G4851" s="1"/>
      <c r="H4851" s="1"/>
      <c r="I4851" s="1"/>
    </row>
    <row r="4852" ht="15.75" customHeight="1">
      <c r="A4852" s="1"/>
      <c r="B4852" s="1"/>
      <c r="C4852" s="1"/>
      <c r="D4852" s="1"/>
      <c r="E4852" s="1"/>
      <c r="F4852" s="1"/>
      <c r="G4852" s="1"/>
      <c r="H4852" s="1"/>
      <c r="I4852" s="1"/>
    </row>
    <row r="4853" ht="15.75" customHeight="1">
      <c r="A4853" s="1"/>
      <c r="B4853" s="1"/>
      <c r="C4853" s="1"/>
      <c r="D4853" s="1"/>
      <c r="E4853" s="1"/>
      <c r="F4853" s="1"/>
      <c r="G4853" s="1"/>
      <c r="H4853" s="1"/>
      <c r="I4853" s="1"/>
    </row>
    <row r="4854" ht="15.75" customHeight="1">
      <c r="A4854" s="1"/>
      <c r="B4854" s="1"/>
      <c r="C4854" s="1"/>
      <c r="D4854" s="1"/>
      <c r="E4854" s="1"/>
      <c r="F4854" s="1"/>
      <c r="G4854" s="1"/>
      <c r="H4854" s="1"/>
      <c r="I4854" s="1"/>
    </row>
    <row r="4855" ht="15.75" customHeight="1">
      <c r="A4855" s="1"/>
      <c r="B4855" s="1"/>
      <c r="C4855" s="1"/>
      <c r="D4855" s="1"/>
      <c r="E4855" s="1"/>
      <c r="F4855" s="1"/>
      <c r="G4855" s="1"/>
      <c r="H4855" s="1"/>
      <c r="I4855" s="1"/>
    </row>
    <row r="4856" ht="15.75" customHeight="1">
      <c r="A4856" s="1"/>
      <c r="B4856" s="1"/>
      <c r="C4856" s="1"/>
      <c r="D4856" s="1"/>
      <c r="E4856" s="1"/>
      <c r="F4856" s="1"/>
      <c r="G4856" s="1"/>
      <c r="H4856" s="1"/>
      <c r="I4856" s="1"/>
    </row>
    <row r="4857" ht="15.75" customHeight="1">
      <c r="A4857" s="1"/>
      <c r="B4857" s="1"/>
      <c r="C4857" s="1"/>
      <c r="D4857" s="1"/>
      <c r="E4857" s="1"/>
      <c r="F4857" s="1"/>
      <c r="G4857" s="1"/>
      <c r="H4857" s="1"/>
      <c r="I4857" s="1"/>
    </row>
    <row r="4858" ht="15.75" customHeight="1">
      <c r="A4858" s="1"/>
      <c r="B4858" s="1"/>
      <c r="C4858" s="1"/>
      <c r="D4858" s="1"/>
      <c r="E4858" s="1"/>
      <c r="F4858" s="1"/>
      <c r="G4858" s="1"/>
      <c r="H4858" s="1"/>
      <c r="I4858" s="1"/>
    </row>
    <row r="4859" ht="15.75" customHeight="1">
      <c r="A4859" s="1"/>
      <c r="B4859" s="1"/>
      <c r="C4859" s="1"/>
      <c r="D4859" s="1"/>
      <c r="E4859" s="1"/>
      <c r="F4859" s="1"/>
      <c r="G4859" s="1"/>
      <c r="H4859" s="1"/>
      <c r="I4859" s="1"/>
    </row>
    <row r="4860" ht="15.75" customHeight="1">
      <c r="A4860" s="1"/>
      <c r="B4860" s="1"/>
      <c r="C4860" s="1"/>
      <c r="D4860" s="1"/>
      <c r="E4860" s="1"/>
      <c r="F4860" s="1"/>
      <c r="G4860" s="1"/>
      <c r="H4860" s="1"/>
      <c r="I4860" s="1"/>
    </row>
    <row r="4861" ht="15.75" customHeight="1">
      <c r="A4861" s="1"/>
      <c r="B4861" s="1"/>
      <c r="C4861" s="1"/>
      <c r="D4861" s="1"/>
      <c r="E4861" s="1"/>
      <c r="F4861" s="1"/>
      <c r="G4861" s="1"/>
      <c r="H4861" s="1"/>
      <c r="I4861" s="1"/>
    </row>
    <row r="4862" ht="15.75" customHeight="1">
      <c r="A4862" s="1"/>
      <c r="B4862" s="1"/>
      <c r="C4862" s="1"/>
      <c r="D4862" s="1"/>
      <c r="E4862" s="1"/>
      <c r="F4862" s="1"/>
      <c r="G4862" s="1"/>
      <c r="H4862" s="1"/>
      <c r="I4862" s="1"/>
    </row>
    <row r="4863" ht="15.75" customHeight="1">
      <c r="A4863" s="1"/>
      <c r="B4863" s="1"/>
      <c r="C4863" s="1"/>
      <c r="D4863" s="1"/>
      <c r="E4863" s="1"/>
      <c r="F4863" s="1"/>
      <c r="G4863" s="1"/>
      <c r="H4863" s="1"/>
      <c r="I4863" s="1"/>
    </row>
    <row r="4864" ht="15.75" customHeight="1">
      <c r="A4864" s="1"/>
      <c r="B4864" s="1"/>
      <c r="C4864" s="1"/>
      <c r="D4864" s="1"/>
      <c r="E4864" s="1"/>
      <c r="F4864" s="1"/>
      <c r="G4864" s="1"/>
      <c r="H4864" s="1"/>
      <c r="I4864" s="1"/>
    </row>
    <row r="4865" ht="15.75" customHeight="1">
      <c r="A4865" s="1"/>
      <c r="B4865" s="1"/>
      <c r="C4865" s="1"/>
      <c r="D4865" s="1"/>
      <c r="E4865" s="1"/>
      <c r="F4865" s="1"/>
      <c r="G4865" s="1"/>
      <c r="H4865" s="1"/>
      <c r="I4865" s="1"/>
    </row>
    <row r="4866" ht="15.75" customHeight="1">
      <c r="A4866" s="1"/>
      <c r="B4866" s="1"/>
      <c r="C4866" s="1"/>
      <c r="D4866" s="1"/>
      <c r="E4866" s="1"/>
      <c r="F4866" s="1"/>
      <c r="G4866" s="1"/>
      <c r="H4866" s="1"/>
      <c r="I4866" s="1"/>
    </row>
    <row r="4867" ht="15.75" customHeight="1">
      <c r="A4867" s="1"/>
      <c r="B4867" s="1"/>
      <c r="C4867" s="1"/>
      <c r="D4867" s="1"/>
      <c r="E4867" s="1"/>
      <c r="F4867" s="1"/>
      <c r="G4867" s="1"/>
      <c r="H4867" s="1"/>
      <c r="I4867" s="1"/>
    </row>
    <row r="4868" ht="15.75" customHeight="1">
      <c r="A4868" s="1"/>
      <c r="B4868" s="1"/>
      <c r="C4868" s="1"/>
      <c r="D4868" s="1"/>
      <c r="E4868" s="1"/>
      <c r="F4868" s="1"/>
      <c r="G4868" s="1"/>
      <c r="H4868" s="1"/>
      <c r="I4868" s="1"/>
    </row>
    <row r="4869" ht="15.75" customHeight="1">
      <c r="A4869" s="1"/>
      <c r="B4869" s="1"/>
      <c r="C4869" s="1"/>
      <c r="D4869" s="1"/>
      <c r="E4869" s="1"/>
      <c r="F4869" s="1"/>
      <c r="G4869" s="1"/>
      <c r="H4869" s="1"/>
      <c r="I4869" s="1"/>
    </row>
    <row r="4870" ht="15.75" customHeight="1">
      <c r="A4870" s="1"/>
      <c r="B4870" s="1"/>
      <c r="C4870" s="1"/>
      <c r="D4870" s="1"/>
      <c r="E4870" s="1"/>
      <c r="F4870" s="1"/>
      <c r="G4870" s="1"/>
      <c r="H4870" s="1"/>
      <c r="I4870" s="1"/>
    </row>
    <row r="4871" ht="15.75" customHeight="1">
      <c r="A4871" s="1"/>
      <c r="B4871" s="1"/>
      <c r="C4871" s="1"/>
      <c r="D4871" s="1"/>
      <c r="E4871" s="1"/>
      <c r="F4871" s="1"/>
      <c r="G4871" s="1"/>
      <c r="H4871" s="1"/>
      <c r="I4871" s="1"/>
    </row>
    <row r="4872" ht="15.75" customHeight="1">
      <c r="A4872" s="1"/>
      <c r="B4872" s="1"/>
      <c r="C4872" s="1"/>
      <c r="D4872" s="1"/>
      <c r="E4872" s="1"/>
      <c r="F4872" s="1"/>
      <c r="G4872" s="1"/>
      <c r="H4872" s="1"/>
      <c r="I4872" s="1"/>
    </row>
    <row r="4873" ht="15.75" customHeight="1">
      <c r="A4873" s="1"/>
      <c r="B4873" s="1"/>
      <c r="C4873" s="1"/>
      <c r="D4873" s="1"/>
      <c r="E4873" s="1"/>
      <c r="F4873" s="1"/>
      <c r="G4873" s="1"/>
      <c r="H4873" s="1"/>
      <c r="I4873" s="1"/>
    </row>
    <row r="4874" ht="15.75" customHeight="1">
      <c r="A4874" s="1"/>
      <c r="B4874" s="1"/>
      <c r="C4874" s="1"/>
      <c r="D4874" s="1"/>
      <c r="E4874" s="1"/>
      <c r="F4874" s="1"/>
      <c r="G4874" s="1"/>
      <c r="H4874" s="1"/>
      <c r="I4874" s="1"/>
    </row>
    <row r="4875" ht="15.75" customHeight="1">
      <c r="A4875" s="1"/>
      <c r="B4875" s="1"/>
      <c r="C4875" s="1"/>
      <c r="D4875" s="1"/>
      <c r="E4875" s="1"/>
      <c r="F4875" s="1"/>
      <c r="G4875" s="1"/>
      <c r="H4875" s="1"/>
      <c r="I4875" s="1"/>
    </row>
    <row r="4876" ht="15.75" customHeight="1">
      <c r="A4876" s="1"/>
      <c r="B4876" s="1"/>
      <c r="C4876" s="1"/>
      <c r="D4876" s="1"/>
      <c r="E4876" s="1"/>
      <c r="F4876" s="1"/>
      <c r="G4876" s="1"/>
      <c r="H4876" s="1"/>
      <c r="I4876" s="1"/>
    </row>
    <row r="4877" ht="15.75" customHeight="1">
      <c r="A4877" s="1"/>
      <c r="B4877" s="1"/>
      <c r="C4877" s="1"/>
      <c r="D4877" s="1"/>
      <c r="E4877" s="1"/>
      <c r="F4877" s="1"/>
      <c r="G4877" s="1"/>
      <c r="H4877" s="1"/>
      <c r="I4877" s="1"/>
    </row>
    <row r="4878" ht="15.75" customHeight="1">
      <c r="A4878" s="1"/>
      <c r="B4878" s="1"/>
      <c r="C4878" s="1"/>
      <c r="D4878" s="1"/>
      <c r="E4878" s="1"/>
      <c r="F4878" s="1"/>
      <c r="G4878" s="1"/>
      <c r="H4878" s="1"/>
      <c r="I4878" s="1"/>
    </row>
    <row r="4879" ht="15.75" customHeight="1">
      <c r="A4879" s="1"/>
      <c r="B4879" s="1"/>
      <c r="C4879" s="1"/>
      <c r="D4879" s="1"/>
      <c r="E4879" s="1"/>
      <c r="F4879" s="1"/>
      <c r="G4879" s="1"/>
      <c r="H4879" s="1"/>
      <c r="I4879" s="1"/>
    </row>
    <row r="4880" ht="15.75" customHeight="1">
      <c r="A4880" s="1"/>
      <c r="B4880" s="1"/>
      <c r="C4880" s="1"/>
      <c r="D4880" s="1"/>
      <c r="E4880" s="1"/>
      <c r="F4880" s="1"/>
      <c r="G4880" s="1"/>
      <c r="H4880" s="1"/>
      <c r="I4880" s="1"/>
    </row>
    <row r="4881" ht="15.75" customHeight="1">
      <c r="A4881" s="1"/>
      <c r="B4881" s="1"/>
      <c r="C4881" s="1"/>
      <c r="D4881" s="1"/>
      <c r="E4881" s="1"/>
      <c r="F4881" s="1"/>
      <c r="G4881" s="1"/>
      <c r="H4881" s="1"/>
      <c r="I4881" s="1"/>
    </row>
    <row r="4882" ht="15.75" customHeight="1">
      <c r="A4882" s="1"/>
      <c r="B4882" s="1"/>
      <c r="C4882" s="1"/>
      <c r="D4882" s="1"/>
      <c r="E4882" s="1"/>
      <c r="F4882" s="1"/>
      <c r="G4882" s="1"/>
      <c r="H4882" s="1"/>
      <c r="I4882" s="1"/>
    </row>
    <row r="4883" ht="15.75" customHeight="1">
      <c r="A4883" s="1"/>
      <c r="B4883" s="1"/>
      <c r="C4883" s="1"/>
      <c r="D4883" s="1"/>
      <c r="E4883" s="1"/>
      <c r="F4883" s="1"/>
      <c r="G4883" s="1"/>
      <c r="H4883" s="1"/>
      <c r="I4883" s="1"/>
    </row>
    <row r="4884" ht="15.75" customHeight="1">
      <c r="A4884" s="1"/>
      <c r="B4884" s="1"/>
      <c r="C4884" s="1"/>
      <c r="D4884" s="1"/>
      <c r="E4884" s="1"/>
      <c r="F4884" s="1"/>
      <c r="G4884" s="1"/>
      <c r="H4884" s="1"/>
      <c r="I4884" s="1"/>
    </row>
    <row r="4885" ht="15.75" customHeight="1">
      <c r="A4885" s="1"/>
      <c r="B4885" s="1"/>
      <c r="C4885" s="1"/>
      <c r="D4885" s="1"/>
      <c r="E4885" s="1"/>
      <c r="F4885" s="1"/>
      <c r="G4885" s="1"/>
      <c r="H4885" s="1"/>
      <c r="I4885" s="1"/>
    </row>
    <row r="4886" ht="15.75" customHeight="1">
      <c r="A4886" s="1"/>
      <c r="B4886" s="1"/>
      <c r="C4886" s="1"/>
      <c r="D4886" s="1"/>
      <c r="E4886" s="1"/>
      <c r="F4886" s="1"/>
      <c r="G4886" s="1"/>
      <c r="H4886" s="1"/>
      <c r="I4886" s="1"/>
    </row>
    <row r="4887" ht="15.75" customHeight="1">
      <c r="A4887" s="1"/>
      <c r="B4887" s="1"/>
      <c r="C4887" s="1"/>
      <c r="D4887" s="1"/>
      <c r="E4887" s="1"/>
      <c r="F4887" s="1"/>
      <c r="G4887" s="1"/>
      <c r="H4887" s="1"/>
      <c r="I4887" s="1"/>
    </row>
    <row r="4888" ht="15.75" customHeight="1">
      <c r="A4888" s="1"/>
      <c r="B4888" s="1"/>
      <c r="C4888" s="1"/>
      <c r="D4888" s="1"/>
      <c r="E4888" s="1"/>
      <c r="F4888" s="1"/>
      <c r="G4888" s="1"/>
      <c r="H4888" s="1"/>
      <c r="I4888" s="1"/>
    </row>
    <row r="4889" ht="15.75" customHeight="1">
      <c r="A4889" s="1"/>
      <c r="B4889" s="1"/>
      <c r="C4889" s="1"/>
      <c r="D4889" s="1"/>
      <c r="E4889" s="1"/>
      <c r="F4889" s="1"/>
      <c r="G4889" s="1"/>
      <c r="H4889" s="1"/>
      <c r="I4889" s="1"/>
    </row>
    <row r="4890" ht="15.75" customHeight="1">
      <c r="A4890" s="1"/>
      <c r="B4890" s="1"/>
      <c r="C4890" s="1"/>
      <c r="D4890" s="1"/>
      <c r="E4890" s="1"/>
      <c r="F4890" s="1"/>
      <c r="G4890" s="1"/>
      <c r="H4890" s="1"/>
      <c r="I4890" s="1"/>
    </row>
    <row r="4891" ht="15.75" customHeight="1">
      <c r="A4891" s="1"/>
      <c r="B4891" s="1"/>
      <c r="C4891" s="1"/>
      <c r="D4891" s="1"/>
      <c r="E4891" s="1"/>
      <c r="F4891" s="1"/>
      <c r="G4891" s="1"/>
      <c r="H4891" s="1"/>
      <c r="I4891" s="1"/>
    </row>
    <row r="4892" ht="15.75" customHeight="1">
      <c r="A4892" s="1"/>
      <c r="B4892" s="1"/>
      <c r="C4892" s="1"/>
      <c r="D4892" s="1"/>
      <c r="E4892" s="1"/>
      <c r="F4892" s="1"/>
      <c r="G4892" s="1"/>
      <c r="H4892" s="1"/>
      <c r="I4892" s="1"/>
    </row>
    <row r="4893" ht="15.75" customHeight="1">
      <c r="A4893" s="1"/>
      <c r="B4893" s="1"/>
      <c r="C4893" s="1"/>
      <c r="D4893" s="1"/>
      <c r="E4893" s="1"/>
      <c r="F4893" s="1"/>
      <c r="G4893" s="1"/>
      <c r="H4893" s="1"/>
      <c r="I4893" s="1"/>
    </row>
    <row r="4894" ht="15.75" customHeight="1">
      <c r="A4894" s="1"/>
      <c r="B4894" s="1"/>
      <c r="C4894" s="1"/>
      <c r="D4894" s="1"/>
      <c r="E4894" s="1"/>
      <c r="F4894" s="1"/>
      <c r="G4894" s="1"/>
      <c r="H4894" s="1"/>
      <c r="I4894" s="1"/>
    </row>
    <row r="4895" ht="15.75" customHeight="1">
      <c r="A4895" s="1"/>
      <c r="B4895" s="1"/>
      <c r="C4895" s="1"/>
      <c r="D4895" s="1"/>
      <c r="E4895" s="1"/>
      <c r="F4895" s="1"/>
      <c r="G4895" s="1"/>
      <c r="H4895" s="1"/>
      <c r="I4895" s="1"/>
    </row>
    <row r="4896" ht="15.75" customHeight="1">
      <c r="A4896" s="1"/>
      <c r="B4896" s="1"/>
      <c r="C4896" s="1"/>
      <c r="D4896" s="1"/>
      <c r="E4896" s="1"/>
      <c r="F4896" s="1"/>
      <c r="G4896" s="1"/>
      <c r="H4896" s="1"/>
      <c r="I4896" s="1"/>
    </row>
    <row r="4897" ht="15.75" customHeight="1">
      <c r="A4897" s="1"/>
      <c r="B4897" s="1"/>
      <c r="C4897" s="1"/>
      <c r="D4897" s="1"/>
      <c r="E4897" s="1"/>
      <c r="F4897" s="1"/>
      <c r="G4897" s="1"/>
      <c r="H4897" s="1"/>
      <c r="I4897" s="1"/>
    </row>
    <row r="4898" ht="15.75" customHeight="1">
      <c r="A4898" s="1"/>
      <c r="B4898" s="1"/>
      <c r="C4898" s="1"/>
      <c r="D4898" s="1"/>
      <c r="E4898" s="1"/>
      <c r="F4898" s="1"/>
      <c r="G4898" s="1"/>
      <c r="H4898" s="1"/>
      <c r="I4898" s="1"/>
    </row>
    <row r="4899" ht="15.75" customHeight="1">
      <c r="A4899" s="1"/>
      <c r="B4899" s="1"/>
      <c r="C4899" s="1"/>
      <c r="D4899" s="1"/>
      <c r="E4899" s="1"/>
      <c r="F4899" s="1"/>
      <c r="G4899" s="1"/>
      <c r="H4899" s="1"/>
      <c r="I4899" s="1"/>
    </row>
    <row r="4900" ht="15.75" customHeight="1">
      <c r="A4900" s="1"/>
      <c r="B4900" s="1"/>
      <c r="C4900" s="1"/>
      <c r="D4900" s="1"/>
      <c r="E4900" s="1"/>
      <c r="F4900" s="1"/>
      <c r="G4900" s="1"/>
      <c r="H4900" s="1"/>
      <c r="I4900" s="1"/>
    </row>
    <row r="4901" ht="15.75" customHeight="1">
      <c r="A4901" s="1"/>
      <c r="B4901" s="1"/>
      <c r="C4901" s="1"/>
      <c r="D4901" s="1"/>
      <c r="E4901" s="1"/>
      <c r="F4901" s="1"/>
      <c r="G4901" s="1"/>
      <c r="H4901" s="1"/>
      <c r="I4901" s="1"/>
    </row>
    <row r="4902" ht="15.75" customHeight="1">
      <c r="A4902" s="1"/>
      <c r="B4902" s="1"/>
      <c r="C4902" s="1"/>
      <c r="D4902" s="1"/>
      <c r="E4902" s="1"/>
      <c r="F4902" s="1"/>
      <c r="G4902" s="1"/>
      <c r="H4902" s="1"/>
      <c r="I4902" s="1"/>
    </row>
    <row r="4903" ht="15.75" customHeight="1">
      <c r="A4903" s="1"/>
      <c r="B4903" s="1"/>
      <c r="C4903" s="1"/>
      <c r="D4903" s="1"/>
      <c r="E4903" s="1"/>
      <c r="F4903" s="1"/>
      <c r="G4903" s="1"/>
      <c r="H4903" s="1"/>
      <c r="I4903" s="1"/>
    </row>
    <row r="4904" ht="15.75" customHeight="1">
      <c r="A4904" s="1"/>
      <c r="B4904" s="1"/>
      <c r="C4904" s="1"/>
      <c r="D4904" s="1"/>
      <c r="E4904" s="1"/>
      <c r="F4904" s="1"/>
      <c r="G4904" s="1"/>
      <c r="H4904" s="1"/>
      <c r="I4904" s="1"/>
    </row>
    <row r="4905" ht="15.75" customHeight="1">
      <c r="A4905" s="1"/>
      <c r="B4905" s="1"/>
      <c r="C4905" s="1"/>
      <c r="D4905" s="1"/>
      <c r="E4905" s="1"/>
      <c r="F4905" s="1"/>
      <c r="G4905" s="1"/>
      <c r="H4905" s="1"/>
      <c r="I4905" s="1"/>
    </row>
    <row r="4906" ht="15.75" customHeight="1">
      <c r="A4906" s="1"/>
      <c r="B4906" s="1"/>
      <c r="C4906" s="1"/>
      <c r="D4906" s="1"/>
      <c r="E4906" s="1"/>
      <c r="F4906" s="1"/>
      <c r="G4906" s="1"/>
      <c r="H4906" s="1"/>
      <c r="I4906" s="1"/>
    </row>
    <row r="4907" ht="15.75" customHeight="1">
      <c r="A4907" s="1"/>
      <c r="B4907" s="1"/>
      <c r="C4907" s="1"/>
      <c r="D4907" s="1"/>
      <c r="E4907" s="1"/>
      <c r="F4907" s="1"/>
      <c r="G4907" s="1"/>
      <c r="H4907" s="1"/>
      <c r="I4907" s="1"/>
    </row>
    <row r="4908" ht="15.75" customHeight="1">
      <c r="A4908" s="1"/>
      <c r="B4908" s="1"/>
      <c r="C4908" s="1"/>
      <c r="D4908" s="1"/>
      <c r="E4908" s="1"/>
      <c r="F4908" s="1"/>
      <c r="G4908" s="1"/>
      <c r="H4908" s="1"/>
      <c r="I4908" s="1"/>
    </row>
    <row r="4909" ht="15.75" customHeight="1">
      <c r="A4909" s="1"/>
      <c r="B4909" s="1"/>
      <c r="C4909" s="1"/>
      <c r="D4909" s="1"/>
      <c r="E4909" s="1"/>
      <c r="F4909" s="1"/>
      <c r="G4909" s="1"/>
      <c r="H4909" s="1"/>
      <c r="I4909" s="1"/>
    </row>
    <row r="4910" ht="15.75" customHeight="1">
      <c r="A4910" s="1"/>
      <c r="B4910" s="1"/>
      <c r="C4910" s="1"/>
      <c r="D4910" s="1"/>
      <c r="E4910" s="1"/>
      <c r="F4910" s="1"/>
      <c r="G4910" s="1"/>
      <c r="H4910" s="1"/>
      <c r="I4910" s="1"/>
    </row>
    <row r="4911" ht="15.75" customHeight="1">
      <c r="A4911" s="1"/>
      <c r="B4911" s="1"/>
      <c r="C4911" s="1"/>
      <c r="D4911" s="1"/>
      <c r="E4911" s="1"/>
      <c r="F4911" s="1"/>
      <c r="G4911" s="1"/>
      <c r="H4911" s="1"/>
      <c r="I4911" s="1"/>
    </row>
    <row r="4912" ht="15.75" customHeight="1">
      <c r="A4912" s="1"/>
      <c r="B4912" s="1"/>
      <c r="C4912" s="1"/>
      <c r="D4912" s="1"/>
      <c r="E4912" s="1"/>
      <c r="F4912" s="1"/>
      <c r="G4912" s="1"/>
      <c r="H4912" s="1"/>
      <c r="I4912" s="1"/>
    </row>
    <row r="4913" ht="15.75" customHeight="1">
      <c r="A4913" s="1"/>
      <c r="B4913" s="1"/>
      <c r="C4913" s="1"/>
      <c r="D4913" s="1"/>
      <c r="E4913" s="1"/>
      <c r="F4913" s="1"/>
      <c r="G4913" s="1"/>
      <c r="H4913" s="1"/>
      <c r="I4913" s="1"/>
    </row>
    <row r="4914" ht="15.75" customHeight="1">
      <c r="A4914" s="1"/>
      <c r="B4914" s="1"/>
      <c r="C4914" s="1"/>
      <c r="D4914" s="1"/>
      <c r="E4914" s="1"/>
      <c r="F4914" s="1"/>
      <c r="G4914" s="1"/>
      <c r="H4914" s="1"/>
      <c r="I4914" s="1"/>
    </row>
    <row r="4915" ht="15.75" customHeight="1">
      <c r="A4915" s="1"/>
      <c r="B4915" s="1"/>
      <c r="C4915" s="1"/>
      <c r="D4915" s="1"/>
      <c r="E4915" s="1"/>
      <c r="F4915" s="1"/>
      <c r="G4915" s="1"/>
      <c r="H4915" s="1"/>
      <c r="I4915" s="1"/>
    </row>
    <row r="4916" ht="15.75" customHeight="1">
      <c r="A4916" s="1"/>
      <c r="B4916" s="1"/>
      <c r="C4916" s="1"/>
      <c r="D4916" s="1"/>
      <c r="E4916" s="1"/>
      <c r="F4916" s="1"/>
      <c r="G4916" s="1"/>
      <c r="H4916" s="1"/>
      <c r="I4916" s="1"/>
    </row>
    <row r="4917" ht="15.75" customHeight="1">
      <c r="A4917" s="1"/>
      <c r="B4917" s="1"/>
      <c r="C4917" s="1"/>
      <c r="D4917" s="1"/>
      <c r="E4917" s="1"/>
      <c r="F4917" s="1"/>
      <c r="G4917" s="1"/>
      <c r="H4917" s="1"/>
      <c r="I4917" s="1"/>
    </row>
    <row r="4918" ht="15.75" customHeight="1">
      <c r="A4918" s="1"/>
      <c r="B4918" s="1"/>
      <c r="C4918" s="1"/>
      <c r="D4918" s="1"/>
      <c r="E4918" s="1"/>
      <c r="F4918" s="1"/>
      <c r="G4918" s="1"/>
      <c r="H4918" s="1"/>
      <c r="I4918" s="1"/>
    </row>
    <row r="4919" ht="15.75" customHeight="1">
      <c r="A4919" s="1"/>
      <c r="B4919" s="1"/>
      <c r="C4919" s="1"/>
      <c r="D4919" s="1"/>
      <c r="E4919" s="1"/>
      <c r="F4919" s="1"/>
      <c r="G4919" s="1"/>
      <c r="H4919" s="1"/>
      <c r="I4919" s="1"/>
    </row>
    <row r="4920" ht="15.75" customHeight="1">
      <c r="A4920" s="1"/>
      <c r="B4920" s="1"/>
      <c r="C4920" s="1"/>
      <c r="D4920" s="1"/>
      <c r="E4920" s="1"/>
      <c r="F4920" s="1"/>
      <c r="G4920" s="1"/>
      <c r="H4920" s="1"/>
      <c r="I4920" s="1"/>
    </row>
    <row r="4921" ht="15.75" customHeight="1">
      <c r="A4921" s="1"/>
      <c r="B4921" s="1"/>
      <c r="C4921" s="1"/>
      <c r="D4921" s="1"/>
      <c r="E4921" s="1"/>
      <c r="F4921" s="1"/>
      <c r="G4921" s="1"/>
      <c r="H4921" s="1"/>
      <c r="I4921" s="1"/>
    </row>
    <row r="4922" ht="15.75" customHeight="1">
      <c r="A4922" s="1"/>
      <c r="B4922" s="1"/>
      <c r="C4922" s="1"/>
      <c r="D4922" s="1"/>
      <c r="E4922" s="1"/>
      <c r="F4922" s="1"/>
      <c r="G4922" s="1"/>
      <c r="H4922" s="1"/>
      <c r="I4922" s="1"/>
    </row>
    <row r="4923" ht="15.75" customHeight="1">
      <c r="A4923" s="1"/>
      <c r="B4923" s="1"/>
      <c r="C4923" s="1"/>
      <c r="D4923" s="1"/>
      <c r="E4923" s="1"/>
      <c r="F4923" s="1"/>
      <c r="G4923" s="1"/>
      <c r="H4923" s="1"/>
      <c r="I4923" s="1"/>
    </row>
    <row r="4924" ht="15.75" customHeight="1">
      <c r="A4924" s="1"/>
      <c r="B4924" s="1"/>
      <c r="C4924" s="1"/>
      <c r="D4924" s="1"/>
      <c r="E4924" s="1"/>
      <c r="F4924" s="1"/>
      <c r="G4924" s="1"/>
      <c r="H4924" s="1"/>
      <c r="I4924" s="1"/>
    </row>
    <row r="4925" ht="15.75" customHeight="1">
      <c r="A4925" s="1"/>
      <c r="B4925" s="1"/>
      <c r="C4925" s="1"/>
      <c r="D4925" s="1"/>
      <c r="E4925" s="1"/>
      <c r="F4925" s="1"/>
      <c r="G4925" s="1"/>
      <c r="H4925" s="1"/>
      <c r="I4925" s="1"/>
    </row>
    <row r="4926" ht="15.75" customHeight="1">
      <c r="A4926" s="1"/>
      <c r="B4926" s="1"/>
      <c r="C4926" s="1"/>
      <c r="D4926" s="1"/>
      <c r="E4926" s="1"/>
      <c r="F4926" s="1"/>
      <c r="G4926" s="1"/>
      <c r="H4926" s="1"/>
      <c r="I4926" s="1"/>
    </row>
    <row r="4927" ht="15.75" customHeight="1">
      <c r="A4927" s="1"/>
      <c r="B4927" s="1"/>
      <c r="C4927" s="1"/>
      <c r="D4927" s="1"/>
      <c r="E4927" s="1"/>
      <c r="F4927" s="1"/>
      <c r="G4927" s="1"/>
      <c r="H4927" s="1"/>
      <c r="I4927" s="1"/>
    </row>
    <row r="4928" ht="15.75" customHeight="1">
      <c r="A4928" s="1"/>
      <c r="B4928" s="1"/>
      <c r="C4928" s="1"/>
      <c r="D4928" s="1"/>
      <c r="E4928" s="1"/>
      <c r="F4928" s="1"/>
      <c r="G4928" s="1"/>
      <c r="H4928" s="1"/>
      <c r="I4928" s="1"/>
    </row>
    <row r="4929" ht="15.75" customHeight="1">
      <c r="A4929" s="1"/>
      <c r="B4929" s="1"/>
      <c r="C4929" s="1"/>
      <c r="D4929" s="1"/>
      <c r="E4929" s="1"/>
      <c r="F4929" s="1"/>
      <c r="G4929" s="1"/>
      <c r="H4929" s="1"/>
      <c r="I4929" s="1"/>
    </row>
    <row r="4930" ht="15.75" customHeight="1">
      <c r="A4930" s="1"/>
      <c r="B4930" s="1"/>
      <c r="C4930" s="1"/>
      <c r="D4930" s="1"/>
      <c r="E4930" s="1"/>
      <c r="F4930" s="1"/>
      <c r="G4930" s="1"/>
      <c r="H4930" s="1"/>
      <c r="I4930" s="1"/>
    </row>
    <row r="4931" ht="15.75" customHeight="1">
      <c r="A4931" s="1"/>
      <c r="B4931" s="1"/>
      <c r="C4931" s="1"/>
      <c r="D4931" s="1"/>
      <c r="E4931" s="1"/>
      <c r="F4931" s="1"/>
      <c r="G4931" s="1"/>
      <c r="H4931" s="1"/>
      <c r="I4931" s="1"/>
    </row>
    <row r="4932" ht="15.75" customHeight="1">
      <c r="A4932" s="1"/>
      <c r="B4932" s="1"/>
      <c r="C4932" s="1"/>
      <c r="D4932" s="1"/>
      <c r="E4932" s="1"/>
      <c r="F4932" s="1"/>
      <c r="G4932" s="1"/>
      <c r="H4932" s="1"/>
      <c r="I4932" s="1"/>
    </row>
    <row r="4933" ht="15.75" customHeight="1">
      <c r="A4933" s="1"/>
      <c r="B4933" s="1"/>
      <c r="C4933" s="1"/>
      <c r="D4933" s="1"/>
      <c r="E4933" s="1"/>
      <c r="F4933" s="1"/>
      <c r="G4933" s="1"/>
      <c r="H4933" s="1"/>
      <c r="I4933" s="1"/>
    </row>
    <row r="4934" ht="15.75" customHeight="1">
      <c r="A4934" s="1"/>
      <c r="B4934" s="1"/>
      <c r="C4934" s="1"/>
      <c r="D4934" s="1"/>
      <c r="E4934" s="1"/>
      <c r="F4934" s="1"/>
      <c r="G4934" s="1"/>
      <c r="H4934" s="1"/>
      <c r="I4934" s="1"/>
    </row>
    <row r="4935" ht="15.75" customHeight="1">
      <c r="A4935" s="1"/>
      <c r="B4935" s="1"/>
      <c r="C4935" s="1"/>
      <c r="D4935" s="1"/>
      <c r="E4935" s="1"/>
      <c r="F4935" s="1"/>
      <c r="G4935" s="1"/>
      <c r="H4935" s="1"/>
      <c r="I4935" s="1"/>
    </row>
    <row r="4936" ht="15.75" customHeight="1">
      <c r="A4936" s="1"/>
      <c r="B4936" s="1"/>
      <c r="C4936" s="1"/>
      <c r="D4936" s="1"/>
      <c r="E4936" s="1"/>
      <c r="F4936" s="1"/>
      <c r="G4936" s="1"/>
      <c r="H4936" s="1"/>
      <c r="I4936" s="1"/>
    </row>
    <row r="4937" ht="15.75" customHeight="1">
      <c r="A4937" s="1"/>
      <c r="B4937" s="1"/>
      <c r="C4937" s="1"/>
      <c r="D4937" s="1"/>
      <c r="E4937" s="1"/>
      <c r="F4937" s="1"/>
      <c r="G4937" s="1"/>
      <c r="H4937" s="1"/>
      <c r="I4937" s="1"/>
    </row>
    <row r="4938" ht="15.75" customHeight="1">
      <c r="A4938" s="1"/>
      <c r="B4938" s="1"/>
      <c r="C4938" s="1"/>
      <c r="D4938" s="1"/>
      <c r="E4938" s="1"/>
      <c r="F4938" s="1"/>
      <c r="G4938" s="1"/>
      <c r="H4938" s="1"/>
      <c r="I4938" s="1"/>
    </row>
    <row r="4939" ht="15.75" customHeight="1">
      <c r="A4939" s="1"/>
      <c r="B4939" s="1"/>
      <c r="C4939" s="1"/>
      <c r="D4939" s="1"/>
      <c r="E4939" s="1"/>
      <c r="F4939" s="1"/>
      <c r="G4939" s="1"/>
      <c r="H4939" s="1"/>
      <c r="I4939" s="1"/>
    </row>
    <row r="4940" ht="15.75" customHeight="1">
      <c r="A4940" s="1"/>
      <c r="B4940" s="1"/>
      <c r="C4940" s="1"/>
      <c r="D4940" s="1"/>
      <c r="E4940" s="1"/>
      <c r="F4940" s="1"/>
      <c r="G4940" s="1"/>
      <c r="H4940" s="1"/>
      <c r="I4940" s="1"/>
    </row>
    <row r="4941" ht="15.75" customHeight="1">
      <c r="A4941" s="1"/>
      <c r="B4941" s="1"/>
      <c r="C4941" s="1"/>
      <c r="D4941" s="1"/>
      <c r="E4941" s="1"/>
      <c r="F4941" s="1"/>
      <c r="G4941" s="1"/>
      <c r="H4941" s="1"/>
      <c r="I4941" s="1"/>
    </row>
    <row r="4942" ht="15.75" customHeight="1">
      <c r="A4942" s="1"/>
      <c r="B4942" s="1"/>
      <c r="C4942" s="1"/>
      <c r="D4942" s="1"/>
      <c r="E4942" s="1"/>
      <c r="F4942" s="1"/>
      <c r="G4942" s="1"/>
      <c r="H4942" s="1"/>
      <c r="I4942" s="1"/>
    </row>
    <row r="4943" ht="15.75" customHeight="1">
      <c r="A4943" s="1"/>
      <c r="B4943" s="1"/>
      <c r="C4943" s="1"/>
      <c r="D4943" s="1"/>
      <c r="E4943" s="1"/>
      <c r="F4943" s="1"/>
      <c r="G4943" s="1"/>
      <c r="H4943" s="1"/>
      <c r="I4943" s="1"/>
    </row>
    <row r="4944" ht="15.75" customHeight="1">
      <c r="A4944" s="1"/>
      <c r="B4944" s="1"/>
      <c r="C4944" s="1"/>
      <c r="D4944" s="1"/>
      <c r="E4944" s="1"/>
      <c r="F4944" s="1"/>
      <c r="G4944" s="1"/>
      <c r="H4944" s="1"/>
      <c r="I4944" s="1"/>
    </row>
    <row r="4945" ht="15.75" customHeight="1">
      <c r="A4945" s="1"/>
      <c r="B4945" s="1"/>
      <c r="C4945" s="1"/>
      <c r="D4945" s="1"/>
      <c r="E4945" s="1"/>
      <c r="F4945" s="1"/>
      <c r="G4945" s="1"/>
      <c r="H4945" s="1"/>
      <c r="I4945" s="1"/>
    </row>
    <row r="4946" ht="15.75" customHeight="1">
      <c r="A4946" s="1"/>
      <c r="B4946" s="1"/>
      <c r="C4946" s="1"/>
      <c r="D4946" s="1"/>
      <c r="E4946" s="1"/>
      <c r="F4946" s="1"/>
      <c r="G4946" s="1"/>
      <c r="H4946" s="1"/>
      <c r="I4946" s="1"/>
    </row>
    <row r="4947" ht="15.75" customHeight="1">
      <c r="A4947" s="1"/>
      <c r="B4947" s="1"/>
      <c r="C4947" s="1"/>
      <c r="D4947" s="1"/>
      <c r="E4947" s="1"/>
      <c r="F4947" s="1"/>
      <c r="G4947" s="1"/>
      <c r="H4947" s="1"/>
      <c r="I4947" s="1"/>
    </row>
    <row r="4948" ht="15.75" customHeight="1">
      <c r="A4948" s="1"/>
      <c r="B4948" s="1"/>
      <c r="C4948" s="1"/>
      <c r="D4948" s="1"/>
      <c r="E4948" s="1"/>
      <c r="F4948" s="1"/>
      <c r="G4948" s="1"/>
      <c r="H4948" s="1"/>
      <c r="I4948" s="1"/>
    </row>
    <row r="4949" ht="15.75" customHeight="1">
      <c r="A4949" s="1"/>
      <c r="B4949" s="1"/>
      <c r="C4949" s="1"/>
      <c r="D4949" s="1"/>
      <c r="E4949" s="1"/>
      <c r="F4949" s="1"/>
      <c r="G4949" s="1"/>
      <c r="H4949" s="1"/>
      <c r="I4949" s="1"/>
    </row>
    <row r="4950" ht="15.75" customHeight="1">
      <c r="A4950" s="1"/>
      <c r="B4950" s="1"/>
      <c r="C4950" s="1"/>
      <c r="D4950" s="1"/>
      <c r="E4950" s="1"/>
      <c r="F4950" s="1"/>
      <c r="G4950" s="1"/>
      <c r="H4950" s="1"/>
      <c r="I4950" s="1"/>
    </row>
    <row r="4951" ht="15.75" customHeight="1">
      <c r="A4951" s="1"/>
      <c r="B4951" s="1"/>
      <c r="C4951" s="1"/>
      <c r="D4951" s="1"/>
      <c r="E4951" s="1"/>
      <c r="F4951" s="1"/>
      <c r="G4951" s="1"/>
      <c r="H4951" s="1"/>
      <c r="I4951" s="1"/>
    </row>
    <row r="4952" ht="15.75" customHeight="1">
      <c r="A4952" s="1"/>
      <c r="B4952" s="1"/>
      <c r="C4952" s="1"/>
      <c r="D4952" s="1"/>
      <c r="E4952" s="1"/>
      <c r="F4952" s="1"/>
      <c r="G4952" s="1"/>
      <c r="H4952" s="1"/>
      <c r="I4952" s="1"/>
    </row>
    <row r="4953" ht="15.75" customHeight="1">
      <c r="A4953" s="1"/>
      <c r="B4953" s="1"/>
      <c r="C4953" s="1"/>
      <c r="D4953" s="1"/>
      <c r="E4953" s="1"/>
      <c r="F4953" s="1"/>
      <c r="G4953" s="1"/>
      <c r="H4953" s="1"/>
      <c r="I4953" s="1"/>
    </row>
    <row r="4954" ht="15.75" customHeight="1">
      <c r="A4954" s="1"/>
      <c r="B4954" s="1"/>
      <c r="C4954" s="1"/>
      <c r="D4954" s="1"/>
      <c r="E4954" s="1"/>
      <c r="F4954" s="1"/>
      <c r="G4954" s="1"/>
      <c r="H4954" s="1"/>
      <c r="I4954" s="1"/>
    </row>
    <row r="4955" ht="15.75" customHeight="1">
      <c r="A4955" s="1"/>
      <c r="B4955" s="1"/>
      <c r="C4955" s="1"/>
      <c r="D4955" s="1"/>
      <c r="E4955" s="1"/>
      <c r="F4955" s="1"/>
      <c r="G4955" s="1"/>
      <c r="H4955" s="1"/>
      <c r="I4955" s="1"/>
    </row>
    <row r="4956" ht="15.75" customHeight="1">
      <c r="A4956" s="1"/>
      <c r="B4956" s="1"/>
      <c r="C4956" s="1"/>
      <c r="D4956" s="1"/>
      <c r="E4956" s="1"/>
      <c r="F4956" s="1"/>
      <c r="G4956" s="1"/>
      <c r="H4956" s="1"/>
      <c r="I4956" s="1"/>
    </row>
    <row r="4957" ht="15.75" customHeight="1">
      <c r="A4957" s="1"/>
      <c r="B4957" s="1"/>
      <c r="C4957" s="1"/>
      <c r="D4957" s="1"/>
      <c r="E4957" s="1"/>
      <c r="F4957" s="1"/>
      <c r="G4957" s="1"/>
      <c r="H4957" s="1"/>
      <c r="I4957" s="1"/>
    </row>
    <row r="4958" ht="15.75" customHeight="1">
      <c r="A4958" s="1"/>
      <c r="B4958" s="1"/>
      <c r="C4958" s="1"/>
      <c r="D4958" s="1"/>
      <c r="E4958" s="1"/>
      <c r="F4958" s="1"/>
      <c r="G4958" s="1"/>
      <c r="H4958" s="1"/>
      <c r="I4958" s="1"/>
    </row>
    <row r="4959" ht="15.75" customHeight="1">
      <c r="A4959" s="1"/>
      <c r="B4959" s="1"/>
      <c r="C4959" s="1"/>
      <c r="D4959" s="1"/>
      <c r="E4959" s="1"/>
      <c r="F4959" s="1"/>
      <c r="G4959" s="1"/>
      <c r="H4959" s="1"/>
      <c r="I4959" s="1"/>
    </row>
    <row r="4960" ht="15.75" customHeight="1">
      <c r="A4960" s="1"/>
      <c r="B4960" s="1"/>
      <c r="C4960" s="1"/>
      <c r="D4960" s="1"/>
      <c r="E4960" s="1"/>
      <c r="F4960" s="1"/>
      <c r="G4960" s="1"/>
      <c r="H4960" s="1"/>
      <c r="I4960" s="1"/>
    </row>
    <row r="4961" ht="15.75" customHeight="1">
      <c r="A4961" s="1"/>
      <c r="B4961" s="1"/>
      <c r="C4961" s="1"/>
      <c r="D4961" s="1"/>
      <c r="E4961" s="1"/>
      <c r="F4961" s="1"/>
      <c r="G4961" s="1"/>
      <c r="H4961" s="1"/>
      <c r="I4961" s="1"/>
    </row>
    <row r="4962" ht="15.75" customHeight="1">
      <c r="A4962" s="1"/>
      <c r="B4962" s="1"/>
      <c r="C4962" s="1"/>
      <c r="D4962" s="1"/>
      <c r="E4962" s="1"/>
      <c r="F4962" s="1"/>
      <c r="G4962" s="1"/>
      <c r="H4962" s="1"/>
      <c r="I4962" s="1"/>
    </row>
    <row r="4963" ht="15.75" customHeight="1">
      <c r="A4963" s="1"/>
      <c r="B4963" s="1"/>
      <c r="C4963" s="1"/>
      <c r="D4963" s="1"/>
      <c r="E4963" s="1"/>
      <c r="F4963" s="1"/>
      <c r="G4963" s="1"/>
      <c r="H4963" s="1"/>
      <c r="I4963" s="1"/>
    </row>
    <row r="4964" ht="15.75" customHeight="1">
      <c r="A4964" s="1"/>
      <c r="B4964" s="1"/>
      <c r="C4964" s="1"/>
      <c r="D4964" s="1"/>
      <c r="E4964" s="1"/>
      <c r="F4964" s="1"/>
      <c r="G4964" s="1"/>
      <c r="H4964" s="1"/>
      <c r="I4964" s="1"/>
    </row>
    <row r="4965" ht="15.75" customHeight="1">
      <c r="A4965" s="1"/>
      <c r="B4965" s="1"/>
      <c r="C4965" s="1"/>
      <c r="D4965" s="1"/>
      <c r="E4965" s="1"/>
      <c r="F4965" s="1"/>
      <c r="G4965" s="1"/>
      <c r="H4965" s="1"/>
      <c r="I4965" s="1"/>
    </row>
    <row r="4966" ht="15.75" customHeight="1">
      <c r="A4966" s="1"/>
      <c r="B4966" s="1"/>
      <c r="C4966" s="1"/>
      <c r="D4966" s="1"/>
      <c r="E4966" s="1"/>
      <c r="F4966" s="1"/>
      <c r="G4966" s="1"/>
      <c r="H4966" s="1"/>
      <c r="I4966" s="1"/>
    </row>
    <row r="4967" ht="15.75" customHeight="1">
      <c r="A4967" s="1"/>
      <c r="B4967" s="1"/>
      <c r="C4967" s="1"/>
      <c r="D4967" s="1"/>
      <c r="E4967" s="1"/>
      <c r="F4967" s="1"/>
      <c r="G4967" s="1"/>
      <c r="H4967" s="1"/>
      <c r="I4967" s="1"/>
    </row>
    <row r="4968" ht="15.75" customHeight="1">
      <c r="A4968" s="1"/>
      <c r="B4968" s="1"/>
      <c r="C4968" s="1"/>
      <c r="D4968" s="1"/>
      <c r="E4968" s="1"/>
      <c r="F4968" s="1"/>
      <c r="G4968" s="1"/>
      <c r="H4968" s="1"/>
      <c r="I4968" s="1"/>
    </row>
    <row r="4969" ht="15.75" customHeight="1">
      <c r="A4969" s="1"/>
      <c r="B4969" s="1"/>
      <c r="C4969" s="1"/>
      <c r="D4969" s="1"/>
      <c r="E4969" s="1"/>
      <c r="F4969" s="1"/>
      <c r="G4969" s="1"/>
      <c r="H4969" s="1"/>
      <c r="I4969" s="1"/>
    </row>
    <row r="4970" ht="15.75" customHeight="1">
      <c r="A4970" s="1"/>
      <c r="B4970" s="1"/>
      <c r="C4970" s="1"/>
      <c r="D4970" s="1"/>
      <c r="E4970" s="1"/>
      <c r="F4970" s="1"/>
      <c r="G4970" s="1"/>
      <c r="H4970" s="1"/>
      <c r="I4970" s="1"/>
    </row>
    <row r="4971" ht="15.75" customHeight="1">
      <c r="A4971" s="1"/>
      <c r="B4971" s="1"/>
      <c r="C4971" s="1"/>
      <c r="D4971" s="1"/>
      <c r="E4971" s="1"/>
      <c r="F4971" s="1"/>
      <c r="G4971" s="1"/>
      <c r="H4971" s="1"/>
      <c r="I4971" s="1"/>
    </row>
    <row r="4972" ht="15.75" customHeight="1">
      <c r="A4972" s="1"/>
      <c r="B4972" s="1"/>
      <c r="C4972" s="1"/>
      <c r="D4972" s="1"/>
      <c r="E4972" s="1"/>
      <c r="F4972" s="1"/>
      <c r="G4972" s="1"/>
      <c r="H4972" s="1"/>
      <c r="I4972" s="1"/>
    </row>
    <row r="4973" ht="15.75" customHeight="1">
      <c r="A4973" s="1"/>
      <c r="B4973" s="1"/>
      <c r="C4973" s="1"/>
      <c r="D4973" s="1"/>
      <c r="E4973" s="1"/>
      <c r="F4973" s="1"/>
      <c r="G4973" s="1"/>
      <c r="H4973" s="1"/>
      <c r="I4973" s="1"/>
    </row>
    <row r="4974" ht="15.75" customHeight="1">
      <c r="A4974" s="1"/>
      <c r="B4974" s="1"/>
      <c r="C4974" s="1"/>
      <c r="D4974" s="1"/>
      <c r="E4974" s="1"/>
      <c r="F4974" s="1"/>
      <c r="G4974" s="1"/>
      <c r="H4974" s="1"/>
      <c r="I4974" s="1"/>
    </row>
    <row r="4975" ht="15.75" customHeight="1">
      <c r="A4975" s="1"/>
      <c r="B4975" s="1"/>
      <c r="C4975" s="1"/>
      <c r="D4975" s="1"/>
      <c r="E4975" s="1"/>
      <c r="F4975" s="1"/>
      <c r="G4975" s="1"/>
      <c r="H4975" s="1"/>
      <c r="I4975" s="1"/>
    </row>
    <row r="4976" ht="15.75" customHeight="1">
      <c r="A4976" s="1"/>
      <c r="B4976" s="1"/>
      <c r="C4976" s="1"/>
      <c r="D4976" s="1"/>
      <c r="E4976" s="1"/>
      <c r="F4976" s="1"/>
      <c r="G4976" s="1"/>
      <c r="H4976" s="1"/>
      <c r="I4976" s="1"/>
    </row>
    <row r="4977" ht="15.75" customHeight="1">
      <c r="A4977" s="1"/>
      <c r="B4977" s="1"/>
      <c r="C4977" s="1"/>
      <c r="D4977" s="1"/>
      <c r="E4977" s="1"/>
      <c r="F4977" s="1"/>
      <c r="G4977" s="1"/>
      <c r="H4977" s="1"/>
      <c r="I4977" s="1"/>
    </row>
    <row r="4978" ht="15.75" customHeight="1">
      <c r="A4978" s="1"/>
      <c r="B4978" s="1"/>
      <c r="C4978" s="1"/>
      <c r="D4978" s="1"/>
      <c r="E4978" s="1"/>
      <c r="F4978" s="1"/>
      <c r="G4978" s="1"/>
      <c r="H4978" s="1"/>
      <c r="I4978" s="1"/>
    </row>
    <row r="4979" ht="15.75" customHeight="1">
      <c r="A4979" s="1"/>
      <c r="B4979" s="1"/>
      <c r="C4979" s="1"/>
      <c r="D4979" s="1"/>
      <c r="E4979" s="1"/>
      <c r="F4979" s="1"/>
      <c r="G4979" s="1"/>
      <c r="H4979" s="1"/>
      <c r="I4979" s="1"/>
    </row>
    <row r="4980" ht="15.75" customHeight="1">
      <c r="A4980" s="1"/>
      <c r="B4980" s="1"/>
      <c r="C4980" s="1"/>
      <c r="D4980" s="1"/>
      <c r="E4980" s="1"/>
      <c r="F4980" s="1"/>
      <c r="G4980" s="1"/>
      <c r="H4980" s="1"/>
      <c r="I4980" s="1"/>
    </row>
    <row r="4981" ht="15.75" customHeight="1">
      <c r="A4981" s="1"/>
      <c r="B4981" s="1"/>
      <c r="C4981" s="1"/>
      <c r="D4981" s="1"/>
      <c r="E4981" s="1"/>
      <c r="F4981" s="1"/>
      <c r="G4981" s="1"/>
      <c r="H4981" s="1"/>
      <c r="I4981" s="1"/>
    </row>
    <row r="4982" ht="15.75" customHeight="1">
      <c r="A4982" s="1"/>
      <c r="B4982" s="1"/>
      <c r="C4982" s="1"/>
      <c r="D4982" s="1"/>
      <c r="E4982" s="1"/>
      <c r="F4982" s="1"/>
      <c r="G4982" s="1"/>
      <c r="H4982" s="1"/>
      <c r="I4982" s="1"/>
    </row>
    <row r="4983" ht="15.75" customHeight="1">
      <c r="A4983" s="1"/>
      <c r="B4983" s="1"/>
      <c r="C4983" s="1"/>
      <c r="D4983" s="1"/>
      <c r="E4983" s="1"/>
      <c r="F4983" s="1"/>
      <c r="G4983" s="1"/>
      <c r="H4983" s="1"/>
      <c r="I4983" s="1"/>
    </row>
    <row r="4984" ht="15.75" customHeight="1">
      <c r="A4984" s="1"/>
      <c r="B4984" s="1"/>
      <c r="C4984" s="1"/>
      <c r="D4984" s="1"/>
      <c r="E4984" s="1"/>
      <c r="F4984" s="1"/>
      <c r="G4984" s="1"/>
      <c r="H4984" s="1"/>
      <c r="I4984" s="1"/>
    </row>
    <row r="4985" ht="15.75" customHeight="1">
      <c r="A4985" s="1"/>
      <c r="B4985" s="1"/>
      <c r="C4985" s="1"/>
      <c r="D4985" s="1"/>
      <c r="E4985" s="1"/>
      <c r="F4985" s="1"/>
      <c r="G4985" s="1"/>
      <c r="H4985" s="1"/>
      <c r="I4985" s="1"/>
    </row>
    <row r="4986" ht="15.75" customHeight="1">
      <c r="A4986" s="1"/>
      <c r="B4986" s="1"/>
      <c r="C4986" s="1"/>
      <c r="D4986" s="1"/>
      <c r="E4986" s="1"/>
      <c r="F4986" s="1"/>
      <c r="G4986" s="1"/>
      <c r="H4986" s="1"/>
      <c r="I4986" s="1"/>
    </row>
    <row r="4987" ht="15.75" customHeight="1">
      <c r="A4987" s="1"/>
      <c r="B4987" s="1"/>
      <c r="C4987" s="1"/>
      <c r="D4987" s="1"/>
      <c r="E4987" s="1"/>
      <c r="F4987" s="1"/>
      <c r="G4987" s="1"/>
      <c r="H4987" s="1"/>
      <c r="I4987" s="1"/>
    </row>
    <row r="4988" ht="15.75" customHeight="1">
      <c r="A4988" s="1"/>
      <c r="B4988" s="1"/>
      <c r="C4988" s="1"/>
      <c r="D4988" s="1"/>
      <c r="E4988" s="1"/>
      <c r="F4988" s="1"/>
      <c r="G4988" s="1"/>
      <c r="H4988" s="1"/>
      <c r="I4988" s="1"/>
    </row>
    <row r="4989" ht="15.75" customHeight="1">
      <c r="A4989" s="1"/>
      <c r="B4989" s="1"/>
      <c r="C4989" s="1"/>
      <c r="D4989" s="1"/>
      <c r="E4989" s="1"/>
      <c r="F4989" s="1"/>
      <c r="G4989" s="1"/>
      <c r="H4989" s="1"/>
      <c r="I4989" s="1"/>
    </row>
    <row r="4990" ht="15.75" customHeight="1">
      <c r="A4990" s="1"/>
      <c r="B4990" s="1"/>
      <c r="C4990" s="1"/>
      <c r="D4990" s="1"/>
      <c r="E4990" s="1"/>
      <c r="F4990" s="1"/>
      <c r="G4990" s="1"/>
      <c r="H4990" s="1"/>
      <c r="I4990" s="1"/>
    </row>
    <row r="4991" ht="15.75" customHeight="1">
      <c r="A4991" s="1"/>
      <c r="B4991" s="1"/>
      <c r="C4991" s="1"/>
      <c r="D4991" s="1"/>
      <c r="E4991" s="1"/>
      <c r="F4991" s="1"/>
      <c r="G4991" s="1"/>
      <c r="H4991" s="1"/>
      <c r="I4991" s="1"/>
    </row>
    <row r="4992" ht="15.75" customHeight="1">
      <c r="A4992" s="1"/>
      <c r="B4992" s="1"/>
      <c r="C4992" s="1"/>
      <c r="D4992" s="1"/>
      <c r="E4992" s="1"/>
      <c r="F4992" s="1"/>
      <c r="G4992" s="1"/>
      <c r="H4992" s="1"/>
      <c r="I4992" s="1"/>
    </row>
    <row r="4993" ht="15.75" customHeight="1">
      <c r="A4993" s="1"/>
      <c r="B4993" s="1"/>
      <c r="C4993" s="1"/>
      <c r="D4993" s="1"/>
      <c r="E4993" s="1"/>
      <c r="F4993" s="1"/>
      <c r="G4993" s="1"/>
      <c r="H4993" s="1"/>
      <c r="I4993" s="1"/>
    </row>
    <row r="4994" ht="15.75" customHeight="1">
      <c r="A4994" s="1"/>
      <c r="B4994" s="1"/>
      <c r="C4994" s="1"/>
      <c r="D4994" s="1"/>
      <c r="E4994" s="1"/>
      <c r="F4994" s="1"/>
      <c r="G4994" s="1"/>
      <c r="H4994" s="1"/>
      <c r="I4994" s="1"/>
    </row>
    <row r="4995" ht="15.75" customHeight="1">
      <c r="A4995" s="1"/>
      <c r="B4995" s="1"/>
      <c r="C4995" s="1"/>
      <c r="D4995" s="1"/>
      <c r="E4995" s="1"/>
      <c r="F4995" s="1"/>
      <c r="G4995" s="1"/>
      <c r="H4995" s="1"/>
      <c r="I4995" s="1"/>
    </row>
    <row r="4996" ht="15.75" customHeight="1">
      <c r="A4996" s="1"/>
      <c r="B4996" s="1"/>
      <c r="C4996" s="1"/>
      <c r="D4996" s="1"/>
      <c r="E4996" s="1"/>
      <c r="F4996" s="1"/>
      <c r="G4996" s="1"/>
      <c r="H4996" s="1"/>
      <c r="I4996" s="1"/>
    </row>
    <row r="4997" ht="15.75" customHeight="1">
      <c r="A4997" s="1"/>
      <c r="B4997" s="1"/>
      <c r="C4997" s="1"/>
      <c r="D4997" s="1"/>
      <c r="E4997" s="1"/>
      <c r="F4997" s="1"/>
      <c r="G4997" s="1"/>
      <c r="H4997" s="1"/>
      <c r="I4997" s="1"/>
    </row>
    <row r="4998" ht="15.75" customHeight="1">
      <c r="A4998" s="1"/>
      <c r="B4998" s="1"/>
      <c r="C4998" s="1"/>
      <c r="D4998" s="1"/>
      <c r="E4998" s="1"/>
      <c r="F4998" s="1"/>
      <c r="G4998" s="1"/>
      <c r="H4998" s="1"/>
      <c r="I4998" s="1"/>
    </row>
    <row r="4999" ht="15.75" customHeight="1">
      <c r="A4999" s="1"/>
      <c r="B4999" s="1"/>
      <c r="C4999" s="1"/>
      <c r="D4999" s="1"/>
      <c r="E4999" s="1"/>
      <c r="F4999" s="1"/>
      <c r="G4999" s="1"/>
      <c r="H4999" s="1"/>
      <c r="I4999" s="1"/>
    </row>
    <row r="5000" ht="15.75" customHeight="1">
      <c r="A5000" s="1"/>
      <c r="B5000" s="1"/>
      <c r="C5000" s="1"/>
      <c r="D5000" s="1"/>
      <c r="E5000" s="1"/>
      <c r="F5000" s="1"/>
      <c r="G5000" s="1"/>
      <c r="H5000" s="1"/>
      <c r="I5000" s="1"/>
    </row>
    <row r="5001" ht="15.75" customHeight="1">
      <c r="A5001" s="1"/>
      <c r="B5001" s="1"/>
      <c r="C5001" s="1"/>
      <c r="D5001" s="1"/>
      <c r="E5001" s="1"/>
      <c r="F5001" s="1"/>
      <c r="G5001" s="1"/>
      <c r="H5001" s="1"/>
      <c r="I5001" s="1"/>
    </row>
    <row r="5002" ht="15.75" customHeight="1">
      <c r="A5002" s="1"/>
      <c r="B5002" s="1"/>
      <c r="C5002" s="1"/>
      <c r="D5002" s="1"/>
      <c r="E5002" s="1"/>
      <c r="F5002" s="1"/>
      <c r="G5002" s="1"/>
      <c r="H5002" s="1"/>
      <c r="I5002" s="1"/>
    </row>
    <row r="5003" ht="15.75" customHeight="1">
      <c r="A5003" s="1"/>
      <c r="B5003" s="1"/>
      <c r="C5003" s="1"/>
      <c r="D5003" s="1"/>
      <c r="E5003" s="1"/>
      <c r="F5003" s="1"/>
      <c r="G5003" s="1"/>
      <c r="H5003" s="1"/>
      <c r="I5003" s="1"/>
    </row>
    <row r="5004" ht="15.75" customHeight="1">
      <c r="A5004" s="1"/>
      <c r="B5004" s="1"/>
      <c r="C5004" s="1"/>
      <c r="D5004" s="1"/>
      <c r="E5004" s="1"/>
      <c r="F5004" s="1"/>
      <c r="G5004" s="1"/>
      <c r="H5004" s="1"/>
      <c r="I5004" s="1"/>
    </row>
    <row r="5005" ht="15.75" customHeight="1">
      <c r="A5005" s="1"/>
      <c r="B5005" s="1"/>
      <c r="C5005" s="1"/>
      <c r="D5005" s="1"/>
      <c r="E5005" s="1"/>
      <c r="F5005" s="1"/>
      <c r="G5005" s="1"/>
      <c r="H5005" s="1"/>
      <c r="I5005" s="1"/>
    </row>
    <row r="5006" ht="15.75" customHeight="1">
      <c r="A5006" s="1"/>
      <c r="B5006" s="1"/>
      <c r="C5006" s="1"/>
      <c r="D5006" s="1"/>
      <c r="E5006" s="1"/>
      <c r="F5006" s="1"/>
      <c r="G5006" s="1"/>
      <c r="H5006" s="1"/>
      <c r="I5006" s="1"/>
    </row>
    <row r="5007" ht="15.75" customHeight="1">
      <c r="A5007" s="1"/>
      <c r="B5007" s="1"/>
      <c r="C5007" s="1"/>
      <c r="D5007" s="1"/>
      <c r="E5007" s="1"/>
      <c r="F5007" s="1"/>
      <c r="G5007" s="1"/>
      <c r="H5007" s="1"/>
      <c r="I5007" s="1"/>
    </row>
    <row r="5008" ht="15.75" customHeight="1">
      <c r="A5008" s="1"/>
      <c r="B5008" s="1"/>
      <c r="C5008" s="1"/>
      <c r="D5008" s="1"/>
      <c r="E5008" s="1"/>
      <c r="F5008" s="1"/>
      <c r="G5008" s="1"/>
      <c r="H5008" s="1"/>
      <c r="I5008" s="1"/>
    </row>
    <row r="5009" ht="15.75" customHeight="1">
      <c r="A5009" s="1"/>
      <c r="B5009" s="1"/>
      <c r="C5009" s="1"/>
      <c r="D5009" s="1"/>
      <c r="E5009" s="1"/>
      <c r="F5009" s="1"/>
      <c r="G5009" s="1"/>
      <c r="H5009" s="1"/>
      <c r="I5009" s="1"/>
    </row>
    <row r="5010" ht="15.75" customHeight="1">
      <c r="A5010" s="1"/>
      <c r="B5010" s="1"/>
      <c r="C5010" s="1"/>
      <c r="D5010" s="1"/>
      <c r="E5010" s="1"/>
      <c r="F5010" s="1"/>
      <c r="G5010" s="1"/>
      <c r="H5010" s="1"/>
      <c r="I5010" s="1"/>
    </row>
    <row r="5011" ht="15.75" customHeight="1">
      <c r="A5011" s="1"/>
      <c r="B5011" s="1"/>
      <c r="C5011" s="1"/>
      <c r="D5011" s="1"/>
      <c r="E5011" s="1"/>
      <c r="F5011" s="1"/>
      <c r="G5011" s="1"/>
      <c r="H5011" s="1"/>
      <c r="I5011" s="1"/>
    </row>
    <row r="5012" ht="15.75" customHeight="1">
      <c r="A5012" s="1"/>
      <c r="B5012" s="1"/>
      <c r="C5012" s="1"/>
      <c r="D5012" s="1"/>
      <c r="E5012" s="1"/>
      <c r="F5012" s="1"/>
      <c r="G5012" s="1"/>
      <c r="H5012" s="1"/>
      <c r="I5012" s="1"/>
    </row>
    <row r="5013" ht="15.75" customHeight="1">
      <c r="A5013" s="1"/>
      <c r="B5013" s="1"/>
      <c r="C5013" s="1"/>
      <c r="D5013" s="1"/>
      <c r="E5013" s="1"/>
      <c r="F5013" s="1"/>
      <c r="G5013" s="1"/>
      <c r="H5013" s="1"/>
      <c r="I5013" s="1"/>
    </row>
    <row r="5014" ht="15.75" customHeight="1">
      <c r="A5014" s="1"/>
      <c r="B5014" s="1"/>
      <c r="C5014" s="1"/>
      <c r="D5014" s="1"/>
      <c r="E5014" s="1"/>
      <c r="F5014" s="1"/>
      <c r="G5014" s="1"/>
      <c r="H5014" s="1"/>
      <c r="I5014" s="1"/>
    </row>
    <row r="5015" ht="15.75" customHeight="1">
      <c r="A5015" s="1"/>
      <c r="B5015" s="1"/>
      <c r="C5015" s="1"/>
      <c r="D5015" s="1"/>
      <c r="E5015" s="1"/>
      <c r="F5015" s="1"/>
      <c r="G5015" s="1"/>
      <c r="H5015" s="1"/>
      <c r="I5015" s="1"/>
    </row>
    <row r="5016" ht="15.75" customHeight="1">
      <c r="A5016" s="1"/>
      <c r="B5016" s="1"/>
      <c r="C5016" s="1"/>
      <c r="D5016" s="1"/>
      <c r="E5016" s="1"/>
      <c r="F5016" s="1"/>
      <c r="G5016" s="1"/>
      <c r="H5016" s="1"/>
      <c r="I5016" s="1"/>
    </row>
    <row r="5017" ht="15.75" customHeight="1">
      <c r="A5017" s="1"/>
      <c r="B5017" s="1"/>
      <c r="C5017" s="1"/>
      <c r="D5017" s="1"/>
      <c r="E5017" s="1"/>
      <c r="F5017" s="1"/>
      <c r="G5017" s="1"/>
      <c r="H5017" s="1"/>
      <c r="I5017" s="1"/>
    </row>
    <row r="5018" ht="15.75" customHeight="1">
      <c r="A5018" s="1"/>
      <c r="B5018" s="1"/>
      <c r="C5018" s="1"/>
      <c r="D5018" s="1"/>
      <c r="E5018" s="1"/>
      <c r="F5018" s="1"/>
      <c r="G5018" s="1"/>
      <c r="H5018" s="1"/>
      <c r="I5018" s="1"/>
    </row>
    <row r="5019" ht="15.75" customHeight="1">
      <c r="A5019" s="1"/>
      <c r="B5019" s="1"/>
      <c r="C5019" s="1"/>
      <c r="D5019" s="1"/>
      <c r="E5019" s="1"/>
      <c r="F5019" s="1"/>
      <c r="G5019" s="1"/>
      <c r="H5019" s="1"/>
      <c r="I5019" s="1"/>
    </row>
    <row r="5020" ht="15.75" customHeight="1">
      <c r="A5020" s="1"/>
      <c r="B5020" s="1"/>
      <c r="C5020" s="1"/>
      <c r="D5020" s="1"/>
      <c r="E5020" s="1"/>
      <c r="F5020" s="1"/>
      <c r="G5020" s="1"/>
      <c r="H5020" s="1"/>
      <c r="I5020" s="1"/>
    </row>
    <row r="5021" ht="15.75" customHeight="1">
      <c r="A5021" s="1"/>
      <c r="B5021" s="1"/>
      <c r="C5021" s="1"/>
      <c r="D5021" s="1"/>
      <c r="E5021" s="1"/>
      <c r="F5021" s="1"/>
      <c r="G5021" s="1"/>
      <c r="H5021" s="1"/>
      <c r="I5021" s="1"/>
    </row>
    <row r="5022" ht="15.75" customHeight="1">
      <c r="A5022" s="1"/>
      <c r="B5022" s="1"/>
      <c r="C5022" s="1"/>
      <c r="D5022" s="1"/>
      <c r="E5022" s="1"/>
      <c r="F5022" s="1"/>
      <c r="G5022" s="1"/>
      <c r="H5022" s="1"/>
      <c r="I5022" s="1"/>
    </row>
    <row r="5023" ht="15.75" customHeight="1">
      <c r="A5023" s="1"/>
      <c r="B5023" s="1"/>
      <c r="C5023" s="1"/>
      <c r="D5023" s="1"/>
      <c r="E5023" s="1"/>
      <c r="F5023" s="1"/>
      <c r="G5023" s="1"/>
      <c r="H5023" s="1"/>
      <c r="I5023" s="1"/>
    </row>
    <row r="5024" ht="15.75" customHeight="1">
      <c r="A5024" s="1"/>
      <c r="B5024" s="1"/>
      <c r="C5024" s="1"/>
      <c r="D5024" s="1"/>
      <c r="E5024" s="1"/>
      <c r="F5024" s="1"/>
      <c r="G5024" s="1"/>
      <c r="H5024" s="1"/>
      <c r="I5024" s="1"/>
    </row>
    <row r="5025" ht="15.75" customHeight="1">
      <c r="A5025" s="1"/>
      <c r="B5025" s="1"/>
      <c r="C5025" s="1"/>
      <c r="D5025" s="1"/>
      <c r="E5025" s="1"/>
      <c r="F5025" s="1"/>
      <c r="G5025" s="1"/>
      <c r="H5025" s="1"/>
      <c r="I5025" s="1"/>
    </row>
    <row r="5026" ht="15.75" customHeight="1">
      <c r="A5026" s="1"/>
      <c r="B5026" s="1"/>
      <c r="C5026" s="1"/>
      <c r="D5026" s="1"/>
      <c r="E5026" s="1"/>
      <c r="F5026" s="1"/>
      <c r="G5026" s="1"/>
      <c r="H5026" s="1"/>
      <c r="I5026" s="1"/>
    </row>
    <row r="5027" ht="15.75" customHeight="1">
      <c r="A5027" s="1"/>
      <c r="B5027" s="1"/>
      <c r="C5027" s="1"/>
      <c r="D5027" s="1"/>
      <c r="E5027" s="1"/>
      <c r="F5027" s="1"/>
      <c r="G5027" s="1"/>
      <c r="H5027" s="1"/>
      <c r="I5027" s="1"/>
    </row>
    <row r="5028" ht="15.75" customHeight="1">
      <c r="A5028" s="1"/>
      <c r="B5028" s="1"/>
      <c r="C5028" s="1"/>
      <c r="D5028" s="1"/>
      <c r="E5028" s="1"/>
      <c r="F5028" s="1"/>
      <c r="G5028" s="1"/>
      <c r="H5028" s="1"/>
      <c r="I5028" s="1"/>
    </row>
    <row r="5029" ht="15.75" customHeight="1">
      <c r="A5029" s="1"/>
      <c r="B5029" s="1"/>
      <c r="C5029" s="1"/>
      <c r="D5029" s="1"/>
      <c r="E5029" s="1"/>
      <c r="F5029" s="1"/>
      <c r="G5029" s="1"/>
      <c r="H5029" s="1"/>
      <c r="I5029" s="1"/>
    </row>
    <row r="5030" ht="15.75" customHeight="1">
      <c r="A5030" s="1"/>
      <c r="B5030" s="1"/>
      <c r="C5030" s="1"/>
      <c r="D5030" s="1"/>
      <c r="E5030" s="1"/>
      <c r="F5030" s="1"/>
      <c r="G5030" s="1"/>
      <c r="H5030" s="1"/>
      <c r="I5030" s="1"/>
    </row>
    <row r="5031" ht="15.75" customHeight="1">
      <c r="A5031" s="1"/>
      <c r="B5031" s="1"/>
      <c r="C5031" s="1"/>
      <c r="D5031" s="1"/>
      <c r="E5031" s="1"/>
      <c r="F5031" s="1"/>
      <c r="G5031" s="1"/>
      <c r="H5031" s="1"/>
      <c r="I5031" s="1"/>
    </row>
    <row r="5032" ht="15.75" customHeight="1">
      <c r="A5032" s="1"/>
      <c r="B5032" s="1"/>
      <c r="C5032" s="1"/>
      <c r="D5032" s="1"/>
      <c r="E5032" s="1"/>
      <c r="F5032" s="1"/>
      <c r="G5032" s="1"/>
      <c r="H5032" s="1"/>
      <c r="I5032" s="1"/>
    </row>
    <row r="5033" ht="15.75" customHeight="1">
      <c r="A5033" s="1"/>
      <c r="B5033" s="1"/>
      <c r="C5033" s="1"/>
      <c r="D5033" s="1"/>
      <c r="E5033" s="1"/>
      <c r="F5033" s="1"/>
      <c r="G5033" s="1"/>
      <c r="H5033" s="1"/>
      <c r="I5033" s="1"/>
    </row>
    <row r="5034" ht="15.75" customHeight="1">
      <c r="A5034" s="1"/>
      <c r="B5034" s="1"/>
      <c r="C5034" s="1"/>
      <c r="D5034" s="1"/>
      <c r="E5034" s="1"/>
      <c r="F5034" s="1"/>
      <c r="G5034" s="1"/>
      <c r="H5034" s="1"/>
      <c r="I5034" s="1"/>
    </row>
    <row r="5035" ht="15.75" customHeight="1">
      <c r="A5035" s="1"/>
      <c r="B5035" s="1"/>
      <c r="C5035" s="1"/>
      <c r="D5035" s="1"/>
      <c r="E5035" s="1"/>
      <c r="F5035" s="1"/>
      <c r="G5035" s="1"/>
      <c r="H5035" s="1"/>
      <c r="I5035" s="1"/>
    </row>
    <row r="5036" ht="15.75" customHeight="1">
      <c r="A5036" s="1"/>
      <c r="B5036" s="1"/>
      <c r="C5036" s="1"/>
      <c r="D5036" s="1"/>
      <c r="E5036" s="1"/>
      <c r="F5036" s="1"/>
      <c r="G5036" s="1"/>
      <c r="H5036" s="1"/>
      <c r="I5036" s="1"/>
    </row>
    <row r="5037" ht="15.75" customHeight="1">
      <c r="A5037" s="1"/>
      <c r="B5037" s="1"/>
      <c r="C5037" s="1"/>
      <c r="D5037" s="1"/>
      <c r="E5037" s="1"/>
      <c r="F5037" s="1"/>
      <c r="G5037" s="1"/>
      <c r="H5037" s="1"/>
      <c r="I5037" s="1"/>
    </row>
    <row r="5038" ht="15.75" customHeight="1">
      <c r="A5038" s="1"/>
      <c r="B5038" s="1"/>
      <c r="C5038" s="1"/>
      <c r="D5038" s="1"/>
      <c r="E5038" s="1"/>
      <c r="F5038" s="1"/>
      <c r="G5038" s="1"/>
      <c r="H5038" s="1"/>
      <c r="I5038" s="1"/>
    </row>
    <row r="5039" ht="15.75" customHeight="1">
      <c r="A5039" s="1"/>
      <c r="B5039" s="1"/>
      <c r="C5039" s="1"/>
      <c r="D5039" s="1"/>
      <c r="E5039" s="1"/>
      <c r="F5039" s="1"/>
      <c r="G5039" s="1"/>
      <c r="H5039" s="1"/>
      <c r="I5039" s="1"/>
    </row>
    <row r="5040" ht="15.75" customHeight="1">
      <c r="A5040" s="1"/>
      <c r="B5040" s="1"/>
      <c r="C5040" s="1"/>
      <c r="D5040" s="1"/>
      <c r="E5040" s="1"/>
      <c r="F5040" s="1"/>
      <c r="G5040" s="1"/>
      <c r="H5040" s="1"/>
      <c r="I5040" s="1"/>
    </row>
    <row r="5041" ht="15.75" customHeight="1">
      <c r="A5041" s="1"/>
      <c r="B5041" s="1"/>
      <c r="C5041" s="1"/>
      <c r="D5041" s="1"/>
      <c r="E5041" s="1"/>
      <c r="F5041" s="1"/>
      <c r="G5041" s="1"/>
      <c r="H5041" s="1"/>
      <c r="I5041" s="1"/>
    </row>
    <row r="5042" ht="15.75" customHeight="1">
      <c r="A5042" s="1"/>
      <c r="B5042" s="1"/>
      <c r="C5042" s="1"/>
      <c r="D5042" s="1"/>
      <c r="E5042" s="1"/>
      <c r="F5042" s="1"/>
      <c r="G5042" s="1"/>
      <c r="H5042" s="1"/>
      <c r="I5042" s="1"/>
    </row>
    <row r="5043" ht="15.75" customHeight="1">
      <c r="A5043" s="1"/>
      <c r="B5043" s="1"/>
      <c r="C5043" s="1"/>
      <c r="D5043" s="1"/>
      <c r="E5043" s="1"/>
      <c r="F5043" s="1"/>
      <c r="G5043" s="1"/>
      <c r="H5043" s="1"/>
      <c r="I5043" s="1"/>
    </row>
    <row r="5044" ht="15.75" customHeight="1">
      <c r="A5044" s="1"/>
      <c r="B5044" s="1"/>
      <c r="C5044" s="1"/>
      <c r="D5044" s="1"/>
      <c r="E5044" s="1"/>
      <c r="F5044" s="1"/>
      <c r="G5044" s="1"/>
      <c r="H5044" s="1"/>
      <c r="I5044" s="1"/>
    </row>
    <row r="5045" ht="15.75" customHeight="1">
      <c r="A5045" s="1"/>
      <c r="B5045" s="1"/>
      <c r="C5045" s="1"/>
      <c r="D5045" s="1"/>
      <c r="E5045" s="1"/>
      <c r="F5045" s="1"/>
      <c r="G5045" s="1"/>
      <c r="H5045" s="1"/>
      <c r="I5045" s="1"/>
    </row>
    <row r="5046" ht="15.75" customHeight="1">
      <c r="A5046" s="1"/>
      <c r="B5046" s="1"/>
      <c r="C5046" s="1"/>
      <c r="D5046" s="1"/>
      <c r="E5046" s="1"/>
      <c r="F5046" s="1"/>
      <c r="G5046" s="1"/>
      <c r="H5046" s="1"/>
      <c r="I5046" s="1"/>
    </row>
    <row r="5047" ht="15.75" customHeight="1">
      <c r="A5047" s="1"/>
      <c r="B5047" s="1"/>
      <c r="C5047" s="1"/>
      <c r="D5047" s="1"/>
      <c r="E5047" s="1"/>
      <c r="F5047" s="1"/>
      <c r="G5047" s="1"/>
      <c r="H5047" s="1"/>
      <c r="I5047" s="1"/>
    </row>
    <row r="5048" ht="15.75" customHeight="1">
      <c r="A5048" s="1"/>
      <c r="B5048" s="1"/>
      <c r="C5048" s="1"/>
      <c r="D5048" s="1"/>
      <c r="E5048" s="1"/>
      <c r="F5048" s="1"/>
      <c r="G5048" s="1"/>
      <c r="H5048" s="1"/>
      <c r="I5048" s="1"/>
    </row>
    <row r="5049" ht="15.75" customHeight="1">
      <c r="A5049" s="1"/>
      <c r="B5049" s="1"/>
      <c r="C5049" s="1"/>
      <c r="D5049" s="1"/>
      <c r="E5049" s="1"/>
      <c r="F5049" s="1"/>
      <c r="G5049" s="1"/>
      <c r="H5049" s="1"/>
      <c r="I5049" s="1"/>
    </row>
    <row r="5050" ht="15.75" customHeight="1">
      <c r="A5050" s="1"/>
      <c r="B5050" s="1"/>
      <c r="C5050" s="1"/>
      <c r="D5050" s="1"/>
      <c r="E5050" s="1"/>
      <c r="F5050" s="1"/>
      <c r="G5050" s="1"/>
      <c r="H5050" s="1"/>
      <c r="I5050" s="1"/>
    </row>
    <row r="5051" ht="15.75" customHeight="1">
      <c r="A5051" s="1"/>
      <c r="B5051" s="1"/>
      <c r="C5051" s="1"/>
      <c r="D5051" s="1"/>
      <c r="E5051" s="1"/>
      <c r="F5051" s="1"/>
      <c r="G5051" s="1"/>
      <c r="H5051" s="1"/>
      <c r="I5051" s="1"/>
    </row>
    <row r="5052" ht="15.75" customHeight="1">
      <c r="A5052" s="1"/>
      <c r="B5052" s="1"/>
      <c r="C5052" s="1"/>
      <c r="D5052" s="1"/>
      <c r="E5052" s="1"/>
      <c r="F5052" s="1"/>
      <c r="G5052" s="1"/>
      <c r="H5052" s="1"/>
      <c r="I5052" s="1"/>
    </row>
    <row r="5053" ht="15.75" customHeight="1">
      <c r="A5053" s="1"/>
      <c r="B5053" s="1"/>
      <c r="C5053" s="1"/>
      <c r="D5053" s="1"/>
      <c r="E5053" s="1"/>
      <c r="F5053" s="1"/>
      <c r="G5053" s="1"/>
      <c r="H5053" s="1"/>
      <c r="I5053" s="1"/>
    </row>
    <row r="5054" ht="15.75" customHeight="1">
      <c r="A5054" s="1"/>
      <c r="B5054" s="1"/>
      <c r="C5054" s="1"/>
      <c r="D5054" s="1"/>
      <c r="E5054" s="1"/>
      <c r="F5054" s="1"/>
      <c r="G5054" s="1"/>
      <c r="H5054" s="1"/>
      <c r="I5054" s="1"/>
    </row>
    <row r="5055" ht="15.75" customHeight="1">
      <c r="A5055" s="1"/>
      <c r="B5055" s="1"/>
      <c r="C5055" s="1"/>
      <c r="D5055" s="1"/>
      <c r="E5055" s="1"/>
      <c r="F5055" s="1"/>
      <c r="G5055" s="1"/>
      <c r="H5055" s="1"/>
      <c r="I5055" s="1"/>
    </row>
    <row r="5056" ht="15.75" customHeight="1">
      <c r="A5056" s="1"/>
      <c r="B5056" s="1"/>
      <c r="C5056" s="1"/>
      <c r="D5056" s="1"/>
      <c r="E5056" s="1"/>
      <c r="F5056" s="1"/>
      <c r="G5056" s="1"/>
      <c r="H5056" s="1"/>
      <c r="I5056" s="1"/>
    </row>
    <row r="5057" ht="15.75" customHeight="1">
      <c r="A5057" s="1"/>
      <c r="B5057" s="1"/>
      <c r="C5057" s="1"/>
      <c r="D5057" s="1"/>
      <c r="E5057" s="1"/>
      <c r="F5057" s="1"/>
      <c r="G5057" s="1"/>
      <c r="H5057" s="1"/>
      <c r="I5057" s="1"/>
    </row>
    <row r="5058" ht="15.75" customHeight="1">
      <c r="A5058" s="1"/>
      <c r="B5058" s="1"/>
      <c r="C5058" s="1"/>
      <c r="D5058" s="1"/>
      <c r="E5058" s="1"/>
      <c r="F5058" s="1"/>
      <c r="G5058" s="1"/>
      <c r="H5058" s="1"/>
      <c r="I5058" s="1"/>
    </row>
    <row r="5059" ht="15.75" customHeight="1">
      <c r="A5059" s="1"/>
      <c r="B5059" s="1"/>
      <c r="C5059" s="1"/>
      <c r="D5059" s="1"/>
      <c r="E5059" s="1"/>
      <c r="F5059" s="1"/>
      <c r="G5059" s="1"/>
      <c r="H5059" s="1"/>
      <c r="I5059" s="1"/>
    </row>
    <row r="5060" ht="15.75" customHeight="1">
      <c r="A5060" s="1"/>
      <c r="B5060" s="1"/>
      <c r="C5060" s="1"/>
      <c r="D5060" s="1"/>
      <c r="E5060" s="1"/>
      <c r="F5060" s="1"/>
      <c r="G5060" s="1"/>
      <c r="H5060" s="1"/>
      <c r="I5060" s="1"/>
    </row>
    <row r="5061" ht="15.75" customHeight="1">
      <c r="A5061" s="1"/>
      <c r="B5061" s="1"/>
      <c r="C5061" s="1"/>
      <c r="D5061" s="1"/>
      <c r="E5061" s="1"/>
      <c r="F5061" s="1"/>
      <c r="G5061" s="1"/>
      <c r="H5061" s="1"/>
      <c r="I5061" s="1"/>
    </row>
    <row r="5062" ht="15.75" customHeight="1">
      <c r="A5062" s="1"/>
      <c r="B5062" s="1"/>
      <c r="C5062" s="1"/>
      <c r="D5062" s="1"/>
      <c r="E5062" s="1"/>
      <c r="F5062" s="1"/>
      <c r="G5062" s="1"/>
      <c r="H5062" s="1"/>
      <c r="I5062" s="1"/>
    </row>
    <row r="5063" ht="15.75" customHeight="1">
      <c r="A5063" s="1"/>
      <c r="B5063" s="1"/>
      <c r="C5063" s="1"/>
      <c r="D5063" s="1"/>
      <c r="E5063" s="1"/>
      <c r="F5063" s="1"/>
      <c r="G5063" s="1"/>
      <c r="H5063" s="1"/>
      <c r="I5063" s="1"/>
    </row>
    <row r="5064" ht="15.75" customHeight="1">
      <c r="A5064" s="1"/>
      <c r="B5064" s="1"/>
      <c r="C5064" s="1"/>
      <c r="D5064" s="1"/>
      <c r="E5064" s="1"/>
      <c r="F5064" s="1"/>
      <c r="G5064" s="1"/>
      <c r="H5064" s="1"/>
      <c r="I5064" s="1"/>
    </row>
    <row r="5065" ht="15.75" customHeight="1">
      <c r="A5065" s="1"/>
      <c r="B5065" s="1"/>
      <c r="C5065" s="1"/>
      <c r="D5065" s="1"/>
      <c r="E5065" s="1"/>
      <c r="F5065" s="1"/>
      <c r="G5065" s="1"/>
      <c r="H5065" s="1"/>
      <c r="I5065" s="1"/>
    </row>
    <row r="5066" ht="15.75" customHeight="1">
      <c r="A5066" s="1"/>
      <c r="B5066" s="1"/>
      <c r="C5066" s="1"/>
      <c r="D5066" s="1"/>
      <c r="E5066" s="1"/>
      <c r="F5066" s="1"/>
      <c r="G5066" s="1"/>
      <c r="H5066" s="1"/>
      <c r="I5066" s="1"/>
    </row>
    <row r="5067" ht="15.75" customHeight="1">
      <c r="A5067" s="1"/>
      <c r="B5067" s="1"/>
      <c r="C5067" s="1"/>
      <c r="D5067" s="1"/>
      <c r="E5067" s="1"/>
      <c r="F5067" s="1"/>
      <c r="G5067" s="1"/>
      <c r="H5067" s="1"/>
      <c r="I5067" s="1"/>
    </row>
    <row r="5068" ht="15.75" customHeight="1">
      <c r="A5068" s="1"/>
      <c r="B5068" s="1"/>
      <c r="C5068" s="1"/>
      <c r="D5068" s="1"/>
      <c r="E5068" s="1"/>
      <c r="F5068" s="1"/>
      <c r="G5068" s="1"/>
      <c r="H5068" s="1"/>
      <c r="I5068" s="1"/>
    </row>
    <row r="5069" ht="15.75" customHeight="1">
      <c r="A5069" s="1"/>
      <c r="B5069" s="1"/>
      <c r="C5069" s="1"/>
      <c r="D5069" s="1"/>
      <c r="E5069" s="1"/>
      <c r="F5069" s="1"/>
      <c r="G5069" s="1"/>
      <c r="H5069" s="1"/>
      <c r="I5069" s="1"/>
    </row>
    <row r="5070" ht="15.75" customHeight="1">
      <c r="A5070" s="1"/>
      <c r="B5070" s="1"/>
      <c r="C5070" s="1"/>
      <c r="D5070" s="1"/>
      <c r="E5070" s="1"/>
      <c r="F5070" s="1"/>
      <c r="G5070" s="1"/>
      <c r="H5070" s="1"/>
      <c r="I5070" s="1"/>
    </row>
    <row r="5071" ht="15.75" customHeight="1">
      <c r="A5071" s="1"/>
      <c r="B5071" s="1"/>
      <c r="C5071" s="1"/>
      <c r="D5071" s="1"/>
      <c r="E5071" s="1"/>
      <c r="F5071" s="1"/>
      <c r="G5071" s="1"/>
      <c r="H5071" s="1"/>
      <c r="I5071" s="1"/>
    </row>
    <row r="5072" ht="15.75" customHeight="1">
      <c r="A5072" s="1"/>
      <c r="B5072" s="1"/>
      <c r="C5072" s="1"/>
      <c r="D5072" s="1"/>
      <c r="E5072" s="1"/>
      <c r="F5072" s="1"/>
      <c r="G5072" s="1"/>
      <c r="H5072" s="1"/>
      <c r="I5072" s="1"/>
    </row>
    <row r="5073" ht="15.75" customHeight="1">
      <c r="A5073" s="1"/>
      <c r="B5073" s="1"/>
      <c r="C5073" s="1"/>
      <c r="D5073" s="1"/>
      <c r="E5073" s="1"/>
      <c r="F5073" s="1"/>
      <c r="G5073" s="1"/>
      <c r="H5073" s="1"/>
      <c r="I5073" s="1"/>
    </row>
    <row r="5074" ht="15.75" customHeight="1">
      <c r="A5074" s="1"/>
      <c r="B5074" s="1"/>
      <c r="C5074" s="1"/>
      <c r="D5074" s="1"/>
      <c r="E5074" s="1"/>
      <c r="F5074" s="1"/>
      <c r="G5074" s="1"/>
      <c r="H5074" s="1"/>
      <c r="I5074" s="1"/>
    </row>
    <row r="5075" ht="15.75" customHeight="1">
      <c r="A5075" s="1"/>
      <c r="B5075" s="1"/>
      <c r="C5075" s="1"/>
      <c r="D5075" s="1"/>
      <c r="E5075" s="1"/>
      <c r="F5075" s="1"/>
      <c r="G5075" s="1"/>
      <c r="H5075" s="1"/>
      <c r="I5075" s="1"/>
    </row>
    <row r="5076" ht="15.75" customHeight="1">
      <c r="A5076" s="1"/>
      <c r="B5076" s="1"/>
      <c r="C5076" s="1"/>
      <c r="D5076" s="1"/>
      <c r="E5076" s="1"/>
      <c r="F5076" s="1"/>
      <c r="G5076" s="1"/>
      <c r="H5076" s="1"/>
      <c r="I5076" s="1"/>
    </row>
    <row r="5077" ht="15.75" customHeight="1">
      <c r="A5077" s="1"/>
      <c r="B5077" s="1"/>
      <c r="C5077" s="1"/>
      <c r="D5077" s="1"/>
      <c r="E5077" s="1"/>
      <c r="F5077" s="1"/>
      <c r="G5077" s="1"/>
      <c r="H5077" s="1"/>
      <c r="I5077" s="1"/>
    </row>
    <row r="5078" ht="15.75" customHeight="1">
      <c r="A5078" s="1"/>
      <c r="B5078" s="1"/>
      <c r="C5078" s="1"/>
      <c r="D5078" s="1"/>
      <c r="E5078" s="1"/>
      <c r="F5078" s="1"/>
      <c r="G5078" s="1"/>
      <c r="H5078" s="1"/>
      <c r="I5078" s="1"/>
    </row>
    <row r="5079" ht="15.75" customHeight="1">
      <c r="A5079" s="1"/>
      <c r="B5079" s="1"/>
      <c r="C5079" s="1"/>
      <c r="D5079" s="1"/>
      <c r="E5079" s="1"/>
      <c r="F5079" s="1"/>
      <c r="G5079" s="1"/>
      <c r="H5079" s="1"/>
      <c r="I5079" s="1"/>
    </row>
    <row r="5080" ht="15.75" customHeight="1">
      <c r="A5080" s="1"/>
      <c r="B5080" s="1"/>
      <c r="C5080" s="1"/>
      <c r="D5080" s="1"/>
      <c r="E5080" s="1"/>
      <c r="F5080" s="1"/>
      <c r="G5080" s="1"/>
      <c r="H5080" s="1"/>
      <c r="I5080" s="1"/>
    </row>
    <row r="5081" ht="15.75" customHeight="1">
      <c r="A5081" s="1"/>
      <c r="B5081" s="1"/>
      <c r="C5081" s="1"/>
      <c r="D5081" s="1"/>
      <c r="E5081" s="1"/>
      <c r="F5081" s="1"/>
      <c r="G5081" s="1"/>
      <c r="H5081" s="1"/>
      <c r="I5081" s="1"/>
    </row>
    <row r="5082" ht="15.75" customHeight="1">
      <c r="A5082" s="1"/>
      <c r="B5082" s="1"/>
      <c r="C5082" s="1"/>
      <c r="D5082" s="1"/>
      <c r="E5082" s="1"/>
      <c r="F5082" s="1"/>
      <c r="G5082" s="1"/>
      <c r="H5082" s="1"/>
      <c r="I5082" s="1"/>
    </row>
    <row r="5083" ht="15.75" customHeight="1">
      <c r="A5083" s="1"/>
      <c r="B5083" s="1"/>
      <c r="C5083" s="1"/>
      <c r="D5083" s="1"/>
      <c r="E5083" s="1"/>
      <c r="F5083" s="1"/>
      <c r="G5083" s="1"/>
      <c r="H5083" s="1"/>
      <c r="I5083" s="1"/>
    </row>
    <row r="5084" ht="15.75" customHeight="1">
      <c r="A5084" s="1"/>
      <c r="B5084" s="1"/>
      <c r="C5084" s="1"/>
      <c r="D5084" s="1"/>
      <c r="E5084" s="1"/>
      <c r="F5084" s="1"/>
      <c r="G5084" s="1"/>
      <c r="H5084" s="1"/>
      <c r="I5084" s="1"/>
    </row>
    <row r="5085" ht="15.75" customHeight="1">
      <c r="A5085" s="1"/>
      <c r="B5085" s="1"/>
      <c r="C5085" s="1"/>
      <c r="D5085" s="1"/>
      <c r="E5085" s="1"/>
      <c r="F5085" s="1"/>
      <c r="G5085" s="1"/>
      <c r="H5085" s="1"/>
      <c r="I5085" s="1"/>
    </row>
    <row r="5086" ht="15.75" customHeight="1">
      <c r="A5086" s="1"/>
      <c r="B5086" s="1"/>
      <c r="C5086" s="1"/>
      <c r="D5086" s="1"/>
      <c r="E5086" s="1"/>
      <c r="F5086" s="1"/>
      <c r="G5086" s="1"/>
      <c r="H5086" s="1"/>
      <c r="I5086" s="1"/>
    </row>
    <row r="5087" ht="15.75" customHeight="1">
      <c r="A5087" s="1"/>
      <c r="B5087" s="1"/>
      <c r="C5087" s="1"/>
      <c r="D5087" s="1"/>
      <c r="E5087" s="1"/>
      <c r="F5087" s="1"/>
      <c r="G5087" s="1"/>
      <c r="H5087" s="1"/>
      <c r="I5087" s="1"/>
    </row>
    <row r="5088" ht="15.75" customHeight="1">
      <c r="A5088" s="1"/>
      <c r="B5088" s="1"/>
      <c r="C5088" s="1"/>
      <c r="D5088" s="1"/>
      <c r="E5088" s="1"/>
      <c r="F5088" s="1"/>
      <c r="G5088" s="1"/>
      <c r="H5088" s="1"/>
      <c r="I5088" s="1"/>
    </row>
    <row r="5089" ht="15.75" customHeight="1">
      <c r="A5089" s="1"/>
      <c r="B5089" s="1"/>
      <c r="C5089" s="1"/>
      <c r="D5089" s="1"/>
      <c r="E5089" s="1"/>
      <c r="F5089" s="1"/>
      <c r="G5089" s="1"/>
      <c r="H5089" s="1"/>
      <c r="I5089" s="1"/>
    </row>
    <row r="5090" ht="15.75" customHeight="1">
      <c r="A5090" s="1"/>
      <c r="B5090" s="1"/>
      <c r="C5090" s="1"/>
      <c r="D5090" s="1"/>
      <c r="E5090" s="1"/>
      <c r="F5090" s="1"/>
      <c r="G5090" s="1"/>
      <c r="H5090" s="1"/>
      <c r="I5090" s="1"/>
    </row>
    <row r="5091" ht="15.75" customHeight="1">
      <c r="A5091" s="1"/>
      <c r="B5091" s="1"/>
      <c r="C5091" s="1"/>
      <c r="D5091" s="1"/>
      <c r="E5091" s="1"/>
      <c r="F5091" s="1"/>
      <c r="G5091" s="1"/>
      <c r="H5091" s="1"/>
      <c r="I5091" s="1"/>
    </row>
    <row r="5092" ht="15.75" customHeight="1">
      <c r="A5092" s="1"/>
      <c r="B5092" s="1"/>
      <c r="C5092" s="1"/>
      <c r="D5092" s="1"/>
      <c r="E5092" s="1"/>
      <c r="F5092" s="1"/>
      <c r="G5092" s="1"/>
      <c r="H5092" s="1"/>
      <c r="I5092" s="1"/>
    </row>
    <row r="5093" ht="15.75" customHeight="1">
      <c r="A5093" s="1"/>
      <c r="B5093" s="1"/>
      <c r="C5093" s="1"/>
      <c r="D5093" s="1"/>
      <c r="E5093" s="1"/>
      <c r="F5093" s="1"/>
      <c r="G5093" s="1"/>
      <c r="H5093" s="1"/>
      <c r="I5093" s="1"/>
    </row>
    <row r="5094" ht="15.75" customHeight="1">
      <c r="A5094" s="1"/>
      <c r="B5094" s="1"/>
      <c r="C5094" s="1"/>
      <c r="D5094" s="1"/>
      <c r="E5094" s="1"/>
      <c r="F5094" s="1"/>
      <c r="G5094" s="1"/>
      <c r="H5094" s="1"/>
      <c r="I5094" s="1"/>
    </row>
    <row r="5095" ht="15.75" customHeight="1">
      <c r="A5095" s="1"/>
      <c r="B5095" s="1"/>
      <c r="C5095" s="1"/>
      <c r="D5095" s="1"/>
      <c r="E5095" s="1"/>
      <c r="F5095" s="1"/>
      <c r="G5095" s="1"/>
      <c r="H5095" s="1"/>
      <c r="I5095" s="1"/>
    </row>
    <row r="5096" ht="15.75" customHeight="1">
      <c r="A5096" s="1"/>
      <c r="B5096" s="1"/>
      <c r="C5096" s="1"/>
      <c r="D5096" s="1"/>
      <c r="E5096" s="1"/>
      <c r="F5096" s="1"/>
      <c r="G5096" s="1"/>
      <c r="H5096" s="1"/>
      <c r="I5096" s="1"/>
    </row>
    <row r="5097" ht="15.75" customHeight="1">
      <c r="A5097" s="1"/>
      <c r="B5097" s="1"/>
      <c r="C5097" s="1"/>
      <c r="D5097" s="1"/>
      <c r="E5097" s="1"/>
      <c r="F5097" s="1"/>
      <c r="G5097" s="1"/>
      <c r="H5097" s="1"/>
      <c r="I5097" s="1"/>
    </row>
    <row r="5098" ht="15.75" customHeight="1">
      <c r="A5098" s="1"/>
      <c r="B5098" s="1"/>
      <c r="C5098" s="1"/>
      <c r="D5098" s="1"/>
      <c r="E5098" s="1"/>
      <c r="F5098" s="1"/>
      <c r="G5098" s="1"/>
      <c r="H5098" s="1"/>
      <c r="I5098" s="1"/>
    </row>
    <row r="5099" ht="15.75" customHeight="1">
      <c r="A5099" s="1"/>
      <c r="B5099" s="1"/>
      <c r="C5099" s="1"/>
      <c r="D5099" s="1"/>
      <c r="E5099" s="1"/>
      <c r="F5099" s="1"/>
      <c r="G5099" s="1"/>
      <c r="H5099" s="1"/>
      <c r="I5099" s="1"/>
    </row>
    <row r="5100" ht="15.75" customHeight="1">
      <c r="A5100" s="1"/>
      <c r="B5100" s="1"/>
      <c r="C5100" s="1"/>
      <c r="D5100" s="1"/>
      <c r="E5100" s="1"/>
      <c r="F5100" s="1"/>
      <c r="G5100" s="1"/>
      <c r="H5100" s="1"/>
      <c r="I5100" s="1"/>
    </row>
    <row r="5101" ht="15.75" customHeight="1">
      <c r="A5101" s="1"/>
      <c r="B5101" s="1"/>
      <c r="C5101" s="1"/>
      <c r="D5101" s="1"/>
      <c r="E5101" s="1"/>
      <c r="F5101" s="1"/>
      <c r="G5101" s="1"/>
      <c r="H5101" s="1"/>
      <c r="I5101" s="1"/>
    </row>
    <row r="5102" ht="15.75" customHeight="1">
      <c r="A5102" s="1"/>
      <c r="B5102" s="1"/>
      <c r="C5102" s="1"/>
      <c r="D5102" s="1"/>
      <c r="E5102" s="1"/>
      <c r="F5102" s="1"/>
      <c r="G5102" s="1"/>
      <c r="H5102" s="1"/>
      <c r="I5102" s="1"/>
    </row>
    <row r="5103" ht="15.75" customHeight="1">
      <c r="A5103" s="1"/>
      <c r="B5103" s="1"/>
      <c r="C5103" s="1"/>
      <c r="D5103" s="1"/>
      <c r="E5103" s="1"/>
      <c r="F5103" s="1"/>
      <c r="G5103" s="1"/>
      <c r="H5103" s="1"/>
      <c r="I5103" s="1"/>
    </row>
    <row r="5104" ht="15.75" customHeight="1">
      <c r="A5104" s="1"/>
      <c r="B5104" s="1"/>
      <c r="C5104" s="1"/>
      <c r="D5104" s="1"/>
      <c r="E5104" s="1"/>
      <c r="F5104" s="1"/>
      <c r="G5104" s="1"/>
      <c r="H5104" s="1"/>
      <c r="I5104" s="1"/>
    </row>
    <row r="5105" ht="15.75" customHeight="1">
      <c r="A5105" s="1"/>
      <c r="B5105" s="1"/>
      <c r="C5105" s="1"/>
      <c r="D5105" s="1"/>
      <c r="E5105" s="1"/>
      <c r="F5105" s="1"/>
      <c r="G5105" s="1"/>
      <c r="H5105" s="1"/>
      <c r="I5105" s="1"/>
    </row>
    <row r="5106" ht="15.75" customHeight="1">
      <c r="A5106" s="1"/>
      <c r="B5106" s="1"/>
      <c r="C5106" s="1"/>
      <c r="D5106" s="1"/>
      <c r="E5106" s="1"/>
      <c r="F5106" s="1"/>
      <c r="G5106" s="1"/>
      <c r="H5106" s="1"/>
      <c r="I5106" s="1"/>
    </row>
    <row r="5107" ht="15.75" customHeight="1">
      <c r="A5107" s="1"/>
      <c r="B5107" s="1"/>
      <c r="C5107" s="1"/>
      <c r="D5107" s="1"/>
      <c r="E5107" s="1"/>
      <c r="F5107" s="1"/>
      <c r="G5107" s="1"/>
      <c r="H5107" s="1"/>
      <c r="I5107" s="1"/>
    </row>
    <row r="5108" ht="15.75" customHeight="1">
      <c r="A5108" s="1"/>
      <c r="B5108" s="1"/>
      <c r="C5108" s="1"/>
      <c r="D5108" s="1"/>
      <c r="E5108" s="1"/>
      <c r="F5108" s="1"/>
      <c r="G5108" s="1"/>
      <c r="H5108" s="1"/>
      <c r="I5108" s="1"/>
    </row>
    <row r="5109" ht="15.75" customHeight="1">
      <c r="A5109" s="1"/>
      <c r="B5109" s="1"/>
      <c r="C5109" s="1"/>
      <c r="D5109" s="1"/>
      <c r="E5109" s="1"/>
      <c r="F5109" s="1"/>
      <c r="G5109" s="1"/>
      <c r="H5109" s="1"/>
      <c r="I5109" s="1"/>
    </row>
    <row r="5110" ht="15.75" customHeight="1">
      <c r="A5110" s="1"/>
      <c r="B5110" s="1"/>
      <c r="C5110" s="1"/>
      <c r="D5110" s="1"/>
      <c r="E5110" s="1"/>
      <c r="F5110" s="1"/>
      <c r="G5110" s="1"/>
      <c r="H5110" s="1"/>
      <c r="I5110" s="1"/>
    </row>
    <row r="5111" ht="15.75" customHeight="1">
      <c r="A5111" s="1"/>
      <c r="B5111" s="1"/>
      <c r="C5111" s="1"/>
      <c r="D5111" s="1"/>
      <c r="E5111" s="1"/>
      <c r="F5111" s="1"/>
      <c r="G5111" s="1"/>
      <c r="H5111" s="1"/>
      <c r="I5111" s="1"/>
    </row>
    <row r="5112" ht="15.75" customHeight="1">
      <c r="A5112" s="1"/>
      <c r="B5112" s="1"/>
      <c r="C5112" s="1"/>
      <c r="D5112" s="1"/>
      <c r="E5112" s="1"/>
      <c r="F5112" s="1"/>
      <c r="G5112" s="1"/>
      <c r="H5112" s="1"/>
      <c r="I5112" s="1"/>
    </row>
    <row r="5113" ht="15.75" customHeight="1">
      <c r="A5113" s="1"/>
      <c r="B5113" s="1"/>
      <c r="C5113" s="1"/>
      <c r="D5113" s="1"/>
      <c r="E5113" s="1"/>
      <c r="F5113" s="1"/>
      <c r="G5113" s="1"/>
      <c r="H5113" s="1"/>
      <c r="I5113" s="1"/>
    </row>
    <row r="5114" ht="15.75" customHeight="1">
      <c r="A5114" s="1"/>
      <c r="B5114" s="1"/>
      <c r="C5114" s="1"/>
      <c r="D5114" s="1"/>
      <c r="E5114" s="1"/>
      <c r="F5114" s="1"/>
      <c r="G5114" s="1"/>
      <c r="H5114" s="1"/>
      <c r="I5114" s="1"/>
    </row>
    <row r="5115" ht="15.75" customHeight="1">
      <c r="A5115" s="1"/>
      <c r="B5115" s="1"/>
      <c r="C5115" s="1"/>
      <c r="D5115" s="1"/>
      <c r="E5115" s="1"/>
      <c r="F5115" s="1"/>
      <c r="G5115" s="1"/>
      <c r="H5115" s="1"/>
      <c r="I5115" s="1"/>
    </row>
    <row r="5116" ht="15.75" customHeight="1">
      <c r="A5116" s="1"/>
      <c r="B5116" s="1"/>
      <c r="C5116" s="1"/>
      <c r="D5116" s="1"/>
      <c r="E5116" s="1"/>
      <c r="F5116" s="1"/>
      <c r="G5116" s="1"/>
      <c r="H5116" s="1"/>
      <c r="I5116" s="1"/>
    </row>
    <row r="5117" ht="15.75" customHeight="1">
      <c r="A5117" s="1"/>
      <c r="B5117" s="1"/>
      <c r="C5117" s="1"/>
      <c r="D5117" s="1"/>
      <c r="E5117" s="1"/>
      <c r="F5117" s="1"/>
      <c r="G5117" s="1"/>
      <c r="H5117" s="1"/>
      <c r="I5117" s="1"/>
    </row>
    <row r="5118" ht="15.75" customHeight="1">
      <c r="A5118" s="1"/>
      <c r="B5118" s="1"/>
      <c r="C5118" s="1"/>
      <c r="D5118" s="1"/>
      <c r="E5118" s="1"/>
      <c r="F5118" s="1"/>
      <c r="G5118" s="1"/>
      <c r="H5118" s="1"/>
      <c r="I5118" s="1"/>
    </row>
    <row r="5119" ht="15.75" customHeight="1">
      <c r="A5119" s="1"/>
      <c r="B5119" s="1"/>
      <c r="C5119" s="1"/>
      <c r="D5119" s="1"/>
      <c r="E5119" s="1"/>
      <c r="F5119" s="1"/>
      <c r="G5119" s="1"/>
      <c r="H5119" s="1"/>
      <c r="I5119" s="1"/>
    </row>
    <row r="5120" ht="15.75" customHeight="1">
      <c r="A5120" s="1"/>
      <c r="B5120" s="1"/>
      <c r="C5120" s="1"/>
      <c r="D5120" s="1"/>
      <c r="E5120" s="1"/>
      <c r="F5120" s="1"/>
      <c r="G5120" s="1"/>
      <c r="H5120" s="1"/>
      <c r="I5120" s="1"/>
    </row>
    <row r="5121" ht="15.75" customHeight="1">
      <c r="A5121" s="1"/>
      <c r="B5121" s="1"/>
      <c r="C5121" s="1"/>
      <c r="D5121" s="1"/>
      <c r="E5121" s="1"/>
      <c r="F5121" s="1"/>
      <c r="G5121" s="1"/>
      <c r="H5121" s="1"/>
      <c r="I5121" s="1"/>
    </row>
    <row r="5122" ht="15.75" customHeight="1">
      <c r="A5122" s="1"/>
      <c r="B5122" s="1"/>
      <c r="C5122" s="1"/>
      <c r="D5122" s="1"/>
      <c r="E5122" s="1"/>
      <c r="F5122" s="1"/>
      <c r="G5122" s="1"/>
      <c r="H5122" s="1"/>
      <c r="I5122" s="1"/>
    </row>
    <row r="5123" ht="15.75" customHeight="1">
      <c r="A5123" s="1"/>
      <c r="B5123" s="1"/>
      <c r="C5123" s="1"/>
      <c r="D5123" s="1"/>
      <c r="E5123" s="1"/>
      <c r="F5123" s="1"/>
      <c r="G5123" s="1"/>
      <c r="H5123" s="1"/>
      <c r="I5123" s="1"/>
    </row>
    <row r="5124" ht="15.75" customHeight="1">
      <c r="A5124" s="1"/>
      <c r="B5124" s="1"/>
      <c r="C5124" s="1"/>
      <c r="D5124" s="1"/>
      <c r="E5124" s="1"/>
      <c r="F5124" s="1"/>
      <c r="G5124" s="1"/>
      <c r="H5124" s="1"/>
      <c r="I5124" s="1"/>
    </row>
    <row r="5125" ht="15.75" customHeight="1">
      <c r="A5125" s="1"/>
      <c r="B5125" s="1"/>
      <c r="C5125" s="1"/>
      <c r="D5125" s="1"/>
      <c r="E5125" s="1"/>
      <c r="F5125" s="1"/>
      <c r="G5125" s="1"/>
      <c r="H5125" s="1"/>
      <c r="I5125" s="1"/>
    </row>
    <row r="5126" ht="15.75" customHeight="1">
      <c r="A5126" s="1"/>
      <c r="B5126" s="1"/>
      <c r="C5126" s="1"/>
      <c r="D5126" s="1"/>
      <c r="E5126" s="1"/>
      <c r="F5126" s="1"/>
      <c r="G5126" s="1"/>
      <c r="H5126" s="1"/>
      <c r="I5126" s="1"/>
    </row>
    <row r="5127" ht="15.75" customHeight="1">
      <c r="A5127" s="1"/>
      <c r="B5127" s="1"/>
      <c r="C5127" s="1"/>
      <c r="D5127" s="1"/>
      <c r="E5127" s="1"/>
      <c r="F5127" s="1"/>
      <c r="G5127" s="1"/>
      <c r="H5127" s="1"/>
      <c r="I5127" s="1"/>
    </row>
    <row r="5128" ht="15.75" customHeight="1">
      <c r="A5128" s="1"/>
      <c r="B5128" s="1"/>
      <c r="C5128" s="1"/>
      <c r="D5128" s="1"/>
      <c r="E5128" s="1"/>
      <c r="F5128" s="1"/>
      <c r="G5128" s="1"/>
      <c r="H5128" s="1"/>
      <c r="I5128" s="1"/>
    </row>
    <row r="5129" ht="15.75" customHeight="1">
      <c r="A5129" s="1"/>
      <c r="B5129" s="1"/>
      <c r="C5129" s="1"/>
      <c r="D5129" s="1"/>
      <c r="E5129" s="1"/>
      <c r="F5129" s="1"/>
      <c r="G5129" s="1"/>
      <c r="H5129" s="1"/>
      <c r="I5129" s="1"/>
    </row>
    <row r="5130" ht="15.75" customHeight="1">
      <c r="A5130" s="1"/>
      <c r="B5130" s="1"/>
      <c r="C5130" s="1"/>
      <c r="D5130" s="1"/>
      <c r="E5130" s="1"/>
      <c r="F5130" s="1"/>
      <c r="G5130" s="1"/>
      <c r="H5130" s="1"/>
      <c r="I5130" s="1"/>
    </row>
    <row r="5131" ht="15.75" customHeight="1">
      <c r="A5131" s="1"/>
      <c r="B5131" s="1"/>
      <c r="C5131" s="1"/>
      <c r="D5131" s="1"/>
      <c r="E5131" s="1"/>
      <c r="F5131" s="1"/>
      <c r="G5131" s="1"/>
      <c r="H5131" s="1"/>
      <c r="I5131" s="1"/>
    </row>
    <row r="5132" ht="15.75" customHeight="1">
      <c r="A5132" s="1"/>
      <c r="B5132" s="1"/>
      <c r="C5132" s="1"/>
      <c r="D5132" s="1"/>
      <c r="E5132" s="1"/>
      <c r="F5132" s="1"/>
      <c r="G5132" s="1"/>
      <c r="H5132" s="1"/>
      <c r="I5132" s="1"/>
    </row>
    <row r="5133" ht="15.75" customHeight="1">
      <c r="A5133" s="1"/>
      <c r="B5133" s="1"/>
      <c r="C5133" s="1"/>
      <c r="D5133" s="1"/>
      <c r="E5133" s="1"/>
      <c r="F5133" s="1"/>
      <c r="G5133" s="1"/>
      <c r="H5133" s="1"/>
      <c r="I5133" s="1"/>
    </row>
    <row r="5134" ht="15.75" customHeight="1">
      <c r="A5134" s="1"/>
      <c r="B5134" s="1"/>
      <c r="C5134" s="1"/>
      <c r="D5134" s="1"/>
      <c r="E5134" s="1"/>
      <c r="F5134" s="1"/>
      <c r="G5134" s="1"/>
      <c r="H5134" s="1"/>
      <c r="I5134" s="1"/>
    </row>
    <row r="5135" ht="15.75" customHeight="1">
      <c r="A5135" s="1"/>
      <c r="B5135" s="1"/>
      <c r="C5135" s="1"/>
      <c r="D5135" s="1"/>
      <c r="E5135" s="1"/>
      <c r="F5135" s="1"/>
      <c r="G5135" s="1"/>
      <c r="H5135" s="1"/>
      <c r="I5135" s="1"/>
    </row>
    <row r="5136" ht="15.75" customHeight="1">
      <c r="A5136" s="1"/>
      <c r="B5136" s="1"/>
      <c r="C5136" s="1"/>
      <c r="D5136" s="1"/>
      <c r="E5136" s="1"/>
      <c r="F5136" s="1"/>
      <c r="G5136" s="1"/>
      <c r="H5136" s="1"/>
      <c r="I5136" s="1"/>
    </row>
    <row r="5137" ht="15.75" customHeight="1">
      <c r="A5137" s="1"/>
      <c r="B5137" s="1"/>
      <c r="C5137" s="1"/>
      <c r="D5137" s="1"/>
      <c r="E5137" s="1"/>
      <c r="F5137" s="1"/>
      <c r="G5137" s="1"/>
      <c r="H5137" s="1"/>
      <c r="I5137" s="1"/>
    </row>
    <row r="5138" ht="15.75" customHeight="1">
      <c r="A5138" s="1"/>
      <c r="B5138" s="1"/>
      <c r="C5138" s="1"/>
      <c r="D5138" s="1"/>
      <c r="E5138" s="1"/>
      <c r="F5138" s="1"/>
      <c r="G5138" s="1"/>
      <c r="H5138" s="1"/>
      <c r="I5138" s="1"/>
    </row>
    <row r="5139" ht="15.75" customHeight="1">
      <c r="A5139" s="1"/>
      <c r="B5139" s="1"/>
      <c r="C5139" s="1"/>
      <c r="D5139" s="1"/>
      <c r="E5139" s="1"/>
      <c r="F5139" s="1"/>
      <c r="G5139" s="1"/>
      <c r="H5139" s="1"/>
      <c r="I5139" s="1"/>
    </row>
    <row r="5140" ht="15.75" customHeight="1">
      <c r="A5140" s="1"/>
      <c r="B5140" s="1"/>
      <c r="C5140" s="1"/>
      <c r="D5140" s="1"/>
      <c r="E5140" s="1"/>
      <c r="F5140" s="1"/>
      <c r="G5140" s="1"/>
      <c r="H5140" s="1"/>
      <c r="I5140" s="1"/>
    </row>
    <row r="5141" ht="15.75" customHeight="1">
      <c r="A5141" s="1"/>
      <c r="B5141" s="1"/>
      <c r="C5141" s="1"/>
      <c r="D5141" s="1"/>
      <c r="E5141" s="1"/>
      <c r="F5141" s="1"/>
      <c r="G5141" s="1"/>
      <c r="H5141" s="1"/>
      <c r="I5141" s="1"/>
    </row>
    <row r="5142" ht="15.75" customHeight="1">
      <c r="A5142" s="1"/>
      <c r="B5142" s="1"/>
      <c r="C5142" s="1"/>
      <c r="D5142" s="1"/>
      <c r="E5142" s="1"/>
      <c r="F5142" s="1"/>
      <c r="G5142" s="1"/>
      <c r="H5142" s="1"/>
      <c r="I5142" s="1"/>
    </row>
    <row r="5143" ht="15.75" customHeight="1">
      <c r="A5143" s="1"/>
      <c r="B5143" s="1"/>
      <c r="C5143" s="1"/>
      <c r="D5143" s="1"/>
      <c r="E5143" s="1"/>
      <c r="F5143" s="1"/>
      <c r="G5143" s="1"/>
      <c r="H5143" s="1"/>
      <c r="I5143" s="1"/>
    </row>
    <row r="5144" ht="15.75" customHeight="1">
      <c r="A5144" s="1"/>
      <c r="B5144" s="1"/>
      <c r="C5144" s="1"/>
      <c r="D5144" s="1"/>
      <c r="E5144" s="1"/>
      <c r="F5144" s="1"/>
      <c r="G5144" s="1"/>
      <c r="H5144" s="1"/>
      <c r="I5144" s="1"/>
    </row>
    <row r="5145" ht="15.75" customHeight="1">
      <c r="A5145" s="1"/>
      <c r="B5145" s="1"/>
      <c r="C5145" s="1"/>
      <c r="D5145" s="1"/>
      <c r="E5145" s="1"/>
      <c r="F5145" s="1"/>
      <c r="G5145" s="1"/>
      <c r="H5145" s="1"/>
      <c r="I5145" s="1"/>
    </row>
    <row r="5146" ht="15.75" customHeight="1">
      <c r="A5146" s="1"/>
      <c r="B5146" s="1"/>
      <c r="C5146" s="1"/>
      <c r="D5146" s="1"/>
      <c r="E5146" s="1"/>
      <c r="F5146" s="1"/>
      <c r="G5146" s="1"/>
      <c r="H5146" s="1"/>
      <c r="I5146" s="1"/>
    </row>
    <row r="5147" ht="15.75" customHeight="1">
      <c r="A5147" s="1"/>
      <c r="B5147" s="1"/>
      <c r="C5147" s="1"/>
      <c r="D5147" s="1"/>
      <c r="E5147" s="1"/>
      <c r="F5147" s="1"/>
      <c r="G5147" s="1"/>
      <c r="H5147" s="1"/>
      <c r="I5147" s="1"/>
    </row>
    <row r="5148" ht="15.75" customHeight="1">
      <c r="A5148" s="1"/>
      <c r="B5148" s="1"/>
      <c r="C5148" s="1"/>
      <c r="D5148" s="1"/>
      <c r="E5148" s="1"/>
      <c r="F5148" s="1"/>
      <c r="G5148" s="1"/>
      <c r="H5148" s="1"/>
      <c r="I5148" s="1"/>
    </row>
    <row r="5149" ht="15.75" customHeight="1">
      <c r="A5149" s="1"/>
      <c r="B5149" s="1"/>
      <c r="C5149" s="1"/>
      <c r="D5149" s="1"/>
      <c r="E5149" s="1"/>
      <c r="F5149" s="1"/>
      <c r="G5149" s="1"/>
      <c r="H5149" s="1"/>
      <c r="I5149" s="1"/>
    </row>
    <row r="5150" ht="15.75" customHeight="1">
      <c r="A5150" s="1"/>
      <c r="B5150" s="1"/>
      <c r="C5150" s="1"/>
      <c r="D5150" s="1"/>
      <c r="E5150" s="1"/>
      <c r="F5150" s="1"/>
      <c r="G5150" s="1"/>
      <c r="H5150" s="1"/>
      <c r="I5150" s="1"/>
    </row>
    <row r="5151" ht="15.75" customHeight="1">
      <c r="A5151" s="1"/>
      <c r="B5151" s="1"/>
      <c r="C5151" s="1"/>
      <c r="D5151" s="1"/>
      <c r="E5151" s="1"/>
      <c r="F5151" s="1"/>
      <c r="G5151" s="1"/>
      <c r="H5151" s="1"/>
      <c r="I5151" s="1"/>
    </row>
    <row r="5152" ht="15.75" customHeight="1">
      <c r="A5152" s="1"/>
      <c r="B5152" s="1"/>
      <c r="C5152" s="1"/>
      <c r="D5152" s="1"/>
      <c r="E5152" s="1"/>
      <c r="F5152" s="1"/>
      <c r="G5152" s="1"/>
      <c r="H5152" s="1"/>
      <c r="I5152" s="1"/>
    </row>
    <row r="5153" ht="15.75" customHeight="1">
      <c r="A5153" s="1"/>
      <c r="B5153" s="1"/>
      <c r="C5153" s="1"/>
      <c r="D5153" s="1"/>
      <c r="E5153" s="1"/>
      <c r="F5153" s="1"/>
      <c r="G5153" s="1"/>
      <c r="H5153" s="1"/>
      <c r="I5153" s="1"/>
    </row>
    <row r="5154" ht="15.75" customHeight="1">
      <c r="A5154" s="1"/>
      <c r="B5154" s="1"/>
      <c r="C5154" s="1"/>
      <c r="D5154" s="1"/>
      <c r="E5154" s="1"/>
      <c r="F5154" s="1"/>
      <c r="G5154" s="1"/>
      <c r="H5154" s="1"/>
      <c r="I5154" s="1"/>
    </row>
    <row r="5155" ht="15.75" customHeight="1">
      <c r="A5155" s="1"/>
      <c r="B5155" s="1"/>
      <c r="C5155" s="1"/>
      <c r="D5155" s="1"/>
      <c r="E5155" s="1"/>
      <c r="F5155" s="1"/>
      <c r="G5155" s="1"/>
      <c r="H5155" s="1"/>
      <c r="I5155" s="1"/>
    </row>
    <row r="5156" ht="15.75" customHeight="1">
      <c r="A5156" s="1"/>
      <c r="B5156" s="1"/>
      <c r="C5156" s="1"/>
      <c r="D5156" s="1"/>
      <c r="E5156" s="1"/>
      <c r="F5156" s="1"/>
      <c r="G5156" s="1"/>
      <c r="H5156" s="1"/>
      <c r="I5156" s="1"/>
    </row>
    <row r="5157" ht="15.75" customHeight="1">
      <c r="A5157" s="1"/>
      <c r="B5157" s="1"/>
      <c r="C5157" s="1"/>
      <c r="D5157" s="1"/>
      <c r="E5157" s="1"/>
      <c r="F5157" s="1"/>
      <c r="G5157" s="1"/>
      <c r="H5157" s="1"/>
      <c r="I5157" s="1"/>
    </row>
    <row r="5158" ht="15.75" customHeight="1">
      <c r="A5158" s="1"/>
      <c r="B5158" s="1"/>
      <c r="C5158" s="1"/>
      <c r="D5158" s="1"/>
      <c r="E5158" s="1"/>
      <c r="F5158" s="1"/>
      <c r="G5158" s="1"/>
      <c r="H5158" s="1"/>
      <c r="I5158" s="1"/>
    </row>
    <row r="5159" ht="15.75" customHeight="1">
      <c r="A5159" s="1"/>
      <c r="B5159" s="1"/>
      <c r="C5159" s="1"/>
      <c r="D5159" s="1"/>
      <c r="E5159" s="1"/>
      <c r="F5159" s="1"/>
      <c r="G5159" s="1"/>
      <c r="H5159" s="1"/>
      <c r="I5159" s="1"/>
    </row>
    <row r="5160" ht="15.75" customHeight="1">
      <c r="A5160" s="1"/>
      <c r="B5160" s="1"/>
      <c r="C5160" s="1"/>
      <c r="D5160" s="1"/>
      <c r="E5160" s="1"/>
      <c r="F5160" s="1"/>
      <c r="G5160" s="1"/>
      <c r="H5160" s="1"/>
      <c r="I5160" s="1"/>
    </row>
    <row r="5161" ht="15.75" customHeight="1">
      <c r="A5161" s="1"/>
      <c r="B5161" s="1"/>
      <c r="C5161" s="1"/>
      <c r="D5161" s="1"/>
      <c r="E5161" s="1"/>
      <c r="F5161" s="1"/>
      <c r="G5161" s="1"/>
      <c r="H5161" s="1"/>
      <c r="I5161" s="1"/>
    </row>
    <row r="5162" ht="15.75" customHeight="1">
      <c r="A5162" s="1"/>
      <c r="B5162" s="1"/>
      <c r="C5162" s="1"/>
      <c r="D5162" s="1"/>
      <c r="E5162" s="1"/>
      <c r="F5162" s="1"/>
      <c r="G5162" s="1"/>
      <c r="H5162" s="1"/>
      <c r="I5162" s="1"/>
    </row>
    <row r="5163" ht="15.75" customHeight="1">
      <c r="A5163" s="1"/>
      <c r="B5163" s="1"/>
      <c r="C5163" s="1"/>
      <c r="D5163" s="1"/>
      <c r="E5163" s="1"/>
      <c r="F5163" s="1"/>
      <c r="G5163" s="1"/>
      <c r="H5163" s="1"/>
      <c r="I5163" s="1"/>
    </row>
    <row r="5164" ht="15.75" customHeight="1">
      <c r="A5164" s="1"/>
      <c r="B5164" s="1"/>
      <c r="C5164" s="1"/>
      <c r="D5164" s="1"/>
      <c r="E5164" s="1"/>
      <c r="F5164" s="1"/>
      <c r="G5164" s="1"/>
      <c r="H5164" s="1"/>
      <c r="I5164" s="1"/>
    </row>
    <row r="5165" ht="15.75" customHeight="1">
      <c r="A5165" s="1"/>
      <c r="B5165" s="1"/>
      <c r="C5165" s="1"/>
      <c r="D5165" s="1"/>
      <c r="E5165" s="1"/>
      <c r="F5165" s="1"/>
      <c r="G5165" s="1"/>
      <c r="H5165" s="1"/>
      <c r="I5165" s="1"/>
    </row>
    <row r="5166" ht="15.75" customHeight="1">
      <c r="A5166" s="1"/>
      <c r="B5166" s="1"/>
      <c r="C5166" s="1"/>
      <c r="D5166" s="1"/>
      <c r="E5166" s="1"/>
      <c r="F5166" s="1"/>
      <c r="G5166" s="1"/>
      <c r="H5166" s="1"/>
      <c r="I5166" s="1"/>
    </row>
    <row r="5167" ht="15.75" customHeight="1">
      <c r="A5167" s="1"/>
      <c r="B5167" s="1"/>
      <c r="C5167" s="1"/>
      <c r="D5167" s="1"/>
      <c r="E5167" s="1"/>
      <c r="F5167" s="1"/>
      <c r="G5167" s="1"/>
      <c r="H5167" s="1"/>
      <c r="I5167" s="1"/>
    </row>
    <row r="5168" ht="15.75" customHeight="1">
      <c r="A5168" s="1"/>
      <c r="B5168" s="1"/>
      <c r="C5168" s="1"/>
      <c r="D5168" s="1"/>
      <c r="E5168" s="1"/>
      <c r="F5168" s="1"/>
      <c r="G5168" s="1"/>
      <c r="H5168" s="1"/>
      <c r="I5168" s="1"/>
    </row>
    <row r="5169" ht="15.75" customHeight="1">
      <c r="A5169" s="1"/>
      <c r="B5169" s="1"/>
      <c r="C5169" s="1"/>
      <c r="D5169" s="1"/>
      <c r="E5169" s="1"/>
      <c r="F5169" s="1"/>
      <c r="G5169" s="1"/>
      <c r="H5169" s="1"/>
      <c r="I5169" s="1"/>
    </row>
    <row r="5170" ht="15.75" customHeight="1">
      <c r="A5170" s="1"/>
      <c r="B5170" s="1"/>
      <c r="C5170" s="1"/>
      <c r="D5170" s="1"/>
      <c r="E5170" s="1"/>
      <c r="F5170" s="1"/>
      <c r="G5170" s="1"/>
      <c r="H5170" s="1"/>
      <c r="I5170" s="1"/>
    </row>
    <row r="5171" ht="15.75" customHeight="1">
      <c r="A5171" s="1"/>
      <c r="B5171" s="1"/>
      <c r="C5171" s="1"/>
      <c r="D5171" s="1"/>
      <c r="E5171" s="1"/>
      <c r="F5171" s="1"/>
      <c r="G5171" s="1"/>
      <c r="H5171" s="1"/>
      <c r="I5171" s="1"/>
    </row>
    <row r="5172" ht="15.75" customHeight="1">
      <c r="A5172" s="1"/>
      <c r="B5172" s="1"/>
      <c r="C5172" s="1"/>
      <c r="D5172" s="1"/>
      <c r="E5172" s="1"/>
      <c r="F5172" s="1"/>
      <c r="G5172" s="1"/>
      <c r="H5172" s="1"/>
      <c r="I5172" s="1"/>
    </row>
    <row r="5173" ht="15.75" customHeight="1">
      <c r="A5173" s="1"/>
      <c r="B5173" s="1"/>
      <c r="C5173" s="1"/>
      <c r="D5173" s="1"/>
      <c r="E5173" s="1"/>
      <c r="F5173" s="1"/>
      <c r="G5173" s="1"/>
      <c r="H5173" s="1"/>
      <c r="I5173" s="1"/>
    </row>
    <row r="5174" ht="15.75" customHeight="1">
      <c r="A5174" s="1"/>
      <c r="B5174" s="1"/>
      <c r="C5174" s="1"/>
      <c r="D5174" s="1"/>
      <c r="E5174" s="1"/>
      <c r="F5174" s="1"/>
      <c r="G5174" s="1"/>
      <c r="H5174" s="1"/>
      <c r="I5174" s="1"/>
    </row>
    <row r="5175" ht="15.75" customHeight="1">
      <c r="A5175" s="1"/>
      <c r="B5175" s="1"/>
      <c r="C5175" s="1"/>
      <c r="D5175" s="1"/>
      <c r="E5175" s="1"/>
      <c r="F5175" s="1"/>
      <c r="G5175" s="1"/>
      <c r="H5175" s="1"/>
      <c r="I5175" s="1"/>
    </row>
    <row r="5176" ht="15.75" customHeight="1">
      <c r="A5176" s="1"/>
      <c r="B5176" s="1"/>
      <c r="C5176" s="1"/>
      <c r="D5176" s="1"/>
      <c r="E5176" s="1"/>
      <c r="F5176" s="1"/>
      <c r="G5176" s="1"/>
      <c r="H5176" s="1"/>
      <c r="I5176" s="1"/>
    </row>
    <row r="5177" ht="15.75" customHeight="1">
      <c r="A5177" s="1"/>
      <c r="B5177" s="1"/>
      <c r="C5177" s="1"/>
      <c r="D5177" s="1"/>
      <c r="E5177" s="1"/>
      <c r="F5177" s="1"/>
      <c r="G5177" s="1"/>
      <c r="H5177" s="1"/>
      <c r="I5177" s="1"/>
    </row>
    <row r="5178" ht="15.75" customHeight="1">
      <c r="A5178" s="1"/>
      <c r="B5178" s="1"/>
      <c r="C5178" s="1"/>
      <c r="D5178" s="1"/>
      <c r="E5178" s="1"/>
      <c r="F5178" s="1"/>
      <c r="G5178" s="1"/>
      <c r="H5178" s="1"/>
      <c r="I5178" s="1"/>
    </row>
    <row r="5179" ht="15.75" customHeight="1">
      <c r="A5179" s="1"/>
      <c r="B5179" s="1"/>
      <c r="C5179" s="1"/>
      <c r="D5179" s="1"/>
      <c r="E5179" s="1"/>
      <c r="F5179" s="1"/>
      <c r="G5179" s="1"/>
      <c r="H5179" s="1"/>
      <c r="I5179" s="1"/>
    </row>
    <row r="5180" ht="15.75" customHeight="1">
      <c r="A5180" s="1"/>
      <c r="B5180" s="1"/>
      <c r="C5180" s="1"/>
      <c r="D5180" s="1"/>
      <c r="E5180" s="1"/>
      <c r="F5180" s="1"/>
      <c r="G5180" s="1"/>
      <c r="H5180" s="1"/>
      <c r="I5180" s="1"/>
    </row>
    <row r="5181" ht="15.75" customHeight="1">
      <c r="A5181" s="1"/>
      <c r="B5181" s="1"/>
      <c r="C5181" s="1"/>
      <c r="D5181" s="1"/>
      <c r="E5181" s="1"/>
      <c r="F5181" s="1"/>
      <c r="G5181" s="1"/>
      <c r="H5181" s="1"/>
      <c r="I5181" s="1"/>
    </row>
    <row r="5182" ht="15.75" customHeight="1">
      <c r="A5182" s="1"/>
      <c r="B5182" s="1"/>
      <c r="C5182" s="1"/>
      <c r="D5182" s="1"/>
      <c r="E5182" s="1"/>
      <c r="F5182" s="1"/>
      <c r="G5182" s="1"/>
      <c r="H5182" s="1"/>
      <c r="I5182" s="1"/>
    </row>
    <row r="5183" ht="15.75" customHeight="1">
      <c r="A5183" s="1"/>
      <c r="B5183" s="1"/>
      <c r="C5183" s="1"/>
      <c r="D5183" s="1"/>
      <c r="E5183" s="1"/>
      <c r="F5183" s="1"/>
      <c r="G5183" s="1"/>
      <c r="H5183" s="1"/>
      <c r="I5183" s="1"/>
    </row>
    <row r="5184" ht="15.75" customHeight="1">
      <c r="A5184" s="1"/>
      <c r="B5184" s="1"/>
      <c r="C5184" s="1"/>
      <c r="D5184" s="1"/>
      <c r="E5184" s="1"/>
      <c r="F5184" s="1"/>
      <c r="G5184" s="1"/>
      <c r="H5184" s="1"/>
      <c r="I5184" s="1"/>
    </row>
    <row r="5185" ht="15.75" customHeight="1">
      <c r="A5185" s="1"/>
      <c r="B5185" s="1"/>
      <c r="C5185" s="1"/>
      <c r="D5185" s="1"/>
      <c r="E5185" s="1"/>
      <c r="F5185" s="1"/>
      <c r="G5185" s="1"/>
      <c r="H5185" s="1"/>
      <c r="I5185" s="1"/>
    </row>
    <row r="5186" ht="15.75" customHeight="1">
      <c r="A5186" s="1"/>
      <c r="B5186" s="1"/>
      <c r="C5186" s="1"/>
      <c r="D5186" s="1"/>
      <c r="E5186" s="1"/>
      <c r="F5186" s="1"/>
      <c r="G5186" s="1"/>
      <c r="H5186" s="1"/>
      <c r="I5186" s="1"/>
    </row>
    <row r="5187" ht="15.75" customHeight="1">
      <c r="A5187" s="1"/>
      <c r="B5187" s="1"/>
      <c r="C5187" s="1"/>
      <c r="D5187" s="1"/>
      <c r="E5187" s="1"/>
      <c r="F5187" s="1"/>
      <c r="G5187" s="1"/>
      <c r="H5187" s="1"/>
      <c r="I5187" s="1"/>
    </row>
    <row r="5188" ht="15.75" customHeight="1">
      <c r="A5188" s="1"/>
      <c r="B5188" s="1"/>
      <c r="C5188" s="1"/>
      <c r="D5188" s="1"/>
      <c r="E5188" s="1"/>
      <c r="F5188" s="1"/>
      <c r="G5188" s="1"/>
      <c r="H5188" s="1"/>
      <c r="I5188" s="1"/>
    </row>
    <row r="5189" ht="15.75" customHeight="1">
      <c r="A5189" s="1"/>
      <c r="B5189" s="1"/>
      <c r="C5189" s="1"/>
      <c r="D5189" s="1"/>
      <c r="E5189" s="1"/>
      <c r="F5189" s="1"/>
      <c r="G5189" s="1"/>
      <c r="H5189" s="1"/>
      <c r="I5189" s="1"/>
    </row>
    <row r="5190" ht="15.75" customHeight="1">
      <c r="A5190" s="1"/>
      <c r="B5190" s="1"/>
      <c r="C5190" s="1"/>
      <c r="D5190" s="1"/>
      <c r="E5190" s="1"/>
      <c r="F5190" s="1"/>
      <c r="G5190" s="1"/>
      <c r="H5190" s="1"/>
      <c r="I5190" s="1"/>
    </row>
    <row r="5191" ht="15.75" customHeight="1">
      <c r="A5191" s="1"/>
      <c r="B5191" s="1"/>
      <c r="C5191" s="1"/>
      <c r="D5191" s="1"/>
      <c r="E5191" s="1"/>
      <c r="F5191" s="1"/>
      <c r="G5191" s="1"/>
      <c r="H5191" s="1"/>
      <c r="I5191" s="1"/>
    </row>
    <row r="5192" ht="15.75" customHeight="1">
      <c r="A5192" s="1"/>
      <c r="B5192" s="1"/>
      <c r="C5192" s="1"/>
      <c r="D5192" s="1"/>
      <c r="E5192" s="1"/>
      <c r="F5192" s="1"/>
      <c r="G5192" s="1"/>
      <c r="H5192" s="1"/>
      <c r="I5192" s="1"/>
    </row>
    <row r="5193" ht="15.75" customHeight="1">
      <c r="A5193" s="1"/>
      <c r="B5193" s="1"/>
      <c r="C5193" s="1"/>
      <c r="D5193" s="1"/>
      <c r="E5193" s="1"/>
      <c r="F5193" s="1"/>
      <c r="G5193" s="1"/>
      <c r="H5193" s="1"/>
      <c r="I5193" s="1"/>
    </row>
    <row r="5194" ht="15.75" customHeight="1">
      <c r="A5194" s="1"/>
      <c r="B5194" s="1"/>
      <c r="C5194" s="1"/>
      <c r="D5194" s="1"/>
      <c r="E5194" s="1"/>
      <c r="F5194" s="1"/>
      <c r="G5194" s="1"/>
      <c r="H5194" s="1"/>
      <c r="I5194" s="1"/>
    </row>
    <row r="5195" ht="15.75" customHeight="1">
      <c r="A5195" s="1"/>
      <c r="B5195" s="1"/>
      <c r="C5195" s="1"/>
      <c r="D5195" s="1"/>
      <c r="E5195" s="1"/>
      <c r="F5195" s="1"/>
      <c r="G5195" s="1"/>
      <c r="H5195" s="1"/>
      <c r="I5195" s="1"/>
    </row>
    <row r="5196" ht="15.75" customHeight="1">
      <c r="A5196" s="1"/>
      <c r="B5196" s="1"/>
      <c r="C5196" s="1"/>
      <c r="D5196" s="1"/>
      <c r="E5196" s="1"/>
      <c r="F5196" s="1"/>
      <c r="G5196" s="1"/>
      <c r="H5196" s="1"/>
      <c r="I5196" s="1"/>
    </row>
    <row r="5197" ht="15.75" customHeight="1">
      <c r="A5197" s="1"/>
      <c r="B5197" s="1"/>
      <c r="C5197" s="1"/>
      <c r="D5197" s="1"/>
      <c r="E5197" s="1"/>
      <c r="F5197" s="1"/>
      <c r="G5197" s="1"/>
      <c r="H5197" s="1"/>
      <c r="I5197" s="1"/>
    </row>
    <row r="5198" ht="15.75" customHeight="1">
      <c r="A5198" s="1"/>
      <c r="B5198" s="1"/>
      <c r="C5198" s="1"/>
      <c r="D5198" s="1"/>
      <c r="E5198" s="1"/>
      <c r="F5198" s="1"/>
      <c r="G5198" s="1"/>
      <c r="H5198" s="1"/>
      <c r="I5198" s="1"/>
    </row>
    <row r="5199" ht="15.75" customHeight="1">
      <c r="A5199" s="1"/>
      <c r="B5199" s="1"/>
      <c r="C5199" s="1"/>
      <c r="D5199" s="1"/>
      <c r="E5199" s="1"/>
      <c r="F5199" s="1"/>
      <c r="G5199" s="1"/>
      <c r="H5199" s="1"/>
      <c r="I5199" s="1"/>
    </row>
    <row r="5200" ht="15.75" customHeight="1">
      <c r="A5200" s="1"/>
      <c r="B5200" s="1"/>
      <c r="C5200" s="1"/>
      <c r="D5200" s="1"/>
      <c r="E5200" s="1"/>
      <c r="F5200" s="1"/>
      <c r="G5200" s="1"/>
      <c r="H5200" s="1"/>
      <c r="I5200" s="1"/>
    </row>
    <row r="5201" ht="15.75" customHeight="1">
      <c r="A5201" s="1"/>
      <c r="B5201" s="1"/>
      <c r="C5201" s="1"/>
      <c r="D5201" s="1"/>
      <c r="E5201" s="1"/>
      <c r="F5201" s="1"/>
      <c r="G5201" s="1"/>
      <c r="H5201" s="1"/>
      <c r="I5201" s="1"/>
    </row>
    <row r="5202" ht="15.75" customHeight="1">
      <c r="A5202" s="1"/>
      <c r="B5202" s="1"/>
      <c r="C5202" s="1"/>
      <c r="D5202" s="1"/>
      <c r="E5202" s="1"/>
      <c r="F5202" s="1"/>
      <c r="G5202" s="1"/>
      <c r="H5202" s="1"/>
      <c r="I5202" s="1"/>
    </row>
    <row r="5203" ht="15.75" customHeight="1">
      <c r="A5203" s="1"/>
      <c r="B5203" s="1"/>
      <c r="C5203" s="1"/>
      <c r="D5203" s="1"/>
      <c r="E5203" s="1"/>
      <c r="F5203" s="1"/>
      <c r="G5203" s="1"/>
      <c r="H5203" s="1"/>
      <c r="I5203" s="1"/>
    </row>
    <row r="5204" ht="15.75" customHeight="1">
      <c r="A5204" s="1"/>
      <c r="B5204" s="1"/>
      <c r="C5204" s="1"/>
      <c r="D5204" s="1"/>
      <c r="E5204" s="1"/>
      <c r="F5204" s="1"/>
      <c r="G5204" s="1"/>
      <c r="H5204" s="1"/>
      <c r="I5204" s="1"/>
    </row>
    <row r="5205" ht="15.75" customHeight="1">
      <c r="A5205" s="1"/>
      <c r="B5205" s="1"/>
      <c r="C5205" s="1"/>
      <c r="D5205" s="1"/>
      <c r="E5205" s="1"/>
      <c r="F5205" s="1"/>
      <c r="G5205" s="1"/>
      <c r="H5205" s="1"/>
      <c r="I5205" s="1"/>
    </row>
    <row r="5206" ht="15.75" customHeight="1">
      <c r="A5206" s="1"/>
      <c r="B5206" s="1"/>
      <c r="C5206" s="1"/>
      <c r="D5206" s="1"/>
      <c r="E5206" s="1"/>
      <c r="F5206" s="1"/>
      <c r="G5206" s="1"/>
      <c r="H5206" s="1"/>
      <c r="I5206" s="1"/>
    </row>
    <row r="5207" ht="15.75" customHeight="1">
      <c r="A5207" s="1"/>
      <c r="B5207" s="1"/>
      <c r="C5207" s="1"/>
      <c r="D5207" s="1"/>
      <c r="E5207" s="1"/>
      <c r="F5207" s="1"/>
      <c r="G5207" s="1"/>
      <c r="H5207" s="1"/>
      <c r="I5207" s="1"/>
    </row>
    <row r="5208" ht="15.75" customHeight="1">
      <c r="A5208" s="1"/>
      <c r="B5208" s="1"/>
      <c r="C5208" s="1"/>
      <c r="D5208" s="1"/>
      <c r="E5208" s="1"/>
      <c r="F5208" s="1"/>
      <c r="G5208" s="1"/>
      <c r="H5208" s="1"/>
      <c r="I5208" s="1"/>
    </row>
    <row r="5209" ht="15.75" customHeight="1">
      <c r="A5209" s="1"/>
      <c r="B5209" s="1"/>
      <c r="C5209" s="1"/>
      <c r="D5209" s="1"/>
      <c r="E5209" s="1"/>
      <c r="F5209" s="1"/>
      <c r="G5209" s="1"/>
      <c r="H5209" s="1"/>
      <c r="I5209" s="1"/>
    </row>
    <row r="5210" ht="15.75" customHeight="1">
      <c r="A5210" s="1"/>
      <c r="B5210" s="1"/>
      <c r="C5210" s="1"/>
      <c r="D5210" s="1"/>
      <c r="E5210" s="1"/>
      <c r="F5210" s="1"/>
      <c r="G5210" s="1"/>
      <c r="H5210" s="1"/>
      <c r="I5210" s="1"/>
    </row>
    <row r="5211" ht="15.75" customHeight="1">
      <c r="A5211" s="1"/>
      <c r="B5211" s="1"/>
      <c r="C5211" s="1"/>
      <c r="D5211" s="1"/>
      <c r="E5211" s="1"/>
      <c r="F5211" s="1"/>
      <c r="G5211" s="1"/>
      <c r="H5211" s="1"/>
      <c r="I5211" s="1"/>
    </row>
    <row r="5212" ht="15.75" customHeight="1">
      <c r="A5212" s="1"/>
      <c r="B5212" s="1"/>
      <c r="C5212" s="1"/>
      <c r="D5212" s="1"/>
      <c r="E5212" s="1"/>
      <c r="F5212" s="1"/>
      <c r="G5212" s="1"/>
      <c r="H5212" s="1"/>
      <c r="I5212" s="1"/>
    </row>
    <row r="5213" ht="15.75" customHeight="1">
      <c r="A5213" s="1"/>
      <c r="B5213" s="1"/>
      <c r="C5213" s="1"/>
      <c r="D5213" s="1"/>
      <c r="E5213" s="1"/>
      <c r="F5213" s="1"/>
      <c r="G5213" s="1"/>
      <c r="H5213" s="1"/>
      <c r="I5213" s="1"/>
    </row>
    <row r="5214" ht="15.75" customHeight="1">
      <c r="A5214" s="1"/>
      <c r="B5214" s="1"/>
      <c r="C5214" s="1"/>
      <c r="D5214" s="1"/>
      <c r="E5214" s="1"/>
      <c r="F5214" s="1"/>
      <c r="G5214" s="1"/>
      <c r="H5214" s="1"/>
      <c r="I5214" s="1"/>
    </row>
    <row r="5215" ht="15.75" customHeight="1">
      <c r="A5215" s="1"/>
      <c r="B5215" s="1"/>
      <c r="C5215" s="1"/>
      <c r="D5215" s="1"/>
      <c r="E5215" s="1"/>
      <c r="F5215" s="1"/>
      <c r="G5215" s="1"/>
      <c r="H5215" s="1"/>
      <c r="I5215" s="1"/>
    </row>
    <row r="5216" ht="15.75" customHeight="1">
      <c r="A5216" s="1"/>
      <c r="B5216" s="1"/>
      <c r="C5216" s="1"/>
      <c r="D5216" s="1"/>
      <c r="E5216" s="1"/>
      <c r="F5216" s="1"/>
      <c r="G5216" s="1"/>
      <c r="H5216" s="1"/>
      <c r="I5216" s="1"/>
    </row>
    <row r="5217" ht="15.75" customHeight="1">
      <c r="A5217" s="1"/>
      <c r="B5217" s="1"/>
      <c r="C5217" s="1"/>
      <c r="D5217" s="1"/>
      <c r="E5217" s="1"/>
      <c r="F5217" s="1"/>
      <c r="G5217" s="1"/>
      <c r="H5217" s="1"/>
      <c r="I5217" s="1"/>
    </row>
    <row r="5218" ht="15.75" customHeight="1">
      <c r="A5218" s="1"/>
      <c r="B5218" s="1"/>
      <c r="C5218" s="1"/>
      <c r="D5218" s="1"/>
      <c r="E5218" s="1"/>
      <c r="F5218" s="1"/>
      <c r="G5218" s="1"/>
      <c r="H5218" s="1"/>
      <c r="I5218" s="1"/>
    </row>
    <row r="5219" ht="15.75" customHeight="1">
      <c r="A5219" s="1"/>
      <c r="B5219" s="1"/>
      <c r="C5219" s="1"/>
      <c r="D5219" s="1"/>
      <c r="E5219" s="1"/>
      <c r="F5219" s="1"/>
      <c r="G5219" s="1"/>
      <c r="H5219" s="1"/>
      <c r="I5219" s="1"/>
    </row>
    <row r="5220" ht="15.75" customHeight="1">
      <c r="A5220" s="1"/>
      <c r="B5220" s="1"/>
      <c r="C5220" s="1"/>
      <c r="D5220" s="1"/>
      <c r="E5220" s="1"/>
      <c r="F5220" s="1"/>
      <c r="G5220" s="1"/>
      <c r="H5220" s="1"/>
      <c r="I5220" s="1"/>
    </row>
    <row r="5221" ht="15.75" customHeight="1">
      <c r="A5221" s="1"/>
      <c r="B5221" s="1"/>
      <c r="C5221" s="1"/>
      <c r="D5221" s="1"/>
      <c r="E5221" s="1"/>
      <c r="F5221" s="1"/>
      <c r="G5221" s="1"/>
      <c r="H5221" s="1"/>
      <c r="I5221" s="1"/>
    </row>
    <row r="5222" ht="15.75" customHeight="1">
      <c r="A5222" s="1"/>
      <c r="B5222" s="1"/>
      <c r="C5222" s="1"/>
      <c r="D5222" s="1"/>
      <c r="E5222" s="1"/>
      <c r="F5222" s="1"/>
      <c r="G5222" s="1"/>
      <c r="H5222" s="1"/>
      <c r="I5222" s="1"/>
    </row>
    <row r="5223" ht="15.75" customHeight="1">
      <c r="A5223" s="1"/>
      <c r="B5223" s="1"/>
      <c r="C5223" s="1"/>
      <c r="D5223" s="1"/>
      <c r="E5223" s="1"/>
      <c r="F5223" s="1"/>
      <c r="G5223" s="1"/>
      <c r="H5223" s="1"/>
      <c r="I5223" s="1"/>
    </row>
    <row r="5224" ht="15.75" customHeight="1">
      <c r="A5224" s="1"/>
      <c r="B5224" s="1"/>
      <c r="C5224" s="1"/>
      <c r="D5224" s="1"/>
      <c r="E5224" s="1"/>
      <c r="F5224" s="1"/>
      <c r="G5224" s="1"/>
      <c r="H5224" s="1"/>
      <c r="I5224" s="1"/>
    </row>
    <row r="5225" ht="15.75" customHeight="1">
      <c r="A5225" s="1"/>
      <c r="B5225" s="1"/>
      <c r="C5225" s="1"/>
      <c r="D5225" s="1"/>
      <c r="E5225" s="1"/>
      <c r="F5225" s="1"/>
      <c r="G5225" s="1"/>
      <c r="H5225" s="1"/>
      <c r="I5225" s="1"/>
    </row>
    <row r="5226" ht="15.75" customHeight="1">
      <c r="A5226" s="1"/>
      <c r="B5226" s="1"/>
      <c r="C5226" s="1"/>
      <c r="D5226" s="1"/>
      <c r="E5226" s="1"/>
      <c r="F5226" s="1"/>
      <c r="G5226" s="1"/>
      <c r="H5226" s="1"/>
      <c r="I5226" s="1"/>
    </row>
    <row r="5227" ht="15.75" customHeight="1">
      <c r="A5227" s="1"/>
      <c r="B5227" s="1"/>
      <c r="C5227" s="1"/>
      <c r="D5227" s="1"/>
      <c r="E5227" s="1"/>
      <c r="F5227" s="1"/>
      <c r="G5227" s="1"/>
      <c r="H5227" s="1"/>
      <c r="I5227" s="1"/>
    </row>
    <row r="5228" ht="15.75" customHeight="1">
      <c r="A5228" s="1"/>
      <c r="B5228" s="1"/>
      <c r="C5228" s="1"/>
      <c r="D5228" s="1"/>
      <c r="E5228" s="1"/>
      <c r="F5228" s="1"/>
      <c r="G5228" s="1"/>
      <c r="H5228" s="1"/>
      <c r="I5228" s="1"/>
    </row>
    <row r="5229" ht="15.75" customHeight="1">
      <c r="A5229" s="1"/>
      <c r="B5229" s="1"/>
      <c r="C5229" s="1"/>
      <c r="D5229" s="1"/>
      <c r="E5229" s="1"/>
      <c r="F5229" s="1"/>
      <c r="G5229" s="1"/>
      <c r="H5229" s="1"/>
      <c r="I5229" s="1"/>
    </row>
    <row r="5230" ht="15.75" customHeight="1">
      <c r="A5230" s="1"/>
      <c r="B5230" s="1"/>
      <c r="C5230" s="1"/>
      <c r="D5230" s="1"/>
      <c r="E5230" s="1"/>
      <c r="F5230" s="1"/>
      <c r="G5230" s="1"/>
      <c r="H5230" s="1"/>
      <c r="I5230" s="1"/>
    </row>
    <row r="5231" ht="15.75" customHeight="1">
      <c r="A5231" s="1"/>
      <c r="B5231" s="1"/>
      <c r="C5231" s="1"/>
      <c r="D5231" s="1"/>
      <c r="E5231" s="1"/>
      <c r="F5231" s="1"/>
      <c r="G5231" s="1"/>
      <c r="H5231" s="1"/>
      <c r="I5231" s="1"/>
    </row>
    <row r="5232" ht="15.75" customHeight="1">
      <c r="A5232" s="1"/>
      <c r="B5232" s="1"/>
      <c r="C5232" s="1"/>
      <c r="D5232" s="1"/>
      <c r="E5232" s="1"/>
      <c r="F5232" s="1"/>
      <c r="G5232" s="1"/>
      <c r="H5232" s="1"/>
      <c r="I5232" s="1"/>
    </row>
    <row r="5233" ht="15.75" customHeight="1">
      <c r="A5233" s="1"/>
      <c r="B5233" s="1"/>
      <c r="C5233" s="1"/>
      <c r="D5233" s="1"/>
      <c r="E5233" s="1"/>
      <c r="F5233" s="1"/>
      <c r="G5233" s="1"/>
      <c r="H5233" s="1"/>
      <c r="I5233" s="1"/>
    </row>
    <row r="5234" ht="15.75" customHeight="1">
      <c r="A5234" s="1"/>
      <c r="B5234" s="1"/>
      <c r="C5234" s="1"/>
      <c r="D5234" s="1"/>
      <c r="E5234" s="1"/>
      <c r="F5234" s="1"/>
      <c r="G5234" s="1"/>
      <c r="H5234" s="1"/>
      <c r="I5234" s="1"/>
    </row>
    <row r="5235" ht="15.75" customHeight="1">
      <c r="A5235" s="1"/>
      <c r="B5235" s="1"/>
      <c r="C5235" s="1"/>
      <c r="D5235" s="1"/>
      <c r="E5235" s="1"/>
      <c r="F5235" s="1"/>
      <c r="G5235" s="1"/>
      <c r="H5235" s="1"/>
      <c r="I5235" s="1"/>
    </row>
    <row r="5236" ht="15.75" customHeight="1">
      <c r="A5236" s="1"/>
      <c r="B5236" s="1"/>
      <c r="C5236" s="1"/>
      <c r="D5236" s="1"/>
      <c r="E5236" s="1"/>
      <c r="F5236" s="1"/>
      <c r="G5236" s="1"/>
      <c r="H5236" s="1"/>
      <c r="I5236" s="1"/>
    </row>
    <row r="5237" ht="15.75" customHeight="1">
      <c r="A5237" s="1"/>
      <c r="B5237" s="1"/>
      <c r="C5237" s="1"/>
      <c r="D5237" s="1"/>
      <c r="E5237" s="1"/>
      <c r="F5237" s="1"/>
      <c r="G5237" s="1"/>
      <c r="H5237" s="1"/>
      <c r="I5237" s="1"/>
    </row>
    <row r="5238" ht="15.75" customHeight="1">
      <c r="A5238" s="1"/>
      <c r="B5238" s="1"/>
      <c r="C5238" s="1"/>
      <c r="D5238" s="1"/>
      <c r="E5238" s="1"/>
      <c r="F5238" s="1"/>
      <c r="G5238" s="1"/>
      <c r="H5238" s="1"/>
      <c r="I5238" s="1"/>
    </row>
    <row r="5239" ht="15.75" customHeight="1">
      <c r="A5239" s="1"/>
      <c r="B5239" s="1"/>
      <c r="C5239" s="1"/>
      <c r="D5239" s="1"/>
      <c r="E5239" s="1"/>
      <c r="F5239" s="1"/>
      <c r="G5239" s="1"/>
      <c r="H5239" s="1"/>
      <c r="I5239" s="1"/>
    </row>
    <row r="5240" ht="15.75" customHeight="1">
      <c r="A5240" s="1"/>
      <c r="B5240" s="1"/>
      <c r="C5240" s="1"/>
      <c r="D5240" s="1"/>
      <c r="E5240" s="1"/>
      <c r="F5240" s="1"/>
      <c r="G5240" s="1"/>
      <c r="H5240" s="1"/>
      <c r="I5240" s="1"/>
    </row>
    <row r="5241" ht="15.75" customHeight="1">
      <c r="A5241" s="1"/>
      <c r="B5241" s="1"/>
      <c r="C5241" s="1"/>
      <c r="D5241" s="1"/>
      <c r="E5241" s="1"/>
      <c r="F5241" s="1"/>
      <c r="G5241" s="1"/>
      <c r="H5241" s="1"/>
      <c r="I5241" s="1"/>
    </row>
    <row r="5242" ht="15.75" customHeight="1">
      <c r="A5242" s="1"/>
      <c r="B5242" s="1"/>
      <c r="C5242" s="1"/>
      <c r="D5242" s="1"/>
      <c r="E5242" s="1"/>
      <c r="F5242" s="1"/>
      <c r="G5242" s="1"/>
      <c r="H5242" s="1"/>
      <c r="I5242" s="1"/>
    </row>
    <row r="5243" ht="15.75" customHeight="1">
      <c r="A5243" s="1"/>
      <c r="B5243" s="1"/>
      <c r="C5243" s="1"/>
      <c r="D5243" s="1"/>
      <c r="E5243" s="1"/>
      <c r="F5243" s="1"/>
      <c r="G5243" s="1"/>
      <c r="H5243" s="1"/>
      <c r="I5243" s="1"/>
    </row>
    <row r="5244" ht="15.75" customHeight="1">
      <c r="A5244" s="1"/>
      <c r="B5244" s="1"/>
      <c r="C5244" s="1"/>
      <c r="D5244" s="1"/>
      <c r="E5244" s="1"/>
      <c r="F5244" s="1"/>
      <c r="G5244" s="1"/>
      <c r="H5244" s="1"/>
      <c r="I5244" s="1"/>
    </row>
    <row r="5245" ht="15.75" customHeight="1">
      <c r="A5245" s="1"/>
      <c r="B5245" s="1"/>
      <c r="C5245" s="1"/>
      <c r="D5245" s="1"/>
      <c r="E5245" s="1"/>
      <c r="F5245" s="1"/>
      <c r="G5245" s="1"/>
      <c r="H5245" s="1"/>
      <c r="I5245" s="1"/>
    </row>
    <row r="5246" ht="15.75" customHeight="1">
      <c r="A5246" s="1"/>
      <c r="B5246" s="1"/>
      <c r="C5246" s="1"/>
      <c r="D5246" s="1"/>
      <c r="E5246" s="1"/>
      <c r="F5246" s="1"/>
      <c r="G5246" s="1"/>
      <c r="H5246" s="1"/>
      <c r="I5246" s="1"/>
    </row>
    <row r="5247" ht="15.75" customHeight="1">
      <c r="A5247" s="1"/>
      <c r="B5247" s="1"/>
      <c r="C5247" s="1"/>
      <c r="D5247" s="1"/>
      <c r="E5247" s="1"/>
      <c r="F5247" s="1"/>
      <c r="G5247" s="1"/>
      <c r="H5247" s="1"/>
      <c r="I5247" s="1"/>
    </row>
    <row r="5248" ht="15.75" customHeight="1">
      <c r="A5248" s="1"/>
      <c r="B5248" s="1"/>
      <c r="C5248" s="1"/>
      <c r="D5248" s="1"/>
      <c r="E5248" s="1"/>
      <c r="F5248" s="1"/>
      <c r="G5248" s="1"/>
      <c r="H5248" s="1"/>
      <c r="I5248" s="1"/>
    </row>
    <row r="5249" ht="15.75" customHeight="1">
      <c r="A5249" s="1"/>
      <c r="B5249" s="1"/>
      <c r="C5249" s="1"/>
      <c r="D5249" s="1"/>
      <c r="E5249" s="1"/>
      <c r="F5249" s="1"/>
      <c r="G5249" s="1"/>
      <c r="H5249" s="1"/>
      <c r="I5249" s="1"/>
    </row>
    <row r="5250" ht="15.75" customHeight="1">
      <c r="A5250" s="1"/>
      <c r="B5250" s="1"/>
      <c r="C5250" s="1"/>
      <c r="D5250" s="1"/>
      <c r="E5250" s="1"/>
      <c r="F5250" s="1"/>
      <c r="G5250" s="1"/>
      <c r="H5250" s="1"/>
      <c r="I5250" s="1"/>
    </row>
    <row r="5251" ht="15.75" customHeight="1">
      <c r="A5251" s="1"/>
      <c r="B5251" s="1"/>
      <c r="C5251" s="1"/>
      <c r="D5251" s="1"/>
      <c r="E5251" s="1"/>
      <c r="F5251" s="1"/>
      <c r="G5251" s="1"/>
      <c r="H5251" s="1"/>
      <c r="I5251" s="1"/>
    </row>
    <row r="5252" ht="15.75" customHeight="1">
      <c r="A5252" s="1"/>
      <c r="B5252" s="1"/>
      <c r="C5252" s="1"/>
      <c r="D5252" s="1"/>
      <c r="E5252" s="1"/>
      <c r="F5252" s="1"/>
      <c r="G5252" s="1"/>
      <c r="H5252" s="1"/>
      <c r="I5252" s="1"/>
    </row>
    <row r="5253" ht="15.75" customHeight="1">
      <c r="A5253" s="1"/>
      <c r="B5253" s="1"/>
      <c r="C5253" s="1"/>
      <c r="D5253" s="1"/>
      <c r="E5253" s="1"/>
      <c r="F5253" s="1"/>
      <c r="G5253" s="1"/>
      <c r="H5253" s="1"/>
      <c r="I5253" s="1"/>
    </row>
    <row r="5254" ht="15.75" customHeight="1">
      <c r="A5254" s="1"/>
      <c r="B5254" s="1"/>
      <c r="C5254" s="1"/>
      <c r="D5254" s="1"/>
      <c r="E5254" s="1"/>
      <c r="F5254" s="1"/>
      <c r="G5254" s="1"/>
      <c r="H5254" s="1"/>
      <c r="I5254" s="1"/>
    </row>
    <row r="5255" ht="15.75" customHeight="1">
      <c r="A5255" s="1"/>
      <c r="B5255" s="1"/>
      <c r="C5255" s="1"/>
      <c r="D5255" s="1"/>
      <c r="E5255" s="1"/>
      <c r="F5255" s="1"/>
      <c r="G5255" s="1"/>
      <c r="H5255" s="1"/>
      <c r="I5255" s="1"/>
    </row>
    <row r="5256" ht="15.75" customHeight="1">
      <c r="A5256" s="1"/>
      <c r="B5256" s="1"/>
      <c r="C5256" s="1"/>
      <c r="D5256" s="1"/>
      <c r="E5256" s="1"/>
      <c r="F5256" s="1"/>
      <c r="G5256" s="1"/>
      <c r="H5256" s="1"/>
      <c r="I5256" s="1"/>
    </row>
    <row r="5257" ht="15.75" customHeight="1">
      <c r="A5257" s="1"/>
      <c r="B5257" s="1"/>
      <c r="C5257" s="1"/>
      <c r="D5257" s="1"/>
      <c r="E5257" s="1"/>
      <c r="F5257" s="1"/>
      <c r="G5257" s="1"/>
      <c r="H5257" s="1"/>
      <c r="I5257" s="1"/>
    </row>
    <row r="5258" ht="15.75" customHeight="1">
      <c r="A5258" s="1"/>
      <c r="B5258" s="1"/>
      <c r="C5258" s="1"/>
      <c r="D5258" s="1"/>
      <c r="E5258" s="1"/>
      <c r="F5258" s="1"/>
      <c r="G5258" s="1"/>
      <c r="H5258" s="1"/>
      <c r="I5258" s="1"/>
    </row>
    <row r="5259" ht="15.75" customHeight="1">
      <c r="A5259" s="1"/>
      <c r="B5259" s="1"/>
      <c r="C5259" s="1"/>
      <c r="D5259" s="1"/>
      <c r="E5259" s="1"/>
      <c r="F5259" s="1"/>
      <c r="G5259" s="1"/>
      <c r="H5259" s="1"/>
      <c r="I5259" s="1"/>
    </row>
    <row r="5260" ht="15.75" customHeight="1">
      <c r="A5260" s="1"/>
      <c r="B5260" s="1"/>
      <c r="C5260" s="1"/>
      <c r="D5260" s="1"/>
      <c r="E5260" s="1"/>
      <c r="F5260" s="1"/>
      <c r="G5260" s="1"/>
      <c r="H5260" s="1"/>
      <c r="I5260" s="1"/>
    </row>
    <row r="5261" ht="15.75" customHeight="1">
      <c r="A5261" s="1"/>
      <c r="B5261" s="1"/>
      <c r="C5261" s="1"/>
      <c r="D5261" s="1"/>
      <c r="E5261" s="1"/>
      <c r="F5261" s="1"/>
      <c r="G5261" s="1"/>
      <c r="H5261" s="1"/>
      <c r="I5261" s="1"/>
    </row>
    <row r="5262" ht="15.75" customHeight="1">
      <c r="A5262" s="1"/>
      <c r="B5262" s="1"/>
      <c r="C5262" s="1"/>
      <c r="D5262" s="1"/>
      <c r="E5262" s="1"/>
      <c r="F5262" s="1"/>
      <c r="G5262" s="1"/>
      <c r="H5262" s="1"/>
      <c r="I5262" s="1"/>
    </row>
    <row r="5263" ht="15.75" customHeight="1">
      <c r="A5263" s="1"/>
      <c r="B5263" s="1"/>
      <c r="C5263" s="1"/>
      <c r="D5263" s="1"/>
      <c r="E5263" s="1"/>
      <c r="F5263" s="1"/>
      <c r="G5263" s="1"/>
      <c r="H5263" s="1"/>
      <c r="I5263" s="1"/>
    </row>
    <row r="5264" ht="15.75" customHeight="1">
      <c r="A5264" s="1"/>
      <c r="B5264" s="1"/>
      <c r="C5264" s="1"/>
      <c r="D5264" s="1"/>
      <c r="E5264" s="1"/>
      <c r="F5264" s="1"/>
      <c r="G5264" s="1"/>
      <c r="H5264" s="1"/>
      <c r="I5264" s="1"/>
    </row>
    <row r="5265" ht="15.75" customHeight="1">
      <c r="A5265" s="1"/>
      <c r="B5265" s="1"/>
      <c r="C5265" s="1"/>
      <c r="D5265" s="1"/>
      <c r="E5265" s="1"/>
      <c r="F5265" s="1"/>
      <c r="G5265" s="1"/>
      <c r="H5265" s="1"/>
      <c r="I5265" s="1"/>
    </row>
    <row r="5266" ht="15.75" customHeight="1">
      <c r="A5266" s="1"/>
      <c r="B5266" s="1"/>
      <c r="C5266" s="1"/>
      <c r="D5266" s="1"/>
      <c r="E5266" s="1"/>
      <c r="F5266" s="1"/>
      <c r="G5266" s="1"/>
      <c r="H5266" s="1"/>
      <c r="I5266" s="1"/>
    </row>
    <row r="5267" ht="15.75" customHeight="1">
      <c r="A5267" s="1"/>
      <c r="B5267" s="1"/>
      <c r="C5267" s="1"/>
      <c r="D5267" s="1"/>
      <c r="E5267" s="1"/>
      <c r="F5267" s="1"/>
      <c r="G5267" s="1"/>
      <c r="H5267" s="1"/>
      <c r="I5267" s="1"/>
    </row>
    <row r="5268" ht="15.75" customHeight="1">
      <c r="A5268" s="1"/>
      <c r="B5268" s="1"/>
      <c r="C5268" s="1"/>
      <c r="D5268" s="1"/>
      <c r="E5268" s="1"/>
      <c r="F5268" s="1"/>
      <c r="G5268" s="1"/>
      <c r="H5268" s="1"/>
      <c r="I5268" s="1"/>
    </row>
    <row r="5269" ht="15.75" customHeight="1">
      <c r="A5269" s="1"/>
      <c r="B5269" s="1"/>
      <c r="C5269" s="1"/>
      <c r="D5269" s="1"/>
      <c r="E5269" s="1"/>
      <c r="F5269" s="1"/>
      <c r="G5269" s="1"/>
      <c r="H5269" s="1"/>
      <c r="I5269" s="1"/>
    </row>
    <row r="5270" ht="15.75" customHeight="1">
      <c r="A5270" s="1"/>
      <c r="B5270" s="1"/>
      <c r="C5270" s="1"/>
      <c r="D5270" s="1"/>
      <c r="E5270" s="1"/>
      <c r="F5270" s="1"/>
      <c r="G5270" s="1"/>
      <c r="H5270" s="1"/>
      <c r="I5270" s="1"/>
    </row>
    <row r="5271" ht="15.75" customHeight="1">
      <c r="A5271" s="1"/>
      <c r="B5271" s="1"/>
      <c r="C5271" s="1"/>
      <c r="D5271" s="1"/>
      <c r="E5271" s="1"/>
      <c r="F5271" s="1"/>
      <c r="G5271" s="1"/>
      <c r="H5271" s="1"/>
      <c r="I5271" s="1"/>
    </row>
    <row r="5272" ht="15.75" customHeight="1">
      <c r="A5272" s="1"/>
      <c r="B5272" s="1"/>
      <c r="C5272" s="1"/>
      <c r="D5272" s="1"/>
      <c r="E5272" s="1"/>
      <c r="F5272" s="1"/>
      <c r="G5272" s="1"/>
      <c r="H5272" s="1"/>
      <c r="I5272" s="1"/>
    </row>
    <row r="5273" ht="15.75" customHeight="1">
      <c r="A5273" s="1"/>
      <c r="B5273" s="1"/>
      <c r="C5273" s="1"/>
      <c r="D5273" s="1"/>
      <c r="E5273" s="1"/>
      <c r="F5273" s="1"/>
      <c r="G5273" s="1"/>
      <c r="H5273" s="1"/>
      <c r="I5273" s="1"/>
    </row>
    <row r="5274" ht="15.75" customHeight="1">
      <c r="A5274" s="1"/>
      <c r="B5274" s="1"/>
      <c r="C5274" s="1"/>
      <c r="D5274" s="1"/>
      <c r="E5274" s="1"/>
      <c r="F5274" s="1"/>
      <c r="G5274" s="1"/>
      <c r="H5274" s="1"/>
      <c r="I5274" s="1"/>
    </row>
    <row r="5275" ht="15.75" customHeight="1">
      <c r="A5275" s="1"/>
      <c r="B5275" s="1"/>
      <c r="C5275" s="1"/>
      <c r="D5275" s="1"/>
      <c r="E5275" s="1"/>
      <c r="F5275" s="1"/>
      <c r="G5275" s="1"/>
      <c r="H5275" s="1"/>
      <c r="I5275" s="1"/>
    </row>
    <row r="5276" ht="15.75" customHeight="1">
      <c r="A5276" s="1"/>
      <c r="B5276" s="1"/>
      <c r="C5276" s="1"/>
      <c r="D5276" s="1"/>
      <c r="E5276" s="1"/>
      <c r="F5276" s="1"/>
      <c r="G5276" s="1"/>
      <c r="H5276" s="1"/>
      <c r="I5276" s="1"/>
    </row>
    <row r="5277" ht="15.75" customHeight="1">
      <c r="A5277" s="1"/>
      <c r="B5277" s="1"/>
      <c r="C5277" s="1"/>
      <c r="D5277" s="1"/>
      <c r="E5277" s="1"/>
      <c r="F5277" s="1"/>
      <c r="G5277" s="1"/>
      <c r="H5277" s="1"/>
      <c r="I5277" s="1"/>
    </row>
    <row r="5278" ht="15.75" customHeight="1">
      <c r="A5278" s="1"/>
      <c r="B5278" s="1"/>
      <c r="C5278" s="1"/>
      <c r="D5278" s="1"/>
      <c r="E5278" s="1"/>
      <c r="F5278" s="1"/>
      <c r="G5278" s="1"/>
      <c r="H5278" s="1"/>
      <c r="I5278" s="1"/>
    </row>
    <row r="5279" ht="15.75" customHeight="1">
      <c r="A5279" s="1"/>
      <c r="B5279" s="1"/>
      <c r="C5279" s="1"/>
      <c r="D5279" s="1"/>
      <c r="E5279" s="1"/>
      <c r="F5279" s="1"/>
      <c r="G5279" s="1"/>
      <c r="H5279" s="1"/>
      <c r="I5279" s="1"/>
    </row>
    <row r="5280" ht="15.75" customHeight="1">
      <c r="A5280" s="1"/>
      <c r="B5280" s="1"/>
      <c r="C5280" s="1"/>
      <c r="D5280" s="1"/>
      <c r="E5280" s="1"/>
      <c r="F5280" s="1"/>
      <c r="G5280" s="1"/>
      <c r="H5280" s="1"/>
      <c r="I5280" s="1"/>
    </row>
    <row r="5281" ht="15.75" customHeight="1">
      <c r="A5281" s="1"/>
      <c r="B5281" s="1"/>
      <c r="C5281" s="1"/>
      <c r="D5281" s="1"/>
      <c r="E5281" s="1"/>
      <c r="F5281" s="1"/>
      <c r="G5281" s="1"/>
      <c r="H5281" s="1"/>
      <c r="I5281" s="1"/>
    </row>
    <row r="5282" ht="15.75" customHeight="1">
      <c r="A5282" s="1"/>
      <c r="B5282" s="1"/>
      <c r="C5282" s="1"/>
      <c r="D5282" s="1"/>
      <c r="E5282" s="1"/>
      <c r="F5282" s="1"/>
      <c r="G5282" s="1"/>
      <c r="H5282" s="1"/>
      <c r="I5282" s="1"/>
    </row>
    <row r="5283" ht="15.75" customHeight="1">
      <c r="A5283" s="1"/>
      <c r="B5283" s="1"/>
      <c r="C5283" s="1"/>
      <c r="D5283" s="1"/>
      <c r="E5283" s="1"/>
      <c r="F5283" s="1"/>
      <c r="G5283" s="1"/>
      <c r="H5283" s="1"/>
      <c r="I5283" s="1"/>
    </row>
    <row r="5284" ht="15.75" customHeight="1">
      <c r="A5284" s="1"/>
      <c r="B5284" s="1"/>
      <c r="C5284" s="1"/>
      <c r="D5284" s="1"/>
      <c r="E5284" s="1"/>
      <c r="F5284" s="1"/>
      <c r="G5284" s="1"/>
      <c r="H5284" s="1"/>
      <c r="I5284" s="1"/>
    </row>
    <row r="5285" ht="15.75" customHeight="1">
      <c r="A5285" s="1"/>
      <c r="B5285" s="1"/>
      <c r="C5285" s="1"/>
      <c r="D5285" s="1"/>
      <c r="E5285" s="1"/>
      <c r="F5285" s="1"/>
      <c r="G5285" s="1"/>
      <c r="H5285" s="1"/>
      <c r="I5285" s="1"/>
    </row>
    <row r="5286" ht="15.75" customHeight="1">
      <c r="A5286" s="1"/>
      <c r="B5286" s="1"/>
      <c r="C5286" s="1"/>
      <c r="D5286" s="1"/>
      <c r="E5286" s="1"/>
      <c r="F5286" s="1"/>
      <c r="G5286" s="1"/>
      <c r="H5286" s="1"/>
      <c r="I5286" s="1"/>
    </row>
    <row r="5287" ht="15.75" customHeight="1">
      <c r="A5287" s="1"/>
      <c r="B5287" s="1"/>
      <c r="C5287" s="1"/>
      <c r="D5287" s="1"/>
      <c r="E5287" s="1"/>
      <c r="F5287" s="1"/>
      <c r="G5287" s="1"/>
      <c r="H5287" s="1"/>
      <c r="I5287" s="1"/>
    </row>
    <row r="5288" ht="15.75" customHeight="1">
      <c r="A5288" s="1"/>
      <c r="B5288" s="1"/>
      <c r="C5288" s="1"/>
      <c r="D5288" s="1"/>
      <c r="E5288" s="1"/>
      <c r="F5288" s="1"/>
      <c r="G5288" s="1"/>
      <c r="H5288" s="1"/>
      <c r="I5288" s="1"/>
    </row>
    <row r="5289" ht="15.75" customHeight="1">
      <c r="A5289" s="1"/>
      <c r="B5289" s="1"/>
      <c r="C5289" s="1"/>
      <c r="D5289" s="1"/>
      <c r="E5289" s="1"/>
      <c r="F5289" s="1"/>
      <c r="G5289" s="1"/>
      <c r="H5289" s="1"/>
      <c r="I5289" s="1"/>
    </row>
    <row r="5290" ht="15.75" customHeight="1">
      <c r="A5290" s="1"/>
      <c r="B5290" s="1"/>
      <c r="C5290" s="1"/>
      <c r="D5290" s="1"/>
      <c r="E5290" s="1"/>
      <c r="F5290" s="1"/>
      <c r="G5290" s="1"/>
      <c r="H5290" s="1"/>
      <c r="I5290" s="1"/>
    </row>
    <row r="5291" ht="15.75" customHeight="1">
      <c r="A5291" s="1"/>
      <c r="B5291" s="1"/>
      <c r="C5291" s="1"/>
      <c r="D5291" s="1"/>
      <c r="E5291" s="1"/>
      <c r="F5291" s="1"/>
      <c r="G5291" s="1"/>
      <c r="H5291" s="1"/>
      <c r="I5291" s="1"/>
    </row>
    <row r="5292" ht="15.75" customHeight="1">
      <c r="A5292" s="1"/>
      <c r="B5292" s="1"/>
      <c r="C5292" s="1"/>
      <c r="D5292" s="1"/>
      <c r="E5292" s="1"/>
      <c r="F5292" s="1"/>
      <c r="G5292" s="1"/>
      <c r="H5292" s="1"/>
      <c r="I5292" s="1"/>
    </row>
    <row r="5293" ht="15.75" customHeight="1">
      <c r="A5293" s="1"/>
      <c r="B5293" s="1"/>
      <c r="C5293" s="1"/>
      <c r="D5293" s="1"/>
      <c r="E5293" s="1"/>
      <c r="F5293" s="1"/>
      <c r="G5293" s="1"/>
      <c r="H5293" s="1"/>
      <c r="I5293" s="1"/>
    </row>
    <row r="5294" ht="15.75" customHeight="1">
      <c r="A5294" s="1"/>
      <c r="B5294" s="1"/>
      <c r="C5294" s="1"/>
      <c r="D5294" s="1"/>
      <c r="E5294" s="1"/>
      <c r="F5294" s="1"/>
      <c r="G5294" s="1"/>
      <c r="H5294" s="1"/>
      <c r="I5294" s="1"/>
    </row>
    <row r="5295" ht="15.75" customHeight="1">
      <c r="A5295" s="1"/>
      <c r="B5295" s="1"/>
      <c r="C5295" s="1"/>
      <c r="D5295" s="1"/>
      <c r="E5295" s="1"/>
      <c r="F5295" s="1"/>
      <c r="G5295" s="1"/>
      <c r="H5295" s="1"/>
      <c r="I5295" s="1"/>
    </row>
    <row r="5296" ht="15.75" customHeight="1">
      <c r="A5296" s="1"/>
      <c r="B5296" s="1"/>
      <c r="C5296" s="1"/>
      <c r="D5296" s="1"/>
      <c r="E5296" s="1"/>
      <c r="F5296" s="1"/>
      <c r="G5296" s="1"/>
      <c r="H5296" s="1"/>
      <c r="I5296" s="1"/>
    </row>
    <row r="5297" ht="15.75" customHeight="1">
      <c r="A5297" s="1"/>
      <c r="B5297" s="1"/>
      <c r="C5297" s="1"/>
      <c r="D5297" s="1"/>
      <c r="E5297" s="1"/>
      <c r="F5297" s="1"/>
      <c r="G5297" s="1"/>
      <c r="H5297" s="1"/>
      <c r="I5297" s="1"/>
    </row>
    <row r="5298" ht="15.75" customHeight="1">
      <c r="A5298" s="1"/>
      <c r="B5298" s="1"/>
      <c r="C5298" s="1"/>
      <c r="D5298" s="1"/>
      <c r="E5298" s="1"/>
      <c r="F5298" s="1"/>
      <c r="G5298" s="1"/>
      <c r="H5298" s="1"/>
      <c r="I5298" s="1"/>
    </row>
    <row r="5299" ht="15.75" customHeight="1">
      <c r="A5299" s="1"/>
      <c r="B5299" s="1"/>
      <c r="C5299" s="1"/>
      <c r="D5299" s="1"/>
      <c r="E5299" s="1"/>
      <c r="F5299" s="1"/>
      <c r="G5299" s="1"/>
      <c r="H5299" s="1"/>
      <c r="I5299" s="1"/>
    </row>
    <row r="5300" ht="15.75" customHeight="1">
      <c r="A5300" s="1"/>
      <c r="B5300" s="1"/>
      <c r="C5300" s="1"/>
      <c r="D5300" s="1"/>
      <c r="E5300" s="1"/>
      <c r="F5300" s="1"/>
      <c r="G5300" s="1"/>
      <c r="H5300" s="1"/>
      <c r="I5300" s="1"/>
    </row>
    <row r="5301" ht="15.75" customHeight="1">
      <c r="A5301" s="1"/>
      <c r="B5301" s="1"/>
      <c r="C5301" s="1"/>
      <c r="D5301" s="1"/>
      <c r="E5301" s="1"/>
      <c r="F5301" s="1"/>
      <c r="G5301" s="1"/>
      <c r="H5301" s="1"/>
      <c r="I5301" s="1"/>
    </row>
    <row r="5302" ht="15.75" customHeight="1">
      <c r="A5302" s="1"/>
      <c r="B5302" s="1"/>
      <c r="C5302" s="1"/>
      <c r="D5302" s="1"/>
      <c r="E5302" s="1"/>
      <c r="F5302" s="1"/>
      <c r="G5302" s="1"/>
      <c r="H5302" s="1"/>
      <c r="I5302" s="1"/>
    </row>
    <row r="5303" ht="15.75" customHeight="1">
      <c r="A5303" s="1"/>
      <c r="B5303" s="1"/>
      <c r="C5303" s="1"/>
      <c r="D5303" s="1"/>
      <c r="E5303" s="1"/>
      <c r="F5303" s="1"/>
      <c r="G5303" s="1"/>
      <c r="H5303" s="1"/>
      <c r="I5303" s="1"/>
    </row>
    <row r="5304" ht="15.75" customHeight="1">
      <c r="A5304" s="1"/>
      <c r="B5304" s="1"/>
      <c r="C5304" s="1"/>
      <c r="D5304" s="1"/>
      <c r="E5304" s="1"/>
      <c r="F5304" s="1"/>
      <c r="G5304" s="1"/>
      <c r="H5304" s="1"/>
      <c r="I5304" s="1"/>
    </row>
    <row r="5305" ht="15.75" customHeight="1">
      <c r="A5305" s="1"/>
      <c r="B5305" s="1"/>
      <c r="C5305" s="1"/>
      <c r="D5305" s="1"/>
      <c r="E5305" s="1"/>
      <c r="F5305" s="1"/>
      <c r="G5305" s="1"/>
      <c r="H5305" s="1"/>
      <c r="I5305" s="1"/>
    </row>
    <row r="5306" ht="15.75" customHeight="1">
      <c r="A5306" s="1"/>
      <c r="B5306" s="1"/>
      <c r="C5306" s="1"/>
      <c r="D5306" s="1"/>
      <c r="E5306" s="1"/>
      <c r="F5306" s="1"/>
      <c r="G5306" s="1"/>
      <c r="H5306" s="1"/>
      <c r="I5306" s="1"/>
    </row>
    <row r="5307" ht="15.75" customHeight="1">
      <c r="A5307" s="1"/>
      <c r="B5307" s="1"/>
      <c r="C5307" s="1"/>
      <c r="D5307" s="1"/>
      <c r="E5307" s="1"/>
      <c r="F5307" s="1"/>
      <c r="G5307" s="1"/>
      <c r="H5307" s="1"/>
      <c r="I5307" s="1"/>
    </row>
    <row r="5308" ht="15.75" customHeight="1">
      <c r="A5308" s="1"/>
      <c r="B5308" s="1"/>
      <c r="C5308" s="1"/>
      <c r="D5308" s="1"/>
      <c r="E5308" s="1"/>
      <c r="F5308" s="1"/>
      <c r="G5308" s="1"/>
      <c r="H5308" s="1"/>
      <c r="I5308" s="1"/>
    </row>
    <row r="5309" ht="15.75" customHeight="1">
      <c r="A5309" s="1"/>
      <c r="B5309" s="1"/>
      <c r="C5309" s="1"/>
      <c r="D5309" s="1"/>
      <c r="E5309" s="1"/>
      <c r="F5309" s="1"/>
      <c r="G5309" s="1"/>
      <c r="H5309" s="1"/>
      <c r="I5309" s="1"/>
    </row>
    <row r="5310" ht="15.75" customHeight="1">
      <c r="A5310" s="1"/>
      <c r="B5310" s="1"/>
      <c r="C5310" s="1"/>
      <c r="D5310" s="1"/>
      <c r="E5310" s="1"/>
      <c r="F5310" s="1"/>
      <c r="G5310" s="1"/>
      <c r="H5310" s="1"/>
      <c r="I5310" s="1"/>
    </row>
    <row r="5311" ht="15.75" customHeight="1">
      <c r="A5311" s="1"/>
      <c r="B5311" s="1"/>
      <c r="C5311" s="1"/>
      <c r="D5311" s="1"/>
      <c r="E5311" s="1"/>
      <c r="F5311" s="1"/>
      <c r="G5311" s="1"/>
      <c r="H5311" s="1"/>
      <c r="I5311" s="1"/>
    </row>
    <row r="5312" ht="15.75" customHeight="1">
      <c r="A5312" s="1"/>
      <c r="B5312" s="1"/>
      <c r="C5312" s="1"/>
      <c r="D5312" s="1"/>
      <c r="E5312" s="1"/>
      <c r="F5312" s="1"/>
      <c r="G5312" s="1"/>
      <c r="H5312" s="1"/>
      <c r="I5312" s="1"/>
    </row>
    <row r="5313" ht="15.75" customHeight="1">
      <c r="A5313" s="1"/>
      <c r="B5313" s="1"/>
      <c r="C5313" s="1"/>
      <c r="D5313" s="1"/>
      <c r="E5313" s="1"/>
      <c r="F5313" s="1"/>
      <c r="G5313" s="1"/>
      <c r="H5313" s="1"/>
      <c r="I5313" s="1"/>
    </row>
    <row r="5314" ht="15.75" customHeight="1">
      <c r="A5314" s="1"/>
      <c r="B5314" s="1"/>
      <c r="C5314" s="1"/>
      <c r="D5314" s="1"/>
      <c r="E5314" s="1"/>
      <c r="F5314" s="1"/>
      <c r="G5314" s="1"/>
      <c r="H5314" s="1"/>
      <c r="I5314" s="1"/>
    </row>
    <row r="5315" ht="15.75" customHeight="1">
      <c r="A5315" s="1"/>
      <c r="B5315" s="1"/>
      <c r="C5315" s="1"/>
      <c r="D5315" s="1"/>
      <c r="E5315" s="1"/>
      <c r="F5315" s="1"/>
      <c r="G5315" s="1"/>
      <c r="H5315" s="1"/>
      <c r="I5315" s="1"/>
    </row>
    <row r="5316" ht="15.75" customHeight="1">
      <c r="A5316" s="1"/>
      <c r="B5316" s="1"/>
      <c r="C5316" s="1"/>
      <c r="D5316" s="1"/>
      <c r="E5316" s="1"/>
      <c r="F5316" s="1"/>
      <c r="G5316" s="1"/>
      <c r="H5316" s="1"/>
      <c r="I5316" s="1"/>
    </row>
    <row r="5317" ht="15.75" customHeight="1">
      <c r="A5317" s="1"/>
      <c r="B5317" s="1"/>
      <c r="C5317" s="1"/>
      <c r="D5317" s="1"/>
      <c r="E5317" s="1"/>
      <c r="F5317" s="1"/>
      <c r="G5317" s="1"/>
      <c r="H5317" s="1"/>
      <c r="I5317" s="1"/>
    </row>
    <row r="5318" ht="15.75" customHeight="1">
      <c r="A5318" s="1"/>
      <c r="B5318" s="1"/>
      <c r="C5318" s="1"/>
      <c r="D5318" s="1"/>
      <c r="E5318" s="1"/>
      <c r="F5318" s="1"/>
      <c r="G5318" s="1"/>
      <c r="H5318" s="1"/>
      <c r="I5318" s="1"/>
    </row>
    <row r="5319" ht="15.75" customHeight="1">
      <c r="A5319" s="1"/>
      <c r="B5319" s="1"/>
      <c r="C5319" s="1"/>
      <c r="D5319" s="1"/>
      <c r="E5319" s="1"/>
      <c r="F5319" s="1"/>
      <c r="G5319" s="1"/>
      <c r="H5319" s="1"/>
      <c r="I5319" s="1"/>
    </row>
    <row r="5320" ht="15.75" customHeight="1">
      <c r="A5320" s="1"/>
      <c r="B5320" s="1"/>
      <c r="C5320" s="1"/>
      <c r="D5320" s="1"/>
      <c r="E5320" s="1"/>
      <c r="F5320" s="1"/>
      <c r="G5320" s="1"/>
      <c r="H5320" s="1"/>
      <c r="I5320" s="1"/>
    </row>
    <row r="5321" ht="15.75" customHeight="1">
      <c r="A5321" s="1"/>
      <c r="B5321" s="1"/>
      <c r="C5321" s="1"/>
      <c r="D5321" s="1"/>
      <c r="E5321" s="1"/>
      <c r="F5321" s="1"/>
      <c r="G5321" s="1"/>
      <c r="H5321" s="1"/>
      <c r="I5321" s="1"/>
    </row>
    <row r="5322" ht="15.75" customHeight="1">
      <c r="A5322" s="1"/>
      <c r="B5322" s="1"/>
      <c r="C5322" s="1"/>
      <c r="D5322" s="1"/>
      <c r="E5322" s="1"/>
      <c r="F5322" s="1"/>
      <c r="G5322" s="1"/>
      <c r="H5322" s="1"/>
      <c r="I5322" s="1"/>
    </row>
    <row r="5323" ht="15.75" customHeight="1">
      <c r="A5323" s="1"/>
      <c r="B5323" s="1"/>
      <c r="C5323" s="1"/>
      <c r="D5323" s="1"/>
      <c r="E5323" s="1"/>
      <c r="F5323" s="1"/>
      <c r="G5323" s="1"/>
      <c r="H5323" s="1"/>
      <c r="I5323" s="1"/>
    </row>
    <row r="5324" ht="15.75" customHeight="1">
      <c r="A5324" s="1"/>
      <c r="B5324" s="1"/>
      <c r="C5324" s="1"/>
      <c r="D5324" s="1"/>
      <c r="E5324" s="1"/>
      <c r="F5324" s="1"/>
      <c r="G5324" s="1"/>
      <c r="H5324" s="1"/>
      <c r="I5324" s="1"/>
    </row>
    <row r="5325" ht="15.75" customHeight="1">
      <c r="A5325" s="1"/>
      <c r="B5325" s="1"/>
      <c r="C5325" s="1"/>
      <c r="D5325" s="1"/>
      <c r="E5325" s="1"/>
      <c r="F5325" s="1"/>
      <c r="G5325" s="1"/>
      <c r="H5325" s="1"/>
      <c r="I5325" s="1"/>
    </row>
    <row r="5326" ht="15.75" customHeight="1">
      <c r="A5326" s="1"/>
      <c r="B5326" s="1"/>
      <c r="C5326" s="1"/>
      <c r="D5326" s="1"/>
      <c r="E5326" s="1"/>
      <c r="F5326" s="1"/>
      <c r="G5326" s="1"/>
      <c r="H5326" s="1"/>
      <c r="I5326" s="1"/>
    </row>
    <row r="5327" ht="15.75" customHeight="1">
      <c r="A5327" s="1"/>
      <c r="B5327" s="1"/>
      <c r="C5327" s="1"/>
      <c r="D5327" s="1"/>
      <c r="E5327" s="1"/>
      <c r="F5327" s="1"/>
      <c r="G5327" s="1"/>
      <c r="H5327" s="1"/>
      <c r="I5327" s="1"/>
    </row>
    <row r="5328" ht="15.75" customHeight="1">
      <c r="A5328" s="1"/>
      <c r="B5328" s="1"/>
      <c r="C5328" s="1"/>
      <c r="D5328" s="1"/>
      <c r="E5328" s="1"/>
      <c r="F5328" s="1"/>
      <c r="G5328" s="1"/>
      <c r="H5328" s="1"/>
      <c r="I5328" s="1"/>
    </row>
    <row r="5329" ht="15.75" customHeight="1">
      <c r="A5329" s="1"/>
      <c r="B5329" s="1"/>
      <c r="C5329" s="1"/>
      <c r="D5329" s="1"/>
      <c r="E5329" s="1"/>
      <c r="F5329" s="1"/>
      <c r="G5329" s="1"/>
      <c r="H5329" s="1"/>
      <c r="I5329" s="1"/>
    </row>
    <row r="5330" ht="15.75" customHeight="1">
      <c r="A5330" s="1"/>
      <c r="B5330" s="1"/>
      <c r="C5330" s="1"/>
      <c r="D5330" s="1"/>
      <c r="E5330" s="1"/>
      <c r="F5330" s="1"/>
      <c r="G5330" s="1"/>
      <c r="H5330" s="1"/>
      <c r="I5330" s="1"/>
    </row>
    <row r="5331" ht="15.75" customHeight="1">
      <c r="A5331" s="1"/>
      <c r="B5331" s="1"/>
      <c r="C5331" s="1"/>
      <c r="D5331" s="1"/>
      <c r="E5331" s="1"/>
      <c r="F5331" s="1"/>
      <c r="G5331" s="1"/>
      <c r="H5331" s="1"/>
      <c r="I5331" s="1"/>
    </row>
    <row r="5332" ht="15.75" customHeight="1">
      <c r="A5332" s="1"/>
      <c r="B5332" s="1"/>
      <c r="C5332" s="1"/>
      <c r="D5332" s="1"/>
      <c r="E5332" s="1"/>
      <c r="F5332" s="1"/>
      <c r="G5332" s="1"/>
      <c r="H5332" s="1"/>
      <c r="I5332" s="1"/>
    </row>
    <row r="5333" ht="15.75" customHeight="1">
      <c r="A5333" s="1"/>
      <c r="B5333" s="1"/>
      <c r="C5333" s="1"/>
      <c r="D5333" s="1"/>
      <c r="E5333" s="1"/>
      <c r="F5333" s="1"/>
      <c r="G5333" s="1"/>
      <c r="H5333" s="1"/>
      <c r="I5333" s="1"/>
    </row>
    <row r="5334" ht="15.75" customHeight="1">
      <c r="A5334" s="1"/>
      <c r="B5334" s="1"/>
      <c r="C5334" s="1"/>
      <c r="D5334" s="1"/>
      <c r="E5334" s="1"/>
      <c r="F5334" s="1"/>
      <c r="G5334" s="1"/>
      <c r="H5334" s="1"/>
      <c r="I5334" s="1"/>
    </row>
    <row r="5335" ht="15.75" customHeight="1">
      <c r="A5335" s="1"/>
      <c r="B5335" s="1"/>
      <c r="C5335" s="1"/>
      <c r="D5335" s="1"/>
      <c r="E5335" s="1"/>
      <c r="F5335" s="1"/>
      <c r="G5335" s="1"/>
      <c r="H5335" s="1"/>
      <c r="I5335" s="1"/>
    </row>
    <row r="5336" ht="15.75" customHeight="1">
      <c r="A5336" s="1"/>
      <c r="B5336" s="1"/>
      <c r="C5336" s="1"/>
      <c r="D5336" s="1"/>
      <c r="E5336" s="1"/>
      <c r="F5336" s="1"/>
      <c r="G5336" s="1"/>
      <c r="H5336" s="1"/>
      <c r="I5336" s="1"/>
    </row>
    <row r="5337" ht="15.75" customHeight="1">
      <c r="A5337" s="1"/>
      <c r="B5337" s="1"/>
      <c r="C5337" s="1"/>
      <c r="D5337" s="1"/>
      <c r="E5337" s="1"/>
      <c r="F5337" s="1"/>
      <c r="G5337" s="1"/>
      <c r="H5337" s="1"/>
      <c r="I5337" s="1"/>
    </row>
    <row r="5338" ht="15.75" customHeight="1">
      <c r="A5338" s="1"/>
      <c r="B5338" s="1"/>
      <c r="C5338" s="1"/>
      <c r="D5338" s="1"/>
      <c r="E5338" s="1"/>
      <c r="F5338" s="1"/>
      <c r="G5338" s="1"/>
      <c r="H5338" s="1"/>
      <c r="I5338" s="1"/>
    </row>
    <row r="5339" ht="15.75" customHeight="1">
      <c r="A5339" s="1"/>
      <c r="B5339" s="1"/>
      <c r="C5339" s="1"/>
      <c r="D5339" s="1"/>
      <c r="E5339" s="1"/>
      <c r="F5339" s="1"/>
      <c r="G5339" s="1"/>
      <c r="H5339" s="1"/>
      <c r="I5339" s="1"/>
    </row>
    <row r="5340" ht="15.75" customHeight="1">
      <c r="A5340" s="1"/>
      <c r="B5340" s="1"/>
      <c r="C5340" s="1"/>
      <c r="D5340" s="1"/>
      <c r="E5340" s="1"/>
      <c r="F5340" s="1"/>
      <c r="G5340" s="1"/>
      <c r="H5340" s="1"/>
      <c r="I5340" s="1"/>
    </row>
    <row r="5341" ht="15.75" customHeight="1">
      <c r="A5341" s="1"/>
      <c r="B5341" s="1"/>
      <c r="C5341" s="1"/>
      <c r="D5341" s="1"/>
      <c r="E5341" s="1"/>
      <c r="F5341" s="1"/>
      <c r="G5341" s="1"/>
      <c r="H5341" s="1"/>
      <c r="I5341" s="1"/>
    </row>
    <row r="5342" ht="15.75" customHeight="1">
      <c r="A5342" s="1"/>
      <c r="B5342" s="1"/>
      <c r="C5342" s="1"/>
      <c r="D5342" s="1"/>
      <c r="E5342" s="1"/>
      <c r="F5342" s="1"/>
      <c r="G5342" s="1"/>
      <c r="H5342" s="1"/>
      <c r="I5342" s="1"/>
    </row>
    <row r="5343" ht="15.75" customHeight="1">
      <c r="A5343" s="1"/>
      <c r="B5343" s="1"/>
      <c r="C5343" s="1"/>
      <c r="D5343" s="1"/>
      <c r="E5343" s="1"/>
      <c r="F5343" s="1"/>
      <c r="G5343" s="1"/>
      <c r="H5343" s="1"/>
      <c r="I5343" s="1"/>
    </row>
    <row r="5344" ht="15.75" customHeight="1">
      <c r="A5344" s="1"/>
      <c r="B5344" s="1"/>
      <c r="C5344" s="1"/>
      <c r="D5344" s="1"/>
      <c r="E5344" s="1"/>
      <c r="F5344" s="1"/>
      <c r="G5344" s="1"/>
      <c r="H5344" s="1"/>
      <c r="I5344" s="1"/>
    </row>
    <row r="5345" ht="15.75" customHeight="1">
      <c r="A5345" s="1"/>
      <c r="B5345" s="1"/>
      <c r="C5345" s="1"/>
      <c r="D5345" s="1"/>
      <c r="E5345" s="1"/>
      <c r="F5345" s="1"/>
      <c r="G5345" s="1"/>
      <c r="H5345" s="1"/>
      <c r="I5345" s="1"/>
    </row>
    <row r="5346" ht="15.75" customHeight="1">
      <c r="A5346" s="1"/>
      <c r="B5346" s="1"/>
      <c r="C5346" s="1"/>
      <c r="D5346" s="1"/>
      <c r="E5346" s="1"/>
      <c r="F5346" s="1"/>
      <c r="G5346" s="1"/>
      <c r="H5346" s="1"/>
      <c r="I5346" s="1"/>
    </row>
    <row r="5347" ht="15.75" customHeight="1">
      <c r="A5347" s="1"/>
      <c r="B5347" s="1"/>
      <c r="C5347" s="1"/>
      <c r="D5347" s="1"/>
      <c r="E5347" s="1"/>
      <c r="F5347" s="1"/>
      <c r="G5347" s="1"/>
      <c r="H5347" s="1"/>
      <c r="I5347" s="1"/>
    </row>
    <row r="5348" ht="15.75" customHeight="1">
      <c r="A5348" s="1"/>
      <c r="B5348" s="1"/>
      <c r="C5348" s="1"/>
      <c r="D5348" s="1"/>
      <c r="E5348" s="1"/>
      <c r="F5348" s="1"/>
      <c r="G5348" s="1"/>
      <c r="H5348" s="1"/>
      <c r="I5348" s="1"/>
    </row>
    <row r="5349" ht="15.75" customHeight="1">
      <c r="A5349" s="1"/>
      <c r="B5349" s="1"/>
      <c r="C5349" s="1"/>
      <c r="D5349" s="1"/>
      <c r="E5349" s="1"/>
      <c r="F5349" s="1"/>
      <c r="G5349" s="1"/>
      <c r="H5349" s="1"/>
      <c r="I5349" s="1"/>
    </row>
    <row r="5350" ht="15.75" customHeight="1">
      <c r="A5350" s="1"/>
      <c r="B5350" s="1"/>
      <c r="C5350" s="1"/>
      <c r="D5350" s="1"/>
      <c r="E5350" s="1"/>
      <c r="F5350" s="1"/>
      <c r="G5350" s="1"/>
      <c r="H5350" s="1"/>
      <c r="I5350" s="1"/>
    </row>
    <row r="5351" ht="15.75" customHeight="1">
      <c r="A5351" s="1"/>
      <c r="B5351" s="1"/>
      <c r="C5351" s="1"/>
      <c r="D5351" s="1"/>
      <c r="E5351" s="1"/>
      <c r="F5351" s="1"/>
      <c r="G5351" s="1"/>
      <c r="H5351" s="1"/>
      <c r="I5351" s="1"/>
    </row>
    <row r="5352" ht="15.75" customHeight="1">
      <c r="A5352" s="1"/>
      <c r="B5352" s="1"/>
      <c r="C5352" s="1"/>
      <c r="D5352" s="1"/>
      <c r="E5352" s="1"/>
      <c r="F5352" s="1"/>
      <c r="G5352" s="1"/>
      <c r="H5352" s="1"/>
      <c r="I5352" s="1"/>
    </row>
    <row r="5353" ht="15.75" customHeight="1">
      <c r="A5353" s="1"/>
      <c r="B5353" s="1"/>
      <c r="C5353" s="1"/>
      <c r="D5353" s="1"/>
      <c r="E5353" s="1"/>
      <c r="F5353" s="1"/>
      <c r="G5353" s="1"/>
      <c r="H5353" s="1"/>
      <c r="I5353" s="1"/>
    </row>
    <row r="5354" ht="15.75" customHeight="1">
      <c r="A5354" s="1"/>
      <c r="B5354" s="1"/>
      <c r="C5354" s="1"/>
      <c r="D5354" s="1"/>
      <c r="E5354" s="1"/>
      <c r="F5354" s="1"/>
      <c r="G5354" s="1"/>
      <c r="H5354" s="1"/>
      <c r="I5354" s="1"/>
    </row>
    <row r="5355" ht="15.75" customHeight="1">
      <c r="A5355" s="1"/>
      <c r="B5355" s="1"/>
      <c r="C5355" s="1"/>
      <c r="D5355" s="1"/>
      <c r="E5355" s="1"/>
      <c r="F5355" s="1"/>
      <c r="G5355" s="1"/>
      <c r="H5355" s="1"/>
      <c r="I5355" s="1"/>
    </row>
    <row r="5356" ht="15.75" customHeight="1">
      <c r="A5356" s="1"/>
      <c r="B5356" s="1"/>
      <c r="C5356" s="1"/>
      <c r="D5356" s="1"/>
      <c r="E5356" s="1"/>
      <c r="F5356" s="1"/>
      <c r="G5356" s="1"/>
      <c r="H5356" s="1"/>
      <c r="I5356" s="1"/>
    </row>
    <row r="5357" ht="15.75" customHeight="1">
      <c r="A5357" s="1"/>
      <c r="B5357" s="1"/>
      <c r="C5357" s="1"/>
      <c r="D5357" s="1"/>
      <c r="E5357" s="1"/>
      <c r="F5357" s="1"/>
      <c r="G5357" s="1"/>
      <c r="H5357" s="1"/>
      <c r="I5357" s="1"/>
    </row>
    <row r="5358" ht="15.75" customHeight="1">
      <c r="A5358" s="1"/>
      <c r="B5358" s="1"/>
      <c r="C5358" s="1"/>
      <c r="D5358" s="1"/>
      <c r="E5358" s="1"/>
      <c r="F5358" s="1"/>
      <c r="G5358" s="1"/>
      <c r="H5358" s="1"/>
      <c r="I5358" s="1"/>
    </row>
    <row r="5359" ht="15.75" customHeight="1">
      <c r="A5359" s="1"/>
      <c r="B5359" s="1"/>
      <c r="C5359" s="1"/>
      <c r="D5359" s="1"/>
      <c r="E5359" s="1"/>
      <c r="F5359" s="1"/>
      <c r="G5359" s="1"/>
      <c r="H5359" s="1"/>
      <c r="I5359" s="1"/>
    </row>
    <row r="5360" ht="15.75" customHeight="1">
      <c r="A5360" s="1"/>
      <c r="B5360" s="1"/>
      <c r="C5360" s="1"/>
      <c r="D5360" s="1"/>
      <c r="E5360" s="1"/>
      <c r="F5360" s="1"/>
      <c r="G5360" s="1"/>
      <c r="H5360" s="1"/>
      <c r="I5360" s="1"/>
    </row>
    <row r="5361" ht="15.75" customHeight="1">
      <c r="A5361" s="1"/>
      <c r="B5361" s="1"/>
      <c r="C5361" s="1"/>
      <c r="D5361" s="1"/>
      <c r="E5361" s="1"/>
      <c r="F5361" s="1"/>
      <c r="G5361" s="1"/>
      <c r="H5361" s="1"/>
      <c r="I5361" s="1"/>
    </row>
    <row r="5362" ht="15.75" customHeight="1">
      <c r="A5362" s="1"/>
      <c r="B5362" s="1"/>
      <c r="C5362" s="1"/>
      <c r="D5362" s="1"/>
      <c r="E5362" s="1"/>
      <c r="F5362" s="1"/>
      <c r="G5362" s="1"/>
      <c r="H5362" s="1"/>
      <c r="I5362" s="1"/>
    </row>
    <row r="5363" ht="15.75" customHeight="1">
      <c r="A5363" s="1"/>
      <c r="B5363" s="1"/>
      <c r="C5363" s="1"/>
      <c r="D5363" s="1"/>
      <c r="E5363" s="1"/>
      <c r="F5363" s="1"/>
      <c r="G5363" s="1"/>
      <c r="H5363" s="1"/>
      <c r="I5363" s="1"/>
    </row>
    <row r="5364" ht="15.75" customHeight="1">
      <c r="A5364" s="1"/>
      <c r="B5364" s="1"/>
      <c r="C5364" s="1"/>
      <c r="D5364" s="1"/>
      <c r="E5364" s="1"/>
      <c r="F5364" s="1"/>
      <c r="G5364" s="1"/>
      <c r="H5364" s="1"/>
      <c r="I5364" s="1"/>
    </row>
    <row r="5365" ht="15.75" customHeight="1">
      <c r="A5365" s="1"/>
      <c r="B5365" s="1"/>
      <c r="C5365" s="1"/>
      <c r="D5365" s="1"/>
      <c r="E5365" s="1"/>
      <c r="F5365" s="1"/>
      <c r="G5365" s="1"/>
      <c r="H5365" s="1"/>
      <c r="I5365" s="1"/>
    </row>
    <row r="5366" ht="15.75" customHeight="1">
      <c r="A5366" s="1"/>
      <c r="B5366" s="1"/>
      <c r="C5366" s="1"/>
      <c r="D5366" s="1"/>
      <c r="E5366" s="1"/>
      <c r="F5366" s="1"/>
      <c r="G5366" s="1"/>
      <c r="H5366" s="1"/>
      <c r="I5366" s="1"/>
    </row>
    <row r="5367" ht="15.75" customHeight="1">
      <c r="A5367" s="1"/>
      <c r="B5367" s="1"/>
      <c r="C5367" s="1"/>
      <c r="D5367" s="1"/>
      <c r="E5367" s="1"/>
      <c r="F5367" s="1"/>
      <c r="G5367" s="1"/>
      <c r="H5367" s="1"/>
      <c r="I5367" s="1"/>
    </row>
    <row r="5368" ht="15.75" customHeight="1">
      <c r="A5368" s="1"/>
      <c r="B5368" s="1"/>
      <c r="C5368" s="1"/>
      <c r="D5368" s="1"/>
      <c r="E5368" s="1"/>
      <c r="F5368" s="1"/>
      <c r="G5368" s="1"/>
      <c r="H5368" s="1"/>
      <c r="I5368" s="1"/>
    </row>
    <row r="5369" ht="15.75" customHeight="1">
      <c r="A5369" s="1"/>
      <c r="B5369" s="1"/>
      <c r="C5369" s="1"/>
      <c r="D5369" s="1"/>
      <c r="E5369" s="1"/>
      <c r="F5369" s="1"/>
      <c r="G5369" s="1"/>
      <c r="H5369" s="1"/>
      <c r="I5369" s="1"/>
    </row>
    <row r="5370" ht="15.75" customHeight="1">
      <c r="A5370" s="1"/>
      <c r="B5370" s="1"/>
      <c r="C5370" s="1"/>
      <c r="D5370" s="1"/>
      <c r="E5370" s="1"/>
      <c r="F5370" s="1"/>
      <c r="G5370" s="1"/>
      <c r="H5370" s="1"/>
      <c r="I5370" s="1"/>
    </row>
    <row r="5371" ht="15.75" customHeight="1">
      <c r="A5371" s="1"/>
      <c r="B5371" s="1"/>
      <c r="C5371" s="1"/>
      <c r="D5371" s="1"/>
      <c r="E5371" s="1"/>
      <c r="F5371" s="1"/>
      <c r="G5371" s="1"/>
      <c r="H5371" s="1"/>
      <c r="I5371" s="1"/>
    </row>
    <row r="5372" ht="15.75" customHeight="1">
      <c r="A5372" s="1"/>
      <c r="B5372" s="1"/>
      <c r="C5372" s="1"/>
      <c r="D5372" s="1"/>
      <c r="E5372" s="1"/>
      <c r="F5372" s="1"/>
      <c r="G5372" s="1"/>
      <c r="H5372" s="1"/>
      <c r="I5372" s="1"/>
    </row>
    <row r="5373" ht="15.75" customHeight="1">
      <c r="A5373" s="1"/>
      <c r="B5373" s="1"/>
      <c r="C5373" s="1"/>
      <c r="D5373" s="1"/>
      <c r="E5373" s="1"/>
      <c r="F5373" s="1"/>
      <c r="G5373" s="1"/>
      <c r="H5373" s="1"/>
      <c r="I5373" s="1"/>
    </row>
    <row r="5374" ht="15.75" customHeight="1">
      <c r="A5374" s="1"/>
      <c r="B5374" s="1"/>
      <c r="C5374" s="1"/>
      <c r="D5374" s="1"/>
      <c r="E5374" s="1"/>
      <c r="F5374" s="1"/>
      <c r="G5374" s="1"/>
      <c r="H5374" s="1"/>
      <c r="I5374" s="1"/>
    </row>
    <row r="5375" ht="15.75" customHeight="1">
      <c r="A5375" s="1"/>
      <c r="B5375" s="1"/>
      <c r="C5375" s="1"/>
      <c r="D5375" s="1"/>
      <c r="E5375" s="1"/>
      <c r="F5375" s="1"/>
      <c r="G5375" s="1"/>
      <c r="H5375" s="1"/>
      <c r="I5375" s="1"/>
    </row>
    <row r="5376" ht="15.75" customHeight="1">
      <c r="A5376" s="1"/>
      <c r="B5376" s="1"/>
      <c r="C5376" s="1"/>
      <c r="D5376" s="1"/>
      <c r="E5376" s="1"/>
      <c r="F5376" s="1"/>
      <c r="G5376" s="1"/>
      <c r="H5376" s="1"/>
      <c r="I5376" s="1"/>
    </row>
    <row r="5377" ht="15.75" customHeight="1">
      <c r="A5377" s="1"/>
      <c r="B5377" s="1"/>
      <c r="C5377" s="1"/>
      <c r="D5377" s="1"/>
      <c r="E5377" s="1"/>
      <c r="F5377" s="1"/>
      <c r="G5377" s="1"/>
      <c r="H5377" s="1"/>
      <c r="I5377" s="1"/>
    </row>
    <row r="5378" ht="15.75" customHeight="1">
      <c r="A5378" s="1"/>
      <c r="B5378" s="1"/>
      <c r="C5378" s="1"/>
      <c r="D5378" s="1"/>
      <c r="E5378" s="1"/>
      <c r="F5378" s="1"/>
      <c r="G5378" s="1"/>
      <c r="H5378" s="1"/>
      <c r="I5378" s="1"/>
    </row>
    <row r="5379" ht="15.75" customHeight="1">
      <c r="A5379" s="1"/>
      <c r="B5379" s="1"/>
      <c r="C5379" s="1"/>
      <c r="D5379" s="1"/>
      <c r="E5379" s="1"/>
      <c r="F5379" s="1"/>
      <c r="G5379" s="1"/>
      <c r="H5379" s="1"/>
      <c r="I5379" s="1"/>
    </row>
    <row r="5380" ht="15.75" customHeight="1">
      <c r="A5380" s="1"/>
      <c r="B5380" s="1"/>
      <c r="C5380" s="1"/>
      <c r="D5380" s="1"/>
      <c r="E5380" s="1"/>
      <c r="F5380" s="1"/>
      <c r="G5380" s="1"/>
      <c r="H5380" s="1"/>
      <c r="I5380" s="1"/>
    </row>
    <row r="5381" ht="15.75" customHeight="1">
      <c r="A5381" s="1"/>
      <c r="B5381" s="1"/>
      <c r="C5381" s="1"/>
      <c r="D5381" s="1"/>
      <c r="E5381" s="1"/>
      <c r="F5381" s="1"/>
      <c r="G5381" s="1"/>
      <c r="H5381" s="1"/>
      <c r="I5381" s="1"/>
    </row>
    <row r="5382" ht="15.75" customHeight="1">
      <c r="A5382" s="1"/>
      <c r="B5382" s="1"/>
      <c r="C5382" s="1"/>
      <c r="D5382" s="1"/>
      <c r="E5382" s="1"/>
      <c r="F5382" s="1"/>
      <c r="G5382" s="1"/>
      <c r="H5382" s="1"/>
      <c r="I5382" s="1"/>
    </row>
    <row r="5383" ht="15.75" customHeight="1">
      <c r="A5383" s="1"/>
      <c r="B5383" s="1"/>
      <c r="C5383" s="1"/>
      <c r="D5383" s="1"/>
      <c r="E5383" s="1"/>
      <c r="F5383" s="1"/>
      <c r="G5383" s="1"/>
      <c r="H5383" s="1"/>
      <c r="I5383" s="1"/>
    </row>
    <row r="5384" ht="15.75" customHeight="1">
      <c r="A5384" s="1"/>
      <c r="B5384" s="1"/>
      <c r="C5384" s="1"/>
      <c r="D5384" s="1"/>
      <c r="E5384" s="1"/>
      <c r="F5384" s="1"/>
      <c r="G5384" s="1"/>
      <c r="H5384" s="1"/>
      <c r="I5384" s="1"/>
    </row>
    <row r="5385" ht="15.75" customHeight="1">
      <c r="A5385" s="1"/>
      <c r="B5385" s="1"/>
      <c r="C5385" s="1"/>
      <c r="D5385" s="1"/>
      <c r="E5385" s="1"/>
      <c r="F5385" s="1"/>
      <c r="G5385" s="1"/>
      <c r="H5385" s="1"/>
      <c r="I5385" s="1"/>
    </row>
    <row r="5386" ht="15.75" customHeight="1">
      <c r="A5386" s="1"/>
      <c r="B5386" s="1"/>
      <c r="C5386" s="1"/>
      <c r="D5386" s="1"/>
      <c r="E5386" s="1"/>
      <c r="F5386" s="1"/>
      <c r="G5386" s="1"/>
      <c r="H5386" s="1"/>
      <c r="I5386" s="1"/>
    </row>
    <row r="5387" ht="15.75" customHeight="1">
      <c r="A5387" s="1"/>
      <c r="B5387" s="1"/>
      <c r="C5387" s="1"/>
      <c r="D5387" s="1"/>
      <c r="E5387" s="1"/>
      <c r="F5387" s="1"/>
      <c r="G5387" s="1"/>
      <c r="H5387" s="1"/>
      <c r="I5387" s="1"/>
    </row>
    <row r="5388" ht="15.75" customHeight="1">
      <c r="A5388" s="1"/>
      <c r="B5388" s="1"/>
      <c r="C5388" s="1"/>
      <c r="D5388" s="1"/>
      <c r="E5388" s="1"/>
      <c r="F5388" s="1"/>
      <c r="G5388" s="1"/>
      <c r="H5388" s="1"/>
      <c r="I5388" s="1"/>
    </row>
    <row r="5389" ht="15.75" customHeight="1">
      <c r="A5389" s="1"/>
      <c r="B5389" s="1"/>
      <c r="C5389" s="1"/>
      <c r="D5389" s="1"/>
      <c r="E5389" s="1"/>
      <c r="F5389" s="1"/>
      <c r="G5389" s="1"/>
      <c r="H5389" s="1"/>
      <c r="I5389" s="1"/>
    </row>
    <row r="5390" ht="15.75" customHeight="1">
      <c r="A5390" s="1"/>
      <c r="B5390" s="1"/>
      <c r="C5390" s="1"/>
      <c r="D5390" s="1"/>
      <c r="E5390" s="1"/>
      <c r="F5390" s="1"/>
      <c r="G5390" s="1"/>
      <c r="H5390" s="1"/>
      <c r="I5390" s="1"/>
    </row>
    <row r="5391" ht="15.75" customHeight="1">
      <c r="A5391" s="1"/>
      <c r="B5391" s="1"/>
      <c r="C5391" s="1"/>
      <c r="D5391" s="1"/>
      <c r="E5391" s="1"/>
      <c r="F5391" s="1"/>
      <c r="G5391" s="1"/>
      <c r="H5391" s="1"/>
      <c r="I5391" s="1"/>
    </row>
    <row r="5392" ht="15.75" customHeight="1">
      <c r="A5392" s="1"/>
      <c r="B5392" s="1"/>
      <c r="C5392" s="1"/>
      <c r="D5392" s="1"/>
      <c r="E5392" s="1"/>
      <c r="F5392" s="1"/>
      <c r="G5392" s="1"/>
      <c r="H5392" s="1"/>
      <c r="I5392" s="1"/>
    </row>
    <row r="5393" ht="15.75" customHeight="1">
      <c r="A5393" s="1"/>
      <c r="B5393" s="1"/>
      <c r="C5393" s="1"/>
      <c r="D5393" s="1"/>
      <c r="E5393" s="1"/>
      <c r="F5393" s="1"/>
      <c r="G5393" s="1"/>
      <c r="H5393" s="1"/>
      <c r="I5393" s="1"/>
    </row>
    <row r="5394" ht="15.75" customHeight="1">
      <c r="A5394" s="1"/>
      <c r="B5394" s="1"/>
      <c r="C5394" s="1"/>
      <c r="D5394" s="1"/>
      <c r="E5394" s="1"/>
      <c r="F5394" s="1"/>
      <c r="G5394" s="1"/>
      <c r="H5394" s="1"/>
      <c r="I5394" s="1"/>
    </row>
    <row r="5395" ht="15.75" customHeight="1">
      <c r="A5395" s="1"/>
      <c r="B5395" s="1"/>
      <c r="C5395" s="1"/>
      <c r="D5395" s="1"/>
      <c r="E5395" s="1"/>
      <c r="F5395" s="1"/>
      <c r="G5395" s="1"/>
      <c r="H5395" s="1"/>
      <c r="I5395" s="1"/>
    </row>
    <row r="5396" ht="15.75" customHeight="1">
      <c r="A5396" s="1"/>
      <c r="B5396" s="1"/>
      <c r="C5396" s="1"/>
      <c r="D5396" s="1"/>
      <c r="E5396" s="1"/>
      <c r="F5396" s="1"/>
      <c r="G5396" s="1"/>
      <c r="H5396" s="1"/>
      <c r="I5396" s="1"/>
    </row>
    <row r="5397" ht="15.75" customHeight="1">
      <c r="A5397" s="1"/>
      <c r="B5397" s="1"/>
      <c r="C5397" s="1"/>
      <c r="D5397" s="1"/>
      <c r="E5397" s="1"/>
      <c r="F5397" s="1"/>
      <c r="G5397" s="1"/>
      <c r="H5397" s="1"/>
      <c r="I5397" s="1"/>
    </row>
    <row r="5398" ht="15.75" customHeight="1">
      <c r="A5398" s="1"/>
      <c r="B5398" s="1"/>
      <c r="C5398" s="1"/>
      <c r="D5398" s="1"/>
      <c r="E5398" s="1"/>
      <c r="F5398" s="1"/>
      <c r="G5398" s="1"/>
      <c r="H5398" s="1"/>
      <c r="I5398" s="1"/>
    </row>
    <row r="5399" ht="15.75" customHeight="1">
      <c r="A5399" s="1"/>
      <c r="B5399" s="1"/>
      <c r="C5399" s="1"/>
      <c r="D5399" s="1"/>
      <c r="E5399" s="1"/>
      <c r="F5399" s="1"/>
      <c r="G5399" s="1"/>
      <c r="H5399" s="1"/>
      <c r="I5399" s="1"/>
    </row>
    <row r="5400" ht="15.75" customHeight="1">
      <c r="A5400" s="1"/>
      <c r="B5400" s="1"/>
      <c r="C5400" s="1"/>
      <c r="D5400" s="1"/>
      <c r="E5400" s="1"/>
      <c r="F5400" s="1"/>
      <c r="G5400" s="1"/>
      <c r="H5400" s="1"/>
      <c r="I5400" s="1"/>
    </row>
    <row r="5401" ht="15.75" customHeight="1">
      <c r="A5401" s="1"/>
      <c r="B5401" s="1"/>
      <c r="C5401" s="1"/>
      <c r="D5401" s="1"/>
      <c r="E5401" s="1"/>
      <c r="F5401" s="1"/>
      <c r="G5401" s="1"/>
      <c r="H5401" s="1"/>
      <c r="I5401" s="1"/>
    </row>
    <row r="5402" ht="15.75" customHeight="1">
      <c r="A5402" s="1"/>
      <c r="B5402" s="1"/>
      <c r="C5402" s="1"/>
      <c r="D5402" s="1"/>
      <c r="E5402" s="1"/>
      <c r="F5402" s="1"/>
      <c r="G5402" s="1"/>
      <c r="H5402" s="1"/>
      <c r="I5402" s="1"/>
    </row>
    <row r="5403" ht="15.75" customHeight="1">
      <c r="A5403" s="1"/>
      <c r="B5403" s="1"/>
      <c r="C5403" s="1"/>
      <c r="D5403" s="1"/>
      <c r="E5403" s="1"/>
      <c r="F5403" s="1"/>
      <c r="G5403" s="1"/>
      <c r="H5403" s="1"/>
      <c r="I5403" s="1"/>
    </row>
    <row r="5404" ht="15.75" customHeight="1">
      <c r="A5404" s="1"/>
      <c r="B5404" s="1"/>
      <c r="C5404" s="1"/>
      <c r="D5404" s="1"/>
      <c r="E5404" s="1"/>
      <c r="F5404" s="1"/>
      <c r="G5404" s="1"/>
      <c r="H5404" s="1"/>
      <c r="I5404" s="1"/>
    </row>
    <row r="5405" ht="15.75" customHeight="1">
      <c r="A5405" s="1"/>
      <c r="B5405" s="1"/>
      <c r="C5405" s="1"/>
      <c r="D5405" s="1"/>
      <c r="E5405" s="1"/>
      <c r="F5405" s="1"/>
      <c r="G5405" s="1"/>
      <c r="H5405" s="1"/>
      <c r="I5405" s="1"/>
    </row>
    <row r="5406" ht="15.75" customHeight="1">
      <c r="A5406" s="1"/>
      <c r="B5406" s="1"/>
      <c r="C5406" s="1"/>
      <c r="D5406" s="1"/>
      <c r="E5406" s="1"/>
      <c r="F5406" s="1"/>
      <c r="G5406" s="1"/>
      <c r="H5406" s="1"/>
      <c r="I5406" s="1"/>
    </row>
    <row r="5407" ht="15.75" customHeight="1">
      <c r="A5407" s="1"/>
      <c r="B5407" s="1"/>
      <c r="C5407" s="1"/>
      <c r="D5407" s="1"/>
      <c r="E5407" s="1"/>
      <c r="F5407" s="1"/>
      <c r="G5407" s="1"/>
      <c r="H5407" s="1"/>
      <c r="I5407" s="1"/>
    </row>
    <row r="5408" ht="15.75" customHeight="1">
      <c r="A5408" s="1"/>
      <c r="B5408" s="1"/>
      <c r="C5408" s="1"/>
      <c r="D5408" s="1"/>
      <c r="E5408" s="1"/>
      <c r="F5408" s="1"/>
      <c r="G5408" s="1"/>
      <c r="H5408" s="1"/>
      <c r="I5408" s="1"/>
    </row>
    <row r="5409" ht="15.75" customHeight="1">
      <c r="A5409" s="1"/>
      <c r="B5409" s="1"/>
      <c r="C5409" s="1"/>
      <c r="D5409" s="1"/>
      <c r="E5409" s="1"/>
      <c r="F5409" s="1"/>
      <c r="G5409" s="1"/>
      <c r="H5409" s="1"/>
      <c r="I5409" s="1"/>
    </row>
    <row r="5410" ht="15.75" customHeight="1">
      <c r="A5410" s="1"/>
      <c r="B5410" s="1"/>
      <c r="C5410" s="1"/>
      <c r="D5410" s="1"/>
      <c r="E5410" s="1"/>
      <c r="F5410" s="1"/>
      <c r="G5410" s="1"/>
      <c r="H5410" s="1"/>
      <c r="I5410" s="1"/>
    </row>
    <row r="5411" ht="15.75" customHeight="1">
      <c r="A5411" s="1"/>
      <c r="B5411" s="1"/>
      <c r="C5411" s="1"/>
      <c r="D5411" s="1"/>
      <c r="E5411" s="1"/>
      <c r="F5411" s="1"/>
      <c r="G5411" s="1"/>
      <c r="H5411" s="1"/>
      <c r="I5411" s="1"/>
    </row>
    <row r="5412" ht="15.75" customHeight="1">
      <c r="A5412" s="1"/>
      <c r="B5412" s="1"/>
      <c r="C5412" s="1"/>
      <c r="D5412" s="1"/>
      <c r="E5412" s="1"/>
      <c r="F5412" s="1"/>
      <c r="G5412" s="1"/>
      <c r="H5412" s="1"/>
      <c r="I5412" s="1"/>
    </row>
    <row r="5413" ht="15.75" customHeight="1">
      <c r="A5413" s="1"/>
      <c r="B5413" s="1"/>
      <c r="C5413" s="1"/>
      <c r="D5413" s="1"/>
      <c r="E5413" s="1"/>
      <c r="F5413" s="1"/>
      <c r="G5413" s="1"/>
      <c r="H5413" s="1"/>
      <c r="I5413" s="1"/>
    </row>
    <row r="5414" ht="15.75" customHeight="1">
      <c r="A5414" s="1"/>
      <c r="B5414" s="1"/>
      <c r="C5414" s="1"/>
      <c r="D5414" s="1"/>
      <c r="E5414" s="1"/>
      <c r="F5414" s="1"/>
      <c r="G5414" s="1"/>
      <c r="H5414" s="1"/>
      <c r="I5414" s="1"/>
    </row>
    <row r="5415" ht="15.75" customHeight="1">
      <c r="A5415" s="1"/>
      <c r="B5415" s="1"/>
      <c r="C5415" s="1"/>
      <c r="D5415" s="1"/>
      <c r="E5415" s="1"/>
      <c r="F5415" s="1"/>
      <c r="G5415" s="1"/>
      <c r="H5415" s="1"/>
      <c r="I5415" s="1"/>
    </row>
    <row r="5416" ht="15.75" customHeight="1">
      <c r="A5416" s="1"/>
      <c r="B5416" s="1"/>
      <c r="C5416" s="1"/>
      <c r="D5416" s="1"/>
      <c r="E5416" s="1"/>
      <c r="F5416" s="1"/>
      <c r="G5416" s="1"/>
      <c r="H5416" s="1"/>
      <c r="I5416" s="1"/>
    </row>
    <row r="5417" ht="15.75" customHeight="1">
      <c r="A5417" s="1"/>
      <c r="B5417" s="1"/>
      <c r="C5417" s="1"/>
      <c r="D5417" s="1"/>
      <c r="E5417" s="1"/>
      <c r="F5417" s="1"/>
      <c r="G5417" s="1"/>
      <c r="H5417" s="1"/>
      <c r="I5417" s="1"/>
    </row>
    <row r="5418" ht="15.75" customHeight="1">
      <c r="A5418" s="1"/>
      <c r="B5418" s="1"/>
      <c r="C5418" s="1"/>
      <c r="D5418" s="1"/>
      <c r="E5418" s="1"/>
      <c r="F5418" s="1"/>
      <c r="G5418" s="1"/>
      <c r="H5418" s="1"/>
      <c r="I5418" s="1"/>
    </row>
    <row r="5419" ht="15.75" customHeight="1">
      <c r="A5419" s="1"/>
      <c r="B5419" s="1"/>
      <c r="C5419" s="1"/>
      <c r="D5419" s="1"/>
      <c r="E5419" s="1"/>
      <c r="F5419" s="1"/>
      <c r="G5419" s="1"/>
      <c r="H5419" s="1"/>
      <c r="I5419" s="1"/>
    </row>
    <row r="5420" ht="15.75" customHeight="1">
      <c r="A5420" s="1"/>
      <c r="B5420" s="1"/>
      <c r="C5420" s="1"/>
      <c r="D5420" s="1"/>
      <c r="E5420" s="1"/>
      <c r="F5420" s="1"/>
      <c r="G5420" s="1"/>
      <c r="H5420" s="1"/>
      <c r="I5420" s="1"/>
    </row>
    <row r="5421" ht="15.75" customHeight="1">
      <c r="A5421" s="1"/>
      <c r="B5421" s="1"/>
      <c r="C5421" s="1"/>
      <c r="D5421" s="1"/>
      <c r="E5421" s="1"/>
      <c r="F5421" s="1"/>
      <c r="G5421" s="1"/>
      <c r="H5421" s="1"/>
      <c r="I5421" s="1"/>
    </row>
    <row r="5422" ht="15.75" customHeight="1">
      <c r="A5422" s="1"/>
      <c r="B5422" s="1"/>
      <c r="C5422" s="1"/>
      <c r="D5422" s="1"/>
      <c r="E5422" s="1"/>
      <c r="F5422" s="1"/>
      <c r="G5422" s="1"/>
      <c r="H5422" s="1"/>
      <c r="I5422" s="1"/>
    </row>
    <row r="5423" ht="15.75" customHeight="1">
      <c r="A5423" s="1"/>
      <c r="B5423" s="1"/>
      <c r="C5423" s="1"/>
      <c r="D5423" s="1"/>
      <c r="E5423" s="1"/>
      <c r="F5423" s="1"/>
      <c r="G5423" s="1"/>
      <c r="H5423" s="1"/>
      <c r="I5423" s="1"/>
    </row>
    <row r="5424" ht="15.75" customHeight="1">
      <c r="A5424" s="1"/>
      <c r="B5424" s="1"/>
      <c r="C5424" s="1"/>
      <c r="D5424" s="1"/>
      <c r="E5424" s="1"/>
      <c r="F5424" s="1"/>
      <c r="G5424" s="1"/>
      <c r="H5424" s="1"/>
      <c r="I5424" s="1"/>
    </row>
    <row r="5425" ht="15.75" customHeight="1">
      <c r="A5425" s="1"/>
      <c r="B5425" s="1"/>
      <c r="C5425" s="1"/>
      <c r="D5425" s="1"/>
      <c r="E5425" s="1"/>
      <c r="F5425" s="1"/>
      <c r="G5425" s="1"/>
      <c r="H5425" s="1"/>
      <c r="I5425" s="1"/>
    </row>
    <row r="5426" ht="15.75" customHeight="1">
      <c r="A5426" s="1"/>
      <c r="B5426" s="1"/>
      <c r="C5426" s="1"/>
      <c r="D5426" s="1"/>
      <c r="E5426" s="1"/>
      <c r="F5426" s="1"/>
      <c r="G5426" s="1"/>
      <c r="H5426" s="1"/>
      <c r="I5426" s="1"/>
    </row>
    <row r="5427" ht="15.75" customHeight="1">
      <c r="A5427" s="1"/>
      <c r="B5427" s="1"/>
      <c r="C5427" s="1"/>
      <c r="D5427" s="1"/>
      <c r="E5427" s="1"/>
      <c r="F5427" s="1"/>
      <c r="G5427" s="1"/>
      <c r="H5427" s="1"/>
      <c r="I5427" s="1"/>
    </row>
    <row r="5428" ht="15.75" customHeight="1">
      <c r="A5428" s="1"/>
      <c r="B5428" s="1"/>
      <c r="C5428" s="1"/>
      <c r="D5428" s="1"/>
      <c r="E5428" s="1"/>
      <c r="F5428" s="1"/>
      <c r="G5428" s="1"/>
      <c r="H5428" s="1"/>
      <c r="I5428" s="1"/>
    </row>
    <row r="5429" ht="15.75" customHeight="1">
      <c r="A5429" s="1"/>
      <c r="B5429" s="1"/>
      <c r="C5429" s="1"/>
      <c r="D5429" s="1"/>
      <c r="E5429" s="1"/>
      <c r="F5429" s="1"/>
      <c r="G5429" s="1"/>
      <c r="H5429" s="1"/>
      <c r="I5429" s="1"/>
    </row>
    <row r="5430" ht="15.75" customHeight="1">
      <c r="A5430" s="1"/>
      <c r="B5430" s="1"/>
      <c r="C5430" s="1"/>
      <c r="D5430" s="1"/>
      <c r="E5430" s="1"/>
      <c r="F5430" s="1"/>
      <c r="G5430" s="1"/>
      <c r="H5430" s="1"/>
      <c r="I5430" s="1"/>
    </row>
    <row r="5431" ht="15.75" customHeight="1">
      <c r="A5431" s="1"/>
      <c r="B5431" s="1"/>
      <c r="C5431" s="1"/>
      <c r="D5431" s="1"/>
      <c r="E5431" s="1"/>
      <c r="F5431" s="1"/>
      <c r="G5431" s="1"/>
      <c r="H5431" s="1"/>
      <c r="I5431" s="1"/>
    </row>
    <row r="5432" ht="15.75" customHeight="1">
      <c r="A5432" s="1"/>
      <c r="B5432" s="1"/>
      <c r="C5432" s="1"/>
      <c r="D5432" s="1"/>
      <c r="E5432" s="1"/>
      <c r="F5432" s="1"/>
      <c r="G5432" s="1"/>
      <c r="H5432" s="1"/>
      <c r="I5432" s="1"/>
    </row>
    <row r="5433" ht="15.75" customHeight="1">
      <c r="A5433" s="1"/>
      <c r="B5433" s="1"/>
      <c r="C5433" s="1"/>
      <c r="D5433" s="1"/>
      <c r="E5433" s="1"/>
      <c r="F5433" s="1"/>
      <c r="G5433" s="1"/>
      <c r="H5433" s="1"/>
      <c r="I5433" s="1"/>
    </row>
    <row r="5434" ht="15.75" customHeight="1">
      <c r="A5434" s="1"/>
      <c r="B5434" s="1"/>
      <c r="C5434" s="1"/>
      <c r="D5434" s="1"/>
      <c r="E5434" s="1"/>
      <c r="F5434" s="1"/>
      <c r="G5434" s="1"/>
      <c r="H5434" s="1"/>
      <c r="I5434" s="1"/>
    </row>
    <row r="5435" ht="15.75" customHeight="1">
      <c r="A5435" s="1"/>
      <c r="B5435" s="1"/>
      <c r="C5435" s="1"/>
      <c r="D5435" s="1"/>
      <c r="E5435" s="1"/>
      <c r="F5435" s="1"/>
      <c r="G5435" s="1"/>
      <c r="H5435" s="1"/>
      <c r="I5435" s="1"/>
    </row>
    <row r="5436" ht="15.75" customHeight="1">
      <c r="A5436" s="1"/>
      <c r="B5436" s="1"/>
      <c r="C5436" s="1"/>
      <c r="D5436" s="1"/>
      <c r="E5436" s="1"/>
      <c r="F5436" s="1"/>
      <c r="G5436" s="1"/>
      <c r="H5436" s="1"/>
      <c r="I5436" s="1"/>
    </row>
    <row r="5437" ht="15.75" customHeight="1">
      <c r="A5437" s="1"/>
      <c r="B5437" s="1"/>
      <c r="C5437" s="1"/>
      <c r="D5437" s="1"/>
      <c r="E5437" s="1"/>
      <c r="F5437" s="1"/>
      <c r="G5437" s="1"/>
      <c r="H5437" s="1"/>
      <c r="I5437" s="1"/>
    </row>
    <row r="5438" ht="15.75" customHeight="1">
      <c r="A5438" s="1"/>
      <c r="B5438" s="1"/>
      <c r="C5438" s="1"/>
      <c r="D5438" s="1"/>
      <c r="E5438" s="1"/>
      <c r="F5438" s="1"/>
      <c r="G5438" s="1"/>
      <c r="H5438" s="1"/>
      <c r="I5438" s="1"/>
    </row>
    <row r="5439" ht="15.75" customHeight="1">
      <c r="A5439" s="1"/>
      <c r="B5439" s="1"/>
      <c r="C5439" s="1"/>
      <c r="D5439" s="1"/>
      <c r="E5439" s="1"/>
      <c r="F5439" s="1"/>
      <c r="G5439" s="1"/>
      <c r="H5439" s="1"/>
      <c r="I5439" s="1"/>
    </row>
    <row r="5440" ht="15.75" customHeight="1">
      <c r="A5440" s="1"/>
      <c r="B5440" s="1"/>
      <c r="C5440" s="1"/>
      <c r="D5440" s="1"/>
      <c r="E5440" s="1"/>
      <c r="F5440" s="1"/>
      <c r="G5440" s="1"/>
      <c r="H5440" s="1"/>
      <c r="I5440" s="1"/>
    </row>
    <row r="5441" ht="15.75" customHeight="1">
      <c r="A5441" s="1"/>
      <c r="B5441" s="1"/>
      <c r="C5441" s="1"/>
      <c r="D5441" s="1"/>
      <c r="E5441" s="1"/>
      <c r="F5441" s="1"/>
      <c r="G5441" s="1"/>
      <c r="H5441" s="1"/>
      <c r="I5441" s="1"/>
    </row>
    <row r="5442" ht="15.75" customHeight="1">
      <c r="A5442" s="1"/>
      <c r="B5442" s="1"/>
      <c r="C5442" s="1"/>
      <c r="D5442" s="1"/>
      <c r="E5442" s="1"/>
      <c r="F5442" s="1"/>
      <c r="G5442" s="1"/>
      <c r="H5442" s="1"/>
      <c r="I5442" s="1"/>
    </row>
    <row r="5443" ht="15.75" customHeight="1">
      <c r="A5443" s="1"/>
      <c r="B5443" s="1"/>
      <c r="C5443" s="1"/>
      <c r="D5443" s="1"/>
      <c r="E5443" s="1"/>
      <c r="F5443" s="1"/>
      <c r="G5443" s="1"/>
      <c r="H5443" s="1"/>
      <c r="I5443" s="1"/>
    </row>
    <row r="5444" ht="15.75" customHeight="1">
      <c r="A5444" s="1"/>
      <c r="B5444" s="1"/>
      <c r="C5444" s="1"/>
      <c r="D5444" s="1"/>
      <c r="E5444" s="1"/>
      <c r="F5444" s="1"/>
      <c r="G5444" s="1"/>
      <c r="H5444" s="1"/>
      <c r="I5444" s="1"/>
    </row>
    <row r="5445" ht="15.75" customHeight="1">
      <c r="A5445" s="1"/>
      <c r="B5445" s="1"/>
      <c r="C5445" s="1"/>
      <c r="D5445" s="1"/>
      <c r="E5445" s="1"/>
      <c r="F5445" s="1"/>
      <c r="G5445" s="1"/>
      <c r="H5445" s="1"/>
      <c r="I5445" s="1"/>
    </row>
    <row r="5446" ht="15.75" customHeight="1">
      <c r="A5446" s="1"/>
      <c r="B5446" s="1"/>
      <c r="C5446" s="1"/>
      <c r="D5446" s="1"/>
      <c r="E5446" s="1"/>
      <c r="F5446" s="1"/>
      <c r="G5446" s="1"/>
      <c r="H5446" s="1"/>
      <c r="I5446" s="1"/>
    </row>
    <row r="5447" ht="15.75" customHeight="1">
      <c r="A5447" s="1"/>
      <c r="B5447" s="1"/>
      <c r="C5447" s="1"/>
      <c r="D5447" s="1"/>
      <c r="E5447" s="1"/>
      <c r="F5447" s="1"/>
      <c r="G5447" s="1"/>
      <c r="H5447" s="1"/>
      <c r="I5447" s="1"/>
    </row>
    <row r="5448" ht="15.75" customHeight="1">
      <c r="A5448" s="1"/>
      <c r="B5448" s="1"/>
      <c r="C5448" s="1"/>
      <c r="D5448" s="1"/>
      <c r="E5448" s="1"/>
      <c r="F5448" s="1"/>
      <c r="G5448" s="1"/>
      <c r="H5448" s="1"/>
      <c r="I5448" s="1"/>
    </row>
    <row r="5449" ht="15.75" customHeight="1">
      <c r="A5449" s="1"/>
      <c r="B5449" s="1"/>
      <c r="C5449" s="1"/>
      <c r="D5449" s="1"/>
      <c r="E5449" s="1"/>
      <c r="F5449" s="1"/>
      <c r="G5449" s="1"/>
      <c r="H5449" s="1"/>
      <c r="I5449" s="1"/>
    </row>
    <row r="5450" ht="15.75" customHeight="1">
      <c r="A5450" s="1"/>
      <c r="B5450" s="1"/>
      <c r="C5450" s="1"/>
      <c r="D5450" s="1"/>
      <c r="E5450" s="1"/>
      <c r="F5450" s="1"/>
      <c r="G5450" s="1"/>
      <c r="H5450" s="1"/>
      <c r="I5450" s="1"/>
    </row>
    <row r="5451" ht="15.75" customHeight="1">
      <c r="A5451" s="1"/>
      <c r="B5451" s="1"/>
      <c r="C5451" s="1"/>
      <c r="D5451" s="1"/>
      <c r="E5451" s="1"/>
      <c r="F5451" s="1"/>
      <c r="G5451" s="1"/>
      <c r="H5451" s="1"/>
      <c r="I5451" s="1"/>
    </row>
    <row r="5452" ht="15.75" customHeight="1">
      <c r="A5452" s="1"/>
      <c r="B5452" s="1"/>
      <c r="C5452" s="1"/>
      <c r="D5452" s="1"/>
      <c r="E5452" s="1"/>
      <c r="F5452" s="1"/>
      <c r="G5452" s="1"/>
      <c r="H5452" s="1"/>
      <c r="I5452" s="1"/>
    </row>
    <row r="5453" ht="15.75" customHeight="1">
      <c r="A5453" s="1"/>
      <c r="B5453" s="1"/>
      <c r="C5453" s="1"/>
      <c r="D5453" s="1"/>
      <c r="E5453" s="1"/>
      <c r="F5453" s="1"/>
      <c r="G5453" s="1"/>
      <c r="H5453" s="1"/>
      <c r="I5453" s="1"/>
    </row>
    <row r="5454" ht="15.75" customHeight="1">
      <c r="A5454" s="1"/>
      <c r="B5454" s="1"/>
      <c r="C5454" s="1"/>
      <c r="D5454" s="1"/>
      <c r="E5454" s="1"/>
      <c r="F5454" s="1"/>
      <c r="G5454" s="1"/>
      <c r="H5454" s="1"/>
      <c r="I5454" s="1"/>
    </row>
    <row r="5455" ht="15.75" customHeight="1">
      <c r="A5455" s="1"/>
      <c r="B5455" s="1"/>
      <c r="C5455" s="1"/>
      <c r="D5455" s="1"/>
      <c r="E5455" s="1"/>
      <c r="F5455" s="1"/>
      <c r="G5455" s="1"/>
      <c r="H5455" s="1"/>
      <c r="I5455" s="1"/>
    </row>
    <row r="5456" ht="15.75" customHeight="1">
      <c r="A5456" s="1"/>
      <c r="B5456" s="1"/>
      <c r="C5456" s="1"/>
      <c r="D5456" s="1"/>
      <c r="E5456" s="1"/>
      <c r="F5456" s="1"/>
      <c r="G5456" s="1"/>
      <c r="H5456" s="1"/>
      <c r="I5456" s="1"/>
    </row>
    <row r="5457" ht="15.75" customHeight="1">
      <c r="A5457" s="1"/>
      <c r="B5457" s="1"/>
      <c r="C5457" s="1"/>
      <c r="D5457" s="1"/>
      <c r="E5457" s="1"/>
      <c r="F5457" s="1"/>
      <c r="G5457" s="1"/>
      <c r="H5457" s="1"/>
      <c r="I5457" s="1"/>
    </row>
    <row r="5458" ht="15.75" customHeight="1">
      <c r="A5458" s="1"/>
      <c r="B5458" s="1"/>
      <c r="C5458" s="1"/>
      <c r="D5458" s="1"/>
      <c r="E5458" s="1"/>
      <c r="F5458" s="1"/>
      <c r="G5458" s="1"/>
      <c r="H5458" s="1"/>
      <c r="I5458" s="1"/>
    </row>
    <row r="5459" ht="15.75" customHeight="1">
      <c r="A5459" s="1"/>
      <c r="B5459" s="1"/>
      <c r="C5459" s="1"/>
      <c r="D5459" s="1"/>
      <c r="E5459" s="1"/>
      <c r="F5459" s="1"/>
      <c r="G5459" s="1"/>
      <c r="H5459" s="1"/>
      <c r="I5459" s="1"/>
    </row>
    <row r="5460" ht="15.75" customHeight="1">
      <c r="A5460" s="1"/>
      <c r="B5460" s="1"/>
      <c r="C5460" s="1"/>
      <c r="D5460" s="1"/>
      <c r="E5460" s="1"/>
      <c r="F5460" s="1"/>
      <c r="G5460" s="1"/>
      <c r="H5460" s="1"/>
      <c r="I5460" s="1"/>
    </row>
    <row r="5461" ht="15.75" customHeight="1">
      <c r="A5461" s="1"/>
      <c r="B5461" s="1"/>
      <c r="C5461" s="1"/>
      <c r="D5461" s="1"/>
      <c r="E5461" s="1"/>
      <c r="F5461" s="1"/>
      <c r="G5461" s="1"/>
      <c r="H5461" s="1"/>
      <c r="I5461" s="1"/>
    </row>
    <row r="5462" ht="15.75" customHeight="1">
      <c r="A5462" s="1"/>
      <c r="B5462" s="1"/>
      <c r="C5462" s="1"/>
      <c r="D5462" s="1"/>
      <c r="E5462" s="1"/>
      <c r="F5462" s="1"/>
      <c r="G5462" s="1"/>
      <c r="H5462" s="1"/>
      <c r="I5462" s="1"/>
    </row>
    <row r="5463" ht="15.75" customHeight="1">
      <c r="A5463" s="1"/>
      <c r="B5463" s="1"/>
      <c r="C5463" s="1"/>
      <c r="D5463" s="1"/>
      <c r="E5463" s="1"/>
      <c r="F5463" s="1"/>
      <c r="G5463" s="1"/>
      <c r="H5463" s="1"/>
      <c r="I5463" s="1"/>
    </row>
    <row r="5464" ht="15.75" customHeight="1">
      <c r="A5464" s="1"/>
      <c r="B5464" s="1"/>
      <c r="C5464" s="1"/>
      <c r="D5464" s="1"/>
      <c r="E5464" s="1"/>
      <c r="F5464" s="1"/>
      <c r="G5464" s="1"/>
      <c r="H5464" s="1"/>
      <c r="I5464" s="1"/>
    </row>
    <row r="5465" ht="15.75" customHeight="1">
      <c r="A5465" s="1"/>
      <c r="B5465" s="1"/>
      <c r="C5465" s="1"/>
      <c r="D5465" s="1"/>
      <c r="E5465" s="1"/>
      <c r="F5465" s="1"/>
      <c r="G5465" s="1"/>
      <c r="H5465" s="1"/>
      <c r="I5465" s="1"/>
    </row>
    <row r="5466" ht="15.75" customHeight="1">
      <c r="A5466" s="1"/>
      <c r="B5466" s="1"/>
      <c r="C5466" s="1"/>
      <c r="D5466" s="1"/>
      <c r="E5466" s="1"/>
      <c r="F5466" s="1"/>
      <c r="G5466" s="1"/>
      <c r="H5466" s="1"/>
      <c r="I5466" s="1"/>
    </row>
    <row r="5467" ht="15.75" customHeight="1">
      <c r="A5467" s="1"/>
      <c r="B5467" s="1"/>
      <c r="C5467" s="1"/>
      <c r="D5467" s="1"/>
      <c r="E5467" s="1"/>
      <c r="F5467" s="1"/>
      <c r="G5467" s="1"/>
      <c r="H5467" s="1"/>
      <c r="I5467" s="1"/>
    </row>
    <row r="5468" ht="15.75" customHeight="1">
      <c r="A5468" s="1"/>
      <c r="B5468" s="1"/>
      <c r="C5468" s="1"/>
      <c r="D5468" s="1"/>
      <c r="E5468" s="1"/>
      <c r="F5468" s="1"/>
      <c r="G5468" s="1"/>
      <c r="H5468" s="1"/>
      <c r="I5468" s="1"/>
    </row>
    <row r="5469" ht="15.75" customHeight="1">
      <c r="A5469" s="1"/>
      <c r="B5469" s="1"/>
      <c r="C5469" s="1"/>
      <c r="D5469" s="1"/>
      <c r="E5469" s="1"/>
      <c r="F5469" s="1"/>
      <c r="G5469" s="1"/>
      <c r="H5469" s="1"/>
      <c r="I5469" s="1"/>
    </row>
    <row r="5470" ht="15.75" customHeight="1">
      <c r="A5470" s="1"/>
      <c r="B5470" s="1"/>
      <c r="C5470" s="1"/>
      <c r="D5470" s="1"/>
      <c r="E5470" s="1"/>
      <c r="F5470" s="1"/>
      <c r="G5470" s="1"/>
      <c r="H5470" s="1"/>
      <c r="I5470" s="1"/>
    </row>
    <row r="5471" ht="15.75" customHeight="1">
      <c r="A5471" s="1"/>
      <c r="B5471" s="1"/>
      <c r="C5471" s="1"/>
      <c r="D5471" s="1"/>
      <c r="E5471" s="1"/>
      <c r="F5471" s="1"/>
      <c r="G5471" s="1"/>
      <c r="H5471" s="1"/>
      <c r="I5471" s="1"/>
    </row>
    <row r="5472" ht="15.75" customHeight="1">
      <c r="A5472" s="1"/>
      <c r="B5472" s="1"/>
      <c r="C5472" s="1"/>
      <c r="D5472" s="1"/>
      <c r="E5472" s="1"/>
      <c r="F5472" s="1"/>
      <c r="G5472" s="1"/>
      <c r="H5472" s="1"/>
      <c r="I5472" s="1"/>
    </row>
    <row r="5473" ht="15.75" customHeight="1">
      <c r="A5473" s="1"/>
      <c r="B5473" s="1"/>
      <c r="C5473" s="1"/>
      <c r="D5473" s="1"/>
      <c r="E5473" s="1"/>
      <c r="F5473" s="1"/>
      <c r="G5473" s="1"/>
      <c r="H5473" s="1"/>
      <c r="I5473" s="1"/>
    </row>
    <row r="5474" ht="15.75" customHeight="1">
      <c r="A5474" s="1"/>
      <c r="B5474" s="1"/>
      <c r="C5474" s="1"/>
      <c r="D5474" s="1"/>
      <c r="E5474" s="1"/>
      <c r="F5474" s="1"/>
      <c r="G5474" s="1"/>
      <c r="H5474" s="1"/>
      <c r="I5474" s="1"/>
    </row>
    <row r="5475" ht="15.75" customHeight="1">
      <c r="A5475" s="1"/>
      <c r="B5475" s="1"/>
      <c r="C5475" s="1"/>
      <c r="D5475" s="1"/>
      <c r="E5475" s="1"/>
      <c r="F5475" s="1"/>
      <c r="G5475" s="1"/>
      <c r="H5475" s="1"/>
      <c r="I5475" s="1"/>
    </row>
    <row r="5476" ht="15.75" customHeight="1">
      <c r="A5476" s="1"/>
      <c r="B5476" s="1"/>
      <c r="C5476" s="1"/>
      <c r="D5476" s="1"/>
      <c r="E5476" s="1"/>
      <c r="F5476" s="1"/>
      <c r="G5476" s="1"/>
      <c r="H5476" s="1"/>
      <c r="I5476" s="1"/>
    </row>
    <row r="5477" ht="15.75" customHeight="1">
      <c r="A5477" s="1"/>
      <c r="B5477" s="1"/>
      <c r="C5477" s="1"/>
      <c r="D5477" s="1"/>
      <c r="E5477" s="1"/>
      <c r="F5477" s="1"/>
      <c r="G5477" s="1"/>
      <c r="H5477" s="1"/>
      <c r="I5477" s="1"/>
    </row>
    <row r="5478" ht="15.75" customHeight="1">
      <c r="A5478" s="1"/>
      <c r="B5478" s="1"/>
      <c r="C5478" s="1"/>
      <c r="D5478" s="1"/>
      <c r="E5478" s="1"/>
      <c r="F5478" s="1"/>
      <c r="G5478" s="1"/>
      <c r="H5478" s="1"/>
      <c r="I5478" s="1"/>
    </row>
    <row r="5479" ht="15.75" customHeight="1">
      <c r="A5479" s="1"/>
      <c r="B5479" s="1"/>
      <c r="C5479" s="1"/>
      <c r="D5479" s="1"/>
      <c r="E5479" s="1"/>
      <c r="F5479" s="1"/>
      <c r="G5479" s="1"/>
      <c r="H5479" s="1"/>
      <c r="I5479" s="1"/>
    </row>
    <row r="5480" ht="15.75" customHeight="1">
      <c r="A5480" s="1"/>
      <c r="B5480" s="1"/>
      <c r="C5480" s="1"/>
      <c r="D5480" s="1"/>
      <c r="E5480" s="1"/>
      <c r="F5480" s="1"/>
      <c r="G5480" s="1"/>
      <c r="H5480" s="1"/>
      <c r="I5480" s="1"/>
    </row>
    <row r="5481" ht="15.75" customHeight="1">
      <c r="A5481" s="1"/>
      <c r="B5481" s="1"/>
      <c r="C5481" s="1"/>
      <c r="D5481" s="1"/>
      <c r="E5481" s="1"/>
      <c r="F5481" s="1"/>
      <c r="G5481" s="1"/>
      <c r="H5481" s="1"/>
      <c r="I5481" s="1"/>
    </row>
    <row r="5482" ht="15.75" customHeight="1">
      <c r="A5482" s="1"/>
      <c r="B5482" s="1"/>
      <c r="C5482" s="1"/>
      <c r="D5482" s="1"/>
      <c r="E5482" s="1"/>
      <c r="F5482" s="1"/>
      <c r="G5482" s="1"/>
      <c r="H5482" s="1"/>
      <c r="I5482" s="1"/>
    </row>
    <row r="5483" ht="15.75" customHeight="1">
      <c r="A5483" s="1"/>
      <c r="B5483" s="1"/>
      <c r="C5483" s="1"/>
      <c r="D5483" s="1"/>
      <c r="E5483" s="1"/>
      <c r="F5483" s="1"/>
      <c r="G5483" s="1"/>
      <c r="H5483" s="1"/>
      <c r="I5483" s="1"/>
    </row>
    <row r="5484" ht="15.75" customHeight="1">
      <c r="A5484" s="1"/>
      <c r="B5484" s="1"/>
      <c r="C5484" s="1"/>
      <c r="D5484" s="1"/>
      <c r="E5484" s="1"/>
      <c r="F5484" s="1"/>
      <c r="G5484" s="1"/>
      <c r="H5484" s="1"/>
      <c r="I5484" s="1"/>
    </row>
    <row r="5485" ht="15.75" customHeight="1">
      <c r="A5485" s="1"/>
      <c r="B5485" s="1"/>
      <c r="C5485" s="1"/>
      <c r="D5485" s="1"/>
      <c r="E5485" s="1"/>
      <c r="F5485" s="1"/>
      <c r="G5485" s="1"/>
      <c r="H5485" s="1"/>
      <c r="I5485" s="1"/>
    </row>
    <row r="5486" ht="15.75" customHeight="1">
      <c r="A5486" s="1"/>
      <c r="B5486" s="1"/>
      <c r="C5486" s="1"/>
      <c r="D5486" s="1"/>
      <c r="E5486" s="1"/>
      <c r="F5486" s="1"/>
      <c r="G5486" s="1"/>
      <c r="H5486" s="1"/>
      <c r="I5486" s="1"/>
    </row>
    <row r="5487" ht="15.75" customHeight="1">
      <c r="A5487" s="1"/>
      <c r="B5487" s="1"/>
      <c r="C5487" s="1"/>
      <c r="D5487" s="1"/>
      <c r="E5487" s="1"/>
      <c r="F5487" s="1"/>
      <c r="G5487" s="1"/>
      <c r="H5487" s="1"/>
      <c r="I5487" s="1"/>
    </row>
    <row r="5488" ht="15.75" customHeight="1">
      <c r="A5488" s="1"/>
      <c r="B5488" s="1"/>
      <c r="C5488" s="1"/>
      <c r="D5488" s="1"/>
      <c r="E5488" s="1"/>
      <c r="F5488" s="1"/>
      <c r="G5488" s="1"/>
      <c r="H5488" s="1"/>
      <c r="I5488" s="1"/>
    </row>
    <row r="5489" ht="15.75" customHeight="1">
      <c r="A5489" s="1"/>
      <c r="B5489" s="1"/>
      <c r="C5489" s="1"/>
      <c r="D5489" s="1"/>
      <c r="E5489" s="1"/>
      <c r="F5489" s="1"/>
      <c r="G5489" s="1"/>
      <c r="H5489" s="1"/>
      <c r="I5489" s="1"/>
    </row>
    <row r="5490" ht="15.75" customHeight="1">
      <c r="A5490" s="1"/>
      <c r="B5490" s="1"/>
      <c r="C5490" s="1"/>
      <c r="D5490" s="1"/>
      <c r="E5490" s="1"/>
      <c r="F5490" s="1"/>
      <c r="G5490" s="1"/>
      <c r="H5490" s="1"/>
      <c r="I5490" s="1"/>
    </row>
    <row r="5491" ht="15.75" customHeight="1">
      <c r="A5491" s="1"/>
      <c r="B5491" s="1"/>
      <c r="C5491" s="1"/>
      <c r="D5491" s="1"/>
      <c r="E5491" s="1"/>
      <c r="F5491" s="1"/>
      <c r="G5491" s="1"/>
      <c r="H5491" s="1"/>
      <c r="I5491" s="1"/>
    </row>
    <row r="5492" ht="15.75" customHeight="1">
      <c r="A5492" s="1"/>
      <c r="B5492" s="1"/>
      <c r="C5492" s="1"/>
      <c r="D5492" s="1"/>
      <c r="E5492" s="1"/>
      <c r="F5492" s="1"/>
      <c r="G5492" s="1"/>
      <c r="H5492" s="1"/>
      <c r="I5492" s="1"/>
    </row>
    <row r="5493" ht="15.75" customHeight="1">
      <c r="A5493" s="1"/>
      <c r="B5493" s="1"/>
      <c r="C5493" s="1"/>
      <c r="D5493" s="1"/>
      <c r="E5493" s="1"/>
      <c r="F5493" s="1"/>
      <c r="G5493" s="1"/>
      <c r="H5493" s="1"/>
      <c r="I5493" s="1"/>
    </row>
    <row r="5494" ht="15.75" customHeight="1">
      <c r="A5494" s="1"/>
      <c r="B5494" s="1"/>
      <c r="C5494" s="1"/>
      <c r="D5494" s="1"/>
      <c r="E5494" s="1"/>
      <c r="F5494" s="1"/>
      <c r="G5494" s="1"/>
      <c r="H5494" s="1"/>
      <c r="I5494" s="1"/>
    </row>
    <row r="5495" ht="15.75" customHeight="1">
      <c r="A5495" s="1"/>
      <c r="B5495" s="1"/>
      <c r="C5495" s="1"/>
      <c r="D5495" s="1"/>
      <c r="E5495" s="1"/>
      <c r="F5495" s="1"/>
      <c r="G5495" s="1"/>
      <c r="H5495" s="1"/>
      <c r="I5495" s="1"/>
    </row>
    <row r="5496" ht="15.75" customHeight="1">
      <c r="A5496" s="1"/>
      <c r="B5496" s="1"/>
      <c r="C5496" s="1"/>
      <c r="D5496" s="1"/>
      <c r="E5496" s="1"/>
      <c r="F5496" s="1"/>
      <c r="G5496" s="1"/>
      <c r="H5496" s="1"/>
      <c r="I5496" s="1"/>
    </row>
    <row r="5497" ht="15.75" customHeight="1">
      <c r="A5497" s="1"/>
      <c r="B5497" s="1"/>
      <c r="C5497" s="1"/>
      <c r="D5497" s="1"/>
      <c r="E5497" s="1"/>
      <c r="F5497" s="1"/>
      <c r="G5497" s="1"/>
      <c r="H5497" s="1"/>
      <c r="I5497" s="1"/>
    </row>
    <row r="5498" ht="15.75" customHeight="1">
      <c r="A5498" s="1"/>
      <c r="B5498" s="1"/>
      <c r="C5498" s="1"/>
      <c r="D5498" s="1"/>
      <c r="E5498" s="1"/>
      <c r="F5498" s="1"/>
      <c r="G5498" s="1"/>
      <c r="H5498" s="1"/>
      <c r="I5498" s="1"/>
    </row>
    <row r="5499" ht="15.75" customHeight="1">
      <c r="A5499" s="1"/>
      <c r="B5499" s="1"/>
      <c r="C5499" s="1"/>
      <c r="D5499" s="1"/>
      <c r="E5499" s="1"/>
      <c r="F5499" s="1"/>
      <c r="G5499" s="1"/>
      <c r="H5499" s="1"/>
      <c r="I5499" s="1"/>
    </row>
    <row r="5500" ht="15.75" customHeight="1">
      <c r="A5500" s="1"/>
      <c r="B5500" s="1"/>
      <c r="C5500" s="1"/>
      <c r="D5500" s="1"/>
      <c r="E5500" s="1"/>
      <c r="F5500" s="1"/>
      <c r="G5500" s="1"/>
      <c r="H5500" s="1"/>
      <c r="I5500" s="1"/>
    </row>
    <row r="5501" ht="15.75" customHeight="1">
      <c r="A5501" s="1"/>
      <c r="B5501" s="1"/>
      <c r="C5501" s="1"/>
      <c r="D5501" s="1"/>
      <c r="E5501" s="1"/>
      <c r="F5501" s="1"/>
      <c r="G5501" s="1"/>
      <c r="H5501" s="1"/>
      <c r="I5501" s="1"/>
    </row>
    <row r="5502" ht="15.75" customHeight="1">
      <c r="A5502" s="1"/>
      <c r="B5502" s="1"/>
      <c r="C5502" s="1"/>
      <c r="D5502" s="1"/>
      <c r="E5502" s="1"/>
      <c r="F5502" s="1"/>
      <c r="G5502" s="1"/>
      <c r="H5502" s="1"/>
      <c r="I5502" s="1"/>
    </row>
    <row r="5503" ht="15.75" customHeight="1">
      <c r="A5503" s="1"/>
      <c r="B5503" s="1"/>
      <c r="C5503" s="1"/>
      <c r="D5503" s="1"/>
      <c r="E5503" s="1"/>
      <c r="F5503" s="1"/>
      <c r="G5503" s="1"/>
      <c r="H5503" s="1"/>
      <c r="I5503" s="1"/>
    </row>
    <row r="5504" ht="15.75" customHeight="1">
      <c r="A5504" s="1"/>
      <c r="B5504" s="1"/>
      <c r="C5504" s="1"/>
      <c r="D5504" s="1"/>
      <c r="E5504" s="1"/>
      <c r="F5504" s="1"/>
      <c r="G5504" s="1"/>
      <c r="H5504" s="1"/>
      <c r="I5504" s="1"/>
    </row>
    <row r="5505" ht="15.75" customHeight="1">
      <c r="A5505" s="1"/>
      <c r="B5505" s="1"/>
      <c r="C5505" s="1"/>
      <c r="D5505" s="1"/>
      <c r="E5505" s="1"/>
      <c r="F5505" s="1"/>
      <c r="G5505" s="1"/>
      <c r="H5505" s="1"/>
      <c r="I5505" s="1"/>
    </row>
    <row r="5506" ht="15.75" customHeight="1">
      <c r="A5506" s="1"/>
      <c r="B5506" s="1"/>
      <c r="C5506" s="1"/>
      <c r="D5506" s="1"/>
      <c r="E5506" s="1"/>
      <c r="F5506" s="1"/>
      <c r="G5506" s="1"/>
      <c r="H5506" s="1"/>
      <c r="I5506" s="1"/>
    </row>
    <row r="5507" ht="15.75" customHeight="1">
      <c r="A5507" s="1"/>
      <c r="B5507" s="1"/>
      <c r="C5507" s="1"/>
      <c r="D5507" s="1"/>
      <c r="E5507" s="1"/>
      <c r="F5507" s="1"/>
      <c r="G5507" s="1"/>
      <c r="H5507" s="1"/>
      <c r="I5507" s="1"/>
    </row>
    <row r="5508" ht="15.75" customHeight="1">
      <c r="A5508" s="1"/>
      <c r="B5508" s="1"/>
      <c r="C5508" s="1"/>
      <c r="D5508" s="1"/>
      <c r="E5508" s="1"/>
      <c r="F5508" s="1"/>
      <c r="G5508" s="1"/>
      <c r="H5508" s="1"/>
      <c r="I5508" s="1"/>
    </row>
    <row r="5509" ht="15.75" customHeight="1">
      <c r="A5509" s="1"/>
      <c r="B5509" s="1"/>
      <c r="C5509" s="1"/>
      <c r="D5509" s="1"/>
      <c r="E5509" s="1"/>
      <c r="F5509" s="1"/>
      <c r="G5509" s="1"/>
      <c r="H5509" s="1"/>
      <c r="I5509" s="1"/>
    </row>
    <row r="5510" ht="15.75" customHeight="1">
      <c r="A5510" s="1"/>
      <c r="B5510" s="1"/>
      <c r="C5510" s="1"/>
      <c r="D5510" s="1"/>
      <c r="E5510" s="1"/>
      <c r="F5510" s="1"/>
      <c r="G5510" s="1"/>
      <c r="H5510" s="1"/>
      <c r="I5510" s="1"/>
    </row>
    <row r="5511" ht="15.75" customHeight="1">
      <c r="A5511" s="1"/>
      <c r="B5511" s="1"/>
      <c r="C5511" s="1"/>
      <c r="D5511" s="1"/>
      <c r="E5511" s="1"/>
      <c r="F5511" s="1"/>
      <c r="G5511" s="1"/>
      <c r="H5511" s="1"/>
      <c r="I5511" s="1"/>
    </row>
    <row r="5512" ht="15.75" customHeight="1">
      <c r="A5512" s="1"/>
      <c r="B5512" s="1"/>
      <c r="C5512" s="1"/>
      <c r="D5512" s="1"/>
      <c r="E5512" s="1"/>
      <c r="F5512" s="1"/>
      <c r="G5512" s="1"/>
      <c r="H5512" s="1"/>
      <c r="I5512" s="1"/>
    </row>
    <row r="5513" ht="15.75" customHeight="1">
      <c r="A5513" s="1"/>
      <c r="B5513" s="1"/>
      <c r="C5513" s="1"/>
      <c r="D5513" s="1"/>
      <c r="E5513" s="1"/>
      <c r="F5513" s="1"/>
      <c r="G5513" s="1"/>
      <c r="H5513" s="1"/>
      <c r="I5513" s="1"/>
    </row>
    <row r="5514" ht="15.75" customHeight="1">
      <c r="A5514" s="1"/>
      <c r="B5514" s="1"/>
      <c r="C5514" s="1"/>
      <c r="D5514" s="1"/>
      <c r="E5514" s="1"/>
      <c r="F5514" s="1"/>
      <c r="G5514" s="1"/>
      <c r="H5514" s="1"/>
      <c r="I5514" s="1"/>
    </row>
    <row r="5515" ht="15.75" customHeight="1">
      <c r="A5515" s="1"/>
      <c r="B5515" s="1"/>
      <c r="C5515" s="1"/>
      <c r="D5515" s="1"/>
      <c r="E5515" s="1"/>
      <c r="F5515" s="1"/>
      <c r="G5515" s="1"/>
      <c r="H5515" s="1"/>
      <c r="I5515" s="1"/>
    </row>
    <row r="5516" ht="15.75" customHeight="1">
      <c r="A5516" s="1"/>
      <c r="B5516" s="1"/>
      <c r="C5516" s="1"/>
      <c r="D5516" s="1"/>
      <c r="E5516" s="1"/>
      <c r="F5516" s="1"/>
      <c r="G5516" s="1"/>
      <c r="H5516" s="1"/>
      <c r="I5516" s="1"/>
    </row>
    <row r="5517" ht="15.75" customHeight="1">
      <c r="A5517" s="1"/>
      <c r="B5517" s="1"/>
      <c r="C5517" s="1"/>
      <c r="D5517" s="1"/>
      <c r="E5517" s="1"/>
      <c r="F5517" s="1"/>
      <c r="G5517" s="1"/>
      <c r="H5517" s="1"/>
      <c r="I5517" s="1"/>
    </row>
    <row r="5518" ht="15.75" customHeight="1">
      <c r="A5518" s="1"/>
      <c r="B5518" s="1"/>
      <c r="C5518" s="1"/>
      <c r="D5518" s="1"/>
      <c r="E5518" s="1"/>
      <c r="F5518" s="1"/>
      <c r="G5518" s="1"/>
      <c r="H5518" s="1"/>
      <c r="I5518" s="1"/>
    </row>
    <row r="5519" ht="15.75" customHeight="1">
      <c r="A5519" s="1"/>
      <c r="B5519" s="1"/>
      <c r="C5519" s="1"/>
      <c r="D5519" s="1"/>
      <c r="E5519" s="1"/>
      <c r="F5519" s="1"/>
      <c r="G5519" s="1"/>
      <c r="H5519" s="1"/>
      <c r="I5519" s="1"/>
    </row>
    <row r="5520" ht="15.75" customHeight="1">
      <c r="A5520" s="1"/>
      <c r="B5520" s="1"/>
      <c r="C5520" s="1"/>
      <c r="D5520" s="1"/>
      <c r="E5520" s="1"/>
      <c r="F5520" s="1"/>
      <c r="G5520" s="1"/>
      <c r="H5520" s="1"/>
      <c r="I5520" s="1"/>
    </row>
    <row r="5521" ht="15.75" customHeight="1">
      <c r="A5521" s="1"/>
      <c r="B5521" s="1"/>
      <c r="C5521" s="1"/>
      <c r="D5521" s="1"/>
      <c r="E5521" s="1"/>
      <c r="F5521" s="1"/>
      <c r="G5521" s="1"/>
      <c r="H5521" s="1"/>
      <c r="I5521" s="1"/>
    </row>
    <row r="5522" ht="15.75" customHeight="1">
      <c r="A5522" s="1"/>
      <c r="B5522" s="1"/>
      <c r="C5522" s="1"/>
      <c r="D5522" s="1"/>
      <c r="E5522" s="1"/>
      <c r="F5522" s="1"/>
      <c r="G5522" s="1"/>
      <c r="H5522" s="1"/>
      <c r="I5522" s="1"/>
    </row>
    <row r="5523" ht="15.75" customHeight="1">
      <c r="A5523" s="1"/>
      <c r="B5523" s="1"/>
      <c r="C5523" s="1"/>
      <c r="D5523" s="1"/>
      <c r="E5523" s="1"/>
      <c r="F5523" s="1"/>
      <c r="G5523" s="1"/>
      <c r="H5523" s="1"/>
      <c r="I5523" s="1"/>
    </row>
    <row r="5524" ht="15.75" customHeight="1">
      <c r="A5524" s="1"/>
      <c r="B5524" s="1"/>
      <c r="C5524" s="1"/>
      <c r="D5524" s="1"/>
      <c r="E5524" s="1"/>
      <c r="F5524" s="1"/>
      <c r="G5524" s="1"/>
      <c r="H5524" s="1"/>
      <c r="I5524" s="1"/>
    </row>
    <row r="5525" ht="15.75" customHeight="1">
      <c r="A5525" s="1"/>
      <c r="B5525" s="1"/>
      <c r="C5525" s="1"/>
      <c r="D5525" s="1"/>
      <c r="E5525" s="1"/>
      <c r="F5525" s="1"/>
      <c r="G5525" s="1"/>
      <c r="H5525" s="1"/>
      <c r="I5525" s="1"/>
    </row>
    <row r="5526" ht="15.75" customHeight="1">
      <c r="A5526" s="1"/>
      <c r="B5526" s="1"/>
      <c r="C5526" s="1"/>
      <c r="D5526" s="1"/>
      <c r="E5526" s="1"/>
      <c r="F5526" s="1"/>
      <c r="G5526" s="1"/>
      <c r="H5526" s="1"/>
      <c r="I5526" s="1"/>
    </row>
    <row r="5527" ht="15.75" customHeight="1">
      <c r="A5527" s="1"/>
      <c r="B5527" s="1"/>
      <c r="C5527" s="1"/>
      <c r="D5527" s="1"/>
      <c r="E5527" s="1"/>
      <c r="F5527" s="1"/>
      <c r="G5527" s="1"/>
      <c r="H5527" s="1"/>
      <c r="I5527" s="1"/>
    </row>
    <row r="5528" ht="15.75" customHeight="1">
      <c r="A5528" s="1"/>
      <c r="B5528" s="1"/>
      <c r="C5528" s="1"/>
      <c r="D5528" s="1"/>
      <c r="E5528" s="1"/>
      <c r="F5528" s="1"/>
      <c r="G5528" s="1"/>
      <c r="H5528" s="1"/>
      <c r="I5528" s="1"/>
    </row>
    <row r="5529" ht="15.75" customHeight="1">
      <c r="A5529" s="1"/>
      <c r="B5529" s="1"/>
      <c r="C5529" s="1"/>
      <c r="D5529" s="1"/>
      <c r="E5529" s="1"/>
      <c r="F5529" s="1"/>
      <c r="G5529" s="1"/>
      <c r="H5529" s="1"/>
      <c r="I5529" s="1"/>
    </row>
    <row r="5530" ht="15.75" customHeight="1">
      <c r="A5530" s="1"/>
      <c r="B5530" s="1"/>
      <c r="C5530" s="1"/>
      <c r="D5530" s="1"/>
      <c r="E5530" s="1"/>
      <c r="F5530" s="1"/>
      <c r="G5530" s="1"/>
      <c r="H5530" s="1"/>
      <c r="I5530" s="1"/>
    </row>
    <row r="5531" ht="15.75" customHeight="1">
      <c r="A5531" s="1"/>
      <c r="B5531" s="1"/>
      <c r="C5531" s="1"/>
      <c r="D5531" s="1"/>
      <c r="E5531" s="1"/>
      <c r="F5531" s="1"/>
      <c r="G5531" s="1"/>
      <c r="H5531" s="1"/>
      <c r="I5531" s="1"/>
    </row>
    <row r="5532" ht="15.75" customHeight="1">
      <c r="A5532" s="1"/>
      <c r="B5532" s="1"/>
      <c r="C5532" s="1"/>
      <c r="D5532" s="1"/>
      <c r="E5532" s="1"/>
      <c r="F5532" s="1"/>
      <c r="G5532" s="1"/>
      <c r="H5532" s="1"/>
      <c r="I5532" s="1"/>
    </row>
    <row r="5533" ht="15.75" customHeight="1">
      <c r="A5533" s="1"/>
      <c r="B5533" s="1"/>
      <c r="C5533" s="1"/>
      <c r="D5533" s="1"/>
      <c r="E5533" s="1"/>
      <c r="F5533" s="1"/>
      <c r="G5533" s="1"/>
      <c r="H5533" s="1"/>
      <c r="I5533" s="1"/>
    </row>
    <row r="5534" ht="15.75" customHeight="1">
      <c r="A5534" s="1"/>
      <c r="B5534" s="1"/>
      <c r="C5534" s="1"/>
      <c r="D5534" s="1"/>
      <c r="E5534" s="1"/>
      <c r="F5534" s="1"/>
      <c r="G5534" s="1"/>
      <c r="H5534" s="1"/>
      <c r="I5534" s="1"/>
    </row>
    <row r="5535" ht="15.75" customHeight="1">
      <c r="A5535" s="1"/>
      <c r="B5535" s="1"/>
      <c r="C5535" s="1"/>
      <c r="D5535" s="1"/>
      <c r="E5535" s="1"/>
      <c r="F5535" s="1"/>
      <c r="G5535" s="1"/>
      <c r="H5535" s="1"/>
      <c r="I5535" s="1"/>
    </row>
    <row r="5536" ht="15.75" customHeight="1">
      <c r="A5536" s="1"/>
      <c r="B5536" s="1"/>
      <c r="C5536" s="1"/>
      <c r="D5536" s="1"/>
      <c r="E5536" s="1"/>
      <c r="F5536" s="1"/>
      <c r="G5536" s="1"/>
      <c r="H5536" s="1"/>
      <c r="I5536" s="1"/>
    </row>
    <row r="5537" ht="15.75" customHeight="1">
      <c r="A5537" s="1"/>
      <c r="B5537" s="1"/>
      <c r="C5537" s="1"/>
      <c r="D5537" s="1"/>
      <c r="E5537" s="1"/>
      <c r="F5537" s="1"/>
      <c r="G5537" s="1"/>
      <c r="H5537" s="1"/>
      <c r="I5537" s="1"/>
    </row>
    <row r="5538" ht="15.75" customHeight="1">
      <c r="A5538" s="1"/>
      <c r="B5538" s="1"/>
      <c r="C5538" s="1"/>
      <c r="D5538" s="1"/>
      <c r="E5538" s="1"/>
      <c r="F5538" s="1"/>
      <c r="G5538" s="1"/>
      <c r="H5538" s="1"/>
      <c r="I5538" s="1"/>
    </row>
    <row r="5539" ht="15.75" customHeight="1">
      <c r="A5539" s="1"/>
      <c r="B5539" s="1"/>
      <c r="C5539" s="1"/>
      <c r="D5539" s="1"/>
      <c r="E5539" s="1"/>
      <c r="F5539" s="1"/>
      <c r="G5539" s="1"/>
      <c r="H5539" s="1"/>
      <c r="I5539" s="1"/>
    </row>
    <row r="5540" ht="15.75" customHeight="1">
      <c r="A5540" s="1"/>
      <c r="B5540" s="1"/>
      <c r="C5540" s="1"/>
      <c r="D5540" s="1"/>
      <c r="E5540" s="1"/>
      <c r="F5540" s="1"/>
      <c r="G5540" s="1"/>
      <c r="H5540" s="1"/>
      <c r="I5540" s="1"/>
    </row>
    <row r="5541" ht="15.75" customHeight="1">
      <c r="A5541" s="1"/>
      <c r="B5541" s="1"/>
      <c r="C5541" s="1"/>
      <c r="D5541" s="1"/>
      <c r="E5541" s="1"/>
      <c r="F5541" s="1"/>
      <c r="G5541" s="1"/>
      <c r="H5541" s="1"/>
      <c r="I5541" s="1"/>
    </row>
    <row r="5542" ht="15.75" customHeight="1">
      <c r="A5542" s="1"/>
      <c r="B5542" s="1"/>
      <c r="C5542" s="1"/>
      <c r="D5542" s="1"/>
      <c r="E5542" s="1"/>
      <c r="F5542" s="1"/>
      <c r="G5542" s="1"/>
      <c r="H5542" s="1"/>
      <c r="I5542" s="1"/>
    </row>
    <row r="5543" ht="15.75" customHeight="1">
      <c r="A5543" s="1"/>
      <c r="B5543" s="1"/>
      <c r="C5543" s="1"/>
      <c r="D5543" s="1"/>
      <c r="E5543" s="1"/>
      <c r="F5543" s="1"/>
      <c r="G5543" s="1"/>
      <c r="H5543" s="1"/>
      <c r="I5543" s="1"/>
    </row>
    <row r="5544" ht="15.75" customHeight="1">
      <c r="A5544" s="1"/>
      <c r="B5544" s="1"/>
      <c r="C5544" s="1"/>
      <c r="D5544" s="1"/>
      <c r="E5544" s="1"/>
      <c r="F5544" s="1"/>
      <c r="G5544" s="1"/>
      <c r="H5544" s="1"/>
      <c r="I5544" s="1"/>
    </row>
    <row r="5545" ht="15.75" customHeight="1">
      <c r="A5545" s="1"/>
      <c r="B5545" s="1"/>
      <c r="C5545" s="1"/>
      <c r="D5545" s="1"/>
      <c r="E5545" s="1"/>
      <c r="F5545" s="1"/>
      <c r="G5545" s="1"/>
      <c r="H5545" s="1"/>
      <c r="I5545" s="1"/>
    </row>
    <row r="5546" ht="15.75" customHeight="1">
      <c r="A5546" s="1"/>
      <c r="B5546" s="1"/>
      <c r="C5546" s="1"/>
      <c r="D5546" s="1"/>
      <c r="E5546" s="1"/>
      <c r="F5546" s="1"/>
      <c r="G5546" s="1"/>
      <c r="H5546" s="1"/>
      <c r="I5546" s="1"/>
    </row>
    <row r="5547" ht="15.75" customHeight="1">
      <c r="A5547" s="1"/>
      <c r="B5547" s="1"/>
      <c r="C5547" s="1"/>
      <c r="D5547" s="1"/>
      <c r="E5547" s="1"/>
      <c r="F5547" s="1"/>
      <c r="G5547" s="1"/>
      <c r="H5547" s="1"/>
      <c r="I5547" s="1"/>
    </row>
    <row r="5548" ht="15.75" customHeight="1">
      <c r="A5548" s="1"/>
      <c r="B5548" s="1"/>
      <c r="C5548" s="1"/>
      <c r="D5548" s="1"/>
      <c r="E5548" s="1"/>
      <c r="F5548" s="1"/>
      <c r="G5548" s="1"/>
      <c r="H5548" s="1"/>
      <c r="I5548" s="1"/>
    </row>
    <row r="5549" ht="15.75" customHeight="1">
      <c r="A5549" s="1"/>
      <c r="B5549" s="1"/>
      <c r="C5549" s="1"/>
      <c r="D5549" s="1"/>
      <c r="E5549" s="1"/>
      <c r="F5549" s="1"/>
      <c r="G5549" s="1"/>
      <c r="H5549" s="1"/>
      <c r="I5549" s="1"/>
    </row>
    <row r="5550" ht="15.75" customHeight="1">
      <c r="A5550" s="1"/>
      <c r="B5550" s="1"/>
      <c r="C5550" s="1"/>
      <c r="D5550" s="1"/>
      <c r="E5550" s="1"/>
      <c r="F5550" s="1"/>
      <c r="G5550" s="1"/>
      <c r="H5550" s="1"/>
      <c r="I5550" s="1"/>
    </row>
    <row r="5551" ht="15.75" customHeight="1">
      <c r="A5551" s="1"/>
      <c r="B5551" s="1"/>
      <c r="C5551" s="1"/>
      <c r="D5551" s="1"/>
      <c r="E5551" s="1"/>
      <c r="F5551" s="1"/>
      <c r="G5551" s="1"/>
      <c r="H5551" s="1"/>
      <c r="I5551" s="1"/>
    </row>
    <row r="5552" ht="15.75" customHeight="1">
      <c r="A5552" s="1"/>
      <c r="B5552" s="1"/>
      <c r="C5552" s="1"/>
      <c r="D5552" s="1"/>
      <c r="E5552" s="1"/>
      <c r="F5552" s="1"/>
      <c r="G5552" s="1"/>
      <c r="H5552" s="1"/>
      <c r="I5552" s="1"/>
    </row>
    <row r="5553" ht="15.75" customHeight="1">
      <c r="A5553" s="1"/>
      <c r="B5553" s="1"/>
      <c r="C5553" s="1"/>
      <c r="D5553" s="1"/>
      <c r="E5553" s="1"/>
      <c r="F5553" s="1"/>
      <c r="G5553" s="1"/>
      <c r="H5553" s="1"/>
      <c r="I5553" s="1"/>
    </row>
    <row r="5554" ht="15.75" customHeight="1">
      <c r="A5554" s="1"/>
      <c r="B5554" s="1"/>
      <c r="C5554" s="1"/>
      <c r="D5554" s="1"/>
      <c r="E5554" s="1"/>
      <c r="F5554" s="1"/>
      <c r="G5554" s="1"/>
      <c r="H5554" s="1"/>
      <c r="I5554" s="1"/>
    </row>
    <row r="5555" ht="15.75" customHeight="1">
      <c r="A5555" s="1"/>
      <c r="B5555" s="1"/>
      <c r="C5555" s="1"/>
      <c r="D5555" s="1"/>
      <c r="E5555" s="1"/>
      <c r="F5555" s="1"/>
      <c r="G5555" s="1"/>
      <c r="H5555" s="1"/>
      <c r="I5555" s="1"/>
    </row>
    <row r="5556" ht="15.75" customHeight="1">
      <c r="A5556" s="1"/>
      <c r="B5556" s="1"/>
      <c r="C5556" s="1"/>
      <c r="D5556" s="1"/>
      <c r="E5556" s="1"/>
      <c r="F5556" s="1"/>
      <c r="G5556" s="1"/>
      <c r="H5556" s="1"/>
      <c r="I5556" s="1"/>
    </row>
    <row r="5557" ht="15.75" customHeight="1">
      <c r="A5557" s="1"/>
      <c r="B5557" s="1"/>
      <c r="C5557" s="1"/>
      <c r="D5557" s="1"/>
      <c r="E5557" s="1"/>
      <c r="F5557" s="1"/>
      <c r="G5557" s="1"/>
      <c r="H5557" s="1"/>
      <c r="I5557" s="1"/>
    </row>
    <row r="5558" ht="15.75" customHeight="1">
      <c r="A5558" s="1"/>
      <c r="B5558" s="1"/>
      <c r="C5558" s="1"/>
      <c r="D5558" s="1"/>
      <c r="E5558" s="1"/>
      <c r="F5558" s="1"/>
      <c r="G5558" s="1"/>
      <c r="H5558" s="1"/>
      <c r="I5558" s="1"/>
    </row>
    <row r="5559" ht="15.75" customHeight="1">
      <c r="A5559" s="1"/>
      <c r="B5559" s="1"/>
      <c r="C5559" s="1"/>
      <c r="D5559" s="1"/>
      <c r="E5559" s="1"/>
      <c r="F5559" s="1"/>
      <c r="G5559" s="1"/>
      <c r="H5559" s="1"/>
      <c r="I5559" s="1"/>
    </row>
    <row r="5560" ht="15.75" customHeight="1">
      <c r="A5560" s="1"/>
      <c r="B5560" s="1"/>
      <c r="C5560" s="1"/>
      <c r="D5560" s="1"/>
      <c r="E5560" s="1"/>
      <c r="F5560" s="1"/>
      <c r="G5560" s="1"/>
      <c r="H5560" s="1"/>
      <c r="I5560" s="1"/>
    </row>
    <row r="5561" ht="15.75" customHeight="1">
      <c r="A5561" s="1"/>
      <c r="B5561" s="1"/>
      <c r="C5561" s="1"/>
      <c r="D5561" s="1"/>
      <c r="E5561" s="1"/>
      <c r="F5561" s="1"/>
      <c r="G5561" s="1"/>
      <c r="H5561" s="1"/>
      <c r="I5561" s="1"/>
    </row>
    <row r="5562" ht="15.75" customHeight="1">
      <c r="A5562" s="1"/>
      <c r="B5562" s="1"/>
      <c r="C5562" s="1"/>
      <c r="D5562" s="1"/>
      <c r="E5562" s="1"/>
      <c r="F5562" s="1"/>
      <c r="G5562" s="1"/>
      <c r="H5562" s="1"/>
      <c r="I5562" s="1"/>
    </row>
    <row r="5563" ht="15.75" customHeight="1">
      <c r="A5563" s="1"/>
      <c r="B5563" s="1"/>
      <c r="C5563" s="1"/>
      <c r="D5563" s="1"/>
      <c r="E5563" s="1"/>
      <c r="F5563" s="1"/>
      <c r="G5563" s="1"/>
      <c r="H5563" s="1"/>
      <c r="I5563" s="1"/>
    </row>
    <row r="5564" ht="15.75" customHeight="1">
      <c r="A5564" s="1"/>
      <c r="B5564" s="1"/>
      <c r="C5564" s="1"/>
      <c r="D5564" s="1"/>
      <c r="E5564" s="1"/>
      <c r="F5564" s="1"/>
      <c r="G5564" s="1"/>
      <c r="H5564" s="1"/>
      <c r="I5564" s="1"/>
    </row>
    <row r="5565" ht="15.75" customHeight="1">
      <c r="A5565" s="1"/>
      <c r="B5565" s="1"/>
      <c r="C5565" s="1"/>
      <c r="D5565" s="1"/>
      <c r="E5565" s="1"/>
      <c r="F5565" s="1"/>
      <c r="G5565" s="1"/>
      <c r="H5565" s="1"/>
      <c r="I5565" s="1"/>
    </row>
    <row r="5566" ht="15.75" customHeight="1">
      <c r="A5566" s="1"/>
      <c r="B5566" s="1"/>
      <c r="C5566" s="1"/>
      <c r="D5566" s="1"/>
      <c r="E5566" s="1"/>
      <c r="F5566" s="1"/>
      <c r="G5566" s="1"/>
      <c r="H5566" s="1"/>
      <c r="I5566" s="1"/>
    </row>
    <row r="5567" ht="15.75" customHeight="1">
      <c r="A5567" s="1"/>
      <c r="B5567" s="1"/>
      <c r="C5567" s="1"/>
      <c r="D5567" s="1"/>
      <c r="E5567" s="1"/>
      <c r="F5567" s="1"/>
      <c r="G5567" s="1"/>
      <c r="H5567" s="1"/>
      <c r="I5567" s="1"/>
    </row>
    <row r="5568" ht="15.75" customHeight="1">
      <c r="A5568" s="1"/>
      <c r="B5568" s="1"/>
      <c r="C5568" s="1"/>
      <c r="D5568" s="1"/>
      <c r="E5568" s="1"/>
      <c r="F5568" s="1"/>
      <c r="G5568" s="1"/>
      <c r="H5568" s="1"/>
      <c r="I5568" s="1"/>
    </row>
    <row r="5569" ht="15.75" customHeight="1">
      <c r="A5569" s="1"/>
      <c r="B5569" s="1"/>
      <c r="C5569" s="1"/>
      <c r="D5569" s="1"/>
      <c r="E5569" s="1"/>
      <c r="F5569" s="1"/>
      <c r="G5569" s="1"/>
      <c r="H5569" s="1"/>
      <c r="I5569" s="1"/>
    </row>
    <row r="5570" ht="15.75" customHeight="1">
      <c r="A5570" s="1"/>
      <c r="B5570" s="1"/>
      <c r="C5570" s="1"/>
      <c r="D5570" s="1"/>
      <c r="E5570" s="1"/>
      <c r="F5570" s="1"/>
      <c r="G5570" s="1"/>
      <c r="H5570" s="1"/>
      <c r="I5570" s="1"/>
    </row>
    <row r="5571" ht="15.75" customHeight="1">
      <c r="A5571" s="1"/>
      <c r="B5571" s="1"/>
      <c r="C5571" s="1"/>
      <c r="D5571" s="1"/>
      <c r="E5571" s="1"/>
      <c r="F5571" s="1"/>
      <c r="G5571" s="1"/>
      <c r="H5571" s="1"/>
      <c r="I5571" s="1"/>
    </row>
    <row r="5572" ht="15.75" customHeight="1">
      <c r="A5572" s="1"/>
      <c r="B5572" s="1"/>
      <c r="C5572" s="1"/>
      <c r="D5572" s="1"/>
      <c r="E5572" s="1"/>
      <c r="F5572" s="1"/>
      <c r="G5572" s="1"/>
      <c r="H5572" s="1"/>
      <c r="I5572" s="1"/>
    </row>
    <row r="5573" ht="15.75" customHeight="1">
      <c r="A5573" s="1"/>
      <c r="B5573" s="1"/>
      <c r="C5573" s="1"/>
      <c r="D5573" s="1"/>
      <c r="E5573" s="1"/>
      <c r="F5573" s="1"/>
      <c r="G5573" s="1"/>
      <c r="H5573" s="1"/>
      <c r="I5573" s="1"/>
    </row>
    <row r="5574" ht="15.75" customHeight="1">
      <c r="A5574" s="1"/>
      <c r="B5574" s="1"/>
      <c r="C5574" s="1"/>
      <c r="D5574" s="1"/>
      <c r="E5574" s="1"/>
      <c r="F5574" s="1"/>
      <c r="G5574" s="1"/>
      <c r="H5574" s="1"/>
      <c r="I5574" s="1"/>
    </row>
    <row r="5575" ht="15.75" customHeight="1">
      <c r="A5575" s="1"/>
      <c r="B5575" s="1"/>
      <c r="C5575" s="1"/>
      <c r="D5575" s="1"/>
      <c r="E5575" s="1"/>
      <c r="F5575" s="1"/>
      <c r="G5575" s="1"/>
      <c r="H5575" s="1"/>
      <c r="I5575" s="1"/>
    </row>
    <row r="5576" ht="15.75" customHeight="1">
      <c r="A5576" s="1"/>
      <c r="B5576" s="1"/>
      <c r="C5576" s="1"/>
      <c r="D5576" s="1"/>
      <c r="E5576" s="1"/>
      <c r="F5576" s="1"/>
      <c r="G5576" s="1"/>
      <c r="H5576" s="1"/>
      <c r="I5576" s="1"/>
    </row>
    <row r="5577" ht="15.75" customHeight="1">
      <c r="A5577" s="1"/>
      <c r="B5577" s="1"/>
      <c r="C5577" s="1"/>
      <c r="D5577" s="1"/>
      <c r="E5577" s="1"/>
      <c r="F5577" s="1"/>
      <c r="G5577" s="1"/>
      <c r="H5577" s="1"/>
      <c r="I5577" s="1"/>
    </row>
    <row r="5578" ht="15.75" customHeight="1">
      <c r="A5578" s="1"/>
      <c r="B5578" s="1"/>
      <c r="C5578" s="1"/>
      <c r="D5578" s="1"/>
      <c r="E5578" s="1"/>
      <c r="F5578" s="1"/>
      <c r="G5578" s="1"/>
      <c r="H5578" s="1"/>
      <c r="I5578" s="1"/>
    </row>
    <row r="5579" ht="15.75" customHeight="1">
      <c r="A5579" s="1"/>
      <c r="B5579" s="1"/>
      <c r="C5579" s="1"/>
      <c r="D5579" s="1"/>
      <c r="E5579" s="1"/>
      <c r="F5579" s="1"/>
      <c r="G5579" s="1"/>
      <c r="H5579" s="1"/>
      <c r="I5579" s="1"/>
    </row>
    <row r="5580" ht="15.75" customHeight="1">
      <c r="A5580" s="1"/>
      <c r="B5580" s="1"/>
      <c r="C5580" s="1"/>
      <c r="D5580" s="1"/>
      <c r="E5580" s="1"/>
      <c r="F5580" s="1"/>
      <c r="G5580" s="1"/>
      <c r="H5580" s="1"/>
      <c r="I5580" s="1"/>
    </row>
    <row r="5581" ht="15.75" customHeight="1">
      <c r="A5581" s="1"/>
      <c r="B5581" s="1"/>
      <c r="C5581" s="1"/>
      <c r="D5581" s="1"/>
      <c r="E5581" s="1"/>
      <c r="F5581" s="1"/>
      <c r="G5581" s="1"/>
      <c r="H5581" s="1"/>
      <c r="I5581" s="1"/>
    </row>
    <row r="5582" ht="15.75" customHeight="1">
      <c r="A5582" s="1"/>
      <c r="B5582" s="1"/>
      <c r="C5582" s="1"/>
      <c r="D5582" s="1"/>
      <c r="E5582" s="1"/>
      <c r="F5582" s="1"/>
      <c r="G5582" s="1"/>
      <c r="H5582" s="1"/>
      <c r="I5582" s="1"/>
    </row>
    <row r="5583" ht="15.75" customHeight="1">
      <c r="A5583" s="1"/>
      <c r="B5583" s="1"/>
      <c r="C5583" s="1"/>
      <c r="D5583" s="1"/>
      <c r="E5583" s="1"/>
      <c r="F5583" s="1"/>
      <c r="G5583" s="1"/>
      <c r="H5583" s="1"/>
      <c r="I5583" s="1"/>
    </row>
    <row r="5584" ht="15.75" customHeight="1">
      <c r="A5584" s="1"/>
      <c r="B5584" s="1"/>
      <c r="C5584" s="1"/>
      <c r="D5584" s="1"/>
      <c r="E5584" s="1"/>
      <c r="F5584" s="1"/>
      <c r="G5584" s="1"/>
      <c r="H5584" s="1"/>
      <c r="I5584" s="1"/>
    </row>
    <row r="5585" ht="15.75" customHeight="1">
      <c r="A5585" s="1"/>
      <c r="B5585" s="1"/>
      <c r="C5585" s="1"/>
      <c r="D5585" s="1"/>
      <c r="E5585" s="1"/>
      <c r="F5585" s="1"/>
      <c r="G5585" s="1"/>
      <c r="H5585" s="1"/>
      <c r="I5585" s="1"/>
    </row>
    <row r="5586" ht="15.75" customHeight="1">
      <c r="A5586" s="1"/>
      <c r="B5586" s="1"/>
      <c r="C5586" s="1"/>
      <c r="D5586" s="1"/>
      <c r="E5586" s="1"/>
      <c r="F5586" s="1"/>
      <c r="G5586" s="1"/>
      <c r="H5586" s="1"/>
      <c r="I5586" s="1"/>
    </row>
    <row r="5587" ht="15.75" customHeight="1">
      <c r="A5587" s="1"/>
      <c r="B5587" s="1"/>
      <c r="C5587" s="1"/>
      <c r="D5587" s="1"/>
      <c r="E5587" s="1"/>
      <c r="F5587" s="1"/>
      <c r="G5587" s="1"/>
      <c r="H5587" s="1"/>
      <c r="I5587" s="1"/>
    </row>
    <row r="5588" ht="15.75" customHeight="1">
      <c r="A5588" s="1"/>
      <c r="B5588" s="1"/>
      <c r="C5588" s="1"/>
      <c r="D5588" s="1"/>
      <c r="E5588" s="1"/>
      <c r="F5588" s="1"/>
      <c r="G5588" s="1"/>
      <c r="H5588" s="1"/>
      <c r="I5588" s="1"/>
    </row>
    <row r="5589" ht="15.75" customHeight="1">
      <c r="A5589" s="1"/>
      <c r="B5589" s="1"/>
      <c r="C5589" s="1"/>
      <c r="D5589" s="1"/>
      <c r="E5589" s="1"/>
      <c r="F5589" s="1"/>
      <c r="G5589" s="1"/>
      <c r="H5589" s="1"/>
      <c r="I5589" s="1"/>
    </row>
    <row r="5590" ht="15.75" customHeight="1">
      <c r="A5590" s="1"/>
      <c r="B5590" s="1"/>
      <c r="C5590" s="1"/>
      <c r="D5590" s="1"/>
      <c r="E5590" s="1"/>
      <c r="F5590" s="1"/>
      <c r="G5590" s="1"/>
      <c r="H5590" s="1"/>
      <c r="I5590" s="1"/>
    </row>
    <row r="5591" ht="15.75" customHeight="1">
      <c r="A5591" s="1"/>
      <c r="B5591" s="1"/>
      <c r="C5591" s="1"/>
      <c r="D5591" s="1"/>
      <c r="E5591" s="1"/>
      <c r="F5591" s="1"/>
      <c r="G5591" s="1"/>
      <c r="H5591" s="1"/>
      <c r="I5591" s="1"/>
    </row>
    <row r="5592" ht="15.75" customHeight="1">
      <c r="A5592" s="1"/>
      <c r="B5592" s="1"/>
      <c r="C5592" s="1"/>
      <c r="D5592" s="1"/>
      <c r="E5592" s="1"/>
      <c r="F5592" s="1"/>
      <c r="G5592" s="1"/>
      <c r="H5592" s="1"/>
      <c r="I5592" s="1"/>
    </row>
    <row r="5593" ht="15.75" customHeight="1">
      <c r="A5593" s="1"/>
      <c r="B5593" s="1"/>
      <c r="C5593" s="1"/>
      <c r="D5593" s="1"/>
      <c r="E5593" s="1"/>
      <c r="F5593" s="1"/>
      <c r="G5593" s="1"/>
      <c r="H5593" s="1"/>
      <c r="I5593" s="1"/>
    </row>
    <row r="5594" ht="15.75" customHeight="1">
      <c r="A5594" s="1"/>
      <c r="B5594" s="1"/>
      <c r="C5594" s="1"/>
      <c r="D5594" s="1"/>
      <c r="E5594" s="1"/>
      <c r="F5594" s="1"/>
      <c r="G5594" s="1"/>
      <c r="H5594" s="1"/>
      <c r="I5594" s="1"/>
    </row>
    <row r="5595" ht="15.75" customHeight="1">
      <c r="A5595" s="1"/>
      <c r="B5595" s="1"/>
      <c r="C5595" s="1"/>
      <c r="D5595" s="1"/>
      <c r="E5595" s="1"/>
      <c r="F5595" s="1"/>
      <c r="G5595" s="1"/>
      <c r="H5595" s="1"/>
      <c r="I5595" s="1"/>
    </row>
    <row r="5596" ht="15.75" customHeight="1">
      <c r="A5596" s="1"/>
      <c r="B5596" s="1"/>
      <c r="C5596" s="1"/>
      <c r="D5596" s="1"/>
      <c r="E5596" s="1"/>
      <c r="F5596" s="1"/>
      <c r="G5596" s="1"/>
      <c r="H5596" s="1"/>
      <c r="I5596" s="1"/>
    </row>
    <row r="5597" ht="15.75" customHeight="1">
      <c r="A5597" s="1"/>
      <c r="B5597" s="1"/>
      <c r="C5597" s="1"/>
      <c r="D5597" s="1"/>
      <c r="E5597" s="1"/>
      <c r="F5597" s="1"/>
      <c r="G5597" s="1"/>
      <c r="H5597" s="1"/>
      <c r="I5597" s="1"/>
    </row>
    <row r="5598" ht="15.75" customHeight="1">
      <c r="A5598" s="1"/>
      <c r="B5598" s="1"/>
      <c r="C5598" s="1"/>
      <c r="D5598" s="1"/>
      <c r="E5598" s="1"/>
      <c r="F5598" s="1"/>
      <c r="G5598" s="1"/>
      <c r="H5598" s="1"/>
      <c r="I5598" s="1"/>
    </row>
    <row r="5599" ht="15.75" customHeight="1">
      <c r="A5599" s="1"/>
      <c r="B5599" s="1"/>
      <c r="C5599" s="1"/>
      <c r="D5599" s="1"/>
      <c r="E5599" s="1"/>
      <c r="F5599" s="1"/>
      <c r="G5599" s="1"/>
      <c r="H5599" s="1"/>
      <c r="I5599" s="1"/>
    </row>
    <row r="5600" ht="15.75" customHeight="1">
      <c r="A5600" s="1"/>
      <c r="B5600" s="1"/>
      <c r="C5600" s="1"/>
      <c r="D5600" s="1"/>
      <c r="E5600" s="1"/>
      <c r="F5600" s="1"/>
      <c r="G5600" s="1"/>
      <c r="H5600" s="1"/>
      <c r="I5600" s="1"/>
    </row>
    <row r="5601" ht="15.75" customHeight="1">
      <c r="A5601" s="1"/>
      <c r="B5601" s="1"/>
      <c r="C5601" s="1"/>
      <c r="D5601" s="1"/>
      <c r="E5601" s="1"/>
      <c r="F5601" s="1"/>
      <c r="G5601" s="1"/>
      <c r="H5601" s="1"/>
      <c r="I5601" s="1"/>
    </row>
    <row r="5602" ht="15.75" customHeight="1">
      <c r="A5602" s="1"/>
      <c r="B5602" s="1"/>
      <c r="C5602" s="1"/>
      <c r="D5602" s="1"/>
      <c r="E5602" s="1"/>
      <c r="F5602" s="1"/>
      <c r="G5602" s="1"/>
      <c r="H5602" s="1"/>
      <c r="I5602" s="1"/>
    </row>
    <row r="5603" ht="15.75" customHeight="1">
      <c r="A5603" s="1"/>
      <c r="B5603" s="1"/>
      <c r="C5603" s="1"/>
      <c r="D5603" s="1"/>
      <c r="E5603" s="1"/>
      <c r="F5603" s="1"/>
      <c r="G5603" s="1"/>
      <c r="H5603" s="1"/>
      <c r="I5603" s="1"/>
    </row>
    <row r="5604" ht="15.75" customHeight="1">
      <c r="A5604" s="1"/>
      <c r="B5604" s="1"/>
      <c r="C5604" s="1"/>
      <c r="D5604" s="1"/>
      <c r="E5604" s="1"/>
      <c r="F5604" s="1"/>
      <c r="G5604" s="1"/>
      <c r="H5604" s="1"/>
      <c r="I5604" s="1"/>
    </row>
    <row r="5605" ht="15.75" customHeight="1">
      <c r="A5605" s="1"/>
      <c r="B5605" s="1"/>
      <c r="C5605" s="1"/>
      <c r="D5605" s="1"/>
      <c r="E5605" s="1"/>
      <c r="F5605" s="1"/>
      <c r="G5605" s="1"/>
      <c r="H5605" s="1"/>
      <c r="I5605" s="1"/>
    </row>
    <row r="5606" ht="15.75" customHeight="1">
      <c r="A5606" s="1"/>
      <c r="B5606" s="1"/>
      <c r="C5606" s="1"/>
      <c r="D5606" s="1"/>
      <c r="E5606" s="1"/>
      <c r="F5606" s="1"/>
      <c r="G5606" s="1"/>
      <c r="H5606" s="1"/>
      <c r="I5606" s="1"/>
    </row>
    <row r="5607" ht="15.75" customHeight="1">
      <c r="A5607" s="1"/>
      <c r="B5607" s="1"/>
      <c r="C5607" s="1"/>
      <c r="D5607" s="1"/>
      <c r="E5607" s="1"/>
      <c r="F5607" s="1"/>
      <c r="G5607" s="1"/>
      <c r="H5607" s="1"/>
      <c r="I5607" s="1"/>
    </row>
    <row r="5608" ht="15.75" customHeight="1">
      <c r="A5608" s="1"/>
      <c r="B5608" s="1"/>
      <c r="C5608" s="1"/>
      <c r="D5608" s="1"/>
      <c r="E5608" s="1"/>
      <c r="F5608" s="1"/>
      <c r="G5608" s="1"/>
      <c r="H5608" s="1"/>
      <c r="I5608" s="1"/>
    </row>
    <row r="5609" ht="15.75" customHeight="1">
      <c r="A5609" s="1"/>
      <c r="B5609" s="1"/>
      <c r="C5609" s="1"/>
      <c r="D5609" s="1"/>
      <c r="E5609" s="1"/>
      <c r="F5609" s="1"/>
      <c r="G5609" s="1"/>
      <c r="H5609" s="1"/>
      <c r="I5609" s="1"/>
    </row>
    <row r="5610" ht="15.75" customHeight="1">
      <c r="A5610" s="1"/>
      <c r="B5610" s="1"/>
      <c r="C5610" s="1"/>
      <c r="D5610" s="1"/>
      <c r="E5610" s="1"/>
      <c r="F5610" s="1"/>
      <c r="G5610" s="1"/>
      <c r="H5610" s="1"/>
      <c r="I5610" s="1"/>
    </row>
    <row r="5611" ht="15.75" customHeight="1">
      <c r="A5611" s="1"/>
      <c r="B5611" s="1"/>
      <c r="C5611" s="1"/>
      <c r="D5611" s="1"/>
      <c r="E5611" s="1"/>
      <c r="F5611" s="1"/>
      <c r="G5611" s="1"/>
      <c r="H5611" s="1"/>
      <c r="I5611" s="1"/>
    </row>
    <row r="5612" ht="15.75" customHeight="1">
      <c r="A5612" s="1"/>
      <c r="B5612" s="1"/>
      <c r="C5612" s="1"/>
      <c r="D5612" s="1"/>
      <c r="E5612" s="1"/>
      <c r="F5612" s="1"/>
      <c r="G5612" s="1"/>
      <c r="H5612" s="1"/>
      <c r="I5612" s="1"/>
    </row>
    <row r="5613" ht="15.75" customHeight="1">
      <c r="A5613" s="1"/>
      <c r="B5613" s="1"/>
      <c r="C5613" s="1"/>
      <c r="D5613" s="1"/>
      <c r="E5613" s="1"/>
      <c r="F5613" s="1"/>
      <c r="G5613" s="1"/>
      <c r="H5613" s="1"/>
      <c r="I5613" s="1"/>
    </row>
    <row r="5614" ht="15.75" customHeight="1">
      <c r="A5614" s="1"/>
      <c r="B5614" s="1"/>
      <c r="C5614" s="1"/>
      <c r="D5614" s="1"/>
      <c r="E5614" s="1"/>
      <c r="F5614" s="1"/>
      <c r="G5614" s="1"/>
      <c r="H5614" s="1"/>
      <c r="I5614" s="1"/>
    </row>
    <row r="5615" ht="15.75" customHeight="1">
      <c r="A5615" s="1"/>
      <c r="B5615" s="1"/>
      <c r="C5615" s="1"/>
      <c r="D5615" s="1"/>
      <c r="E5615" s="1"/>
      <c r="F5615" s="1"/>
      <c r="G5615" s="1"/>
      <c r="H5615" s="1"/>
      <c r="I5615" s="1"/>
    </row>
    <row r="5616" ht="15.75" customHeight="1">
      <c r="A5616" s="1"/>
      <c r="B5616" s="1"/>
      <c r="C5616" s="1"/>
      <c r="D5616" s="1"/>
      <c r="E5616" s="1"/>
      <c r="F5616" s="1"/>
      <c r="G5616" s="1"/>
      <c r="H5616" s="1"/>
      <c r="I5616" s="1"/>
    </row>
    <row r="5617" ht="15.75" customHeight="1">
      <c r="A5617" s="1"/>
      <c r="B5617" s="1"/>
      <c r="C5617" s="1"/>
      <c r="D5617" s="1"/>
      <c r="E5617" s="1"/>
      <c r="F5617" s="1"/>
      <c r="G5617" s="1"/>
      <c r="H5617" s="1"/>
      <c r="I5617" s="1"/>
    </row>
    <row r="5618" ht="15.75" customHeight="1">
      <c r="A5618" s="1"/>
      <c r="B5618" s="1"/>
      <c r="C5618" s="1"/>
      <c r="D5618" s="1"/>
      <c r="E5618" s="1"/>
      <c r="F5618" s="1"/>
      <c r="G5618" s="1"/>
      <c r="H5618" s="1"/>
      <c r="I5618" s="1"/>
    </row>
    <row r="5619" ht="15.75" customHeight="1">
      <c r="A5619" s="1"/>
      <c r="B5619" s="1"/>
      <c r="C5619" s="1"/>
      <c r="D5619" s="1"/>
      <c r="E5619" s="1"/>
      <c r="F5619" s="1"/>
      <c r="G5619" s="1"/>
      <c r="H5619" s="1"/>
      <c r="I5619" s="1"/>
    </row>
    <row r="5620" ht="15.75" customHeight="1">
      <c r="A5620" s="1"/>
      <c r="B5620" s="1"/>
      <c r="C5620" s="1"/>
      <c r="D5620" s="1"/>
      <c r="E5620" s="1"/>
      <c r="F5620" s="1"/>
      <c r="G5620" s="1"/>
      <c r="H5620" s="1"/>
      <c r="I5620" s="1"/>
    </row>
    <row r="5621" ht="15.75" customHeight="1">
      <c r="A5621" s="1"/>
      <c r="B5621" s="1"/>
      <c r="C5621" s="1"/>
      <c r="D5621" s="1"/>
      <c r="E5621" s="1"/>
      <c r="F5621" s="1"/>
      <c r="G5621" s="1"/>
      <c r="H5621" s="1"/>
      <c r="I5621" s="1"/>
    </row>
    <row r="5622" ht="15.75" customHeight="1">
      <c r="A5622" s="1"/>
      <c r="B5622" s="1"/>
      <c r="C5622" s="1"/>
      <c r="D5622" s="1"/>
      <c r="E5622" s="1"/>
      <c r="F5622" s="1"/>
      <c r="G5622" s="1"/>
      <c r="H5622" s="1"/>
      <c r="I5622" s="1"/>
    </row>
    <row r="5623" ht="15.75" customHeight="1">
      <c r="A5623" s="1"/>
      <c r="B5623" s="1"/>
      <c r="C5623" s="1"/>
      <c r="D5623" s="1"/>
      <c r="E5623" s="1"/>
      <c r="F5623" s="1"/>
      <c r="G5623" s="1"/>
      <c r="H5623" s="1"/>
      <c r="I5623" s="1"/>
    </row>
    <row r="5624" ht="15.75" customHeight="1">
      <c r="A5624" s="1"/>
      <c r="B5624" s="1"/>
      <c r="C5624" s="1"/>
      <c r="D5624" s="1"/>
      <c r="E5624" s="1"/>
      <c r="F5624" s="1"/>
      <c r="G5624" s="1"/>
      <c r="H5624" s="1"/>
      <c r="I5624" s="1"/>
    </row>
    <row r="5625" ht="15.75" customHeight="1">
      <c r="A5625" s="1"/>
      <c r="B5625" s="1"/>
      <c r="C5625" s="1"/>
      <c r="D5625" s="1"/>
      <c r="E5625" s="1"/>
      <c r="F5625" s="1"/>
      <c r="G5625" s="1"/>
      <c r="H5625" s="1"/>
      <c r="I5625" s="1"/>
    </row>
    <row r="5626" ht="15.75" customHeight="1">
      <c r="A5626" s="1"/>
      <c r="B5626" s="1"/>
      <c r="C5626" s="1"/>
      <c r="D5626" s="1"/>
      <c r="E5626" s="1"/>
      <c r="F5626" s="1"/>
      <c r="G5626" s="1"/>
      <c r="H5626" s="1"/>
      <c r="I5626" s="1"/>
    </row>
    <row r="5627" ht="15.75" customHeight="1">
      <c r="A5627" s="1"/>
      <c r="B5627" s="1"/>
      <c r="C5627" s="1"/>
      <c r="D5627" s="1"/>
      <c r="E5627" s="1"/>
      <c r="F5627" s="1"/>
      <c r="G5627" s="1"/>
      <c r="H5627" s="1"/>
      <c r="I5627" s="1"/>
    </row>
    <row r="5628" ht="15.75" customHeight="1">
      <c r="A5628" s="1"/>
      <c r="B5628" s="1"/>
      <c r="C5628" s="1"/>
      <c r="D5628" s="1"/>
      <c r="E5628" s="1"/>
      <c r="F5628" s="1"/>
      <c r="G5628" s="1"/>
      <c r="H5628" s="1"/>
      <c r="I5628" s="1"/>
    </row>
    <row r="5629" ht="15.75" customHeight="1">
      <c r="A5629" s="1"/>
      <c r="B5629" s="1"/>
      <c r="C5629" s="1"/>
      <c r="D5629" s="1"/>
      <c r="E5629" s="1"/>
      <c r="F5629" s="1"/>
      <c r="G5629" s="1"/>
      <c r="H5629" s="1"/>
      <c r="I5629" s="1"/>
    </row>
    <row r="5630" ht="15.75" customHeight="1">
      <c r="A5630" s="1"/>
      <c r="B5630" s="1"/>
      <c r="C5630" s="1"/>
      <c r="D5630" s="1"/>
      <c r="E5630" s="1"/>
      <c r="F5630" s="1"/>
      <c r="G5630" s="1"/>
      <c r="H5630" s="1"/>
      <c r="I5630" s="1"/>
    </row>
    <row r="5631" ht="15.75" customHeight="1">
      <c r="A5631" s="1"/>
      <c r="B5631" s="1"/>
      <c r="C5631" s="1"/>
      <c r="D5631" s="1"/>
      <c r="E5631" s="1"/>
      <c r="F5631" s="1"/>
      <c r="G5631" s="1"/>
      <c r="H5631" s="1"/>
      <c r="I5631" s="1"/>
    </row>
    <row r="5632" ht="15.75" customHeight="1">
      <c r="A5632" s="1"/>
      <c r="B5632" s="1"/>
      <c r="C5632" s="1"/>
      <c r="D5632" s="1"/>
      <c r="E5632" s="1"/>
      <c r="F5632" s="1"/>
      <c r="G5632" s="1"/>
      <c r="H5632" s="1"/>
      <c r="I5632" s="1"/>
    </row>
    <row r="5633" ht="15.75" customHeight="1">
      <c r="A5633" s="1"/>
      <c r="B5633" s="1"/>
      <c r="C5633" s="1"/>
      <c r="D5633" s="1"/>
      <c r="E5633" s="1"/>
      <c r="F5633" s="1"/>
      <c r="G5633" s="1"/>
      <c r="H5633" s="1"/>
      <c r="I5633" s="1"/>
    </row>
    <row r="5634" ht="15.75" customHeight="1">
      <c r="A5634" s="1"/>
      <c r="B5634" s="1"/>
      <c r="C5634" s="1"/>
      <c r="D5634" s="1"/>
      <c r="E5634" s="1"/>
      <c r="F5634" s="1"/>
      <c r="G5634" s="1"/>
      <c r="H5634" s="1"/>
      <c r="I5634" s="1"/>
    </row>
    <row r="5635" ht="15.75" customHeight="1">
      <c r="A5635" s="1"/>
      <c r="B5635" s="1"/>
      <c r="C5635" s="1"/>
      <c r="D5635" s="1"/>
      <c r="E5635" s="1"/>
      <c r="F5635" s="1"/>
      <c r="G5635" s="1"/>
      <c r="H5635" s="1"/>
      <c r="I5635" s="1"/>
    </row>
    <row r="5636" ht="15.75" customHeight="1">
      <c r="A5636" s="1"/>
      <c r="B5636" s="1"/>
      <c r="C5636" s="1"/>
      <c r="D5636" s="1"/>
      <c r="E5636" s="1"/>
      <c r="F5636" s="1"/>
      <c r="G5636" s="1"/>
      <c r="H5636" s="1"/>
      <c r="I5636" s="1"/>
    </row>
    <row r="5637" ht="15.75" customHeight="1">
      <c r="A5637" s="1"/>
      <c r="B5637" s="1"/>
      <c r="C5637" s="1"/>
      <c r="D5637" s="1"/>
      <c r="E5637" s="1"/>
      <c r="F5637" s="1"/>
      <c r="G5637" s="1"/>
      <c r="H5637" s="1"/>
      <c r="I5637" s="1"/>
    </row>
    <row r="5638" ht="15.75" customHeight="1">
      <c r="A5638" s="1"/>
      <c r="B5638" s="1"/>
      <c r="C5638" s="1"/>
      <c r="D5638" s="1"/>
      <c r="E5638" s="1"/>
      <c r="F5638" s="1"/>
      <c r="G5638" s="1"/>
      <c r="H5638" s="1"/>
      <c r="I5638" s="1"/>
    </row>
    <row r="5639" ht="15.75" customHeight="1">
      <c r="A5639" s="1"/>
      <c r="B5639" s="1"/>
      <c r="C5639" s="1"/>
      <c r="D5639" s="1"/>
      <c r="E5639" s="1"/>
      <c r="F5639" s="1"/>
      <c r="G5639" s="1"/>
      <c r="H5639" s="1"/>
      <c r="I5639" s="1"/>
    </row>
    <row r="5640" ht="15.75" customHeight="1">
      <c r="A5640" s="1"/>
      <c r="B5640" s="1"/>
      <c r="C5640" s="1"/>
      <c r="D5640" s="1"/>
      <c r="E5640" s="1"/>
      <c r="F5640" s="1"/>
      <c r="G5640" s="1"/>
      <c r="H5640" s="1"/>
      <c r="I5640" s="1"/>
    </row>
    <row r="5641" ht="15.75" customHeight="1">
      <c r="A5641" s="1"/>
      <c r="B5641" s="1"/>
      <c r="C5641" s="1"/>
      <c r="D5641" s="1"/>
      <c r="E5641" s="1"/>
      <c r="F5641" s="1"/>
      <c r="G5641" s="1"/>
      <c r="H5641" s="1"/>
      <c r="I5641" s="1"/>
    </row>
    <row r="5642" ht="15.75" customHeight="1">
      <c r="A5642" s="1"/>
      <c r="B5642" s="1"/>
      <c r="C5642" s="1"/>
      <c r="D5642" s="1"/>
      <c r="E5642" s="1"/>
      <c r="F5642" s="1"/>
      <c r="G5642" s="1"/>
      <c r="H5642" s="1"/>
      <c r="I5642" s="1"/>
    </row>
    <row r="5643" ht="15.75" customHeight="1">
      <c r="A5643" s="1"/>
      <c r="B5643" s="1"/>
      <c r="C5643" s="1"/>
      <c r="D5643" s="1"/>
      <c r="E5643" s="1"/>
      <c r="F5643" s="1"/>
      <c r="G5643" s="1"/>
      <c r="H5643" s="1"/>
      <c r="I5643" s="1"/>
    </row>
    <row r="5644" ht="15.75" customHeight="1">
      <c r="A5644" s="1"/>
      <c r="B5644" s="1"/>
      <c r="C5644" s="1"/>
      <c r="D5644" s="1"/>
      <c r="E5644" s="1"/>
      <c r="F5644" s="1"/>
      <c r="G5644" s="1"/>
      <c r="H5644" s="1"/>
      <c r="I5644" s="1"/>
    </row>
    <row r="5645" ht="15.75" customHeight="1">
      <c r="A5645" s="1"/>
      <c r="B5645" s="1"/>
      <c r="C5645" s="1"/>
      <c r="D5645" s="1"/>
      <c r="E5645" s="1"/>
      <c r="F5645" s="1"/>
      <c r="G5645" s="1"/>
      <c r="H5645" s="1"/>
      <c r="I5645" s="1"/>
    </row>
    <row r="5646" ht="15.75" customHeight="1">
      <c r="A5646" s="1"/>
      <c r="B5646" s="1"/>
      <c r="C5646" s="1"/>
      <c r="D5646" s="1"/>
      <c r="E5646" s="1"/>
      <c r="F5646" s="1"/>
      <c r="G5646" s="1"/>
      <c r="H5646" s="1"/>
      <c r="I5646" s="1"/>
    </row>
    <row r="5647" ht="15.75" customHeight="1">
      <c r="A5647" s="1"/>
      <c r="B5647" s="1"/>
      <c r="C5647" s="1"/>
      <c r="D5647" s="1"/>
      <c r="E5647" s="1"/>
      <c r="F5647" s="1"/>
      <c r="G5647" s="1"/>
      <c r="H5647" s="1"/>
      <c r="I5647" s="1"/>
    </row>
    <row r="5648" ht="15.75" customHeight="1">
      <c r="A5648" s="1"/>
      <c r="B5648" s="1"/>
      <c r="C5648" s="1"/>
      <c r="D5648" s="1"/>
      <c r="E5648" s="1"/>
      <c r="F5648" s="1"/>
      <c r="G5648" s="1"/>
      <c r="H5648" s="1"/>
      <c r="I5648" s="1"/>
    </row>
    <row r="5649" ht="15.75" customHeight="1">
      <c r="A5649" s="1"/>
      <c r="B5649" s="1"/>
      <c r="C5649" s="1"/>
      <c r="D5649" s="1"/>
      <c r="E5649" s="1"/>
      <c r="F5649" s="1"/>
      <c r="G5649" s="1"/>
      <c r="H5649" s="1"/>
      <c r="I5649" s="1"/>
    </row>
    <row r="5650" ht="15.75" customHeight="1">
      <c r="A5650" s="1"/>
      <c r="B5650" s="1"/>
      <c r="C5650" s="1"/>
      <c r="D5650" s="1"/>
      <c r="E5650" s="1"/>
      <c r="F5650" s="1"/>
      <c r="G5650" s="1"/>
      <c r="H5650" s="1"/>
      <c r="I5650" s="1"/>
    </row>
    <row r="5651" ht="15.75" customHeight="1">
      <c r="A5651" s="1"/>
      <c r="B5651" s="1"/>
      <c r="C5651" s="1"/>
      <c r="D5651" s="1"/>
      <c r="E5651" s="1"/>
      <c r="F5651" s="1"/>
      <c r="G5651" s="1"/>
      <c r="H5651" s="1"/>
      <c r="I5651" s="1"/>
    </row>
    <row r="5652" ht="15.75" customHeight="1">
      <c r="A5652" s="1"/>
      <c r="B5652" s="1"/>
      <c r="C5652" s="1"/>
      <c r="D5652" s="1"/>
      <c r="E5652" s="1"/>
      <c r="F5652" s="1"/>
      <c r="G5652" s="1"/>
      <c r="H5652" s="1"/>
      <c r="I5652" s="1"/>
    </row>
    <row r="5653" ht="15.75" customHeight="1">
      <c r="A5653" s="1"/>
      <c r="B5653" s="1"/>
      <c r="C5653" s="1"/>
      <c r="D5653" s="1"/>
      <c r="E5653" s="1"/>
      <c r="F5653" s="1"/>
      <c r="G5653" s="1"/>
      <c r="H5653" s="1"/>
      <c r="I5653" s="1"/>
    </row>
    <row r="5654" ht="15.75" customHeight="1">
      <c r="A5654" s="1"/>
      <c r="B5654" s="1"/>
      <c r="C5654" s="1"/>
      <c r="D5654" s="1"/>
      <c r="E5654" s="1"/>
      <c r="F5654" s="1"/>
      <c r="G5654" s="1"/>
      <c r="H5654" s="1"/>
      <c r="I5654" s="1"/>
    </row>
    <row r="5655" ht="15.75" customHeight="1">
      <c r="A5655" s="1"/>
      <c r="B5655" s="1"/>
      <c r="C5655" s="1"/>
      <c r="D5655" s="1"/>
      <c r="E5655" s="1"/>
      <c r="F5655" s="1"/>
      <c r="G5655" s="1"/>
      <c r="H5655" s="1"/>
      <c r="I5655" s="1"/>
    </row>
    <row r="5656" ht="15.75" customHeight="1">
      <c r="A5656" s="1"/>
      <c r="B5656" s="1"/>
      <c r="C5656" s="1"/>
      <c r="D5656" s="1"/>
      <c r="E5656" s="1"/>
      <c r="F5656" s="1"/>
      <c r="G5656" s="1"/>
      <c r="H5656" s="1"/>
      <c r="I5656" s="1"/>
    </row>
    <row r="5657" ht="15.75" customHeight="1">
      <c r="A5657" s="1"/>
      <c r="B5657" s="1"/>
      <c r="C5657" s="1"/>
      <c r="D5657" s="1"/>
      <c r="E5657" s="1"/>
      <c r="F5657" s="1"/>
      <c r="G5657" s="1"/>
      <c r="H5657" s="1"/>
      <c r="I5657" s="1"/>
    </row>
    <row r="5658" ht="15.75" customHeight="1">
      <c r="A5658" s="1"/>
      <c r="B5658" s="1"/>
      <c r="C5658" s="1"/>
      <c r="D5658" s="1"/>
      <c r="E5658" s="1"/>
      <c r="F5658" s="1"/>
      <c r="G5658" s="1"/>
      <c r="H5658" s="1"/>
      <c r="I5658" s="1"/>
    </row>
    <row r="5659" ht="15.75" customHeight="1">
      <c r="A5659" s="1"/>
      <c r="B5659" s="1"/>
      <c r="C5659" s="1"/>
      <c r="D5659" s="1"/>
      <c r="E5659" s="1"/>
      <c r="F5659" s="1"/>
      <c r="G5659" s="1"/>
      <c r="H5659" s="1"/>
      <c r="I5659" s="1"/>
    </row>
    <row r="5660" ht="15.75" customHeight="1">
      <c r="A5660" s="1"/>
      <c r="B5660" s="1"/>
      <c r="C5660" s="1"/>
      <c r="D5660" s="1"/>
      <c r="E5660" s="1"/>
      <c r="F5660" s="1"/>
      <c r="G5660" s="1"/>
      <c r="H5660" s="1"/>
      <c r="I5660" s="1"/>
    </row>
    <row r="5661" ht="15.75" customHeight="1">
      <c r="A5661" s="1"/>
      <c r="B5661" s="1"/>
      <c r="C5661" s="1"/>
      <c r="D5661" s="1"/>
      <c r="E5661" s="1"/>
      <c r="F5661" s="1"/>
      <c r="G5661" s="1"/>
      <c r="H5661" s="1"/>
      <c r="I5661" s="1"/>
    </row>
    <row r="5662" ht="15.75" customHeight="1">
      <c r="A5662" s="1"/>
      <c r="B5662" s="1"/>
      <c r="C5662" s="1"/>
      <c r="D5662" s="1"/>
      <c r="E5662" s="1"/>
      <c r="F5662" s="1"/>
      <c r="G5662" s="1"/>
      <c r="H5662" s="1"/>
      <c r="I5662" s="1"/>
    </row>
    <row r="5663" ht="15.75" customHeight="1">
      <c r="A5663" s="1"/>
      <c r="B5663" s="1"/>
      <c r="C5663" s="1"/>
      <c r="D5663" s="1"/>
      <c r="E5663" s="1"/>
      <c r="F5663" s="1"/>
      <c r="G5663" s="1"/>
      <c r="H5663" s="1"/>
      <c r="I5663" s="1"/>
    </row>
    <row r="5664" ht="15.75" customHeight="1">
      <c r="A5664" s="1"/>
      <c r="B5664" s="1"/>
      <c r="C5664" s="1"/>
      <c r="D5664" s="1"/>
      <c r="E5664" s="1"/>
      <c r="F5664" s="1"/>
      <c r="G5664" s="1"/>
      <c r="H5664" s="1"/>
      <c r="I5664" s="1"/>
    </row>
    <row r="5665" ht="15.75" customHeight="1">
      <c r="A5665" s="1"/>
      <c r="B5665" s="1"/>
      <c r="C5665" s="1"/>
      <c r="D5665" s="1"/>
      <c r="E5665" s="1"/>
      <c r="F5665" s="1"/>
      <c r="G5665" s="1"/>
      <c r="H5665" s="1"/>
      <c r="I5665" s="1"/>
    </row>
    <row r="5666" ht="15.75" customHeight="1">
      <c r="A5666" s="1"/>
      <c r="B5666" s="1"/>
      <c r="C5666" s="1"/>
      <c r="D5666" s="1"/>
      <c r="E5666" s="1"/>
      <c r="F5666" s="1"/>
      <c r="G5666" s="1"/>
      <c r="H5666" s="1"/>
      <c r="I5666" s="1"/>
    </row>
    <row r="5667" ht="15.75" customHeight="1">
      <c r="A5667" s="1"/>
      <c r="B5667" s="1"/>
      <c r="C5667" s="1"/>
      <c r="D5667" s="1"/>
      <c r="E5667" s="1"/>
      <c r="F5667" s="1"/>
      <c r="G5667" s="1"/>
      <c r="H5667" s="1"/>
      <c r="I5667" s="1"/>
    </row>
    <row r="5668" ht="15.75" customHeight="1">
      <c r="A5668" s="1"/>
      <c r="B5668" s="1"/>
      <c r="C5668" s="1"/>
      <c r="D5668" s="1"/>
      <c r="E5668" s="1"/>
      <c r="F5668" s="1"/>
      <c r="G5668" s="1"/>
      <c r="H5668" s="1"/>
      <c r="I5668" s="1"/>
    </row>
    <row r="5669" ht="15.75" customHeight="1">
      <c r="A5669" s="1"/>
      <c r="B5669" s="1"/>
      <c r="C5669" s="1"/>
      <c r="D5669" s="1"/>
      <c r="E5669" s="1"/>
      <c r="F5669" s="1"/>
      <c r="G5669" s="1"/>
      <c r="H5669" s="1"/>
      <c r="I5669" s="1"/>
    </row>
    <row r="5670" ht="15.75" customHeight="1">
      <c r="A5670" s="1"/>
      <c r="B5670" s="1"/>
      <c r="C5670" s="1"/>
      <c r="D5670" s="1"/>
      <c r="E5670" s="1"/>
      <c r="F5670" s="1"/>
      <c r="G5670" s="1"/>
      <c r="H5670" s="1"/>
      <c r="I5670" s="1"/>
    </row>
    <row r="5671" ht="15.75" customHeight="1">
      <c r="A5671" s="1"/>
      <c r="B5671" s="1"/>
      <c r="C5671" s="1"/>
      <c r="D5671" s="1"/>
      <c r="E5671" s="1"/>
      <c r="F5671" s="1"/>
      <c r="G5671" s="1"/>
      <c r="H5671" s="1"/>
      <c r="I5671" s="1"/>
    </row>
    <row r="5672" ht="15.75" customHeight="1">
      <c r="A5672" s="1"/>
      <c r="B5672" s="1"/>
      <c r="C5672" s="1"/>
      <c r="D5672" s="1"/>
      <c r="E5672" s="1"/>
      <c r="F5672" s="1"/>
      <c r="G5672" s="1"/>
      <c r="H5672" s="1"/>
      <c r="I5672" s="1"/>
    </row>
    <row r="5673" ht="15.75" customHeight="1">
      <c r="A5673" s="1"/>
      <c r="B5673" s="1"/>
      <c r="C5673" s="1"/>
      <c r="D5673" s="1"/>
      <c r="E5673" s="1"/>
      <c r="F5673" s="1"/>
      <c r="G5673" s="1"/>
      <c r="H5673" s="1"/>
      <c r="I5673" s="1"/>
    </row>
    <row r="5674" ht="15.75" customHeight="1">
      <c r="A5674" s="1"/>
      <c r="B5674" s="1"/>
      <c r="C5674" s="1"/>
      <c r="D5674" s="1"/>
      <c r="E5674" s="1"/>
      <c r="F5674" s="1"/>
      <c r="G5674" s="1"/>
      <c r="H5674" s="1"/>
      <c r="I5674" s="1"/>
    </row>
    <row r="5675" ht="15.75" customHeight="1">
      <c r="A5675" s="1"/>
      <c r="B5675" s="1"/>
      <c r="C5675" s="1"/>
      <c r="D5675" s="1"/>
      <c r="E5675" s="1"/>
      <c r="F5675" s="1"/>
      <c r="G5675" s="1"/>
      <c r="H5675" s="1"/>
      <c r="I5675" s="1"/>
    </row>
    <row r="5676" ht="15.75" customHeight="1">
      <c r="A5676" s="1"/>
      <c r="B5676" s="1"/>
      <c r="C5676" s="1"/>
      <c r="D5676" s="1"/>
      <c r="E5676" s="1"/>
      <c r="F5676" s="1"/>
      <c r="G5676" s="1"/>
      <c r="H5676" s="1"/>
      <c r="I5676" s="1"/>
    </row>
    <row r="5677" ht="15.75" customHeight="1">
      <c r="A5677" s="1"/>
      <c r="B5677" s="1"/>
      <c r="C5677" s="1"/>
      <c r="D5677" s="1"/>
      <c r="E5677" s="1"/>
      <c r="F5677" s="1"/>
      <c r="G5677" s="1"/>
      <c r="H5677" s="1"/>
      <c r="I5677" s="1"/>
    </row>
    <row r="5678" ht="15.75" customHeight="1">
      <c r="A5678" s="1"/>
      <c r="B5678" s="1"/>
      <c r="C5678" s="1"/>
      <c r="D5678" s="1"/>
      <c r="E5678" s="1"/>
      <c r="F5678" s="1"/>
      <c r="G5678" s="1"/>
      <c r="H5678" s="1"/>
      <c r="I5678" s="1"/>
    </row>
    <row r="5679" ht="15.75" customHeight="1">
      <c r="A5679" s="1"/>
      <c r="B5679" s="1"/>
      <c r="C5679" s="1"/>
      <c r="D5679" s="1"/>
      <c r="E5679" s="1"/>
      <c r="F5679" s="1"/>
      <c r="G5679" s="1"/>
      <c r="H5679" s="1"/>
      <c r="I5679" s="1"/>
    </row>
    <row r="5680" ht="15.75" customHeight="1">
      <c r="A5680" s="1"/>
      <c r="B5680" s="1"/>
      <c r="C5680" s="1"/>
      <c r="D5680" s="1"/>
      <c r="E5680" s="1"/>
      <c r="F5680" s="1"/>
      <c r="G5680" s="1"/>
      <c r="H5680" s="1"/>
      <c r="I5680" s="1"/>
    </row>
    <row r="5681" ht="15.75" customHeight="1">
      <c r="A5681" s="1"/>
      <c r="B5681" s="1"/>
      <c r="C5681" s="1"/>
      <c r="D5681" s="1"/>
      <c r="E5681" s="1"/>
      <c r="F5681" s="1"/>
      <c r="G5681" s="1"/>
      <c r="H5681" s="1"/>
      <c r="I5681" s="1"/>
    </row>
    <row r="5682" ht="15.75" customHeight="1">
      <c r="A5682" s="1"/>
      <c r="B5682" s="1"/>
      <c r="C5682" s="1"/>
      <c r="D5682" s="1"/>
      <c r="E5682" s="1"/>
      <c r="F5682" s="1"/>
      <c r="G5682" s="1"/>
      <c r="H5682" s="1"/>
      <c r="I5682" s="1"/>
    </row>
    <row r="5683" ht="15.75" customHeight="1">
      <c r="A5683" s="1"/>
      <c r="B5683" s="1"/>
      <c r="C5683" s="1"/>
      <c r="D5683" s="1"/>
      <c r="E5683" s="1"/>
      <c r="F5683" s="1"/>
      <c r="G5683" s="1"/>
      <c r="H5683" s="1"/>
      <c r="I5683" s="1"/>
    </row>
    <row r="5684" ht="15.75" customHeight="1">
      <c r="A5684" s="1"/>
      <c r="B5684" s="1"/>
      <c r="C5684" s="1"/>
      <c r="D5684" s="1"/>
      <c r="E5684" s="1"/>
      <c r="F5684" s="1"/>
      <c r="G5684" s="1"/>
      <c r="H5684" s="1"/>
      <c r="I5684" s="1"/>
    </row>
    <row r="5685" ht="15.75" customHeight="1">
      <c r="A5685" s="1"/>
      <c r="B5685" s="1"/>
      <c r="C5685" s="1"/>
      <c r="D5685" s="1"/>
      <c r="E5685" s="1"/>
      <c r="F5685" s="1"/>
      <c r="G5685" s="1"/>
      <c r="H5685" s="1"/>
      <c r="I5685" s="1"/>
    </row>
    <row r="5686" ht="15.75" customHeight="1">
      <c r="A5686" s="1"/>
      <c r="B5686" s="1"/>
      <c r="C5686" s="1"/>
      <c r="D5686" s="1"/>
      <c r="E5686" s="1"/>
      <c r="F5686" s="1"/>
      <c r="G5686" s="1"/>
      <c r="H5686" s="1"/>
      <c r="I5686" s="1"/>
    </row>
    <row r="5687" ht="15.75" customHeight="1">
      <c r="A5687" s="1"/>
      <c r="B5687" s="1"/>
      <c r="C5687" s="1"/>
      <c r="D5687" s="1"/>
      <c r="E5687" s="1"/>
      <c r="F5687" s="1"/>
      <c r="G5687" s="1"/>
      <c r="H5687" s="1"/>
      <c r="I5687" s="1"/>
    </row>
    <row r="5688" ht="15.75" customHeight="1">
      <c r="A5688" s="1"/>
      <c r="B5688" s="1"/>
      <c r="C5688" s="1"/>
      <c r="D5688" s="1"/>
      <c r="E5688" s="1"/>
      <c r="F5688" s="1"/>
      <c r="G5688" s="1"/>
      <c r="H5688" s="1"/>
      <c r="I5688" s="1"/>
    </row>
    <row r="5689" ht="15.75" customHeight="1">
      <c r="A5689" s="1"/>
      <c r="B5689" s="1"/>
      <c r="C5689" s="1"/>
      <c r="D5689" s="1"/>
      <c r="E5689" s="1"/>
      <c r="F5689" s="1"/>
      <c r="G5689" s="1"/>
      <c r="H5689" s="1"/>
      <c r="I5689" s="1"/>
    </row>
    <row r="5690" ht="15.75" customHeight="1">
      <c r="A5690" s="1"/>
      <c r="B5690" s="1"/>
      <c r="C5690" s="1"/>
      <c r="D5690" s="1"/>
      <c r="E5690" s="1"/>
      <c r="F5690" s="1"/>
      <c r="G5690" s="1"/>
      <c r="H5690" s="1"/>
      <c r="I5690" s="1"/>
    </row>
    <row r="5691" ht="15.75" customHeight="1">
      <c r="A5691" s="1"/>
      <c r="B5691" s="1"/>
      <c r="C5691" s="1"/>
      <c r="D5691" s="1"/>
      <c r="E5691" s="1"/>
      <c r="F5691" s="1"/>
      <c r="G5691" s="1"/>
      <c r="H5691" s="1"/>
      <c r="I5691" s="1"/>
    </row>
    <row r="5692" ht="15.75" customHeight="1">
      <c r="A5692" s="1"/>
      <c r="B5692" s="1"/>
      <c r="C5692" s="1"/>
      <c r="D5692" s="1"/>
      <c r="E5692" s="1"/>
      <c r="F5692" s="1"/>
      <c r="G5692" s="1"/>
      <c r="H5692" s="1"/>
      <c r="I5692" s="1"/>
    </row>
    <row r="5693" ht="15.75" customHeight="1">
      <c r="A5693" s="1"/>
      <c r="B5693" s="1"/>
      <c r="C5693" s="1"/>
      <c r="D5693" s="1"/>
      <c r="E5693" s="1"/>
      <c r="F5693" s="1"/>
      <c r="G5693" s="1"/>
      <c r="H5693" s="1"/>
      <c r="I5693" s="1"/>
    </row>
    <row r="5694" ht="15.75" customHeight="1">
      <c r="A5694" s="1"/>
      <c r="B5694" s="1"/>
      <c r="C5694" s="1"/>
      <c r="D5694" s="1"/>
      <c r="E5694" s="1"/>
      <c r="F5694" s="1"/>
      <c r="G5694" s="1"/>
      <c r="H5694" s="1"/>
      <c r="I5694" s="1"/>
    </row>
    <row r="5695" ht="15.75" customHeight="1">
      <c r="A5695" s="1"/>
      <c r="B5695" s="1"/>
      <c r="C5695" s="1"/>
      <c r="D5695" s="1"/>
      <c r="E5695" s="1"/>
      <c r="F5695" s="1"/>
      <c r="G5695" s="1"/>
      <c r="H5695" s="1"/>
      <c r="I5695" s="1"/>
    </row>
    <row r="5696" ht="15.75" customHeight="1">
      <c r="A5696" s="1"/>
      <c r="B5696" s="1"/>
      <c r="C5696" s="1"/>
      <c r="D5696" s="1"/>
      <c r="E5696" s="1"/>
      <c r="F5696" s="1"/>
      <c r="G5696" s="1"/>
      <c r="H5696" s="1"/>
      <c r="I5696" s="1"/>
    </row>
    <row r="5697" ht="15.75" customHeight="1">
      <c r="A5697" s="1"/>
      <c r="B5697" s="1"/>
      <c r="C5697" s="1"/>
      <c r="D5697" s="1"/>
      <c r="E5697" s="1"/>
      <c r="F5697" s="1"/>
      <c r="G5697" s="1"/>
      <c r="H5697" s="1"/>
      <c r="I5697" s="1"/>
    </row>
    <row r="5698" ht="15.75" customHeight="1">
      <c r="A5698" s="1"/>
      <c r="B5698" s="1"/>
      <c r="C5698" s="1"/>
      <c r="D5698" s="1"/>
      <c r="E5698" s="1"/>
      <c r="F5698" s="1"/>
      <c r="G5698" s="1"/>
      <c r="H5698" s="1"/>
      <c r="I5698" s="1"/>
    </row>
    <row r="5699" ht="15.75" customHeight="1">
      <c r="A5699" s="1"/>
      <c r="B5699" s="1"/>
      <c r="C5699" s="1"/>
      <c r="D5699" s="1"/>
      <c r="E5699" s="1"/>
      <c r="F5699" s="1"/>
      <c r="G5699" s="1"/>
      <c r="H5699" s="1"/>
      <c r="I5699" s="1"/>
    </row>
    <row r="5700" ht="15.75" customHeight="1">
      <c r="A5700" s="1"/>
      <c r="B5700" s="1"/>
      <c r="C5700" s="1"/>
      <c r="D5700" s="1"/>
      <c r="E5700" s="1"/>
      <c r="F5700" s="1"/>
      <c r="G5700" s="1"/>
      <c r="H5700" s="1"/>
      <c r="I5700" s="1"/>
    </row>
    <row r="5701" ht="15.75" customHeight="1">
      <c r="A5701" s="1"/>
      <c r="B5701" s="1"/>
      <c r="C5701" s="1"/>
      <c r="D5701" s="1"/>
      <c r="E5701" s="1"/>
      <c r="F5701" s="1"/>
      <c r="G5701" s="1"/>
      <c r="H5701" s="1"/>
      <c r="I5701" s="1"/>
    </row>
    <row r="5702" ht="15.75" customHeight="1">
      <c r="A5702" s="1"/>
      <c r="B5702" s="1"/>
      <c r="C5702" s="1"/>
      <c r="D5702" s="1"/>
      <c r="E5702" s="1"/>
      <c r="F5702" s="1"/>
      <c r="G5702" s="1"/>
      <c r="H5702" s="1"/>
      <c r="I5702" s="1"/>
    </row>
    <row r="5703" ht="15.75" customHeight="1">
      <c r="A5703" s="1"/>
      <c r="B5703" s="1"/>
      <c r="C5703" s="1"/>
      <c r="D5703" s="1"/>
      <c r="E5703" s="1"/>
      <c r="F5703" s="1"/>
      <c r="G5703" s="1"/>
      <c r="H5703" s="1"/>
      <c r="I5703" s="1"/>
    </row>
    <row r="5704" ht="15.75" customHeight="1">
      <c r="A5704" s="1"/>
      <c r="B5704" s="1"/>
      <c r="C5704" s="1"/>
      <c r="D5704" s="1"/>
      <c r="E5704" s="1"/>
      <c r="F5704" s="1"/>
      <c r="G5704" s="1"/>
      <c r="H5704" s="1"/>
      <c r="I5704" s="1"/>
    </row>
    <row r="5705" ht="15.75" customHeight="1">
      <c r="A5705" s="1"/>
      <c r="B5705" s="1"/>
      <c r="C5705" s="1"/>
      <c r="D5705" s="1"/>
      <c r="E5705" s="1"/>
      <c r="F5705" s="1"/>
      <c r="G5705" s="1"/>
      <c r="H5705" s="1"/>
      <c r="I5705" s="1"/>
    </row>
    <row r="5706" ht="15.75" customHeight="1">
      <c r="A5706" s="1"/>
      <c r="B5706" s="1"/>
      <c r="C5706" s="1"/>
      <c r="D5706" s="1"/>
      <c r="E5706" s="1"/>
      <c r="F5706" s="1"/>
      <c r="G5706" s="1"/>
      <c r="H5706" s="1"/>
      <c r="I5706" s="1"/>
    </row>
    <row r="5707" ht="15.75" customHeight="1">
      <c r="A5707" s="1"/>
      <c r="B5707" s="1"/>
      <c r="C5707" s="1"/>
      <c r="D5707" s="1"/>
      <c r="E5707" s="1"/>
      <c r="F5707" s="1"/>
      <c r="G5707" s="1"/>
      <c r="H5707" s="1"/>
      <c r="I5707" s="1"/>
    </row>
    <row r="5708" ht="15.75" customHeight="1">
      <c r="A5708" s="1"/>
      <c r="B5708" s="1"/>
      <c r="C5708" s="1"/>
      <c r="D5708" s="1"/>
      <c r="E5708" s="1"/>
      <c r="F5708" s="1"/>
      <c r="G5708" s="1"/>
      <c r="H5708" s="1"/>
      <c r="I5708" s="1"/>
    </row>
    <row r="5709" ht="15.75" customHeight="1">
      <c r="A5709" s="1"/>
      <c r="B5709" s="1"/>
      <c r="C5709" s="1"/>
      <c r="D5709" s="1"/>
      <c r="E5709" s="1"/>
      <c r="F5709" s="1"/>
      <c r="G5709" s="1"/>
      <c r="H5709" s="1"/>
      <c r="I5709" s="1"/>
    </row>
    <row r="5710" ht="15.75" customHeight="1">
      <c r="A5710" s="1"/>
      <c r="B5710" s="1"/>
      <c r="C5710" s="1"/>
      <c r="D5710" s="1"/>
      <c r="E5710" s="1"/>
      <c r="F5710" s="1"/>
      <c r="G5710" s="1"/>
      <c r="H5710" s="1"/>
      <c r="I5710" s="1"/>
    </row>
    <row r="5711" ht="15.75" customHeight="1">
      <c r="A5711" s="1"/>
      <c r="B5711" s="1"/>
      <c r="C5711" s="1"/>
      <c r="D5711" s="1"/>
      <c r="E5711" s="1"/>
      <c r="F5711" s="1"/>
      <c r="G5711" s="1"/>
      <c r="H5711" s="1"/>
      <c r="I5711" s="1"/>
    </row>
    <row r="5712" ht="15.75" customHeight="1">
      <c r="A5712" s="1"/>
      <c r="B5712" s="1"/>
      <c r="C5712" s="1"/>
      <c r="D5712" s="1"/>
      <c r="E5712" s="1"/>
      <c r="F5712" s="1"/>
      <c r="G5712" s="1"/>
      <c r="H5712" s="1"/>
      <c r="I5712" s="1"/>
    </row>
    <row r="5713" ht="15.75" customHeight="1">
      <c r="A5713" s="1"/>
      <c r="B5713" s="1"/>
      <c r="C5713" s="1"/>
      <c r="D5713" s="1"/>
      <c r="E5713" s="1"/>
      <c r="F5713" s="1"/>
      <c r="G5713" s="1"/>
      <c r="H5713" s="1"/>
      <c r="I5713" s="1"/>
    </row>
    <row r="5714" ht="15.75" customHeight="1">
      <c r="A5714" s="1"/>
      <c r="B5714" s="1"/>
      <c r="C5714" s="1"/>
      <c r="D5714" s="1"/>
      <c r="E5714" s="1"/>
      <c r="F5714" s="1"/>
      <c r="G5714" s="1"/>
      <c r="H5714" s="1"/>
      <c r="I5714" s="1"/>
    </row>
    <row r="5715" ht="15.75" customHeight="1">
      <c r="A5715" s="1"/>
      <c r="B5715" s="1"/>
      <c r="C5715" s="1"/>
      <c r="D5715" s="1"/>
      <c r="E5715" s="1"/>
      <c r="F5715" s="1"/>
      <c r="G5715" s="1"/>
      <c r="H5715" s="1"/>
      <c r="I5715" s="1"/>
    </row>
    <row r="5716" ht="15.75" customHeight="1">
      <c r="A5716" s="1"/>
      <c r="B5716" s="1"/>
      <c r="C5716" s="1"/>
      <c r="D5716" s="1"/>
      <c r="E5716" s="1"/>
      <c r="F5716" s="1"/>
      <c r="G5716" s="1"/>
      <c r="H5716" s="1"/>
      <c r="I5716" s="1"/>
    </row>
    <row r="5717" ht="15.75" customHeight="1">
      <c r="A5717" s="1"/>
      <c r="B5717" s="1"/>
      <c r="C5717" s="1"/>
      <c r="D5717" s="1"/>
      <c r="E5717" s="1"/>
      <c r="F5717" s="1"/>
      <c r="G5717" s="1"/>
      <c r="H5717" s="1"/>
      <c r="I5717" s="1"/>
    </row>
    <row r="5718" ht="15.75" customHeight="1">
      <c r="A5718" s="1"/>
      <c r="B5718" s="1"/>
      <c r="C5718" s="1"/>
      <c r="D5718" s="1"/>
      <c r="E5718" s="1"/>
      <c r="F5718" s="1"/>
      <c r="G5718" s="1"/>
      <c r="H5718" s="1"/>
      <c r="I5718" s="1"/>
    </row>
    <row r="5719" ht="15.75" customHeight="1">
      <c r="A5719" s="1"/>
      <c r="B5719" s="1"/>
      <c r="C5719" s="1"/>
      <c r="D5719" s="1"/>
      <c r="E5719" s="1"/>
      <c r="F5719" s="1"/>
      <c r="G5719" s="1"/>
      <c r="H5719" s="1"/>
      <c r="I5719" s="1"/>
    </row>
    <row r="5720" ht="15.75" customHeight="1">
      <c r="A5720" s="1"/>
      <c r="B5720" s="1"/>
      <c r="C5720" s="1"/>
      <c r="D5720" s="1"/>
      <c r="E5720" s="1"/>
      <c r="F5720" s="1"/>
      <c r="G5720" s="1"/>
      <c r="H5720" s="1"/>
      <c r="I5720" s="1"/>
    </row>
    <row r="5721" ht="15.75" customHeight="1">
      <c r="A5721" s="1"/>
      <c r="B5721" s="1"/>
      <c r="C5721" s="1"/>
      <c r="D5721" s="1"/>
      <c r="E5721" s="1"/>
      <c r="F5721" s="1"/>
      <c r="G5721" s="1"/>
      <c r="H5721" s="1"/>
      <c r="I5721" s="1"/>
    </row>
    <row r="5722" ht="15.75" customHeight="1">
      <c r="A5722" s="1"/>
      <c r="B5722" s="1"/>
      <c r="C5722" s="1"/>
      <c r="D5722" s="1"/>
      <c r="E5722" s="1"/>
      <c r="F5722" s="1"/>
      <c r="G5722" s="1"/>
      <c r="H5722" s="1"/>
      <c r="I5722" s="1"/>
    </row>
    <row r="5723" ht="15.75" customHeight="1">
      <c r="A5723" s="1"/>
      <c r="B5723" s="1"/>
      <c r="C5723" s="1"/>
      <c r="D5723" s="1"/>
      <c r="E5723" s="1"/>
      <c r="F5723" s="1"/>
      <c r="G5723" s="1"/>
      <c r="H5723" s="1"/>
      <c r="I5723" s="1"/>
    </row>
    <row r="5724" ht="15.75" customHeight="1">
      <c r="A5724" s="1"/>
      <c r="B5724" s="1"/>
      <c r="C5724" s="1"/>
      <c r="D5724" s="1"/>
      <c r="E5724" s="1"/>
      <c r="F5724" s="1"/>
      <c r="G5724" s="1"/>
      <c r="H5724" s="1"/>
      <c r="I5724" s="1"/>
    </row>
    <row r="5725" ht="15.75" customHeight="1">
      <c r="A5725" s="1"/>
      <c r="B5725" s="1"/>
      <c r="C5725" s="1"/>
      <c r="D5725" s="1"/>
      <c r="E5725" s="1"/>
      <c r="F5725" s="1"/>
      <c r="G5725" s="1"/>
      <c r="H5725" s="1"/>
      <c r="I5725" s="1"/>
    </row>
    <row r="5726" ht="15.75" customHeight="1">
      <c r="A5726" s="1"/>
      <c r="B5726" s="1"/>
      <c r="C5726" s="1"/>
      <c r="D5726" s="1"/>
      <c r="E5726" s="1"/>
      <c r="F5726" s="1"/>
      <c r="G5726" s="1"/>
      <c r="H5726" s="1"/>
      <c r="I5726" s="1"/>
    </row>
    <row r="5727" ht="15.75" customHeight="1">
      <c r="A5727" s="1"/>
      <c r="B5727" s="1"/>
      <c r="C5727" s="1"/>
      <c r="D5727" s="1"/>
      <c r="E5727" s="1"/>
      <c r="F5727" s="1"/>
      <c r="G5727" s="1"/>
      <c r="H5727" s="1"/>
      <c r="I5727" s="1"/>
    </row>
    <row r="5728" ht="15.75" customHeight="1">
      <c r="A5728" s="1"/>
      <c r="B5728" s="1"/>
      <c r="C5728" s="1"/>
      <c r="D5728" s="1"/>
      <c r="E5728" s="1"/>
      <c r="F5728" s="1"/>
      <c r="G5728" s="1"/>
      <c r="H5728" s="1"/>
      <c r="I5728" s="1"/>
    </row>
    <row r="5729" ht="15.75" customHeight="1">
      <c r="A5729" s="1"/>
      <c r="B5729" s="1"/>
      <c r="C5729" s="1"/>
      <c r="D5729" s="1"/>
      <c r="E5729" s="1"/>
      <c r="F5729" s="1"/>
      <c r="G5729" s="1"/>
      <c r="H5729" s="1"/>
      <c r="I5729" s="1"/>
    </row>
    <row r="5730" ht="15.75" customHeight="1">
      <c r="A5730" s="1"/>
      <c r="B5730" s="1"/>
      <c r="C5730" s="1"/>
      <c r="D5730" s="1"/>
      <c r="E5730" s="1"/>
      <c r="F5730" s="1"/>
      <c r="G5730" s="1"/>
      <c r="H5730" s="1"/>
      <c r="I5730" s="1"/>
    </row>
    <row r="5731" ht="15.75" customHeight="1">
      <c r="A5731" s="1"/>
      <c r="B5731" s="1"/>
      <c r="C5731" s="1"/>
      <c r="D5731" s="1"/>
      <c r="E5731" s="1"/>
      <c r="F5731" s="1"/>
      <c r="G5731" s="1"/>
      <c r="H5731" s="1"/>
      <c r="I5731" s="1"/>
    </row>
    <row r="5732" ht="15.75" customHeight="1">
      <c r="A5732" s="1"/>
      <c r="B5732" s="1"/>
      <c r="C5732" s="1"/>
      <c r="D5732" s="1"/>
      <c r="E5732" s="1"/>
      <c r="F5732" s="1"/>
      <c r="G5732" s="1"/>
      <c r="H5732" s="1"/>
      <c r="I5732" s="1"/>
    </row>
    <row r="5733" ht="15.75" customHeight="1">
      <c r="A5733" s="1"/>
      <c r="B5733" s="1"/>
      <c r="C5733" s="1"/>
      <c r="D5733" s="1"/>
      <c r="E5733" s="1"/>
      <c r="F5733" s="1"/>
      <c r="G5733" s="1"/>
      <c r="H5733" s="1"/>
      <c r="I5733" s="1"/>
    </row>
    <row r="5734" ht="15.75" customHeight="1">
      <c r="A5734" s="1"/>
      <c r="B5734" s="1"/>
      <c r="C5734" s="1"/>
      <c r="D5734" s="1"/>
      <c r="E5734" s="1"/>
      <c r="F5734" s="1"/>
      <c r="G5734" s="1"/>
      <c r="H5734" s="1"/>
      <c r="I5734" s="1"/>
    </row>
    <row r="5735" ht="15.75" customHeight="1">
      <c r="A5735" s="1"/>
      <c r="B5735" s="1"/>
      <c r="C5735" s="1"/>
      <c r="D5735" s="1"/>
      <c r="E5735" s="1"/>
      <c r="F5735" s="1"/>
      <c r="G5735" s="1"/>
      <c r="H5735" s="1"/>
      <c r="I5735" s="1"/>
    </row>
    <row r="5736" ht="15.75" customHeight="1">
      <c r="A5736" s="1"/>
      <c r="B5736" s="1"/>
      <c r="C5736" s="1"/>
      <c r="D5736" s="1"/>
      <c r="E5736" s="1"/>
      <c r="F5736" s="1"/>
      <c r="G5736" s="1"/>
      <c r="H5736" s="1"/>
      <c r="I5736" s="1"/>
    </row>
    <row r="5737" ht="15.75" customHeight="1">
      <c r="A5737" s="1"/>
      <c r="B5737" s="1"/>
      <c r="C5737" s="1"/>
      <c r="D5737" s="1"/>
      <c r="E5737" s="1"/>
      <c r="F5737" s="1"/>
      <c r="G5737" s="1"/>
      <c r="H5737" s="1"/>
      <c r="I5737" s="1"/>
    </row>
    <row r="5738" ht="15.75" customHeight="1">
      <c r="A5738" s="1"/>
      <c r="B5738" s="1"/>
      <c r="C5738" s="1"/>
      <c r="D5738" s="1"/>
      <c r="E5738" s="1"/>
      <c r="F5738" s="1"/>
      <c r="G5738" s="1"/>
      <c r="H5738" s="1"/>
      <c r="I5738" s="1"/>
    </row>
    <row r="5739" ht="15.75" customHeight="1">
      <c r="A5739" s="1"/>
      <c r="B5739" s="1"/>
      <c r="C5739" s="1"/>
      <c r="D5739" s="1"/>
      <c r="E5739" s="1"/>
      <c r="F5739" s="1"/>
      <c r="G5739" s="1"/>
      <c r="H5739" s="1"/>
      <c r="I5739" s="1"/>
    </row>
    <row r="5740" ht="15.75" customHeight="1">
      <c r="A5740" s="1"/>
      <c r="B5740" s="1"/>
      <c r="C5740" s="1"/>
      <c r="D5740" s="1"/>
      <c r="E5740" s="1"/>
      <c r="F5740" s="1"/>
      <c r="G5740" s="1"/>
      <c r="H5740" s="1"/>
      <c r="I5740" s="1"/>
    </row>
    <row r="5741" ht="15.75" customHeight="1">
      <c r="A5741" s="1"/>
      <c r="B5741" s="1"/>
      <c r="C5741" s="1"/>
      <c r="D5741" s="1"/>
      <c r="E5741" s="1"/>
      <c r="F5741" s="1"/>
      <c r="G5741" s="1"/>
      <c r="H5741" s="1"/>
      <c r="I5741" s="1"/>
    </row>
    <row r="5742" ht="15.75" customHeight="1">
      <c r="A5742" s="1"/>
      <c r="B5742" s="1"/>
      <c r="C5742" s="1"/>
      <c r="D5742" s="1"/>
      <c r="E5742" s="1"/>
      <c r="F5742" s="1"/>
      <c r="G5742" s="1"/>
      <c r="H5742" s="1"/>
      <c r="I5742" s="1"/>
    </row>
    <row r="5743" ht="15.75" customHeight="1">
      <c r="A5743" s="1"/>
      <c r="B5743" s="1"/>
      <c r="C5743" s="1"/>
      <c r="D5743" s="1"/>
      <c r="E5743" s="1"/>
      <c r="F5743" s="1"/>
      <c r="G5743" s="1"/>
      <c r="H5743" s="1"/>
      <c r="I5743" s="1"/>
    </row>
    <row r="5744" ht="15.75" customHeight="1">
      <c r="A5744" s="1"/>
      <c r="B5744" s="1"/>
      <c r="C5744" s="1"/>
      <c r="D5744" s="1"/>
      <c r="E5744" s="1"/>
      <c r="F5744" s="1"/>
      <c r="G5744" s="1"/>
      <c r="H5744" s="1"/>
      <c r="I5744" s="1"/>
    </row>
    <row r="5745" ht="15.75" customHeight="1">
      <c r="A5745" s="1"/>
      <c r="B5745" s="1"/>
      <c r="C5745" s="1"/>
      <c r="D5745" s="1"/>
      <c r="E5745" s="1"/>
      <c r="F5745" s="1"/>
      <c r="G5745" s="1"/>
      <c r="H5745" s="1"/>
      <c r="I5745" s="1"/>
    </row>
    <row r="5746" ht="15.75" customHeight="1">
      <c r="A5746" s="1"/>
      <c r="B5746" s="1"/>
      <c r="C5746" s="1"/>
      <c r="D5746" s="1"/>
      <c r="E5746" s="1"/>
      <c r="F5746" s="1"/>
      <c r="G5746" s="1"/>
      <c r="H5746" s="1"/>
      <c r="I5746" s="1"/>
    </row>
    <row r="5747" ht="15.75" customHeight="1">
      <c r="A5747" s="1"/>
      <c r="B5747" s="1"/>
      <c r="C5747" s="1"/>
      <c r="D5747" s="1"/>
      <c r="E5747" s="1"/>
      <c r="F5747" s="1"/>
      <c r="G5747" s="1"/>
      <c r="H5747" s="1"/>
      <c r="I5747" s="1"/>
    </row>
    <row r="5748" ht="15.75" customHeight="1">
      <c r="A5748" s="1"/>
      <c r="B5748" s="1"/>
      <c r="C5748" s="1"/>
      <c r="D5748" s="1"/>
      <c r="E5748" s="1"/>
      <c r="F5748" s="1"/>
      <c r="G5748" s="1"/>
      <c r="H5748" s="1"/>
      <c r="I5748" s="1"/>
    </row>
    <row r="5749" ht="15.75" customHeight="1">
      <c r="A5749" s="1"/>
      <c r="B5749" s="1"/>
      <c r="C5749" s="1"/>
      <c r="D5749" s="1"/>
      <c r="E5749" s="1"/>
      <c r="F5749" s="1"/>
      <c r="G5749" s="1"/>
      <c r="H5749" s="1"/>
      <c r="I5749" s="1"/>
    </row>
    <row r="5750" ht="15.75" customHeight="1">
      <c r="A5750" s="1"/>
      <c r="B5750" s="1"/>
      <c r="C5750" s="1"/>
      <c r="D5750" s="1"/>
      <c r="E5750" s="1"/>
      <c r="F5750" s="1"/>
      <c r="G5750" s="1"/>
      <c r="H5750" s="1"/>
      <c r="I5750" s="1"/>
    </row>
    <row r="5751" ht="15.75" customHeight="1">
      <c r="A5751" s="1"/>
      <c r="B5751" s="1"/>
      <c r="C5751" s="1"/>
      <c r="D5751" s="1"/>
      <c r="E5751" s="1"/>
      <c r="F5751" s="1"/>
      <c r="G5751" s="1"/>
      <c r="H5751" s="1"/>
      <c r="I5751" s="1"/>
    </row>
    <row r="5752" ht="15.75" customHeight="1">
      <c r="A5752" s="1"/>
      <c r="B5752" s="1"/>
      <c r="C5752" s="1"/>
      <c r="D5752" s="1"/>
      <c r="E5752" s="1"/>
      <c r="F5752" s="1"/>
      <c r="G5752" s="1"/>
      <c r="H5752" s="1"/>
      <c r="I5752" s="1"/>
    </row>
    <row r="5753" ht="15.75" customHeight="1">
      <c r="A5753" s="1"/>
      <c r="B5753" s="1"/>
      <c r="C5753" s="1"/>
      <c r="D5753" s="1"/>
      <c r="E5753" s="1"/>
      <c r="F5753" s="1"/>
      <c r="G5753" s="1"/>
      <c r="H5753" s="1"/>
      <c r="I5753" s="1"/>
    </row>
    <row r="5754" ht="15.75" customHeight="1">
      <c r="A5754" s="1"/>
      <c r="B5754" s="1"/>
      <c r="C5754" s="1"/>
      <c r="D5754" s="1"/>
      <c r="E5754" s="1"/>
      <c r="F5754" s="1"/>
      <c r="G5754" s="1"/>
      <c r="H5754" s="1"/>
      <c r="I5754" s="1"/>
    </row>
    <row r="5755" ht="15.75" customHeight="1">
      <c r="A5755" s="1"/>
      <c r="B5755" s="1"/>
      <c r="C5755" s="1"/>
      <c r="D5755" s="1"/>
      <c r="E5755" s="1"/>
      <c r="F5755" s="1"/>
      <c r="G5755" s="1"/>
      <c r="H5755" s="1"/>
      <c r="I5755" s="1"/>
    </row>
    <row r="5756" ht="15.75" customHeight="1">
      <c r="A5756" s="1"/>
      <c r="B5756" s="1"/>
      <c r="C5756" s="1"/>
      <c r="D5756" s="1"/>
      <c r="E5756" s="1"/>
      <c r="F5756" s="1"/>
      <c r="G5756" s="1"/>
      <c r="H5756" s="1"/>
      <c r="I5756" s="1"/>
    </row>
    <row r="5757" ht="15.75" customHeight="1">
      <c r="A5757" s="1"/>
      <c r="B5757" s="1"/>
      <c r="C5757" s="1"/>
      <c r="D5757" s="1"/>
      <c r="E5757" s="1"/>
      <c r="F5757" s="1"/>
      <c r="G5757" s="1"/>
      <c r="H5757" s="1"/>
      <c r="I5757" s="1"/>
    </row>
    <row r="5758" ht="15.75" customHeight="1">
      <c r="A5758" s="1"/>
      <c r="B5758" s="1"/>
      <c r="C5758" s="1"/>
      <c r="D5758" s="1"/>
      <c r="E5758" s="1"/>
      <c r="F5758" s="1"/>
      <c r="G5758" s="1"/>
      <c r="H5758" s="1"/>
      <c r="I5758" s="1"/>
    </row>
    <row r="5759" ht="15.75" customHeight="1">
      <c r="A5759" s="1"/>
      <c r="B5759" s="1"/>
      <c r="C5759" s="1"/>
      <c r="D5759" s="1"/>
      <c r="E5759" s="1"/>
      <c r="F5759" s="1"/>
      <c r="G5759" s="1"/>
      <c r="H5759" s="1"/>
      <c r="I5759" s="1"/>
    </row>
    <row r="5760" ht="15.75" customHeight="1">
      <c r="A5760" s="1"/>
      <c r="B5760" s="1"/>
      <c r="C5760" s="1"/>
      <c r="D5760" s="1"/>
      <c r="E5760" s="1"/>
      <c r="F5760" s="1"/>
      <c r="G5760" s="1"/>
      <c r="H5760" s="1"/>
      <c r="I5760" s="1"/>
    </row>
    <row r="5761" ht="15.75" customHeight="1">
      <c r="A5761" s="1"/>
      <c r="B5761" s="1"/>
      <c r="C5761" s="1"/>
      <c r="D5761" s="1"/>
      <c r="E5761" s="1"/>
      <c r="F5761" s="1"/>
      <c r="G5761" s="1"/>
      <c r="H5761" s="1"/>
      <c r="I5761" s="1"/>
    </row>
    <row r="5762" ht="15.75" customHeight="1">
      <c r="A5762" s="1"/>
      <c r="B5762" s="1"/>
      <c r="C5762" s="1"/>
      <c r="D5762" s="1"/>
      <c r="E5762" s="1"/>
      <c r="F5762" s="1"/>
      <c r="G5762" s="1"/>
      <c r="H5762" s="1"/>
      <c r="I5762" s="1"/>
    </row>
    <row r="5763" ht="15.75" customHeight="1">
      <c r="A5763" s="1"/>
      <c r="B5763" s="1"/>
      <c r="C5763" s="1"/>
      <c r="D5763" s="1"/>
      <c r="E5763" s="1"/>
      <c r="F5763" s="1"/>
      <c r="G5763" s="1"/>
      <c r="H5763" s="1"/>
      <c r="I5763" s="1"/>
    </row>
    <row r="5764" ht="15.75" customHeight="1">
      <c r="A5764" s="1"/>
      <c r="B5764" s="1"/>
      <c r="C5764" s="1"/>
      <c r="D5764" s="1"/>
      <c r="E5764" s="1"/>
      <c r="F5764" s="1"/>
      <c r="G5764" s="1"/>
      <c r="H5764" s="1"/>
      <c r="I5764" s="1"/>
    </row>
    <row r="5765" ht="15.75" customHeight="1">
      <c r="A5765" s="1"/>
      <c r="B5765" s="1"/>
      <c r="C5765" s="1"/>
      <c r="D5765" s="1"/>
      <c r="E5765" s="1"/>
      <c r="F5765" s="1"/>
      <c r="G5765" s="1"/>
      <c r="H5765" s="1"/>
      <c r="I5765" s="1"/>
    </row>
    <row r="5766" ht="15.75" customHeight="1">
      <c r="A5766" s="1"/>
      <c r="B5766" s="1"/>
      <c r="C5766" s="1"/>
      <c r="D5766" s="1"/>
      <c r="E5766" s="1"/>
      <c r="F5766" s="1"/>
      <c r="G5766" s="1"/>
      <c r="H5766" s="1"/>
      <c r="I5766" s="1"/>
    </row>
    <row r="5767" ht="15.75" customHeight="1">
      <c r="A5767" s="1"/>
      <c r="B5767" s="1"/>
      <c r="C5767" s="1"/>
      <c r="D5767" s="1"/>
      <c r="E5767" s="1"/>
      <c r="F5767" s="1"/>
      <c r="G5767" s="1"/>
      <c r="H5767" s="1"/>
      <c r="I5767" s="1"/>
    </row>
    <row r="5768" ht="15.75" customHeight="1">
      <c r="A5768" s="1"/>
      <c r="B5768" s="1"/>
      <c r="C5768" s="1"/>
      <c r="D5768" s="1"/>
      <c r="E5768" s="1"/>
      <c r="F5768" s="1"/>
      <c r="G5768" s="1"/>
      <c r="H5768" s="1"/>
      <c r="I5768" s="1"/>
    </row>
    <row r="5769" ht="15.75" customHeight="1">
      <c r="A5769" s="1"/>
      <c r="B5769" s="1"/>
      <c r="C5769" s="1"/>
      <c r="D5769" s="1"/>
      <c r="E5769" s="1"/>
      <c r="F5769" s="1"/>
      <c r="G5769" s="1"/>
      <c r="H5769" s="1"/>
      <c r="I5769" s="1"/>
    </row>
    <row r="5770" ht="15.75" customHeight="1">
      <c r="A5770" s="1"/>
      <c r="B5770" s="1"/>
      <c r="C5770" s="1"/>
      <c r="D5770" s="1"/>
      <c r="E5770" s="1"/>
      <c r="F5770" s="1"/>
      <c r="G5770" s="1"/>
      <c r="H5770" s="1"/>
      <c r="I5770" s="1"/>
    </row>
    <row r="5771" ht="15.75" customHeight="1">
      <c r="A5771" s="1"/>
      <c r="B5771" s="1"/>
      <c r="C5771" s="1"/>
      <c r="D5771" s="1"/>
      <c r="E5771" s="1"/>
      <c r="F5771" s="1"/>
      <c r="G5771" s="1"/>
      <c r="H5771" s="1"/>
      <c r="I5771" s="1"/>
    </row>
    <row r="5772" ht="15.75" customHeight="1">
      <c r="A5772" s="1"/>
      <c r="B5772" s="1"/>
      <c r="C5772" s="1"/>
      <c r="D5772" s="1"/>
      <c r="E5772" s="1"/>
      <c r="F5772" s="1"/>
      <c r="G5772" s="1"/>
      <c r="H5772" s="1"/>
      <c r="I5772" s="1"/>
    </row>
    <row r="5773" ht="15.75" customHeight="1">
      <c r="A5773" s="1"/>
      <c r="B5773" s="1"/>
      <c r="C5773" s="1"/>
      <c r="D5773" s="1"/>
      <c r="E5773" s="1"/>
      <c r="F5773" s="1"/>
      <c r="G5773" s="1"/>
      <c r="H5773" s="1"/>
      <c r="I5773" s="1"/>
    </row>
    <row r="5774" ht="15.75" customHeight="1">
      <c r="A5774" s="1"/>
      <c r="B5774" s="1"/>
      <c r="C5774" s="1"/>
      <c r="D5774" s="1"/>
      <c r="E5774" s="1"/>
      <c r="F5774" s="1"/>
      <c r="G5774" s="1"/>
      <c r="H5774" s="1"/>
      <c r="I5774" s="1"/>
    </row>
    <row r="5775" ht="15.75" customHeight="1">
      <c r="A5775" s="1"/>
      <c r="B5775" s="1"/>
      <c r="C5775" s="1"/>
      <c r="D5775" s="1"/>
      <c r="E5775" s="1"/>
      <c r="F5775" s="1"/>
      <c r="G5775" s="1"/>
      <c r="H5775" s="1"/>
      <c r="I5775" s="1"/>
    </row>
    <row r="5776" ht="15.75" customHeight="1">
      <c r="A5776" s="1"/>
      <c r="B5776" s="1"/>
      <c r="C5776" s="1"/>
      <c r="D5776" s="1"/>
      <c r="E5776" s="1"/>
      <c r="F5776" s="1"/>
      <c r="G5776" s="1"/>
      <c r="H5776" s="1"/>
      <c r="I5776" s="1"/>
    </row>
    <row r="5777" ht="15.75" customHeight="1">
      <c r="A5777" s="1"/>
      <c r="B5777" s="1"/>
      <c r="C5777" s="1"/>
      <c r="D5777" s="1"/>
      <c r="E5777" s="1"/>
      <c r="F5777" s="1"/>
      <c r="G5777" s="1"/>
      <c r="H5777" s="1"/>
      <c r="I5777" s="1"/>
    </row>
    <row r="5778" ht="15.75" customHeight="1">
      <c r="A5778" s="1"/>
      <c r="B5778" s="1"/>
      <c r="C5778" s="1"/>
      <c r="D5778" s="1"/>
      <c r="E5778" s="1"/>
      <c r="F5778" s="1"/>
      <c r="G5778" s="1"/>
      <c r="H5778" s="1"/>
      <c r="I5778" s="1"/>
    </row>
    <row r="5779" ht="15.75" customHeight="1">
      <c r="A5779" s="1"/>
      <c r="B5779" s="1"/>
      <c r="C5779" s="1"/>
      <c r="D5779" s="1"/>
      <c r="E5779" s="1"/>
      <c r="F5779" s="1"/>
      <c r="G5779" s="1"/>
      <c r="H5779" s="1"/>
      <c r="I5779" s="1"/>
    </row>
    <row r="5780" ht="15.75" customHeight="1">
      <c r="A5780" s="1"/>
      <c r="B5780" s="1"/>
      <c r="C5780" s="1"/>
      <c r="D5780" s="1"/>
      <c r="E5780" s="1"/>
      <c r="F5780" s="1"/>
      <c r="G5780" s="1"/>
      <c r="H5780" s="1"/>
      <c r="I5780" s="1"/>
    </row>
    <row r="5781" ht="15.75" customHeight="1">
      <c r="A5781" s="1"/>
      <c r="B5781" s="1"/>
      <c r="C5781" s="1"/>
      <c r="D5781" s="1"/>
      <c r="E5781" s="1"/>
      <c r="F5781" s="1"/>
      <c r="G5781" s="1"/>
      <c r="H5781" s="1"/>
      <c r="I5781" s="1"/>
    </row>
    <row r="5782" ht="15.75" customHeight="1">
      <c r="A5782" s="1"/>
      <c r="B5782" s="1"/>
      <c r="C5782" s="1"/>
      <c r="D5782" s="1"/>
      <c r="E5782" s="1"/>
      <c r="F5782" s="1"/>
      <c r="G5782" s="1"/>
      <c r="H5782" s="1"/>
      <c r="I5782" s="1"/>
    </row>
    <row r="5783" ht="15.75" customHeight="1">
      <c r="A5783" s="1"/>
      <c r="B5783" s="1"/>
      <c r="C5783" s="1"/>
      <c r="D5783" s="1"/>
      <c r="E5783" s="1"/>
      <c r="F5783" s="1"/>
      <c r="G5783" s="1"/>
      <c r="H5783" s="1"/>
      <c r="I5783" s="1"/>
    </row>
    <row r="5784" ht="15.75" customHeight="1">
      <c r="A5784" s="1"/>
      <c r="B5784" s="1"/>
      <c r="C5784" s="1"/>
      <c r="D5784" s="1"/>
      <c r="E5784" s="1"/>
      <c r="F5784" s="1"/>
      <c r="G5784" s="1"/>
      <c r="H5784" s="1"/>
      <c r="I5784" s="1"/>
    </row>
    <row r="5785" ht="15.75" customHeight="1">
      <c r="A5785" s="1"/>
      <c r="B5785" s="1"/>
      <c r="C5785" s="1"/>
      <c r="D5785" s="1"/>
      <c r="E5785" s="1"/>
      <c r="F5785" s="1"/>
      <c r="G5785" s="1"/>
      <c r="H5785" s="1"/>
      <c r="I5785" s="1"/>
    </row>
    <row r="5786" ht="15.75" customHeight="1">
      <c r="A5786" s="1"/>
      <c r="B5786" s="1"/>
      <c r="C5786" s="1"/>
      <c r="D5786" s="1"/>
      <c r="E5786" s="1"/>
      <c r="F5786" s="1"/>
      <c r="G5786" s="1"/>
      <c r="H5786" s="1"/>
      <c r="I5786" s="1"/>
    </row>
    <row r="5787" ht="15.75" customHeight="1">
      <c r="A5787" s="1"/>
      <c r="B5787" s="1"/>
      <c r="C5787" s="1"/>
      <c r="D5787" s="1"/>
      <c r="E5787" s="1"/>
      <c r="F5787" s="1"/>
      <c r="G5787" s="1"/>
      <c r="H5787" s="1"/>
      <c r="I5787" s="1"/>
    </row>
    <row r="5788" ht="15.75" customHeight="1">
      <c r="A5788" s="1"/>
      <c r="B5788" s="1"/>
      <c r="C5788" s="1"/>
      <c r="D5788" s="1"/>
      <c r="E5788" s="1"/>
      <c r="F5788" s="1"/>
      <c r="G5788" s="1"/>
      <c r="H5788" s="1"/>
      <c r="I5788" s="1"/>
    </row>
    <row r="5789" ht="15.75" customHeight="1">
      <c r="A5789" s="1"/>
      <c r="B5789" s="1"/>
      <c r="C5789" s="1"/>
      <c r="D5789" s="1"/>
      <c r="E5789" s="1"/>
      <c r="F5789" s="1"/>
      <c r="G5789" s="1"/>
      <c r="H5789" s="1"/>
      <c r="I5789" s="1"/>
    </row>
    <row r="5790" ht="15.75" customHeight="1">
      <c r="A5790" s="1"/>
      <c r="B5790" s="1"/>
      <c r="C5790" s="1"/>
      <c r="D5790" s="1"/>
      <c r="E5790" s="1"/>
      <c r="F5790" s="1"/>
      <c r="G5790" s="1"/>
      <c r="H5790" s="1"/>
      <c r="I5790" s="1"/>
    </row>
    <row r="5791" ht="15.75" customHeight="1">
      <c r="A5791" s="1"/>
      <c r="B5791" s="1"/>
      <c r="C5791" s="1"/>
      <c r="D5791" s="1"/>
      <c r="E5791" s="1"/>
      <c r="F5791" s="1"/>
      <c r="G5791" s="1"/>
      <c r="H5791" s="1"/>
      <c r="I5791" s="1"/>
    </row>
    <row r="5792" ht="15.75" customHeight="1">
      <c r="A5792" s="1"/>
      <c r="B5792" s="1"/>
      <c r="C5792" s="1"/>
      <c r="D5792" s="1"/>
      <c r="E5792" s="1"/>
      <c r="F5792" s="1"/>
      <c r="G5792" s="1"/>
      <c r="H5792" s="1"/>
      <c r="I5792" s="1"/>
    </row>
    <row r="5793" ht="15.75" customHeight="1">
      <c r="A5793" s="1"/>
      <c r="B5793" s="1"/>
      <c r="C5793" s="1"/>
      <c r="D5793" s="1"/>
      <c r="E5793" s="1"/>
      <c r="F5793" s="1"/>
      <c r="G5793" s="1"/>
      <c r="H5793" s="1"/>
      <c r="I5793" s="1"/>
    </row>
    <row r="5794" ht="15.75" customHeight="1">
      <c r="A5794" s="1"/>
      <c r="B5794" s="1"/>
      <c r="C5794" s="1"/>
      <c r="D5794" s="1"/>
      <c r="E5794" s="1"/>
      <c r="F5794" s="1"/>
      <c r="G5794" s="1"/>
      <c r="H5794" s="1"/>
      <c r="I5794" s="1"/>
    </row>
    <row r="5795" ht="15.75" customHeight="1">
      <c r="A5795" s="1"/>
      <c r="B5795" s="1"/>
      <c r="C5795" s="1"/>
      <c r="D5795" s="1"/>
      <c r="E5795" s="1"/>
      <c r="F5795" s="1"/>
      <c r="G5795" s="1"/>
      <c r="H5795" s="1"/>
      <c r="I5795" s="1"/>
    </row>
    <row r="5796" ht="15.75" customHeight="1">
      <c r="A5796" s="1"/>
      <c r="B5796" s="1"/>
      <c r="C5796" s="1"/>
      <c r="D5796" s="1"/>
      <c r="E5796" s="1"/>
      <c r="F5796" s="1"/>
      <c r="G5796" s="1"/>
      <c r="H5796" s="1"/>
      <c r="I5796" s="1"/>
    </row>
    <row r="5797" ht="15.75" customHeight="1">
      <c r="A5797" s="1"/>
      <c r="B5797" s="1"/>
      <c r="C5797" s="1"/>
      <c r="D5797" s="1"/>
      <c r="E5797" s="1"/>
      <c r="F5797" s="1"/>
      <c r="G5797" s="1"/>
      <c r="H5797" s="1"/>
      <c r="I5797" s="1"/>
    </row>
    <row r="5798" ht="15.75" customHeight="1">
      <c r="A5798" s="1"/>
      <c r="B5798" s="1"/>
      <c r="C5798" s="1"/>
      <c r="D5798" s="1"/>
      <c r="E5798" s="1"/>
      <c r="F5798" s="1"/>
      <c r="G5798" s="1"/>
      <c r="H5798" s="1"/>
      <c r="I5798" s="1"/>
    </row>
    <row r="5799" ht="15.75" customHeight="1">
      <c r="A5799" s="1"/>
      <c r="B5799" s="1"/>
      <c r="C5799" s="1"/>
      <c r="D5799" s="1"/>
      <c r="E5799" s="1"/>
      <c r="F5799" s="1"/>
      <c r="G5799" s="1"/>
      <c r="H5799" s="1"/>
      <c r="I5799" s="1"/>
    </row>
    <row r="5800" ht="15.75" customHeight="1">
      <c r="A5800" s="1"/>
      <c r="B5800" s="1"/>
      <c r="C5800" s="1"/>
      <c r="D5800" s="1"/>
      <c r="E5800" s="1"/>
      <c r="F5800" s="1"/>
      <c r="G5800" s="1"/>
      <c r="H5800" s="1"/>
      <c r="I5800" s="1"/>
    </row>
    <row r="5801" ht="15.75" customHeight="1">
      <c r="A5801" s="1"/>
      <c r="B5801" s="1"/>
      <c r="C5801" s="1"/>
      <c r="D5801" s="1"/>
      <c r="E5801" s="1"/>
      <c r="F5801" s="1"/>
      <c r="G5801" s="1"/>
      <c r="H5801" s="1"/>
      <c r="I5801" s="1"/>
    </row>
    <row r="5802" ht="15.75" customHeight="1">
      <c r="A5802" s="1"/>
      <c r="B5802" s="1"/>
      <c r="C5802" s="1"/>
      <c r="D5802" s="1"/>
      <c r="E5802" s="1"/>
      <c r="F5802" s="1"/>
      <c r="G5802" s="1"/>
      <c r="H5802" s="1"/>
      <c r="I5802" s="1"/>
    </row>
    <row r="5803" ht="15.75" customHeight="1">
      <c r="A5803" s="1"/>
      <c r="B5803" s="1"/>
      <c r="C5803" s="1"/>
      <c r="D5803" s="1"/>
      <c r="E5803" s="1"/>
      <c r="F5803" s="1"/>
      <c r="G5803" s="1"/>
      <c r="H5803" s="1"/>
      <c r="I5803" s="1"/>
    </row>
    <row r="5804" ht="15.75" customHeight="1">
      <c r="A5804" s="1"/>
      <c r="B5804" s="1"/>
      <c r="C5804" s="1"/>
      <c r="D5804" s="1"/>
      <c r="E5804" s="1"/>
      <c r="F5804" s="1"/>
      <c r="G5804" s="1"/>
      <c r="H5804" s="1"/>
      <c r="I5804" s="1"/>
    </row>
    <row r="5805" ht="15.75" customHeight="1">
      <c r="A5805" s="1"/>
      <c r="B5805" s="1"/>
      <c r="C5805" s="1"/>
      <c r="D5805" s="1"/>
      <c r="E5805" s="1"/>
      <c r="F5805" s="1"/>
      <c r="G5805" s="1"/>
      <c r="H5805" s="1"/>
      <c r="I5805" s="1"/>
    </row>
    <row r="5806" ht="15.75" customHeight="1">
      <c r="A5806" s="1"/>
      <c r="B5806" s="1"/>
      <c r="C5806" s="1"/>
      <c r="D5806" s="1"/>
      <c r="E5806" s="1"/>
      <c r="F5806" s="1"/>
      <c r="G5806" s="1"/>
      <c r="H5806" s="1"/>
      <c r="I5806" s="1"/>
    </row>
    <row r="5807" ht="15.75" customHeight="1">
      <c r="A5807" s="1"/>
      <c r="B5807" s="1"/>
      <c r="C5807" s="1"/>
      <c r="D5807" s="1"/>
      <c r="E5807" s="1"/>
      <c r="F5807" s="1"/>
      <c r="G5807" s="1"/>
      <c r="H5807" s="1"/>
      <c r="I5807" s="1"/>
    </row>
    <row r="5808" ht="15.75" customHeight="1">
      <c r="A5808" s="1"/>
      <c r="B5808" s="1"/>
      <c r="C5808" s="1"/>
      <c r="D5808" s="1"/>
      <c r="E5808" s="1"/>
      <c r="F5808" s="1"/>
      <c r="G5808" s="1"/>
      <c r="H5808" s="1"/>
      <c r="I5808" s="1"/>
    </row>
    <row r="5809" ht="15.75" customHeight="1">
      <c r="A5809" s="1"/>
      <c r="B5809" s="1"/>
      <c r="C5809" s="1"/>
      <c r="D5809" s="1"/>
      <c r="E5809" s="1"/>
      <c r="F5809" s="1"/>
      <c r="G5809" s="1"/>
      <c r="H5809" s="1"/>
      <c r="I5809" s="1"/>
    </row>
    <row r="5810" ht="15.75" customHeight="1">
      <c r="A5810" s="1"/>
      <c r="B5810" s="1"/>
      <c r="C5810" s="1"/>
      <c r="D5810" s="1"/>
      <c r="E5810" s="1"/>
      <c r="F5810" s="1"/>
      <c r="G5810" s="1"/>
      <c r="H5810" s="1"/>
      <c r="I5810" s="1"/>
    </row>
    <row r="5811" ht="15.75" customHeight="1">
      <c r="A5811" s="1"/>
      <c r="B5811" s="1"/>
      <c r="C5811" s="1"/>
      <c r="D5811" s="1"/>
      <c r="E5811" s="1"/>
      <c r="F5811" s="1"/>
      <c r="G5811" s="1"/>
      <c r="H5811" s="1"/>
      <c r="I5811" s="1"/>
    </row>
    <row r="5812" ht="15.75" customHeight="1">
      <c r="A5812" s="1"/>
      <c r="B5812" s="1"/>
      <c r="C5812" s="1"/>
      <c r="D5812" s="1"/>
      <c r="E5812" s="1"/>
      <c r="F5812" s="1"/>
      <c r="G5812" s="1"/>
      <c r="H5812" s="1"/>
      <c r="I5812" s="1"/>
    </row>
    <row r="5813" ht="15.75" customHeight="1">
      <c r="A5813" s="1"/>
      <c r="B5813" s="1"/>
      <c r="C5813" s="1"/>
      <c r="D5813" s="1"/>
      <c r="E5813" s="1"/>
      <c r="F5813" s="1"/>
      <c r="G5813" s="1"/>
      <c r="H5813" s="1"/>
      <c r="I5813" s="1"/>
    </row>
    <row r="5814" ht="15.75" customHeight="1">
      <c r="A5814" s="1"/>
      <c r="B5814" s="1"/>
      <c r="C5814" s="1"/>
      <c r="D5814" s="1"/>
      <c r="E5814" s="1"/>
      <c r="F5814" s="1"/>
      <c r="G5814" s="1"/>
      <c r="H5814" s="1"/>
      <c r="I5814" s="1"/>
    </row>
    <row r="5815" ht="15.75" customHeight="1">
      <c r="A5815" s="1"/>
      <c r="B5815" s="1"/>
      <c r="C5815" s="1"/>
      <c r="D5815" s="1"/>
      <c r="E5815" s="1"/>
      <c r="F5815" s="1"/>
      <c r="G5815" s="1"/>
      <c r="H5815" s="1"/>
      <c r="I5815" s="1"/>
    </row>
    <row r="5816" ht="15.75" customHeight="1">
      <c r="A5816" s="1"/>
      <c r="B5816" s="1"/>
      <c r="C5816" s="1"/>
      <c r="D5816" s="1"/>
      <c r="E5816" s="1"/>
      <c r="F5816" s="1"/>
      <c r="G5816" s="1"/>
      <c r="H5816" s="1"/>
      <c r="I5816" s="1"/>
    </row>
    <row r="5817" ht="15.75" customHeight="1">
      <c r="A5817" s="1"/>
      <c r="B5817" s="1"/>
      <c r="C5817" s="1"/>
      <c r="D5817" s="1"/>
      <c r="E5817" s="1"/>
      <c r="F5817" s="1"/>
      <c r="G5817" s="1"/>
      <c r="H5817" s="1"/>
      <c r="I5817" s="1"/>
    </row>
    <row r="5818" ht="15.75" customHeight="1">
      <c r="A5818" s="1"/>
      <c r="B5818" s="1"/>
      <c r="C5818" s="1"/>
      <c r="D5818" s="1"/>
      <c r="E5818" s="1"/>
      <c r="F5818" s="1"/>
      <c r="G5818" s="1"/>
      <c r="H5818" s="1"/>
      <c r="I5818" s="1"/>
    </row>
    <row r="5819" ht="15.75" customHeight="1">
      <c r="A5819" s="1"/>
      <c r="B5819" s="1"/>
      <c r="C5819" s="1"/>
      <c r="D5819" s="1"/>
      <c r="E5819" s="1"/>
      <c r="F5819" s="1"/>
      <c r="G5819" s="1"/>
      <c r="H5819" s="1"/>
      <c r="I5819" s="1"/>
    </row>
    <row r="5820" ht="15.75" customHeight="1">
      <c r="A5820" s="1"/>
      <c r="B5820" s="1"/>
      <c r="C5820" s="1"/>
      <c r="D5820" s="1"/>
      <c r="E5820" s="1"/>
      <c r="F5820" s="1"/>
      <c r="G5820" s="1"/>
      <c r="H5820" s="1"/>
      <c r="I5820" s="1"/>
    </row>
    <row r="5821" ht="15.75" customHeight="1">
      <c r="A5821" s="1"/>
      <c r="B5821" s="1"/>
      <c r="C5821" s="1"/>
      <c r="D5821" s="1"/>
      <c r="E5821" s="1"/>
      <c r="F5821" s="1"/>
      <c r="G5821" s="1"/>
      <c r="H5821" s="1"/>
      <c r="I5821" s="1"/>
    </row>
    <row r="5822" ht="15.75" customHeight="1">
      <c r="A5822" s="1"/>
      <c r="B5822" s="1"/>
      <c r="C5822" s="1"/>
      <c r="D5822" s="1"/>
      <c r="E5822" s="1"/>
      <c r="F5822" s="1"/>
      <c r="G5822" s="1"/>
      <c r="H5822" s="1"/>
      <c r="I5822" s="1"/>
    </row>
    <row r="5823" ht="15.75" customHeight="1">
      <c r="A5823" s="1"/>
      <c r="B5823" s="1"/>
      <c r="C5823" s="1"/>
      <c r="D5823" s="1"/>
      <c r="E5823" s="1"/>
      <c r="F5823" s="1"/>
      <c r="G5823" s="1"/>
      <c r="H5823" s="1"/>
      <c r="I5823" s="1"/>
    </row>
    <row r="5824" ht="15.75" customHeight="1">
      <c r="A5824" s="1"/>
      <c r="B5824" s="1"/>
      <c r="C5824" s="1"/>
      <c r="D5824" s="1"/>
      <c r="E5824" s="1"/>
      <c r="F5824" s="1"/>
      <c r="G5824" s="1"/>
      <c r="H5824" s="1"/>
      <c r="I5824" s="1"/>
    </row>
    <row r="5825" ht="15.75" customHeight="1">
      <c r="A5825" s="1"/>
      <c r="B5825" s="1"/>
      <c r="C5825" s="1"/>
      <c r="D5825" s="1"/>
      <c r="E5825" s="1"/>
      <c r="F5825" s="1"/>
      <c r="G5825" s="1"/>
      <c r="H5825" s="1"/>
      <c r="I5825" s="1"/>
    </row>
    <row r="5826" ht="15.75" customHeight="1">
      <c r="A5826" s="1"/>
      <c r="B5826" s="1"/>
      <c r="C5826" s="1"/>
      <c r="D5826" s="1"/>
      <c r="E5826" s="1"/>
      <c r="F5826" s="1"/>
      <c r="G5826" s="1"/>
      <c r="H5826" s="1"/>
      <c r="I5826" s="1"/>
    </row>
    <row r="5827" ht="15.75" customHeight="1">
      <c r="A5827" s="1"/>
      <c r="B5827" s="1"/>
      <c r="C5827" s="1"/>
      <c r="D5827" s="1"/>
      <c r="E5827" s="1"/>
      <c r="F5827" s="1"/>
      <c r="G5827" s="1"/>
      <c r="H5827" s="1"/>
      <c r="I5827" s="1"/>
    </row>
    <row r="5828" ht="15.75" customHeight="1">
      <c r="A5828" s="1"/>
      <c r="B5828" s="1"/>
      <c r="C5828" s="1"/>
      <c r="D5828" s="1"/>
      <c r="E5828" s="1"/>
      <c r="F5828" s="1"/>
      <c r="G5828" s="1"/>
      <c r="H5828" s="1"/>
      <c r="I5828" s="1"/>
    </row>
    <row r="5829" ht="15.75" customHeight="1">
      <c r="A5829" s="1"/>
      <c r="B5829" s="1"/>
      <c r="C5829" s="1"/>
      <c r="D5829" s="1"/>
      <c r="E5829" s="1"/>
      <c r="F5829" s="1"/>
      <c r="G5829" s="1"/>
      <c r="H5829" s="1"/>
      <c r="I5829" s="1"/>
    </row>
    <row r="5830" ht="15.75" customHeight="1">
      <c r="A5830" s="1"/>
      <c r="B5830" s="1"/>
      <c r="C5830" s="1"/>
      <c r="D5830" s="1"/>
      <c r="E5830" s="1"/>
      <c r="F5830" s="1"/>
      <c r="G5830" s="1"/>
      <c r="H5830" s="1"/>
      <c r="I5830" s="1"/>
    </row>
    <row r="5831" ht="15.75" customHeight="1">
      <c r="A5831" s="1"/>
      <c r="B5831" s="1"/>
      <c r="C5831" s="1"/>
      <c r="D5831" s="1"/>
      <c r="E5831" s="1"/>
      <c r="F5831" s="1"/>
      <c r="G5831" s="1"/>
      <c r="H5831" s="1"/>
      <c r="I5831" s="1"/>
    </row>
    <row r="5832" ht="15.75" customHeight="1">
      <c r="A5832" s="1"/>
      <c r="B5832" s="1"/>
      <c r="C5832" s="1"/>
      <c r="D5832" s="1"/>
      <c r="E5832" s="1"/>
      <c r="F5832" s="1"/>
      <c r="G5832" s="1"/>
      <c r="H5832" s="1"/>
      <c r="I5832" s="1"/>
    </row>
    <row r="5833" ht="15.75" customHeight="1">
      <c r="A5833" s="1"/>
      <c r="B5833" s="1"/>
      <c r="C5833" s="1"/>
      <c r="D5833" s="1"/>
      <c r="E5833" s="1"/>
      <c r="F5833" s="1"/>
      <c r="G5833" s="1"/>
      <c r="H5833" s="1"/>
      <c r="I5833" s="1"/>
    </row>
    <row r="5834" ht="15.75" customHeight="1">
      <c r="A5834" s="1"/>
      <c r="B5834" s="1"/>
      <c r="C5834" s="1"/>
      <c r="D5834" s="1"/>
      <c r="E5834" s="1"/>
      <c r="F5834" s="1"/>
      <c r="G5834" s="1"/>
      <c r="H5834" s="1"/>
      <c r="I5834" s="1"/>
    </row>
    <row r="5835" ht="15.75" customHeight="1">
      <c r="A5835" s="1"/>
      <c r="B5835" s="1"/>
      <c r="C5835" s="1"/>
      <c r="D5835" s="1"/>
      <c r="E5835" s="1"/>
      <c r="F5835" s="1"/>
      <c r="G5835" s="1"/>
      <c r="H5835" s="1"/>
      <c r="I5835" s="1"/>
    </row>
    <row r="5836" ht="15.75" customHeight="1">
      <c r="A5836" s="1"/>
      <c r="B5836" s="1"/>
      <c r="C5836" s="1"/>
      <c r="D5836" s="1"/>
      <c r="E5836" s="1"/>
      <c r="F5836" s="1"/>
      <c r="G5836" s="1"/>
      <c r="H5836" s="1"/>
      <c r="I5836" s="1"/>
    </row>
    <row r="5837" ht="15.75" customHeight="1">
      <c r="A5837" s="1"/>
      <c r="B5837" s="1"/>
      <c r="C5837" s="1"/>
      <c r="D5837" s="1"/>
      <c r="E5837" s="1"/>
      <c r="F5837" s="1"/>
      <c r="G5837" s="1"/>
      <c r="H5837" s="1"/>
      <c r="I5837" s="1"/>
    </row>
    <row r="5838" ht="15.75" customHeight="1">
      <c r="A5838" s="1"/>
      <c r="B5838" s="1"/>
      <c r="C5838" s="1"/>
      <c r="D5838" s="1"/>
      <c r="E5838" s="1"/>
      <c r="F5838" s="1"/>
      <c r="G5838" s="1"/>
      <c r="H5838" s="1"/>
      <c r="I5838" s="1"/>
    </row>
    <row r="5839" ht="15.75" customHeight="1">
      <c r="A5839" s="1"/>
      <c r="B5839" s="1"/>
      <c r="C5839" s="1"/>
      <c r="D5839" s="1"/>
      <c r="E5839" s="1"/>
      <c r="F5839" s="1"/>
      <c r="G5839" s="1"/>
      <c r="H5839" s="1"/>
      <c r="I5839" s="1"/>
    </row>
    <row r="5840" ht="15.75" customHeight="1">
      <c r="A5840" s="1"/>
      <c r="B5840" s="1"/>
      <c r="C5840" s="1"/>
      <c r="D5840" s="1"/>
      <c r="E5840" s="1"/>
      <c r="F5840" s="1"/>
      <c r="G5840" s="1"/>
      <c r="H5840" s="1"/>
      <c r="I5840" s="1"/>
    </row>
    <row r="5841" ht="15.75" customHeight="1">
      <c r="A5841" s="1"/>
      <c r="B5841" s="1"/>
      <c r="C5841" s="1"/>
      <c r="D5841" s="1"/>
      <c r="E5841" s="1"/>
      <c r="F5841" s="1"/>
      <c r="G5841" s="1"/>
      <c r="H5841" s="1"/>
      <c r="I5841" s="1"/>
    </row>
    <row r="5842" ht="15.75" customHeight="1">
      <c r="A5842" s="1"/>
      <c r="B5842" s="1"/>
      <c r="C5842" s="1"/>
      <c r="D5842" s="1"/>
      <c r="E5842" s="1"/>
      <c r="F5842" s="1"/>
      <c r="G5842" s="1"/>
      <c r="H5842" s="1"/>
      <c r="I5842" s="1"/>
    </row>
    <row r="5843" ht="15.75" customHeight="1">
      <c r="A5843" s="1"/>
      <c r="B5843" s="1"/>
      <c r="C5843" s="1"/>
      <c r="D5843" s="1"/>
      <c r="E5843" s="1"/>
      <c r="F5843" s="1"/>
      <c r="G5843" s="1"/>
      <c r="H5843" s="1"/>
      <c r="I5843" s="1"/>
    </row>
    <row r="5844" ht="15.75" customHeight="1">
      <c r="A5844" s="1"/>
      <c r="B5844" s="1"/>
      <c r="C5844" s="1"/>
      <c r="D5844" s="1"/>
      <c r="E5844" s="1"/>
      <c r="F5844" s="1"/>
      <c r="G5844" s="1"/>
      <c r="H5844" s="1"/>
      <c r="I5844" s="1"/>
    </row>
    <row r="5845" ht="15.75" customHeight="1">
      <c r="A5845" s="1"/>
      <c r="B5845" s="1"/>
      <c r="C5845" s="1"/>
      <c r="D5845" s="1"/>
      <c r="E5845" s="1"/>
      <c r="F5845" s="1"/>
      <c r="G5845" s="1"/>
      <c r="H5845" s="1"/>
      <c r="I5845" s="1"/>
    </row>
    <row r="5846" ht="15.75" customHeight="1">
      <c r="A5846" s="1"/>
      <c r="B5846" s="1"/>
      <c r="C5846" s="1"/>
      <c r="D5846" s="1"/>
      <c r="E5846" s="1"/>
      <c r="F5846" s="1"/>
      <c r="G5846" s="1"/>
      <c r="H5846" s="1"/>
      <c r="I5846" s="1"/>
    </row>
    <row r="5847" ht="15.75" customHeight="1">
      <c r="A5847" s="1"/>
      <c r="B5847" s="1"/>
      <c r="C5847" s="1"/>
      <c r="D5847" s="1"/>
      <c r="E5847" s="1"/>
      <c r="F5847" s="1"/>
      <c r="G5847" s="1"/>
      <c r="H5847" s="1"/>
      <c r="I5847" s="1"/>
    </row>
    <row r="5848" ht="15.75" customHeight="1">
      <c r="A5848" s="1"/>
      <c r="B5848" s="1"/>
      <c r="C5848" s="1"/>
      <c r="D5848" s="1"/>
      <c r="E5848" s="1"/>
      <c r="F5848" s="1"/>
      <c r="G5848" s="1"/>
      <c r="H5848" s="1"/>
      <c r="I5848" s="1"/>
    </row>
    <row r="5849" ht="15.75" customHeight="1">
      <c r="A5849" s="1"/>
      <c r="B5849" s="1"/>
      <c r="C5849" s="1"/>
      <c r="D5849" s="1"/>
      <c r="E5849" s="1"/>
      <c r="F5849" s="1"/>
      <c r="G5849" s="1"/>
      <c r="H5849" s="1"/>
      <c r="I5849" s="1"/>
    </row>
    <row r="5850" ht="15.75" customHeight="1">
      <c r="A5850" s="1"/>
      <c r="B5850" s="1"/>
      <c r="C5850" s="1"/>
      <c r="D5850" s="1"/>
      <c r="E5850" s="1"/>
      <c r="F5850" s="1"/>
      <c r="G5850" s="1"/>
      <c r="H5850" s="1"/>
      <c r="I5850" s="1"/>
    </row>
    <row r="5851" ht="15.75" customHeight="1">
      <c r="A5851" s="1"/>
      <c r="B5851" s="1"/>
      <c r="C5851" s="1"/>
      <c r="D5851" s="1"/>
      <c r="E5851" s="1"/>
      <c r="F5851" s="1"/>
      <c r="G5851" s="1"/>
      <c r="H5851" s="1"/>
      <c r="I5851" s="1"/>
    </row>
    <row r="5852" ht="15.75" customHeight="1">
      <c r="A5852" s="1"/>
      <c r="B5852" s="1"/>
      <c r="C5852" s="1"/>
      <c r="D5852" s="1"/>
      <c r="E5852" s="1"/>
      <c r="F5852" s="1"/>
      <c r="G5852" s="1"/>
      <c r="H5852" s="1"/>
      <c r="I5852" s="1"/>
    </row>
    <row r="5853" ht="15.75" customHeight="1">
      <c r="A5853" s="1"/>
      <c r="B5853" s="1"/>
      <c r="C5853" s="1"/>
      <c r="D5853" s="1"/>
      <c r="E5853" s="1"/>
      <c r="F5853" s="1"/>
      <c r="G5853" s="1"/>
      <c r="H5853" s="1"/>
      <c r="I5853" s="1"/>
    </row>
    <row r="5854" ht="15.75" customHeight="1">
      <c r="A5854" s="1"/>
      <c r="B5854" s="1"/>
      <c r="C5854" s="1"/>
      <c r="D5854" s="1"/>
      <c r="E5854" s="1"/>
      <c r="F5854" s="1"/>
      <c r="G5854" s="1"/>
      <c r="H5854" s="1"/>
      <c r="I5854" s="1"/>
    </row>
    <row r="5855" ht="15.75" customHeight="1">
      <c r="A5855" s="1"/>
      <c r="B5855" s="1"/>
      <c r="C5855" s="1"/>
      <c r="D5855" s="1"/>
      <c r="E5855" s="1"/>
      <c r="F5855" s="1"/>
      <c r="G5855" s="1"/>
      <c r="H5855" s="1"/>
      <c r="I5855" s="1"/>
    </row>
    <row r="5856" ht="15.75" customHeight="1">
      <c r="A5856" s="1"/>
      <c r="B5856" s="1"/>
      <c r="C5856" s="1"/>
      <c r="D5856" s="1"/>
      <c r="E5856" s="1"/>
      <c r="F5856" s="1"/>
      <c r="G5856" s="1"/>
      <c r="H5856" s="1"/>
      <c r="I5856" s="1"/>
    </row>
    <row r="5857" ht="15.75" customHeight="1">
      <c r="A5857" s="1"/>
      <c r="B5857" s="1"/>
      <c r="C5857" s="1"/>
      <c r="D5857" s="1"/>
      <c r="E5857" s="1"/>
      <c r="F5857" s="1"/>
      <c r="G5857" s="1"/>
      <c r="H5857" s="1"/>
      <c r="I5857" s="1"/>
    </row>
    <row r="5858" ht="15.75" customHeight="1">
      <c r="A5858" s="1"/>
      <c r="B5858" s="1"/>
      <c r="C5858" s="1"/>
      <c r="D5858" s="1"/>
      <c r="E5858" s="1"/>
      <c r="F5858" s="1"/>
      <c r="G5858" s="1"/>
      <c r="H5858" s="1"/>
      <c r="I5858" s="1"/>
    </row>
    <row r="5859" ht="15.75" customHeight="1">
      <c r="A5859" s="1"/>
      <c r="B5859" s="1"/>
      <c r="C5859" s="1"/>
      <c r="D5859" s="1"/>
      <c r="E5859" s="1"/>
      <c r="F5859" s="1"/>
      <c r="G5859" s="1"/>
      <c r="H5859" s="1"/>
      <c r="I5859" s="1"/>
    </row>
    <row r="5860" ht="15.75" customHeight="1">
      <c r="A5860" s="1"/>
      <c r="B5860" s="1"/>
      <c r="C5860" s="1"/>
      <c r="D5860" s="1"/>
      <c r="E5860" s="1"/>
      <c r="F5860" s="1"/>
      <c r="G5860" s="1"/>
      <c r="H5860" s="1"/>
      <c r="I5860" s="1"/>
    </row>
    <row r="5861" ht="15.75" customHeight="1">
      <c r="A5861" s="1"/>
      <c r="B5861" s="1"/>
      <c r="C5861" s="1"/>
      <c r="D5861" s="1"/>
      <c r="E5861" s="1"/>
      <c r="F5861" s="1"/>
      <c r="G5861" s="1"/>
      <c r="H5861" s="1"/>
      <c r="I5861" s="1"/>
    </row>
    <row r="5862" ht="15.75" customHeight="1">
      <c r="A5862" s="1"/>
      <c r="B5862" s="1"/>
      <c r="C5862" s="1"/>
      <c r="D5862" s="1"/>
      <c r="E5862" s="1"/>
      <c r="F5862" s="1"/>
      <c r="G5862" s="1"/>
      <c r="H5862" s="1"/>
      <c r="I5862" s="1"/>
    </row>
    <row r="5863" ht="15.75" customHeight="1">
      <c r="A5863" s="1"/>
      <c r="B5863" s="1"/>
      <c r="C5863" s="1"/>
      <c r="D5863" s="1"/>
      <c r="E5863" s="1"/>
      <c r="F5863" s="1"/>
      <c r="G5863" s="1"/>
      <c r="H5863" s="1"/>
      <c r="I5863" s="1"/>
    </row>
    <row r="5864" ht="15.75" customHeight="1">
      <c r="A5864" s="1"/>
      <c r="B5864" s="1"/>
      <c r="C5864" s="1"/>
      <c r="D5864" s="1"/>
      <c r="E5864" s="1"/>
      <c r="F5864" s="1"/>
      <c r="G5864" s="1"/>
      <c r="H5864" s="1"/>
      <c r="I5864" s="1"/>
    </row>
    <row r="5865" ht="15.75" customHeight="1">
      <c r="A5865" s="1"/>
      <c r="B5865" s="1"/>
      <c r="C5865" s="1"/>
      <c r="D5865" s="1"/>
      <c r="E5865" s="1"/>
      <c r="F5865" s="1"/>
      <c r="G5865" s="1"/>
      <c r="H5865" s="1"/>
      <c r="I5865" s="1"/>
    </row>
    <row r="5866" ht="15.75" customHeight="1">
      <c r="A5866" s="1"/>
      <c r="B5866" s="1"/>
      <c r="C5866" s="1"/>
      <c r="D5866" s="1"/>
      <c r="E5866" s="1"/>
      <c r="F5866" s="1"/>
      <c r="G5866" s="1"/>
      <c r="H5866" s="1"/>
      <c r="I5866" s="1"/>
    </row>
    <row r="5867" ht="15.75" customHeight="1">
      <c r="A5867" s="1"/>
      <c r="B5867" s="1"/>
      <c r="C5867" s="1"/>
      <c r="D5867" s="1"/>
      <c r="E5867" s="1"/>
      <c r="F5867" s="1"/>
      <c r="G5867" s="1"/>
      <c r="H5867" s="1"/>
      <c r="I5867" s="1"/>
    </row>
    <row r="5868" ht="15.75" customHeight="1">
      <c r="A5868" s="1"/>
      <c r="B5868" s="1"/>
      <c r="C5868" s="1"/>
      <c r="D5868" s="1"/>
      <c r="E5868" s="1"/>
      <c r="F5868" s="1"/>
      <c r="G5868" s="1"/>
      <c r="H5868" s="1"/>
      <c r="I5868" s="1"/>
    </row>
    <row r="5869" ht="15.75" customHeight="1">
      <c r="A5869" s="1"/>
      <c r="B5869" s="1"/>
      <c r="C5869" s="1"/>
      <c r="D5869" s="1"/>
      <c r="E5869" s="1"/>
      <c r="F5869" s="1"/>
      <c r="G5869" s="1"/>
      <c r="H5869" s="1"/>
      <c r="I5869" s="1"/>
    </row>
    <row r="5870" ht="15.75" customHeight="1">
      <c r="A5870" s="1"/>
      <c r="B5870" s="1"/>
      <c r="C5870" s="1"/>
      <c r="D5870" s="1"/>
      <c r="E5870" s="1"/>
      <c r="F5870" s="1"/>
      <c r="G5870" s="1"/>
      <c r="H5870" s="1"/>
      <c r="I5870" s="1"/>
    </row>
    <row r="5871" ht="15.75" customHeight="1">
      <c r="A5871" s="1"/>
      <c r="B5871" s="1"/>
      <c r="C5871" s="1"/>
      <c r="D5871" s="1"/>
      <c r="E5871" s="1"/>
      <c r="F5871" s="1"/>
      <c r="G5871" s="1"/>
      <c r="H5871" s="1"/>
      <c r="I5871" s="1"/>
    </row>
    <row r="5872" ht="15.75" customHeight="1">
      <c r="A5872" s="1"/>
      <c r="B5872" s="1"/>
      <c r="C5872" s="1"/>
      <c r="D5872" s="1"/>
      <c r="E5872" s="1"/>
      <c r="F5872" s="1"/>
      <c r="G5872" s="1"/>
      <c r="H5872" s="1"/>
      <c r="I5872" s="1"/>
    </row>
    <row r="5873" ht="15.75" customHeight="1">
      <c r="A5873" s="1"/>
      <c r="B5873" s="1"/>
      <c r="C5873" s="1"/>
      <c r="D5873" s="1"/>
      <c r="E5873" s="1"/>
      <c r="F5873" s="1"/>
      <c r="G5873" s="1"/>
      <c r="H5873" s="1"/>
      <c r="I5873" s="1"/>
    </row>
    <row r="5874" ht="15.75" customHeight="1">
      <c r="A5874" s="1"/>
      <c r="B5874" s="1"/>
      <c r="C5874" s="1"/>
      <c r="D5874" s="1"/>
      <c r="E5874" s="1"/>
      <c r="F5874" s="1"/>
      <c r="G5874" s="1"/>
      <c r="H5874" s="1"/>
      <c r="I5874" s="1"/>
    </row>
    <row r="5875" ht="15.75" customHeight="1">
      <c r="A5875" s="1"/>
      <c r="B5875" s="1"/>
      <c r="C5875" s="1"/>
      <c r="D5875" s="1"/>
      <c r="E5875" s="1"/>
      <c r="F5875" s="1"/>
      <c r="G5875" s="1"/>
      <c r="H5875" s="1"/>
      <c r="I5875" s="1"/>
    </row>
    <row r="5876" ht="15.75" customHeight="1">
      <c r="A5876" s="1"/>
      <c r="B5876" s="1"/>
      <c r="C5876" s="1"/>
      <c r="D5876" s="1"/>
      <c r="E5876" s="1"/>
      <c r="F5876" s="1"/>
      <c r="G5876" s="1"/>
      <c r="H5876" s="1"/>
      <c r="I5876" s="1"/>
    </row>
    <row r="5877" ht="15.75" customHeight="1">
      <c r="A5877" s="1"/>
      <c r="B5877" s="1"/>
      <c r="C5877" s="1"/>
      <c r="D5877" s="1"/>
      <c r="E5877" s="1"/>
      <c r="F5877" s="1"/>
      <c r="G5877" s="1"/>
      <c r="H5877" s="1"/>
      <c r="I5877" s="1"/>
    </row>
    <row r="5878" ht="15.75" customHeight="1">
      <c r="A5878" s="1"/>
      <c r="B5878" s="1"/>
      <c r="C5878" s="1"/>
      <c r="D5878" s="1"/>
      <c r="E5878" s="1"/>
      <c r="F5878" s="1"/>
      <c r="G5878" s="1"/>
      <c r="H5878" s="1"/>
      <c r="I5878" s="1"/>
    </row>
    <row r="5879" ht="15.75" customHeight="1">
      <c r="A5879" s="1"/>
      <c r="B5879" s="1"/>
      <c r="C5879" s="1"/>
      <c r="D5879" s="1"/>
      <c r="E5879" s="1"/>
      <c r="F5879" s="1"/>
      <c r="G5879" s="1"/>
      <c r="H5879" s="1"/>
      <c r="I5879" s="1"/>
    </row>
    <row r="5880" ht="15.75" customHeight="1">
      <c r="A5880" s="1"/>
      <c r="B5880" s="1"/>
      <c r="C5880" s="1"/>
      <c r="D5880" s="1"/>
      <c r="E5880" s="1"/>
      <c r="F5880" s="1"/>
      <c r="G5880" s="1"/>
      <c r="H5880" s="1"/>
      <c r="I5880" s="1"/>
    </row>
    <row r="5881" ht="15.75" customHeight="1">
      <c r="A5881" s="1"/>
      <c r="B5881" s="1"/>
      <c r="C5881" s="1"/>
      <c r="D5881" s="1"/>
      <c r="E5881" s="1"/>
      <c r="F5881" s="1"/>
      <c r="G5881" s="1"/>
      <c r="H5881" s="1"/>
      <c r="I5881" s="1"/>
    </row>
    <row r="5882" ht="15.75" customHeight="1">
      <c r="A5882" s="1"/>
      <c r="B5882" s="1"/>
      <c r="C5882" s="1"/>
      <c r="D5882" s="1"/>
      <c r="E5882" s="1"/>
      <c r="F5882" s="1"/>
      <c r="G5882" s="1"/>
      <c r="H5882" s="1"/>
      <c r="I5882" s="1"/>
    </row>
    <row r="5883" ht="15.75" customHeight="1">
      <c r="A5883" s="1"/>
      <c r="B5883" s="1"/>
      <c r="C5883" s="1"/>
      <c r="D5883" s="1"/>
      <c r="E5883" s="1"/>
      <c r="F5883" s="1"/>
      <c r="G5883" s="1"/>
      <c r="H5883" s="1"/>
      <c r="I5883" s="1"/>
    </row>
    <row r="5884" ht="15.75" customHeight="1">
      <c r="A5884" s="1"/>
      <c r="B5884" s="1"/>
      <c r="C5884" s="1"/>
      <c r="D5884" s="1"/>
      <c r="E5884" s="1"/>
      <c r="F5884" s="1"/>
      <c r="G5884" s="1"/>
      <c r="H5884" s="1"/>
      <c r="I5884" s="1"/>
    </row>
    <row r="5885" ht="15.75" customHeight="1">
      <c r="A5885" s="1"/>
      <c r="B5885" s="1"/>
      <c r="C5885" s="1"/>
      <c r="D5885" s="1"/>
      <c r="E5885" s="1"/>
      <c r="F5885" s="1"/>
      <c r="G5885" s="1"/>
      <c r="H5885" s="1"/>
      <c r="I5885" s="1"/>
    </row>
    <row r="5886" ht="15.75" customHeight="1">
      <c r="A5886" s="1"/>
      <c r="B5886" s="1"/>
      <c r="C5886" s="1"/>
      <c r="D5886" s="1"/>
      <c r="E5886" s="1"/>
      <c r="F5886" s="1"/>
      <c r="G5886" s="1"/>
      <c r="H5886" s="1"/>
      <c r="I5886" s="1"/>
    </row>
    <row r="5887" ht="15.75" customHeight="1">
      <c r="A5887" s="1"/>
      <c r="B5887" s="1"/>
      <c r="C5887" s="1"/>
      <c r="D5887" s="1"/>
      <c r="E5887" s="1"/>
      <c r="F5887" s="1"/>
      <c r="G5887" s="1"/>
      <c r="H5887" s="1"/>
      <c r="I5887" s="1"/>
    </row>
    <row r="5888" ht="15.75" customHeight="1">
      <c r="A5888" s="1"/>
      <c r="B5888" s="1"/>
      <c r="C5888" s="1"/>
      <c r="D5888" s="1"/>
      <c r="E5888" s="1"/>
      <c r="F5888" s="1"/>
      <c r="G5888" s="1"/>
      <c r="H5888" s="1"/>
      <c r="I5888" s="1"/>
    </row>
    <row r="5889" ht="15.75" customHeight="1">
      <c r="A5889" s="1"/>
      <c r="B5889" s="1"/>
      <c r="C5889" s="1"/>
      <c r="D5889" s="1"/>
      <c r="E5889" s="1"/>
      <c r="F5889" s="1"/>
      <c r="G5889" s="1"/>
      <c r="H5889" s="1"/>
      <c r="I5889" s="1"/>
    </row>
    <row r="5890" ht="15.75" customHeight="1">
      <c r="A5890" s="1"/>
      <c r="B5890" s="1"/>
      <c r="C5890" s="1"/>
      <c r="D5890" s="1"/>
      <c r="E5890" s="1"/>
      <c r="F5890" s="1"/>
      <c r="G5890" s="1"/>
      <c r="H5890" s="1"/>
      <c r="I5890" s="1"/>
    </row>
    <row r="5891" ht="15.75" customHeight="1">
      <c r="A5891" s="1"/>
      <c r="B5891" s="1"/>
      <c r="C5891" s="1"/>
      <c r="D5891" s="1"/>
      <c r="E5891" s="1"/>
      <c r="F5891" s="1"/>
      <c r="G5891" s="1"/>
      <c r="H5891" s="1"/>
      <c r="I5891" s="1"/>
    </row>
    <row r="5892" ht="15.75" customHeight="1">
      <c r="A5892" s="1"/>
      <c r="B5892" s="1"/>
      <c r="C5892" s="1"/>
      <c r="D5892" s="1"/>
      <c r="E5892" s="1"/>
      <c r="F5892" s="1"/>
      <c r="G5892" s="1"/>
      <c r="H5892" s="1"/>
      <c r="I5892" s="1"/>
    </row>
    <row r="5893" ht="15.75" customHeight="1">
      <c r="A5893" s="1"/>
      <c r="B5893" s="1"/>
      <c r="C5893" s="1"/>
      <c r="D5893" s="1"/>
      <c r="E5893" s="1"/>
      <c r="F5893" s="1"/>
      <c r="G5893" s="1"/>
      <c r="H5893" s="1"/>
      <c r="I5893" s="1"/>
    </row>
    <row r="5894" ht="15.75" customHeight="1">
      <c r="A5894" s="1"/>
      <c r="B5894" s="1"/>
      <c r="C5894" s="1"/>
      <c r="D5894" s="1"/>
      <c r="E5894" s="1"/>
      <c r="F5894" s="1"/>
      <c r="G5894" s="1"/>
      <c r="H5894" s="1"/>
      <c r="I5894" s="1"/>
    </row>
    <row r="5895" ht="15.75" customHeight="1">
      <c r="A5895" s="1"/>
      <c r="B5895" s="1"/>
      <c r="C5895" s="1"/>
      <c r="D5895" s="1"/>
      <c r="E5895" s="1"/>
      <c r="F5895" s="1"/>
      <c r="G5895" s="1"/>
      <c r="H5895" s="1"/>
      <c r="I5895" s="1"/>
    </row>
    <row r="5896" ht="15.75" customHeight="1">
      <c r="A5896" s="1"/>
      <c r="B5896" s="1"/>
      <c r="C5896" s="1"/>
      <c r="D5896" s="1"/>
      <c r="E5896" s="1"/>
      <c r="F5896" s="1"/>
      <c r="G5896" s="1"/>
      <c r="H5896" s="1"/>
      <c r="I5896" s="1"/>
    </row>
    <row r="5897" ht="15.75" customHeight="1">
      <c r="A5897" s="1"/>
      <c r="B5897" s="1"/>
      <c r="C5897" s="1"/>
      <c r="D5897" s="1"/>
      <c r="E5897" s="1"/>
      <c r="F5897" s="1"/>
      <c r="G5897" s="1"/>
      <c r="H5897" s="1"/>
      <c r="I5897" s="1"/>
    </row>
    <row r="5898" ht="15.75" customHeight="1">
      <c r="A5898" s="1"/>
      <c r="B5898" s="1"/>
      <c r="C5898" s="1"/>
      <c r="D5898" s="1"/>
      <c r="E5898" s="1"/>
      <c r="F5898" s="1"/>
      <c r="G5898" s="1"/>
      <c r="H5898" s="1"/>
      <c r="I5898" s="1"/>
    </row>
    <row r="5899" ht="15.75" customHeight="1">
      <c r="A5899" s="1"/>
      <c r="B5899" s="1"/>
      <c r="C5899" s="1"/>
      <c r="D5899" s="1"/>
      <c r="E5899" s="1"/>
      <c r="F5899" s="1"/>
      <c r="G5899" s="1"/>
      <c r="H5899" s="1"/>
      <c r="I5899" s="1"/>
    </row>
    <row r="5900" ht="15.75" customHeight="1">
      <c r="A5900" s="1"/>
      <c r="B5900" s="1"/>
      <c r="C5900" s="1"/>
      <c r="D5900" s="1"/>
      <c r="E5900" s="1"/>
      <c r="F5900" s="1"/>
      <c r="G5900" s="1"/>
      <c r="H5900" s="1"/>
      <c r="I5900" s="1"/>
    </row>
    <row r="5901" ht="15.75" customHeight="1">
      <c r="A5901" s="1"/>
      <c r="B5901" s="1"/>
      <c r="C5901" s="1"/>
      <c r="D5901" s="1"/>
      <c r="E5901" s="1"/>
      <c r="F5901" s="1"/>
      <c r="G5901" s="1"/>
      <c r="H5901" s="1"/>
      <c r="I5901" s="1"/>
    </row>
    <row r="5902" ht="15.75" customHeight="1">
      <c r="A5902" s="1"/>
      <c r="B5902" s="1"/>
      <c r="C5902" s="1"/>
      <c r="D5902" s="1"/>
      <c r="E5902" s="1"/>
      <c r="F5902" s="1"/>
      <c r="G5902" s="1"/>
      <c r="H5902" s="1"/>
      <c r="I5902" s="1"/>
    </row>
    <row r="5903" ht="15.75" customHeight="1">
      <c r="A5903" s="1"/>
      <c r="B5903" s="1"/>
      <c r="C5903" s="1"/>
      <c r="D5903" s="1"/>
      <c r="E5903" s="1"/>
      <c r="F5903" s="1"/>
      <c r="G5903" s="1"/>
      <c r="H5903" s="1"/>
      <c r="I5903" s="1"/>
    </row>
    <row r="5904" ht="15.75" customHeight="1">
      <c r="A5904" s="1"/>
      <c r="B5904" s="1"/>
      <c r="C5904" s="1"/>
      <c r="D5904" s="1"/>
      <c r="E5904" s="1"/>
      <c r="F5904" s="1"/>
      <c r="G5904" s="1"/>
      <c r="H5904" s="1"/>
      <c r="I5904" s="1"/>
    </row>
    <row r="5905" ht="15.75" customHeight="1">
      <c r="A5905" s="1"/>
      <c r="B5905" s="1"/>
      <c r="C5905" s="1"/>
      <c r="D5905" s="1"/>
      <c r="E5905" s="1"/>
      <c r="F5905" s="1"/>
      <c r="G5905" s="1"/>
      <c r="H5905" s="1"/>
      <c r="I5905" s="1"/>
    </row>
    <row r="5906" ht="15.75" customHeight="1">
      <c r="A5906" s="1"/>
      <c r="B5906" s="1"/>
      <c r="C5906" s="1"/>
      <c r="D5906" s="1"/>
      <c r="E5906" s="1"/>
      <c r="F5906" s="1"/>
      <c r="G5906" s="1"/>
      <c r="H5906" s="1"/>
      <c r="I5906" s="1"/>
    </row>
    <row r="5907" ht="15.75" customHeight="1">
      <c r="A5907" s="1"/>
      <c r="B5907" s="1"/>
      <c r="C5907" s="1"/>
      <c r="D5907" s="1"/>
      <c r="E5907" s="1"/>
      <c r="F5907" s="1"/>
      <c r="G5907" s="1"/>
      <c r="H5907" s="1"/>
      <c r="I5907" s="1"/>
    </row>
    <row r="5908" ht="15.75" customHeight="1">
      <c r="A5908" s="1"/>
      <c r="B5908" s="1"/>
      <c r="C5908" s="1"/>
      <c r="D5908" s="1"/>
      <c r="E5908" s="1"/>
      <c r="F5908" s="1"/>
      <c r="G5908" s="1"/>
      <c r="H5908" s="1"/>
      <c r="I5908" s="1"/>
    </row>
    <row r="5909" ht="15.75" customHeight="1">
      <c r="A5909" s="1"/>
      <c r="B5909" s="1"/>
      <c r="C5909" s="1"/>
      <c r="D5909" s="1"/>
      <c r="E5909" s="1"/>
      <c r="F5909" s="1"/>
      <c r="G5909" s="1"/>
      <c r="H5909" s="1"/>
      <c r="I5909" s="1"/>
    </row>
    <row r="5910" ht="15.75" customHeight="1">
      <c r="A5910" s="1"/>
      <c r="B5910" s="1"/>
      <c r="C5910" s="1"/>
      <c r="D5910" s="1"/>
      <c r="E5910" s="1"/>
      <c r="F5910" s="1"/>
      <c r="G5910" s="1"/>
      <c r="H5910" s="1"/>
      <c r="I5910" s="1"/>
    </row>
    <row r="5911" ht="15.75" customHeight="1">
      <c r="A5911" s="1"/>
      <c r="B5911" s="1"/>
      <c r="C5911" s="1"/>
      <c r="D5911" s="1"/>
      <c r="E5911" s="1"/>
      <c r="F5911" s="1"/>
      <c r="G5911" s="1"/>
      <c r="H5911" s="1"/>
      <c r="I5911" s="1"/>
    </row>
    <row r="5912" ht="15.75" customHeight="1">
      <c r="A5912" s="1"/>
      <c r="B5912" s="1"/>
      <c r="C5912" s="1"/>
      <c r="D5912" s="1"/>
      <c r="E5912" s="1"/>
      <c r="F5912" s="1"/>
      <c r="G5912" s="1"/>
      <c r="H5912" s="1"/>
      <c r="I5912" s="1"/>
    </row>
    <row r="5913" ht="15.75" customHeight="1">
      <c r="A5913" s="1"/>
      <c r="B5913" s="1"/>
      <c r="C5913" s="1"/>
      <c r="D5913" s="1"/>
      <c r="E5913" s="1"/>
      <c r="F5913" s="1"/>
      <c r="G5913" s="1"/>
      <c r="H5913" s="1"/>
      <c r="I5913" s="1"/>
    </row>
    <row r="5914" ht="15.75" customHeight="1">
      <c r="A5914" s="1"/>
      <c r="B5914" s="1"/>
      <c r="C5914" s="1"/>
      <c r="D5914" s="1"/>
      <c r="E5914" s="1"/>
      <c r="F5914" s="1"/>
      <c r="G5914" s="1"/>
      <c r="H5914" s="1"/>
      <c r="I5914" s="1"/>
    </row>
    <row r="5915" ht="15.75" customHeight="1">
      <c r="A5915" s="1"/>
      <c r="B5915" s="1"/>
      <c r="C5915" s="1"/>
      <c r="D5915" s="1"/>
      <c r="E5915" s="1"/>
      <c r="F5915" s="1"/>
      <c r="G5915" s="1"/>
      <c r="H5915" s="1"/>
      <c r="I5915" s="1"/>
    </row>
    <row r="5916" ht="15.75" customHeight="1">
      <c r="A5916" s="1"/>
      <c r="B5916" s="1"/>
      <c r="C5916" s="1"/>
      <c r="D5916" s="1"/>
      <c r="E5916" s="1"/>
      <c r="F5916" s="1"/>
      <c r="G5916" s="1"/>
      <c r="H5916" s="1"/>
      <c r="I5916" s="1"/>
    </row>
    <row r="5917" ht="15.75" customHeight="1">
      <c r="A5917" s="1"/>
      <c r="B5917" s="1"/>
      <c r="C5917" s="1"/>
      <c r="D5917" s="1"/>
      <c r="E5917" s="1"/>
      <c r="F5917" s="1"/>
      <c r="G5917" s="1"/>
      <c r="H5917" s="1"/>
      <c r="I5917" s="1"/>
    </row>
    <row r="5918" ht="15.75" customHeight="1">
      <c r="A5918" s="1"/>
      <c r="B5918" s="1"/>
      <c r="C5918" s="1"/>
      <c r="D5918" s="1"/>
      <c r="E5918" s="1"/>
      <c r="F5918" s="1"/>
      <c r="G5918" s="1"/>
      <c r="H5918" s="1"/>
      <c r="I5918" s="1"/>
    </row>
    <row r="5919" ht="15.75" customHeight="1">
      <c r="A5919" s="1"/>
      <c r="B5919" s="1"/>
      <c r="C5919" s="1"/>
      <c r="D5919" s="1"/>
      <c r="E5919" s="1"/>
      <c r="F5919" s="1"/>
      <c r="G5919" s="1"/>
      <c r="H5919" s="1"/>
      <c r="I5919" s="1"/>
    </row>
    <row r="5920" ht="15.75" customHeight="1">
      <c r="A5920" s="1"/>
      <c r="B5920" s="1"/>
      <c r="C5920" s="1"/>
      <c r="D5920" s="1"/>
      <c r="E5920" s="1"/>
      <c r="F5920" s="1"/>
      <c r="G5920" s="1"/>
      <c r="H5920" s="1"/>
      <c r="I5920" s="1"/>
    </row>
    <row r="5921" ht="15.75" customHeight="1">
      <c r="A5921" s="1"/>
      <c r="B5921" s="1"/>
      <c r="C5921" s="1"/>
      <c r="D5921" s="1"/>
      <c r="E5921" s="1"/>
      <c r="F5921" s="1"/>
      <c r="G5921" s="1"/>
      <c r="H5921" s="1"/>
      <c r="I5921" s="1"/>
    </row>
    <row r="5922" ht="15.75" customHeight="1">
      <c r="A5922" s="1"/>
      <c r="B5922" s="1"/>
      <c r="C5922" s="1"/>
      <c r="D5922" s="1"/>
      <c r="E5922" s="1"/>
      <c r="F5922" s="1"/>
      <c r="G5922" s="1"/>
      <c r="H5922" s="1"/>
      <c r="I5922" s="1"/>
    </row>
    <row r="5923" ht="15.75" customHeight="1">
      <c r="A5923" s="1"/>
      <c r="B5923" s="1"/>
      <c r="C5923" s="1"/>
      <c r="D5923" s="1"/>
      <c r="E5923" s="1"/>
      <c r="F5923" s="1"/>
      <c r="G5923" s="1"/>
      <c r="H5923" s="1"/>
      <c r="I5923" s="1"/>
    </row>
    <row r="5924" ht="15.75" customHeight="1">
      <c r="A5924" s="1"/>
      <c r="B5924" s="1"/>
      <c r="C5924" s="1"/>
      <c r="D5924" s="1"/>
      <c r="E5924" s="1"/>
      <c r="F5924" s="1"/>
      <c r="G5924" s="1"/>
      <c r="H5924" s="1"/>
      <c r="I5924" s="1"/>
    </row>
    <row r="5925" ht="15.75" customHeight="1">
      <c r="A5925" s="1"/>
      <c r="B5925" s="1"/>
      <c r="C5925" s="1"/>
      <c r="D5925" s="1"/>
      <c r="E5925" s="1"/>
      <c r="F5925" s="1"/>
      <c r="G5925" s="1"/>
      <c r="H5925" s="1"/>
      <c r="I5925" s="1"/>
    </row>
    <row r="5926" ht="15.75" customHeight="1">
      <c r="A5926" s="1"/>
      <c r="B5926" s="1"/>
      <c r="C5926" s="1"/>
      <c r="D5926" s="1"/>
      <c r="E5926" s="1"/>
      <c r="F5926" s="1"/>
      <c r="G5926" s="1"/>
      <c r="H5926" s="1"/>
      <c r="I5926" s="1"/>
    </row>
    <row r="5927" ht="15.75" customHeight="1">
      <c r="A5927" s="1"/>
      <c r="B5927" s="1"/>
      <c r="C5927" s="1"/>
      <c r="D5927" s="1"/>
      <c r="E5927" s="1"/>
      <c r="F5927" s="1"/>
      <c r="G5927" s="1"/>
      <c r="H5927" s="1"/>
      <c r="I5927" s="1"/>
    </row>
    <row r="5928" ht="15.75" customHeight="1">
      <c r="A5928" s="1"/>
      <c r="B5928" s="1"/>
      <c r="C5928" s="1"/>
      <c r="D5928" s="1"/>
      <c r="E5928" s="1"/>
      <c r="F5928" s="1"/>
      <c r="G5928" s="1"/>
      <c r="H5928" s="1"/>
      <c r="I5928" s="1"/>
    </row>
    <row r="5929" ht="15.75" customHeight="1">
      <c r="A5929" s="1"/>
      <c r="B5929" s="1"/>
      <c r="C5929" s="1"/>
      <c r="D5929" s="1"/>
      <c r="E5929" s="1"/>
      <c r="F5929" s="1"/>
      <c r="G5929" s="1"/>
      <c r="H5929" s="1"/>
      <c r="I5929" s="1"/>
    </row>
    <row r="5930" ht="15.75" customHeight="1">
      <c r="A5930" s="1"/>
      <c r="B5930" s="1"/>
      <c r="C5930" s="1"/>
      <c r="D5930" s="1"/>
      <c r="E5930" s="1"/>
      <c r="F5930" s="1"/>
      <c r="G5930" s="1"/>
      <c r="H5930" s="1"/>
      <c r="I5930" s="1"/>
    </row>
    <row r="5931" ht="15.75" customHeight="1">
      <c r="A5931" s="1"/>
      <c r="B5931" s="1"/>
      <c r="C5931" s="1"/>
      <c r="D5931" s="1"/>
      <c r="E5931" s="1"/>
      <c r="F5931" s="1"/>
      <c r="G5931" s="1"/>
      <c r="H5931" s="1"/>
      <c r="I5931" s="1"/>
    </row>
    <row r="5932" ht="15.75" customHeight="1">
      <c r="A5932" s="1"/>
      <c r="B5932" s="1"/>
      <c r="C5932" s="1"/>
      <c r="D5932" s="1"/>
      <c r="E5932" s="1"/>
      <c r="F5932" s="1"/>
      <c r="G5932" s="1"/>
      <c r="H5932" s="1"/>
      <c r="I5932" s="1"/>
    </row>
    <row r="5933" ht="15.75" customHeight="1">
      <c r="A5933" s="1"/>
      <c r="B5933" s="1"/>
      <c r="C5933" s="1"/>
      <c r="D5933" s="1"/>
      <c r="E5933" s="1"/>
      <c r="F5933" s="1"/>
      <c r="G5933" s="1"/>
      <c r="H5933" s="1"/>
      <c r="I5933" s="1"/>
    </row>
    <row r="5934" ht="15.75" customHeight="1">
      <c r="A5934" s="1"/>
      <c r="B5934" s="1"/>
      <c r="C5934" s="1"/>
      <c r="D5934" s="1"/>
      <c r="E5934" s="1"/>
      <c r="F5934" s="1"/>
      <c r="G5934" s="1"/>
      <c r="H5934" s="1"/>
      <c r="I5934" s="1"/>
    </row>
    <row r="5935" ht="15.75" customHeight="1">
      <c r="A5935" s="1"/>
      <c r="B5935" s="1"/>
      <c r="C5935" s="1"/>
      <c r="D5935" s="1"/>
      <c r="E5935" s="1"/>
      <c r="F5935" s="1"/>
      <c r="G5935" s="1"/>
      <c r="H5935" s="1"/>
      <c r="I5935" s="1"/>
    </row>
    <row r="5936" ht="15.75" customHeight="1">
      <c r="A5936" s="1"/>
      <c r="B5936" s="1"/>
      <c r="C5936" s="1"/>
      <c r="D5936" s="1"/>
      <c r="E5936" s="1"/>
      <c r="F5936" s="1"/>
      <c r="G5936" s="1"/>
      <c r="H5936" s="1"/>
      <c r="I5936" s="1"/>
    </row>
    <row r="5937" ht="15.75" customHeight="1">
      <c r="A5937" s="1"/>
      <c r="B5937" s="1"/>
      <c r="C5937" s="1"/>
      <c r="D5937" s="1"/>
      <c r="E5937" s="1"/>
      <c r="F5937" s="1"/>
      <c r="G5937" s="1"/>
      <c r="H5937" s="1"/>
      <c r="I5937" s="1"/>
    </row>
    <row r="5938" ht="15.75" customHeight="1">
      <c r="A5938" s="1"/>
      <c r="B5938" s="1"/>
      <c r="C5938" s="1"/>
      <c r="D5938" s="1"/>
      <c r="E5938" s="1"/>
      <c r="F5938" s="1"/>
      <c r="G5938" s="1"/>
      <c r="H5938" s="1"/>
      <c r="I5938" s="1"/>
    </row>
    <row r="5939" ht="15.75" customHeight="1">
      <c r="A5939" s="1"/>
      <c r="B5939" s="1"/>
      <c r="C5939" s="1"/>
      <c r="D5939" s="1"/>
      <c r="E5939" s="1"/>
      <c r="F5939" s="1"/>
      <c r="G5939" s="1"/>
      <c r="H5939" s="1"/>
      <c r="I5939" s="1"/>
    </row>
    <row r="5940" ht="15.75" customHeight="1">
      <c r="A5940" s="1"/>
      <c r="B5940" s="1"/>
      <c r="C5940" s="1"/>
      <c r="D5940" s="1"/>
      <c r="E5940" s="1"/>
      <c r="F5940" s="1"/>
      <c r="G5940" s="1"/>
      <c r="H5940" s="1"/>
      <c r="I5940" s="1"/>
    </row>
    <row r="5941" ht="15.75" customHeight="1">
      <c r="A5941" s="1"/>
      <c r="B5941" s="1"/>
      <c r="C5941" s="1"/>
      <c r="D5941" s="1"/>
      <c r="E5941" s="1"/>
      <c r="F5941" s="1"/>
      <c r="G5941" s="1"/>
      <c r="H5941" s="1"/>
      <c r="I5941" s="1"/>
    </row>
    <row r="5942" ht="15.75" customHeight="1">
      <c r="A5942" s="1"/>
      <c r="B5942" s="1"/>
      <c r="C5942" s="1"/>
      <c r="D5942" s="1"/>
      <c r="E5942" s="1"/>
      <c r="F5942" s="1"/>
      <c r="G5942" s="1"/>
      <c r="H5942" s="1"/>
      <c r="I5942" s="1"/>
    </row>
    <row r="5943" ht="15.75" customHeight="1">
      <c r="A5943" s="1"/>
      <c r="B5943" s="1"/>
      <c r="C5943" s="1"/>
      <c r="D5943" s="1"/>
      <c r="E5943" s="1"/>
      <c r="F5943" s="1"/>
      <c r="G5943" s="1"/>
      <c r="H5943" s="1"/>
      <c r="I5943" s="1"/>
    </row>
    <row r="5944" ht="15.75" customHeight="1">
      <c r="A5944" s="1"/>
      <c r="B5944" s="1"/>
      <c r="C5944" s="1"/>
      <c r="D5944" s="1"/>
      <c r="E5944" s="1"/>
      <c r="F5944" s="1"/>
      <c r="G5944" s="1"/>
      <c r="H5944" s="1"/>
      <c r="I5944" s="1"/>
    </row>
    <row r="5945" ht="15.75" customHeight="1">
      <c r="A5945" s="1"/>
      <c r="B5945" s="1"/>
      <c r="C5945" s="1"/>
      <c r="D5945" s="1"/>
      <c r="E5945" s="1"/>
      <c r="F5945" s="1"/>
      <c r="G5945" s="1"/>
      <c r="H5945" s="1"/>
      <c r="I5945" s="1"/>
    </row>
    <row r="5946" ht="15.75" customHeight="1">
      <c r="A5946" s="1"/>
      <c r="B5946" s="1"/>
      <c r="C5946" s="1"/>
      <c r="D5946" s="1"/>
      <c r="E5946" s="1"/>
      <c r="F5946" s="1"/>
      <c r="G5946" s="1"/>
      <c r="H5946" s="1"/>
      <c r="I5946" s="1"/>
    </row>
    <row r="5947" ht="15.75" customHeight="1">
      <c r="A5947" s="1"/>
      <c r="B5947" s="1"/>
      <c r="C5947" s="1"/>
      <c r="D5947" s="1"/>
      <c r="E5947" s="1"/>
      <c r="F5947" s="1"/>
      <c r="G5947" s="1"/>
      <c r="H5947" s="1"/>
      <c r="I5947" s="1"/>
    </row>
    <row r="5948" ht="15.75" customHeight="1">
      <c r="A5948" s="1"/>
      <c r="B5948" s="1"/>
      <c r="C5948" s="1"/>
      <c r="D5948" s="1"/>
      <c r="E5948" s="1"/>
      <c r="F5948" s="1"/>
      <c r="G5948" s="1"/>
      <c r="H5948" s="1"/>
      <c r="I5948" s="1"/>
    </row>
    <row r="5949" ht="15.75" customHeight="1">
      <c r="A5949" s="1"/>
      <c r="B5949" s="1"/>
      <c r="C5949" s="1"/>
      <c r="D5949" s="1"/>
      <c r="E5949" s="1"/>
      <c r="F5949" s="1"/>
      <c r="G5949" s="1"/>
      <c r="H5949" s="1"/>
      <c r="I5949" s="1"/>
    </row>
    <row r="5950" ht="15.75" customHeight="1">
      <c r="A5950" s="1"/>
      <c r="B5950" s="1"/>
      <c r="C5950" s="1"/>
      <c r="D5950" s="1"/>
      <c r="E5950" s="1"/>
      <c r="F5950" s="1"/>
      <c r="G5950" s="1"/>
      <c r="H5950" s="1"/>
      <c r="I5950" s="1"/>
    </row>
    <row r="5951" ht="15.75" customHeight="1">
      <c r="A5951" s="1"/>
      <c r="B5951" s="1"/>
      <c r="C5951" s="1"/>
      <c r="D5951" s="1"/>
      <c r="E5951" s="1"/>
      <c r="F5951" s="1"/>
      <c r="G5951" s="1"/>
      <c r="H5951" s="1"/>
      <c r="I5951" s="1"/>
    </row>
    <row r="5952" ht="15.75" customHeight="1">
      <c r="A5952" s="1"/>
      <c r="B5952" s="1"/>
      <c r="C5952" s="1"/>
      <c r="D5952" s="1"/>
      <c r="E5952" s="1"/>
      <c r="F5952" s="1"/>
      <c r="G5952" s="1"/>
      <c r="H5952" s="1"/>
      <c r="I5952" s="1"/>
    </row>
    <row r="5953" ht="15.75" customHeight="1">
      <c r="A5953" s="1"/>
      <c r="B5953" s="1"/>
      <c r="C5953" s="1"/>
      <c r="D5953" s="1"/>
      <c r="E5953" s="1"/>
      <c r="F5953" s="1"/>
      <c r="G5953" s="1"/>
      <c r="H5953" s="1"/>
      <c r="I5953" s="1"/>
    </row>
    <row r="5954" ht="15.75" customHeight="1">
      <c r="A5954" s="1"/>
      <c r="B5954" s="1"/>
      <c r="C5954" s="1"/>
      <c r="D5954" s="1"/>
      <c r="E5954" s="1"/>
      <c r="F5954" s="1"/>
      <c r="G5954" s="1"/>
      <c r="H5954" s="1"/>
      <c r="I5954" s="1"/>
    </row>
    <row r="5955" ht="15.75" customHeight="1">
      <c r="A5955" s="1"/>
      <c r="B5955" s="1"/>
      <c r="C5955" s="1"/>
      <c r="D5955" s="1"/>
      <c r="E5955" s="1"/>
      <c r="F5955" s="1"/>
      <c r="G5955" s="1"/>
      <c r="H5955" s="1"/>
      <c r="I5955" s="1"/>
    </row>
    <row r="5956" ht="15.75" customHeight="1">
      <c r="A5956" s="1"/>
      <c r="B5956" s="1"/>
      <c r="C5956" s="1"/>
      <c r="D5956" s="1"/>
      <c r="E5956" s="1"/>
      <c r="F5956" s="1"/>
      <c r="G5956" s="1"/>
      <c r="H5956" s="1"/>
      <c r="I5956" s="1"/>
    </row>
    <row r="5957" ht="15.75" customHeight="1">
      <c r="A5957" s="1"/>
      <c r="B5957" s="1"/>
      <c r="C5957" s="1"/>
      <c r="D5957" s="1"/>
      <c r="E5957" s="1"/>
      <c r="F5957" s="1"/>
      <c r="G5957" s="1"/>
      <c r="H5957" s="1"/>
      <c r="I5957" s="1"/>
    </row>
    <row r="5958" ht="15.75" customHeight="1">
      <c r="A5958" s="1"/>
      <c r="B5958" s="1"/>
      <c r="C5958" s="1"/>
      <c r="D5958" s="1"/>
      <c r="E5958" s="1"/>
      <c r="F5958" s="1"/>
      <c r="G5958" s="1"/>
      <c r="H5958" s="1"/>
      <c r="I5958" s="1"/>
    </row>
    <row r="5959" ht="15.75" customHeight="1">
      <c r="A5959" s="1"/>
      <c r="B5959" s="1"/>
      <c r="C5959" s="1"/>
      <c r="D5959" s="1"/>
      <c r="E5959" s="1"/>
      <c r="F5959" s="1"/>
      <c r="G5959" s="1"/>
      <c r="H5959" s="1"/>
      <c r="I5959" s="1"/>
    </row>
    <row r="5960" ht="15.75" customHeight="1">
      <c r="A5960" s="1"/>
      <c r="B5960" s="1"/>
      <c r="C5960" s="1"/>
      <c r="D5960" s="1"/>
      <c r="E5960" s="1"/>
      <c r="F5960" s="1"/>
      <c r="G5960" s="1"/>
      <c r="H5960" s="1"/>
      <c r="I5960" s="1"/>
    </row>
    <row r="5961" ht="15.75" customHeight="1">
      <c r="A5961" s="1"/>
      <c r="B5961" s="1"/>
      <c r="C5961" s="1"/>
      <c r="D5961" s="1"/>
      <c r="E5961" s="1"/>
      <c r="F5961" s="1"/>
      <c r="G5961" s="1"/>
      <c r="H5961" s="1"/>
      <c r="I5961" s="1"/>
    </row>
    <row r="5962" ht="15.75" customHeight="1">
      <c r="A5962" s="1"/>
      <c r="B5962" s="1"/>
      <c r="C5962" s="1"/>
      <c r="D5962" s="1"/>
      <c r="E5962" s="1"/>
      <c r="F5962" s="1"/>
      <c r="G5962" s="1"/>
      <c r="H5962" s="1"/>
      <c r="I5962" s="1"/>
    </row>
    <row r="5963" ht="15.75" customHeight="1">
      <c r="A5963" s="1"/>
      <c r="B5963" s="1"/>
      <c r="C5963" s="1"/>
      <c r="D5963" s="1"/>
      <c r="E5963" s="1"/>
      <c r="F5963" s="1"/>
      <c r="G5963" s="1"/>
      <c r="H5963" s="1"/>
      <c r="I5963" s="1"/>
    </row>
    <row r="5964" ht="15.75" customHeight="1">
      <c r="A5964" s="1"/>
      <c r="B5964" s="1"/>
      <c r="C5964" s="1"/>
      <c r="D5964" s="1"/>
      <c r="E5964" s="1"/>
      <c r="F5964" s="1"/>
      <c r="G5964" s="1"/>
      <c r="H5964" s="1"/>
      <c r="I5964" s="1"/>
    </row>
    <row r="5965" ht="15.75" customHeight="1">
      <c r="A5965" s="1"/>
      <c r="B5965" s="1"/>
      <c r="C5965" s="1"/>
      <c r="D5965" s="1"/>
      <c r="E5965" s="1"/>
      <c r="F5965" s="1"/>
      <c r="G5965" s="1"/>
      <c r="H5965" s="1"/>
      <c r="I5965" s="1"/>
    </row>
    <row r="5966" ht="15.75" customHeight="1">
      <c r="A5966" s="1"/>
      <c r="B5966" s="1"/>
      <c r="C5966" s="1"/>
      <c r="D5966" s="1"/>
      <c r="E5966" s="1"/>
      <c r="F5966" s="1"/>
      <c r="G5966" s="1"/>
      <c r="H5966" s="1"/>
      <c r="I5966" s="1"/>
    </row>
    <row r="5967" ht="15.75" customHeight="1">
      <c r="A5967" s="1"/>
      <c r="B5967" s="1"/>
      <c r="C5967" s="1"/>
      <c r="D5967" s="1"/>
      <c r="E5967" s="1"/>
      <c r="F5967" s="1"/>
      <c r="G5967" s="1"/>
      <c r="H5967" s="1"/>
      <c r="I5967" s="1"/>
    </row>
    <row r="5968" ht="15.75" customHeight="1">
      <c r="A5968" s="1"/>
      <c r="B5968" s="1"/>
      <c r="C5968" s="1"/>
      <c r="D5968" s="1"/>
      <c r="E5968" s="1"/>
      <c r="F5968" s="1"/>
      <c r="G5968" s="1"/>
      <c r="H5968" s="1"/>
      <c r="I5968" s="1"/>
    </row>
    <row r="5969" ht="15.75" customHeight="1">
      <c r="A5969" s="1"/>
      <c r="B5969" s="1"/>
      <c r="C5969" s="1"/>
      <c r="D5969" s="1"/>
      <c r="E5969" s="1"/>
      <c r="F5969" s="1"/>
      <c r="G5969" s="1"/>
      <c r="H5969" s="1"/>
      <c r="I5969" s="1"/>
    </row>
    <row r="5970" ht="15.75" customHeight="1">
      <c r="A5970" s="1"/>
      <c r="B5970" s="1"/>
      <c r="C5970" s="1"/>
      <c r="D5970" s="1"/>
      <c r="E5970" s="1"/>
      <c r="F5970" s="1"/>
      <c r="G5970" s="1"/>
      <c r="H5970" s="1"/>
      <c r="I5970" s="1"/>
    </row>
    <row r="5971" ht="15.75" customHeight="1">
      <c r="A5971" s="1"/>
      <c r="B5971" s="1"/>
      <c r="C5971" s="1"/>
      <c r="D5971" s="1"/>
      <c r="E5971" s="1"/>
      <c r="F5971" s="1"/>
      <c r="G5971" s="1"/>
      <c r="H5971" s="1"/>
      <c r="I5971" s="1"/>
    </row>
    <row r="5972" ht="15.75" customHeight="1">
      <c r="A5972" s="1"/>
      <c r="B5972" s="1"/>
      <c r="C5972" s="1"/>
      <c r="D5972" s="1"/>
      <c r="E5972" s="1"/>
      <c r="F5972" s="1"/>
      <c r="G5972" s="1"/>
      <c r="H5972" s="1"/>
      <c r="I5972" s="1"/>
    </row>
    <row r="5973" ht="15.75" customHeight="1">
      <c r="A5973" s="1"/>
      <c r="B5973" s="1"/>
      <c r="C5973" s="1"/>
      <c r="D5973" s="1"/>
      <c r="E5973" s="1"/>
      <c r="F5973" s="1"/>
      <c r="G5973" s="1"/>
      <c r="H5973" s="1"/>
      <c r="I5973" s="1"/>
    </row>
    <row r="5974" ht="15.75" customHeight="1">
      <c r="A5974" s="1"/>
      <c r="B5974" s="1"/>
      <c r="C5974" s="1"/>
      <c r="D5974" s="1"/>
      <c r="E5974" s="1"/>
      <c r="F5974" s="1"/>
      <c r="G5974" s="1"/>
      <c r="H5974" s="1"/>
      <c r="I5974" s="1"/>
    </row>
    <row r="5975" ht="15.75" customHeight="1">
      <c r="A5975" s="1"/>
      <c r="B5975" s="1"/>
      <c r="C5975" s="1"/>
      <c r="D5975" s="1"/>
      <c r="E5975" s="1"/>
      <c r="F5975" s="1"/>
      <c r="G5975" s="1"/>
      <c r="H5975" s="1"/>
      <c r="I5975" s="1"/>
    </row>
    <row r="5976" ht="15.75" customHeight="1">
      <c r="A5976" s="1"/>
      <c r="B5976" s="1"/>
      <c r="C5976" s="1"/>
      <c r="D5976" s="1"/>
      <c r="E5976" s="1"/>
      <c r="F5976" s="1"/>
      <c r="G5976" s="1"/>
      <c r="H5976" s="1"/>
      <c r="I5976" s="1"/>
    </row>
    <row r="5977" ht="15.75" customHeight="1">
      <c r="A5977" s="1"/>
      <c r="B5977" s="1"/>
      <c r="C5977" s="1"/>
      <c r="D5977" s="1"/>
      <c r="E5977" s="1"/>
      <c r="F5977" s="1"/>
      <c r="G5977" s="1"/>
      <c r="H5977" s="1"/>
      <c r="I5977" s="1"/>
    </row>
    <row r="5978" ht="15.75" customHeight="1">
      <c r="A5978" s="1"/>
      <c r="B5978" s="1"/>
      <c r="C5978" s="1"/>
      <c r="D5978" s="1"/>
      <c r="E5978" s="1"/>
      <c r="F5978" s="1"/>
      <c r="G5978" s="1"/>
      <c r="H5978" s="1"/>
      <c r="I5978" s="1"/>
    </row>
    <row r="5979" ht="15.75" customHeight="1">
      <c r="A5979" s="1"/>
      <c r="B5979" s="1"/>
      <c r="C5979" s="1"/>
      <c r="D5979" s="1"/>
      <c r="E5979" s="1"/>
      <c r="F5979" s="1"/>
      <c r="G5979" s="1"/>
      <c r="H5979" s="1"/>
      <c r="I5979" s="1"/>
    </row>
    <row r="5980" ht="15.75" customHeight="1">
      <c r="A5980" s="1"/>
      <c r="B5980" s="1"/>
      <c r="C5980" s="1"/>
      <c r="D5980" s="1"/>
      <c r="E5980" s="1"/>
      <c r="F5980" s="1"/>
      <c r="G5980" s="1"/>
      <c r="H5980" s="1"/>
      <c r="I5980" s="1"/>
    </row>
    <row r="5981" ht="15.75" customHeight="1">
      <c r="A5981" s="1"/>
      <c r="B5981" s="1"/>
      <c r="C5981" s="1"/>
      <c r="D5981" s="1"/>
      <c r="E5981" s="1"/>
      <c r="F5981" s="1"/>
      <c r="G5981" s="1"/>
      <c r="H5981" s="1"/>
      <c r="I5981" s="1"/>
    </row>
    <row r="5982" ht="15.75" customHeight="1">
      <c r="A5982" s="1"/>
      <c r="B5982" s="1"/>
      <c r="C5982" s="1"/>
      <c r="D5982" s="1"/>
      <c r="E5982" s="1"/>
      <c r="F5982" s="1"/>
      <c r="G5982" s="1"/>
      <c r="H5982" s="1"/>
      <c r="I5982" s="1"/>
    </row>
    <row r="5983" ht="15.75" customHeight="1">
      <c r="A5983" s="1"/>
      <c r="B5983" s="1"/>
      <c r="C5983" s="1"/>
      <c r="D5983" s="1"/>
      <c r="E5983" s="1"/>
      <c r="F5983" s="1"/>
      <c r="G5983" s="1"/>
      <c r="H5983" s="1"/>
      <c r="I5983" s="1"/>
    </row>
    <row r="5984" ht="15.75" customHeight="1">
      <c r="A5984" s="1"/>
      <c r="B5984" s="1"/>
      <c r="C5984" s="1"/>
      <c r="D5984" s="1"/>
      <c r="E5984" s="1"/>
      <c r="F5984" s="1"/>
      <c r="G5984" s="1"/>
      <c r="H5984" s="1"/>
      <c r="I5984" s="1"/>
    </row>
    <row r="5985" ht="15.75" customHeight="1">
      <c r="A5985" s="1"/>
      <c r="B5985" s="1"/>
      <c r="C5985" s="1"/>
      <c r="D5985" s="1"/>
      <c r="E5985" s="1"/>
      <c r="F5985" s="1"/>
      <c r="G5985" s="1"/>
      <c r="H5985" s="1"/>
      <c r="I5985" s="1"/>
    </row>
    <row r="5986" ht="15.75" customHeight="1">
      <c r="A5986" s="1"/>
      <c r="B5986" s="1"/>
      <c r="C5986" s="1"/>
      <c r="D5986" s="1"/>
      <c r="E5986" s="1"/>
      <c r="F5986" s="1"/>
      <c r="G5986" s="1"/>
      <c r="H5986" s="1"/>
      <c r="I5986" s="1"/>
    </row>
    <row r="5987" ht="15.75" customHeight="1">
      <c r="A5987" s="1"/>
      <c r="B5987" s="1"/>
      <c r="C5987" s="1"/>
      <c r="D5987" s="1"/>
      <c r="E5987" s="1"/>
      <c r="F5987" s="1"/>
      <c r="G5987" s="1"/>
      <c r="H5987" s="1"/>
      <c r="I5987" s="1"/>
    </row>
    <row r="5988" ht="15.75" customHeight="1">
      <c r="A5988" s="1"/>
      <c r="B5988" s="1"/>
      <c r="C5988" s="1"/>
      <c r="D5988" s="1"/>
      <c r="E5988" s="1"/>
      <c r="F5988" s="1"/>
      <c r="G5988" s="1"/>
      <c r="H5988" s="1"/>
      <c r="I5988" s="1"/>
    </row>
    <row r="5989" ht="15.75" customHeight="1">
      <c r="A5989" s="1"/>
      <c r="B5989" s="1"/>
      <c r="C5989" s="1"/>
      <c r="D5989" s="1"/>
      <c r="E5989" s="1"/>
      <c r="F5989" s="1"/>
      <c r="G5989" s="1"/>
      <c r="H5989" s="1"/>
      <c r="I5989" s="1"/>
    </row>
    <row r="5990" ht="15.75" customHeight="1">
      <c r="A5990" s="1"/>
      <c r="B5990" s="1"/>
      <c r="C5990" s="1"/>
      <c r="D5990" s="1"/>
      <c r="E5990" s="1"/>
      <c r="F5990" s="1"/>
      <c r="G5990" s="1"/>
      <c r="H5990" s="1"/>
      <c r="I5990" s="1"/>
    </row>
    <row r="5991" ht="15.75" customHeight="1">
      <c r="A5991" s="1"/>
      <c r="B5991" s="1"/>
      <c r="C5991" s="1"/>
      <c r="D5991" s="1"/>
      <c r="E5991" s="1"/>
      <c r="F5991" s="1"/>
      <c r="G5991" s="1"/>
      <c r="H5991" s="1"/>
      <c r="I5991" s="1"/>
    </row>
    <row r="5992" ht="15.75" customHeight="1">
      <c r="A5992" s="1"/>
      <c r="B5992" s="1"/>
      <c r="C5992" s="1"/>
      <c r="D5992" s="1"/>
      <c r="E5992" s="1"/>
      <c r="F5992" s="1"/>
      <c r="G5992" s="1"/>
      <c r="H5992" s="1"/>
      <c r="I5992" s="1"/>
    </row>
    <row r="5993" ht="15.75" customHeight="1">
      <c r="A5993" s="1"/>
      <c r="B5993" s="1"/>
      <c r="C5993" s="1"/>
      <c r="D5993" s="1"/>
      <c r="E5993" s="1"/>
      <c r="F5993" s="1"/>
      <c r="G5993" s="1"/>
      <c r="H5993" s="1"/>
      <c r="I5993" s="1"/>
    </row>
    <row r="5994" ht="15.75" customHeight="1">
      <c r="A5994" s="1"/>
      <c r="B5994" s="1"/>
      <c r="C5994" s="1"/>
      <c r="D5994" s="1"/>
      <c r="E5994" s="1"/>
      <c r="F5994" s="1"/>
      <c r="G5994" s="1"/>
      <c r="H5994" s="1"/>
      <c r="I5994" s="1"/>
    </row>
    <row r="5995" ht="15.75" customHeight="1">
      <c r="A5995" s="1"/>
      <c r="B5995" s="1"/>
      <c r="C5995" s="1"/>
      <c r="D5995" s="1"/>
      <c r="E5995" s="1"/>
      <c r="F5995" s="1"/>
      <c r="G5995" s="1"/>
      <c r="H5995" s="1"/>
      <c r="I5995" s="1"/>
    </row>
    <row r="5996" ht="15.75" customHeight="1">
      <c r="A5996" s="1"/>
      <c r="B5996" s="1"/>
      <c r="C5996" s="1"/>
      <c r="D5996" s="1"/>
      <c r="E5996" s="1"/>
      <c r="F5996" s="1"/>
      <c r="G5996" s="1"/>
      <c r="H5996" s="1"/>
      <c r="I5996" s="1"/>
    </row>
    <row r="5997" ht="15.75" customHeight="1">
      <c r="A5997" s="1"/>
      <c r="B5997" s="1"/>
      <c r="C5997" s="1"/>
      <c r="D5997" s="1"/>
      <c r="E5997" s="1"/>
      <c r="F5997" s="1"/>
      <c r="G5997" s="1"/>
      <c r="H5997" s="1"/>
      <c r="I5997" s="1"/>
    </row>
    <row r="5998" ht="15.75" customHeight="1">
      <c r="A5998" s="1"/>
      <c r="B5998" s="1"/>
      <c r="C5998" s="1"/>
      <c r="D5998" s="1"/>
      <c r="E5998" s="1"/>
      <c r="F5998" s="1"/>
      <c r="G5998" s="1"/>
      <c r="H5998" s="1"/>
      <c r="I5998" s="1"/>
    </row>
    <row r="5999" ht="15.75" customHeight="1">
      <c r="A5999" s="1"/>
      <c r="B5999" s="1"/>
      <c r="C5999" s="1"/>
      <c r="D5999" s="1"/>
      <c r="E5999" s="1"/>
      <c r="F5999" s="1"/>
      <c r="G5999" s="1"/>
      <c r="H5999" s="1"/>
      <c r="I5999" s="1"/>
    </row>
    <row r="6000" ht="15.75" customHeight="1">
      <c r="A6000" s="1"/>
      <c r="B6000" s="1"/>
      <c r="C6000" s="1"/>
      <c r="D6000" s="1"/>
      <c r="E6000" s="1"/>
      <c r="F6000" s="1"/>
      <c r="G6000" s="1"/>
      <c r="H6000" s="1"/>
      <c r="I6000" s="1"/>
    </row>
    <row r="6001" ht="15.75" customHeight="1">
      <c r="A6001" s="1"/>
      <c r="B6001" s="1"/>
      <c r="C6001" s="1"/>
      <c r="D6001" s="1"/>
      <c r="E6001" s="1"/>
      <c r="F6001" s="1"/>
      <c r="G6001" s="1"/>
      <c r="H6001" s="1"/>
      <c r="I6001" s="1"/>
    </row>
    <row r="6002" ht="15.75" customHeight="1">
      <c r="A6002" s="1"/>
      <c r="B6002" s="1"/>
      <c r="C6002" s="1"/>
      <c r="D6002" s="1"/>
      <c r="E6002" s="1"/>
      <c r="F6002" s="1"/>
      <c r="G6002" s="1"/>
      <c r="H6002" s="1"/>
      <c r="I6002" s="1"/>
    </row>
    <row r="6003" ht="15.75" customHeight="1">
      <c r="A6003" s="1"/>
      <c r="B6003" s="1"/>
      <c r="C6003" s="1"/>
      <c r="D6003" s="1"/>
      <c r="E6003" s="1"/>
      <c r="F6003" s="1"/>
      <c r="G6003" s="1"/>
      <c r="H6003" s="1"/>
      <c r="I6003" s="1"/>
    </row>
    <row r="6004" ht="15.75" customHeight="1">
      <c r="A6004" s="1"/>
      <c r="B6004" s="1"/>
      <c r="C6004" s="1"/>
      <c r="D6004" s="1"/>
      <c r="E6004" s="1"/>
      <c r="F6004" s="1"/>
      <c r="G6004" s="1"/>
      <c r="H6004" s="1"/>
      <c r="I6004" s="1"/>
    </row>
    <row r="6005" ht="15.75" customHeight="1">
      <c r="A6005" s="1"/>
      <c r="B6005" s="1"/>
      <c r="C6005" s="1"/>
      <c r="D6005" s="1"/>
      <c r="E6005" s="1"/>
      <c r="F6005" s="1"/>
      <c r="G6005" s="1"/>
      <c r="H6005" s="1"/>
      <c r="I6005" s="1"/>
    </row>
    <row r="6006" ht="15.75" customHeight="1">
      <c r="A6006" s="1"/>
      <c r="B6006" s="1"/>
      <c r="C6006" s="1"/>
      <c r="D6006" s="1"/>
      <c r="E6006" s="1"/>
      <c r="F6006" s="1"/>
      <c r="G6006" s="1"/>
      <c r="H6006" s="1"/>
      <c r="I6006" s="1"/>
    </row>
    <row r="6007" ht="15.75" customHeight="1">
      <c r="A6007" s="1"/>
      <c r="B6007" s="1"/>
      <c r="C6007" s="1"/>
      <c r="D6007" s="1"/>
      <c r="E6007" s="1"/>
      <c r="F6007" s="1"/>
      <c r="G6007" s="1"/>
      <c r="H6007" s="1"/>
      <c r="I6007" s="1"/>
    </row>
    <row r="6008" ht="15.75" customHeight="1">
      <c r="A6008" s="1"/>
      <c r="B6008" s="1"/>
      <c r="C6008" s="1"/>
      <c r="D6008" s="1"/>
      <c r="E6008" s="1"/>
      <c r="F6008" s="1"/>
      <c r="G6008" s="1"/>
      <c r="H6008" s="1"/>
      <c r="I6008" s="1"/>
    </row>
    <row r="6009" ht="15.75" customHeight="1">
      <c r="A6009" s="1"/>
      <c r="B6009" s="1"/>
      <c r="C6009" s="1"/>
      <c r="D6009" s="1"/>
      <c r="E6009" s="1"/>
      <c r="F6009" s="1"/>
      <c r="G6009" s="1"/>
      <c r="H6009" s="1"/>
      <c r="I6009" s="1"/>
    </row>
    <row r="6010" ht="15.75" customHeight="1">
      <c r="A6010" s="1"/>
      <c r="B6010" s="1"/>
      <c r="C6010" s="1"/>
      <c r="D6010" s="1"/>
      <c r="E6010" s="1"/>
      <c r="F6010" s="1"/>
      <c r="G6010" s="1"/>
      <c r="H6010" s="1"/>
      <c r="I6010" s="1"/>
    </row>
    <row r="6011" ht="15.75" customHeight="1">
      <c r="A6011" s="1"/>
      <c r="B6011" s="1"/>
      <c r="C6011" s="1"/>
      <c r="D6011" s="1"/>
      <c r="E6011" s="1"/>
      <c r="F6011" s="1"/>
      <c r="G6011" s="1"/>
      <c r="H6011" s="1"/>
      <c r="I6011" s="1"/>
    </row>
    <row r="6012" ht="15.75" customHeight="1">
      <c r="A6012" s="1"/>
      <c r="B6012" s="1"/>
      <c r="C6012" s="1"/>
      <c r="D6012" s="1"/>
      <c r="E6012" s="1"/>
      <c r="F6012" s="1"/>
      <c r="G6012" s="1"/>
      <c r="H6012" s="1"/>
      <c r="I6012" s="1"/>
    </row>
    <row r="6013" ht="15.75" customHeight="1">
      <c r="A6013" s="1"/>
      <c r="B6013" s="1"/>
      <c r="C6013" s="1"/>
      <c r="D6013" s="1"/>
      <c r="E6013" s="1"/>
      <c r="F6013" s="1"/>
      <c r="G6013" s="1"/>
      <c r="H6013" s="1"/>
      <c r="I6013" s="1"/>
    </row>
    <row r="6014" ht="15.75" customHeight="1">
      <c r="A6014" s="1"/>
      <c r="B6014" s="1"/>
      <c r="C6014" s="1"/>
      <c r="D6014" s="1"/>
      <c r="E6014" s="1"/>
      <c r="F6014" s="1"/>
      <c r="G6014" s="1"/>
      <c r="H6014" s="1"/>
      <c r="I6014" s="1"/>
    </row>
    <row r="6015" ht="15.75" customHeight="1">
      <c r="A6015" s="1"/>
      <c r="B6015" s="1"/>
      <c r="C6015" s="1"/>
      <c r="D6015" s="1"/>
      <c r="E6015" s="1"/>
      <c r="F6015" s="1"/>
      <c r="G6015" s="1"/>
      <c r="H6015" s="1"/>
      <c r="I6015" s="1"/>
    </row>
    <row r="6016" ht="15.75" customHeight="1">
      <c r="A6016" s="1"/>
      <c r="B6016" s="1"/>
      <c r="C6016" s="1"/>
      <c r="D6016" s="1"/>
      <c r="E6016" s="1"/>
      <c r="F6016" s="1"/>
      <c r="G6016" s="1"/>
      <c r="H6016" s="1"/>
      <c r="I6016" s="1"/>
    </row>
    <row r="6017" ht="15.75" customHeight="1">
      <c r="A6017" s="1"/>
      <c r="B6017" s="1"/>
      <c r="C6017" s="1"/>
      <c r="D6017" s="1"/>
      <c r="E6017" s="1"/>
      <c r="F6017" s="1"/>
      <c r="G6017" s="1"/>
      <c r="H6017" s="1"/>
      <c r="I6017" s="1"/>
    </row>
    <row r="6018" ht="15.75" customHeight="1">
      <c r="A6018" s="1"/>
      <c r="B6018" s="1"/>
      <c r="C6018" s="1"/>
      <c r="D6018" s="1"/>
      <c r="E6018" s="1"/>
      <c r="F6018" s="1"/>
      <c r="G6018" s="1"/>
      <c r="H6018" s="1"/>
      <c r="I6018" s="1"/>
    </row>
    <row r="6019" ht="15.75" customHeight="1">
      <c r="A6019" s="1"/>
      <c r="B6019" s="1"/>
      <c r="C6019" s="1"/>
      <c r="D6019" s="1"/>
      <c r="E6019" s="1"/>
      <c r="F6019" s="1"/>
      <c r="G6019" s="1"/>
      <c r="H6019" s="1"/>
      <c r="I6019" s="1"/>
    </row>
    <row r="6020" ht="15.75" customHeight="1">
      <c r="A6020" s="1"/>
      <c r="B6020" s="1"/>
      <c r="C6020" s="1"/>
      <c r="D6020" s="1"/>
      <c r="E6020" s="1"/>
      <c r="F6020" s="1"/>
      <c r="G6020" s="1"/>
      <c r="H6020" s="1"/>
      <c r="I6020" s="1"/>
    </row>
    <row r="6021" ht="15.75" customHeight="1">
      <c r="A6021" s="1"/>
      <c r="B6021" s="1"/>
      <c r="C6021" s="1"/>
      <c r="D6021" s="1"/>
      <c r="E6021" s="1"/>
      <c r="F6021" s="1"/>
      <c r="G6021" s="1"/>
      <c r="H6021" s="1"/>
      <c r="I6021" s="1"/>
    </row>
    <row r="6022" ht="15.75" customHeight="1">
      <c r="A6022" s="1"/>
      <c r="B6022" s="1"/>
      <c r="C6022" s="1"/>
      <c r="D6022" s="1"/>
      <c r="E6022" s="1"/>
      <c r="F6022" s="1"/>
      <c r="G6022" s="1"/>
      <c r="H6022" s="1"/>
      <c r="I6022" s="1"/>
    </row>
    <row r="6023" ht="15.75" customHeight="1">
      <c r="A6023" s="1"/>
      <c r="B6023" s="1"/>
      <c r="C6023" s="1"/>
      <c r="D6023" s="1"/>
      <c r="E6023" s="1"/>
      <c r="F6023" s="1"/>
      <c r="G6023" s="1"/>
      <c r="H6023" s="1"/>
      <c r="I6023" s="1"/>
    </row>
    <row r="6024" ht="15.75" customHeight="1">
      <c r="A6024" s="1"/>
      <c r="B6024" s="1"/>
      <c r="C6024" s="1"/>
      <c r="D6024" s="1"/>
      <c r="E6024" s="1"/>
      <c r="F6024" s="1"/>
      <c r="G6024" s="1"/>
      <c r="H6024" s="1"/>
      <c r="I6024" s="1"/>
    </row>
    <row r="6025" ht="15.75" customHeight="1">
      <c r="A6025" s="1"/>
      <c r="B6025" s="1"/>
      <c r="C6025" s="1"/>
      <c r="D6025" s="1"/>
      <c r="E6025" s="1"/>
      <c r="F6025" s="1"/>
      <c r="G6025" s="1"/>
      <c r="H6025" s="1"/>
      <c r="I6025" s="1"/>
    </row>
    <row r="6026" ht="15.75" customHeight="1">
      <c r="A6026" s="1"/>
      <c r="B6026" s="1"/>
      <c r="C6026" s="1"/>
      <c r="D6026" s="1"/>
      <c r="E6026" s="1"/>
      <c r="F6026" s="1"/>
      <c r="G6026" s="1"/>
      <c r="H6026" s="1"/>
      <c r="I6026" s="1"/>
    </row>
    <row r="6027" ht="15.75" customHeight="1">
      <c r="A6027" s="1"/>
      <c r="B6027" s="1"/>
      <c r="C6027" s="1"/>
      <c r="D6027" s="1"/>
      <c r="E6027" s="1"/>
      <c r="F6027" s="1"/>
      <c r="G6027" s="1"/>
      <c r="H6027" s="1"/>
      <c r="I6027" s="1"/>
    </row>
    <row r="6028" ht="15.75" customHeight="1">
      <c r="A6028" s="1"/>
      <c r="B6028" s="1"/>
      <c r="C6028" s="1"/>
      <c r="D6028" s="1"/>
      <c r="E6028" s="1"/>
      <c r="F6028" s="1"/>
      <c r="G6028" s="1"/>
      <c r="H6028" s="1"/>
      <c r="I6028" s="1"/>
    </row>
    <row r="6029" ht="15.75" customHeight="1">
      <c r="A6029" s="1"/>
      <c r="B6029" s="1"/>
      <c r="C6029" s="1"/>
      <c r="D6029" s="1"/>
      <c r="E6029" s="1"/>
      <c r="F6029" s="1"/>
      <c r="G6029" s="1"/>
      <c r="H6029" s="1"/>
      <c r="I6029" s="1"/>
    </row>
    <row r="6030" ht="15.75" customHeight="1">
      <c r="A6030" s="1"/>
      <c r="B6030" s="1"/>
      <c r="C6030" s="1"/>
      <c r="D6030" s="1"/>
      <c r="E6030" s="1"/>
      <c r="F6030" s="1"/>
      <c r="G6030" s="1"/>
      <c r="H6030" s="1"/>
      <c r="I6030" s="1"/>
    </row>
    <row r="6031" ht="15.75" customHeight="1">
      <c r="A6031" s="1"/>
      <c r="B6031" s="1"/>
      <c r="C6031" s="1"/>
      <c r="D6031" s="1"/>
      <c r="E6031" s="1"/>
      <c r="F6031" s="1"/>
      <c r="G6031" s="1"/>
      <c r="H6031" s="1"/>
      <c r="I6031" s="1"/>
    </row>
    <row r="6032" ht="15.75" customHeight="1">
      <c r="A6032" s="1"/>
      <c r="B6032" s="1"/>
      <c r="C6032" s="1"/>
      <c r="D6032" s="1"/>
      <c r="E6032" s="1"/>
      <c r="F6032" s="1"/>
      <c r="G6032" s="1"/>
      <c r="H6032" s="1"/>
      <c r="I6032" s="1"/>
    </row>
    <row r="6033" ht="15.75" customHeight="1">
      <c r="A6033" s="1"/>
      <c r="B6033" s="1"/>
      <c r="C6033" s="1"/>
      <c r="D6033" s="1"/>
      <c r="E6033" s="1"/>
      <c r="F6033" s="1"/>
      <c r="G6033" s="1"/>
      <c r="H6033" s="1"/>
      <c r="I6033" s="1"/>
    </row>
    <row r="6034" ht="15.75" customHeight="1">
      <c r="A6034" s="1"/>
      <c r="B6034" s="1"/>
      <c r="C6034" s="1"/>
      <c r="D6034" s="1"/>
      <c r="E6034" s="1"/>
      <c r="F6034" s="1"/>
      <c r="G6034" s="1"/>
      <c r="H6034" s="1"/>
      <c r="I6034" s="1"/>
    </row>
    <row r="6035" ht="15.75" customHeight="1">
      <c r="A6035" s="1"/>
      <c r="B6035" s="1"/>
      <c r="C6035" s="1"/>
      <c r="D6035" s="1"/>
      <c r="E6035" s="1"/>
      <c r="F6035" s="1"/>
      <c r="G6035" s="1"/>
      <c r="H6035" s="1"/>
      <c r="I6035" s="1"/>
    </row>
    <row r="6036" ht="15.75" customHeight="1">
      <c r="A6036" s="1"/>
      <c r="B6036" s="1"/>
      <c r="C6036" s="1"/>
      <c r="D6036" s="1"/>
      <c r="E6036" s="1"/>
      <c r="F6036" s="1"/>
      <c r="G6036" s="1"/>
      <c r="H6036" s="1"/>
      <c r="I6036" s="1"/>
    </row>
    <row r="6037" ht="15.75" customHeight="1">
      <c r="A6037" s="1"/>
      <c r="B6037" s="1"/>
      <c r="C6037" s="1"/>
      <c r="D6037" s="1"/>
      <c r="E6037" s="1"/>
      <c r="F6037" s="1"/>
      <c r="G6037" s="1"/>
      <c r="H6037" s="1"/>
      <c r="I6037" s="1"/>
    </row>
    <row r="6038" ht="15.75" customHeight="1">
      <c r="A6038" s="1"/>
      <c r="B6038" s="1"/>
      <c r="C6038" s="1"/>
      <c r="D6038" s="1"/>
      <c r="E6038" s="1"/>
      <c r="F6038" s="1"/>
      <c r="G6038" s="1"/>
      <c r="H6038" s="1"/>
      <c r="I6038" s="1"/>
    </row>
    <row r="6039" ht="15.75" customHeight="1">
      <c r="A6039" s="1"/>
      <c r="B6039" s="1"/>
      <c r="C6039" s="1"/>
      <c r="D6039" s="1"/>
      <c r="E6039" s="1"/>
      <c r="F6039" s="1"/>
      <c r="G6039" s="1"/>
      <c r="H6039" s="1"/>
      <c r="I6039" s="1"/>
    </row>
    <row r="6040" ht="15.75" customHeight="1">
      <c r="A6040" s="1"/>
      <c r="B6040" s="1"/>
      <c r="C6040" s="1"/>
      <c r="D6040" s="1"/>
      <c r="E6040" s="1"/>
      <c r="F6040" s="1"/>
      <c r="G6040" s="1"/>
      <c r="H6040" s="1"/>
      <c r="I6040" s="1"/>
    </row>
    <row r="6041" ht="15.75" customHeight="1">
      <c r="A6041" s="1"/>
      <c r="B6041" s="1"/>
      <c r="C6041" s="1"/>
      <c r="D6041" s="1"/>
      <c r="E6041" s="1"/>
      <c r="F6041" s="1"/>
      <c r="G6041" s="1"/>
      <c r="H6041" s="1"/>
      <c r="I6041" s="1"/>
    </row>
    <row r="6042" ht="15.75" customHeight="1">
      <c r="A6042" s="1"/>
      <c r="B6042" s="1"/>
      <c r="C6042" s="1"/>
      <c r="D6042" s="1"/>
      <c r="E6042" s="1"/>
      <c r="F6042" s="1"/>
      <c r="G6042" s="1"/>
      <c r="H6042" s="1"/>
      <c r="I6042" s="1"/>
    </row>
    <row r="6043" ht="15.75" customHeight="1">
      <c r="A6043" s="1"/>
      <c r="B6043" s="1"/>
      <c r="C6043" s="1"/>
      <c r="D6043" s="1"/>
      <c r="E6043" s="1"/>
      <c r="F6043" s="1"/>
      <c r="G6043" s="1"/>
      <c r="H6043" s="1"/>
      <c r="I6043" s="1"/>
    </row>
    <row r="6044" ht="15.75" customHeight="1">
      <c r="A6044" s="1"/>
      <c r="B6044" s="1"/>
      <c r="C6044" s="1"/>
      <c r="D6044" s="1"/>
      <c r="E6044" s="1"/>
      <c r="F6044" s="1"/>
      <c r="G6044" s="1"/>
      <c r="H6044" s="1"/>
      <c r="I6044" s="1"/>
    </row>
    <row r="6045" ht="15.75" customHeight="1">
      <c r="A6045" s="1"/>
      <c r="B6045" s="1"/>
      <c r="C6045" s="1"/>
      <c r="D6045" s="1"/>
      <c r="E6045" s="1"/>
      <c r="F6045" s="1"/>
      <c r="G6045" s="1"/>
      <c r="H6045" s="1"/>
      <c r="I6045" s="1"/>
    </row>
    <row r="6046" ht="15.75" customHeight="1">
      <c r="A6046" s="1"/>
      <c r="B6046" s="1"/>
      <c r="C6046" s="1"/>
      <c r="D6046" s="1"/>
      <c r="E6046" s="1"/>
      <c r="F6046" s="1"/>
      <c r="G6046" s="1"/>
      <c r="H6046" s="1"/>
      <c r="I6046" s="1"/>
    </row>
    <row r="6047" ht="15.75" customHeight="1">
      <c r="A6047" s="1"/>
      <c r="B6047" s="1"/>
      <c r="C6047" s="1"/>
      <c r="D6047" s="1"/>
      <c r="E6047" s="1"/>
      <c r="F6047" s="1"/>
      <c r="G6047" s="1"/>
      <c r="H6047" s="1"/>
      <c r="I6047" s="1"/>
    </row>
    <row r="6048" ht="15.75" customHeight="1">
      <c r="A6048" s="1"/>
      <c r="B6048" s="1"/>
      <c r="C6048" s="1"/>
      <c r="D6048" s="1"/>
      <c r="E6048" s="1"/>
      <c r="F6048" s="1"/>
      <c r="G6048" s="1"/>
      <c r="H6048" s="1"/>
      <c r="I6048" s="1"/>
    </row>
    <row r="6049" ht="15.75" customHeight="1">
      <c r="A6049" s="1"/>
      <c r="B6049" s="1"/>
      <c r="C6049" s="1"/>
      <c r="D6049" s="1"/>
      <c r="E6049" s="1"/>
      <c r="F6049" s="1"/>
      <c r="G6049" s="1"/>
      <c r="H6049" s="1"/>
      <c r="I6049" s="1"/>
    </row>
    <row r="6050" ht="15.75" customHeight="1">
      <c r="A6050" s="1"/>
      <c r="B6050" s="1"/>
      <c r="C6050" s="1"/>
      <c r="D6050" s="1"/>
      <c r="E6050" s="1"/>
      <c r="F6050" s="1"/>
      <c r="G6050" s="1"/>
      <c r="H6050" s="1"/>
      <c r="I6050" s="1"/>
    </row>
    <row r="6051" ht="15.75" customHeight="1">
      <c r="A6051" s="1"/>
      <c r="B6051" s="1"/>
      <c r="C6051" s="1"/>
      <c r="D6051" s="1"/>
      <c r="E6051" s="1"/>
      <c r="F6051" s="1"/>
      <c r="G6051" s="1"/>
      <c r="H6051" s="1"/>
      <c r="I6051" s="1"/>
    </row>
    <row r="6052" ht="15.75" customHeight="1">
      <c r="A6052" s="1"/>
      <c r="B6052" s="1"/>
      <c r="C6052" s="1"/>
      <c r="D6052" s="1"/>
      <c r="E6052" s="1"/>
      <c r="F6052" s="1"/>
      <c r="G6052" s="1"/>
      <c r="H6052" s="1"/>
      <c r="I6052" s="1"/>
    </row>
    <row r="6053" ht="15.75" customHeight="1">
      <c r="A6053" s="1"/>
      <c r="B6053" s="1"/>
      <c r="C6053" s="1"/>
      <c r="D6053" s="1"/>
      <c r="E6053" s="1"/>
      <c r="F6053" s="1"/>
      <c r="G6053" s="1"/>
      <c r="H6053" s="1"/>
      <c r="I6053" s="1"/>
    </row>
    <row r="6054" ht="15.75" customHeight="1">
      <c r="A6054" s="1"/>
      <c r="B6054" s="1"/>
      <c r="C6054" s="1"/>
      <c r="D6054" s="1"/>
      <c r="E6054" s="1"/>
      <c r="F6054" s="1"/>
      <c r="G6054" s="1"/>
      <c r="H6054" s="1"/>
      <c r="I6054" s="1"/>
    </row>
    <row r="6055" ht="15.75" customHeight="1">
      <c r="A6055" s="1"/>
      <c r="B6055" s="1"/>
      <c r="C6055" s="1"/>
      <c r="D6055" s="1"/>
      <c r="E6055" s="1"/>
      <c r="F6055" s="1"/>
      <c r="G6055" s="1"/>
      <c r="H6055" s="1"/>
      <c r="I6055" s="1"/>
    </row>
    <row r="6056" ht="15.75" customHeight="1">
      <c r="A6056" s="1"/>
      <c r="B6056" s="1"/>
      <c r="C6056" s="1"/>
      <c r="D6056" s="1"/>
      <c r="E6056" s="1"/>
      <c r="F6056" s="1"/>
      <c r="G6056" s="1"/>
      <c r="H6056" s="1"/>
      <c r="I6056" s="1"/>
    </row>
    <row r="6057" ht="15.75" customHeight="1">
      <c r="A6057" s="1"/>
      <c r="B6057" s="1"/>
      <c r="C6057" s="1"/>
      <c r="D6057" s="1"/>
      <c r="E6057" s="1"/>
      <c r="F6057" s="1"/>
      <c r="G6057" s="1"/>
      <c r="H6057" s="1"/>
      <c r="I6057" s="1"/>
    </row>
    <row r="6058" ht="15.75" customHeight="1">
      <c r="A6058" s="1"/>
      <c r="B6058" s="1"/>
      <c r="C6058" s="1"/>
      <c r="D6058" s="1"/>
      <c r="E6058" s="1"/>
      <c r="F6058" s="1"/>
      <c r="G6058" s="1"/>
      <c r="H6058" s="1"/>
      <c r="I6058" s="1"/>
    </row>
    <row r="6059" ht="15.75" customHeight="1">
      <c r="A6059" s="1"/>
      <c r="B6059" s="1"/>
      <c r="C6059" s="1"/>
      <c r="D6059" s="1"/>
      <c r="E6059" s="1"/>
      <c r="F6059" s="1"/>
      <c r="G6059" s="1"/>
      <c r="H6059" s="1"/>
      <c r="I6059" s="1"/>
    </row>
    <row r="6060" ht="15.75" customHeight="1">
      <c r="A6060" s="1"/>
      <c r="B6060" s="1"/>
      <c r="C6060" s="1"/>
      <c r="D6060" s="1"/>
      <c r="E6060" s="1"/>
      <c r="F6060" s="1"/>
      <c r="G6060" s="1"/>
      <c r="H6060" s="1"/>
      <c r="I6060" s="1"/>
    </row>
    <row r="6061" ht="15.75" customHeight="1">
      <c r="A6061" s="1"/>
      <c r="B6061" s="1"/>
      <c r="C6061" s="1"/>
      <c r="D6061" s="1"/>
      <c r="E6061" s="1"/>
      <c r="F6061" s="1"/>
      <c r="G6061" s="1"/>
      <c r="H6061" s="1"/>
      <c r="I6061" s="1"/>
    </row>
    <row r="6062" ht="15.75" customHeight="1">
      <c r="A6062" s="1"/>
      <c r="B6062" s="1"/>
      <c r="C6062" s="1"/>
      <c r="D6062" s="1"/>
      <c r="E6062" s="1"/>
      <c r="F6062" s="1"/>
      <c r="G6062" s="1"/>
      <c r="H6062" s="1"/>
      <c r="I6062" s="1"/>
    </row>
    <row r="6063" ht="15.75" customHeight="1">
      <c r="A6063" s="1"/>
      <c r="B6063" s="1"/>
      <c r="C6063" s="1"/>
      <c r="D6063" s="1"/>
      <c r="E6063" s="1"/>
      <c r="F6063" s="1"/>
      <c r="G6063" s="1"/>
      <c r="H6063" s="1"/>
      <c r="I6063" s="1"/>
    </row>
    <row r="6064" ht="15.75" customHeight="1">
      <c r="A6064" s="1"/>
      <c r="B6064" s="1"/>
      <c r="C6064" s="1"/>
      <c r="D6064" s="1"/>
      <c r="E6064" s="1"/>
      <c r="F6064" s="1"/>
      <c r="G6064" s="1"/>
      <c r="H6064" s="1"/>
      <c r="I6064" s="1"/>
    </row>
    <row r="6065" ht="15.75" customHeight="1">
      <c r="A6065" s="1"/>
      <c r="B6065" s="1"/>
      <c r="C6065" s="1"/>
      <c r="D6065" s="1"/>
      <c r="E6065" s="1"/>
      <c r="F6065" s="1"/>
      <c r="G6065" s="1"/>
      <c r="H6065" s="1"/>
      <c r="I6065" s="1"/>
    </row>
    <row r="6066" ht="15.75" customHeight="1">
      <c r="A6066" s="1"/>
      <c r="B6066" s="1"/>
      <c r="C6066" s="1"/>
      <c r="D6066" s="1"/>
      <c r="E6066" s="1"/>
      <c r="F6066" s="1"/>
      <c r="G6066" s="1"/>
      <c r="H6066" s="1"/>
      <c r="I6066" s="1"/>
    </row>
    <row r="6067" ht="15.75" customHeight="1">
      <c r="A6067" s="1"/>
      <c r="B6067" s="1"/>
      <c r="C6067" s="1"/>
      <c r="D6067" s="1"/>
      <c r="E6067" s="1"/>
      <c r="F6067" s="1"/>
      <c r="G6067" s="1"/>
      <c r="H6067" s="1"/>
      <c r="I6067" s="1"/>
    </row>
    <row r="6068" ht="15.75" customHeight="1">
      <c r="A6068" s="1"/>
      <c r="B6068" s="1"/>
      <c r="C6068" s="1"/>
      <c r="D6068" s="1"/>
      <c r="E6068" s="1"/>
      <c r="F6068" s="1"/>
      <c r="G6068" s="1"/>
      <c r="H6068" s="1"/>
      <c r="I6068" s="1"/>
    </row>
    <row r="6069" ht="15.75" customHeight="1">
      <c r="A6069" s="1"/>
      <c r="B6069" s="1"/>
      <c r="C6069" s="1"/>
      <c r="D6069" s="1"/>
      <c r="E6069" s="1"/>
      <c r="F6069" s="1"/>
      <c r="G6069" s="1"/>
      <c r="H6069" s="1"/>
      <c r="I6069" s="1"/>
    </row>
    <row r="6070" ht="15.75" customHeight="1">
      <c r="A6070" s="1"/>
      <c r="B6070" s="1"/>
      <c r="C6070" s="1"/>
      <c r="D6070" s="1"/>
      <c r="E6070" s="1"/>
      <c r="F6070" s="1"/>
      <c r="G6070" s="1"/>
      <c r="H6070" s="1"/>
      <c r="I6070" s="1"/>
    </row>
    <row r="6071" ht="15.75" customHeight="1">
      <c r="A6071" s="1"/>
      <c r="B6071" s="1"/>
      <c r="C6071" s="1"/>
      <c r="D6071" s="1"/>
      <c r="E6071" s="1"/>
      <c r="F6071" s="1"/>
      <c r="G6071" s="1"/>
      <c r="H6071" s="1"/>
      <c r="I6071" s="1"/>
    </row>
    <row r="6072" ht="15.75" customHeight="1">
      <c r="A6072" s="1"/>
      <c r="B6072" s="1"/>
      <c r="C6072" s="1"/>
      <c r="D6072" s="1"/>
      <c r="E6072" s="1"/>
      <c r="F6072" s="1"/>
      <c r="G6072" s="1"/>
      <c r="H6072" s="1"/>
      <c r="I6072" s="1"/>
    </row>
    <row r="6073" ht="15.75" customHeight="1">
      <c r="A6073" s="1"/>
      <c r="B6073" s="1"/>
      <c r="C6073" s="1"/>
      <c r="D6073" s="1"/>
      <c r="E6073" s="1"/>
      <c r="F6073" s="1"/>
      <c r="G6073" s="1"/>
      <c r="H6073" s="1"/>
      <c r="I6073" s="1"/>
    </row>
    <row r="6074" ht="15.75" customHeight="1">
      <c r="A6074" s="1"/>
      <c r="B6074" s="1"/>
      <c r="C6074" s="1"/>
      <c r="D6074" s="1"/>
      <c r="E6074" s="1"/>
      <c r="F6074" s="1"/>
      <c r="G6074" s="1"/>
      <c r="H6074" s="1"/>
      <c r="I6074" s="1"/>
    </row>
    <row r="6075" ht="15.75" customHeight="1">
      <c r="A6075" s="1"/>
      <c r="B6075" s="1"/>
      <c r="C6075" s="1"/>
      <c r="D6075" s="1"/>
      <c r="E6075" s="1"/>
      <c r="F6075" s="1"/>
      <c r="G6075" s="1"/>
      <c r="H6075" s="1"/>
      <c r="I6075" s="1"/>
    </row>
    <row r="6076" ht="15.75" customHeight="1">
      <c r="A6076" s="1"/>
      <c r="B6076" s="1"/>
      <c r="C6076" s="1"/>
      <c r="D6076" s="1"/>
      <c r="E6076" s="1"/>
      <c r="F6076" s="1"/>
      <c r="G6076" s="1"/>
      <c r="H6076" s="1"/>
      <c r="I6076" s="1"/>
    </row>
    <row r="6077" ht="15.75" customHeight="1">
      <c r="A6077" s="1"/>
      <c r="B6077" s="1"/>
      <c r="C6077" s="1"/>
      <c r="D6077" s="1"/>
      <c r="E6077" s="1"/>
      <c r="F6077" s="1"/>
      <c r="G6077" s="1"/>
      <c r="H6077" s="1"/>
      <c r="I6077" s="1"/>
    </row>
    <row r="6078" ht="15.75" customHeight="1">
      <c r="A6078" s="1"/>
      <c r="B6078" s="1"/>
      <c r="C6078" s="1"/>
      <c r="D6078" s="1"/>
      <c r="E6078" s="1"/>
      <c r="F6078" s="1"/>
      <c r="G6078" s="1"/>
      <c r="H6078" s="1"/>
      <c r="I6078" s="1"/>
    </row>
    <row r="6079" ht="15.75" customHeight="1">
      <c r="A6079" s="1"/>
      <c r="B6079" s="1"/>
      <c r="C6079" s="1"/>
      <c r="D6079" s="1"/>
      <c r="E6079" s="1"/>
      <c r="F6079" s="1"/>
      <c r="G6079" s="1"/>
      <c r="H6079" s="1"/>
      <c r="I6079" s="1"/>
    </row>
    <row r="6080" ht="15.75" customHeight="1">
      <c r="A6080" s="1"/>
      <c r="B6080" s="1"/>
      <c r="C6080" s="1"/>
      <c r="D6080" s="1"/>
      <c r="E6080" s="1"/>
      <c r="F6080" s="1"/>
      <c r="G6080" s="1"/>
      <c r="H6080" s="1"/>
      <c r="I6080" s="1"/>
    </row>
    <row r="6081" ht="15.75" customHeight="1">
      <c r="A6081" s="1"/>
      <c r="B6081" s="1"/>
      <c r="C6081" s="1"/>
      <c r="D6081" s="1"/>
      <c r="E6081" s="1"/>
      <c r="F6081" s="1"/>
      <c r="G6081" s="1"/>
      <c r="H6081" s="1"/>
      <c r="I6081" s="1"/>
    </row>
    <row r="6082" ht="15.75" customHeight="1">
      <c r="A6082" s="1"/>
      <c r="B6082" s="1"/>
      <c r="C6082" s="1"/>
      <c r="D6082" s="1"/>
      <c r="E6082" s="1"/>
      <c r="F6082" s="1"/>
      <c r="G6082" s="1"/>
      <c r="H6082" s="1"/>
      <c r="I6082" s="1"/>
    </row>
    <row r="6083" ht="15.75" customHeight="1">
      <c r="A6083" s="1"/>
      <c r="B6083" s="1"/>
      <c r="C6083" s="1"/>
      <c r="D6083" s="1"/>
      <c r="E6083" s="1"/>
      <c r="F6083" s="1"/>
      <c r="G6083" s="1"/>
      <c r="H6083" s="1"/>
      <c r="I6083" s="1"/>
    </row>
    <row r="6084" ht="15.75" customHeight="1">
      <c r="A6084" s="1"/>
      <c r="B6084" s="1"/>
      <c r="C6084" s="1"/>
      <c r="D6084" s="1"/>
      <c r="E6084" s="1"/>
      <c r="F6084" s="1"/>
      <c r="G6084" s="1"/>
      <c r="H6084" s="1"/>
      <c r="I6084" s="1"/>
    </row>
    <row r="6085" ht="15.75" customHeight="1">
      <c r="A6085" s="1"/>
      <c r="B6085" s="1"/>
      <c r="C6085" s="1"/>
      <c r="D6085" s="1"/>
      <c r="E6085" s="1"/>
      <c r="F6085" s="1"/>
      <c r="G6085" s="1"/>
      <c r="H6085" s="1"/>
      <c r="I6085" s="1"/>
    </row>
    <row r="6086" ht="15.75" customHeight="1">
      <c r="A6086" s="1"/>
      <c r="B6086" s="1"/>
      <c r="C6086" s="1"/>
      <c r="D6086" s="1"/>
      <c r="E6086" s="1"/>
      <c r="F6086" s="1"/>
      <c r="G6086" s="1"/>
      <c r="H6086" s="1"/>
      <c r="I6086" s="1"/>
    </row>
    <row r="6087" ht="15.75" customHeight="1">
      <c r="A6087" s="1"/>
      <c r="B6087" s="1"/>
      <c r="C6087" s="1"/>
      <c r="D6087" s="1"/>
      <c r="E6087" s="1"/>
      <c r="F6087" s="1"/>
      <c r="G6087" s="1"/>
      <c r="H6087" s="1"/>
      <c r="I6087" s="1"/>
    </row>
    <row r="6088" ht="15.75" customHeight="1">
      <c r="A6088" s="1"/>
      <c r="B6088" s="1"/>
      <c r="C6088" s="1"/>
      <c r="D6088" s="1"/>
      <c r="E6088" s="1"/>
      <c r="F6088" s="1"/>
      <c r="G6088" s="1"/>
      <c r="H6088" s="1"/>
      <c r="I6088" s="1"/>
    </row>
    <row r="6089" ht="15.75" customHeight="1">
      <c r="A6089" s="1"/>
      <c r="B6089" s="1"/>
      <c r="C6089" s="1"/>
      <c r="D6089" s="1"/>
      <c r="E6089" s="1"/>
      <c r="F6089" s="1"/>
      <c r="G6089" s="1"/>
      <c r="H6089" s="1"/>
      <c r="I6089" s="1"/>
    </row>
    <row r="6090" ht="15.75" customHeight="1">
      <c r="A6090" s="1"/>
      <c r="B6090" s="1"/>
      <c r="C6090" s="1"/>
      <c r="D6090" s="1"/>
      <c r="E6090" s="1"/>
      <c r="F6090" s="1"/>
      <c r="G6090" s="1"/>
      <c r="H6090" s="1"/>
      <c r="I6090" s="1"/>
    </row>
    <row r="6091" ht="15.75" customHeight="1">
      <c r="A6091" s="1"/>
      <c r="B6091" s="1"/>
      <c r="C6091" s="1"/>
      <c r="D6091" s="1"/>
      <c r="E6091" s="1"/>
      <c r="F6091" s="1"/>
      <c r="G6091" s="1"/>
      <c r="H6091" s="1"/>
      <c r="I6091" s="1"/>
    </row>
    <row r="6092" ht="15.75" customHeight="1">
      <c r="A6092" s="1"/>
      <c r="B6092" s="1"/>
      <c r="C6092" s="1"/>
      <c r="D6092" s="1"/>
      <c r="E6092" s="1"/>
      <c r="F6092" s="1"/>
      <c r="G6092" s="1"/>
      <c r="H6092" s="1"/>
      <c r="I6092" s="1"/>
    </row>
    <row r="6093" ht="15.75" customHeight="1">
      <c r="A6093" s="1"/>
      <c r="B6093" s="1"/>
      <c r="C6093" s="1"/>
      <c r="D6093" s="1"/>
      <c r="E6093" s="1"/>
      <c r="F6093" s="1"/>
      <c r="G6093" s="1"/>
      <c r="H6093" s="1"/>
      <c r="I6093" s="1"/>
    </row>
    <row r="6094" ht="15.75" customHeight="1">
      <c r="A6094" s="1"/>
      <c r="B6094" s="1"/>
      <c r="C6094" s="1"/>
      <c r="D6094" s="1"/>
      <c r="E6094" s="1"/>
      <c r="F6094" s="1"/>
      <c r="G6094" s="1"/>
      <c r="H6094" s="1"/>
      <c r="I6094" s="1"/>
    </row>
    <row r="6095" ht="15.75" customHeight="1">
      <c r="A6095" s="1"/>
      <c r="B6095" s="1"/>
      <c r="C6095" s="1"/>
      <c r="D6095" s="1"/>
      <c r="E6095" s="1"/>
      <c r="F6095" s="1"/>
      <c r="G6095" s="1"/>
      <c r="H6095" s="1"/>
      <c r="I6095" s="1"/>
    </row>
    <row r="6096" ht="15.75" customHeight="1">
      <c r="A6096" s="1"/>
      <c r="B6096" s="1"/>
      <c r="C6096" s="1"/>
      <c r="D6096" s="1"/>
      <c r="E6096" s="1"/>
      <c r="F6096" s="1"/>
      <c r="G6096" s="1"/>
      <c r="H6096" s="1"/>
      <c r="I6096" s="1"/>
    </row>
    <row r="6097" ht="15.75" customHeight="1">
      <c r="A6097" s="1"/>
      <c r="B6097" s="1"/>
      <c r="C6097" s="1"/>
      <c r="D6097" s="1"/>
      <c r="E6097" s="1"/>
      <c r="F6097" s="1"/>
      <c r="G6097" s="1"/>
      <c r="H6097" s="1"/>
      <c r="I6097" s="1"/>
    </row>
    <row r="6098" ht="15.75" customHeight="1">
      <c r="A6098" s="1"/>
      <c r="B6098" s="1"/>
      <c r="C6098" s="1"/>
      <c r="D6098" s="1"/>
      <c r="E6098" s="1"/>
      <c r="F6098" s="1"/>
      <c r="G6098" s="1"/>
      <c r="H6098" s="1"/>
      <c r="I6098" s="1"/>
    </row>
    <row r="6099" ht="15.75" customHeight="1">
      <c r="A6099" s="1"/>
      <c r="B6099" s="1"/>
      <c r="C6099" s="1"/>
      <c r="D6099" s="1"/>
      <c r="E6099" s="1"/>
      <c r="F6099" s="1"/>
      <c r="G6099" s="1"/>
      <c r="H6099" s="1"/>
      <c r="I6099" s="1"/>
    </row>
    <row r="6100" ht="15.75" customHeight="1">
      <c r="A6100" s="1"/>
      <c r="B6100" s="1"/>
      <c r="C6100" s="1"/>
      <c r="D6100" s="1"/>
      <c r="E6100" s="1"/>
      <c r="F6100" s="1"/>
      <c r="G6100" s="1"/>
      <c r="H6100" s="1"/>
      <c r="I6100" s="1"/>
    </row>
    <row r="6101" ht="15.75" customHeight="1">
      <c r="A6101" s="1"/>
      <c r="B6101" s="1"/>
      <c r="C6101" s="1"/>
      <c r="D6101" s="1"/>
      <c r="E6101" s="1"/>
      <c r="F6101" s="1"/>
      <c r="G6101" s="1"/>
      <c r="H6101" s="1"/>
      <c r="I6101" s="1"/>
    </row>
    <row r="6102" ht="15.75" customHeight="1">
      <c r="A6102" s="1"/>
      <c r="B6102" s="1"/>
      <c r="C6102" s="1"/>
      <c r="D6102" s="1"/>
      <c r="E6102" s="1"/>
      <c r="F6102" s="1"/>
      <c r="G6102" s="1"/>
      <c r="H6102" s="1"/>
      <c r="I6102" s="1"/>
    </row>
    <row r="6103" ht="15.75" customHeight="1">
      <c r="A6103" s="1"/>
      <c r="B6103" s="1"/>
      <c r="C6103" s="1"/>
      <c r="D6103" s="1"/>
      <c r="E6103" s="1"/>
      <c r="F6103" s="1"/>
      <c r="G6103" s="1"/>
      <c r="H6103" s="1"/>
      <c r="I6103" s="1"/>
    </row>
    <row r="6104" ht="15.75" customHeight="1">
      <c r="A6104" s="1"/>
      <c r="B6104" s="1"/>
      <c r="C6104" s="1"/>
      <c r="D6104" s="1"/>
      <c r="E6104" s="1"/>
      <c r="F6104" s="1"/>
      <c r="G6104" s="1"/>
      <c r="H6104" s="1"/>
      <c r="I6104" s="1"/>
    </row>
    <row r="6105" ht="15.75" customHeight="1">
      <c r="A6105" s="1"/>
      <c r="B6105" s="1"/>
      <c r="C6105" s="1"/>
      <c r="D6105" s="1"/>
      <c r="E6105" s="1"/>
      <c r="F6105" s="1"/>
      <c r="G6105" s="1"/>
      <c r="H6105" s="1"/>
      <c r="I6105" s="1"/>
    </row>
    <row r="6106" ht="15.75" customHeight="1">
      <c r="A6106" s="1"/>
      <c r="B6106" s="1"/>
      <c r="C6106" s="1"/>
      <c r="D6106" s="1"/>
      <c r="E6106" s="1"/>
      <c r="F6106" s="1"/>
      <c r="G6106" s="1"/>
      <c r="H6106" s="1"/>
      <c r="I6106" s="1"/>
    </row>
    <row r="6107" ht="15.75" customHeight="1">
      <c r="A6107" s="1"/>
      <c r="B6107" s="1"/>
      <c r="C6107" s="1"/>
      <c r="D6107" s="1"/>
      <c r="E6107" s="1"/>
      <c r="F6107" s="1"/>
      <c r="G6107" s="1"/>
      <c r="H6107" s="1"/>
      <c r="I6107" s="1"/>
    </row>
    <row r="6108" ht="15.75" customHeight="1">
      <c r="A6108" s="1"/>
      <c r="B6108" s="1"/>
      <c r="C6108" s="1"/>
      <c r="D6108" s="1"/>
      <c r="E6108" s="1"/>
      <c r="F6108" s="1"/>
      <c r="G6108" s="1"/>
      <c r="H6108" s="1"/>
      <c r="I6108" s="1"/>
    </row>
    <row r="6109" ht="15.75" customHeight="1">
      <c r="A6109" s="1"/>
      <c r="B6109" s="1"/>
      <c r="C6109" s="1"/>
      <c r="D6109" s="1"/>
      <c r="E6109" s="1"/>
      <c r="F6109" s="1"/>
      <c r="G6109" s="1"/>
      <c r="H6109" s="1"/>
      <c r="I6109" s="1"/>
    </row>
    <row r="6110" ht="15.75" customHeight="1">
      <c r="A6110" s="1"/>
      <c r="B6110" s="1"/>
      <c r="C6110" s="1"/>
      <c r="D6110" s="1"/>
      <c r="E6110" s="1"/>
      <c r="F6110" s="1"/>
      <c r="G6110" s="1"/>
      <c r="H6110" s="1"/>
      <c r="I6110" s="1"/>
    </row>
    <row r="6111" ht="15.75" customHeight="1">
      <c r="A6111" s="1"/>
      <c r="B6111" s="1"/>
      <c r="C6111" s="1"/>
      <c r="D6111" s="1"/>
      <c r="E6111" s="1"/>
      <c r="F6111" s="1"/>
      <c r="G6111" s="1"/>
      <c r="H6111" s="1"/>
      <c r="I6111" s="1"/>
    </row>
    <row r="6112" ht="15.75" customHeight="1">
      <c r="A6112" s="1"/>
      <c r="B6112" s="1"/>
      <c r="C6112" s="1"/>
      <c r="D6112" s="1"/>
      <c r="E6112" s="1"/>
      <c r="F6112" s="1"/>
      <c r="G6112" s="1"/>
      <c r="H6112" s="1"/>
      <c r="I6112" s="1"/>
    </row>
    <row r="6113" ht="15.75" customHeight="1">
      <c r="A6113" s="1"/>
      <c r="B6113" s="1"/>
      <c r="C6113" s="1"/>
      <c r="D6113" s="1"/>
      <c r="E6113" s="1"/>
      <c r="F6113" s="1"/>
      <c r="G6113" s="1"/>
      <c r="H6113" s="1"/>
      <c r="I6113" s="1"/>
    </row>
    <row r="6114" ht="15.75" customHeight="1">
      <c r="A6114" s="1"/>
      <c r="B6114" s="1"/>
      <c r="C6114" s="1"/>
      <c r="D6114" s="1"/>
      <c r="E6114" s="1"/>
      <c r="F6114" s="1"/>
      <c r="G6114" s="1"/>
      <c r="H6114" s="1"/>
      <c r="I6114" s="1"/>
    </row>
    <row r="6115" ht="15.75" customHeight="1">
      <c r="A6115" s="1"/>
      <c r="B6115" s="1"/>
      <c r="C6115" s="1"/>
      <c r="D6115" s="1"/>
      <c r="E6115" s="1"/>
      <c r="F6115" s="1"/>
      <c r="G6115" s="1"/>
      <c r="H6115" s="1"/>
      <c r="I6115" s="1"/>
    </row>
    <row r="6116" ht="15.75" customHeight="1">
      <c r="A6116" s="1"/>
      <c r="B6116" s="1"/>
      <c r="C6116" s="1"/>
      <c r="D6116" s="1"/>
      <c r="E6116" s="1"/>
      <c r="F6116" s="1"/>
      <c r="G6116" s="1"/>
      <c r="H6116" s="1"/>
      <c r="I6116" s="1"/>
    </row>
    <row r="6117" ht="15.75" customHeight="1">
      <c r="A6117" s="1"/>
      <c r="B6117" s="1"/>
      <c r="C6117" s="1"/>
      <c r="D6117" s="1"/>
      <c r="E6117" s="1"/>
      <c r="F6117" s="1"/>
      <c r="G6117" s="1"/>
      <c r="H6117" s="1"/>
      <c r="I6117" s="1"/>
    </row>
    <row r="6118" ht="15.75" customHeight="1">
      <c r="A6118" s="1"/>
      <c r="B6118" s="1"/>
      <c r="C6118" s="1"/>
      <c r="D6118" s="1"/>
      <c r="E6118" s="1"/>
      <c r="F6118" s="1"/>
      <c r="G6118" s="1"/>
      <c r="H6118" s="1"/>
      <c r="I6118" s="1"/>
    </row>
    <row r="6119" ht="15.75" customHeight="1">
      <c r="A6119" s="1"/>
      <c r="B6119" s="1"/>
      <c r="C6119" s="1"/>
      <c r="D6119" s="1"/>
      <c r="E6119" s="1"/>
      <c r="F6119" s="1"/>
      <c r="G6119" s="1"/>
      <c r="H6119" s="1"/>
      <c r="I6119" s="1"/>
    </row>
    <row r="6120" ht="15.75" customHeight="1">
      <c r="A6120" s="1"/>
      <c r="B6120" s="1"/>
      <c r="C6120" s="1"/>
      <c r="D6120" s="1"/>
      <c r="E6120" s="1"/>
      <c r="F6120" s="1"/>
      <c r="G6120" s="1"/>
      <c r="H6120" s="1"/>
      <c r="I6120" s="1"/>
    </row>
    <row r="6121" ht="15.75" customHeight="1">
      <c r="A6121" s="1"/>
      <c r="B6121" s="1"/>
      <c r="C6121" s="1"/>
      <c r="D6121" s="1"/>
      <c r="E6121" s="1"/>
      <c r="F6121" s="1"/>
      <c r="G6121" s="1"/>
      <c r="H6121" s="1"/>
      <c r="I6121" s="1"/>
    </row>
    <row r="6122" ht="15.75" customHeight="1">
      <c r="A6122" s="1"/>
      <c r="B6122" s="1"/>
      <c r="C6122" s="1"/>
      <c r="D6122" s="1"/>
      <c r="E6122" s="1"/>
      <c r="F6122" s="1"/>
      <c r="G6122" s="1"/>
      <c r="H6122" s="1"/>
      <c r="I6122" s="1"/>
    </row>
    <row r="6123" ht="15.75" customHeight="1">
      <c r="A6123" s="1"/>
      <c r="B6123" s="1"/>
      <c r="C6123" s="1"/>
      <c r="D6123" s="1"/>
      <c r="E6123" s="1"/>
      <c r="F6123" s="1"/>
      <c r="G6123" s="1"/>
      <c r="H6123" s="1"/>
      <c r="I6123" s="1"/>
    </row>
    <row r="6124" ht="15.75" customHeight="1">
      <c r="A6124" s="1"/>
      <c r="B6124" s="1"/>
      <c r="C6124" s="1"/>
      <c r="D6124" s="1"/>
      <c r="E6124" s="1"/>
      <c r="F6124" s="1"/>
      <c r="G6124" s="1"/>
      <c r="H6124" s="1"/>
      <c r="I6124" s="1"/>
    </row>
    <row r="6125" ht="15.75" customHeight="1">
      <c r="A6125" s="1"/>
      <c r="B6125" s="1"/>
      <c r="C6125" s="1"/>
      <c r="D6125" s="1"/>
      <c r="E6125" s="1"/>
      <c r="F6125" s="1"/>
      <c r="G6125" s="1"/>
      <c r="H6125" s="1"/>
      <c r="I6125" s="1"/>
    </row>
    <row r="6126" ht="15.75" customHeight="1">
      <c r="A6126" s="1"/>
      <c r="B6126" s="1"/>
      <c r="C6126" s="1"/>
      <c r="D6126" s="1"/>
      <c r="E6126" s="1"/>
      <c r="F6126" s="1"/>
      <c r="G6126" s="1"/>
      <c r="H6126" s="1"/>
      <c r="I6126" s="1"/>
    </row>
    <row r="6127" ht="15.75" customHeight="1">
      <c r="A6127" s="1"/>
      <c r="B6127" s="1"/>
      <c r="C6127" s="1"/>
      <c r="D6127" s="1"/>
      <c r="E6127" s="1"/>
      <c r="F6127" s="1"/>
      <c r="G6127" s="1"/>
      <c r="H6127" s="1"/>
      <c r="I6127" s="1"/>
    </row>
    <row r="6128" ht="15.75" customHeight="1">
      <c r="A6128" s="1"/>
      <c r="B6128" s="1"/>
      <c r="C6128" s="1"/>
      <c r="D6128" s="1"/>
      <c r="E6128" s="1"/>
      <c r="F6128" s="1"/>
      <c r="G6128" s="1"/>
      <c r="H6128" s="1"/>
      <c r="I6128" s="1"/>
    </row>
    <row r="6129" ht="15.75" customHeight="1">
      <c r="A6129" s="1"/>
      <c r="B6129" s="1"/>
      <c r="C6129" s="1"/>
      <c r="D6129" s="1"/>
      <c r="E6129" s="1"/>
      <c r="F6129" s="1"/>
      <c r="G6129" s="1"/>
      <c r="H6129" s="1"/>
      <c r="I6129" s="1"/>
    </row>
    <row r="6130" ht="15.75" customHeight="1">
      <c r="A6130" s="1"/>
      <c r="B6130" s="1"/>
      <c r="C6130" s="1"/>
      <c r="D6130" s="1"/>
      <c r="E6130" s="1"/>
      <c r="F6130" s="1"/>
      <c r="G6130" s="1"/>
      <c r="H6130" s="1"/>
      <c r="I6130" s="1"/>
    </row>
    <row r="6131" ht="15.75" customHeight="1">
      <c r="A6131" s="1"/>
      <c r="B6131" s="1"/>
      <c r="C6131" s="1"/>
      <c r="D6131" s="1"/>
      <c r="E6131" s="1"/>
      <c r="F6131" s="1"/>
      <c r="G6131" s="1"/>
      <c r="H6131" s="1"/>
      <c r="I6131" s="1"/>
    </row>
    <row r="6132" ht="15.75" customHeight="1">
      <c r="A6132" s="1"/>
      <c r="B6132" s="1"/>
      <c r="C6132" s="1"/>
      <c r="D6132" s="1"/>
      <c r="E6132" s="1"/>
      <c r="F6132" s="1"/>
      <c r="G6132" s="1"/>
      <c r="H6132" s="1"/>
      <c r="I6132" s="1"/>
    </row>
    <row r="6133" ht="15.75" customHeight="1">
      <c r="A6133" s="1"/>
      <c r="B6133" s="1"/>
      <c r="C6133" s="1"/>
      <c r="D6133" s="1"/>
      <c r="E6133" s="1"/>
      <c r="F6133" s="1"/>
      <c r="G6133" s="1"/>
      <c r="H6133" s="1"/>
      <c r="I6133" s="1"/>
    </row>
    <row r="6134" ht="15.75" customHeight="1">
      <c r="A6134" s="1"/>
      <c r="B6134" s="1"/>
      <c r="C6134" s="1"/>
      <c r="D6134" s="1"/>
      <c r="E6134" s="1"/>
      <c r="F6134" s="1"/>
      <c r="G6134" s="1"/>
      <c r="H6134" s="1"/>
      <c r="I6134" s="1"/>
    </row>
    <row r="6135" ht="15.75" customHeight="1">
      <c r="A6135" s="1"/>
      <c r="B6135" s="1"/>
      <c r="C6135" s="1"/>
      <c r="D6135" s="1"/>
      <c r="E6135" s="1"/>
      <c r="F6135" s="1"/>
      <c r="G6135" s="1"/>
      <c r="H6135" s="1"/>
      <c r="I6135" s="1"/>
    </row>
    <row r="6136" ht="15.75" customHeight="1">
      <c r="A6136" s="1"/>
      <c r="B6136" s="1"/>
      <c r="C6136" s="1"/>
      <c r="D6136" s="1"/>
      <c r="E6136" s="1"/>
      <c r="F6136" s="1"/>
      <c r="G6136" s="1"/>
      <c r="H6136" s="1"/>
      <c r="I6136" s="1"/>
    </row>
    <row r="6137" ht="15.75" customHeight="1">
      <c r="A6137" s="1"/>
      <c r="B6137" s="1"/>
      <c r="C6137" s="1"/>
      <c r="D6137" s="1"/>
      <c r="E6137" s="1"/>
      <c r="F6137" s="1"/>
      <c r="G6137" s="1"/>
      <c r="H6137" s="1"/>
      <c r="I6137" s="1"/>
    </row>
    <row r="6138" ht="15.75" customHeight="1">
      <c r="A6138" s="1"/>
      <c r="B6138" s="1"/>
      <c r="C6138" s="1"/>
      <c r="D6138" s="1"/>
      <c r="E6138" s="1"/>
      <c r="F6138" s="1"/>
      <c r="G6138" s="1"/>
      <c r="H6138" s="1"/>
      <c r="I6138" s="1"/>
    </row>
    <row r="6139" ht="15.75" customHeight="1">
      <c r="A6139" s="1"/>
      <c r="B6139" s="1"/>
      <c r="C6139" s="1"/>
      <c r="D6139" s="1"/>
      <c r="E6139" s="1"/>
      <c r="F6139" s="1"/>
      <c r="G6139" s="1"/>
      <c r="H6139" s="1"/>
      <c r="I6139" s="1"/>
    </row>
    <row r="6140" ht="15.75" customHeight="1">
      <c r="A6140" s="1"/>
      <c r="B6140" s="1"/>
      <c r="C6140" s="1"/>
      <c r="D6140" s="1"/>
      <c r="E6140" s="1"/>
      <c r="F6140" s="1"/>
      <c r="G6140" s="1"/>
      <c r="H6140" s="1"/>
      <c r="I6140" s="1"/>
    </row>
    <row r="6141" ht="15.75" customHeight="1">
      <c r="A6141" s="1"/>
      <c r="B6141" s="1"/>
      <c r="C6141" s="1"/>
      <c r="D6141" s="1"/>
      <c r="E6141" s="1"/>
      <c r="F6141" s="1"/>
      <c r="G6141" s="1"/>
      <c r="H6141" s="1"/>
      <c r="I6141" s="1"/>
    </row>
    <row r="6142" ht="15.75" customHeight="1">
      <c r="A6142" s="1"/>
      <c r="B6142" s="1"/>
      <c r="C6142" s="1"/>
      <c r="D6142" s="1"/>
      <c r="E6142" s="1"/>
      <c r="F6142" s="1"/>
      <c r="G6142" s="1"/>
      <c r="H6142" s="1"/>
      <c r="I6142" s="1"/>
    </row>
    <row r="6143" ht="15.75" customHeight="1">
      <c r="A6143" s="1"/>
      <c r="B6143" s="1"/>
      <c r="C6143" s="1"/>
      <c r="D6143" s="1"/>
      <c r="E6143" s="1"/>
      <c r="F6143" s="1"/>
      <c r="G6143" s="1"/>
      <c r="H6143" s="1"/>
      <c r="I6143" s="1"/>
    </row>
    <row r="6144" ht="15.75" customHeight="1">
      <c r="A6144" s="1"/>
      <c r="B6144" s="1"/>
      <c r="C6144" s="1"/>
      <c r="D6144" s="1"/>
      <c r="E6144" s="1"/>
      <c r="F6144" s="1"/>
      <c r="G6144" s="1"/>
      <c r="H6144" s="1"/>
      <c r="I6144" s="1"/>
    </row>
    <row r="6145" ht="15.75" customHeight="1">
      <c r="A6145" s="1"/>
      <c r="B6145" s="1"/>
      <c r="C6145" s="1"/>
      <c r="D6145" s="1"/>
      <c r="E6145" s="1"/>
      <c r="F6145" s="1"/>
      <c r="G6145" s="1"/>
      <c r="H6145" s="1"/>
      <c r="I6145" s="1"/>
    </row>
    <row r="6146" ht="15.75" customHeight="1">
      <c r="A6146" s="1"/>
      <c r="B6146" s="1"/>
      <c r="C6146" s="1"/>
      <c r="D6146" s="1"/>
      <c r="E6146" s="1"/>
      <c r="F6146" s="1"/>
      <c r="G6146" s="1"/>
      <c r="H6146" s="1"/>
      <c r="I6146" s="1"/>
    </row>
    <row r="6147" ht="15.75" customHeight="1">
      <c r="A6147" s="1"/>
      <c r="B6147" s="1"/>
      <c r="C6147" s="1"/>
      <c r="D6147" s="1"/>
      <c r="E6147" s="1"/>
      <c r="F6147" s="1"/>
      <c r="G6147" s="1"/>
      <c r="H6147" s="1"/>
      <c r="I6147" s="1"/>
    </row>
    <row r="6148" ht="15.75" customHeight="1">
      <c r="A6148" s="1"/>
      <c r="B6148" s="1"/>
      <c r="C6148" s="1"/>
      <c r="D6148" s="1"/>
      <c r="E6148" s="1"/>
      <c r="F6148" s="1"/>
      <c r="G6148" s="1"/>
      <c r="H6148" s="1"/>
      <c r="I6148" s="1"/>
    </row>
    <row r="6149" ht="15.75" customHeight="1">
      <c r="A6149" s="1"/>
      <c r="B6149" s="1"/>
      <c r="C6149" s="1"/>
      <c r="D6149" s="1"/>
      <c r="E6149" s="1"/>
      <c r="F6149" s="1"/>
      <c r="G6149" s="1"/>
      <c r="H6149" s="1"/>
      <c r="I6149" s="1"/>
    </row>
    <row r="6150" ht="15.75" customHeight="1">
      <c r="A6150" s="1"/>
      <c r="B6150" s="1"/>
      <c r="C6150" s="1"/>
      <c r="D6150" s="1"/>
      <c r="E6150" s="1"/>
      <c r="F6150" s="1"/>
      <c r="G6150" s="1"/>
      <c r="H6150" s="1"/>
      <c r="I6150" s="1"/>
    </row>
    <row r="6151" ht="15.75" customHeight="1">
      <c r="A6151" s="1"/>
      <c r="B6151" s="1"/>
      <c r="C6151" s="1"/>
      <c r="D6151" s="1"/>
      <c r="E6151" s="1"/>
      <c r="F6151" s="1"/>
      <c r="G6151" s="1"/>
      <c r="H6151" s="1"/>
      <c r="I6151" s="1"/>
    </row>
    <row r="6152" ht="15.75" customHeight="1">
      <c r="A6152" s="1"/>
      <c r="B6152" s="1"/>
      <c r="C6152" s="1"/>
      <c r="D6152" s="1"/>
      <c r="E6152" s="1"/>
      <c r="F6152" s="1"/>
      <c r="G6152" s="1"/>
      <c r="H6152" s="1"/>
      <c r="I6152" s="1"/>
    </row>
    <row r="6153" ht="15.75" customHeight="1">
      <c r="A6153" s="1"/>
      <c r="B6153" s="1"/>
      <c r="C6153" s="1"/>
      <c r="D6153" s="1"/>
      <c r="E6153" s="1"/>
      <c r="F6153" s="1"/>
      <c r="G6153" s="1"/>
      <c r="H6153" s="1"/>
      <c r="I6153" s="1"/>
    </row>
    <row r="6154" ht="15.75" customHeight="1">
      <c r="A6154" s="1"/>
      <c r="B6154" s="1"/>
      <c r="C6154" s="1"/>
      <c r="D6154" s="1"/>
      <c r="E6154" s="1"/>
      <c r="F6154" s="1"/>
      <c r="G6154" s="1"/>
      <c r="H6154" s="1"/>
      <c r="I6154" s="1"/>
    </row>
    <row r="6155" ht="15.75" customHeight="1">
      <c r="A6155" s="1"/>
      <c r="B6155" s="1"/>
      <c r="C6155" s="1"/>
      <c r="D6155" s="1"/>
      <c r="E6155" s="1"/>
      <c r="F6155" s="1"/>
      <c r="G6155" s="1"/>
      <c r="H6155" s="1"/>
      <c r="I6155" s="1"/>
    </row>
    <row r="6156" ht="15.75" customHeight="1">
      <c r="A6156" s="1"/>
      <c r="B6156" s="1"/>
      <c r="C6156" s="1"/>
      <c r="D6156" s="1"/>
      <c r="E6156" s="1"/>
      <c r="F6156" s="1"/>
      <c r="G6156" s="1"/>
      <c r="H6156" s="1"/>
      <c r="I6156" s="1"/>
    </row>
    <row r="6157" ht="15.75" customHeight="1">
      <c r="A6157" s="1"/>
      <c r="B6157" s="1"/>
      <c r="C6157" s="1"/>
      <c r="D6157" s="1"/>
      <c r="E6157" s="1"/>
      <c r="F6157" s="1"/>
      <c r="G6157" s="1"/>
      <c r="H6157" s="1"/>
      <c r="I6157" s="1"/>
    </row>
    <row r="6158" ht="15.75" customHeight="1">
      <c r="A6158" s="1"/>
      <c r="B6158" s="1"/>
      <c r="C6158" s="1"/>
      <c r="D6158" s="1"/>
      <c r="E6158" s="1"/>
      <c r="F6158" s="1"/>
      <c r="G6158" s="1"/>
      <c r="H6158" s="1"/>
      <c r="I6158" s="1"/>
    </row>
    <row r="6159" ht="15.75" customHeight="1">
      <c r="A6159" s="1"/>
      <c r="B6159" s="1"/>
      <c r="C6159" s="1"/>
      <c r="D6159" s="1"/>
      <c r="E6159" s="1"/>
      <c r="F6159" s="1"/>
      <c r="G6159" s="1"/>
      <c r="H6159" s="1"/>
      <c r="I6159" s="1"/>
    </row>
    <row r="6160" ht="15.75" customHeight="1">
      <c r="A6160" s="1"/>
      <c r="B6160" s="1"/>
      <c r="C6160" s="1"/>
      <c r="D6160" s="1"/>
      <c r="E6160" s="1"/>
      <c r="F6160" s="1"/>
      <c r="G6160" s="1"/>
      <c r="H6160" s="1"/>
      <c r="I6160" s="1"/>
    </row>
    <row r="6161" ht="15.75" customHeight="1">
      <c r="A6161" s="1"/>
      <c r="B6161" s="1"/>
      <c r="C6161" s="1"/>
      <c r="D6161" s="1"/>
      <c r="E6161" s="1"/>
      <c r="F6161" s="1"/>
      <c r="G6161" s="1"/>
      <c r="H6161" s="1"/>
      <c r="I6161" s="1"/>
    </row>
    <row r="6162" ht="15.75" customHeight="1">
      <c r="A6162" s="1"/>
      <c r="B6162" s="1"/>
      <c r="C6162" s="1"/>
      <c r="D6162" s="1"/>
      <c r="E6162" s="1"/>
      <c r="F6162" s="1"/>
      <c r="G6162" s="1"/>
      <c r="H6162" s="1"/>
      <c r="I6162" s="1"/>
    </row>
    <row r="6163" ht="15.75" customHeight="1">
      <c r="A6163" s="1"/>
      <c r="B6163" s="1"/>
      <c r="C6163" s="1"/>
      <c r="D6163" s="1"/>
      <c r="E6163" s="1"/>
      <c r="F6163" s="1"/>
      <c r="G6163" s="1"/>
      <c r="H6163" s="1"/>
      <c r="I6163" s="1"/>
    </row>
    <row r="6164" ht="15.75" customHeight="1">
      <c r="A6164" s="1"/>
      <c r="B6164" s="1"/>
      <c r="C6164" s="1"/>
      <c r="D6164" s="1"/>
      <c r="E6164" s="1"/>
      <c r="F6164" s="1"/>
      <c r="G6164" s="1"/>
      <c r="H6164" s="1"/>
      <c r="I6164" s="1"/>
    </row>
    <row r="6165" ht="15.75" customHeight="1">
      <c r="A6165" s="1"/>
      <c r="B6165" s="1"/>
      <c r="C6165" s="1"/>
      <c r="D6165" s="1"/>
      <c r="E6165" s="1"/>
      <c r="F6165" s="1"/>
      <c r="G6165" s="1"/>
      <c r="H6165" s="1"/>
      <c r="I6165" s="1"/>
    </row>
    <row r="6166" ht="15.75" customHeight="1">
      <c r="A6166" s="1"/>
      <c r="B6166" s="1"/>
      <c r="C6166" s="1"/>
      <c r="D6166" s="1"/>
      <c r="E6166" s="1"/>
      <c r="F6166" s="1"/>
      <c r="G6166" s="1"/>
      <c r="H6166" s="1"/>
      <c r="I6166" s="1"/>
    </row>
    <row r="6167" ht="15.75" customHeight="1">
      <c r="A6167" s="1"/>
      <c r="B6167" s="1"/>
      <c r="C6167" s="1"/>
      <c r="D6167" s="1"/>
      <c r="E6167" s="1"/>
      <c r="F6167" s="1"/>
      <c r="G6167" s="1"/>
      <c r="H6167" s="1"/>
      <c r="I6167" s="1"/>
    </row>
    <row r="6168" ht="15.75" customHeight="1">
      <c r="A6168" s="1"/>
      <c r="B6168" s="1"/>
      <c r="C6168" s="1"/>
      <c r="D6168" s="1"/>
      <c r="E6168" s="1"/>
      <c r="F6168" s="1"/>
      <c r="G6168" s="1"/>
      <c r="H6168" s="1"/>
      <c r="I6168" s="1"/>
    </row>
    <row r="6169" ht="15.75" customHeight="1">
      <c r="A6169" s="1"/>
      <c r="B6169" s="1"/>
      <c r="C6169" s="1"/>
      <c r="D6169" s="1"/>
      <c r="E6169" s="1"/>
      <c r="F6169" s="1"/>
      <c r="G6169" s="1"/>
      <c r="H6169" s="1"/>
      <c r="I6169" s="1"/>
    </row>
    <row r="6170" ht="15.75" customHeight="1">
      <c r="A6170" s="1"/>
      <c r="B6170" s="1"/>
      <c r="C6170" s="1"/>
      <c r="D6170" s="1"/>
      <c r="E6170" s="1"/>
      <c r="F6170" s="1"/>
      <c r="G6170" s="1"/>
      <c r="H6170" s="1"/>
      <c r="I6170" s="1"/>
    </row>
    <row r="6171" ht="15.75" customHeight="1">
      <c r="A6171" s="1"/>
      <c r="B6171" s="1"/>
      <c r="C6171" s="1"/>
      <c r="D6171" s="1"/>
      <c r="E6171" s="1"/>
      <c r="F6171" s="1"/>
      <c r="G6171" s="1"/>
      <c r="H6171" s="1"/>
      <c r="I6171" s="1"/>
    </row>
    <row r="6172" ht="15.75" customHeight="1">
      <c r="A6172" s="1"/>
      <c r="B6172" s="1"/>
      <c r="C6172" s="1"/>
      <c r="D6172" s="1"/>
      <c r="E6172" s="1"/>
      <c r="F6172" s="1"/>
      <c r="G6172" s="1"/>
      <c r="H6172" s="1"/>
      <c r="I6172" s="1"/>
    </row>
    <row r="6173" ht="15.75" customHeight="1">
      <c r="A6173" s="1"/>
      <c r="B6173" s="1"/>
      <c r="C6173" s="1"/>
      <c r="D6173" s="1"/>
      <c r="E6173" s="1"/>
      <c r="F6173" s="1"/>
      <c r="G6173" s="1"/>
      <c r="H6173" s="1"/>
      <c r="I6173" s="1"/>
    </row>
    <row r="6174" ht="15.75" customHeight="1">
      <c r="A6174" s="1"/>
      <c r="B6174" s="1"/>
      <c r="C6174" s="1"/>
      <c r="D6174" s="1"/>
      <c r="E6174" s="1"/>
      <c r="F6174" s="1"/>
      <c r="G6174" s="1"/>
      <c r="H6174" s="1"/>
      <c r="I6174" s="1"/>
    </row>
    <row r="6175" ht="15.75" customHeight="1">
      <c r="A6175" s="1"/>
      <c r="B6175" s="1"/>
      <c r="C6175" s="1"/>
      <c r="D6175" s="1"/>
      <c r="E6175" s="1"/>
      <c r="F6175" s="1"/>
      <c r="G6175" s="1"/>
      <c r="H6175" s="1"/>
      <c r="I6175" s="1"/>
    </row>
    <row r="6176" ht="15.75" customHeight="1">
      <c r="A6176" s="1"/>
      <c r="B6176" s="1"/>
      <c r="C6176" s="1"/>
      <c r="D6176" s="1"/>
      <c r="E6176" s="1"/>
      <c r="F6176" s="1"/>
      <c r="G6176" s="1"/>
      <c r="H6176" s="1"/>
      <c r="I6176" s="1"/>
    </row>
    <row r="6177" ht="15.75" customHeight="1">
      <c r="A6177" s="1"/>
      <c r="B6177" s="1"/>
      <c r="C6177" s="1"/>
      <c r="D6177" s="1"/>
      <c r="E6177" s="1"/>
      <c r="F6177" s="1"/>
      <c r="G6177" s="1"/>
      <c r="H6177" s="1"/>
      <c r="I6177" s="1"/>
    </row>
    <row r="6178" ht="15.75" customHeight="1">
      <c r="A6178" s="1"/>
      <c r="B6178" s="1"/>
      <c r="C6178" s="1"/>
      <c r="D6178" s="1"/>
      <c r="E6178" s="1"/>
      <c r="F6178" s="1"/>
      <c r="G6178" s="1"/>
      <c r="H6178" s="1"/>
      <c r="I6178" s="1"/>
    </row>
    <row r="6179" ht="15.75" customHeight="1">
      <c r="A6179" s="1"/>
      <c r="B6179" s="1"/>
      <c r="C6179" s="1"/>
      <c r="D6179" s="1"/>
      <c r="E6179" s="1"/>
      <c r="F6179" s="1"/>
      <c r="G6179" s="1"/>
      <c r="H6179" s="1"/>
      <c r="I6179" s="1"/>
    </row>
    <row r="6180" ht="15.75" customHeight="1">
      <c r="A6180" s="1"/>
      <c r="B6180" s="1"/>
      <c r="C6180" s="1"/>
      <c r="D6180" s="1"/>
      <c r="E6180" s="1"/>
      <c r="F6180" s="1"/>
      <c r="G6180" s="1"/>
      <c r="H6180" s="1"/>
      <c r="I6180" s="1"/>
    </row>
    <row r="6181" ht="15.75" customHeight="1">
      <c r="A6181" s="1"/>
      <c r="B6181" s="1"/>
      <c r="C6181" s="1"/>
      <c r="D6181" s="1"/>
      <c r="E6181" s="1"/>
      <c r="F6181" s="1"/>
      <c r="G6181" s="1"/>
      <c r="H6181" s="1"/>
      <c r="I6181" s="1"/>
    </row>
    <row r="6182" ht="15.75" customHeight="1">
      <c r="A6182" s="1"/>
      <c r="B6182" s="1"/>
      <c r="C6182" s="1"/>
      <c r="D6182" s="1"/>
      <c r="E6182" s="1"/>
      <c r="F6182" s="1"/>
      <c r="G6182" s="1"/>
      <c r="H6182" s="1"/>
      <c r="I6182" s="1"/>
    </row>
    <row r="6183" ht="15.75" customHeight="1">
      <c r="A6183" s="1"/>
      <c r="B6183" s="1"/>
      <c r="C6183" s="1"/>
      <c r="D6183" s="1"/>
      <c r="E6183" s="1"/>
      <c r="F6183" s="1"/>
      <c r="G6183" s="1"/>
      <c r="H6183" s="1"/>
      <c r="I6183" s="1"/>
    </row>
    <row r="6184" ht="15.75" customHeight="1">
      <c r="A6184" s="1"/>
      <c r="B6184" s="1"/>
      <c r="C6184" s="1"/>
      <c r="D6184" s="1"/>
      <c r="E6184" s="1"/>
      <c r="F6184" s="1"/>
      <c r="G6184" s="1"/>
      <c r="H6184" s="1"/>
      <c r="I6184" s="1"/>
    </row>
    <row r="6185" ht="15.75" customHeight="1">
      <c r="A6185" s="1"/>
      <c r="B6185" s="1"/>
      <c r="C6185" s="1"/>
      <c r="D6185" s="1"/>
      <c r="E6185" s="1"/>
      <c r="F6185" s="1"/>
      <c r="G6185" s="1"/>
      <c r="H6185" s="1"/>
      <c r="I6185" s="1"/>
    </row>
    <row r="6186" ht="15.75" customHeight="1">
      <c r="A6186" s="1"/>
      <c r="B6186" s="1"/>
      <c r="C6186" s="1"/>
      <c r="D6186" s="1"/>
      <c r="E6186" s="1"/>
      <c r="F6186" s="1"/>
      <c r="G6186" s="1"/>
      <c r="H6186" s="1"/>
      <c r="I6186" s="1"/>
    </row>
    <row r="6187" ht="15.75" customHeight="1">
      <c r="A6187" s="1"/>
      <c r="B6187" s="1"/>
      <c r="C6187" s="1"/>
      <c r="D6187" s="1"/>
      <c r="E6187" s="1"/>
      <c r="F6187" s="1"/>
      <c r="G6187" s="1"/>
      <c r="H6187" s="1"/>
      <c r="I6187" s="1"/>
    </row>
    <row r="6188" ht="15.75" customHeight="1">
      <c r="A6188" s="1"/>
      <c r="B6188" s="1"/>
      <c r="C6188" s="1"/>
      <c r="D6188" s="1"/>
      <c r="E6188" s="1"/>
      <c r="F6188" s="1"/>
      <c r="G6188" s="1"/>
      <c r="H6188" s="1"/>
      <c r="I6188" s="1"/>
    </row>
    <row r="6189" ht="15.75" customHeight="1">
      <c r="A6189" s="1"/>
      <c r="B6189" s="1"/>
      <c r="C6189" s="1"/>
      <c r="D6189" s="1"/>
      <c r="E6189" s="1"/>
      <c r="F6189" s="1"/>
      <c r="G6189" s="1"/>
      <c r="H6189" s="1"/>
      <c r="I6189" s="1"/>
    </row>
    <row r="6190" ht="15.75" customHeight="1">
      <c r="A6190" s="1"/>
      <c r="B6190" s="1"/>
      <c r="C6190" s="1"/>
      <c r="D6190" s="1"/>
      <c r="E6190" s="1"/>
      <c r="F6190" s="1"/>
      <c r="G6190" s="1"/>
      <c r="H6190" s="1"/>
      <c r="I6190" s="1"/>
    </row>
    <row r="6191" ht="15.75" customHeight="1">
      <c r="A6191" s="1"/>
      <c r="B6191" s="1"/>
      <c r="C6191" s="1"/>
      <c r="D6191" s="1"/>
      <c r="E6191" s="1"/>
      <c r="F6191" s="1"/>
      <c r="G6191" s="1"/>
      <c r="H6191" s="1"/>
      <c r="I6191" s="1"/>
    </row>
    <row r="6192" ht="15.75" customHeight="1">
      <c r="A6192" s="1"/>
      <c r="B6192" s="1"/>
      <c r="C6192" s="1"/>
      <c r="D6192" s="1"/>
      <c r="E6192" s="1"/>
      <c r="F6192" s="1"/>
      <c r="G6192" s="1"/>
      <c r="H6192" s="1"/>
      <c r="I6192" s="1"/>
    </row>
    <row r="6193" ht="15.75" customHeight="1">
      <c r="A6193" s="1"/>
      <c r="B6193" s="1"/>
      <c r="C6193" s="1"/>
      <c r="D6193" s="1"/>
      <c r="E6193" s="1"/>
      <c r="F6193" s="1"/>
      <c r="G6193" s="1"/>
      <c r="H6193" s="1"/>
      <c r="I6193" s="1"/>
    </row>
    <row r="6194" ht="15.75" customHeight="1">
      <c r="A6194" s="1"/>
      <c r="B6194" s="1"/>
      <c r="C6194" s="1"/>
      <c r="D6194" s="1"/>
      <c r="E6194" s="1"/>
      <c r="F6194" s="1"/>
      <c r="G6194" s="1"/>
      <c r="H6194" s="1"/>
      <c r="I6194" s="1"/>
    </row>
    <row r="6195" ht="15.75" customHeight="1">
      <c r="A6195" s="1"/>
      <c r="B6195" s="1"/>
      <c r="C6195" s="1"/>
      <c r="D6195" s="1"/>
      <c r="E6195" s="1"/>
      <c r="F6195" s="1"/>
      <c r="G6195" s="1"/>
      <c r="H6195" s="1"/>
      <c r="I6195" s="1"/>
    </row>
    <row r="6196" ht="15.75" customHeight="1">
      <c r="A6196" s="1"/>
      <c r="B6196" s="1"/>
      <c r="C6196" s="1"/>
      <c r="D6196" s="1"/>
      <c r="E6196" s="1"/>
      <c r="F6196" s="1"/>
      <c r="G6196" s="1"/>
      <c r="H6196" s="1"/>
      <c r="I6196" s="1"/>
    </row>
    <row r="6197" ht="15.75" customHeight="1">
      <c r="A6197" s="1"/>
      <c r="B6197" s="1"/>
      <c r="C6197" s="1"/>
      <c r="D6197" s="1"/>
      <c r="E6197" s="1"/>
      <c r="F6197" s="1"/>
      <c r="G6197" s="1"/>
      <c r="H6197" s="1"/>
      <c r="I6197" s="1"/>
    </row>
    <row r="6198" ht="15.75" customHeight="1">
      <c r="A6198" s="1"/>
      <c r="B6198" s="1"/>
      <c r="C6198" s="1"/>
      <c r="D6198" s="1"/>
      <c r="E6198" s="1"/>
      <c r="F6198" s="1"/>
      <c r="G6198" s="1"/>
      <c r="H6198" s="1"/>
      <c r="I6198" s="1"/>
    </row>
    <row r="6199" ht="15.75" customHeight="1">
      <c r="A6199" s="1"/>
      <c r="B6199" s="1"/>
      <c r="C6199" s="1"/>
      <c r="D6199" s="1"/>
      <c r="E6199" s="1"/>
      <c r="F6199" s="1"/>
      <c r="G6199" s="1"/>
      <c r="H6199" s="1"/>
      <c r="I6199" s="1"/>
    </row>
    <row r="6200" ht="15.75" customHeight="1">
      <c r="A6200" s="1"/>
      <c r="B6200" s="1"/>
      <c r="C6200" s="1"/>
      <c r="D6200" s="1"/>
      <c r="E6200" s="1"/>
      <c r="F6200" s="1"/>
      <c r="G6200" s="1"/>
      <c r="H6200" s="1"/>
      <c r="I6200" s="1"/>
    </row>
    <row r="6201" ht="15.75" customHeight="1">
      <c r="A6201" s="1"/>
      <c r="B6201" s="1"/>
      <c r="C6201" s="1"/>
      <c r="D6201" s="1"/>
      <c r="E6201" s="1"/>
      <c r="F6201" s="1"/>
      <c r="G6201" s="1"/>
      <c r="H6201" s="1"/>
      <c r="I6201" s="1"/>
    </row>
    <row r="6202" ht="15.75" customHeight="1">
      <c r="A6202" s="1"/>
      <c r="B6202" s="1"/>
      <c r="C6202" s="1"/>
      <c r="D6202" s="1"/>
      <c r="E6202" s="1"/>
      <c r="F6202" s="1"/>
      <c r="G6202" s="1"/>
      <c r="H6202" s="1"/>
      <c r="I6202" s="1"/>
    </row>
    <row r="6203" ht="15.75" customHeight="1">
      <c r="A6203" s="1"/>
      <c r="B6203" s="1"/>
      <c r="C6203" s="1"/>
      <c r="D6203" s="1"/>
      <c r="E6203" s="1"/>
      <c r="F6203" s="1"/>
      <c r="G6203" s="1"/>
      <c r="H6203" s="1"/>
      <c r="I6203" s="1"/>
    </row>
    <row r="6204" ht="15.75" customHeight="1">
      <c r="A6204" s="1"/>
      <c r="B6204" s="1"/>
      <c r="C6204" s="1"/>
      <c r="D6204" s="1"/>
      <c r="E6204" s="1"/>
      <c r="F6204" s="1"/>
      <c r="G6204" s="1"/>
      <c r="H6204" s="1"/>
      <c r="I6204" s="1"/>
    </row>
    <row r="6205" ht="15.75" customHeight="1">
      <c r="A6205" s="1"/>
      <c r="B6205" s="1"/>
      <c r="C6205" s="1"/>
      <c r="D6205" s="1"/>
      <c r="E6205" s="1"/>
      <c r="F6205" s="1"/>
      <c r="G6205" s="1"/>
      <c r="H6205" s="1"/>
      <c r="I6205" s="1"/>
    </row>
    <row r="6206" ht="15.75" customHeight="1">
      <c r="A6206" s="1"/>
      <c r="B6206" s="1"/>
      <c r="C6206" s="1"/>
      <c r="D6206" s="1"/>
      <c r="E6206" s="1"/>
      <c r="F6206" s="1"/>
      <c r="G6206" s="1"/>
      <c r="H6206" s="1"/>
      <c r="I6206" s="1"/>
    </row>
    <row r="6207" ht="15.75" customHeight="1">
      <c r="A6207" s="1"/>
      <c r="B6207" s="1"/>
      <c r="C6207" s="1"/>
      <c r="D6207" s="1"/>
      <c r="E6207" s="1"/>
      <c r="F6207" s="1"/>
      <c r="G6207" s="1"/>
      <c r="H6207" s="1"/>
      <c r="I6207" s="1"/>
    </row>
    <row r="6208" ht="15.75" customHeight="1">
      <c r="A6208" s="1"/>
      <c r="B6208" s="1"/>
      <c r="C6208" s="1"/>
      <c r="D6208" s="1"/>
      <c r="E6208" s="1"/>
      <c r="F6208" s="1"/>
      <c r="G6208" s="1"/>
      <c r="H6208" s="1"/>
      <c r="I6208" s="1"/>
    </row>
    <row r="6209" ht="15.75" customHeight="1">
      <c r="A6209" s="1"/>
      <c r="B6209" s="1"/>
      <c r="C6209" s="1"/>
      <c r="D6209" s="1"/>
      <c r="E6209" s="1"/>
      <c r="F6209" s="1"/>
      <c r="G6209" s="1"/>
      <c r="H6209" s="1"/>
      <c r="I6209" s="1"/>
    </row>
    <row r="6210" ht="15.75" customHeight="1">
      <c r="A6210" s="1"/>
      <c r="B6210" s="1"/>
      <c r="C6210" s="1"/>
      <c r="D6210" s="1"/>
      <c r="E6210" s="1"/>
      <c r="F6210" s="1"/>
      <c r="G6210" s="1"/>
      <c r="H6210" s="1"/>
      <c r="I6210" s="1"/>
    </row>
    <row r="6211" ht="15.75" customHeight="1">
      <c r="A6211" s="1"/>
      <c r="B6211" s="1"/>
      <c r="C6211" s="1"/>
      <c r="D6211" s="1"/>
      <c r="E6211" s="1"/>
      <c r="F6211" s="1"/>
      <c r="G6211" s="1"/>
      <c r="H6211" s="1"/>
      <c r="I6211" s="1"/>
    </row>
    <row r="6212" ht="15.75" customHeight="1">
      <c r="A6212" s="1"/>
      <c r="B6212" s="1"/>
      <c r="C6212" s="1"/>
      <c r="D6212" s="1"/>
      <c r="E6212" s="1"/>
      <c r="F6212" s="1"/>
      <c r="G6212" s="1"/>
      <c r="H6212" s="1"/>
      <c r="I6212" s="1"/>
    </row>
    <row r="6213" ht="15.75" customHeight="1">
      <c r="A6213" s="1"/>
      <c r="B6213" s="1"/>
      <c r="C6213" s="1"/>
      <c r="D6213" s="1"/>
      <c r="E6213" s="1"/>
      <c r="F6213" s="1"/>
      <c r="G6213" s="1"/>
      <c r="H6213" s="1"/>
      <c r="I6213" s="1"/>
    </row>
    <row r="6214" ht="15.75" customHeight="1">
      <c r="A6214" s="1"/>
      <c r="B6214" s="1"/>
      <c r="C6214" s="1"/>
      <c r="D6214" s="1"/>
      <c r="E6214" s="1"/>
      <c r="F6214" s="1"/>
      <c r="G6214" s="1"/>
      <c r="H6214" s="1"/>
      <c r="I6214" s="1"/>
    </row>
    <row r="6215" ht="15.75" customHeight="1">
      <c r="A6215" s="1"/>
      <c r="B6215" s="1"/>
      <c r="C6215" s="1"/>
      <c r="D6215" s="1"/>
      <c r="E6215" s="1"/>
      <c r="F6215" s="1"/>
      <c r="G6215" s="1"/>
      <c r="H6215" s="1"/>
      <c r="I6215" s="1"/>
    </row>
    <row r="6216" ht="15.75" customHeight="1">
      <c r="A6216" s="1"/>
      <c r="B6216" s="1"/>
      <c r="C6216" s="1"/>
      <c r="D6216" s="1"/>
      <c r="E6216" s="1"/>
      <c r="F6216" s="1"/>
      <c r="G6216" s="1"/>
      <c r="H6216" s="1"/>
      <c r="I6216" s="1"/>
    </row>
    <row r="6217" ht="15.75" customHeight="1">
      <c r="A6217" s="1"/>
      <c r="B6217" s="1"/>
      <c r="C6217" s="1"/>
      <c r="D6217" s="1"/>
      <c r="E6217" s="1"/>
      <c r="F6217" s="1"/>
      <c r="G6217" s="1"/>
      <c r="H6217" s="1"/>
      <c r="I6217" s="1"/>
    </row>
    <row r="6218" ht="15.75" customHeight="1">
      <c r="A6218" s="1"/>
      <c r="B6218" s="1"/>
      <c r="C6218" s="1"/>
      <c r="D6218" s="1"/>
      <c r="E6218" s="1"/>
      <c r="F6218" s="1"/>
      <c r="G6218" s="1"/>
      <c r="H6218" s="1"/>
      <c r="I6218" s="1"/>
    </row>
    <row r="6219" ht="15.75" customHeight="1">
      <c r="A6219" s="1"/>
      <c r="B6219" s="1"/>
      <c r="C6219" s="1"/>
      <c r="D6219" s="1"/>
      <c r="E6219" s="1"/>
      <c r="F6219" s="1"/>
      <c r="G6219" s="1"/>
      <c r="H6219" s="1"/>
      <c r="I6219" s="1"/>
    </row>
    <row r="6220" ht="15.75" customHeight="1">
      <c r="A6220" s="1"/>
      <c r="B6220" s="1"/>
      <c r="C6220" s="1"/>
      <c r="D6220" s="1"/>
      <c r="E6220" s="1"/>
      <c r="F6220" s="1"/>
      <c r="G6220" s="1"/>
      <c r="H6220" s="1"/>
      <c r="I6220" s="1"/>
    </row>
    <row r="6221" ht="15.75" customHeight="1">
      <c r="A6221" s="1"/>
      <c r="B6221" s="1"/>
      <c r="C6221" s="1"/>
      <c r="D6221" s="1"/>
      <c r="E6221" s="1"/>
      <c r="F6221" s="1"/>
      <c r="G6221" s="1"/>
      <c r="H6221" s="1"/>
      <c r="I6221" s="1"/>
    </row>
    <row r="6222" ht="15.75" customHeight="1">
      <c r="A6222" s="1"/>
      <c r="B6222" s="1"/>
      <c r="C6222" s="1"/>
      <c r="D6222" s="1"/>
      <c r="E6222" s="1"/>
      <c r="F6222" s="1"/>
      <c r="G6222" s="1"/>
      <c r="H6222" s="1"/>
      <c r="I6222" s="1"/>
    </row>
    <row r="6223" ht="15.75" customHeight="1">
      <c r="A6223" s="1"/>
      <c r="B6223" s="1"/>
      <c r="C6223" s="1"/>
      <c r="D6223" s="1"/>
      <c r="E6223" s="1"/>
      <c r="F6223" s="1"/>
      <c r="G6223" s="1"/>
      <c r="H6223" s="1"/>
      <c r="I6223" s="1"/>
    </row>
    <row r="6224" ht="15.75" customHeight="1">
      <c r="A6224" s="1"/>
      <c r="B6224" s="1"/>
      <c r="C6224" s="1"/>
      <c r="D6224" s="1"/>
      <c r="E6224" s="1"/>
      <c r="F6224" s="1"/>
      <c r="G6224" s="1"/>
      <c r="H6224" s="1"/>
      <c r="I6224" s="1"/>
    </row>
    <row r="6225" ht="15.75" customHeight="1">
      <c r="A6225" s="1"/>
      <c r="B6225" s="1"/>
      <c r="C6225" s="1"/>
      <c r="D6225" s="1"/>
      <c r="E6225" s="1"/>
      <c r="F6225" s="1"/>
      <c r="G6225" s="1"/>
      <c r="H6225" s="1"/>
      <c r="I6225" s="1"/>
    </row>
    <row r="6226" ht="15.75" customHeight="1">
      <c r="A6226" s="1"/>
      <c r="B6226" s="1"/>
      <c r="C6226" s="1"/>
      <c r="D6226" s="1"/>
      <c r="E6226" s="1"/>
      <c r="F6226" s="1"/>
      <c r="G6226" s="1"/>
      <c r="H6226" s="1"/>
      <c r="I6226" s="1"/>
    </row>
    <row r="6227" ht="15.75" customHeight="1">
      <c r="A6227" s="1"/>
      <c r="B6227" s="1"/>
      <c r="C6227" s="1"/>
      <c r="D6227" s="1"/>
      <c r="E6227" s="1"/>
      <c r="F6227" s="1"/>
      <c r="G6227" s="1"/>
      <c r="H6227" s="1"/>
      <c r="I6227" s="1"/>
    </row>
    <row r="6228" ht="15.75" customHeight="1">
      <c r="A6228" s="1"/>
      <c r="B6228" s="1"/>
      <c r="C6228" s="1"/>
      <c r="D6228" s="1"/>
      <c r="E6228" s="1"/>
      <c r="F6228" s="1"/>
      <c r="G6228" s="1"/>
      <c r="H6228" s="1"/>
      <c r="I6228" s="1"/>
    </row>
    <row r="6229" ht="15.75" customHeight="1">
      <c r="A6229" s="1"/>
      <c r="B6229" s="1"/>
      <c r="C6229" s="1"/>
      <c r="D6229" s="1"/>
      <c r="E6229" s="1"/>
      <c r="F6229" s="1"/>
      <c r="G6229" s="1"/>
      <c r="H6229" s="1"/>
      <c r="I6229" s="1"/>
    </row>
    <row r="6230" ht="15.75" customHeight="1">
      <c r="A6230" s="1"/>
      <c r="B6230" s="1"/>
      <c r="C6230" s="1"/>
      <c r="D6230" s="1"/>
      <c r="E6230" s="1"/>
      <c r="F6230" s="1"/>
      <c r="G6230" s="1"/>
      <c r="H6230" s="1"/>
      <c r="I6230" s="1"/>
    </row>
    <row r="6231" ht="15.75" customHeight="1">
      <c r="A6231" s="1"/>
      <c r="B6231" s="1"/>
      <c r="C6231" s="1"/>
      <c r="D6231" s="1"/>
      <c r="E6231" s="1"/>
      <c r="F6231" s="1"/>
      <c r="G6231" s="1"/>
      <c r="H6231" s="1"/>
      <c r="I6231" s="1"/>
    </row>
    <row r="6232" ht="15.75" customHeight="1">
      <c r="A6232" s="1"/>
      <c r="B6232" s="1"/>
      <c r="C6232" s="1"/>
      <c r="D6232" s="1"/>
      <c r="E6232" s="1"/>
      <c r="F6232" s="1"/>
      <c r="G6232" s="1"/>
      <c r="H6232" s="1"/>
      <c r="I6232" s="1"/>
    </row>
    <row r="6233" ht="15.75" customHeight="1">
      <c r="A6233" s="1"/>
      <c r="B6233" s="1"/>
      <c r="C6233" s="1"/>
      <c r="D6233" s="1"/>
      <c r="E6233" s="1"/>
      <c r="F6233" s="1"/>
      <c r="G6233" s="1"/>
      <c r="H6233" s="1"/>
      <c r="I6233" s="1"/>
    </row>
    <row r="6234" ht="15.75" customHeight="1">
      <c r="A6234" s="1"/>
      <c r="B6234" s="1"/>
      <c r="C6234" s="1"/>
      <c r="D6234" s="1"/>
      <c r="E6234" s="1"/>
      <c r="F6234" s="1"/>
      <c r="G6234" s="1"/>
      <c r="H6234" s="1"/>
      <c r="I6234" s="1"/>
    </row>
    <row r="6235" ht="15.75" customHeight="1">
      <c r="A6235" s="1"/>
      <c r="B6235" s="1"/>
      <c r="C6235" s="1"/>
      <c r="D6235" s="1"/>
      <c r="E6235" s="1"/>
      <c r="F6235" s="1"/>
      <c r="G6235" s="1"/>
      <c r="H6235" s="1"/>
      <c r="I6235" s="1"/>
    </row>
    <row r="6236" ht="15.75" customHeight="1">
      <c r="A6236" s="1"/>
      <c r="B6236" s="1"/>
      <c r="C6236" s="1"/>
      <c r="D6236" s="1"/>
      <c r="E6236" s="1"/>
      <c r="F6236" s="1"/>
      <c r="G6236" s="1"/>
      <c r="H6236" s="1"/>
      <c r="I6236" s="1"/>
    </row>
    <row r="6237" ht="15.75" customHeight="1">
      <c r="A6237" s="1"/>
      <c r="B6237" s="1"/>
      <c r="C6237" s="1"/>
      <c r="D6237" s="1"/>
      <c r="E6237" s="1"/>
      <c r="F6237" s="1"/>
      <c r="G6237" s="1"/>
      <c r="H6237" s="1"/>
      <c r="I6237" s="1"/>
    </row>
    <row r="6238" ht="15.75" customHeight="1">
      <c r="A6238" s="1"/>
      <c r="B6238" s="1"/>
      <c r="C6238" s="1"/>
      <c r="D6238" s="1"/>
      <c r="E6238" s="1"/>
      <c r="F6238" s="1"/>
      <c r="G6238" s="1"/>
      <c r="H6238" s="1"/>
      <c r="I6238" s="1"/>
    </row>
    <row r="6239" ht="15.75" customHeight="1">
      <c r="A6239" s="1"/>
      <c r="B6239" s="1"/>
      <c r="C6239" s="1"/>
      <c r="D6239" s="1"/>
      <c r="E6239" s="1"/>
      <c r="F6239" s="1"/>
      <c r="G6239" s="1"/>
      <c r="H6239" s="1"/>
      <c r="I6239" s="1"/>
    </row>
    <row r="6240" ht="15.75" customHeight="1">
      <c r="A6240" s="1"/>
      <c r="B6240" s="1"/>
      <c r="C6240" s="1"/>
      <c r="D6240" s="1"/>
      <c r="E6240" s="1"/>
      <c r="F6240" s="1"/>
      <c r="G6240" s="1"/>
      <c r="H6240" s="1"/>
      <c r="I6240" s="1"/>
    </row>
    <row r="6241" ht="15.75" customHeight="1">
      <c r="A6241" s="1"/>
      <c r="B6241" s="1"/>
      <c r="C6241" s="1"/>
      <c r="D6241" s="1"/>
      <c r="E6241" s="1"/>
      <c r="F6241" s="1"/>
      <c r="G6241" s="1"/>
      <c r="H6241" s="1"/>
      <c r="I6241" s="1"/>
    </row>
    <row r="6242" ht="15.75" customHeight="1">
      <c r="A6242" s="1"/>
      <c r="B6242" s="1"/>
      <c r="C6242" s="1"/>
      <c r="D6242" s="1"/>
      <c r="E6242" s="1"/>
      <c r="F6242" s="1"/>
      <c r="G6242" s="1"/>
      <c r="H6242" s="1"/>
      <c r="I6242" s="1"/>
    </row>
    <row r="6243" ht="15.75" customHeight="1">
      <c r="A6243" s="1"/>
      <c r="B6243" s="1"/>
      <c r="C6243" s="1"/>
      <c r="D6243" s="1"/>
      <c r="E6243" s="1"/>
      <c r="F6243" s="1"/>
      <c r="G6243" s="1"/>
      <c r="H6243" s="1"/>
      <c r="I6243" s="1"/>
    </row>
    <row r="6244" ht="15.75" customHeight="1">
      <c r="A6244" s="1"/>
      <c r="B6244" s="1"/>
      <c r="C6244" s="1"/>
      <c r="D6244" s="1"/>
      <c r="E6244" s="1"/>
      <c r="F6244" s="1"/>
      <c r="G6244" s="1"/>
      <c r="H6244" s="1"/>
      <c r="I6244" s="1"/>
    </row>
    <row r="6245" ht="15.75" customHeight="1">
      <c r="A6245" s="1"/>
      <c r="B6245" s="1"/>
      <c r="C6245" s="1"/>
      <c r="D6245" s="1"/>
      <c r="E6245" s="1"/>
      <c r="F6245" s="1"/>
      <c r="G6245" s="1"/>
      <c r="H6245" s="1"/>
      <c r="I6245" s="1"/>
    </row>
    <row r="6246" ht="15.75" customHeight="1">
      <c r="A6246" s="1"/>
      <c r="B6246" s="1"/>
      <c r="C6246" s="1"/>
      <c r="D6246" s="1"/>
      <c r="E6246" s="1"/>
      <c r="F6246" s="1"/>
      <c r="G6246" s="1"/>
      <c r="H6246" s="1"/>
      <c r="I6246" s="1"/>
    </row>
    <row r="6247" ht="15.75" customHeight="1">
      <c r="A6247" s="1"/>
      <c r="B6247" s="1"/>
      <c r="C6247" s="1"/>
      <c r="D6247" s="1"/>
      <c r="E6247" s="1"/>
      <c r="F6247" s="1"/>
      <c r="G6247" s="1"/>
      <c r="H6247" s="1"/>
      <c r="I6247" s="1"/>
    </row>
    <row r="6248" ht="15.75" customHeight="1">
      <c r="A6248" s="1"/>
      <c r="B6248" s="1"/>
      <c r="C6248" s="1"/>
      <c r="D6248" s="1"/>
      <c r="E6248" s="1"/>
      <c r="F6248" s="1"/>
      <c r="G6248" s="1"/>
      <c r="H6248" s="1"/>
      <c r="I6248" s="1"/>
    </row>
    <row r="6249" ht="15.75" customHeight="1">
      <c r="A6249" s="1"/>
      <c r="B6249" s="1"/>
      <c r="C6249" s="1"/>
      <c r="D6249" s="1"/>
      <c r="E6249" s="1"/>
      <c r="F6249" s="1"/>
      <c r="G6249" s="1"/>
      <c r="H6249" s="1"/>
      <c r="I6249" s="1"/>
    </row>
    <row r="6250" ht="15.75" customHeight="1">
      <c r="A6250" s="1"/>
      <c r="B6250" s="1"/>
      <c r="C6250" s="1"/>
      <c r="D6250" s="1"/>
      <c r="E6250" s="1"/>
      <c r="F6250" s="1"/>
      <c r="G6250" s="1"/>
      <c r="H6250" s="1"/>
      <c r="I6250" s="1"/>
    </row>
    <row r="6251" ht="15.75" customHeight="1">
      <c r="A6251" s="1"/>
      <c r="B6251" s="1"/>
      <c r="C6251" s="1"/>
      <c r="D6251" s="1"/>
      <c r="E6251" s="1"/>
      <c r="F6251" s="1"/>
      <c r="G6251" s="1"/>
      <c r="H6251" s="1"/>
      <c r="I6251" s="1"/>
    </row>
    <row r="6252" ht="15.75" customHeight="1">
      <c r="A6252" s="1"/>
      <c r="B6252" s="1"/>
      <c r="C6252" s="1"/>
      <c r="D6252" s="1"/>
      <c r="E6252" s="1"/>
      <c r="F6252" s="1"/>
      <c r="G6252" s="1"/>
      <c r="H6252" s="1"/>
      <c r="I6252" s="1"/>
    </row>
    <row r="6253" ht="15.75" customHeight="1">
      <c r="A6253" s="1"/>
      <c r="B6253" s="1"/>
      <c r="C6253" s="1"/>
      <c r="D6253" s="1"/>
      <c r="E6253" s="1"/>
      <c r="F6253" s="1"/>
      <c r="G6253" s="1"/>
      <c r="H6253" s="1"/>
      <c r="I6253" s="1"/>
    </row>
    <row r="6254" ht="15.75" customHeight="1">
      <c r="A6254" s="1"/>
      <c r="B6254" s="1"/>
      <c r="C6254" s="1"/>
      <c r="D6254" s="1"/>
      <c r="E6254" s="1"/>
      <c r="F6254" s="1"/>
      <c r="G6254" s="1"/>
      <c r="H6254" s="1"/>
      <c r="I6254" s="1"/>
    </row>
    <row r="6255" ht="15.75" customHeight="1">
      <c r="A6255" s="1"/>
      <c r="B6255" s="1"/>
      <c r="C6255" s="1"/>
      <c r="D6255" s="1"/>
      <c r="E6255" s="1"/>
      <c r="F6255" s="1"/>
      <c r="G6255" s="1"/>
      <c r="H6255" s="1"/>
      <c r="I6255" s="1"/>
    </row>
    <row r="6256" ht="15.75" customHeight="1">
      <c r="A6256" s="1"/>
      <c r="B6256" s="1"/>
      <c r="C6256" s="1"/>
      <c r="D6256" s="1"/>
      <c r="E6256" s="1"/>
      <c r="F6256" s="1"/>
      <c r="G6256" s="1"/>
      <c r="H6256" s="1"/>
      <c r="I6256" s="1"/>
    </row>
    <row r="6257" ht="15.75" customHeight="1">
      <c r="A6257" s="1"/>
      <c r="B6257" s="1"/>
      <c r="C6257" s="1"/>
      <c r="D6257" s="1"/>
      <c r="E6257" s="1"/>
      <c r="F6257" s="1"/>
      <c r="G6257" s="1"/>
      <c r="H6257" s="1"/>
      <c r="I6257" s="1"/>
    </row>
    <row r="6258" ht="15.75" customHeight="1">
      <c r="A6258" s="1"/>
      <c r="B6258" s="1"/>
      <c r="C6258" s="1"/>
      <c r="D6258" s="1"/>
      <c r="E6258" s="1"/>
      <c r="F6258" s="1"/>
      <c r="G6258" s="1"/>
      <c r="H6258" s="1"/>
      <c r="I6258" s="1"/>
    </row>
    <row r="6259" ht="15.75" customHeight="1">
      <c r="A6259" s="1"/>
      <c r="B6259" s="1"/>
      <c r="C6259" s="1"/>
      <c r="D6259" s="1"/>
      <c r="E6259" s="1"/>
      <c r="F6259" s="1"/>
      <c r="G6259" s="1"/>
      <c r="H6259" s="1"/>
      <c r="I6259" s="1"/>
    </row>
    <row r="6260" ht="15.75" customHeight="1">
      <c r="A6260" s="1"/>
      <c r="B6260" s="1"/>
      <c r="C6260" s="1"/>
      <c r="D6260" s="1"/>
      <c r="E6260" s="1"/>
      <c r="F6260" s="1"/>
      <c r="G6260" s="1"/>
      <c r="H6260" s="1"/>
      <c r="I6260" s="1"/>
    </row>
    <row r="6261" ht="15.75" customHeight="1">
      <c r="A6261" s="1"/>
      <c r="B6261" s="1"/>
      <c r="C6261" s="1"/>
      <c r="D6261" s="1"/>
      <c r="E6261" s="1"/>
      <c r="F6261" s="1"/>
      <c r="G6261" s="1"/>
      <c r="H6261" s="1"/>
      <c r="I6261" s="1"/>
    </row>
    <row r="6262" ht="15.75" customHeight="1">
      <c r="A6262" s="1"/>
      <c r="B6262" s="1"/>
      <c r="C6262" s="1"/>
      <c r="D6262" s="1"/>
      <c r="E6262" s="1"/>
      <c r="F6262" s="1"/>
      <c r="G6262" s="1"/>
      <c r="H6262" s="1"/>
      <c r="I6262" s="1"/>
    </row>
    <row r="6263" ht="15.75" customHeight="1">
      <c r="A6263" s="1"/>
      <c r="B6263" s="1"/>
      <c r="C6263" s="1"/>
      <c r="D6263" s="1"/>
      <c r="E6263" s="1"/>
      <c r="F6263" s="1"/>
      <c r="G6263" s="1"/>
      <c r="H6263" s="1"/>
      <c r="I6263" s="1"/>
    </row>
    <row r="6264" ht="15.75" customHeight="1">
      <c r="A6264" s="1"/>
      <c r="B6264" s="1"/>
      <c r="C6264" s="1"/>
      <c r="D6264" s="1"/>
      <c r="E6264" s="1"/>
      <c r="F6264" s="1"/>
      <c r="G6264" s="1"/>
      <c r="H6264" s="1"/>
      <c r="I6264" s="1"/>
    </row>
    <row r="6265" ht="15.75" customHeight="1">
      <c r="A6265" s="1"/>
      <c r="B6265" s="1"/>
      <c r="C6265" s="1"/>
      <c r="D6265" s="1"/>
      <c r="E6265" s="1"/>
      <c r="F6265" s="1"/>
      <c r="G6265" s="1"/>
      <c r="H6265" s="1"/>
      <c r="I6265" s="1"/>
    </row>
    <row r="6266" ht="15.75" customHeight="1">
      <c r="A6266" s="1"/>
      <c r="B6266" s="1"/>
      <c r="C6266" s="1"/>
      <c r="D6266" s="1"/>
      <c r="E6266" s="1"/>
      <c r="F6266" s="1"/>
      <c r="G6266" s="1"/>
      <c r="H6266" s="1"/>
      <c r="I6266" s="1"/>
    </row>
    <row r="6267" ht="15.75" customHeight="1">
      <c r="A6267" s="1"/>
      <c r="B6267" s="1"/>
      <c r="C6267" s="1"/>
      <c r="D6267" s="1"/>
      <c r="E6267" s="1"/>
      <c r="F6267" s="1"/>
      <c r="G6267" s="1"/>
      <c r="H6267" s="1"/>
      <c r="I6267" s="1"/>
    </row>
    <row r="6268" ht="15.75" customHeight="1">
      <c r="A6268" s="1"/>
      <c r="B6268" s="1"/>
      <c r="C6268" s="1"/>
      <c r="D6268" s="1"/>
      <c r="E6268" s="1"/>
      <c r="F6268" s="1"/>
      <c r="G6268" s="1"/>
      <c r="H6268" s="1"/>
      <c r="I6268" s="1"/>
    </row>
    <row r="6269" ht="15.75" customHeight="1">
      <c r="A6269" s="1"/>
      <c r="B6269" s="1"/>
      <c r="C6269" s="1"/>
      <c r="D6269" s="1"/>
      <c r="E6269" s="1"/>
      <c r="F6269" s="1"/>
      <c r="G6269" s="1"/>
      <c r="H6269" s="1"/>
      <c r="I6269" s="1"/>
    </row>
    <row r="6270" ht="15.75" customHeight="1">
      <c r="A6270" s="1"/>
      <c r="B6270" s="1"/>
      <c r="C6270" s="1"/>
      <c r="D6270" s="1"/>
      <c r="E6270" s="1"/>
      <c r="F6270" s="1"/>
      <c r="G6270" s="1"/>
      <c r="H6270" s="1"/>
      <c r="I6270" s="1"/>
    </row>
    <row r="6271" ht="15.75" customHeight="1">
      <c r="A6271" s="1"/>
      <c r="B6271" s="1"/>
      <c r="C6271" s="1"/>
      <c r="D6271" s="1"/>
      <c r="E6271" s="1"/>
      <c r="F6271" s="1"/>
      <c r="G6271" s="1"/>
      <c r="H6271" s="1"/>
      <c r="I6271" s="1"/>
    </row>
    <row r="6272" ht="15.75" customHeight="1">
      <c r="A6272" s="1"/>
      <c r="B6272" s="1"/>
      <c r="C6272" s="1"/>
      <c r="D6272" s="1"/>
      <c r="E6272" s="1"/>
      <c r="F6272" s="1"/>
      <c r="G6272" s="1"/>
      <c r="H6272" s="1"/>
      <c r="I6272" s="1"/>
    </row>
    <row r="6273" ht="15.75" customHeight="1">
      <c r="A6273" s="1"/>
      <c r="B6273" s="1"/>
      <c r="C6273" s="1"/>
      <c r="D6273" s="1"/>
      <c r="E6273" s="1"/>
      <c r="F6273" s="1"/>
      <c r="G6273" s="1"/>
      <c r="H6273" s="1"/>
      <c r="I6273" s="1"/>
    </row>
    <row r="6274" ht="15.75" customHeight="1">
      <c r="A6274" s="1"/>
      <c r="B6274" s="1"/>
      <c r="C6274" s="1"/>
      <c r="D6274" s="1"/>
      <c r="E6274" s="1"/>
      <c r="F6274" s="1"/>
      <c r="G6274" s="1"/>
      <c r="H6274" s="1"/>
      <c r="I6274" s="1"/>
    </row>
    <row r="6275" ht="15.75" customHeight="1">
      <c r="A6275" s="1"/>
      <c r="B6275" s="1"/>
      <c r="C6275" s="1"/>
      <c r="D6275" s="1"/>
      <c r="E6275" s="1"/>
      <c r="F6275" s="1"/>
      <c r="G6275" s="1"/>
      <c r="H6275" s="1"/>
      <c r="I6275" s="1"/>
    </row>
    <row r="6276" ht="15.75" customHeight="1">
      <c r="A6276" s="1"/>
      <c r="B6276" s="1"/>
      <c r="C6276" s="1"/>
      <c r="D6276" s="1"/>
      <c r="E6276" s="1"/>
      <c r="F6276" s="1"/>
      <c r="G6276" s="1"/>
      <c r="H6276" s="1"/>
      <c r="I6276" s="1"/>
    </row>
    <row r="6277" ht="15.75" customHeight="1">
      <c r="A6277" s="1"/>
      <c r="B6277" s="1"/>
      <c r="C6277" s="1"/>
      <c r="D6277" s="1"/>
      <c r="E6277" s="1"/>
      <c r="F6277" s="1"/>
      <c r="G6277" s="1"/>
      <c r="H6277" s="1"/>
      <c r="I6277" s="1"/>
    </row>
    <row r="6278" ht="15.75" customHeight="1">
      <c r="A6278" s="1"/>
      <c r="B6278" s="1"/>
      <c r="C6278" s="1"/>
      <c r="D6278" s="1"/>
      <c r="E6278" s="1"/>
      <c r="F6278" s="1"/>
      <c r="G6278" s="1"/>
      <c r="H6278" s="1"/>
      <c r="I6278" s="1"/>
    </row>
    <row r="6279" ht="15.75" customHeight="1">
      <c r="A6279" s="1"/>
      <c r="B6279" s="1"/>
      <c r="C6279" s="1"/>
      <c r="D6279" s="1"/>
      <c r="E6279" s="1"/>
      <c r="F6279" s="1"/>
      <c r="G6279" s="1"/>
      <c r="H6279" s="1"/>
      <c r="I6279" s="1"/>
    </row>
    <row r="6280" ht="15.75" customHeight="1">
      <c r="A6280" s="1"/>
      <c r="B6280" s="1"/>
      <c r="C6280" s="1"/>
      <c r="D6280" s="1"/>
      <c r="E6280" s="1"/>
      <c r="F6280" s="1"/>
      <c r="G6280" s="1"/>
      <c r="H6280" s="1"/>
      <c r="I6280" s="1"/>
    </row>
    <row r="6281" ht="15.75" customHeight="1">
      <c r="A6281" s="1"/>
      <c r="B6281" s="1"/>
      <c r="C6281" s="1"/>
      <c r="D6281" s="1"/>
      <c r="E6281" s="1"/>
      <c r="F6281" s="1"/>
      <c r="G6281" s="1"/>
      <c r="H6281" s="1"/>
      <c r="I6281" s="1"/>
    </row>
    <row r="6282" ht="15.75" customHeight="1">
      <c r="A6282" s="1"/>
      <c r="B6282" s="1"/>
      <c r="C6282" s="1"/>
      <c r="D6282" s="1"/>
      <c r="E6282" s="1"/>
      <c r="F6282" s="1"/>
      <c r="G6282" s="1"/>
      <c r="H6282" s="1"/>
      <c r="I6282" s="1"/>
    </row>
    <row r="6283" ht="15.75" customHeight="1">
      <c r="A6283" s="1"/>
      <c r="B6283" s="1"/>
      <c r="C6283" s="1"/>
      <c r="D6283" s="1"/>
      <c r="E6283" s="1"/>
      <c r="F6283" s="1"/>
      <c r="G6283" s="1"/>
      <c r="H6283" s="1"/>
      <c r="I6283" s="1"/>
    </row>
    <row r="6284" ht="15.75" customHeight="1">
      <c r="A6284" s="1"/>
      <c r="B6284" s="1"/>
      <c r="C6284" s="1"/>
      <c r="D6284" s="1"/>
      <c r="E6284" s="1"/>
      <c r="F6284" s="1"/>
      <c r="G6284" s="1"/>
      <c r="H6284" s="1"/>
      <c r="I6284" s="1"/>
    </row>
    <row r="6285" ht="15.75" customHeight="1">
      <c r="A6285" s="1"/>
      <c r="B6285" s="1"/>
      <c r="C6285" s="1"/>
      <c r="D6285" s="1"/>
      <c r="E6285" s="1"/>
      <c r="F6285" s="1"/>
      <c r="G6285" s="1"/>
      <c r="H6285" s="1"/>
      <c r="I6285" s="1"/>
    </row>
    <row r="6286" ht="15.75" customHeight="1">
      <c r="A6286" s="1"/>
      <c r="B6286" s="1"/>
      <c r="C6286" s="1"/>
      <c r="D6286" s="1"/>
      <c r="E6286" s="1"/>
      <c r="F6286" s="1"/>
      <c r="G6286" s="1"/>
      <c r="H6286" s="1"/>
      <c r="I6286" s="1"/>
    </row>
    <row r="6287" ht="15.75" customHeight="1">
      <c r="A6287" s="1"/>
      <c r="B6287" s="1"/>
      <c r="C6287" s="1"/>
      <c r="D6287" s="1"/>
      <c r="E6287" s="1"/>
      <c r="F6287" s="1"/>
      <c r="G6287" s="1"/>
      <c r="H6287" s="1"/>
      <c r="I6287" s="1"/>
    </row>
    <row r="6288" ht="15.75" customHeight="1">
      <c r="A6288" s="1"/>
      <c r="B6288" s="1"/>
      <c r="C6288" s="1"/>
      <c r="D6288" s="1"/>
      <c r="E6288" s="1"/>
      <c r="F6288" s="1"/>
      <c r="G6288" s="1"/>
      <c r="H6288" s="1"/>
      <c r="I6288" s="1"/>
    </row>
    <row r="6289" ht="15.75" customHeight="1">
      <c r="A6289" s="1"/>
      <c r="B6289" s="1"/>
      <c r="C6289" s="1"/>
      <c r="D6289" s="1"/>
      <c r="E6289" s="1"/>
      <c r="F6289" s="1"/>
      <c r="G6289" s="1"/>
      <c r="H6289" s="1"/>
      <c r="I6289" s="1"/>
    </row>
    <row r="6290" ht="15.75" customHeight="1">
      <c r="A6290" s="1"/>
      <c r="B6290" s="1"/>
      <c r="C6290" s="1"/>
      <c r="D6290" s="1"/>
      <c r="E6290" s="1"/>
      <c r="F6290" s="1"/>
      <c r="G6290" s="1"/>
      <c r="H6290" s="1"/>
      <c r="I6290" s="1"/>
    </row>
    <row r="6291" ht="15.75" customHeight="1">
      <c r="A6291" s="1"/>
      <c r="B6291" s="1"/>
      <c r="C6291" s="1"/>
      <c r="D6291" s="1"/>
      <c r="E6291" s="1"/>
      <c r="F6291" s="1"/>
      <c r="G6291" s="1"/>
      <c r="H6291" s="1"/>
      <c r="I6291" s="1"/>
    </row>
    <row r="6292" ht="15.75" customHeight="1">
      <c r="A6292" s="1"/>
      <c r="B6292" s="1"/>
      <c r="C6292" s="1"/>
      <c r="D6292" s="1"/>
      <c r="E6292" s="1"/>
      <c r="F6292" s="1"/>
      <c r="G6292" s="1"/>
      <c r="H6292" s="1"/>
      <c r="I6292" s="1"/>
    </row>
    <row r="6293" ht="15.75" customHeight="1">
      <c r="A6293" s="1"/>
      <c r="B6293" s="1"/>
      <c r="C6293" s="1"/>
      <c r="D6293" s="1"/>
      <c r="E6293" s="1"/>
      <c r="F6293" s="1"/>
      <c r="G6293" s="1"/>
      <c r="H6293" s="1"/>
      <c r="I6293" s="1"/>
    </row>
    <row r="6294" ht="15.75" customHeight="1">
      <c r="A6294" s="1"/>
      <c r="B6294" s="1"/>
      <c r="C6294" s="1"/>
      <c r="D6294" s="1"/>
      <c r="E6294" s="1"/>
      <c r="F6294" s="1"/>
      <c r="G6294" s="1"/>
      <c r="H6294" s="1"/>
      <c r="I6294" s="1"/>
    </row>
    <row r="6295" ht="15.75" customHeight="1">
      <c r="A6295" s="1"/>
      <c r="B6295" s="1"/>
      <c r="C6295" s="1"/>
      <c r="D6295" s="1"/>
      <c r="E6295" s="1"/>
      <c r="F6295" s="1"/>
      <c r="G6295" s="1"/>
      <c r="H6295" s="1"/>
      <c r="I6295" s="1"/>
    </row>
    <row r="6296" ht="15.75" customHeight="1">
      <c r="A6296" s="1"/>
      <c r="B6296" s="1"/>
      <c r="C6296" s="1"/>
      <c r="D6296" s="1"/>
      <c r="E6296" s="1"/>
      <c r="F6296" s="1"/>
      <c r="G6296" s="1"/>
      <c r="H6296" s="1"/>
      <c r="I6296" s="1"/>
    </row>
    <row r="6297" ht="15.75" customHeight="1">
      <c r="A6297" s="1"/>
      <c r="B6297" s="1"/>
      <c r="C6297" s="1"/>
      <c r="D6297" s="1"/>
      <c r="E6297" s="1"/>
      <c r="F6297" s="1"/>
      <c r="G6297" s="1"/>
      <c r="H6297" s="1"/>
      <c r="I6297" s="1"/>
    </row>
    <row r="6298" ht="15.75" customHeight="1">
      <c r="A6298" s="1"/>
      <c r="B6298" s="1"/>
      <c r="C6298" s="1"/>
      <c r="D6298" s="1"/>
      <c r="E6298" s="1"/>
      <c r="F6298" s="1"/>
      <c r="G6298" s="1"/>
      <c r="H6298" s="1"/>
      <c r="I6298" s="1"/>
    </row>
    <row r="6299" ht="15.75" customHeight="1">
      <c r="A6299" s="1"/>
      <c r="B6299" s="1"/>
      <c r="C6299" s="1"/>
      <c r="D6299" s="1"/>
      <c r="E6299" s="1"/>
      <c r="F6299" s="1"/>
      <c r="G6299" s="1"/>
      <c r="H6299" s="1"/>
      <c r="I6299" s="1"/>
    </row>
    <row r="6300" ht="15.75" customHeight="1">
      <c r="A6300" s="1"/>
      <c r="B6300" s="1"/>
      <c r="C6300" s="1"/>
      <c r="D6300" s="1"/>
      <c r="E6300" s="1"/>
      <c r="F6300" s="1"/>
      <c r="G6300" s="1"/>
      <c r="H6300" s="1"/>
      <c r="I6300" s="1"/>
    </row>
    <row r="6301" ht="15.75" customHeight="1">
      <c r="A6301" s="1"/>
      <c r="B6301" s="1"/>
      <c r="C6301" s="1"/>
      <c r="D6301" s="1"/>
      <c r="E6301" s="1"/>
      <c r="F6301" s="1"/>
      <c r="G6301" s="1"/>
      <c r="H6301" s="1"/>
      <c r="I6301" s="1"/>
    </row>
    <row r="6302" ht="15.75" customHeight="1">
      <c r="A6302" s="1"/>
      <c r="B6302" s="1"/>
      <c r="C6302" s="1"/>
      <c r="D6302" s="1"/>
      <c r="E6302" s="1"/>
      <c r="F6302" s="1"/>
      <c r="G6302" s="1"/>
      <c r="H6302" s="1"/>
      <c r="I6302" s="1"/>
    </row>
    <row r="6303" ht="15.75" customHeight="1">
      <c r="A6303" s="1"/>
      <c r="B6303" s="1"/>
      <c r="C6303" s="1"/>
      <c r="D6303" s="1"/>
      <c r="E6303" s="1"/>
      <c r="F6303" s="1"/>
      <c r="G6303" s="1"/>
      <c r="H6303" s="1"/>
      <c r="I6303" s="1"/>
    </row>
    <row r="6304" ht="15.75" customHeight="1">
      <c r="A6304" s="1"/>
      <c r="B6304" s="1"/>
      <c r="C6304" s="1"/>
      <c r="D6304" s="1"/>
      <c r="E6304" s="1"/>
      <c r="F6304" s="1"/>
      <c r="G6304" s="1"/>
      <c r="H6304" s="1"/>
      <c r="I6304" s="1"/>
    </row>
    <row r="6305" ht="15.75" customHeight="1">
      <c r="A6305" s="1"/>
      <c r="B6305" s="1"/>
      <c r="C6305" s="1"/>
      <c r="D6305" s="1"/>
      <c r="E6305" s="1"/>
      <c r="F6305" s="1"/>
      <c r="G6305" s="1"/>
      <c r="H6305" s="1"/>
      <c r="I6305" s="1"/>
    </row>
    <row r="6306" ht="15.75" customHeight="1">
      <c r="A6306" s="1"/>
      <c r="B6306" s="1"/>
      <c r="C6306" s="1"/>
      <c r="D6306" s="1"/>
      <c r="E6306" s="1"/>
      <c r="F6306" s="1"/>
      <c r="G6306" s="1"/>
      <c r="H6306" s="1"/>
      <c r="I6306" s="1"/>
    </row>
    <row r="6307" ht="15.75" customHeight="1">
      <c r="A6307" s="1"/>
      <c r="B6307" s="1"/>
      <c r="C6307" s="1"/>
      <c r="D6307" s="1"/>
      <c r="E6307" s="1"/>
      <c r="F6307" s="1"/>
      <c r="G6307" s="1"/>
      <c r="H6307" s="1"/>
      <c r="I6307" s="1"/>
    </row>
    <row r="6308" ht="15.75" customHeight="1">
      <c r="A6308" s="1"/>
      <c r="B6308" s="1"/>
      <c r="C6308" s="1"/>
      <c r="D6308" s="1"/>
      <c r="E6308" s="1"/>
      <c r="F6308" s="1"/>
      <c r="G6308" s="1"/>
      <c r="H6308" s="1"/>
      <c r="I6308" s="1"/>
    </row>
    <row r="6309" ht="15.75" customHeight="1">
      <c r="A6309" s="1"/>
      <c r="B6309" s="1"/>
      <c r="C6309" s="1"/>
      <c r="D6309" s="1"/>
      <c r="E6309" s="1"/>
      <c r="F6309" s="1"/>
      <c r="G6309" s="1"/>
      <c r="H6309" s="1"/>
      <c r="I6309" s="1"/>
    </row>
    <row r="6310" ht="15.75" customHeight="1">
      <c r="A6310" s="1"/>
      <c r="B6310" s="1"/>
      <c r="C6310" s="1"/>
      <c r="D6310" s="1"/>
      <c r="E6310" s="1"/>
      <c r="F6310" s="1"/>
      <c r="G6310" s="1"/>
      <c r="H6310" s="1"/>
      <c r="I6310" s="1"/>
    </row>
    <row r="6311" ht="15.75" customHeight="1">
      <c r="A6311" s="1"/>
      <c r="B6311" s="1"/>
      <c r="C6311" s="1"/>
      <c r="D6311" s="1"/>
      <c r="E6311" s="1"/>
      <c r="F6311" s="1"/>
      <c r="G6311" s="1"/>
      <c r="H6311" s="1"/>
      <c r="I6311" s="1"/>
    </row>
    <row r="6312" ht="15.75" customHeight="1">
      <c r="A6312" s="1"/>
      <c r="B6312" s="1"/>
      <c r="C6312" s="1"/>
      <c r="D6312" s="1"/>
      <c r="E6312" s="1"/>
      <c r="F6312" s="1"/>
      <c r="G6312" s="1"/>
      <c r="H6312" s="1"/>
      <c r="I6312" s="1"/>
    </row>
    <row r="6313" ht="15.75" customHeight="1">
      <c r="A6313" s="1"/>
      <c r="B6313" s="1"/>
      <c r="C6313" s="1"/>
      <c r="D6313" s="1"/>
      <c r="E6313" s="1"/>
      <c r="F6313" s="1"/>
      <c r="G6313" s="1"/>
      <c r="H6313" s="1"/>
      <c r="I6313" s="1"/>
    </row>
    <row r="6314" ht="15.75" customHeight="1">
      <c r="A6314" s="1"/>
      <c r="B6314" s="1"/>
      <c r="C6314" s="1"/>
      <c r="D6314" s="1"/>
      <c r="E6314" s="1"/>
      <c r="F6314" s="1"/>
      <c r="G6314" s="1"/>
      <c r="H6314" s="1"/>
      <c r="I6314" s="1"/>
    </row>
    <row r="6315" ht="15.75" customHeight="1">
      <c r="A6315" s="1"/>
      <c r="B6315" s="1"/>
      <c r="C6315" s="1"/>
      <c r="D6315" s="1"/>
      <c r="E6315" s="1"/>
      <c r="F6315" s="1"/>
      <c r="G6315" s="1"/>
      <c r="H6315" s="1"/>
      <c r="I6315" s="1"/>
    </row>
    <row r="6316" ht="15.75" customHeight="1">
      <c r="A6316" s="1"/>
      <c r="B6316" s="1"/>
      <c r="C6316" s="1"/>
      <c r="D6316" s="1"/>
      <c r="E6316" s="1"/>
      <c r="F6316" s="1"/>
      <c r="G6316" s="1"/>
      <c r="H6316" s="1"/>
      <c r="I6316" s="1"/>
    </row>
    <row r="6317" ht="15.75" customHeight="1">
      <c r="A6317" s="1"/>
      <c r="B6317" s="1"/>
      <c r="C6317" s="1"/>
      <c r="D6317" s="1"/>
      <c r="E6317" s="1"/>
      <c r="F6317" s="1"/>
      <c r="G6317" s="1"/>
      <c r="H6317" s="1"/>
      <c r="I6317" s="1"/>
    </row>
    <row r="6318" ht="15.75" customHeight="1">
      <c r="A6318" s="1"/>
      <c r="B6318" s="1"/>
      <c r="C6318" s="1"/>
      <c r="D6318" s="1"/>
      <c r="E6318" s="1"/>
      <c r="F6318" s="1"/>
      <c r="G6318" s="1"/>
      <c r="H6318" s="1"/>
      <c r="I6318" s="1"/>
    </row>
    <row r="6319" ht="15.75" customHeight="1">
      <c r="A6319" s="1"/>
      <c r="B6319" s="1"/>
      <c r="C6319" s="1"/>
      <c r="D6319" s="1"/>
      <c r="E6319" s="1"/>
      <c r="F6319" s="1"/>
      <c r="G6319" s="1"/>
      <c r="H6319" s="1"/>
      <c r="I6319" s="1"/>
    </row>
    <row r="6320" ht="15.75" customHeight="1">
      <c r="A6320" s="1"/>
      <c r="B6320" s="1"/>
      <c r="C6320" s="1"/>
      <c r="D6320" s="1"/>
      <c r="E6320" s="1"/>
      <c r="F6320" s="1"/>
      <c r="G6320" s="1"/>
      <c r="H6320" s="1"/>
      <c r="I6320" s="1"/>
    </row>
    <row r="6321" ht="15.75" customHeight="1">
      <c r="A6321" s="1"/>
      <c r="B6321" s="1"/>
      <c r="C6321" s="1"/>
      <c r="D6321" s="1"/>
      <c r="E6321" s="1"/>
      <c r="F6321" s="1"/>
      <c r="G6321" s="1"/>
      <c r="H6321" s="1"/>
      <c r="I6321" s="1"/>
    </row>
    <row r="6322" ht="15.75" customHeight="1">
      <c r="A6322" s="1"/>
      <c r="B6322" s="1"/>
      <c r="C6322" s="1"/>
      <c r="D6322" s="1"/>
      <c r="E6322" s="1"/>
      <c r="F6322" s="1"/>
      <c r="G6322" s="1"/>
      <c r="H6322" s="1"/>
      <c r="I6322" s="1"/>
    </row>
    <row r="6323" ht="15.75" customHeight="1">
      <c r="A6323" s="1"/>
      <c r="B6323" s="1"/>
      <c r="C6323" s="1"/>
      <c r="D6323" s="1"/>
      <c r="E6323" s="1"/>
      <c r="F6323" s="1"/>
      <c r="G6323" s="1"/>
      <c r="H6323" s="1"/>
      <c r="I6323" s="1"/>
    </row>
    <row r="6324" ht="15.75" customHeight="1">
      <c r="A6324" s="1"/>
      <c r="B6324" s="1"/>
      <c r="C6324" s="1"/>
      <c r="D6324" s="1"/>
      <c r="E6324" s="1"/>
      <c r="F6324" s="1"/>
      <c r="G6324" s="1"/>
      <c r="H6324" s="1"/>
      <c r="I6324" s="1"/>
    </row>
    <row r="6325" ht="15.75" customHeight="1">
      <c r="A6325" s="1"/>
      <c r="B6325" s="1"/>
      <c r="C6325" s="1"/>
      <c r="D6325" s="1"/>
      <c r="E6325" s="1"/>
      <c r="F6325" s="1"/>
      <c r="G6325" s="1"/>
      <c r="H6325" s="1"/>
      <c r="I6325" s="1"/>
    </row>
    <row r="6326" ht="15.75" customHeight="1">
      <c r="A6326" s="1"/>
      <c r="B6326" s="1"/>
      <c r="C6326" s="1"/>
      <c r="D6326" s="1"/>
      <c r="E6326" s="1"/>
      <c r="F6326" s="1"/>
      <c r="G6326" s="1"/>
      <c r="H6326" s="1"/>
      <c r="I6326" s="1"/>
    </row>
    <row r="6327" ht="15.75" customHeight="1">
      <c r="A6327" s="1"/>
      <c r="B6327" s="1"/>
      <c r="C6327" s="1"/>
      <c r="D6327" s="1"/>
      <c r="E6327" s="1"/>
      <c r="F6327" s="1"/>
      <c r="G6327" s="1"/>
      <c r="H6327" s="1"/>
      <c r="I6327" s="1"/>
    </row>
    <row r="6328" ht="15.75" customHeight="1">
      <c r="A6328" s="1"/>
      <c r="B6328" s="1"/>
      <c r="C6328" s="1"/>
      <c r="D6328" s="1"/>
      <c r="E6328" s="1"/>
      <c r="F6328" s="1"/>
      <c r="G6328" s="1"/>
      <c r="H6328" s="1"/>
      <c r="I6328" s="1"/>
    </row>
    <row r="6329" ht="15.75" customHeight="1">
      <c r="A6329" s="1"/>
      <c r="B6329" s="1"/>
      <c r="C6329" s="1"/>
      <c r="D6329" s="1"/>
      <c r="E6329" s="1"/>
      <c r="F6329" s="1"/>
      <c r="G6329" s="1"/>
      <c r="H6329" s="1"/>
      <c r="I6329" s="1"/>
    </row>
    <row r="6330" ht="15.75" customHeight="1">
      <c r="A6330" s="1"/>
      <c r="B6330" s="1"/>
      <c r="C6330" s="1"/>
      <c r="D6330" s="1"/>
      <c r="E6330" s="1"/>
      <c r="F6330" s="1"/>
      <c r="G6330" s="1"/>
      <c r="H6330" s="1"/>
      <c r="I6330" s="1"/>
    </row>
    <row r="6331" ht="15.75" customHeight="1">
      <c r="A6331" s="1"/>
      <c r="B6331" s="1"/>
      <c r="C6331" s="1"/>
      <c r="D6331" s="1"/>
      <c r="E6331" s="1"/>
      <c r="F6331" s="1"/>
      <c r="G6331" s="1"/>
      <c r="H6331" s="1"/>
      <c r="I6331" s="1"/>
    </row>
    <row r="6332" ht="15.75" customHeight="1">
      <c r="A6332" s="1"/>
      <c r="B6332" s="1"/>
      <c r="C6332" s="1"/>
      <c r="D6332" s="1"/>
      <c r="E6332" s="1"/>
      <c r="F6332" s="1"/>
      <c r="G6332" s="1"/>
      <c r="H6332" s="1"/>
      <c r="I6332" s="1"/>
    </row>
    <row r="6333" ht="15.75" customHeight="1">
      <c r="A6333" s="1"/>
      <c r="B6333" s="1"/>
      <c r="C6333" s="1"/>
      <c r="D6333" s="1"/>
      <c r="E6333" s="1"/>
      <c r="F6333" s="1"/>
      <c r="G6333" s="1"/>
      <c r="H6333" s="1"/>
      <c r="I6333" s="1"/>
    </row>
    <row r="6334" ht="15.75" customHeight="1">
      <c r="A6334" s="1"/>
      <c r="B6334" s="1"/>
      <c r="C6334" s="1"/>
      <c r="D6334" s="1"/>
      <c r="E6334" s="1"/>
      <c r="F6334" s="1"/>
      <c r="G6334" s="1"/>
      <c r="H6334" s="1"/>
      <c r="I6334" s="1"/>
    </row>
    <row r="6335" ht="15.75" customHeight="1">
      <c r="A6335" s="1"/>
      <c r="B6335" s="1"/>
      <c r="C6335" s="1"/>
      <c r="D6335" s="1"/>
      <c r="E6335" s="1"/>
      <c r="F6335" s="1"/>
      <c r="G6335" s="1"/>
      <c r="H6335" s="1"/>
      <c r="I6335" s="1"/>
    </row>
    <row r="6336" ht="15.75" customHeight="1">
      <c r="A6336" s="1"/>
      <c r="B6336" s="1"/>
      <c r="C6336" s="1"/>
      <c r="D6336" s="1"/>
      <c r="E6336" s="1"/>
      <c r="F6336" s="1"/>
      <c r="G6336" s="1"/>
      <c r="H6336" s="1"/>
      <c r="I6336" s="1"/>
    </row>
    <row r="6337" ht="15.75" customHeight="1">
      <c r="A6337" s="1"/>
      <c r="B6337" s="1"/>
      <c r="C6337" s="1"/>
      <c r="D6337" s="1"/>
      <c r="E6337" s="1"/>
      <c r="F6337" s="1"/>
      <c r="G6337" s="1"/>
      <c r="H6337" s="1"/>
      <c r="I6337" s="1"/>
    </row>
    <row r="6338" ht="15.75" customHeight="1">
      <c r="A6338" s="1"/>
      <c r="B6338" s="1"/>
      <c r="C6338" s="1"/>
      <c r="D6338" s="1"/>
      <c r="E6338" s="1"/>
      <c r="F6338" s="1"/>
      <c r="G6338" s="1"/>
      <c r="H6338" s="1"/>
      <c r="I6338" s="1"/>
    </row>
    <row r="6339" ht="15.75" customHeight="1">
      <c r="A6339" s="1"/>
      <c r="B6339" s="1"/>
      <c r="C6339" s="1"/>
      <c r="D6339" s="1"/>
      <c r="E6339" s="1"/>
      <c r="F6339" s="1"/>
      <c r="G6339" s="1"/>
      <c r="H6339" s="1"/>
      <c r="I6339" s="1"/>
    </row>
    <row r="6340" ht="15.75" customHeight="1">
      <c r="A6340" s="1"/>
      <c r="B6340" s="1"/>
      <c r="C6340" s="1"/>
      <c r="D6340" s="1"/>
      <c r="E6340" s="1"/>
      <c r="F6340" s="1"/>
      <c r="G6340" s="1"/>
      <c r="H6340" s="1"/>
      <c r="I6340" s="1"/>
    </row>
    <row r="6341" ht="15.75" customHeight="1">
      <c r="A6341" s="1"/>
      <c r="B6341" s="1"/>
      <c r="C6341" s="1"/>
      <c r="D6341" s="1"/>
      <c r="E6341" s="1"/>
      <c r="F6341" s="1"/>
      <c r="G6341" s="1"/>
      <c r="H6341" s="1"/>
      <c r="I6341" s="1"/>
    </row>
    <row r="6342" ht="15.75" customHeight="1">
      <c r="A6342" s="1"/>
      <c r="B6342" s="1"/>
      <c r="C6342" s="1"/>
      <c r="D6342" s="1"/>
      <c r="E6342" s="1"/>
      <c r="F6342" s="1"/>
      <c r="G6342" s="1"/>
      <c r="H6342" s="1"/>
      <c r="I6342" s="1"/>
    </row>
    <row r="6343" ht="15.75" customHeight="1">
      <c r="A6343" s="1"/>
      <c r="B6343" s="1"/>
      <c r="C6343" s="1"/>
      <c r="D6343" s="1"/>
      <c r="E6343" s="1"/>
      <c r="F6343" s="1"/>
      <c r="G6343" s="1"/>
      <c r="H6343" s="1"/>
      <c r="I6343" s="1"/>
    </row>
    <row r="6344" ht="15.75" customHeight="1">
      <c r="A6344" s="1"/>
      <c r="B6344" s="1"/>
      <c r="C6344" s="1"/>
      <c r="D6344" s="1"/>
      <c r="E6344" s="1"/>
      <c r="F6344" s="1"/>
      <c r="G6344" s="1"/>
      <c r="H6344" s="1"/>
      <c r="I6344" s="1"/>
    </row>
    <row r="6345" ht="15.75" customHeight="1">
      <c r="A6345" s="1"/>
      <c r="B6345" s="1"/>
      <c r="C6345" s="1"/>
      <c r="D6345" s="1"/>
      <c r="E6345" s="1"/>
      <c r="F6345" s="1"/>
      <c r="G6345" s="1"/>
      <c r="H6345" s="1"/>
      <c r="I6345" s="1"/>
    </row>
    <row r="6346" ht="15.75" customHeight="1">
      <c r="A6346" s="1"/>
      <c r="B6346" s="1"/>
      <c r="C6346" s="1"/>
      <c r="D6346" s="1"/>
      <c r="E6346" s="1"/>
      <c r="F6346" s="1"/>
      <c r="G6346" s="1"/>
      <c r="H6346" s="1"/>
      <c r="I6346" s="1"/>
    </row>
    <row r="6347" ht="15.75" customHeight="1">
      <c r="A6347" s="1"/>
      <c r="B6347" s="1"/>
      <c r="C6347" s="1"/>
      <c r="D6347" s="1"/>
      <c r="E6347" s="1"/>
      <c r="F6347" s="1"/>
      <c r="G6347" s="1"/>
      <c r="H6347" s="1"/>
      <c r="I6347" s="1"/>
    </row>
    <row r="6348" ht="15.75" customHeight="1">
      <c r="A6348" s="1"/>
      <c r="B6348" s="1"/>
      <c r="C6348" s="1"/>
      <c r="D6348" s="1"/>
      <c r="E6348" s="1"/>
      <c r="F6348" s="1"/>
      <c r="G6348" s="1"/>
      <c r="H6348" s="1"/>
      <c r="I6348" s="1"/>
    </row>
    <row r="6349" ht="15.75" customHeight="1">
      <c r="A6349" s="1"/>
      <c r="B6349" s="1"/>
      <c r="C6349" s="1"/>
      <c r="D6349" s="1"/>
      <c r="E6349" s="1"/>
      <c r="F6349" s="1"/>
      <c r="G6349" s="1"/>
      <c r="H6349" s="1"/>
      <c r="I6349" s="1"/>
    </row>
    <row r="6350" ht="15.75" customHeight="1">
      <c r="A6350" s="1"/>
      <c r="B6350" s="1"/>
      <c r="C6350" s="1"/>
      <c r="D6350" s="1"/>
      <c r="E6350" s="1"/>
      <c r="F6350" s="1"/>
      <c r="G6350" s="1"/>
      <c r="H6350" s="1"/>
      <c r="I6350" s="1"/>
    </row>
    <row r="6351" ht="15.75" customHeight="1">
      <c r="A6351" s="1"/>
      <c r="B6351" s="1"/>
      <c r="C6351" s="1"/>
      <c r="D6351" s="1"/>
      <c r="E6351" s="1"/>
      <c r="F6351" s="1"/>
      <c r="G6351" s="1"/>
      <c r="H6351" s="1"/>
      <c r="I6351" s="1"/>
    </row>
    <row r="6352" ht="15.75" customHeight="1">
      <c r="A6352" s="1"/>
      <c r="B6352" s="1"/>
      <c r="C6352" s="1"/>
      <c r="D6352" s="1"/>
      <c r="E6352" s="1"/>
      <c r="F6352" s="1"/>
      <c r="G6352" s="1"/>
      <c r="H6352" s="1"/>
      <c r="I6352" s="1"/>
    </row>
    <row r="6353" ht="15.75" customHeight="1">
      <c r="A6353" s="1"/>
      <c r="B6353" s="1"/>
      <c r="C6353" s="1"/>
      <c r="D6353" s="1"/>
      <c r="E6353" s="1"/>
      <c r="F6353" s="1"/>
      <c r="G6353" s="1"/>
      <c r="H6353" s="1"/>
      <c r="I6353" s="1"/>
    </row>
    <row r="6354" ht="15.75" customHeight="1">
      <c r="A6354" s="1"/>
      <c r="B6354" s="1"/>
      <c r="C6354" s="1"/>
      <c r="D6354" s="1"/>
      <c r="E6354" s="1"/>
      <c r="F6354" s="1"/>
      <c r="G6354" s="1"/>
      <c r="H6354" s="1"/>
      <c r="I6354" s="1"/>
    </row>
    <row r="6355" ht="15.75" customHeight="1">
      <c r="A6355" s="1"/>
      <c r="B6355" s="1"/>
      <c r="C6355" s="1"/>
      <c r="D6355" s="1"/>
      <c r="E6355" s="1"/>
      <c r="F6355" s="1"/>
      <c r="G6355" s="1"/>
      <c r="H6355" s="1"/>
      <c r="I6355" s="1"/>
    </row>
    <row r="6356" ht="15.75" customHeight="1">
      <c r="A6356" s="1"/>
      <c r="B6356" s="1"/>
      <c r="C6356" s="1"/>
      <c r="D6356" s="1"/>
      <c r="E6356" s="1"/>
      <c r="F6356" s="1"/>
      <c r="G6356" s="1"/>
      <c r="H6356" s="1"/>
      <c r="I6356" s="1"/>
    </row>
    <row r="6357" ht="15.75" customHeight="1">
      <c r="A6357" s="1"/>
      <c r="B6357" s="1"/>
      <c r="C6357" s="1"/>
      <c r="D6357" s="1"/>
      <c r="E6357" s="1"/>
      <c r="F6357" s="1"/>
      <c r="G6357" s="1"/>
      <c r="H6357" s="1"/>
      <c r="I6357" s="1"/>
    </row>
    <row r="6358" ht="15.75" customHeight="1">
      <c r="A6358" s="1"/>
      <c r="B6358" s="1"/>
      <c r="C6358" s="1"/>
      <c r="D6358" s="1"/>
      <c r="E6358" s="1"/>
      <c r="F6358" s="1"/>
      <c r="G6358" s="1"/>
      <c r="H6358" s="1"/>
      <c r="I6358" s="1"/>
    </row>
    <row r="6359" ht="15.75" customHeight="1">
      <c r="A6359" s="1"/>
      <c r="B6359" s="1"/>
      <c r="C6359" s="1"/>
      <c r="D6359" s="1"/>
      <c r="E6359" s="1"/>
      <c r="F6359" s="1"/>
      <c r="G6359" s="1"/>
      <c r="H6359" s="1"/>
      <c r="I6359" s="1"/>
    </row>
    <row r="6360" ht="15.75" customHeight="1">
      <c r="A6360" s="1"/>
      <c r="B6360" s="1"/>
      <c r="C6360" s="1"/>
      <c r="D6360" s="1"/>
      <c r="E6360" s="1"/>
      <c r="F6360" s="1"/>
      <c r="G6360" s="1"/>
      <c r="H6360" s="1"/>
      <c r="I6360" s="1"/>
    </row>
    <row r="6361" ht="15.75" customHeight="1">
      <c r="A6361" s="1"/>
      <c r="B6361" s="1"/>
      <c r="C6361" s="1"/>
      <c r="D6361" s="1"/>
      <c r="E6361" s="1"/>
      <c r="F6361" s="1"/>
      <c r="G6361" s="1"/>
      <c r="H6361" s="1"/>
      <c r="I6361" s="1"/>
    </row>
    <row r="6362" ht="15.75" customHeight="1">
      <c r="A6362" s="1"/>
      <c r="B6362" s="1"/>
      <c r="C6362" s="1"/>
      <c r="D6362" s="1"/>
      <c r="E6362" s="1"/>
      <c r="F6362" s="1"/>
      <c r="G6362" s="1"/>
      <c r="H6362" s="1"/>
      <c r="I6362" s="1"/>
    </row>
    <row r="6363" ht="15.75" customHeight="1">
      <c r="A6363" s="1"/>
      <c r="B6363" s="1"/>
      <c r="C6363" s="1"/>
      <c r="D6363" s="1"/>
      <c r="E6363" s="1"/>
      <c r="F6363" s="1"/>
      <c r="G6363" s="1"/>
      <c r="H6363" s="1"/>
      <c r="I6363" s="1"/>
    </row>
    <row r="6364" ht="15.75" customHeight="1">
      <c r="A6364" s="1"/>
      <c r="B6364" s="1"/>
      <c r="C6364" s="1"/>
      <c r="D6364" s="1"/>
      <c r="E6364" s="1"/>
      <c r="F6364" s="1"/>
      <c r="G6364" s="1"/>
      <c r="H6364" s="1"/>
      <c r="I6364" s="1"/>
    </row>
    <row r="6365" ht="15.75" customHeight="1">
      <c r="A6365" s="1"/>
      <c r="B6365" s="1"/>
      <c r="C6365" s="1"/>
      <c r="D6365" s="1"/>
      <c r="E6365" s="1"/>
      <c r="F6365" s="1"/>
      <c r="G6365" s="1"/>
      <c r="H6365" s="1"/>
      <c r="I6365" s="1"/>
    </row>
    <row r="6366" ht="15.75" customHeight="1">
      <c r="A6366" s="1"/>
      <c r="B6366" s="1"/>
      <c r="C6366" s="1"/>
      <c r="D6366" s="1"/>
      <c r="E6366" s="1"/>
      <c r="F6366" s="1"/>
      <c r="G6366" s="1"/>
      <c r="H6366" s="1"/>
      <c r="I6366" s="1"/>
    </row>
    <row r="6367" ht="15.75" customHeight="1">
      <c r="A6367" s="1"/>
      <c r="B6367" s="1"/>
      <c r="C6367" s="1"/>
      <c r="D6367" s="1"/>
      <c r="E6367" s="1"/>
      <c r="F6367" s="1"/>
      <c r="G6367" s="1"/>
      <c r="H6367" s="1"/>
      <c r="I6367" s="1"/>
    </row>
    <row r="6368" ht="15.75" customHeight="1">
      <c r="A6368" s="1"/>
      <c r="B6368" s="1"/>
      <c r="C6368" s="1"/>
      <c r="D6368" s="1"/>
      <c r="E6368" s="1"/>
      <c r="F6368" s="1"/>
      <c r="G6368" s="1"/>
      <c r="H6368" s="1"/>
      <c r="I6368" s="1"/>
    </row>
    <row r="6369" ht="15.75" customHeight="1">
      <c r="A6369" s="1"/>
      <c r="B6369" s="1"/>
      <c r="C6369" s="1"/>
      <c r="D6369" s="1"/>
      <c r="E6369" s="1"/>
      <c r="F6369" s="1"/>
      <c r="G6369" s="1"/>
      <c r="H6369" s="1"/>
      <c r="I6369" s="1"/>
    </row>
    <row r="6370" ht="15.75" customHeight="1">
      <c r="A6370" s="1"/>
      <c r="B6370" s="1"/>
      <c r="C6370" s="1"/>
      <c r="D6370" s="1"/>
      <c r="E6370" s="1"/>
      <c r="F6370" s="1"/>
      <c r="G6370" s="1"/>
      <c r="H6370" s="1"/>
      <c r="I6370" s="1"/>
    </row>
    <row r="6371" ht="15.75" customHeight="1">
      <c r="A6371" s="1"/>
      <c r="B6371" s="1"/>
      <c r="C6371" s="1"/>
      <c r="D6371" s="1"/>
      <c r="E6371" s="1"/>
      <c r="F6371" s="1"/>
      <c r="G6371" s="1"/>
      <c r="H6371" s="1"/>
      <c r="I6371" s="1"/>
    </row>
    <row r="6372" ht="15.75" customHeight="1">
      <c r="A6372" s="1"/>
      <c r="B6372" s="1"/>
      <c r="C6372" s="1"/>
      <c r="D6372" s="1"/>
      <c r="E6372" s="1"/>
      <c r="F6372" s="1"/>
      <c r="G6372" s="1"/>
      <c r="H6372" s="1"/>
      <c r="I6372" s="1"/>
    </row>
    <row r="6373" ht="15.75" customHeight="1">
      <c r="A6373" s="1"/>
      <c r="B6373" s="1"/>
      <c r="C6373" s="1"/>
      <c r="D6373" s="1"/>
      <c r="E6373" s="1"/>
      <c r="F6373" s="1"/>
      <c r="G6373" s="1"/>
      <c r="H6373" s="1"/>
      <c r="I6373" s="1"/>
    </row>
    <row r="6374" ht="15.75" customHeight="1">
      <c r="A6374" s="1"/>
      <c r="B6374" s="1"/>
      <c r="C6374" s="1"/>
      <c r="D6374" s="1"/>
      <c r="E6374" s="1"/>
      <c r="F6374" s="1"/>
      <c r="G6374" s="1"/>
      <c r="H6374" s="1"/>
      <c r="I6374" s="1"/>
    </row>
    <row r="6375" ht="15.75" customHeight="1">
      <c r="A6375" s="1"/>
      <c r="B6375" s="1"/>
      <c r="C6375" s="1"/>
      <c r="D6375" s="1"/>
      <c r="E6375" s="1"/>
      <c r="F6375" s="1"/>
      <c r="G6375" s="1"/>
      <c r="H6375" s="1"/>
      <c r="I6375" s="1"/>
    </row>
    <row r="6376" ht="15.75" customHeight="1">
      <c r="A6376" s="1"/>
      <c r="B6376" s="1"/>
      <c r="C6376" s="1"/>
      <c r="D6376" s="1"/>
      <c r="E6376" s="1"/>
      <c r="F6376" s="1"/>
      <c r="G6376" s="1"/>
      <c r="H6376" s="1"/>
      <c r="I6376" s="1"/>
    </row>
    <row r="6377" ht="15.75" customHeight="1">
      <c r="A6377" s="1"/>
      <c r="B6377" s="1"/>
      <c r="C6377" s="1"/>
      <c r="D6377" s="1"/>
      <c r="E6377" s="1"/>
      <c r="F6377" s="1"/>
      <c r="G6377" s="1"/>
      <c r="H6377" s="1"/>
      <c r="I6377" s="1"/>
    </row>
    <row r="6378" ht="15.75" customHeight="1">
      <c r="A6378" s="1"/>
      <c r="B6378" s="1"/>
      <c r="C6378" s="1"/>
      <c r="D6378" s="1"/>
      <c r="E6378" s="1"/>
      <c r="F6378" s="1"/>
      <c r="G6378" s="1"/>
      <c r="H6378" s="1"/>
      <c r="I6378" s="1"/>
    </row>
    <row r="6379" ht="15.75" customHeight="1">
      <c r="A6379" s="1"/>
      <c r="B6379" s="1"/>
      <c r="C6379" s="1"/>
      <c r="D6379" s="1"/>
      <c r="E6379" s="1"/>
      <c r="F6379" s="1"/>
      <c r="G6379" s="1"/>
      <c r="H6379" s="1"/>
      <c r="I6379" s="1"/>
    </row>
    <row r="6380" ht="15.75" customHeight="1">
      <c r="A6380" s="1"/>
      <c r="B6380" s="1"/>
      <c r="C6380" s="1"/>
      <c r="D6380" s="1"/>
      <c r="E6380" s="1"/>
      <c r="F6380" s="1"/>
      <c r="G6380" s="1"/>
      <c r="H6380" s="1"/>
      <c r="I6380" s="1"/>
    </row>
    <row r="6381" ht="15.75" customHeight="1">
      <c r="A6381" s="1"/>
      <c r="B6381" s="1"/>
      <c r="C6381" s="1"/>
      <c r="D6381" s="1"/>
      <c r="E6381" s="1"/>
      <c r="F6381" s="1"/>
      <c r="G6381" s="1"/>
      <c r="H6381" s="1"/>
      <c r="I6381" s="1"/>
    </row>
    <row r="6382" ht="15.75" customHeight="1">
      <c r="A6382" s="1"/>
      <c r="B6382" s="1"/>
      <c r="C6382" s="1"/>
      <c r="D6382" s="1"/>
      <c r="E6382" s="1"/>
      <c r="F6382" s="1"/>
      <c r="G6382" s="1"/>
      <c r="H6382" s="1"/>
      <c r="I6382" s="1"/>
    </row>
    <row r="6383" ht="15.75" customHeight="1">
      <c r="A6383" s="1"/>
      <c r="B6383" s="1"/>
      <c r="C6383" s="1"/>
      <c r="D6383" s="1"/>
      <c r="E6383" s="1"/>
      <c r="F6383" s="1"/>
      <c r="G6383" s="1"/>
      <c r="H6383" s="1"/>
      <c r="I6383" s="1"/>
    </row>
    <row r="6384" ht="15.75" customHeight="1">
      <c r="A6384" s="1"/>
      <c r="B6384" s="1"/>
      <c r="C6384" s="1"/>
      <c r="D6384" s="1"/>
      <c r="E6384" s="1"/>
      <c r="F6384" s="1"/>
      <c r="G6384" s="1"/>
      <c r="H6384" s="1"/>
      <c r="I6384" s="1"/>
    </row>
    <row r="6385" ht="15.75" customHeight="1">
      <c r="A6385" s="1"/>
      <c r="B6385" s="1"/>
      <c r="C6385" s="1"/>
      <c r="D6385" s="1"/>
      <c r="E6385" s="1"/>
      <c r="F6385" s="1"/>
      <c r="G6385" s="1"/>
      <c r="H6385" s="1"/>
      <c r="I6385" s="1"/>
    </row>
    <row r="6386" ht="15.75" customHeight="1">
      <c r="A6386" s="1"/>
      <c r="B6386" s="1"/>
      <c r="C6386" s="1"/>
      <c r="D6386" s="1"/>
      <c r="E6386" s="1"/>
      <c r="F6386" s="1"/>
      <c r="G6386" s="1"/>
      <c r="H6386" s="1"/>
      <c r="I6386" s="1"/>
    </row>
    <row r="6387" ht="15.75" customHeight="1">
      <c r="A6387" s="1"/>
      <c r="B6387" s="1"/>
      <c r="C6387" s="1"/>
      <c r="D6387" s="1"/>
      <c r="E6387" s="1"/>
      <c r="F6387" s="1"/>
      <c r="G6387" s="1"/>
      <c r="H6387" s="1"/>
      <c r="I6387" s="1"/>
    </row>
    <row r="6388" ht="15.75" customHeight="1">
      <c r="A6388" s="1"/>
      <c r="B6388" s="1"/>
      <c r="C6388" s="1"/>
      <c r="D6388" s="1"/>
      <c r="E6388" s="1"/>
      <c r="F6388" s="1"/>
      <c r="G6388" s="1"/>
      <c r="H6388" s="1"/>
      <c r="I6388" s="1"/>
    </row>
    <row r="6389" ht="15.75" customHeight="1">
      <c r="A6389" s="1"/>
      <c r="B6389" s="1"/>
      <c r="C6389" s="1"/>
      <c r="D6389" s="1"/>
      <c r="E6389" s="1"/>
      <c r="F6389" s="1"/>
      <c r="G6389" s="1"/>
      <c r="H6389" s="1"/>
      <c r="I6389" s="1"/>
    </row>
    <row r="6390" ht="15.75" customHeight="1">
      <c r="A6390" s="1"/>
      <c r="B6390" s="1"/>
      <c r="C6390" s="1"/>
      <c r="D6390" s="1"/>
      <c r="E6390" s="1"/>
      <c r="F6390" s="1"/>
      <c r="G6390" s="1"/>
      <c r="H6390" s="1"/>
      <c r="I6390" s="1"/>
    </row>
    <row r="6391" ht="15.75" customHeight="1">
      <c r="A6391" s="1"/>
      <c r="B6391" s="1"/>
      <c r="C6391" s="1"/>
      <c r="D6391" s="1"/>
      <c r="E6391" s="1"/>
      <c r="F6391" s="1"/>
      <c r="G6391" s="1"/>
      <c r="H6391" s="1"/>
      <c r="I6391" s="1"/>
    </row>
    <row r="6392" ht="15.75" customHeight="1">
      <c r="A6392" s="1"/>
      <c r="B6392" s="1"/>
      <c r="C6392" s="1"/>
      <c r="D6392" s="1"/>
      <c r="E6392" s="1"/>
      <c r="F6392" s="1"/>
      <c r="G6392" s="1"/>
      <c r="H6392" s="1"/>
      <c r="I6392" s="1"/>
    </row>
    <row r="6393" ht="15.75" customHeight="1">
      <c r="A6393" s="1"/>
      <c r="B6393" s="1"/>
      <c r="C6393" s="1"/>
      <c r="D6393" s="1"/>
      <c r="E6393" s="1"/>
      <c r="F6393" s="1"/>
      <c r="G6393" s="1"/>
      <c r="H6393" s="1"/>
      <c r="I6393" s="1"/>
    </row>
    <row r="6394" ht="15.75" customHeight="1">
      <c r="A6394" s="1"/>
      <c r="B6394" s="1"/>
      <c r="C6394" s="1"/>
      <c r="D6394" s="1"/>
      <c r="E6394" s="1"/>
      <c r="F6394" s="1"/>
      <c r="G6394" s="1"/>
      <c r="H6394" s="1"/>
      <c r="I6394" s="1"/>
    </row>
    <row r="6395" ht="15.75" customHeight="1">
      <c r="A6395" s="1"/>
      <c r="B6395" s="1"/>
      <c r="C6395" s="1"/>
      <c r="D6395" s="1"/>
      <c r="E6395" s="1"/>
      <c r="F6395" s="1"/>
      <c r="G6395" s="1"/>
      <c r="H6395" s="1"/>
      <c r="I6395" s="1"/>
    </row>
    <row r="6396" ht="15.75" customHeight="1">
      <c r="A6396" s="1"/>
      <c r="B6396" s="1"/>
      <c r="C6396" s="1"/>
      <c r="D6396" s="1"/>
      <c r="E6396" s="1"/>
      <c r="F6396" s="1"/>
      <c r="G6396" s="1"/>
      <c r="H6396" s="1"/>
      <c r="I6396" s="1"/>
    </row>
    <row r="6397" ht="15.75" customHeight="1">
      <c r="A6397" s="1"/>
      <c r="B6397" s="1"/>
      <c r="C6397" s="1"/>
      <c r="D6397" s="1"/>
      <c r="E6397" s="1"/>
      <c r="F6397" s="1"/>
      <c r="G6397" s="1"/>
      <c r="H6397" s="1"/>
      <c r="I6397" s="1"/>
    </row>
    <row r="6398" ht="15.75" customHeight="1">
      <c r="A6398" s="1"/>
      <c r="B6398" s="1"/>
      <c r="C6398" s="1"/>
      <c r="D6398" s="1"/>
      <c r="E6398" s="1"/>
      <c r="F6398" s="1"/>
      <c r="G6398" s="1"/>
      <c r="H6398" s="1"/>
      <c r="I6398" s="1"/>
    </row>
    <row r="6399" ht="15.75" customHeight="1">
      <c r="A6399" s="1"/>
      <c r="B6399" s="1"/>
      <c r="C6399" s="1"/>
      <c r="D6399" s="1"/>
      <c r="E6399" s="1"/>
      <c r="F6399" s="1"/>
      <c r="G6399" s="1"/>
      <c r="H6399" s="1"/>
      <c r="I6399" s="1"/>
    </row>
    <row r="6400" ht="15.75" customHeight="1">
      <c r="A6400" s="1"/>
      <c r="B6400" s="1"/>
      <c r="C6400" s="1"/>
      <c r="D6400" s="1"/>
      <c r="E6400" s="1"/>
      <c r="F6400" s="1"/>
      <c r="G6400" s="1"/>
      <c r="H6400" s="1"/>
      <c r="I6400" s="1"/>
    </row>
    <row r="6401" ht="15.75" customHeight="1">
      <c r="A6401" s="1"/>
      <c r="B6401" s="1"/>
      <c r="C6401" s="1"/>
      <c r="D6401" s="1"/>
      <c r="E6401" s="1"/>
      <c r="F6401" s="1"/>
      <c r="G6401" s="1"/>
      <c r="H6401" s="1"/>
      <c r="I6401" s="1"/>
    </row>
    <row r="6402" ht="15.75" customHeight="1">
      <c r="A6402" s="1"/>
      <c r="B6402" s="1"/>
      <c r="C6402" s="1"/>
      <c r="D6402" s="1"/>
      <c r="E6402" s="1"/>
      <c r="F6402" s="1"/>
      <c r="G6402" s="1"/>
      <c r="H6402" s="1"/>
      <c r="I6402" s="1"/>
    </row>
    <row r="6403" ht="15.75" customHeight="1">
      <c r="A6403" s="1"/>
      <c r="B6403" s="1"/>
      <c r="C6403" s="1"/>
      <c r="D6403" s="1"/>
      <c r="E6403" s="1"/>
      <c r="F6403" s="1"/>
      <c r="G6403" s="1"/>
      <c r="H6403" s="1"/>
      <c r="I6403" s="1"/>
    </row>
    <row r="6404" ht="15.75" customHeight="1">
      <c r="A6404" s="1"/>
      <c r="B6404" s="1"/>
      <c r="C6404" s="1"/>
      <c r="D6404" s="1"/>
      <c r="E6404" s="1"/>
      <c r="F6404" s="1"/>
      <c r="G6404" s="1"/>
      <c r="H6404" s="1"/>
      <c r="I6404" s="1"/>
    </row>
    <row r="6405" ht="15.75" customHeight="1">
      <c r="A6405" s="1"/>
      <c r="B6405" s="1"/>
      <c r="C6405" s="1"/>
      <c r="D6405" s="1"/>
      <c r="E6405" s="1"/>
      <c r="F6405" s="1"/>
      <c r="G6405" s="1"/>
      <c r="H6405" s="1"/>
      <c r="I6405" s="1"/>
    </row>
    <row r="6406" ht="15.75" customHeight="1">
      <c r="A6406" s="1"/>
      <c r="B6406" s="1"/>
      <c r="C6406" s="1"/>
      <c r="D6406" s="1"/>
      <c r="E6406" s="1"/>
      <c r="F6406" s="1"/>
      <c r="G6406" s="1"/>
      <c r="H6406" s="1"/>
      <c r="I6406" s="1"/>
    </row>
    <row r="6407" ht="15.75" customHeight="1">
      <c r="A6407" s="1"/>
      <c r="B6407" s="1"/>
      <c r="C6407" s="1"/>
      <c r="D6407" s="1"/>
      <c r="E6407" s="1"/>
      <c r="F6407" s="1"/>
      <c r="G6407" s="1"/>
      <c r="H6407" s="1"/>
      <c r="I6407" s="1"/>
    </row>
    <row r="6408" ht="15.75" customHeight="1">
      <c r="A6408" s="1"/>
      <c r="B6408" s="1"/>
      <c r="C6408" s="1"/>
      <c r="D6408" s="1"/>
      <c r="E6408" s="1"/>
      <c r="F6408" s="1"/>
      <c r="G6408" s="1"/>
      <c r="H6408" s="1"/>
      <c r="I6408" s="1"/>
    </row>
    <row r="6409" ht="15.75" customHeight="1">
      <c r="A6409" s="1"/>
      <c r="B6409" s="1"/>
      <c r="C6409" s="1"/>
      <c r="D6409" s="1"/>
      <c r="E6409" s="1"/>
      <c r="F6409" s="1"/>
      <c r="G6409" s="1"/>
      <c r="H6409" s="1"/>
      <c r="I6409" s="1"/>
    </row>
    <row r="6410" ht="15.75" customHeight="1">
      <c r="A6410" s="1"/>
      <c r="B6410" s="1"/>
      <c r="C6410" s="1"/>
      <c r="D6410" s="1"/>
      <c r="E6410" s="1"/>
      <c r="F6410" s="1"/>
      <c r="G6410" s="1"/>
      <c r="H6410" s="1"/>
      <c r="I6410" s="1"/>
    </row>
    <row r="6411" ht="15.75" customHeight="1">
      <c r="A6411" s="1"/>
      <c r="B6411" s="1"/>
      <c r="C6411" s="1"/>
      <c r="D6411" s="1"/>
      <c r="E6411" s="1"/>
      <c r="F6411" s="1"/>
      <c r="G6411" s="1"/>
      <c r="H6411" s="1"/>
      <c r="I6411" s="1"/>
    </row>
    <row r="6412" ht="15.75" customHeight="1">
      <c r="A6412" s="1"/>
      <c r="B6412" s="1"/>
      <c r="C6412" s="1"/>
      <c r="D6412" s="1"/>
      <c r="E6412" s="1"/>
      <c r="F6412" s="1"/>
      <c r="G6412" s="1"/>
      <c r="H6412" s="1"/>
      <c r="I6412" s="1"/>
    </row>
    <row r="6413" ht="15.75" customHeight="1">
      <c r="A6413" s="1"/>
      <c r="B6413" s="1"/>
      <c r="C6413" s="1"/>
      <c r="D6413" s="1"/>
      <c r="E6413" s="1"/>
      <c r="F6413" s="1"/>
      <c r="G6413" s="1"/>
      <c r="H6413" s="1"/>
      <c r="I6413" s="1"/>
    </row>
    <row r="6414" ht="15.75" customHeight="1">
      <c r="A6414" s="1"/>
      <c r="B6414" s="1"/>
      <c r="C6414" s="1"/>
      <c r="D6414" s="1"/>
      <c r="E6414" s="1"/>
      <c r="F6414" s="1"/>
      <c r="G6414" s="1"/>
      <c r="H6414" s="1"/>
      <c r="I6414" s="1"/>
    </row>
    <row r="6415" ht="15.75" customHeight="1">
      <c r="A6415" s="1"/>
      <c r="B6415" s="1"/>
      <c r="C6415" s="1"/>
      <c r="D6415" s="1"/>
      <c r="E6415" s="1"/>
      <c r="F6415" s="1"/>
      <c r="G6415" s="1"/>
      <c r="H6415" s="1"/>
      <c r="I6415" s="1"/>
    </row>
    <row r="6416" ht="15.75" customHeight="1">
      <c r="A6416" s="1"/>
      <c r="B6416" s="1"/>
      <c r="C6416" s="1"/>
      <c r="D6416" s="1"/>
      <c r="E6416" s="1"/>
      <c r="F6416" s="1"/>
      <c r="G6416" s="1"/>
      <c r="H6416" s="1"/>
      <c r="I6416" s="1"/>
    </row>
    <row r="6417" ht="15.75" customHeight="1">
      <c r="A6417" s="1"/>
      <c r="B6417" s="1"/>
      <c r="C6417" s="1"/>
      <c r="D6417" s="1"/>
      <c r="E6417" s="1"/>
      <c r="F6417" s="1"/>
      <c r="G6417" s="1"/>
      <c r="H6417" s="1"/>
      <c r="I6417" s="1"/>
    </row>
    <row r="6418" ht="15.75" customHeight="1">
      <c r="A6418" s="1"/>
      <c r="B6418" s="1"/>
      <c r="C6418" s="1"/>
      <c r="D6418" s="1"/>
      <c r="E6418" s="1"/>
      <c r="F6418" s="1"/>
      <c r="G6418" s="1"/>
      <c r="H6418" s="1"/>
      <c r="I6418" s="1"/>
    </row>
    <row r="6419" ht="15.75" customHeight="1">
      <c r="A6419" s="1"/>
      <c r="B6419" s="1"/>
      <c r="C6419" s="1"/>
      <c r="D6419" s="1"/>
      <c r="E6419" s="1"/>
      <c r="F6419" s="1"/>
      <c r="G6419" s="1"/>
      <c r="H6419" s="1"/>
      <c r="I6419" s="1"/>
    </row>
    <row r="6420" ht="15.75" customHeight="1">
      <c r="A6420" s="1"/>
      <c r="B6420" s="1"/>
      <c r="C6420" s="1"/>
      <c r="D6420" s="1"/>
      <c r="E6420" s="1"/>
      <c r="F6420" s="1"/>
      <c r="G6420" s="1"/>
      <c r="H6420" s="1"/>
      <c r="I6420" s="1"/>
    </row>
    <row r="6421" ht="15.75" customHeight="1">
      <c r="A6421" s="1"/>
      <c r="B6421" s="1"/>
      <c r="C6421" s="1"/>
      <c r="D6421" s="1"/>
      <c r="E6421" s="1"/>
      <c r="F6421" s="1"/>
      <c r="G6421" s="1"/>
      <c r="H6421" s="1"/>
      <c r="I6421" s="1"/>
    </row>
    <row r="6422" ht="15.75" customHeight="1">
      <c r="A6422" s="1"/>
      <c r="B6422" s="1"/>
      <c r="C6422" s="1"/>
      <c r="D6422" s="1"/>
      <c r="E6422" s="1"/>
      <c r="F6422" s="1"/>
      <c r="G6422" s="1"/>
      <c r="H6422" s="1"/>
      <c r="I6422" s="1"/>
    </row>
    <row r="6423" ht="15.75" customHeight="1">
      <c r="A6423" s="1"/>
      <c r="B6423" s="1"/>
      <c r="C6423" s="1"/>
      <c r="D6423" s="1"/>
      <c r="E6423" s="1"/>
      <c r="F6423" s="1"/>
      <c r="G6423" s="1"/>
      <c r="H6423" s="1"/>
      <c r="I6423" s="1"/>
    </row>
    <row r="6424" ht="15.75" customHeight="1">
      <c r="A6424" s="1"/>
      <c r="B6424" s="1"/>
      <c r="C6424" s="1"/>
      <c r="D6424" s="1"/>
      <c r="E6424" s="1"/>
      <c r="F6424" s="1"/>
      <c r="G6424" s="1"/>
      <c r="H6424" s="1"/>
      <c r="I6424" s="1"/>
    </row>
    <row r="6425" ht="15.75" customHeight="1">
      <c r="A6425" s="1"/>
      <c r="B6425" s="1"/>
      <c r="C6425" s="1"/>
      <c r="D6425" s="1"/>
      <c r="E6425" s="1"/>
      <c r="F6425" s="1"/>
      <c r="G6425" s="1"/>
      <c r="H6425" s="1"/>
      <c r="I6425" s="1"/>
    </row>
    <row r="6426" ht="15.75" customHeight="1">
      <c r="A6426" s="1"/>
      <c r="B6426" s="1"/>
      <c r="C6426" s="1"/>
      <c r="D6426" s="1"/>
      <c r="E6426" s="1"/>
      <c r="F6426" s="1"/>
      <c r="G6426" s="1"/>
      <c r="H6426" s="1"/>
      <c r="I6426" s="1"/>
    </row>
    <row r="6427" ht="15.75" customHeight="1">
      <c r="A6427" s="1"/>
      <c r="B6427" s="1"/>
      <c r="C6427" s="1"/>
      <c r="D6427" s="1"/>
      <c r="E6427" s="1"/>
      <c r="F6427" s="1"/>
      <c r="G6427" s="1"/>
      <c r="H6427" s="1"/>
      <c r="I6427" s="1"/>
    </row>
    <row r="6428" ht="15.75" customHeight="1">
      <c r="A6428" s="1"/>
      <c r="B6428" s="1"/>
      <c r="C6428" s="1"/>
      <c r="D6428" s="1"/>
      <c r="E6428" s="1"/>
      <c r="F6428" s="1"/>
      <c r="G6428" s="1"/>
      <c r="H6428" s="1"/>
      <c r="I6428" s="1"/>
    </row>
    <row r="6429" ht="15.75" customHeight="1">
      <c r="A6429" s="1"/>
      <c r="B6429" s="1"/>
      <c r="C6429" s="1"/>
      <c r="D6429" s="1"/>
      <c r="E6429" s="1"/>
      <c r="F6429" s="1"/>
      <c r="G6429" s="1"/>
      <c r="H6429" s="1"/>
      <c r="I6429" s="1"/>
    </row>
    <row r="6430" ht="15.75" customHeight="1">
      <c r="A6430" s="1"/>
      <c r="B6430" s="1"/>
      <c r="C6430" s="1"/>
      <c r="D6430" s="1"/>
      <c r="E6430" s="1"/>
      <c r="F6430" s="1"/>
      <c r="G6430" s="1"/>
      <c r="H6430" s="1"/>
      <c r="I6430" s="1"/>
    </row>
    <row r="6431" ht="15.75" customHeight="1">
      <c r="A6431" s="1"/>
      <c r="B6431" s="1"/>
      <c r="C6431" s="1"/>
      <c r="D6431" s="1"/>
      <c r="E6431" s="1"/>
      <c r="F6431" s="1"/>
      <c r="G6431" s="1"/>
      <c r="H6431" s="1"/>
      <c r="I6431" s="1"/>
    </row>
    <row r="6432" ht="15.75" customHeight="1">
      <c r="A6432" s="1"/>
      <c r="B6432" s="1"/>
      <c r="C6432" s="1"/>
      <c r="D6432" s="1"/>
      <c r="E6432" s="1"/>
      <c r="F6432" s="1"/>
      <c r="G6432" s="1"/>
      <c r="H6432" s="1"/>
      <c r="I6432" s="1"/>
    </row>
    <row r="6433" ht="15.75" customHeight="1">
      <c r="A6433" s="1"/>
      <c r="B6433" s="1"/>
      <c r="C6433" s="1"/>
      <c r="D6433" s="1"/>
      <c r="E6433" s="1"/>
      <c r="F6433" s="1"/>
      <c r="G6433" s="1"/>
      <c r="H6433" s="1"/>
      <c r="I6433" s="1"/>
    </row>
    <row r="6434" ht="15.75" customHeight="1">
      <c r="A6434" s="1"/>
      <c r="B6434" s="1"/>
      <c r="C6434" s="1"/>
      <c r="D6434" s="1"/>
      <c r="E6434" s="1"/>
      <c r="F6434" s="1"/>
      <c r="G6434" s="1"/>
      <c r="H6434" s="1"/>
      <c r="I6434" s="1"/>
    </row>
    <row r="6435" ht="15.75" customHeight="1">
      <c r="A6435" s="1"/>
      <c r="B6435" s="1"/>
      <c r="C6435" s="1"/>
      <c r="D6435" s="1"/>
      <c r="E6435" s="1"/>
      <c r="F6435" s="1"/>
      <c r="G6435" s="1"/>
      <c r="H6435" s="1"/>
      <c r="I6435" s="1"/>
    </row>
    <row r="6436" ht="15.75" customHeight="1">
      <c r="A6436" s="1"/>
      <c r="B6436" s="1"/>
      <c r="C6436" s="1"/>
      <c r="D6436" s="1"/>
      <c r="E6436" s="1"/>
      <c r="F6436" s="1"/>
      <c r="G6436" s="1"/>
      <c r="H6436" s="1"/>
      <c r="I6436" s="1"/>
    </row>
    <row r="6437" ht="15.75" customHeight="1">
      <c r="A6437" s="1"/>
      <c r="B6437" s="1"/>
      <c r="C6437" s="1"/>
      <c r="D6437" s="1"/>
      <c r="E6437" s="1"/>
      <c r="F6437" s="1"/>
      <c r="G6437" s="1"/>
      <c r="H6437" s="1"/>
      <c r="I6437" s="1"/>
    </row>
    <row r="6438" ht="15.75" customHeight="1">
      <c r="A6438" s="1"/>
      <c r="B6438" s="1"/>
      <c r="C6438" s="1"/>
      <c r="D6438" s="1"/>
      <c r="E6438" s="1"/>
      <c r="F6438" s="1"/>
      <c r="G6438" s="1"/>
      <c r="H6438" s="1"/>
      <c r="I6438" s="1"/>
    </row>
    <row r="6439" ht="15.75" customHeight="1">
      <c r="A6439" s="1"/>
      <c r="B6439" s="1"/>
      <c r="C6439" s="1"/>
      <c r="D6439" s="1"/>
      <c r="E6439" s="1"/>
      <c r="F6439" s="1"/>
      <c r="G6439" s="1"/>
      <c r="H6439" s="1"/>
      <c r="I6439" s="1"/>
    </row>
    <row r="6440" ht="15.75" customHeight="1">
      <c r="A6440" s="1"/>
      <c r="B6440" s="1"/>
      <c r="C6440" s="1"/>
      <c r="D6440" s="1"/>
      <c r="E6440" s="1"/>
      <c r="F6440" s="1"/>
      <c r="G6440" s="1"/>
      <c r="H6440" s="1"/>
      <c r="I6440" s="1"/>
    </row>
    <row r="6441" ht="15.75" customHeight="1">
      <c r="A6441" s="1"/>
      <c r="B6441" s="1"/>
      <c r="C6441" s="1"/>
      <c r="D6441" s="1"/>
      <c r="E6441" s="1"/>
      <c r="F6441" s="1"/>
      <c r="G6441" s="1"/>
      <c r="H6441" s="1"/>
      <c r="I6441" s="1"/>
    </row>
    <row r="6442" ht="15.75" customHeight="1">
      <c r="A6442" s="1"/>
      <c r="B6442" s="1"/>
      <c r="C6442" s="1"/>
      <c r="D6442" s="1"/>
      <c r="E6442" s="1"/>
      <c r="F6442" s="1"/>
      <c r="G6442" s="1"/>
      <c r="H6442" s="1"/>
      <c r="I6442" s="1"/>
    </row>
    <row r="6443" ht="15.75" customHeight="1">
      <c r="A6443" s="1"/>
      <c r="B6443" s="1"/>
      <c r="C6443" s="1"/>
      <c r="D6443" s="1"/>
      <c r="E6443" s="1"/>
      <c r="F6443" s="1"/>
      <c r="G6443" s="1"/>
      <c r="H6443" s="1"/>
      <c r="I6443" s="1"/>
    </row>
    <row r="6444" ht="15.75" customHeight="1">
      <c r="A6444" s="1"/>
      <c r="B6444" s="1"/>
      <c r="C6444" s="1"/>
      <c r="D6444" s="1"/>
      <c r="E6444" s="1"/>
      <c r="F6444" s="1"/>
      <c r="G6444" s="1"/>
      <c r="H6444" s="1"/>
      <c r="I6444" s="1"/>
    </row>
    <row r="6445" ht="15.75" customHeight="1">
      <c r="A6445" s="1"/>
      <c r="B6445" s="1"/>
      <c r="C6445" s="1"/>
      <c r="D6445" s="1"/>
      <c r="E6445" s="1"/>
      <c r="F6445" s="1"/>
      <c r="G6445" s="1"/>
      <c r="H6445" s="1"/>
      <c r="I6445" s="1"/>
    </row>
    <row r="6446" ht="15.75" customHeight="1">
      <c r="A6446" s="1"/>
      <c r="B6446" s="1"/>
      <c r="C6446" s="1"/>
      <c r="D6446" s="1"/>
      <c r="E6446" s="1"/>
      <c r="F6446" s="1"/>
      <c r="G6446" s="1"/>
      <c r="H6446" s="1"/>
      <c r="I6446" s="1"/>
    </row>
    <row r="6447" ht="15.75" customHeight="1">
      <c r="A6447" s="1"/>
      <c r="B6447" s="1"/>
      <c r="C6447" s="1"/>
      <c r="D6447" s="1"/>
      <c r="E6447" s="1"/>
      <c r="F6447" s="1"/>
      <c r="G6447" s="1"/>
      <c r="H6447" s="1"/>
      <c r="I6447" s="1"/>
    </row>
    <row r="6448" ht="15.75" customHeight="1">
      <c r="A6448" s="1"/>
      <c r="B6448" s="1"/>
      <c r="C6448" s="1"/>
      <c r="D6448" s="1"/>
      <c r="E6448" s="1"/>
      <c r="F6448" s="1"/>
      <c r="G6448" s="1"/>
      <c r="H6448" s="1"/>
      <c r="I6448" s="1"/>
    </row>
    <row r="6449" ht="15.75" customHeight="1">
      <c r="A6449" s="1"/>
      <c r="B6449" s="1"/>
      <c r="C6449" s="1"/>
      <c r="D6449" s="1"/>
      <c r="E6449" s="1"/>
      <c r="F6449" s="1"/>
      <c r="G6449" s="1"/>
      <c r="H6449" s="1"/>
      <c r="I6449" s="1"/>
    </row>
    <row r="6450" ht="15.75" customHeight="1">
      <c r="A6450" s="1"/>
      <c r="B6450" s="1"/>
      <c r="C6450" s="1"/>
      <c r="D6450" s="1"/>
      <c r="E6450" s="1"/>
      <c r="F6450" s="1"/>
      <c r="G6450" s="1"/>
      <c r="H6450" s="1"/>
      <c r="I6450" s="1"/>
    </row>
    <row r="6451" ht="15.75" customHeight="1">
      <c r="A6451" s="1"/>
      <c r="B6451" s="1"/>
      <c r="C6451" s="1"/>
      <c r="D6451" s="1"/>
      <c r="E6451" s="1"/>
      <c r="F6451" s="1"/>
      <c r="G6451" s="1"/>
      <c r="H6451" s="1"/>
      <c r="I6451" s="1"/>
    </row>
    <row r="6452" ht="15.75" customHeight="1">
      <c r="A6452" s="1"/>
      <c r="B6452" s="1"/>
      <c r="C6452" s="1"/>
      <c r="D6452" s="1"/>
      <c r="E6452" s="1"/>
      <c r="F6452" s="1"/>
      <c r="G6452" s="1"/>
      <c r="H6452" s="1"/>
      <c r="I6452" s="1"/>
    </row>
    <row r="6453" ht="15.75" customHeight="1">
      <c r="A6453" s="1"/>
      <c r="B6453" s="1"/>
      <c r="C6453" s="1"/>
      <c r="D6453" s="1"/>
      <c r="E6453" s="1"/>
      <c r="F6453" s="1"/>
      <c r="G6453" s="1"/>
      <c r="H6453" s="1"/>
      <c r="I6453" s="1"/>
    </row>
    <row r="6454" ht="15.75" customHeight="1">
      <c r="A6454" s="1"/>
      <c r="B6454" s="1"/>
      <c r="C6454" s="1"/>
      <c r="D6454" s="1"/>
      <c r="E6454" s="1"/>
      <c r="F6454" s="1"/>
      <c r="G6454" s="1"/>
      <c r="H6454" s="1"/>
      <c r="I6454" s="1"/>
    </row>
    <row r="6455" ht="15.75" customHeight="1">
      <c r="A6455" s="1"/>
      <c r="B6455" s="1"/>
      <c r="C6455" s="1"/>
      <c r="D6455" s="1"/>
      <c r="E6455" s="1"/>
      <c r="F6455" s="1"/>
      <c r="G6455" s="1"/>
      <c r="H6455" s="1"/>
      <c r="I6455" s="1"/>
    </row>
    <row r="6456" ht="15.75" customHeight="1">
      <c r="A6456" s="1"/>
      <c r="B6456" s="1"/>
      <c r="C6456" s="1"/>
      <c r="D6456" s="1"/>
      <c r="E6456" s="1"/>
      <c r="F6456" s="1"/>
      <c r="G6456" s="1"/>
      <c r="H6456" s="1"/>
      <c r="I6456" s="1"/>
    </row>
    <row r="6457" ht="15.75" customHeight="1">
      <c r="A6457" s="1"/>
      <c r="B6457" s="1"/>
      <c r="C6457" s="1"/>
      <c r="D6457" s="1"/>
      <c r="E6457" s="1"/>
      <c r="F6457" s="1"/>
      <c r="G6457" s="1"/>
      <c r="H6457" s="1"/>
      <c r="I6457" s="1"/>
    </row>
    <row r="6458" ht="15.75" customHeight="1">
      <c r="A6458" s="1"/>
      <c r="B6458" s="1"/>
      <c r="C6458" s="1"/>
      <c r="D6458" s="1"/>
      <c r="E6458" s="1"/>
      <c r="F6458" s="1"/>
      <c r="G6458" s="1"/>
      <c r="H6458" s="1"/>
      <c r="I6458" s="1"/>
    </row>
    <row r="6459" ht="15.75" customHeight="1">
      <c r="A6459" s="1"/>
      <c r="B6459" s="1"/>
      <c r="C6459" s="1"/>
      <c r="D6459" s="1"/>
      <c r="E6459" s="1"/>
      <c r="F6459" s="1"/>
      <c r="G6459" s="1"/>
      <c r="H6459" s="1"/>
      <c r="I6459" s="1"/>
    </row>
    <row r="6460" ht="15.75" customHeight="1">
      <c r="A6460" s="1"/>
      <c r="B6460" s="1"/>
      <c r="C6460" s="1"/>
      <c r="D6460" s="1"/>
      <c r="E6460" s="1"/>
      <c r="F6460" s="1"/>
      <c r="G6460" s="1"/>
      <c r="H6460" s="1"/>
      <c r="I6460" s="1"/>
    </row>
    <row r="6461" ht="15.75" customHeight="1">
      <c r="A6461" s="1"/>
      <c r="B6461" s="1"/>
      <c r="C6461" s="1"/>
      <c r="D6461" s="1"/>
      <c r="E6461" s="1"/>
      <c r="F6461" s="1"/>
      <c r="G6461" s="1"/>
      <c r="H6461" s="1"/>
      <c r="I6461" s="1"/>
    </row>
    <row r="6462" ht="15.75" customHeight="1">
      <c r="A6462" s="1"/>
      <c r="B6462" s="1"/>
      <c r="C6462" s="1"/>
      <c r="D6462" s="1"/>
      <c r="E6462" s="1"/>
      <c r="F6462" s="1"/>
      <c r="G6462" s="1"/>
      <c r="H6462" s="1"/>
      <c r="I6462" s="1"/>
    </row>
    <row r="6463" ht="15.75" customHeight="1">
      <c r="A6463" s="1"/>
      <c r="B6463" s="1"/>
      <c r="C6463" s="1"/>
      <c r="D6463" s="1"/>
      <c r="E6463" s="1"/>
      <c r="F6463" s="1"/>
      <c r="G6463" s="1"/>
      <c r="H6463" s="1"/>
      <c r="I6463" s="1"/>
    </row>
    <row r="6464" ht="15.75" customHeight="1">
      <c r="A6464" s="1"/>
      <c r="B6464" s="1"/>
      <c r="C6464" s="1"/>
      <c r="D6464" s="1"/>
      <c r="E6464" s="1"/>
      <c r="F6464" s="1"/>
      <c r="G6464" s="1"/>
      <c r="H6464" s="1"/>
      <c r="I6464" s="1"/>
    </row>
    <row r="6465" ht="15.75" customHeight="1">
      <c r="A6465" s="1"/>
      <c r="B6465" s="1"/>
      <c r="C6465" s="1"/>
      <c r="D6465" s="1"/>
      <c r="E6465" s="1"/>
      <c r="F6465" s="1"/>
      <c r="G6465" s="1"/>
      <c r="H6465" s="1"/>
      <c r="I6465" s="1"/>
    </row>
    <row r="6466" ht="15.75" customHeight="1">
      <c r="A6466" s="1"/>
      <c r="B6466" s="1"/>
      <c r="C6466" s="1"/>
      <c r="D6466" s="1"/>
      <c r="E6466" s="1"/>
      <c r="F6466" s="1"/>
      <c r="G6466" s="1"/>
      <c r="H6466" s="1"/>
      <c r="I6466" s="1"/>
    </row>
    <row r="6467" ht="15.75" customHeight="1">
      <c r="A6467" s="1"/>
      <c r="B6467" s="1"/>
      <c r="C6467" s="1"/>
      <c r="D6467" s="1"/>
      <c r="E6467" s="1"/>
      <c r="F6467" s="1"/>
      <c r="G6467" s="1"/>
      <c r="H6467" s="1"/>
      <c r="I6467" s="1"/>
    </row>
    <row r="6468" ht="15.75" customHeight="1">
      <c r="A6468" s="1"/>
      <c r="B6468" s="1"/>
      <c r="C6468" s="1"/>
      <c r="D6468" s="1"/>
      <c r="E6468" s="1"/>
      <c r="F6468" s="1"/>
      <c r="G6468" s="1"/>
      <c r="H6468" s="1"/>
      <c r="I6468" s="1"/>
    </row>
    <row r="6469" ht="15.75" customHeight="1">
      <c r="A6469" s="1"/>
      <c r="B6469" s="1"/>
      <c r="C6469" s="1"/>
      <c r="D6469" s="1"/>
      <c r="E6469" s="1"/>
      <c r="F6469" s="1"/>
      <c r="G6469" s="1"/>
      <c r="H6469" s="1"/>
      <c r="I6469" s="1"/>
    </row>
    <row r="6470" ht="15.75" customHeight="1">
      <c r="A6470" s="1"/>
      <c r="B6470" s="1"/>
      <c r="C6470" s="1"/>
      <c r="D6470" s="1"/>
      <c r="E6470" s="1"/>
      <c r="F6470" s="1"/>
      <c r="G6470" s="1"/>
      <c r="H6470" s="1"/>
      <c r="I6470" s="1"/>
    </row>
    <row r="6471" ht="15.75" customHeight="1">
      <c r="A6471" s="1"/>
      <c r="B6471" s="1"/>
      <c r="C6471" s="1"/>
      <c r="D6471" s="1"/>
      <c r="E6471" s="1"/>
      <c r="F6471" s="1"/>
      <c r="G6471" s="1"/>
      <c r="H6471" s="1"/>
      <c r="I6471" s="1"/>
    </row>
    <row r="6472" ht="15.75" customHeight="1">
      <c r="A6472" s="1"/>
      <c r="B6472" s="1"/>
      <c r="C6472" s="1"/>
      <c r="D6472" s="1"/>
      <c r="E6472" s="1"/>
      <c r="F6472" s="1"/>
      <c r="G6472" s="1"/>
      <c r="H6472" s="1"/>
      <c r="I6472" s="1"/>
    </row>
    <row r="6473" ht="15.75" customHeight="1">
      <c r="A6473" s="1"/>
      <c r="B6473" s="1"/>
      <c r="C6473" s="1"/>
      <c r="D6473" s="1"/>
      <c r="E6473" s="1"/>
      <c r="F6473" s="1"/>
      <c r="G6473" s="1"/>
      <c r="H6473" s="1"/>
      <c r="I6473" s="1"/>
    </row>
    <row r="6474" ht="15.75" customHeight="1">
      <c r="A6474" s="1"/>
      <c r="B6474" s="1"/>
      <c r="C6474" s="1"/>
      <c r="D6474" s="1"/>
      <c r="E6474" s="1"/>
      <c r="F6474" s="1"/>
      <c r="G6474" s="1"/>
      <c r="H6474" s="1"/>
      <c r="I6474" s="1"/>
    </row>
    <row r="6475" ht="15.75" customHeight="1">
      <c r="A6475" s="1"/>
      <c r="B6475" s="1"/>
      <c r="C6475" s="1"/>
      <c r="D6475" s="1"/>
      <c r="E6475" s="1"/>
      <c r="F6475" s="1"/>
      <c r="G6475" s="1"/>
      <c r="H6475" s="1"/>
      <c r="I6475" s="1"/>
    </row>
    <row r="6476" ht="15.75" customHeight="1">
      <c r="A6476" s="1"/>
      <c r="B6476" s="1"/>
      <c r="C6476" s="1"/>
      <c r="D6476" s="1"/>
      <c r="E6476" s="1"/>
      <c r="F6476" s="1"/>
      <c r="G6476" s="1"/>
      <c r="H6476" s="1"/>
      <c r="I6476" s="1"/>
    </row>
    <row r="6477" ht="15.75" customHeight="1">
      <c r="A6477" s="1"/>
      <c r="B6477" s="1"/>
      <c r="C6477" s="1"/>
      <c r="D6477" s="1"/>
      <c r="E6477" s="1"/>
      <c r="F6477" s="1"/>
      <c r="G6477" s="1"/>
      <c r="H6477" s="1"/>
      <c r="I6477" s="1"/>
    </row>
    <row r="6478" ht="15.75" customHeight="1">
      <c r="A6478" s="1"/>
      <c r="B6478" s="1"/>
      <c r="C6478" s="1"/>
      <c r="D6478" s="1"/>
      <c r="E6478" s="1"/>
      <c r="F6478" s="1"/>
      <c r="G6478" s="1"/>
      <c r="H6478" s="1"/>
      <c r="I6478" s="1"/>
    </row>
    <row r="6479" ht="15.75" customHeight="1">
      <c r="A6479" s="1"/>
      <c r="B6479" s="1"/>
      <c r="C6479" s="1"/>
      <c r="D6479" s="1"/>
      <c r="E6479" s="1"/>
      <c r="F6479" s="1"/>
      <c r="G6479" s="1"/>
      <c r="H6479" s="1"/>
      <c r="I6479" s="1"/>
    </row>
    <row r="6480" ht="15.75" customHeight="1">
      <c r="A6480" s="1"/>
      <c r="B6480" s="1"/>
      <c r="C6480" s="1"/>
      <c r="D6480" s="1"/>
      <c r="E6480" s="1"/>
      <c r="F6480" s="1"/>
      <c r="G6480" s="1"/>
      <c r="H6480" s="1"/>
      <c r="I6480" s="1"/>
    </row>
    <row r="6481" ht="15.75" customHeight="1">
      <c r="A6481" s="1"/>
      <c r="B6481" s="1"/>
      <c r="C6481" s="1"/>
      <c r="D6481" s="1"/>
      <c r="E6481" s="1"/>
      <c r="F6481" s="1"/>
      <c r="G6481" s="1"/>
      <c r="H6481" s="1"/>
      <c r="I6481" s="1"/>
    </row>
    <row r="6482" ht="15.75" customHeight="1">
      <c r="A6482" s="1"/>
      <c r="B6482" s="1"/>
      <c r="C6482" s="1"/>
      <c r="D6482" s="1"/>
      <c r="E6482" s="1"/>
      <c r="F6482" s="1"/>
      <c r="G6482" s="1"/>
      <c r="H6482" s="1"/>
      <c r="I6482" s="1"/>
    </row>
    <row r="6483" ht="15.75" customHeight="1">
      <c r="A6483" s="1"/>
      <c r="B6483" s="1"/>
      <c r="C6483" s="1"/>
      <c r="D6483" s="1"/>
      <c r="E6483" s="1"/>
      <c r="F6483" s="1"/>
      <c r="G6483" s="1"/>
      <c r="H6483" s="1"/>
      <c r="I6483" s="1"/>
    </row>
    <row r="6484" ht="15.75" customHeight="1">
      <c r="A6484" s="1"/>
      <c r="B6484" s="1"/>
      <c r="C6484" s="1"/>
      <c r="D6484" s="1"/>
      <c r="E6484" s="1"/>
      <c r="F6484" s="1"/>
      <c r="G6484" s="1"/>
      <c r="H6484" s="1"/>
      <c r="I6484" s="1"/>
    </row>
    <row r="6485" ht="15.75" customHeight="1">
      <c r="A6485" s="1"/>
      <c r="B6485" s="1"/>
      <c r="C6485" s="1"/>
      <c r="D6485" s="1"/>
      <c r="E6485" s="1"/>
      <c r="F6485" s="1"/>
      <c r="G6485" s="1"/>
      <c r="H6485" s="1"/>
      <c r="I6485" s="1"/>
    </row>
    <row r="6486" ht="15.75" customHeight="1">
      <c r="A6486" s="1"/>
      <c r="B6486" s="1"/>
      <c r="C6486" s="1"/>
      <c r="D6486" s="1"/>
      <c r="E6486" s="1"/>
      <c r="F6486" s="1"/>
      <c r="G6486" s="1"/>
      <c r="H6486" s="1"/>
      <c r="I6486" s="1"/>
    </row>
    <row r="6487" ht="15.75" customHeight="1">
      <c r="A6487" s="1"/>
      <c r="B6487" s="1"/>
      <c r="C6487" s="1"/>
      <c r="D6487" s="1"/>
      <c r="E6487" s="1"/>
      <c r="F6487" s="1"/>
      <c r="G6487" s="1"/>
      <c r="H6487" s="1"/>
      <c r="I6487" s="1"/>
    </row>
    <row r="6488" ht="15.75" customHeight="1">
      <c r="A6488" s="1"/>
      <c r="B6488" s="1"/>
      <c r="C6488" s="1"/>
      <c r="D6488" s="1"/>
      <c r="E6488" s="1"/>
      <c r="F6488" s="1"/>
      <c r="G6488" s="1"/>
      <c r="H6488" s="1"/>
      <c r="I6488" s="1"/>
    </row>
    <row r="6489" ht="15.75" customHeight="1">
      <c r="A6489" s="1"/>
      <c r="B6489" s="1"/>
      <c r="C6489" s="1"/>
      <c r="D6489" s="1"/>
      <c r="E6489" s="1"/>
      <c r="F6489" s="1"/>
      <c r="G6489" s="1"/>
      <c r="H6489" s="1"/>
      <c r="I6489" s="1"/>
    </row>
    <row r="6490" ht="15.75" customHeight="1">
      <c r="A6490" s="1"/>
      <c r="B6490" s="1"/>
      <c r="C6490" s="1"/>
      <c r="D6490" s="1"/>
      <c r="E6490" s="1"/>
      <c r="F6490" s="1"/>
      <c r="G6490" s="1"/>
      <c r="H6490" s="1"/>
      <c r="I6490" s="1"/>
    </row>
    <row r="6491" ht="15.75" customHeight="1">
      <c r="A6491" s="1"/>
      <c r="B6491" s="1"/>
      <c r="C6491" s="1"/>
      <c r="D6491" s="1"/>
      <c r="E6491" s="1"/>
      <c r="F6491" s="1"/>
      <c r="G6491" s="1"/>
      <c r="H6491" s="1"/>
      <c r="I6491" s="1"/>
    </row>
    <row r="6492" ht="15.75" customHeight="1">
      <c r="A6492" s="1"/>
      <c r="B6492" s="1"/>
      <c r="C6492" s="1"/>
      <c r="D6492" s="1"/>
      <c r="E6492" s="1"/>
      <c r="F6492" s="1"/>
      <c r="G6492" s="1"/>
      <c r="H6492" s="1"/>
      <c r="I6492" s="1"/>
    </row>
    <row r="6493" ht="15.75" customHeight="1">
      <c r="A6493" s="1"/>
      <c r="B6493" s="1"/>
      <c r="C6493" s="1"/>
      <c r="D6493" s="1"/>
      <c r="E6493" s="1"/>
      <c r="F6493" s="1"/>
      <c r="G6493" s="1"/>
      <c r="H6493" s="1"/>
      <c r="I6493" s="1"/>
    </row>
    <row r="6494" ht="15.75" customHeight="1">
      <c r="A6494" s="1"/>
      <c r="B6494" s="1"/>
      <c r="C6494" s="1"/>
      <c r="D6494" s="1"/>
      <c r="E6494" s="1"/>
      <c r="F6494" s="1"/>
      <c r="G6494" s="1"/>
      <c r="H6494" s="1"/>
      <c r="I6494" s="1"/>
    </row>
    <row r="6495" ht="15.75" customHeight="1">
      <c r="A6495" s="1"/>
      <c r="B6495" s="1"/>
      <c r="C6495" s="1"/>
      <c r="D6495" s="1"/>
      <c r="E6495" s="1"/>
      <c r="F6495" s="1"/>
      <c r="G6495" s="1"/>
      <c r="H6495" s="1"/>
      <c r="I6495" s="1"/>
    </row>
    <row r="6496" ht="15.75" customHeight="1">
      <c r="A6496" s="1"/>
      <c r="B6496" s="1"/>
      <c r="C6496" s="1"/>
      <c r="D6496" s="1"/>
      <c r="E6496" s="1"/>
      <c r="F6496" s="1"/>
      <c r="G6496" s="1"/>
      <c r="H6496" s="1"/>
      <c r="I6496" s="1"/>
    </row>
    <row r="6497" ht="15.75" customHeight="1">
      <c r="A6497" s="1"/>
      <c r="B6497" s="1"/>
      <c r="C6497" s="1"/>
      <c r="D6497" s="1"/>
      <c r="E6497" s="1"/>
      <c r="F6497" s="1"/>
      <c r="G6497" s="1"/>
      <c r="H6497" s="1"/>
      <c r="I6497" s="1"/>
    </row>
    <row r="6498" ht="15.75" customHeight="1">
      <c r="A6498" s="1"/>
      <c r="B6498" s="1"/>
      <c r="C6498" s="1"/>
      <c r="D6498" s="1"/>
      <c r="E6498" s="1"/>
      <c r="F6498" s="1"/>
      <c r="G6498" s="1"/>
      <c r="H6498" s="1"/>
      <c r="I6498" s="1"/>
    </row>
    <row r="6499" ht="15.75" customHeight="1">
      <c r="A6499" s="1"/>
      <c r="B6499" s="1"/>
      <c r="C6499" s="1"/>
      <c r="D6499" s="1"/>
      <c r="E6499" s="1"/>
      <c r="F6499" s="1"/>
      <c r="G6499" s="1"/>
      <c r="H6499" s="1"/>
      <c r="I6499" s="1"/>
    </row>
    <row r="6500" ht="15.75" customHeight="1">
      <c r="A6500" s="1"/>
      <c r="B6500" s="1"/>
      <c r="C6500" s="1"/>
      <c r="D6500" s="1"/>
      <c r="E6500" s="1"/>
      <c r="F6500" s="1"/>
      <c r="G6500" s="1"/>
      <c r="H6500" s="1"/>
      <c r="I6500" s="1"/>
    </row>
    <row r="6501" ht="15.75" customHeight="1">
      <c r="A6501" s="1"/>
      <c r="B6501" s="1"/>
      <c r="C6501" s="1"/>
      <c r="D6501" s="1"/>
      <c r="E6501" s="1"/>
      <c r="F6501" s="1"/>
      <c r="G6501" s="1"/>
      <c r="H6501" s="1"/>
      <c r="I6501" s="1"/>
    </row>
    <row r="6502" ht="15.75" customHeight="1">
      <c r="A6502" s="1"/>
      <c r="B6502" s="1"/>
      <c r="C6502" s="1"/>
      <c r="D6502" s="1"/>
      <c r="E6502" s="1"/>
      <c r="F6502" s="1"/>
      <c r="G6502" s="1"/>
      <c r="H6502" s="1"/>
      <c r="I6502" s="1"/>
    </row>
    <row r="6503" ht="15.75" customHeight="1">
      <c r="A6503" s="1"/>
      <c r="B6503" s="1"/>
      <c r="C6503" s="1"/>
      <c r="D6503" s="1"/>
      <c r="E6503" s="1"/>
      <c r="F6503" s="1"/>
      <c r="G6503" s="1"/>
      <c r="H6503" s="1"/>
      <c r="I6503" s="1"/>
    </row>
    <row r="6504" ht="15.75" customHeight="1">
      <c r="A6504" s="1"/>
      <c r="B6504" s="1"/>
      <c r="C6504" s="1"/>
      <c r="D6504" s="1"/>
      <c r="E6504" s="1"/>
      <c r="F6504" s="1"/>
      <c r="G6504" s="1"/>
      <c r="H6504" s="1"/>
      <c r="I6504" s="1"/>
    </row>
    <row r="6505" ht="15.75" customHeight="1">
      <c r="A6505" s="1"/>
      <c r="B6505" s="1"/>
      <c r="C6505" s="1"/>
      <c r="D6505" s="1"/>
      <c r="E6505" s="1"/>
      <c r="F6505" s="1"/>
      <c r="G6505" s="1"/>
      <c r="H6505" s="1"/>
      <c r="I6505" s="1"/>
    </row>
    <row r="6506" ht="15.75" customHeight="1">
      <c r="A6506" s="1"/>
      <c r="B6506" s="1"/>
      <c r="C6506" s="1"/>
      <c r="D6506" s="1"/>
      <c r="E6506" s="1"/>
      <c r="F6506" s="1"/>
      <c r="G6506" s="1"/>
      <c r="H6506" s="1"/>
      <c r="I6506" s="1"/>
    </row>
    <row r="6507" ht="15.75" customHeight="1">
      <c r="A6507" s="1"/>
      <c r="B6507" s="1"/>
      <c r="C6507" s="1"/>
      <c r="D6507" s="1"/>
      <c r="E6507" s="1"/>
      <c r="F6507" s="1"/>
      <c r="G6507" s="1"/>
      <c r="H6507" s="1"/>
      <c r="I6507" s="1"/>
    </row>
    <row r="6508" ht="15.75" customHeight="1">
      <c r="A6508" s="1"/>
      <c r="B6508" s="1"/>
      <c r="C6508" s="1"/>
      <c r="D6508" s="1"/>
      <c r="E6508" s="1"/>
      <c r="F6508" s="1"/>
      <c r="G6508" s="1"/>
      <c r="H6508" s="1"/>
      <c r="I6508" s="1"/>
    </row>
    <row r="6509" ht="15.75" customHeight="1">
      <c r="A6509" s="1"/>
      <c r="B6509" s="1"/>
      <c r="C6509" s="1"/>
      <c r="D6509" s="1"/>
      <c r="E6509" s="1"/>
      <c r="F6509" s="1"/>
      <c r="G6509" s="1"/>
      <c r="H6509" s="1"/>
      <c r="I6509" s="1"/>
    </row>
    <row r="6510" ht="15.75" customHeight="1">
      <c r="A6510" s="1"/>
      <c r="B6510" s="1"/>
      <c r="C6510" s="1"/>
      <c r="D6510" s="1"/>
      <c r="E6510" s="1"/>
      <c r="F6510" s="1"/>
      <c r="G6510" s="1"/>
      <c r="H6510" s="1"/>
      <c r="I6510" s="1"/>
    </row>
    <row r="6511" ht="15.75" customHeight="1">
      <c r="A6511" s="1"/>
      <c r="B6511" s="1"/>
      <c r="C6511" s="1"/>
      <c r="D6511" s="1"/>
      <c r="E6511" s="1"/>
      <c r="F6511" s="1"/>
      <c r="G6511" s="1"/>
      <c r="H6511" s="1"/>
      <c r="I6511" s="1"/>
    </row>
    <row r="6512" ht="15.75" customHeight="1">
      <c r="A6512" s="1"/>
      <c r="B6512" s="1"/>
      <c r="C6512" s="1"/>
      <c r="D6512" s="1"/>
      <c r="E6512" s="1"/>
      <c r="F6512" s="1"/>
      <c r="G6512" s="1"/>
      <c r="H6512" s="1"/>
      <c r="I6512" s="1"/>
    </row>
    <row r="6513" ht="15.75" customHeight="1">
      <c r="A6513" s="1"/>
      <c r="B6513" s="1"/>
      <c r="C6513" s="1"/>
      <c r="D6513" s="1"/>
      <c r="E6513" s="1"/>
      <c r="F6513" s="1"/>
      <c r="G6513" s="1"/>
      <c r="H6513" s="1"/>
      <c r="I6513" s="1"/>
    </row>
    <row r="6514" ht="15.75" customHeight="1">
      <c r="A6514" s="1"/>
      <c r="B6514" s="1"/>
      <c r="C6514" s="1"/>
      <c r="D6514" s="1"/>
      <c r="E6514" s="1"/>
      <c r="F6514" s="1"/>
      <c r="G6514" s="1"/>
      <c r="H6514" s="1"/>
      <c r="I6514" s="1"/>
    </row>
    <row r="6515" ht="15.75" customHeight="1">
      <c r="A6515" s="1"/>
      <c r="B6515" s="1"/>
      <c r="C6515" s="1"/>
      <c r="D6515" s="1"/>
      <c r="E6515" s="1"/>
      <c r="F6515" s="1"/>
      <c r="G6515" s="1"/>
      <c r="H6515" s="1"/>
      <c r="I6515" s="1"/>
    </row>
    <row r="6516" ht="15.75" customHeight="1">
      <c r="A6516" s="1"/>
      <c r="B6516" s="1"/>
      <c r="C6516" s="1"/>
      <c r="D6516" s="1"/>
      <c r="E6516" s="1"/>
      <c r="F6516" s="1"/>
      <c r="G6516" s="1"/>
      <c r="H6516" s="1"/>
      <c r="I6516" s="1"/>
    </row>
    <row r="6517" ht="15.75" customHeight="1">
      <c r="A6517" s="1"/>
      <c r="B6517" s="1"/>
      <c r="C6517" s="1"/>
      <c r="D6517" s="1"/>
      <c r="E6517" s="1"/>
      <c r="F6517" s="1"/>
      <c r="G6517" s="1"/>
      <c r="H6517" s="1"/>
      <c r="I6517" s="1"/>
    </row>
    <row r="6518" ht="15.75" customHeight="1">
      <c r="A6518" s="1"/>
      <c r="B6518" s="1"/>
      <c r="C6518" s="1"/>
      <c r="D6518" s="1"/>
      <c r="E6518" s="1"/>
      <c r="F6518" s="1"/>
      <c r="G6518" s="1"/>
      <c r="H6518" s="1"/>
      <c r="I6518" s="1"/>
    </row>
    <row r="6519" ht="15.75" customHeight="1">
      <c r="A6519" s="1"/>
      <c r="B6519" s="1"/>
      <c r="C6519" s="1"/>
      <c r="D6519" s="1"/>
      <c r="E6519" s="1"/>
      <c r="F6519" s="1"/>
      <c r="G6519" s="1"/>
      <c r="H6519" s="1"/>
      <c r="I6519" s="1"/>
    </row>
    <row r="6520" ht="15.75" customHeight="1">
      <c r="A6520" s="1"/>
      <c r="B6520" s="1"/>
      <c r="C6520" s="1"/>
      <c r="D6520" s="1"/>
      <c r="E6520" s="1"/>
      <c r="F6520" s="1"/>
      <c r="G6520" s="1"/>
      <c r="H6520" s="1"/>
      <c r="I6520" s="1"/>
    </row>
    <row r="6521" ht="15.75" customHeight="1">
      <c r="A6521" s="1"/>
      <c r="B6521" s="1"/>
      <c r="C6521" s="1"/>
      <c r="D6521" s="1"/>
      <c r="E6521" s="1"/>
      <c r="F6521" s="1"/>
      <c r="G6521" s="1"/>
      <c r="H6521" s="1"/>
      <c r="I6521" s="1"/>
    </row>
    <row r="6522" ht="15.75" customHeight="1">
      <c r="A6522" s="1"/>
      <c r="B6522" s="1"/>
      <c r="C6522" s="1"/>
      <c r="D6522" s="1"/>
      <c r="E6522" s="1"/>
      <c r="F6522" s="1"/>
      <c r="G6522" s="1"/>
      <c r="H6522" s="1"/>
      <c r="I6522" s="1"/>
    </row>
    <row r="6523" ht="15.75" customHeight="1">
      <c r="A6523" s="1"/>
      <c r="B6523" s="1"/>
      <c r="C6523" s="1"/>
      <c r="D6523" s="1"/>
      <c r="E6523" s="1"/>
      <c r="F6523" s="1"/>
      <c r="G6523" s="1"/>
      <c r="H6523" s="1"/>
      <c r="I6523" s="1"/>
    </row>
    <row r="6524" ht="15.75" customHeight="1">
      <c r="A6524" s="1"/>
      <c r="B6524" s="1"/>
      <c r="C6524" s="1"/>
      <c r="D6524" s="1"/>
      <c r="E6524" s="1"/>
      <c r="F6524" s="1"/>
      <c r="G6524" s="1"/>
      <c r="H6524" s="1"/>
      <c r="I6524" s="1"/>
    </row>
    <row r="6525" ht="15.75" customHeight="1">
      <c r="A6525" s="1"/>
      <c r="B6525" s="1"/>
      <c r="C6525" s="1"/>
      <c r="D6525" s="1"/>
      <c r="E6525" s="1"/>
      <c r="F6525" s="1"/>
      <c r="G6525" s="1"/>
      <c r="H6525" s="1"/>
      <c r="I6525" s="1"/>
    </row>
    <row r="6526" ht="15.75" customHeight="1">
      <c r="A6526" s="1"/>
      <c r="B6526" s="1"/>
      <c r="C6526" s="1"/>
      <c r="D6526" s="1"/>
      <c r="E6526" s="1"/>
      <c r="F6526" s="1"/>
      <c r="G6526" s="1"/>
      <c r="H6526" s="1"/>
      <c r="I6526" s="1"/>
    </row>
    <row r="6527" ht="15.75" customHeight="1">
      <c r="A6527" s="1"/>
      <c r="B6527" s="1"/>
      <c r="C6527" s="1"/>
      <c r="D6527" s="1"/>
      <c r="E6527" s="1"/>
      <c r="F6527" s="1"/>
      <c r="G6527" s="1"/>
      <c r="H6527" s="1"/>
      <c r="I6527" s="1"/>
    </row>
    <row r="6528" ht="15.75" customHeight="1">
      <c r="A6528" s="1"/>
      <c r="B6528" s="1"/>
      <c r="C6528" s="1"/>
      <c r="D6528" s="1"/>
      <c r="E6528" s="1"/>
      <c r="F6528" s="1"/>
      <c r="G6528" s="1"/>
      <c r="H6528" s="1"/>
      <c r="I6528" s="1"/>
    </row>
    <row r="6529" ht="15.75" customHeight="1">
      <c r="A6529" s="1"/>
      <c r="B6529" s="1"/>
      <c r="C6529" s="1"/>
      <c r="D6529" s="1"/>
      <c r="E6529" s="1"/>
      <c r="F6529" s="1"/>
      <c r="G6529" s="1"/>
      <c r="H6529" s="1"/>
      <c r="I6529" s="1"/>
    </row>
    <row r="6530" ht="15.75" customHeight="1">
      <c r="A6530" s="1"/>
      <c r="B6530" s="1"/>
      <c r="C6530" s="1"/>
      <c r="D6530" s="1"/>
      <c r="E6530" s="1"/>
      <c r="F6530" s="1"/>
      <c r="G6530" s="1"/>
      <c r="H6530" s="1"/>
      <c r="I6530" s="1"/>
    </row>
    <row r="6531" ht="15.75" customHeight="1">
      <c r="A6531" s="1"/>
      <c r="B6531" s="1"/>
      <c r="C6531" s="1"/>
      <c r="D6531" s="1"/>
      <c r="E6531" s="1"/>
      <c r="F6531" s="1"/>
      <c r="G6531" s="1"/>
      <c r="H6531" s="1"/>
      <c r="I6531" s="1"/>
    </row>
    <row r="6532" ht="15.75" customHeight="1">
      <c r="A6532" s="1"/>
      <c r="B6532" s="1"/>
      <c r="C6532" s="1"/>
      <c r="D6532" s="1"/>
      <c r="E6532" s="1"/>
      <c r="F6532" s="1"/>
      <c r="G6532" s="1"/>
      <c r="H6532" s="1"/>
      <c r="I6532" s="1"/>
    </row>
    <row r="6533" ht="15.75" customHeight="1">
      <c r="A6533" s="1"/>
      <c r="B6533" s="1"/>
      <c r="C6533" s="1"/>
      <c r="D6533" s="1"/>
      <c r="E6533" s="1"/>
      <c r="F6533" s="1"/>
      <c r="G6533" s="1"/>
      <c r="H6533" s="1"/>
      <c r="I6533" s="1"/>
    </row>
    <row r="6534" ht="15.75" customHeight="1">
      <c r="A6534" s="1"/>
      <c r="B6534" s="1"/>
      <c r="C6534" s="1"/>
      <c r="D6534" s="1"/>
      <c r="E6534" s="1"/>
      <c r="F6534" s="1"/>
      <c r="G6534" s="1"/>
      <c r="H6534" s="1"/>
      <c r="I6534" s="1"/>
    </row>
    <row r="6535" ht="15.75" customHeight="1">
      <c r="A6535" s="1"/>
      <c r="B6535" s="1"/>
      <c r="C6535" s="1"/>
      <c r="D6535" s="1"/>
      <c r="E6535" s="1"/>
      <c r="F6535" s="1"/>
      <c r="G6535" s="1"/>
      <c r="H6535" s="1"/>
      <c r="I6535" s="1"/>
    </row>
    <row r="6536" ht="15.75" customHeight="1">
      <c r="A6536" s="1"/>
      <c r="B6536" s="1"/>
      <c r="C6536" s="1"/>
      <c r="D6536" s="1"/>
      <c r="E6536" s="1"/>
      <c r="F6536" s="1"/>
      <c r="G6536" s="1"/>
      <c r="H6536" s="1"/>
      <c r="I6536" s="1"/>
    </row>
    <row r="6537" ht="15.75" customHeight="1">
      <c r="A6537" s="1"/>
      <c r="B6537" s="1"/>
      <c r="C6537" s="1"/>
      <c r="D6537" s="1"/>
      <c r="E6537" s="1"/>
      <c r="F6537" s="1"/>
      <c r="G6537" s="1"/>
      <c r="H6537" s="1"/>
      <c r="I6537" s="1"/>
    </row>
    <row r="6538" ht="15.75" customHeight="1">
      <c r="A6538" s="1"/>
      <c r="B6538" s="1"/>
      <c r="C6538" s="1"/>
      <c r="D6538" s="1"/>
      <c r="E6538" s="1"/>
      <c r="F6538" s="1"/>
      <c r="G6538" s="1"/>
      <c r="H6538" s="1"/>
      <c r="I6538" s="1"/>
    </row>
    <row r="6539" ht="15.75" customHeight="1">
      <c r="A6539" s="1"/>
      <c r="B6539" s="1"/>
      <c r="C6539" s="1"/>
      <c r="D6539" s="1"/>
      <c r="E6539" s="1"/>
      <c r="F6539" s="1"/>
      <c r="G6539" s="1"/>
      <c r="H6539" s="1"/>
      <c r="I6539" s="1"/>
    </row>
    <row r="6540" ht="15.75" customHeight="1">
      <c r="A6540" s="1"/>
      <c r="B6540" s="1"/>
      <c r="C6540" s="1"/>
      <c r="D6540" s="1"/>
      <c r="E6540" s="1"/>
      <c r="F6540" s="1"/>
      <c r="G6540" s="1"/>
      <c r="H6540" s="1"/>
      <c r="I6540" s="1"/>
    </row>
    <row r="6541" ht="15.75" customHeight="1">
      <c r="A6541" s="1"/>
      <c r="B6541" s="1"/>
      <c r="C6541" s="1"/>
      <c r="D6541" s="1"/>
      <c r="E6541" s="1"/>
      <c r="F6541" s="1"/>
      <c r="G6541" s="1"/>
      <c r="H6541" s="1"/>
      <c r="I6541" s="1"/>
    </row>
    <row r="6542" ht="15.75" customHeight="1">
      <c r="A6542" s="1"/>
      <c r="B6542" s="1"/>
      <c r="C6542" s="1"/>
      <c r="D6542" s="1"/>
      <c r="E6542" s="1"/>
      <c r="F6542" s="1"/>
      <c r="G6542" s="1"/>
      <c r="H6542" s="1"/>
      <c r="I6542" s="1"/>
    </row>
    <row r="6543" ht="15.75" customHeight="1">
      <c r="A6543" s="1"/>
      <c r="B6543" s="1"/>
      <c r="C6543" s="1"/>
      <c r="D6543" s="1"/>
      <c r="E6543" s="1"/>
      <c r="F6543" s="1"/>
      <c r="G6543" s="1"/>
      <c r="H6543" s="1"/>
      <c r="I6543" s="1"/>
    </row>
    <row r="6544" ht="15.75" customHeight="1">
      <c r="A6544" s="1"/>
      <c r="B6544" s="1"/>
      <c r="C6544" s="1"/>
      <c r="D6544" s="1"/>
      <c r="E6544" s="1"/>
      <c r="F6544" s="1"/>
      <c r="G6544" s="1"/>
      <c r="H6544" s="1"/>
      <c r="I6544" s="1"/>
    </row>
    <row r="6545" ht="15.75" customHeight="1">
      <c r="A6545" s="1"/>
      <c r="B6545" s="1"/>
      <c r="C6545" s="1"/>
      <c r="D6545" s="1"/>
      <c r="E6545" s="1"/>
      <c r="F6545" s="1"/>
      <c r="G6545" s="1"/>
      <c r="H6545" s="1"/>
      <c r="I6545" s="1"/>
    </row>
    <row r="6546" ht="15.75" customHeight="1">
      <c r="A6546" s="1"/>
      <c r="B6546" s="1"/>
      <c r="C6546" s="1"/>
      <c r="D6546" s="1"/>
      <c r="E6546" s="1"/>
      <c r="F6546" s="1"/>
      <c r="G6546" s="1"/>
      <c r="H6546" s="1"/>
      <c r="I6546" s="1"/>
    </row>
    <row r="6547" ht="15.75" customHeight="1">
      <c r="A6547" s="1"/>
      <c r="B6547" s="1"/>
      <c r="C6547" s="1"/>
      <c r="D6547" s="1"/>
      <c r="E6547" s="1"/>
      <c r="F6547" s="1"/>
      <c r="G6547" s="1"/>
      <c r="H6547" s="1"/>
      <c r="I6547" s="1"/>
    </row>
    <row r="6548" ht="15.75" customHeight="1">
      <c r="A6548" s="1"/>
      <c r="B6548" s="1"/>
      <c r="C6548" s="1"/>
      <c r="D6548" s="1"/>
      <c r="E6548" s="1"/>
      <c r="F6548" s="1"/>
      <c r="G6548" s="1"/>
      <c r="H6548" s="1"/>
      <c r="I6548" s="1"/>
    </row>
    <row r="6549" ht="15.75" customHeight="1">
      <c r="A6549" s="1"/>
      <c r="B6549" s="1"/>
      <c r="C6549" s="1"/>
      <c r="D6549" s="1"/>
      <c r="E6549" s="1"/>
      <c r="F6549" s="1"/>
      <c r="G6549" s="1"/>
      <c r="H6549" s="1"/>
      <c r="I6549" s="1"/>
    </row>
    <row r="6550" ht="15.75" customHeight="1">
      <c r="A6550" s="1"/>
      <c r="B6550" s="1"/>
      <c r="C6550" s="1"/>
      <c r="D6550" s="1"/>
      <c r="E6550" s="1"/>
      <c r="F6550" s="1"/>
      <c r="G6550" s="1"/>
      <c r="H6550" s="1"/>
      <c r="I6550" s="1"/>
    </row>
    <row r="6551" ht="15.75" customHeight="1">
      <c r="A6551" s="1"/>
      <c r="B6551" s="1"/>
      <c r="C6551" s="1"/>
      <c r="D6551" s="1"/>
      <c r="E6551" s="1"/>
      <c r="F6551" s="1"/>
      <c r="G6551" s="1"/>
      <c r="H6551" s="1"/>
      <c r="I6551" s="1"/>
    </row>
    <row r="6552" ht="15.75" customHeight="1">
      <c r="A6552" s="1"/>
      <c r="B6552" s="1"/>
      <c r="C6552" s="1"/>
      <c r="D6552" s="1"/>
      <c r="E6552" s="1"/>
      <c r="F6552" s="1"/>
      <c r="G6552" s="1"/>
      <c r="H6552" s="1"/>
      <c r="I6552" s="1"/>
    </row>
    <row r="6553" ht="15.75" customHeight="1">
      <c r="A6553" s="1"/>
      <c r="B6553" s="1"/>
      <c r="C6553" s="1"/>
      <c r="D6553" s="1"/>
      <c r="E6553" s="1"/>
      <c r="F6553" s="1"/>
      <c r="G6553" s="1"/>
      <c r="H6553" s="1"/>
      <c r="I6553" s="1"/>
    </row>
    <row r="6554" ht="15.75" customHeight="1">
      <c r="A6554" s="1"/>
      <c r="B6554" s="1"/>
      <c r="C6554" s="1"/>
      <c r="D6554" s="1"/>
      <c r="E6554" s="1"/>
      <c r="F6554" s="1"/>
      <c r="G6554" s="1"/>
      <c r="H6554" s="1"/>
      <c r="I6554" s="1"/>
    </row>
    <row r="6555" ht="15.75" customHeight="1">
      <c r="A6555" s="1"/>
      <c r="B6555" s="1"/>
      <c r="C6555" s="1"/>
      <c r="D6555" s="1"/>
      <c r="E6555" s="1"/>
      <c r="F6555" s="1"/>
      <c r="G6555" s="1"/>
      <c r="H6555" s="1"/>
      <c r="I6555" s="1"/>
    </row>
    <row r="6556" ht="15.75" customHeight="1">
      <c r="A6556" s="1"/>
      <c r="B6556" s="1"/>
      <c r="C6556" s="1"/>
      <c r="D6556" s="1"/>
      <c r="E6556" s="1"/>
      <c r="F6556" s="1"/>
      <c r="G6556" s="1"/>
      <c r="H6556" s="1"/>
      <c r="I6556" s="1"/>
    </row>
    <row r="6557" ht="15.75" customHeight="1">
      <c r="A6557" s="1"/>
      <c r="B6557" s="1"/>
      <c r="C6557" s="1"/>
      <c r="D6557" s="1"/>
      <c r="E6557" s="1"/>
      <c r="F6557" s="1"/>
      <c r="G6557" s="1"/>
      <c r="H6557" s="1"/>
      <c r="I6557" s="1"/>
    </row>
    <row r="6558" ht="15.75" customHeight="1">
      <c r="A6558" s="1"/>
      <c r="B6558" s="1"/>
      <c r="C6558" s="1"/>
      <c r="D6558" s="1"/>
      <c r="E6558" s="1"/>
      <c r="F6558" s="1"/>
      <c r="G6558" s="1"/>
      <c r="H6558" s="1"/>
      <c r="I6558" s="1"/>
    </row>
    <row r="6559" ht="15.75" customHeight="1">
      <c r="A6559" s="1"/>
      <c r="B6559" s="1"/>
      <c r="C6559" s="1"/>
      <c r="D6559" s="1"/>
      <c r="E6559" s="1"/>
      <c r="F6559" s="1"/>
      <c r="G6559" s="1"/>
      <c r="H6559" s="1"/>
      <c r="I6559" s="1"/>
    </row>
    <row r="6560" ht="15.75" customHeight="1">
      <c r="A6560" s="1"/>
      <c r="B6560" s="1"/>
      <c r="C6560" s="1"/>
      <c r="D6560" s="1"/>
      <c r="E6560" s="1"/>
      <c r="F6560" s="1"/>
      <c r="G6560" s="1"/>
      <c r="H6560" s="1"/>
      <c r="I6560" s="1"/>
    </row>
    <row r="6561" ht="15.75" customHeight="1">
      <c r="A6561" s="1"/>
      <c r="B6561" s="1"/>
      <c r="C6561" s="1"/>
      <c r="D6561" s="1"/>
      <c r="E6561" s="1"/>
      <c r="F6561" s="1"/>
      <c r="G6561" s="1"/>
      <c r="H6561" s="1"/>
      <c r="I6561" s="1"/>
    </row>
    <row r="6562" ht="15.75" customHeight="1">
      <c r="A6562" s="1"/>
      <c r="B6562" s="1"/>
      <c r="C6562" s="1"/>
      <c r="D6562" s="1"/>
      <c r="E6562" s="1"/>
      <c r="F6562" s="1"/>
      <c r="G6562" s="1"/>
      <c r="H6562" s="1"/>
      <c r="I6562" s="1"/>
    </row>
    <row r="6563" ht="15.75" customHeight="1">
      <c r="A6563" s="1"/>
      <c r="B6563" s="1"/>
      <c r="C6563" s="1"/>
      <c r="D6563" s="1"/>
      <c r="E6563" s="1"/>
      <c r="F6563" s="1"/>
      <c r="G6563" s="1"/>
      <c r="H6563" s="1"/>
      <c r="I6563" s="1"/>
    </row>
    <row r="6564" ht="15.75" customHeight="1">
      <c r="A6564" s="1"/>
      <c r="B6564" s="1"/>
      <c r="C6564" s="1"/>
      <c r="D6564" s="1"/>
      <c r="E6564" s="1"/>
      <c r="F6564" s="1"/>
      <c r="G6564" s="1"/>
      <c r="H6564" s="1"/>
      <c r="I6564" s="1"/>
    </row>
    <row r="6565" ht="15.75" customHeight="1">
      <c r="A6565" s="1"/>
      <c r="B6565" s="1"/>
      <c r="C6565" s="1"/>
      <c r="D6565" s="1"/>
      <c r="E6565" s="1"/>
      <c r="F6565" s="1"/>
      <c r="G6565" s="1"/>
      <c r="H6565" s="1"/>
      <c r="I6565" s="1"/>
    </row>
    <row r="6566" ht="15.75" customHeight="1">
      <c r="A6566" s="1"/>
      <c r="B6566" s="1"/>
      <c r="C6566" s="1"/>
      <c r="D6566" s="1"/>
      <c r="E6566" s="1"/>
      <c r="F6566" s="1"/>
      <c r="G6566" s="1"/>
      <c r="H6566" s="1"/>
      <c r="I6566" s="1"/>
    </row>
    <row r="6567" ht="15.75" customHeight="1">
      <c r="A6567" s="1"/>
      <c r="B6567" s="1"/>
      <c r="C6567" s="1"/>
      <c r="D6567" s="1"/>
      <c r="E6567" s="1"/>
      <c r="F6567" s="1"/>
      <c r="G6567" s="1"/>
      <c r="H6567" s="1"/>
      <c r="I6567" s="1"/>
    </row>
    <row r="6568" ht="15.75" customHeight="1">
      <c r="A6568" s="1"/>
      <c r="B6568" s="1"/>
      <c r="C6568" s="1"/>
      <c r="D6568" s="1"/>
      <c r="E6568" s="1"/>
      <c r="F6568" s="1"/>
      <c r="G6568" s="1"/>
      <c r="H6568" s="1"/>
      <c r="I6568" s="1"/>
    </row>
    <row r="6569" ht="15.75" customHeight="1">
      <c r="A6569" s="1"/>
      <c r="B6569" s="1"/>
      <c r="C6569" s="1"/>
      <c r="D6569" s="1"/>
      <c r="E6569" s="1"/>
      <c r="F6569" s="1"/>
      <c r="G6569" s="1"/>
      <c r="H6569" s="1"/>
      <c r="I6569" s="1"/>
    </row>
    <row r="6570" ht="15.75" customHeight="1">
      <c r="A6570" s="1"/>
      <c r="B6570" s="1"/>
      <c r="C6570" s="1"/>
      <c r="D6570" s="1"/>
      <c r="E6570" s="1"/>
      <c r="F6570" s="1"/>
      <c r="G6570" s="1"/>
      <c r="H6570" s="1"/>
      <c r="I6570" s="1"/>
    </row>
    <row r="6571" ht="15.75" customHeight="1">
      <c r="A6571" s="1"/>
      <c r="B6571" s="1"/>
      <c r="C6571" s="1"/>
      <c r="D6571" s="1"/>
      <c r="E6571" s="1"/>
      <c r="F6571" s="1"/>
      <c r="G6571" s="1"/>
      <c r="H6571" s="1"/>
      <c r="I6571" s="1"/>
    </row>
    <row r="6572" ht="15.75" customHeight="1">
      <c r="A6572" s="1"/>
      <c r="B6572" s="1"/>
      <c r="C6572" s="1"/>
      <c r="D6572" s="1"/>
      <c r="E6572" s="1"/>
      <c r="F6572" s="1"/>
      <c r="G6572" s="1"/>
      <c r="H6572" s="1"/>
      <c r="I6572" s="1"/>
    </row>
    <row r="6573" ht="15.75" customHeight="1">
      <c r="A6573" s="1"/>
      <c r="B6573" s="1"/>
      <c r="C6573" s="1"/>
      <c r="D6573" s="1"/>
      <c r="E6573" s="1"/>
      <c r="F6573" s="1"/>
      <c r="G6573" s="1"/>
      <c r="H6573" s="1"/>
      <c r="I6573" s="1"/>
    </row>
    <row r="6574" ht="15.75" customHeight="1">
      <c r="A6574" s="1"/>
      <c r="B6574" s="1"/>
      <c r="C6574" s="1"/>
      <c r="D6574" s="1"/>
      <c r="E6574" s="1"/>
      <c r="F6574" s="1"/>
      <c r="G6574" s="1"/>
      <c r="H6574" s="1"/>
      <c r="I6574" s="1"/>
    </row>
    <row r="6575" ht="15.75" customHeight="1">
      <c r="A6575" s="1"/>
      <c r="B6575" s="1"/>
      <c r="C6575" s="1"/>
      <c r="D6575" s="1"/>
      <c r="E6575" s="1"/>
      <c r="F6575" s="1"/>
      <c r="G6575" s="1"/>
      <c r="H6575" s="1"/>
      <c r="I6575" s="1"/>
    </row>
    <row r="6576" ht="15.75" customHeight="1">
      <c r="A6576" s="1"/>
      <c r="B6576" s="1"/>
      <c r="C6576" s="1"/>
      <c r="D6576" s="1"/>
      <c r="E6576" s="1"/>
      <c r="F6576" s="1"/>
      <c r="G6576" s="1"/>
      <c r="H6576" s="1"/>
      <c r="I6576" s="1"/>
    </row>
    <row r="6577" ht="15.75" customHeight="1">
      <c r="A6577" s="1"/>
      <c r="B6577" s="1"/>
      <c r="C6577" s="1"/>
      <c r="D6577" s="1"/>
      <c r="E6577" s="1"/>
      <c r="F6577" s="1"/>
      <c r="G6577" s="1"/>
      <c r="H6577" s="1"/>
      <c r="I6577" s="1"/>
    </row>
    <row r="6578" ht="15.75" customHeight="1">
      <c r="A6578" s="1"/>
      <c r="B6578" s="1"/>
      <c r="C6578" s="1"/>
      <c r="D6578" s="1"/>
      <c r="E6578" s="1"/>
      <c r="F6578" s="1"/>
      <c r="G6578" s="1"/>
      <c r="H6578" s="1"/>
      <c r="I6578" s="1"/>
    </row>
    <row r="6579" ht="15.75" customHeight="1">
      <c r="A6579" s="1"/>
      <c r="B6579" s="1"/>
      <c r="C6579" s="1"/>
      <c r="D6579" s="1"/>
      <c r="E6579" s="1"/>
      <c r="F6579" s="1"/>
      <c r="G6579" s="1"/>
      <c r="H6579" s="1"/>
      <c r="I6579" s="1"/>
    </row>
    <row r="6580" ht="15.75" customHeight="1">
      <c r="A6580" s="1"/>
      <c r="B6580" s="1"/>
      <c r="C6580" s="1"/>
      <c r="D6580" s="1"/>
      <c r="E6580" s="1"/>
      <c r="F6580" s="1"/>
      <c r="G6580" s="1"/>
      <c r="H6580" s="1"/>
      <c r="I6580" s="1"/>
    </row>
    <row r="6581" ht="15.75" customHeight="1">
      <c r="A6581" s="1"/>
      <c r="B6581" s="1"/>
      <c r="C6581" s="1"/>
      <c r="D6581" s="1"/>
      <c r="E6581" s="1"/>
      <c r="F6581" s="1"/>
      <c r="G6581" s="1"/>
      <c r="H6581" s="1"/>
      <c r="I6581" s="1"/>
    </row>
    <row r="6582" ht="15.75" customHeight="1">
      <c r="A6582" s="1"/>
      <c r="B6582" s="1"/>
      <c r="C6582" s="1"/>
      <c r="D6582" s="1"/>
      <c r="E6582" s="1"/>
      <c r="F6582" s="1"/>
      <c r="G6582" s="1"/>
      <c r="H6582" s="1"/>
      <c r="I6582" s="1"/>
    </row>
    <row r="6583" ht="15.75" customHeight="1">
      <c r="A6583" s="1"/>
      <c r="B6583" s="1"/>
      <c r="C6583" s="1"/>
      <c r="D6583" s="1"/>
      <c r="E6583" s="1"/>
      <c r="F6583" s="1"/>
      <c r="G6583" s="1"/>
      <c r="H6583" s="1"/>
      <c r="I6583" s="1"/>
    </row>
    <row r="6584" ht="15.75" customHeight="1">
      <c r="A6584" s="1"/>
      <c r="B6584" s="1"/>
      <c r="C6584" s="1"/>
      <c r="D6584" s="1"/>
      <c r="E6584" s="1"/>
      <c r="F6584" s="1"/>
      <c r="G6584" s="1"/>
      <c r="H6584" s="1"/>
      <c r="I6584" s="1"/>
    </row>
    <row r="6585" ht="15.75" customHeight="1">
      <c r="A6585" s="1"/>
      <c r="B6585" s="1"/>
      <c r="C6585" s="1"/>
      <c r="D6585" s="1"/>
      <c r="E6585" s="1"/>
      <c r="F6585" s="1"/>
      <c r="G6585" s="1"/>
      <c r="H6585" s="1"/>
      <c r="I6585" s="1"/>
    </row>
    <row r="6586" ht="15.75" customHeight="1">
      <c r="A6586" s="1"/>
      <c r="B6586" s="1"/>
      <c r="C6586" s="1"/>
      <c r="D6586" s="1"/>
      <c r="E6586" s="1"/>
      <c r="F6586" s="1"/>
      <c r="G6586" s="1"/>
      <c r="H6586" s="1"/>
      <c r="I6586" s="1"/>
    </row>
    <row r="6587" ht="15.75" customHeight="1">
      <c r="A6587" s="1"/>
      <c r="B6587" s="1"/>
      <c r="C6587" s="1"/>
      <c r="D6587" s="1"/>
      <c r="E6587" s="1"/>
      <c r="F6587" s="1"/>
      <c r="G6587" s="1"/>
      <c r="H6587" s="1"/>
      <c r="I6587" s="1"/>
    </row>
    <row r="6588" ht="15.75" customHeight="1">
      <c r="A6588" s="1"/>
      <c r="B6588" s="1"/>
      <c r="C6588" s="1"/>
      <c r="D6588" s="1"/>
      <c r="E6588" s="1"/>
      <c r="F6588" s="1"/>
      <c r="G6588" s="1"/>
      <c r="H6588" s="1"/>
      <c r="I6588" s="1"/>
    </row>
    <row r="6589" ht="15.75" customHeight="1">
      <c r="A6589" s="1"/>
      <c r="B6589" s="1"/>
      <c r="C6589" s="1"/>
      <c r="D6589" s="1"/>
      <c r="E6589" s="1"/>
      <c r="F6589" s="1"/>
      <c r="G6589" s="1"/>
      <c r="H6589" s="1"/>
      <c r="I6589" s="1"/>
    </row>
    <row r="6590" ht="15.75" customHeight="1">
      <c r="A6590" s="1"/>
      <c r="B6590" s="1"/>
      <c r="C6590" s="1"/>
      <c r="D6590" s="1"/>
      <c r="E6590" s="1"/>
      <c r="F6590" s="1"/>
      <c r="G6590" s="1"/>
      <c r="H6590" s="1"/>
      <c r="I6590" s="1"/>
    </row>
    <row r="6591" ht="15.75" customHeight="1">
      <c r="A6591" s="1"/>
      <c r="B6591" s="1"/>
      <c r="C6591" s="1"/>
      <c r="D6591" s="1"/>
      <c r="E6591" s="1"/>
      <c r="F6591" s="1"/>
      <c r="G6591" s="1"/>
      <c r="H6591" s="1"/>
      <c r="I6591" s="1"/>
    </row>
    <row r="6592" ht="15.75" customHeight="1">
      <c r="A6592" s="1"/>
      <c r="B6592" s="1"/>
      <c r="C6592" s="1"/>
      <c r="D6592" s="1"/>
      <c r="E6592" s="1"/>
      <c r="F6592" s="1"/>
      <c r="G6592" s="1"/>
      <c r="H6592" s="1"/>
      <c r="I6592" s="1"/>
    </row>
    <row r="6593" ht="15.75" customHeight="1">
      <c r="A6593" s="1"/>
      <c r="B6593" s="1"/>
      <c r="C6593" s="1"/>
      <c r="D6593" s="1"/>
      <c r="E6593" s="1"/>
      <c r="F6593" s="1"/>
      <c r="G6593" s="1"/>
      <c r="H6593" s="1"/>
      <c r="I6593" s="1"/>
    </row>
    <row r="6594" ht="15.75" customHeight="1">
      <c r="A6594" s="1"/>
      <c r="B6594" s="1"/>
      <c r="C6594" s="1"/>
      <c r="D6594" s="1"/>
      <c r="E6594" s="1"/>
      <c r="F6594" s="1"/>
      <c r="G6594" s="1"/>
      <c r="H6594" s="1"/>
      <c r="I6594" s="1"/>
    </row>
    <row r="6595" ht="15.75" customHeight="1">
      <c r="A6595" s="1"/>
      <c r="B6595" s="1"/>
      <c r="C6595" s="1"/>
      <c r="D6595" s="1"/>
      <c r="E6595" s="1"/>
      <c r="F6595" s="1"/>
      <c r="G6595" s="1"/>
      <c r="H6595" s="1"/>
      <c r="I6595" s="1"/>
    </row>
    <row r="6596" ht="15.75" customHeight="1">
      <c r="A6596" s="1"/>
      <c r="B6596" s="1"/>
      <c r="C6596" s="1"/>
      <c r="D6596" s="1"/>
      <c r="E6596" s="1"/>
      <c r="F6596" s="1"/>
      <c r="G6596" s="1"/>
      <c r="H6596" s="1"/>
      <c r="I6596" s="1"/>
    </row>
    <row r="6597" ht="15.75" customHeight="1">
      <c r="A6597" s="1"/>
      <c r="B6597" s="1"/>
      <c r="C6597" s="1"/>
      <c r="D6597" s="1"/>
      <c r="E6597" s="1"/>
      <c r="F6597" s="1"/>
      <c r="G6597" s="1"/>
      <c r="H6597" s="1"/>
      <c r="I6597" s="1"/>
    </row>
    <row r="6598" ht="15.75" customHeight="1">
      <c r="A6598" s="1"/>
      <c r="B6598" s="1"/>
      <c r="C6598" s="1"/>
      <c r="D6598" s="1"/>
      <c r="E6598" s="1"/>
      <c r="F6598" s="1"/>
      <c r="G6598" s="1"/>
      <c r="H6598" s="1"/>
      <c r="I6598" s="1"/>
    </row>
    <row r="6599" ht="15.75" customHeight="1">
      <c r="A6599" s="1"/>
      <c r="B6599" s="1"/>
      <c r="C6599" s="1"/>
      <c r="D6599" s="1"/>
      <c r="E6599" s="1"/>
      <c r="F6599" s="1"/>
      <c r="G6599" s="1"/>
      <c r="H6599" s="1"/>
      <c r="I6599" s="1"/>
    </row>
    <row r="6600" ht="15.75" customHeight="1">
      <c r="A6600" s="1"/>
      <c r="B6600" s="1"/>
      <c r="C6600" s="1"/>
      <c r="D6600" s="1"/>
      <c r="E6600" s="1"/>
      <c r="F6600" s="1"/>
      <c r="G6600" s="1"/>
      <c r="H6600" s="1"/>
      <c r="I6600" s="1"/>
    </row>
    <row r="6601" ht="15.75" customHeight="1">
      <c r="A6601" s="1"/>
      <c r="B6601" s="1"/>
      <c r="C6601" s="1"/>
      <c r="D6601" s="1"/>
      <c r="E6601" s="1"/>
      <c r="F6601" s="1"/>
      <c r="G6601" s="1"/>
      <c r="H6601" s="1"/>
      <c r="I6601" s="1"/>
    </row>
    <row r="6602" ht="15.75" customHeight="1">
      <c r="A6602" s="1"/>
      <c r="B6602" s="1"/>
      <c r="C6602" s="1"/>
      <c r="D6602" s="1"/>
      <c r="E6602" s="1"/>
      <c r="F6602" s="1"/>
      <c r="G6602" s="1"/>
      <c r="H6602" s="1"/>
      <c r="I6602" s="1"/>
    </row>
    <row r="6603" ht="15.75" customHeight="1">
      <c r="A6603" s="1"/>
      <c r="B6603" s="1"/>
      <c r="C6603" s="1"/>
      <c r="D6603" s="1"/>
      <c r="E6603" s="1"/>
      <c r="F6603" s="1"/>
      <c r="G6603" s="1"/>
      <c r="H6603" s="1"/>
      <c r="I6603" s="1"/>
    </row>
    <row r="6604" ht="15.75" customHeight="1">
      <c r="A6604" s="1"/>
      <c r="B6604" s="1"/>
      <c r="C6604" s="1"/>
      <c r="D6604" s="1"/>
      <c r="E6604" s="1"/>
      <c r="F6604" s="1"/>
      <c r="G6604" s="1"/>
      <c r="H6604" s="1"/>
      <c r="I6604" s="1"/>
    </row>
    <row r="6605" ht="15.75" customHeight="1">
      <c r="A6605" s="1"/>
      <c r="B6605" s="1"/>
      <c r="C6605" s="1"/>
      <c r="D6605" s="1"/>
      <c r="E6605" s="1"/>
      <c r="F6605" s="1"/>
      <c r="G6605" s="1"/>
      <c r="H6605" s="1"/>
      <c r="I6605" s="1"/>
    </row>
    <row r="6606" ht="15.75" customHeight="1">
      <c r="A6606" s="1"/>
      <c r="B6606" s="1"/>
      <c r="C6606" s="1"/>
      <c r="D6606" s="1"/>
      <c r="E6606" s="1"/>
      <c r="F6606" s="1"/>
      <c r="G6606" s="1"/>
      <c r="H6606" s="1"/>
      <c r="I6606" s="1"/>
    </row>
    <row r="6607" ht="15.75" customHeight="1">
      <c r="A6607" s="1"/>
      <c r="B6607" s="1"/>
      <c r="C6607" s="1"/>
      <c r="D6607" s="1"/>
      <c r="E6607" s="1"/>
      <c r="F6607" s="1"/>
      <c r="G6607" s="1"/>
      <c r="H6607" s="1"/>
      <c r="I6607" s="1"/>
    </row>
    <row r="6608" ht="15.75" customHeight="1">
      <c r="A6608" s="1"/>
      <c r="B6608" s="1"/>
      <c r="C6608" s="1"/>
      <c r="D6608" s="1"/>
      <c r="E6608" s="1"/>
      <c r="F6608" s="1"/>
      <c r="G6608" s="1"/>
      <c r="H6608" s="1"/>
      <c r="I6608" s="1"/>
    </row>
    <row r="6609" ht="15.75" customHeight="1">
      <c r="A6609" s="1"/>
      <c r="B6609" s="1"/>
      <c r="C6609" s="1"/>
      <c r="D6609" s="1"/>
      <c r="E6609" s="1"/>
      <c r="F6609" s="1"/>
      <c r="G6609" s="1"/>
      <c r="H6609" s="1"/>
      <c r="I6609" s="1"/>
    </row>
    <row r="6610" ht="15.75" customHeight="1">
      <c r="A6610" s="1"/>
      <c r="B6610" s="1"/>
      <c r="C6610" s="1"/>
      <c r="D6610" s="1"/>
      <c r="E6610" s="1"/>
      <c r="F6610" s="1"/>
      <c r="G6610" s="1"/>
      <c r="H6610" s="1"/>
      <c r="I6610" s="1"/>
    </row>
    <row r="6611" ht="15.75" customHeight="1">
      <c r="A6611" s="1"/>
      <c r="B6611" s="1"/>
      <c r="C6611" s="1"/>
      <c r="D6611" s="1"/>
      <c r="E6611" s="1"/>
      <c r="F6611" s="1"/>
      <c r="G6611" s="1"/>
      <c r="H6611" s="1"/>
      <c r="I6611" s="1"/>
    </row>
    <row r="6612" ht="15.75" customHeight="1">
      <c r="A6612" s="1"/>
      <c r="B6612" s="1"/>
      <c r="C6612" s="1"/>
      <c r="D6612" s="1"/>
      <c r="E6612" s="1"/>
      <c r="F6612" s="1"/>
      <c r="G6612" s="1"/>
      <c r="H6612" s="1"/>
      <c r="I6612" s="1"/>
    </row>
    <row r="6613" ht="15.75" customHeight="1">
      <c r="A6613" s="1"/>
      <c r="B6613" s="1"/>
      <c r="C6613" s="1"/>
      <c r="D6613" s="1"/>
      <c r="E6613" s="1"/>
      <c r="F6613" s="1"/>
      <c r="G6613" s="1"/>
      <c r="H6613" s="1"/>
      <c r="I6613" s="1"/>
    </row>
    <row r="6614" ht="15.75" customHeight="1">
      <c r="A6614" s="1"/>
      <c r="B6614" s="1"/>
      <c r="C6614" s="1"/>
      <c r="D6614" s="1"/>
      <c r="E6614" s="1"/>
      <c r="F6614" s="1"/>
      <c r="G6614" s="1"/>
      <c r="H6614" s="1"/>
      <c r="I6614" s="1"/>
    </row>
    <row r="6615" ht="15.75" customHeight="1">
      <c r="A6615" s="1"/>
      <c r="B6615" s="1"/>
      <c r="C6615" s="1"/>
      <c r="D6615" s="1"/>
      <c r="E6615" s="1"/>
      <c r="F6615" s="1"/>
      <c r="G6615" s="1"/>
      <c r="H6615" s="1"/>
      <c r="I6615" s="1"/>
    </row>
    <row r="6616" ht="15.75" customHeight="1">
      <c r="A6616" s="1"/>
      <c r="B6616" s="1"/>
      <c r="C6616" s="1"/>
      <c r="D6616" s="1"/>
      <c r="E6616" s="1"/>
      <c r="F6616" s="1"/>
      <c r="G6616" s="1"/>
      <c r="H6616" s="1"/>
      <c r="I6616" s="1"/>
    </row>
    <row r="6617" ht="15.75" customHeight="1">
      <c r="A6617" s="1"/>
      <c r="B6617" s="1"/>
      <c r="C6617" s="1"/>
      <c r="D6617" s="1"/>
      <c r="E6617" s="1"/>
      <c r="F6617" s="1"/>
      <c r="G6617" s="1"/>
      <c r="H6617" s="1"/>
      <c r="I6617" s="1"/>
    </row>
    <row r="6618" ht="15.75" customHeight="1">
      <c r="A6618" s="1"/>
      <c r="B6618" s="1"/>
      <c r="C6618" s="1"/>
      <c r="D6618" s="1"/>
      <c r="E6618" s="1"/>
      <c r="F6618" s="1"/>
      <c r="G6618" s="1"/>
      <c r="H6618" s="1"/>
      <c r="I6618" s="1"/>
    </row>
    <row r="6619" ht="15.75" customHeight="1">
      <c r="A6619" s="1"/>
      <c r="B6619" s="1"/>
      <c r="C6619" s="1"/>
      <c r="D6619" s="1"/>
      <c r="E6619" s="1"/>
      <c r="F6619" s="1"/>
      <c r="G6619" s="1"/>
      <c r="H6619" s="1"/>
      <c r="I6619" s="1"/>
    </row>
    <row r="6620" ht="15.75" customHeight="1">
      <c r="A6620" s="1"/>
      <c r="B6620" s="1"/>
      <c r="C6620" s="1"/>
      <c r="D6620" s="1"/>
      <c r="E6620" s="1"/>
      <c r="F6620" s="1"/>
      <c r="G6620" s="1"/>
      <c r="H6620" s="1"/>
      <c r="I6620" s="1"/>
    </row>
    <row r="6621" ht="15.75" customHeight="1">
      <c r="A6621" s="1"/>
      <c r="B6621" s="1"/>
      <c r="C6621" s="1"/>
      <c r="D6621" s="1"/>
      <c r="E6621" s="1"/>
      <c r="F6621" s="1"/>
      <c r="G6621" s="1"/>
      <c r="H6621" s="1"/>
      <c r="I6621" s="1"/>
    </row>
    <row r="6622" ht="15.75" customHeight="1">
      <c r="A6622" s="1"/>
      <c r="B6622" s="1"/>
      <c r="C6622" s="1"/>
      <c r="D6622" s="1"/>
      <c r="E6622" s="1"/>
      <c r="F6622" s="1"/>
      <c r="G6622" s="1"/>
      <c r="H6622" s="1"/>
      <c r="I6622" s="1"/>
    </row>
    <row r="6623" ht="15.75" customHeight="1">
      <c r="A6623" s="1"/>
      <c r="B6623" s="1"/>
      <c r="C6623" s="1"/>
      <c r="D6623" s="1"/>
      <c r="E6623" s="1"/>
      <c r="F6623" s="1"/>
      <c r="G6623" s="1"/>
      <c r="H6623" s="1"/>
      <c r="I6623" s="1"/>
    </row>
    <row r="6624" ht="15.75" customHeight="1">
      <c r="A6624" s="1"/>
      <c r="B6624" s="1"/>
      <c r="C6624" s="1"/>
      <c r="D6624" s="1"/>
      <c r="E6624" s="1"/>
      <c r="F6624" s="1"/>
      <c r="G6624" s="1"/>
      <c r="H6624" s="1"/>
      <c r="I6624" s="1"/>
    </row>
    <row r="6625" ht="15.75" customHeight="1">
      <c r="A6625" s="1"/>
      <c r="B6625" s="1"/>
      <c r="C6625" s="1"/>
      <c r="D6625" s="1"/>
      <c r="E6625" s="1"/>
      <c r="F6625" s="1"/>
      <c r="G6625" s="1"/>
      <c r="H6625" s="1"/>
      <c r="I6625" s="1"/>
    </row>
    <row r="6626" ht="15.75" customHeight="1">
      <c r="A6626" s="1"/>
      <c r="B6626" s="1"/>
      <c r="C6626" s="1"/>
      <c r="D6626" s="1"/>
      <c r="E6626" s="1"/>
      <c r="F6626" s="1"/>
      <c r="G6626" s="1"/>
      <c r="H6626" s="1"/>
      <c r="I6626" s="1"/>
    </row>
    <row r="6627" ht="15.75" customHeight="1">
      <c r="A6627" s="1"/>
      <c r="B6627" s="1"/>
      <c r="C6627" s="1"/>
      <c r="D6627" s="1"/>
      <c r="E6627" s="1"/>
      <c r="F6627" s="1"/>
      <c r="G6627" s="1"/>
      <c r="H6627" s="1"/>
      <c r="I6627" s="1"/>
    </row>
    <row r="6628" ht="15.75" customHeight="1">
      <c r="A6628" s="1"/>
      <c r="B6628" s="1"/>
      <c r="C6628" s="1"/>
      <c r="D6628" s="1"/>
      <c r="E6628" s="1"/>
      <c r="F6628" s="1"/>
      <c r="G6628" s="1"/>
      <c r="H6628" s="1"/>
      <c r="I6628" s="1"/>
    </row>
    <row r="6629" ht="15.75" customHeight="1">
      <c r="A6629" s="1"/>
      <c r="B6629" s="1"/>
      <c r="C6629" s="1"/>
      <c r="D6629" s="1"/>
      <c r="E6629" s="1"/>
      <c r="F6629" s="1"/>
      <c r="G6629" s="1"/>
      <c r="H6629" s="1"/>
      <c r="I6629" s="1"/>
    </row>
    <row r="6630" ht="15.75" customHeight="1">
      <c r="A6630" s="1"/>
      <c r="B6630" s="1"/>
      <c r="C6630" s="1"/>
      <c r="D6630" s="1"/>
      <c r="E6630" s="1"/>
      <c r="F6630" s="1"/>
      <c r="G6630" s="1"/>
      <c r="H6630" s="1"/>
      <c r="I6630" s="1"/>
    </row>
    <row r="6631" ht="15.75" customHeight="1">
      <c r="A6631" s="1"/>
      <c r="B6631" s="1"/>
      <c r="C6631" s="1"/>
      <c r="D6631" s="1"/>
      <c r="E6631" s="1"/>
      <c r="F6631" s="1"/>
      <c r="G6631" s="1"/>
      <c r="H6631" s="1"/>
      <c r="I6631" s="1"/>
    </row>
    <row r="6632" ht="15.75" customHeight="1">
      <c r="A6632" s="1"/>
      <c r="B6632" s="1"/>
      <c r="C6632" s="1"/>
      <c r="D6632" s="1"/>
      <c r="E6632" s="1"/>
      <c r="F6632" s="1"/>
      <c r="G6632" s="1"/>
      <c r="H6632" s="1"/>
      <c r="I6632" s="1"/>
    </row>
    <row r="6633" ht="15.75" customHeight="1">
      <c r="A6633" s="1"/>
      <c r="B6633" s="1"/>
      <c r="C6633" s="1"/>
      <c r="D6633" s="1"/>
      <c r="E6633" s="1"/>
      <c r="F6633" s="1"/>
      <c r="G6633" s="1"/>
      <c r="H6633" s="1"/>
      <c r="I6633" s="1"/>
    </row>
    <row r="6634" ht="15.75" customHeight="1">
      <c r="A6634" s="1"/>
      <c r="B6634" s="1"/>
      <c r="C6634" s="1"/>
      <c r="D6634" s="1"/>
      <c r="E6634" s="1"/>
      <c r="F6634" s="1"/>
      <c r="G6634" s="1"/>
      <c r="H6634" s="1"/>
      <c r="I6634" s="1"/>
    </row>
    <row r="6635" ht="15.75" customHeight="1">
      <c r="A6635" s="1"/>
      <c r="B6635" s="1"/>
      <c r="C6635" s="1"/>
      <c r="D6635" s="1"/>
      <c r="E6635" s="1"/>
      <c r="F6635" s="1"/>
      <c r="G6635" s="1"/>
      <c r="H6635" s="1"/>
      <c r="I6635" s="1"/>
    </row>
    <row r="6636" ht="15.75" customHeight="1">
      <c r="A6636" s="1"/>
      <c r="B6636" s="1"/>
      <c r="C6636" s="1"/>
      <c r="D6636" s="1"/>
      <c r="E6636" s="1"/>
      <c r="F6636" s="1"/>
      <c r="G6636" s="1"/>
      <c r="H6636" s="1"/>
      <c r="I6636" s="1"/>
    </row>
    <row r="6637" ht="15.75" customHeight="1">
      <c r="A6637" s="1"/>
      <c r="B6637" s="1"/>
      <c r="C6637" s="1"/>
      <c r="D6637" s="1"/>
      <c r="E6637" s="1"/>
      <c r="F6637" s="1"/>
      <c r="G6637" s="1"/>
      <c r="H6637" s="1"/>
      <c r="I6637" s="1"/>
    </row>
    <row r="6638" ht="15.75" customHeight="1">
      <c r="A6638" s="1"/>
      <c r="B6638" s="1"/>
      <c r="C6638" s="1"/>
      <c r="D6638" s="1"/>
      <c r="E6638" s="1"/>
      <c r="F6638" s="1"/>
      <c r="G6638" s="1"/>
      <c r="H6638" s="1"/>
      <c r="I6638" s="1"/>
    </row>
    <row r="6639" ht="15.75" customHeight="1">
      <c r="A6639" s="1"/>
      <c r="B6639" s="1"/>
      <c r="C6639" s="1"/>
      <c r="D6639" s="1"/>
      <c r="E6639" s="1"/>
      <c r="F6639" s="1"/>
      <c r="G6639" s="1"/>
      <c r="H6639" s="1"/>
      <c r="I6639" s="1"/>
    </row>
    <row r="6640" ht="15.75" customHeight="1">
      <c r="A6640" s="1"/>
      <c r="B6640" s="1"/>
      <c r="C6640" s="1"/>
      <c r="D6640" s="1"/>
      <c r="E6640" s="1"/>
      <c r="F6640" s="1"/>
      <c r="G6640" s="1"/>
      <c r="H6640" s="1"/>
      <c r="I6640" s="1"/>
    </row>
    <row r="6641" ht="15.75" customHeight="1">
      <c r="A6641" s="1"/>
      <c r="B6641" s="1"/>
      <c r="C6641" s="1"/>
      <c r="D6641" s="1"/>
      <c r="E6641" s="1"/>
      <c r="F6641" s="1"/>
      <c r="G6641" s="1"/>
      <c r="H6641" s="1"/>
      <c r="I6641" s="1"/>
    </row>
    <row r="6642" ht="15.75" customHeight="1">
      <c r="A6642" s="1"/>
      <c r="B6642" s="1"/>
      <c r="C6642" s="1"/>
      <c r="D6642" s="1"/>
      <c r="E6642" s="1"/>
      <c r="F6642" s="1"/>
      <c r="G6642" s="1"/>
      <c r="H6642" s="1"/>
      <c r="I6642" s="1"/>
    </row>
    <row r="6643" ht="15.75" customHeight="1">
      <c r="A6643" s="1"/>
      <c r="B6643" s="1"/>
      <c r="C6643" s="1"/>
      <c r="D6643" s="1"/>
      <c r="E6643" s="1"/>
      <c r="F6643" s="1"/>
      <c r="G6643" s="1"/>
      <c r="H6643" s="1"/>
      <c r="I6643" s="1"/>
    </row>
    <row r="6644" ht="15.75" customHeight="1">
      <c r="A6644" s="1"/>
      <c r="B6644" s="1"/>
      <c r="C6644" s="1"/>
      <c r="D6644" s="1"/>
      <c r="E6644" s="1"/>
      <c r="F6644" s="1"/>
      <c r="G6644" s="1"/>
      <c r="H6644" s="1"/>
      <c r="I6644" s="1"/>
    </row>
    <row r="6645" ht="15.75" customHeight="1">
      <c r="A6645" s="1"/>
      <c r="B6645" s="1"/>
      <c r="C6645" s="1"/>
      <c r="D6645" s="1"/>
      <c r="E6645" s="1"/>
      <c r="F6645" s="1"/>
      <c r="G6645" s="1"/>
      <c r="H6645" s="1"/>
      <c r="I6645" s="1"/>
    </row>
    <row r="6646" ht="15.75" customHeight="1">
      <c r="A6646" s="1"/>
      <c r="B6646" s="1"/>
      <c r="C6646" s="1"/>
      <c r="D6646" s="1"/>
      <c r="E6646" s="1"/>
      <c r="F6646" s="1"/>
      <c r="G6646" s="1"/>
      <c r="H6646" s="1"/>
      <c r="I6646" s="1"/>
    </row>
    <row r="6647" ht="15.75" customHeight="1">
      <c r="A6647" s="1"/>
      <c r="B6647" s="1"/>
      <c r="C6647" s="1"/>
      <c r="D6647" s="1"/>
      <c r="E6647" s="1"/>
      <c r="F6647" s="1"/>
      <c r="G6647" s="1"/>
      <c r="H6647" s="1"/>
      <c r="I6647" s="1"/>
    </row>
    <row r="6648" ht="15.75" customHeight="1">
      <c r="A6648" s="1"/>
      <c r="B6648" s="1"/>
      <c r="C6648" s="1"/>
      <c r="D6648" s="1"/>
      <c r="E6648" s="1"/>
      <c r="F6648" s="1"/>
      <c r="G6648" s="1"/>
      <c r="H6648" s="1"/>
      <c r="I6648" s="1"/>
    </row>
    <row r="6649" ht="15.75" customHeight="1">
      <c r="A6649" s="1"/>
      <c r="B6649" s="1"/>
      <c r="C6649" s="1"/>
      <c r="D6649" s="1"/>
      <c r="E6649" s="1"/>
      <c r="F6649" s="1"/>
      <c r="G6649" s="1"/>
      <c r="H6649" s="1"/>
      <c r="I6649" s="1"/>
    </row>
    <row r="6650" ht="15.75" customHeight="1">
      <c r="A6650" s="1"/>
      <c r="B6650" s="1"/>
      <c r="C6650" s="1"/>
      <c r="D6650" s="1"/>
      <c r="E6650" s="1"/>
      <c r="F6650" s="1"/>
      <c r="G6650" s="1"/>
      <c r="H6650" s="1"/>
      <c r="I6650" s="1"/>
    </row>
    <row r="6651" ht="15.75" customHeight="1">
      <c r="A6651" s="1"/>
      <c r="B6651" s="1"/>
      <c r="C6651" s="1"/>
      <c r="D6651" s="1"/>
      <c r="E6651" s="1"/>
      <c r="F6651" s="1"/>
      <c r="G6651" s="1"/>
      <c r="H6651" s="1"/>
      <c r="I6651" s="1"/>
    </row>
    <row r="6652" ht="15.75" customHeight="1">
      <c r="A6652" s="1"/>
      <c r="B6652" s="1"/>
      <c r="C6652" s="1"/>
      <c r="D6652" s="1"/>
      <c r="E6652" s="1"/>
      <c r="F6652" s="1"/>
      <c r="G6652" s="1"/>
      <c r="H6652" s="1"/>
      <c r="I6652" s="1"/>
    </row>
    <row r="6653" ht="15.75" customHeight="1">
      <c r="A6653" s="1"/>
      <c r="B6653" s="1"/>
      <c r="C6653" s="1"/>
      <c r="D6653" s="1"/>
      <c r="E6653" s="1"/>
      <c r="F6653" s="1"/>
      <c r="G6653" s="1"/>
      <c r="H6653" s="1"/>
      <c r="I6653" s="1"/>
    </row>
    <row r="6654" ht="15.75" customHeight="1">
      <c r="A6654" s="1"/>
      <c r="B6654" s="1"/>
      <c r="C6654" s="1"/>
      <c r="D6654" s="1"/>
      <c r="E6654" s="1"/>
      <c r="F6654" s="1"/>
      <c r="G6654" s="1"/>
      <c r="H6654" s="1"/>
      <c r="I6654" s="1"/>
    </row>
    <row r="6655" ht="15.75" customHeight="1">
      <c r="A6655" s="1"/>
      <c r="B6655" s="1"/>
      <c r="C6655" s="1"/>
      <c r="D6655" s="1"/>
      <c r="E6655" s="1"/>
      <c r="F6655" s="1"/>
      <c r="G6655" s="1"/>
      <c r="H6655" s="1"/>
      <c r="I6655" s="1"/>
    </row>
    <row r="6656" ht="15.75" customHeight="1">
      <c r="A6656" s="1"/>
      <c r="B6656" s="1"/>
      <c r="C6656" s="1"/>
      <c r="D6656" s="1"/>
      <c r="E6656" s="1"/>
      <c r="F6656" s="1"/>
      <c r="G6656" s="1"/>
      <c r="H6656" s="1"/>
      <c r="I6656" s="1"/>
    </row>
    <row r="6657" ht="15.75" customHeight="1">
      <c r="A6657" s="1"/>
      <c r="B6657" s="1"/>
      <c r="C6657" s="1"/>
      <c r="D6657" s="1"/>
      <c r="E6657" s="1"/>
      <c r="F6657" s="1"/>
      <c r="G6657" s="1"/>
      <c r="H6657" s="1"/>
      <c r="I6657" s="1"/>
    </row>
    <row r="6658" ht="15.75" customHeight="1">
      <c r="A6658" s="1"/>
      <c r="B6658" s="1"/>
      <c r="C6658" s="1"/>
      <c r="D6658" s="1"/>
      <c r="E6658" s="1"/>
      <c r="F6658" s="1"/>
      <c r="G6658" s="1"/>
      <c r="H6658" s="1"/>
      <c r="I6658" s="1"/>
    </row>
    <row r="6659" ht="15.75" customHeight="1">
      <c r="A6659" s="1"/>
      <c r="B6659" s="1"/>
      <c r="C6659" s="1"/>
      <c r="D6659" s="1"/>
      <c r="E6659" s="1"/>
      <c r="F6659" s="1"/>
      <c r="G6659" s="1"/>
      <c r="H6659" s="1"/>
      <c r="I6659" s="1"/>
    </row>
    <row r="6660" ht="15.75" customHeight="1">
      <c r="A6660" s="1"/>
      <c r="B6660" s="1"/>
      <c r="C6660" s="1"/>
      <c r="D6660" s="1"/>
      <c r="E6660" s="1"/>
      <c r="F6660" s="1"/>
      <c r="G6660" s="1"/>
      <c r="H6660" s="1"/>
      <c r="I6660" s="1"/>
    </row>
    <row r="6661" ht="15.75" customHeight="1">
      <c r="A6661" s="1"/>
      <c r="B6661" s="1"/>
      <c r="C6661" s="1"/>
      <c r="D6661" s="1"/>
      <c r="E6661" s="1"/>
      <c r="F6661" s="1"/>
      <c r="G6661" s="1"/>
      <c r="H6661" s="1"/>
      <c r="I6661" s="1"/>
    </row>
    <row r="6662" ht="15.75" customHeight="1">
      <c r="A6662" s="1"/>
      <c r="B6662" s="1"/>
      <c r="C6662" s="1"/>
      <c r="D6662" s="1"/>
      <c r="E6662" s="1"/>
      <c r="F6662" s="1"/>
      <c r="G6662" s="1"/>
      <c r="H6662" s="1"/>
      <c r="I6662" s="1"/>
    </row>
    <row r="6663" ht="15.75" customHeight="1">
      <c r="A6663" s="1"/>
      <c r="B6663" s="1"/>
      <c r="C6663" s="1"/>
      <c r="D6663" s="1"/>
      <c r="E6663" s="1"/>
      <c r="F6663" s="1"/>
      <c r="G6663" s="1"/>
      <c r="H6663" s="1"/>
      <c r="I6663" s="1"/>
    </row>
    <row r="6664" ht="15.75" customHeight="1">
      <c r="A6664" s="1"/>
      <c r="B6664" s="1"/>
      <c r="C6664" s="1"/>
      <c r="D6664" s="1"/>
      <c r="E6664" s="1"/>
      <c r="F6664" s="1"/>
      <c r="G6664" s="1"/>
      <c r="H6664" s="1"/>
      <c r="I6664" s="1"/>
    </row>
    <row r="6665" ht="15.75" customHeight="1">
      <c r="A6665" s="1"/>
      <c r="B6665" s="1"/>
      <c r="C6665" s="1"/>
      <c r="D6665" s="1"/>
      <c r="E6665" s="1"/>
      <c r="F6665" s="1"/>
      <c r="G6665" s="1"/>
      <c r="H6665" s="1"/>
      <c r="I6665" s="1"/>
    </row>
    <row r="6666" ht="15.75" customHeight="1">
      <c r="A6666" s="1"/>
      <c r="B6666" s="1"/>
      <c r="C6666" s="1"/>
      <c r="D6666" s="1"/>
      <c r="E6666" s="1"/>
      <c r="F6666" s="1"/>
      <c r="G6666" s="1"/>
      <c r="H6666" s="1"/>
      <c r="I6666" s="1"/>
    </row>
    <row r="6667" ht="15.75" customHeight="1">
      <c r="A6667" s="1"/>
      <c r="B6667" s="1"/>
      <c r="C6667" s="1"/>
      <c r="D6667" s="1"/>
      <c r="E6667" s="1"/>
      <c r="F6667" s="1"/>
      <c r="G6667" s="1"/>
      <c r="H6667" s="1"/>
      <c r="I6667" s="1"/>
    </row>
    <row r="6668" ht="15.75" customHeight="1">
      <c r="A6668" s="1"/>
      <c r="B6668" s="1"/>
      <c r="C6668" s="1"/>
      <c r="D6668" s="1"/>
      <c r="E6668" s="1"/>
      <c r="F6668" s="1"/>
      <c r="G6668" s="1"/>
      <c r="H6668" s="1"/>
      <c r="I6668" s="1"/>
    </row>
    <row r="6669" ht="15.75" customHeight="1">
      <c r="A6669" s="1"/>
      <c r="B6669" s="1"/>
      <c r="C6669" s="1"/>
      <c r="D6669" s="1"/>
      <c r="E6669" s="1"/>
      <c r="F6669" s="1"/>
      <c r="G6669" s="1"/>
      <c r="H6669" s="1"/>
      <c r="I6669" s="1"/>
    </row>
    <row r="6670" ht="15.75" customHeight="1">
      <c r="A6670" s="1"/>
      <c r="B6670" s="1"/>
      <c r="C6670" s="1"/>
      <c r="D6670" s="1"/>
      <c r="E6670" s="1"/>
      <c r="F6670" s="1"/>
      <c r="G6670" s="1"/>
      <c r="H6670" s="1"/>
      <c r="I6670" s="1"/>
    </row>
    <row r="6671" ht="15.75" customHeight="1">
      <c r="A6671" s="1"/>
      <c r="B6671" s="1"/>
      <c r="C6671" s="1"/>
      <c r="D6671" s="1"/>
      <c r="E6671" s="1"/>
      <c r="F6671" s="1"/>
      <c r="G6671" s="1"/>
      <c r="H6671" s="1"/>
      <c r="I6671" s="1"/>
    </row>
    <row r="6672" ht="15.75" customHeight="1">
      <c r="A6672" s="1"/>
      <c r="B6672" s="1"/>
      <c r="C6672" s="1"/>
      <c r="D6672" s="1"/>
      <c r="E6672" s="1"/>
      <c r="F6672" s="1"/>
      <c r="G6672" s="1"/>
      <c r="H6672" s="1"/>
      <c r="I6672" s="1"/>
    </row>
    <row r="6673" ht="15.75" customHeight="1">
      <c r="A6673" s="1"/>
      <c r="B6673" s="1"/>
      <c r="C6673" s="1"/>
      <c r="D6673" s="1"/>
      <c r="E6673" s="1"/>
      <c r="F6673" s="1"/>
      <c r="G6673" s="1"/>
      <c r="H6673" s="1"/>
      <c r="I6673" s="1"/>
    </row>
    <row r="6674" ht="15.75" customHeight="1">
      <c r="A6674" s="1"/>
      <c r="B6674" s="1"/>
      <c r="C6674" s="1"/>
      <c r="D6674" s="1"/>
      <c r="E6674" s="1"/>
      <c r="F6674" s="1"/>
      <c r="G6674" s="1"/>
      <c r="H6674" s="1"/>
      <c r="I6674" s="1"/>
    </row>
    <row r="6675" ht="15.75" customHeight="1">
      <c r="A6675" s="1"/>
      <c r="B6675" s="1"/>
      <c r="C6675" s="1"/>
      <c r="D6675" s="1"/>
      <c r="E6675" s="1"/>
      <c r="F6675" s="1"/>
      <c r="G6675" s="1"/>
      <c r="H6675" s="1"/>
      <c r="I6675" s="1"/>
    </row>
    <row r="6676" ht="15.75" customHeight="1">
      <c r="A6676" s="1"/>
      <c r="B6676" s="1"/>
      <c r="C6676" s="1"/>
      <c r="D6676" s="1"/>
      <c r="E6676" s="1"/>
      <c r="F6676" s="1"/>
      <c r="G6676" s="1"/>
      <c r="H6676" s="1"/>
      <c r="I6676" s="1"/>
    </row>
    <row r="6677" ht="15.75" customHeight="1">
      <c r="A6677" s="1"/>
      <c r="B6677" s="1"/>
      <c r="C6677" s="1"/>
      <c r="D6677" s="1"/>
      <c r="E6677" s="1"/>
      <c r="F6677" s="1"/>
      <c r="G6677" s="1"/>
      <c r="H6677" s="1"/>
      <c r="I6677" s="1"/>
    </row>
    <row r="6678" ht="15.75" customHeight="1">
      <c r="A6678" s="1"/>
      <c r="B6678" s="1"/>
      <c r="C6678" s="1"/>
      <c r="D6678" s="1"/>
      <c r="E6678" s="1"/>
      <c r="F6678" s="1"/>
      <c r="G6678" s="1"/>
      <c r="H6678" s="1"/>
      <c r="I6678" s="1"/>
    </row>
    <row r="6679" ht="15.75" customHeight="1">
      <c r="A6679" s="1"/>
      <c r="B6679" s="1"/>
      <c r="C6679" s="1"/>
      <c r="D6679" s="1"/>
      <c r="E6679" s="1"/>
      <c r="F6679" s="1"/>
      <c r="G6679" s="1"/>
      <c r="H6679" s="1"/>
      <c r="I6679" s="1"/>
    </row>
    <row r="6680" ht="15.75" customHeight="1">
      <c r="A6680" s="1"/>
      <c r="B6680" s="1"/>
      <c r="C6680" s="1"/>
      <c r="D6680" s="1"/>
      <c r="E6680" s="1"/>
      <c r="F6680" s="1"/>
      <c r="G6680" s="1"/>
      <c r="H6680" s="1"/>
      <c r="I6680" s="1"/>
    </row>
    <row r="6681" ht="15.75" customHeight="1">
      <c r="A6681" s="1"/>
      <c r="B6681" s="1"/>
      <c r="C6681" s="1"/>
      <c r="D6681" s="1"/>
      <c r="E6681" s="1"/>
      <c r="F6681" s="1"/>
      <c r="G6681" s="1"/>
      <c r="H6681" s="1"/>
      <c r="I6681" s="1"/>
    </row>
    <row r="6682" ht="15.75" customHeight="1">
      <c r="A6682" s="1"/>
      <c r="B6682" s="1"/>
      <c r="C6682" s="1"/>
      <c r="D6682" s="1"/>
      <c r="E6682" s="1"/>
      <c r="F6682" s="1"/>
      <c r="G6682" s="1"/>
      <c r="H6682" s="1"/>
      <c r="I6682" s="1"/>
    </row>
    <row r="6683" ht="15.75" customHeight="1">
      <c r="A6683" s="1"/>
      <c r="B6683" s="1"/>
      <c r="C6683" s="1"/>
      <c r="D6683" s="1"/>
      <c r="E6683" s="1"/>
      <c r="F6683" s="1"/>
      <c r="G6683" s="1"/>
      <c r="H6683" s="1"/>
      <c r="I6683" s="1"/>
    </row>
    <row r="6684" ht="15.75" customHeight="1">
      <c r="A6684" s="1"/>
      <c r="B6684" s="1"/>
      <c r="C6684" s="1"/>
      <c r="D6684" s="1"/>
      <c r="E6684" s="1"/>
      <c r="F6684" s="1"/>
      <c r="G6684" s="1"/>
      <c r="H6684" s="1"/>
      <c r="I6684" s="1"/>
    </row>
    <row r="6685" ht="15.75" customHeight="1">
      <c r="A6685" s="1"/>
      <c r="B6685" s="1"/>
      <c r="C6685" s="1"/>
      <c r="D6685" s="1"/>
      <c r="E6685" s="1"/>
      <c r="F6685" s="1"/>
      <c r="G6685" s="1"/>
      <c r="H6685" s="1"/>
      <c r="I6685" s="1"/>
    </row>
    <row r="6686" ht="15.75" customHeight="1">
      <c r="A6686" s="1"/>
      <c r="B6686" s="1"/>
      <c r="C6686" s="1"/>
      <c r="D6686" s="1"/>
      <c r="E6686" s="1"/>
      <c r="F6686" s="1"/>
      <c r="G6686" s="1"/>
      <c r="H6686" s="1"/>
      <c r="I6686" s="1"/>
    </row>
    <row r="6687" ht="15.75" customHeight="1">
      <c r="A6687" s="1"/>
      <c r="B6687" s="1"/>
      <c r="C6687" s="1"/>
      <c r="D6687" s="1"/>
      <c r="E6687" s="1"/>
      <c r="F6687" s="1"/>
      <c r="G6687" s="1"/>
      <c r="H6687" s="1"/>
      <c r="I6687" s="1"/>
    </row>
    <row r="6688" ht="15.75" customHeight="1">
      <c r="A6688" s="1"/>
      <c r="B6688" s="1"/>
      <c r="C6688" s="1"/>
      <c r="D6688" s="1"/>
      <c r="E6688" s="1"/>
      <c r="F6688" s="1"/>
      <c r="G6688" s="1"/>
      <c r="H6688" s="1"/>
      <c r="I6688" s="1"/>
    </row>
    <row r="6689" ht="15.75" customHeight="1">
      <c r="A6689" s="1"/>
      <c r="B6689" s="1"/>
      <c r="C6689" s="1"/>
      <c r="D6689" s="1"/>
      <c r="E6689" s="1"/>
      <c r="F6689" s="1"/>
      <c r="G6689" s="1"/>
      <c r="H6689" s="1"/>
      <c r="I6689" s="1"/>
    </row>
    <row r="6690" ht="15.75" customHeight="1">
      <c r="A6690" s="1"/>
      <c r="B6690" s="1"/>
      <c r="C6690" s="1"/>
      <c r="D6690" s="1"/>
      <c r="E6690" s="1"/>
      <c r="F6690" s="1"/>
      <c r="G6690" s="1"/>
      <c r="H6690" s="1"/>
      <c r="I6690" s="1"/>
    </row>
    <row r="6691" ht="15.75" customHeight="1">
      <c r="A6691" s="1"/>
      <c r="B6691" s="1"/>
      <c r="C6691" s="1"/>
      <c r="D6691" s="1"/>
      <c r="E6691" s="1"/>
      <c r="F6691" s="1"/>
      <c r="G6691" s="1"/>
      <c r="H6691" s="1"/>
      <c r="I6691" s="1"/>
    </row>
    <row r="6692" ht="15.75" customHeight="1">
      <c r="A6692" s="1"/>
      <c r="B6692" s="1"/>
      <c r="C6692" s="1"/>
      <c r="D6692" s="1"/>
      <c r="E6692" s="1"/>
      <c r="F6692" s="1"/>
      <c r="G6692" s="1"/>
      <c r="H6692" s="1"/>
      <c r="I6692" s="1"/>
    </row>
    <row r="6693" ht="15.75" customHeight="1">
      <c r="A6693" s="1"/>
      <c r="B6693" s="1"/>
      <c r="C6693" s="1"/>
      <c r="D6693" s="1"/>
      <c r="E6693" s="1"/>
      <c r="F6693" s="1"/>
      <c r="G6693" s="1"/>
      <c r="H6693" s="1"/>
      <c r="I6693" s="1"/>
    </row>
    <row r="6694" ht="15.75" customHeight="1">
      <c r="A6694" s="1"/>
      <c r="B6694" s="1"/>
      <c r="C6694" s="1"/>
      <c r="D6694" s="1"/>
      <c r="E6694" s="1"/>
      <c r="F6694" s="1"/>
      <c r="G6694" s="1"/>
      <c r="H6694" s="1"/>
      <c r="I6694" s="1"/>
    </row>
    <row r="6695" ht="15.75" customHeight="1">
      <c r="A6695" s="1"/>
      <c r="B6695" s="1"/>
      <c r="C6695" s="1"/>
      <c r="D6695" s="1"/>
      <c r="E6695" s="1"/>
      <c r="F6695" s="1"/>
      <c r="G6695" s="1"/>
      <c r="H6695" s="1"/>
      <c r="I6695" s="1"/>
    </row>
    <row r="6696" ht="15.75" customHeight="1">
      <c r="A6696" s="1"/>
      <c r="B6696" s="1"/>
      <c r="C6696" s="1"/>
      <c r="D6696" s="1"/>
      <c r="E6696" s="1"/>
      <c r="F6696" s="1"/>
      <c r="G6696" s="1"/>
      <c r="H6696" s="1"/>
      <c r="I6696" s="1"/>
    </row>
    <row r="6697" ht="15.75" customHeight="1">
      <c r="A6697" s="1"/>
      <c r="B6697" s="1"/>
      <c r="C6697" s="1"/>
      <c r="D6697" s="1"/>
      <c r="E6697" s="1"/>
      <c r="F6697" s="1"/>
      <c r="G6697" s="1"/>
      <c r="H6697" s="1"/>
      <c r="I6697" s="1"/>
    </row>
    <row r="6698" ht="15.75" customHeight="1">
      <c r="A6698" s="1"/>
      <c r="B6698" s="1"/>
      <c r="C6698" s="1"/>
      <c r="D6698" s="1"/>
      <c r="E6698" s="1"/>
      <c r="F6698" s="1"/>
      <c r="G6698" s="1"/>
      <c r="H6698" s="1"/>
      <c r="I6698" s="1"/>
    </row>
    <row r="6699" ht="15.75" customHeight="1">
      <c r="A6699" s="1"/>
      <c r="B6699" s="1"/>
      <c r="C6699" s="1"/>
      <c r="D6699" s="1"/>
      <c r="E6699" s="1"/>
      <c r="F6699" s="1"/>
      <c r="G6699" s="1"/>
      <c r="H6699" s="1"/>
      <c r="I6699" s="1"/>
    </row>
    <row r="6700" ht="15.75" customHeight="1">
      <c r="A6700" s="1"/>
      <c r="B6700" s="1"/>
      <c r="C6700" s="1"/>
      <c r="D6700" s="1"/>
      <c r="E6700" s="1"/>
      <c r="F6700" s="1"/>
      <c r="G6700" s="1"/>
      <c r="H6700" s="1"/>
      <c r="I6700" s="1"/>
    </row>
    <row r="6701" ht="15.75" customHeight="1">
      <c r="A6701" s="1"/>
      <c r="B6701" s="1"/>
      <c r="C6701" s="1"/>
      <c r="D6701" s="1"/>
      <c r="E6701" s="1"/>
      <c r="F6701" s="1"/>
      <c r="G6701" s="1"/>
      <c r="H6701" s="1"/>
      <c r="I6701" s="1"/>
    </row>
    <row r="6702" ht="15.75" customHeight="1">
      <c r="A6702" s="1"/>
      <c r="B6702" s="1"/>
      <c r="C6702" s="1"/>
      <c r="D6702" s="1"/>
      <c r="E6702" s="1"/>
      <c r="F6702" s="1"/>
      <c r="G6702" s="1"/>
      <c r="H6702" s="1"/>
      <c r="I6702" s="1"/>
    </row>
    <row r="6703" ht="15.75" customHeight="1">
      <c r="A6703" s="1"/>
      <c r="B6703" s="1"/>
      <c r="C6703" s="1"/>
      <c r="D6703" s="1"/>
      <c r="E6703" s="1"/>
      <c r="F6703" s="1"/>
      <c r="G6703" s="1"/>
      <c r="H6703" s="1"/>
      <c r="I6703" s="1"/>
    </row>
    <row r="6704" ht="15.75" customHeight="1">
      <c r="A6704" s="1"/>
      <c r="B6704" s="1"/>
      <c r="C6704" s="1"/>
      <c r="D6704" s="1"/>
      <c r="E6704" s="1"/>
      <c r="F6704" s="1"/>
      <c r="G6704" s="1"/>
      <c r="H6704" s="1"/>
      <c r="I6704" s="1"/>
    </row>
    <row r="6705" ht="15.75" customHeight="1">
      <c r="A6705" s="1"/>
      <c r="B6705" s="1"/>
      <c r="C6705" s="1"/>
      <c r="D6705" s="1"/>
      <c r="E6705" s="1"/>
      <c r="F6705" s="1"/>
      <c r="G6705" s="1"/>
      <c r="H6705" s="1"/>
      <c r="I6705" s="1"/>
    </row>
    <row r="6706" ht="15.75" customHeight="1">
      <c r="A6706" s="1"/>
      <c r="B6706" s="1"/>
      <c r="C6706" s="1"/>
      <c r="D6706" s="1"/>
      <c r="E6706" s="1"/>
      <c r="F6706" s="1"/>
      <c r="G6706" s="1"/>
      <c r="H6706" s="1"/>
      <c r="I6706" s="1"/>
    </row>
    <row r="6707" ht="15.75" customHeight="1">
      <c r="A6707" s="1"/>
      <c r="B6707" s="1"/>
      <c r="C6707" s="1"/>
      <c r="D6707" s="1"/>
      <c r="E6707" s="1"/>
      <c r="F6707" s="1"/>
      <c r="G6707" s="1"/>
      <c r="H6707" s="1"/>
      <c r="I6707" s="1"/>
    </row>
    <row r="6708" ht="15.75" customHeight="1">
      <c r="A6708" s="1"/>
      <c r="B6708" s="1"/>
      <c r="C6708" s="1"/>
      <c r="D6708" s="1"/>
      <c r="E6708" s="1"/>
      <c r="F6708" s="1"/>
      <c r="G6708" s="1"/>
      <c r="H6708" s="1"/>
      <c r="I6708" s="1"/>
    </row>
    <row r="6709" ht="15.75" customHeight="1">
      <c r="A6709" s="1"/>
      <c r="B6709" s="1"/>
      <c r="C6709" s="1"/>
      <c r="D6709" s="1"/>
      <c r="E6709" s="1"/>
      <c r="F6709" s="1"/>
      <c r="G6709" s="1"/>
      <c r="H6709" s="1"/>
      <c r="I6709" s="1"/>
    </row>
    <row r="6710" ht="15.75" customHeight="1">
      <c r="A6710" s="1"/>
      <c r="B6710" s="1"/>
      <c r="C6710" s="1"/>
      <c r="D6710" s="1"/>
      <c r="E6710" s="1"/>
      <c r="F6710" s="1"/>
      <c r="G6710" s="1"/>
      <c r="H6710" s="1"/>
      <c r="I6710" s="1"/>
    </row>
    <row r="6711" ht="15.75" customHeight="1">
      <c r="A6711" s="1"/>
      <c r="B6711" s="1"/>
      <c r="C6711" s="1"/>
      <c r="D6711" s="1"/>
      <c r="E6711" s="1"/>
      <c r="F6711" s="1"/>
      <c r="G6711" s="1"/>
      <c r="H6711" s="1"/>
      <c r="I6711" s="1"/>
    </row>
    <row r="6712" ht="15.75" customHeight="1">
      <c r="A6712" s="1"/>
      <c r="B6712" s="1"/>
      <c r="C6712" s="1"/>
      <c r="D6712" s="1"/>
      <c r="E6712" s="1"/>
      <c r="F6712" s="1"/>
      <c r="G6712" s="1"/>
      <c r="H6712" s="1"/>
      <c r="I6712" s="1"/>
    </row>
    <row r="6713" ht="15.75" customHeight="1">
      <c r="A6713" s="1"/>
      <c r="B6713" s="1"/>
      <c r="C6713" s="1"/>
      <c r="D6713" s="1"/>
      <c r="E6713" s="1"/>
      <c r="F6713" s="1"/>
      <c r="G6713" s="1"/>
      <c r="H6713" s="1"/>
      <c r="I6713" s="1"/>
    </row>
    <row r="6714" ht="15.75" customHeight="1">
      <c r="A6714" s="1"/>
      <c r="B6714" s="1"/>
      <c r="C6714" s="1"/>
      <c r="D6714" s="1"/>
      <c r="E6714" s="1"/>
      <c r="F6714" s="1"/>
      <c r="G6714" s="1"/>
      <c r="H6714" s="1"/>
      <c r="I6714" s="1"/>
    </row>
    <row r="6715" ht="15.75" customHeight="1">
      <c r="A6715" s="1"/>
      <c r="B6715" s="1"/>
      <c r="C6715" s="1"/>
      <c r="D6715" s="1"/>
      <c r="E6715" s="1"/>
      <c r="F6715" s="1"/>
      <c r="G6715" s="1"/>
      <c r="H6715" s="1"/>
      <c r="I6715" s="1"/>
    </row>
    <row r="6716" ht="15.75" customHeight="1">
      <c r="A6716" s="1"/>
      <c r="B6716" s="1"/>
      <c r="C6716" s="1"/>
      <c r="D6716" s="1"/>
      <c r="E6716" s="1"/>
      <c r="F6716" s="1"/>
      <c r="G6716" s="1"/>
      <c r="H6716" s="1"/>
      <c r="I6716" s="1"/>
    </row>
    <row r="6717" ht="15.75" customHeight="1">
      <c r="A6717" s="1"/>
      <c r="B6717" s="1"/>
      <c r="C6717" s="1"/>
      <c r="D6717" s="1"/>
      <c r="E6717" s="1"/>
      <c r="F6717" s="1"/>
      <c r="G6717" s="1"/>
      <c r="H6717" s="1"/>
      <c r="I6717" s="1"/>
    </row>
    <row r="6718" ht="15.75" customHeight="1">
      <c r="A6718" s="1"/>
      <c r="B6718" s="1"/>
      <c r="C6718" s="1"/>
      <c r="D6718" s="1"/>
      <c r="E6718" s="1"/>
      <c r="F6718" s="1"/>
      <c r="G6718" s="1"/>
      <c r="H6718" s="1"/>
      <c r="I6718" s="1"/>
    </row>
    <row r="6719" ht="15.75" customHeight="1">
      <c r="A6719" s="1"/>
      <c r="B6719" s="1"/>
      <c r="C6719" s="1"/>
      <c r="D6719" s="1"/>
      <c r="E6719" s="1"/>
      <c r="F6719" s="1"/>
      <c r="G6719" s="1"/>
      <c r="H6719" s="1"/>
      <c r="I6719" s="1"/>
    </row>
    <row r="6720" ht="15.75" customHeight="1">
      <c r="A6720" s="1"/>
      <c r="B6720" s="1"/>
      <c r="C6720" s="1"/>
      <c r="D6720" s="1"/>
      <c r="E6720" s="1"/>
      <c r="F6720" s="1"/>
      <c r="G6720" s="1"/>
      <c r="H6720" s="1"/>
      <c r="I6720" s="1"/>
    </row>
    <row r="6721" ht="15.75" customHeight="1">
      <c r="A6721" s="1"/>
      <c r="B6721" s="1"/>
      <c r="C6721" s="1"/>
      <c r="D6721" s="1"/>
      <c r="E6721" s="1"/>
      <c r="F6721" s="1"/>
      <c r="G6721" s="1"/>
      <c r="H6721" s="1"/>
      <c r="I6721" s="1"/>
    </row>
    <row r="6722" ht="15.75" customHeight="1">
      <c r="A6722" s="1"/>
      <c r="B6722" s="1"/>
      <c r="C6722" s="1"/>
      <c r="D6722" s="1"/>
      <c r="E6722" s="1"/>
      <c r="F6722" s="1"/>
      <c r="G6722" s="1"/>
      <c r="H6722" s="1"/>
      <c r="I6722" s="1"/>
    </row>
    <row r="6723" ht="15.75" customHeight="1">
      <c r="A6723" s="1"/>
      <c r="B6723" s="1"/>
      <c r="C6723" s="1"/>
      <c r="D6723" s="1"/>
      <c r="E6723" s="1"/>
      <c r="F6723" s="1"/>
      <c r="G6723" s="1"/>
      <c r="H6723" s="1"/>
      <c r="I6723" s="1"/>
    </row>
    <row r="6724" ht="15.75" customHeight="1">
      <c r="A6724" s="1"/>
      <c r="B6724" s="1"/>
      <c r="C6724" s="1"/>
      <c r="D6724" s="1"/>
      <c r="E6724" s="1"/>
      <c r="F6724" s="1"/>
      <c r="G6724" s="1"/>
      <c r="H6724" s="1"/>
      <c r="I6724" s="1"/>
    </row>
    <row r="6725" ht="15.75" customHeight="1">
      <c r="A6725" s="1"/>
      <c r="B6725" s="1"/>
      <c r="C6725" s="1"/>
      <c r="D6725" s="1"/>
      <c r="E6725" s="1"/>
      <c r="F6725" s="1"/>
      <c r="G6725" s="1"/>
      <c r="H6725" s="1"/>
      <c r="I6725" s="1"/>
    </row>
    <row r="6726" ht="15.75" customHeight="1">
      <c r="A6726" s="1"/>
      <c r="B6726" s="1"/>
      <c r="C6726" s="1"/>
      <c r="D6726" s="1"/>
      <c r="E6726" s="1"/>
      <c r="F6726" s="1"/>
      <c r="G6726" s="1"/>
      <c r="H6726" s="1"/>
      <c r="I6726" s="1"/>
    </row>
    <row r="6727" ht="15.75" customHeight="1">
      <c r="A6727" s="1"/>
      <c r="B6727" s="1"/>
      <c r="C6727" s="1"/>
      <c r="D6727" s="1"/>
      <c r="E6727" s="1"/>
      <c r="F6727" s="1"/>
      <c r="G6727" s="1"/>
      <c r="H6727" s="1"/>
      <c r="I6727" s="1"/>
    </row>
    <row r="6728" ht="15.75" customHeight="1">
      <c r="A6728" s="1"/>
      <c r="B6728" s="1"/>
      <c r="C6728" s="1"/>
      <c r="D6728" s="1"/>
      <c r="E6728" s="1"/>
      <c r="F6728" s="1"/>
      <c r="G6728" s="1"/>
      <c r="H6728" s="1"/>
      <c r="I6728" s="1"/>
    </row>
    <row r="6729" ht="15.75" customHeight="1">
      <c r="A6729" s="1"/>
      <c r="B6729" s="1"/>
      <c r="C6729" s="1"/>
      <c r="D6729" s="1"/>
      <c r="E6729" s="1"/>
      <c r="F6729" s="1"/>
      <c r="G6729" s="1"/>
      <c r="H6729" s="1"/>
      <c r="I6729" s="1"/>
    </row>
    <row r="6730" ht="15.75" customHeight="1">
      <c r="A6730" s="1"/>
      <c r="B6730" s="1"/>
      <c r="C6730" s="1"/>
      <c r="D6730" s="1"/>
      <c r="E6730" s="1"/>
      <c r="F6730" s="1"/>
      <c r="G6730" s="1"/>
      <c r="H6730" s="1"/>
      <c r="I6730" s="1"/>
    </row>
    <row r="6731" ht="15.75" customHeight="1">
      <c r="A6731" s="1"/>
      <c r="B6731" s="1"/>
      <c r="C6731" s="1"/>
      <c r="D6731" s="1"/>
      <c r="E6731" s="1"/>
      <c r="F6731" s="1"/>
      <c r="G6731" s="1"/>
      <c r="H6731" s="1"/>
      <c r="I6731" s="1"/>
    </row>
    <row r="6732" ht="15.75" customHeight="1">
      <c r="A6732" s="1"/>
      <c r="B6732" s="1"/>
      <c r="C6732" s="1"/>
      <c r="D6732" s="1"/>
      <c r="E6732" s="1"/>
      <c r="F6732" s="1"/>
      <c r="G6732" s="1"/>
      <c r="H6732" s="1"/>
      <c r="I6732" s="1"/>
    </row>
    <row r="6733" ht="15.75" customHeight="1">
      <c r="A6733" s="1"/>
      <c r="B6733" s="1"/>
      <c r="C6733" s="1"/>
      <c r="D6733" s="1"/>
      <c r="E6733" s="1"/>
      <c r="F6733" s="1"/>
      <c r="G6733" s="1"/>
      <c r="H6733" s="1"/>
      <c r="I6733" s="1"/>
    </row>
    <row r="6734" ht="15.75" customHeight="1">
      <c r="A6734" s="1"/>
      <c r="B6734" s="1"/>
      <c r="C6734" s="1"/>
      <c r="D6734" s="1"/>
      <c r="E6734" s="1"/>
      <c r="F6734" s="1"/>
      <c r="G6734" s="1"/>
      <c r="H6734" s="1"/>
      <c r="I6734" s="1"/>
    </row>
    <row r="6735" ht="15.75" customHeight="1">
      <c r="A6735" s="1"/>
      <c r="B6735" s="1"/>
      <c r="C6735" s="1"/>
      <c r="D6735" s="1"/>
      <c r="E6735" s="1"/>
      <c r="F6735" s="1"/>
      <c r="G6735" s="1"/>
      <c r="H6735" s="1"/>
      <c r="I6735" s="1"/>
    </row>
    <row r="6736" ht="15.75" customHeight="1">
      <c r="A6736" s="1"/>
      <c r="B6736" s="1"/>
      <c r="C6736" s="1"/>
      <c r="D6736" s="1"/>
      <c r="E6736" s="1"/>
      <c r="F6736" s="1"/>
      <c r="G6736" s="1"/>
      <c r="H6736" s="1"/>
      <c r="I6736" s="1"/>
    </row>
    <row r="6737" ht="15.75" customHeight="1">
      <c r="A6737" s="1"/>
      <c r="B6737" s="1"/>
      <c r="C6737" s="1"/>
      <c r="D6737" s="1"/>
      <c r="E6737" s="1"/>
      <c r="F6737" s="1"/>
      <c r="G6737" s="1"/>
      <c r="H6737" s="1"/>
      <c r="I6737" s="1"/>
    </row>
    <row r="6738" ht="15.75" customHeight="1">
      <c r="A6738" s="1"/>
      <c r="B6738" s="1"/>
      <c r="C6738" s="1"/>
      <c r="D6738" s="1"/>
      <c r="E6738" s="1"/>
      <c r="F6738" s="1"/>
      <c r="G6738" s="1"/>
      <c r="H6738" s="1"/>
      <c r="I6738" s="1"/>
    </row>
    <row r="6739" ht="15.75" customHeight="1">
      <c r="A6739" s="1"/>
      <c r="B6739" s="1"/>
      <c r="C6739" s="1"/>
      <c r="D6739" s="1"/>
      <c r="E6739" s="1"/>
      <c r="F6739" s="1"/>
      <c r="G6739" s="1"/>
      <c r="H6739" s="1"/>
      <c r="I6739" s="1"/>
    </row>
    <row r="6740" ht="15.75" customHeight="1">
      <c r="A6740" s="1"/>
      <c r="B6740" s="1"/>
      <c r="C6740" s="1"/>
      <c r="D6740" s="1"/>
      <c r="E6740" s="1"/>
      <c r="F6740" s="1"/>
      <c r="G6740" s="1"/>
      <c r="H6740" s="1"/>
      <c r="I6740" s="1"/>
    </row>
    <row r="6741" ht="15.75" customHeight="1">
      <c r="A6741" s="1"/>
      <c r="B6741" s="1"/>
      <c r="C6741" s="1"/>
      <c r="D6741" s="1"/>
      <c r="E6741" s="1"/>
      <c r="F6741" s="1"/>
      <c r="G6741" s="1"/>
      <c r="H6741" s="1"/>
      <c r="I6741" s="1"/>
    </row>
    <row r="6742" ht="15.75" customHeight="1">
      <c r="A6742" s="1"/>
      <c r="B6742" s="1"/>
      <c r="C6742" s="1"/>
      <c r="D6742" s="1"/>
      <c r="E6742" s="1"/>
      <c r="F6742" s="1"/>
      <c r="G6742" s="1"/>
      <c r="H6742" s="1"/>
      <c r="I6742" s="1"/>
    </row>
    <row r="6743" ht="15.75" customHeight="1">
      <c r="A6743" s="1"/>
      <c r="B6743" s="1"/>
      <c r="C6743" s="1"/>
      <c r="D6743" s="1"/>
      <c r="E6743" s="1"/>
      <c r="F6743" s="1"/>
      <c r="G6743" s="1"/>
      <c r="H6743" s="1"/>
      <c r="I6743" s="1"/>
    </row>
    <row r="6744" ht="15.75" customHeight="1">
      <c r="A6744" s="1"/>
      <c r="B6744" s="1"/>
      <c r="C6744" s="1"/>
      <c r="D6744" s="1"/>
      <c r="E6744" s="1"/>
      <c r="F6744" s="1"/>
      <c r="G6744" s="1"/>
      <c r="H6744" s="1"/>
      <c r="I6744" s="1"/>
    </row>
    <row r="6745" ht="15.75" customHeight="1">
      <c r="A6745" s="1"/>
      <c r="B6745" s="1"/>
      <c r="C6745" s="1"/>
      <c r="D6745" s="1"/>
      <c r="E6745" s="1"/>
      <c r="F6745" s="1"/>
      <c r="G6745" s="1"/>
      <c r="H6745" s="1"/>
      <c r="I6745" s="1"/>
    </row>
    <row r="6746" ht="15.75" customHeight="1">
      <c r="A6746" s="1"/>
      <c r="B6746" s="1"/>
      <c r="C6746" s="1"/>
      <c r="D6746" s="1"/>
      <c r="E6746" s="1"/>
      <c r="F6746" s="1"/>
      <c r="G6746" s="1"/>
      <c r="H6746" s="1"/>
      <c r="I6746" s="1"/>
    </row>
    <row r="6747" ht="15.75" customHeight="1">
      <c r="A6747" s="1"/>
      <c r="B6747" s="1"/>
      <c r="C6747" s="1"/>
      <c r="D6747" s="1"/>
      <c r="E6747" s="1"/>
      <c r="F6747" s="1"/>
      <c r="G6747" s="1"/>
      <c r="H6747" s="1"/>
      <c r="I6747" s="1"/>
    </row>
    <row r="6748" ht="15.75" customHeight="1">
      <c r="A6748" s="1"/>
      <c r="B6748" s="1"/>
      <c r="C6748" s="1"/>
      <c r="D6748" s="1"/>
      <c r="E6748" s="1"/>
      <c r="F6748" s="1"/>
      <c r="G6748" s="1"/>
      <c r="H6748" s="1"/>
      <c r="I6748" s="1"/>
    </row>
    <row r="6749" ht="15.75" customHeight="1">
      <c r="A6749" s="1"/>
      <c r="B6749" s="1"/>
      <c r="C6749" s="1"/>
      <c r="D6749" s="1"/>
      <c r="E6749" s="1"/>
      <c r="F6749" s="1"/>
      <c r="G6749" s="1"/>
      <c r="H6749" s="1"/>
      <c r="I6749" s="1"/>
    </row>
    <row r="6750" ht="15.75" customHeight="1">
      <c r="A6750" s="1"/>
      <c r="B6750" s="1"/>
      <c r="C6750" s="1"/>
      <c r="D6750" s="1"/>
      <c r="E6750" s="1"/>
      <c r="F6750" s="1"/>
      <c r="G6750" s="1"/>
      <c r="H6750" s="1"/>
      <c r="I6750" s="1"/>
    </row>
    <row r="6751" ht="15.75" customHeight="1">
      <c r="A6751" s="1"/>
      <c r="B6751" s="1"/>
      <c r="C6751" s="1"/>
      <c r="D6751" s="1"/>
      <c r="E6751" s="1"/>
      <c r="F6751" s="1"/>
      <c r="G6751" s="1"/>
      <c r="H6751" s="1"/>
      <c r="I6751" s="1"/>
    </row>
    <row r="6752" ht="15.75" customHeight="1">
      <c r="A6752" s="1"/>
      <c r="B6752" s="1"/>
      <c r="C6752" s="1"/>
      <c r="D6752" s="1"/>
      <c r="E6752" s="1"/>
      <c r="F6752" s="1"/>
      <c r="G6752" s="1"/>
      <c r="H6752" s="1"/>
      <c r="I6752" s="1"/>
    </row>
    <row r="6753" ht="15.75" customHeight="1">
      <c r="A6753" s="1"/>
      <c r="B6753" s="1"/>
      <c r="C6753" s="1"/>
      <c r="D6753" s="1"/>
      <c r="E6753" s="1"/>
      <c r="F6753" s="1"/>
      <c r="G6753" s="1"/>
      <c r="H6753" s="1"/>
      <c r="I6753" s="1"/>
    </row>
    <row r="6754" ht="15.75" customHeight="1">
      <c r="A6754" s="1"/>
      <c r="B6754" s="1"/>
      <c r="C6754" s="1"/>
      <c r="D6754" s="1"/>
      <c r="E6754" s="1"/>
      <c r="F6754" s="1"/>
      <c r="G6754" s="1"/>
      <c r="H6754" s="1"/>
      <c r="I6754" s="1"/>
    </row>
    <row r="6755" ht="15.75" customHeight="1">
      <c r="A6755" s="1"/>
      <c r="B6755" s="1"/>
      <c r="C6755" s="1"/>
      <c r="D6755" s="1"/>
      <c r="E6755" s="1"/>
      <c r="F6755" s="1"/>
      <c r="G6755" s="1"/>
      <c r="H6755" s="1"/>
      <c r="I6755" s="1"/>
    </row>
    <row r="6756" ht="15.75" customHeight="1">
      <c r="A6756" s="1"/>
      <c r="B6756" s="1"/>
      <c r="C6756" s="1"/>
      <c r="D6756" s="1"/>
      <c r="E6756" s="1"/>
      <c r="F6756" s="1"/>
      <c r="G6756" s="1"/>
      <c r="H6756" s="1"/>
      <c r="I6756" s="1"/>
    </row>
    <row r="6757" ht="15.75" customHeight="1">
      <c r="A6757" s="1"/>
      <c r="B6757" s="1"/>
      <c r="C6757" s="1"/>
      <c r="D6757" s="1"/>
      <c r="E6757" s="1"/>
      <c r="F6757" s="1"/>
      <c r="G6757" s="1"/>
      <c r="H6757" s="1"/>
      <c r="I6757" s="1"/>
    </row>
    <row r="6758" ht="15.75" customHeight="1">
      <c r="A6758" s="1"/>
      <c r="B6758" s="1"/>
      <c r="C6758" s="1"/>
      <c r="D6758" s="1"/>
      <c r="E6758" s="1"/>
      <c r="F6758" s="1"/>
      <c r="G6758" s="1"/>
      <c r="H6758" s="1"/>
      <c r="I6758" s="1"/>
    </row>
    <row r="6759" ht="15.75" customHeight="1">
      <c r="A6759" s="1"/>
      <c r="B6759" s="1"/>
      <c r="C6759" s="1"/>
      <c r="D6759" s="1"/>
      <c r="E6759" s="1"/>
      <c r="F6759" s="1"/>
      <c r="G6759" s="1"/>
      <c r="H6759" s="1"/>
      <c r="I6759" s="1"/>
    </row>
    <row r="6760" ht="15.75" customHeight="1">
      <c r="A6760" s="1"/>
      <c r="B6760" s="1"/>
      <c r="C6760" s="1"/>
      <c r="D6760" s="1"/>
      <c r="E6760" s="1"/>
      <c r="F6760" s="1"/>
      <c r="G6760" s="1"/>
      <c r="H6760" s="1"/>
      <c r="I6760" s="1"/>
    </row>
    <row r="6761" ht="15.75" customHeight="1">
      <c r="A6761" s="1"/>
      <c r="B6761" s="1"/>
      <c r="C6761" s="1"/>
      <c r="D6761" s="1"/>
      <c r="E6761" s="1"/>
      <c r="F6761" s="1"/>
      <c r="G6761" s="1"/>
      <c r="H6761" s="1"/>
      <c r="I6761" s="1"/>
    </row>
    <row r="6762" ht="15.75" customHeight="1">
      <c r="A6762" s="1"/>
      <c r="B6762" s="1"/>
      <c r="C6762" s="1"/>
      <c r="D6762" s="1"/>
      <c r="E6762" s="1"/>
      <c r="F6762" s="1"/>
      <c r="G6762" s="1"/>
      <c r="H6762" s="1"/>
      <c r="I6762" s="1"/>
    </row>
    <row r="6763" ht="15.75" customHeight="1">
      <c r="A6763" s="1"/>
      <c r="B6763" s="1"/>
      <c r="C6763" s="1"/>
      <c r="D6763" s="1"/>
      <c r="E6763" s="1"/>
      <c r="F6763" s="1"/>
      <c r="G6763" s="1"/>
      <c r="H6763" s="1"/>
      <c r="I6763" s="1"/>
    </row>
    <row r="6764" ht="15.75" customHeight="1">
      <c r="A6764" s="1"/>
      <c r="B6764" s="1"/>
      <c r="C6764" s="1"/>
      <c r="D6764" s="1"/>
      <c r="E6764" s="1"/>
      <c r="F6764" s="1"/>
      <c r="G6764" s="1"/>
      <c r="H6764" s="1"/>
      <c r="I6764" s="1"/>
    </row>
    <row r="6765" ht="15.75" customHeight="1">
      <c r="A6765" s="1"/>
      <c r="B6765" s="1"/>
      <c r="C6765" s="1"/>
      <c r="D6765" s="1"/>
      <c r="E6765" s="1"/>
      <c r="F6765" s="1"/>
      <c r="G6765" s="1"/>
      <c r="H6765" s="1"/>
      <c r="I6765" s="1"/>
    </row>
    <row r="6766" ht="15.75" customHeight="1">
      <c r="A6766" s="1"/>
      <c r="B6766" s="1"/>
      <c r="C6766" s="1"/>
      <c r="D6766" s="1"/>
      <c r="E6766" s="1"/>
      <c r="F6766" s="1"/>
      <c r="G6766" s="1"/>
      <c r="H6766" s="1"/>
      <c r="I6766" s="1"/>
    </row>
    <row r="6767" ht="15.75" customHeight="1">
      <c r="A6767" s="1"/>
      <c r="B6767" s="1"/>
      <c r="C6767" s="1"/>
      <c r="D6767" s="1"/>
      <c r="E6767" s="1"/>
      <c r="F6767" s="1"/>
      <c r="G6767" s="1"/>
      <c r="H6767" s="1"/>
      <c r="I6767" s="1"/>
    </row>
    <row r="6768" ht="15.75" customHeight="1">
      <c r="A6768" s="1"/>
      <c r="B6768" s="1"/>
      <c r="C6768" s="1"/>
      <c r="D6768" s="1"/>
      <c r="E6768" s="1"/>
      <c r="F6768" s="1"/>
      <c r="G6768" s="1"/>
      <c r="H6768" s="1"/>
      <c r="I6768" s="1"/>
    </row>
    <row r="6769" ht="15.75" customHeight="1">
      <c r="A6769" s="1"/>
      <c r="B6769" s="1"/>
      <c r="C6769" s="1"/>
      <c r="D6769" s="1"/>
      <c r="E6769" s="1"/>
      <c r="F6769" s="1"/>
      <c r="G6769" s="1"/>
      <c r="H6769" s="1"/>
      <c r="I6769" s="1"/>
    </row>
    <row r="6770" ht="15.75" customHeight="1">
      <c r="A6770" s="1"/>
      <c r="B6770" s="1"/>
      <c r="C6770" s="1"/>
      <c r="D6770" s="1"/>
      <c r="E6770" s="1"/>
      <c r="F6770" s="1"/>
      <c r="G6770" s="1"/>
      <c r="H6770" s="1"/>
      <c r="I6770" s="1"/>
    </row>
    <row r="6771" ht="15.75" customHeight="1">
      <c r="A6771" s="1"/>
      <c r="B6771" s="1"/>
      <c r="C6771" s="1"/>
      <c r="D6771" s="1"/>
      <c r="E6771" s="1"/>
      <c r="F6771" s="1"/>
      <c r="G6771" s="1"/>
      <c r="H6771" s="1"/>
      <c r="I6771" s="1"/>
    </row>
    <row r="6772" ht="15.75" customHeight="1">
      <c r="A6772" s="1"/>
      <c r="B6772" s="1"/>
      <c r="C6772" s="1"/>
      <c r="D6772" s="1"/>
      <c r="E6772" s="1"/>
      <c r="F6772" s="1"/>
      <c r="G6772" s="1"/>
      <c r="H6772" s="1"/>
      <c r="I6772" s="1"/>
    </row>
    <row r="6773" ht="15.75" customHeight="1">
      <c r="A6773" s="1"/>
      <c r="B6773" s="1"/>
      <c r="C6773" s="1"/>
      <c r="D6773" s="1"/>
      <c r="E6773" s="1"/>
      <c r="F6773" s="1"/>
      <c r="G6773" s="1"/>
      <c r="H6773" s="1"/>
      <c r="I6773" s="1"/>
    </row>
    <row r="6774" ht="15.75" customHeight="1">
      <c r="A6774" s="1"/>
      <c r="B6774" s="1"/>
      <c r="C6774" s="1"/>
      <c r="D6774" s="1"/>
      <c r="E6774" s="1"/>
      <c r="F6774" s="1"/>
      <c r="G6774" s="1"/>
      <c r="H6774" s="1"/>
      <c r="I6774" s="1"/>
    </row>
    <row r="6775" ht="15.75" customHeight="1">
      <c r="A6775" s="1"/>
      <c r="B6775" s="1"/>
      <c r="C6775" s="1"/>
      <c r="D6775" s="1"/>
      <c r="E6775" s="1"/>
      <c r="F6775" s="1"/>
      <c r="G6775" s="1"/>
      <c r="H6775" s="1"/>
      <c r="I6775" s="1"/>
    </row>
    <row r="6776" ht="15.75" customHeight="1">
      <c r="A6776" s="1"/>
      <c r="B6776" s="1"/>
      <c r="C6776" s="1"/>
      <c r="D6776" s="1"/>
      <c r="E6776" s="1"/>
      <c r="F6776" s="1"/>
      <c r="G6776" s="1"/>
      <c r="H6776" s="1"/>
      <c r="I6776" s="1"/>
    </row>
    <row r="6777" ht="15.75" customHeight="1">
      <c r="A6777" s="1"/>
      <c r="B6777" s="1"/>
      <c r="C6777" s="1"/>
      <c r="D6777" s="1"/>
      <c r="E6777" s="1"/>
      <c r="F6777" s="1"/>
      <c r="G6777" s="1"/>
      <c r="H6777" s="1"/>
      <c r="I6777" s="1"/>
    </row>
    <row r="6778" ht="15.75" customHeight="1">
      <c r="A6778" s="1"/>
      <c r="B6778" s="1"/>
      <c r="C6778" s="1"/>
      <c r="D6778" s="1"/>
      <c r="E6778" s="1"/>
      <c r="F6778" s="1"/>
      <c r="G6778" s="1"/>
      <c r="H6778" s="1"/>
      <c r="I6778" s="1"/>
    </row>
    <row r="6779" ht="15.75" customHeight="1">
      <c r="A6779" s="1"/>
      <c r="B6779" s="1"/>
      <c r="C6779" s="1"/>
      <c r="D6779" s="1"/>
      <c r="E6779" s="1"/>
      <c r="F6779" s="1"/>
      <c r="G6779" s="1"/>
      <c r="H6779" s="1"/>
      <c r="I6779" s="1"/>
    </row>
    <row r="6780" ht="15.75" customHeight="1">
      <c r="A6780" s="1"/>
      <c r="B6780" s="1"/>
      <c r="C6780" s="1"/>
      <c r="D6780" s="1"/>
      <c r="E6780" s="1"/>
      <c r="F6780" s="1"/>
      <c r="G6780" s="1"/>
      <c r="H6780" s="1"/>
      <c r="I6780" s="1"/>
    </row>
    <row r="6781" ht="15.75" customHeight="1">
      <c r="A6781" s="1"/>
      <c r="B6781" s="1"/>
      <c r="C6781" s="1"/>
      <c r="D6781" s="1"/>
      <c r="E6781" s="1"/>
      <c r="F6781" s="1"/>
      <c r="G6781" s="1"/>
      <c r="H6781" s="1"/>
      <c r="I6781" s="1"/>
    </row>
    <row r="6782" ht="15.75" customHeight="1">
      <c r="A6782" s="1"/>
      <c r="B6782" s="1"/>
      <c r="C6782" s="1"/>
      <c r="D6782" s="1"/>
      <c r="E6782" s="1"/>
      <c r="F6782" s="1"/>
      <c r="G6782" s="1"/>
      <c r="H6782" s="1"/>
      <c r="I6782" s="1"/>
    </row>
    <row r="6783" ht="15.75" customHeight="1">
      <c r="A6783" s="1"/>
      <c r="B6783" s="1"/>
      <c r="C6783" s="1"/>
      <c r="D6783" s="1"/>
      <c r="E6783" s="1"/>
      <c r="F6783" s="1"/>
      <c r="G6783" s="1"/>
      <c r="H6783" s="1"/>
      <c r="I6783" s="1"/>
    </row>
    <row r="6784" ht="15.75" customHeight="1">
      <c r="A6784" s="1"/>
      <c r="B6784" s="1"/>
      <c r="C6784" s="1"/>
      <c r="D6784" s="1"/>
      <c r="E6784" s="1"/>
      <c r="F6784" s="1"/>
      <c r="G6784" s="1"/>
      <c r="H6784" s="1"/>
      <c r="I6784" s="1"/>
    </row>
    <row r="6785" ht="15.75" customHeight="1">
      <c r="A6785" s="1"/>
      <c r="B6785" s="1"/>
      <c r="C6785" s="1"/>
      <c r="D6785" s="1"/>
      <c r="E6785" s="1"/>
      <c r="F6785" s="1"/>
      <c r="G6785" s="1"/>
      <c r="H6785" s="1"/>
      <c r="I6785" s="1"/>
    </row>
    <row r="6786" ht="15.75" customHeight="1">
      <c r="A6786" s="1"/>
      <c r="B6786" s="1"/>
      <c r="C6786" s="1"/>
      <c r="D6786" s="1"/>
      <c r="E6786" s="1"/>
      <c r="F6786" s="1"/>
      <c r="G6786" s="1"/>
      <c r="H6786" s="1"/>
      <c r="I6786" s="1"/>
    </row>
    <row r="6787" ht="15.75" customHeight="1">
      <c r="A6787" s="1"/>
      <c r="B6787" s="1"/>
      <c r="C6787" s="1"/>
      <c r="D6787" s="1"/>
      <c r="E6787" s="1"/>
      <c r="F6787" s="1"/>
      <c r="G6787" s="1"/>
      <c r="H6787" s="1"/>
      <c r="I6787" s="1"/>
    </row>
    <row r="6788" ht="15.75" customHeight="1">
      <c r="A6788" s="1"/>
      <c r="B6788" s="1"/>
      <c r="C6788" s="1"/>
      <c r="D6788" s="1"/>
      <c r="E6788" s="1"/>
      <c r="F6788" s="1"/>
      <c r="G6788" s="1"/>
      <c r="H6788" s="1"/>
      <c r="I6788" s="1"/>
    </row>
    <row r="6789" ht="15.75" customHeight="1">
      <c r="A6789" s="1"/>
      <c r="B6789" s="1"/>
      <c r="C6789" s="1"/>
      <c r="D6789" s="1"/>
      <c r="E6789" s="1"/>
      <c r="F6789" s="1"/>
      <c r="G6789" s="1"/>
      <c r="H6789" s="1"/>
      <c r="I6789" s="1"/>
    </row>
    <row r="6790" ht="15.75" customHeight="1">
      <c r="A6790" s="1"/>
      <c r="B6790" s="1"/>
      <c r="C6790" s="1"/>
      <c r="D6790" s="1"/>
      <c r="E6790" s="1"/>
      <c r="F6790" s="1"/>
      <c r="G6790" s="1"/>
      <c r="H6790" s="1"/>
      <c r="I6790" s="1"/>
    </row>
    <row r="6791" ht="15.75" customHeight="1">
      <c r="A6791" s="1"/>
      <c r="B6791" s="1"/>
      <c r="C6791" s="1"/>
      <c r="D6791" s="1"/>
      <c r="E6791" s="1"/>
      <c r="F6791" s="1"/>
      <c r="G6791" s="1"/>
      <c r="H6791" s="1"/>
      <c r="I6791" s="1"/>
    </row>
    <row r="6792" ht="15.75" customHeight="1">
      <c r="A6792" s="1"/>
      <c r="B6792" s="1"/>
      <c r="C6792" s="1"/>
      <c r="D6792" s="1"/>
      <c r="E6792" s="1"/>
      <c r="F6792" s="1"/>
      <c r="G6792" s="1"/>
      <c r="H6792" s="1"/>
      <c r="I6792" s="1"/>
    </row>
    <row r="6793" ht="15.75" customHeight="1">
      <c r="A6793" s="1"/>
      <c r="B6793" s="1"/>
      <c r="C6793" s="1"/>
      <c r="D6793" s="1"/>
      <c r="E6793" s="1"/>
      <c r="F6793" s="1"/>
      <c r="G6793" s="1"/>
      <c r="H6793" s="1"/>
      <c r="I6793" s="1"/>
    </row>
    <row r="6794" ht="15.75" customHeight="1">
      <c r="A6794" s="1"/>
      <c r="B6794" s="1"/>
      <c r="C6794" s="1"/>
      <c r="D6794" s="1"/>
      <c r="E6794" s="1"/>
      <c r="F6794" s="1"/>
      <c r="G6794" s="1"/>
      <c r="H6794" s="1"/>
      <c r="I6794" s="1"/>
    </row>
    <row r="6795" ht="15.75" customHeight="1">
      <c r="A6795" s="1"/>
      <c r="B6795" s="1"/>
      <c r="C6795" s="1"/>
      <c r="D6795" s="1"/>
      <c r="E6795" s="1"/>
      <c r="F6795" s="1"/>
      <c r="G6795" s="1"/>
      <c r="H6795" s="1"/>
      <c r="I6795" s="1"/>
    </row>
    <row r="6796" ht="15.75" customHeight="1">
      <c r="A6796" s="1"/>
      <c r="B6796" s="1"/>
      <c r="C6796" s="1"/>
      <c r="D6796" s="1"/>
      <c r="E6796" s="1"/>
      <c r="F6796" s="1"/>
      <c r="G6796" s="1"/>
      <c r="H6796" s="1"/>
      <c r="I6796" s="1"/>
    </row>
    <row r="6797" ht="15.75" customHeight="1">
      <c r="A6797" s="1"/>
      <c r="B6797" s="1"/>
      <c r="C6797" s="1"/>
      <c r="D6797" s="1"/>
      <c r="E6797" s="1"/>
      <c r="F6797" s="1"/>
      <c r="G6797" s="1"/>
      <c r="H6797" s="1"/>
      <c r="I6797" s="1"/>
    </row>
    <row r="6798" ht="15.75" customHeight="1">
      <c r="A6798" s="1"/>
      <c r="B6798" s="1"/>
      <c r="C6798" s="1"/>
      <c r="D6798" s="1"/>
      <c r="E6798" s="1"/>
      <c r="F6798" s="1"/>
      <c r="G6798" s="1"/>
      <c r="H6798" s="1"/>
      <c r="I6798" s="1"/>
    </row>
    <row r="6799" ht="15.75" customHeight="1">
      <c r="A6799" s="1"/>
      <c r="B6799" s="1"/>
      <c r="C6799" s="1"/>
      <c r="D6799" s="1"/>
      <c r="E6799" s="1"/>
      <c r="F6799" s="1"/>
      <c r="G6799" s="1"/>
      <c r="H6799" s="1"/>
      <c r="I6799" s="1"/>
    </row>
    <row r="6800" ht="15.75" customHeight="1">
      <c r="A6800" s="1"/>
      <c r="B6800" s="1"/>
      <c r="C6800" s="1"/>
      <c r="D6800" s="1"/>
      <c r="E6800" s="1"/>
      <c r="F6800" s="1"/>
      <c r="G6800" s="1"/>
      <c r="H6800" s="1"/>
      <c r="I6800" s="1"/>
    </row>
    <row r="6801" ht="15.75" customHeight="1">
      <c r="A6801" s="1"/>
      <c r="B6801" s="1"/>
      <c r="C6801" s="1"/>
      <c r="D6801" s="1"/>
      <c r="E6801" s="1"/>
      <c r="F6801" s="1"/>
      <c r="G6801" s="1"/>
      <c r="H6801" s="1"/>
      <c r="I6801" s="1"/>
    </row>
    <row r="6802" ht="15.75" customHeight="1">
      <c r="A6802" s="1"/>
      <c r="B6802" s="1"/>
      <c r="C6802" s="1"/>
      <c r="D6802" s="1"/>
      <c r="E6802" s="1"/>
      <c r="F6802" s="1"/>
      <c r="G6802" s="1"/>
      <c r="H6802" s="1"/>
      <c r="I6802" s="1"/>
    </row>
    <row r="6803" ht="15.75" customHeight="1">
      <c r="A6803" s="1"/>
      <c r="B6803" s="1"/>
      <c r="C6803" s="1"/>
      <c r="D6803" s="1"/>
      <c r="E6803" s="1"/>
      <c r="F6803" s="1"/>
      <c r="G6803" s="1"/>
      <c r="H6803" s="1"/>
      <c r="I6803" s="1"/>
    </row>
    <row r="6804" ht="15.75" customHeight="1">
      <c r="A6804" s="1"/>
      <c r="B6804" s="1"/>
      <c r="C6804" s="1"/>
      <c r="D6804" s="1"/>
      <c r="E6804" s="1"/>
      <c r="F6804" s="1"/>
      <c r="G6804" s="1"/>
      <c r="H6804" s="1"/>
      <c r="I6804" s="1"/>
    </row>
    <row r="6805" ht="15.75" customHeight="1">
      <c r="A6805" s="1"/>
      <c r="B6805" s="1"/>
      <c r="C6805" s="1"/>
      <c r="D6805" s="1"/>
      <c r="E6805" s="1"/>
      <c r="F6805" s="1"/>
      <c r="G6805" s="1"/>
      <c r="H6805" s="1"/>
      <c r="I6805" s="1"/>
    </row>
    <row r="6806" ht="15.75" customHeight="1">
      <c r="A6806" s="1"/>
      <c r="B6806" s="1"/>
      <c r="C6806" s="1"/>
      <c r="D6806" s="1"/>
      <c r="E6806" s="1"/>
      <c r="F6806" s="1"/>
      <c r="G6806" s="1"/>
      <c r="H6806" s="1"/>
      <c r="I6806" s="1"/>
    </row>
    <row r="6807" ht="15.75" customHeight="1">
      <c r="A6807" s="1"/>
      <c r="B6807" s="1"/>
      <c r="C6807" s="1"/>
      <c r="D6807" s="1"/>
      <c r="E6807" s="1"/>
      <c r="F6807" s="1"/>
      <c r="G6807" s="1"/>
      <c r="H6807" s="1"/>
      <c r="I6807" s="1"/>
    </row>
    <row r="6808" ht="15.75" customHeight="1">
      <c r="A6808" s="1"/>
      <c r="B6808" s="1"/>
      <c r="C6808" s="1"/>
      <c r="D6808" s="1"/>
      <c r="E6808" s="1"/>
      <c r="F6808" s="1"/>
      <c r="G6808" s="1"/>
      <c r="H6808" s="1"/>
      <c r="I6808" s="1"/>
    </row>
    <row r="6809" ht="15.75" customHeight="1">
      <c r="A6809" s="1"/>
      <c r="B6809" s="1"/>
      <c r="C6809" s="1"/>
      <c r="D6809" s="1"/>
      <c r="E6809" s="1"/>
      <c r="F6809" s="1"/>
      <c r="G6809" s="1"/>
      <c r="H6809" s="1"/>
      <c r="I6809" s="1"/>
    </row>
    <row r="6810" ht="15.75" customHeight="1">
      <c r="A6810" s="1"/>
      <c r="B6810" s="1"/>
      <c r="C6810" s="1"/>
      <c r="D6810" s="1"/>
      <c r="E6810" s="1"/>
      <c r="F6810" s="1"/>
      <c r="G6810" s="1"/>
      <c r="H6810" s="1"/>
      <c r="I6810" s="1"/>
    </row>
    <row r="6811" ht="15.75" customHeight="1">
      <c r="A6811" s="1"/>
      <c r="B6811" s="1"/>
      <c r="C6811" s="1"/>
      <c r="D6811" s="1"/>
      <c r="E6811" s="1"/>
      <c r="F6811" s="1"/>
      <c r="G6811" s="1"/>
      <c r="H6811" s="1"/>
      <c r="I6811" s="1"/>
    </row>
    <row r="6812" ht="15.75" customHeight="1">
      <c r="A6812" s="1"/>
      <c r="B6812" s="1"/>
      <c r="C6812" s="1"/>
      <c r="D6812" s="1"/>
      <c r="E6812" s="1"/>
      <c r="F6812" s="1"/>
      <c r="G6812" s="1"/>
      <c r="H6812" s="1"/>
      <c r="I6812" s="1"/>
    </row>
    <row r="6813" ht="15.75" customHeight="1">
      <c r="A6813" s="1"/>
      <c r="B6813" s="1"/>
      <c r="C6813" s="1"/>
      <c r="D6813" s="1"/>
      <c r="E6813" s="1"/>
      <c r="F6813" s="1"/>
      <c r="G6813" s="1"/>
      <c r="H6813" s="1"/>
      <c r="I6813" s="1"/>
    </row>
    <row r="6814" ht="15.75" customHeight="1">
      <c r="A6814" s="1"/>
      <c r="B6814" s="1"/>
      <c r="C6814" s="1"/>
      <c r="D6814" s="1"/>
      <c r="E6814" s="1"/>
      <c r="F6814" s="1"/>
      <c r="G6814" s="1"/>
      <c r="H6814" s="1"/>
      <c r="I6814" s="1"/>
    </row>
    <row r="6815" ht="15.75" customHeight="1">
      <c r="A6815" s="1"/>
      <c r="B6815" s="1"/>
      <c r="C6815" s="1"/>
      <c r="D6815" s="1"/>
      <c r="E6815" s="1"/>
      <c r="F6815" s="1"/>
      <c r="G6815" s="1"/>
      <c r="H6815" s="1"/>
      <c r="I6815" s="1"/>
    </row>
    <row r="6816" ht="15.75" customHeight="1">
      <c r="A6816" s="1"/>
      <c r="B6816" s="1"/>
      <c r="C6816" s="1"/>
      <c r="D6816" s="1"/>
      <c r="E6816" s="1"/>
      <c r="F6816" s="1"/>
      <c r="G6816" s="1"/>
      <c r="H6816" s="1"/>
      <c r="I6816" s="1"/>
    </row>
    <row r="6817" ht="15.75" customHeight="1">
      <c r="A6817" s="1"/>
      <c r="B6817" s="1"/>
      <c r="C6817" s="1"/>
      <c r="D6817" s="1"/>
      <c r="E6817" s="1"/>
      <c r="F6817" s="1"/>
      <c r="G6817" s="1"/>
      <c r="H6817" s="1"/>
      <c r="I6817" s="1"/>
    </row>
    <row r="6818" ht="15.75" customHeight="1">
      <c r="A6818" s="1"/>
      <c r="B6818" s="1"/>
      <c r="C6818" s="1"/>
      <c r="D6818" s="1"/>
      <c r="E6818" s="1"/>
      <c r="F6818" s="1"/>
      <c r="G6818" s="1"/>
      <c r="H6818" s="1"/>
      <c r="I6818" s="1"/>
    </row>
    <row r="6819" ht="15.75" customHeight="1">
      <c r="A6819" s="1"/>
      <c r="B6819" s="1"/>
      <c r="C6819" s="1"/>
      <c r="D6819" s="1"/>
      <c r="E6819" s="1"/>
      <c r="F6819" s="1"/>
      <c r="G6819" s="1"/>
      <c r="H6819" s="1"/>
      <c r="I6819" s="1"/>
    </row>
    <row r="6820" ht="15.75" customHeight="1">
      <c r="A6820" s="1"/>
      <c r="B6820" s="1"/>
      <c r="C6820" s="1"/>
      <c r="D6820" s="1"/>
      <c r="E6820" s="1"/>
      <c r="F6820" s="1"/>
      <c r="G6820" s="1"/>
      <c r="H6820" s="1"/>
      <c r="I6820" s="1"/>
    </row>
    <row r="6821" ht="15.75" customHeight="1">
      <c r="A6821" s="1"/>
      <c r="B6821" s="1"/>
      <c r="C6821" s="1"/>
      <c r="D6821" s="1"/>
      <c r="E6821" s="1"/>
      <c r="F6821" s="1"/>
      <c r="G6821" s="1"/>
      <c r="H6821" s="1"/>
      <c r="I6821" s="1"/>
    </row>
    <row r="6822" ht="15.75" customHeight="1">
      <c r="A6822" s="1"/>
      <c r="B6822" s="1"/>
      <c r="C6822" s="1"/>
      <c r="D6822" s="1"/>
      <c r="E6822" s="1"/>
      <c r="F6822" s="1"/>
      <c r="G6822" s="1"/>
      <c r="H6822" s="1"/>
      <c r="I6822" s="1"/>
    </row>
    <row r="6823" ht="15.75" customHeight="1">
      <c r="A6823" s="1"/>
      <c r="B6823" s="1"/>
      <c r="C6823" s="1"/>
      <c r="D6823" s="1"/>
      <c r="E6823" s="1"/>
      <c r="F6823" s="1"/>
      <c r="G6823" s="1"/>
      <c r="H6823" s="1"/>
      <c r="I6823" s="1"/>
    </row>
    <row r="6824" ht="15.75" customHeight="1">
      <c r="A6824" s="1"/>
      <c r="B6824" s="1"/>
      <c r="C6824" s="1"/>
      <c r="D6824" s="1"/>
      <c r="E6824" s="1"/>
      <c r="F6824" s="1"/>
      <c r="G6824" s="1"/>
      <c r="H6824" s="1"/>
      <c r="I6824" s="1"/>
    </row>
    <row r="6825" ht="15.75" customHeight="1">
      <c r="A6825" s="1"/>
      <c r="B6825" s="1"/>
      <c r="C6825" s="1"/>
      <c r="D6825" s="1"/>
      <c r="E6825" s="1"/>
      <c r="F6825" s="1"/>
      <c r="G6825" s="1"/>
      <c r="H6825" s="1"/>
      <c r="I6825" s="1"/>
    </row>
    <row r="6826" ht="15.75" customHeight="1">
      <c r="A6826" s="1"/>
      <c r="B6826" s="1"/>
      <c r="C6826" s="1"/>
      <c r="D6826" s="1"/>
      <c r="E6826" s="1"/>
      <c r="F6826" s="1"/>
      <c r="G6826" s="1"/>
      <c r="H6826" s="1"/>
      <c r="I6826" s="1"/>
    </row>
    <row r="6827" ht="15.75" customHeight="1">
      <c r="A6827" s="1"/>
      <c r="B6827" s="1"/>
      <c r="C6827" s="1"/>
      <c r="D6827" s="1"/>
      <c r="E6827" s="1"/>
      <c r="F6827" s="1"/>
      <c r="G6827" s="1"/>
      <c r="H6827" s="1"/>
      <c r="I6827" s="1"/>
    </row>
    <row r="6828" ht="15.75" customHeight="1">
      <c r="A6828" s="1"/>
      <c r="B6828" s="1"/>
      <c r="C6828" s="1"/>
      <c r="D6828" s="1"/>
      <c r="E6828" s="1"/>
      <c r="F6828" s="1"/>
      <c r="G6828" s="1"/>
      <c r="H6828" s="1"/>
      <c r="I6828" s="1"/>
    </row>
    <row r="6829" ht="15.75" customHeight="1">
      <c r="A6829" s="1"/>
      <c r="B6829" s="1"/>
      <c r="C6829" s="1"/>
      <c r="D6829" s="1"/>
      <c r="E6829" s="1"/>
      <c r="F6829" s="1"/>
      <c r="G6829" s="1"/>
      <c r="H6829" s="1"/>
      <c r="I6829" s="1"/>
    </row>
    <row r="6830" ht="15.75" customHeight="1">
      <c r="A6830" s="1"/>
      <c r="B6830" s="1"/>
      <c r="C6830" s="1"/>
      <c r="D6830" s="1"/>
      <c r="E6830" s="1"/>
      <c r="F6830" s="1"/>
      <c r="G6830" s="1"/>
      <c r="H6830" s="1"/>
      <c r="I6830" s="1"/>
    </row>
    <row r="6831" ht="15.75" customHeight="1">
      <c r="A6831" s="1"/>
      <c r="B6831" s="1"/>
      <c r="C6831" s="1"/>
      <c r="D6831" s="1"/>
      <c r="E6831" s="1"/>
      <c r="F6831" s="1"/>
      <c r="G6831" s="1"/>
      <c r="H6831" s="1"/>
      <c r="I6831" s="1"/>
    </row>
    <row r="6832" ht="15.75" customHeight="1">
      <c r="A6832" s="1"/>
      <c r="B6832" s="1"/>
      <c r="C6832" s="1"/>
      <c r="D6832" s="1"/>
      <c r="E6832" s="1"/>
      <c r="F6832" s="1"/>
      <c r="G6832" s="1"/>
      <c r="H6832" s="1"/>
      <c r="I6832" s="1"/>
    </row>
    <row r="6833" ht="15.75" customHeight="1">
      <c r="A6833" s="1"/>
      <c r="B6833" s="1"/>
      <c r="C6833" s="1"/>
      <c r="D6833" s="1"/>
      <c r="E6833" s="1"/>
      <c r="F6833" s="1"/>
      <c r="G6833" s="1"/>
      <c r="H6833" s="1"/>
      <c r="I6833" s="1"/>
    </row>
    <row r="6834" ht="15.75" customHeight="1">
      <c r="A6834" s="1"/>
      <c r="B6834" s="1"/>
      <c r="C6834" s="1"/>
      <c r="D6834" s="1"/>
      <c r="E6834" s="1"/>
      <c r="F6834" s="1"/>
      <c r="G6834" s="1"/>
      <c r="H6834" s="1"/>
      <c r="I6834" s="1"/>
    </row>
    <row r="6835" ht="15.75" customHeight="1">
      <c r="A6835" s="1"/>
      <c r="B6835" s="1"/>
      <c r="C6835" s="1"/>
      <c r="D6835" s="1"/>
      <c r="E6835" s="1"/>
      <c r="F6835" s="1"/>
      <c r="G6835" s="1"/>
      <c r="H6835" s="1"/>
      <c r="I6835" s="1"/>
    </row>
    <row r="6836" ht="15.75" customHeight="1">
      <c r="A6836" s="1"/>
      <c r="B6836" s="1"/>
      <c r="C6836" s="1"/>
      <c r="D6836" s="1"/>
      <c r="E6836" s="1"/>
      <c r="F6836" s="1"/>
      <c r="G6836" s="1"/>
      <c r="H6836" s="1"/>
      <c r="I6836" s="1"/>
    </row>
    <row r="6837" ht="15.75" customHeight="1">
      <c r="A6837" s="1"/>
      <c r="B6837" s="1"/>
      <c r="C6837" s="1"/>
      <c r="D6837" s="1"/>
      <c r="E6837" s="1"/>
      <c r="F6837" s="1"/>
      <c r="G6837" s="1"/>
      <c r="H6837" s="1"/>
      <c r="I6837" s="1"/>
    </row>
    <row r="6838" ht="15.75" customHeight="1">
      <c r="A6838" s="1"/>
      <c r="B6838" s="1"/>
      <c r="C6838" s="1"/>
      <c r="D6838" s="1"/>
      <c r="E6838" s="1"/>
      <c r="F6838" s="1"/>
      <c r="G6838" s="1"/>
      <c r="H6838" s="1"/>
      <c r="I6838" s="1"/>
    </row>
    <row r="6839" ht="15.75" customHeight="1">
      <c r="A6839" s="1"/>
      <c r="B6839" s="1"/>
      <c r="C6839" s="1"/>
      <c r="D6839" s="1"/>
      <c r="E6839" s="1"/>
      <c r="F6839" s="1"/>
      <c r="G6839" s="1"/>
      <c r="H6839" s="1"/>
      <c r="I6839" s="1"/>
    </row>
    <row r="6840" ht="15.75" customHeight="1">
      <c r="A6840" s="1"/>
      <c r="B6840" s="1"/>
      <c r="C6840" s="1"/>
      <c r="D6840" s="1"/>
      <c r="E6840" s="1"/>
      <c r="F6840" s="1"/>
      <c r="G6840" s="1"/>
      <c r="H6840" s="1"/>
      <c r="I6840" s="1"/>
    </row>
    <row r="6841" ht="15.75" customHeight="1">
      <c r="A6841" s="1"/>
      <c r="B6841" s="1"/>
      <c r="C6841" s="1"/>
      <c r="D6841" s="1"/>
      <c r="E6841" s="1"/>
      <c r="F6841" s="1"/>
      <c r="G6841" s="1"/>
      <c r="H6841" s="1"/>
      <c r="I6841" s="1"/>
    </row>
    <row r="6842" ht="15.75" customHeight="1">
      <c r="A6842" s="1"/>
      <c r="B6842" s="1"/>
      <c r="C6842" s="1"/>
      <c r="D6842" s="1"/>
      <c r="E6842" s="1"/>
      <c r="F6842" s="1"/>
      <c r="G6842" s="1"/>
      <c r="H6842" s="1"/>
      <c r="I6842" s="1"/>
    </row>
    <row r="6843" ht="15.75" customHeight="1">
      <c r="A6843" s="1"/>
      <c r="B6843" s="1"/>
      <c r="C6843" s="1"/>
      <c r="D6843" s="1"/>
      <c r="E6843" s="1"/>
      <c r="F6843" s="1"/>
      <c r="G6843" s="1"/>
      <c r="H6843" s="1"/>
      <c r="I6843" s="1"/>
    </row>
    <row r="6844" ht="15.75" customHeight="1">
      <c r="A6844" s="1"/>
      <c r="B6844" s="1"/>
      <c r="C6844" s="1"/>
      <c r="D6844" s="1"/>
      <c r="E6844" s="1"/>
      <c r="F6844" s="1"/>
      <c r="G6844" s="1"/>
      <c r="H6844" s="1"/>
      <c r="I6844" s="1"/>
    </row>
    <row r="6845" ht="15.75" customHeight="1">
      <c r="A6845" s="1"/>
      <c r="B6845" s="1"/>
      <c r="C6845" s="1"/>
      <c r="D6845" s="1"/>
      <c r="E6845" s="1"/>
      <c r="F6845" s="1"/>
      <c r="G6845" s="1"/>
      <c r="H6845" s="1"/>
      <c r="I6845" s="1"/>
    </row>
    <row r="6846" ht="15.75" customHeight="1">
      <c r="A6846" s="1"/>
      <c r="B6846" s="1"/>
      <c r="C6846" s="1"/>
      <c r="D6846" s="1"/>
      <c r="E6846" s="1"/>
      <c r="F6846" s="1"/>
      <c r="G6846" s="1"/>
      <c r="H6846" s="1"/>
      <c r="I6846" s="1"/>
    </row>
    <row r="6847" ht="15.75" customHeight="1">
      <c r="A6847" s="1"/>
      <c r="B6847" s="1"/>
      <c r="C6847" s="1"/>
      <c r="D6847" s="1"/>
      <c r="E6847" s="1"/>
      <c r="F6847" s="1"/>
      <c r="G6847" s="1"/>
      <c r="H6847" s="1"/>
      <c r="I6847" s="1"/>
    </row>
    <row r="6848" ht="15.75" customHeight="1">
      <c r="A6848" s="1"/>
      <c r="B6848" s="1"/>
      <c r="C6848" s="1"/>
      <c r="D6848" s="1"/>
      <c r="E6848" s="1"/>
      <c r="F6848" s="1"/>
      <c r="G6848" s="1"/>
      <c r="H6848" s="1"/>
      <c r="I6848" s="1"/>
    </row>
    <row r="6849" ht="15.75" customHeight="1">
      <c r="A6849" s="1"/>
      <c r="B6849" s="1"/>
      <c r="C6849" s="1"/>
      <c r="D6849" s="1"/>
      <c r="E6849" s="1"/>
      <c r="F6849" s="1"/>
      <c r="G6849" s="1"/>
      <c r="H6849" s="1"/>
      <c r="I6849" s="1"/>
    </row>
    <row r="6850" ht="15.75" customHeight="1">
      <c r="A6850" s="1"/>
      <c r="B6850" s="1"/>
      <c r="C6850" s="1"/>
      <c r="D6850" s="1"/>
      <c r="E6850" s="1"/>
      <c r="F6850" s="1"/>
      <c r="G6850" s="1"/>
      <c r="H6850" s="1"/>
      <c r="I6850" s="1"/>
    </row>
    <row r="6851" ht="15.75" customHeight="1">
      <c r="A6851" s="1"/>
      <c r="B6851" s="1"/>
      <c r="C6851" s="1"/>
      <c r="D6851" s="1"/>
      <c r="E6851" s="1"/>
      <c r="F6851" s="1"/>
      <c r="G6851" s="1"/>
      <c r="H6851" s="1"/>
      <c r="I6851" s="1"/>
    </row>
    <row r="6852" ht="15.75" customHeight="1">
      <c r="A6852" s="1"/>
      <c r="B6852" s="1"/>
      <c r="C6852" s="1"/>
      <c r="D6852" s="1"/>
      <c r="E6852" s="1"/>
      <c r="F6852" s="1"/>
      <c r="G6852" s="1"/>
      <c r="H6852" s="1"/>
      <c r="I6852" s="1"/>
    </row>
    <row r="6853" ht="15.75" customHeight="1">
      <c r="A6853" s="1"/>
      <c r="B6853" s="1"/>
      <c r="C6853" s="1"/>
      <c r="D6853" s="1"/>
      <c r="E6853" s="1"/>
      <c r="F6853" s="1"/>
      <c r="G6853" s="1"/>
      <c r="H6853" s="1"/>
      <c r="I6853" s="1"/>
    </row>
    <row r="6854" ht="15.75" customHeight="1">
      <c r="A6854" s="1"/>
      <c r="B6854" s="1"/>
      <c r="C6854" s="1"/>
      <c r="D6854" s="1"/>
      <c r="E6854" s="1"/>
      <c r="F6854" s="1"/>
      <c r="G6854" s="1"/>
      <c r="H6854" s="1"/>
      <c r="I6854" s="1"/>
    </row>
    <row r="6855" ht="15.75" customHeight="1">
      <c r="A6855" s="1"/>
      <c r="B6855" s="1"/>
      <c r="C6855" s="1"/>
      <c r="D6855" s="1"/>
      <c r="E6855" s="1"/>
      <c r="F6855" s="1"/>
      <c r="G6855" s="1"/>
      <c r="H6855" s="1"/>
      <c r="I6855" s="1"/>
    </row>
    <row r="6856" ht="15.75" customHeight="1">
      <c r="A6856" s="1"/>
      <c r="B6856" s="1"/>
      <c r="C6856" s="1"/>
      <c r="D6856" s="1"/>
      <c r="E6856" s="1"/>
      <c r="F6856" s="1"/>
      <c r="G6856" s="1"/>
      <c r="H6856" s="1"/>
      <c r="I6856" s="1"/>
    </row>
    <row r="6857" ht="15.75" customHeight="1">
      <c r="A6857" s="1"/>
      <c r="B6857" s="1"/>
      <c r="C6857" s="1"/>
      <c r="D6857" s="1"/>
      <c r="E6857" s="1"/>
      <c r="F6857" s="1"/>
      <c r="G6857" s="1"/>
      <c r="H6857" s="1"/>
      <c r="I6857" s="1"/>
    </row>
    <row r="6858" ht="15.75" customHeight="1">
      <c r="A6858" s="1"/>
      <c r="B6858" s="1"/>
      <c r="C6858" s="1"/>
      <c r="D6858" s="1"/>
      <c r="E6858" s="1"/>
      <c r="F6858" s="1"/>
      <c r="G6858" s="1"/>
      <c r="H6858" s="1"/>
      <c r="I6858" s="1"/>
    </row>
    <row r="6859" ht="15.75" customHeight="1">
      <c r="A6859" s="1"/>
      <c r="B6859" s="1"/>
      <c r="C6859" s="1"/>
      <c r="D6859" s="1"/>
      <c r="E6859" s="1"/>
      <c r="F6859" s="1"/>
      <c r="G6859" s="1"/>
      <c r="H6859" s="1"/>
      <c r="I6859" s="1"/>
    </row>
    <row r="6860" ht="15.75" customHeight="1">
      <c r="A6860" s="1"/>
      <c r="B6860" s="1"/>
      <c r="C6860" s="1"/>
      <c r="D6860" s="1"/>
      <c r="E6860" s="1"/>
      <c r="F6860" s="1"/>
      <c r="G6860" s="1"/>
      <c r="H6860" s="1"/>
      <c r="I6860" s="1"/>
    </row>
    <row r="6861" ht="15.75" customHeight="1">
      <c r="A6861" s="1"/>
      <c r="B6861" s="1"/>
      <c r="C6861" s="1"/>
      <c r="D6861" s="1"/>
      <c r="E6861" s="1"/>
      <c r="F6861" s="1"/>
      <c r="G6861" s="1"/>
      <c r="H6861" s="1"/>
      <c r="I6861" s="1"/>
    </row>
    <row r="6862" ht="15.75" customHeight="1">
      <c r="A6862" s="1"/>
      <c r="B6862" s="1"/>
      <c r="C6862" s="1"/>
      <c r="D6862" s="1"/>
      <c r="E6862" s="1"/>
      <c r="F6862" s="1"/>
      <c r="G6862" s="1"/>
      <c r="H6862" s="1"/>
      <c r="I6862" s="1"/>
    </row>
    <row r="6863" ht="15.75" customHeight="1">
      <c r="A6863" s="1"/>
      <c r="B6863" s="1"/>
      <c r="C6863" s="1"/>
      <c r="D6863" s="1"/>
      <c r="E6863" s="1"/>
      <c r="F6863" s="1"/>
      <c r="G6863" s="1"/>
      <c r="H6863" s="1"/>
      <c r="I6863" s="1"/>
    </row>
    <row r="6864" ht="15.75" customHeight="1">
      <c r="A6864" s="1"/>
      <c r="B6864" s="1"/>
      <c r="C6864" s="1"/>
      <c r="D6864" s="1"/>
      <c r="E6864" s="1"/>
      <c r="F6864" s="1"/>
      <c r="G6864" s="1"/>
      <c r="H6864" s="1"/>
      <c r="I6864" s="1"/>
    </row>
    <row r="6865" ht="15.75" customHeight="1">
      <c r="A6865" s="1"/>
      <c r="B6865" s="1"/>
      <c r="C6865" s="1"/>
      <c r="D6865" s="1"/>
      <c r="E6865" s="1"/>
      <c r="F6865" s="1"/>
      <c r="G6865" s="1"/>
      <c r="H6865" s="1"/>
      <c r="I6865" s="1"/>
    </row>
    <row r="6866" ht="15.75" customHeight="1">
      <c r="A6866" s="1"/>
      <c r="B6866" s="1"/>
      <c r="C6866" s="1"/>
      <c r="D6866" s="1"/>
      <c r="E6866" s="1"/>
      <c r="F6866" s="1"/>
      <c r="G6866" s="1"/>
      <c r="H6866" s="1"/>
      <c r="I6866" s="1"/>
    </row>
    <row r="6867" ht="15.75" customHeight="1">
      <c r="A6867" s="1"/>
      <c r="B6867" s="1"/>
      <c r="C6867" s="1"/>
      <c r="D6867" s="1"/>
      <c r="E6867" s="1"/>
      <c r="F6867" s="1"/>
      <c r="G6867" s="1"/>
      <c r="H6867" s="1"/>
      <c r="I6867" s="1"/>
    </row>
    <row r="6868" ht="15.75" customHeight="1">
      <c r="A6868" s="1"/>
      <c r="B6868" s="1"/>
      <c r="C6868" s="1"/>
      <c r="D6868" s="1"/>
      <c r="E6868" s="1"/>
      <c r="F6868" s="1"/>
      <c r="G6868" s="1"/>
      <c r="H6868" s="1"/>
      <c r="I6868" s="1"/>
    </row>
    <row r="6869" ht="15.75" customHeight="1">
      <c r="A6869" s="1"/>
      <c r="B6869" s="1"/>
      <c r="C6869" s="1"/>
      <c r="D6869" s="1"/>
      <c r="E6869" s="1"/>
      <c r="F6869" s="1"/>
      <c r="G6869" s="1"/>
      <c r="H6869" s="1"/>
      <c r="I6869" s="1"/>
    </row>
    <row r="6870" ht="15.75" customHeight="1">
      <c r="A6870" s="1"/>
      <c r="B6870" s="1"/>
      <c r="C6870" s="1"/>
      <c r="D6870" s="1"/>
      <c r="E6870" s="1"/>
      <c r="F6870" s="1"/>
      <c r="G6870" s="1"/>
      <c r="H6870" s="1"/>
      <c r="I6870" s="1"/>
    </row>
    <row r="6871" ht="15.75" customHeight="1">
      <c r="A6871" s="1"/>
      <c r="B6871" s="1"/>
      <c r="C6871" s="1"/>
      <c r="D6871" s="1"/>
      <c r="E6871" s="1"/>
      <c r="F6871" s="1"/>
      <c r="G6871" s="1"/>
      <c r="H6871" s="1"/>
      <c r="I6871" s="1"/>
    </row>
    <row r="6872" ht="15.75" customHeight="1">
      <c r="A6872" s="1"/>
      <c r="B6872" s="1"/>
      <c r="C6872" s="1"/>
      <c r="D6872" s="1"/>
      <c r="E6872" s="1"/>
      <c r="F6872" s="1"/>
      <c r="G6872" s="1"/>
      <c r="H6872" s="1"/>
      <c r="I6872" s="1"/>
    </row>
    <row r="6873" ht="15.75" customHeight="1">
      <c r="A6873" s="1"/>
      <c r="B6873" s="1"/>
      <c r="C6873" s="1"/>
      <c r="D6873" s="1"/>
      <c r="E6873" s="1"/>
      <c r="F6873" s="1"/>
      <c r="G6873" s="1"/>
      <c r="H6873" s="1"/>
      <c r="I6873" s="1"/>
    </row>
    <row r="6874" ht="15.75" customHeight="1">
      <c r="A6874" s="1"/>
      <c r="B6874" s="1"/>
      <c r="C6874" s="1"/>
      <c r="D6874" s="1"/>
      <c r="E6874" s="1"/>
      <c r="F6874" s="1"/>
      <c r="G6874" s="1"/>
      <c r="H6874" s="1"/>
      <c r="I6874" s="1"/>
    </row>
    <row r="6875" ht="15.75" customHeight="1">
      <c r="A6875" s="1"/>
      <c r="B6875" s="1"/>
      <c r="C6875" s="1"/>
      <c r="D6875" s="1"/>
      <c r="E6875" s="1"/>
      <c r="F6875" s="1"/>
      <c r="G6875" s="1"/>
      <c r="H6875" s="1"/>
      <c r="I6875" s="1"/>
    </row>
    <row r="6876" ht="15.75" customHeight="1">
      <c r="A6876" s="1"/>
      <c r="B6876" s="1"/>
      <c r="C6876" s="1"/>
      <c r="D6876" s="1"/>
      <c r="E6876" s="1"/>
      <c r="F6876" s="1"/>
      <c r="G6876" s="1"/>
      <c r="H6876" s="1"/>
      <c r="I6876" s="1"/>
    </row>
    <row r="6877" ht="15.75" customHeight="1">
      <c r="A6877" s="1"/>
      <c r="B6877" s="1"/>
      <c r="C6877" s="1"/>
      <c r="D6877" s="1"/>
      <c r="E6877" s="1"/>
      <c r="F6877" s="1"/>
      <c r="G6877" s="1"/>
      <c r="H6877" s="1"/>
      <c r="I6877" s="1"/>
    </row>
    <row r="6878" ht="15.75" customHeight="1">
      <c r="A6878" s="1"/>
      <c r="B6878" s="1"/>
      <c r="C6878" s="1"/>
      <c r="D6878" s="1"/>
      <c r="E6878" s="1"/>
      <c r="F6878" s="1"/>
      <c r="G6878" s="1"/>
      <c r="H6878" s="1"/>
      <c r="I6878" s="1"/>
    </row>
    <row r="6879" ht="15.75" customHeight="1">
      <c r="A6879" s="1"/>
      <c r="B6879" s="1"/>
      <c r="C6879" s="1"/>
      <c r="D6879" s="1"/>
      <c r="E6879" s="1"/>
      <c r="F6879" s="1"/>
      <c r="G6879" s="1"/>
      <c r="H6879" s="1"/>
      <c r="I6879" s="1"/>
    </row>
    <row r="6880" ht="15.75" customHeight="1">
      <c r="A6880" s="1"/>
      <c r="B6880" s="1"/>
      <c r="C6880" s="1"/>
      <c r="D6880" s="1"/>
      <c r="E6880" s="1"/>
      <c r="F6880" s="1"/>
      <c r="G6880" s="1"/>
      <c r="H6880" s="1"/>
      <c r="I6880" s="1"/>
    </row>
    <row r="6881" ht="15.75" customHeight="1">
      <c r="A6881" s="1"/>
      <c r="B6881" s="1"/>
      <c r="C6881" s="1"/>
      <c r="D6881" s="1"/>
      <c r="E6881" s="1"/>
      <c r="F6881" s="1"/>
      <c r="G6881" s="1"/>
      <c r="H6881" s="1"/>
      <c r="I6881" s="1"/>
    </row>
    <row r="6882" ht="15.75" customHeight="1">
      <c r="A6882" s="1"/>
      <c r="B6882" s="1"/>
      <c r="C6882" s="1"/>
      <c r="D6882" s="1"/>
      <c r="E6882" s="1"/>
      <c r="F6882" s="1"/>
      <c r="G6882" s="1"/>
      <c r="H6882" s="1"/>
      <c r="I6882" s="1"/>
    </row>
    <row r="6883" ht="15.75" customHeight="1">
      <c r="A6883" s="1"/>
      <c r="B6883" s="1"/>
      <c r="C6883" s="1"/>
      <c r="D6883" s="1"/>
      <c r="E6883" s="1"/>
      <c r="F6883" s="1"/>
      <c r="G6883" s="1"/>
      <c r="H6883" s="1"/>
      <c r="I6883" s="1"/>
    </row>
    <row r="6884" ht="15.75" customHeight="1">
      <c r="A6884" s="1"/>
      <c r="B6884" s="1"/>
      <c r="C6884" s="1"/>
      <c r="D6884" s="1"/>
      <c r="E6884" s="1"/>
      <c r="F6884" s="1"/>
      <c r="G6884" s="1"/>
      <c r="H6884" s="1"/>
      <c r="I6884" s="1"/>
    </row>
    <row r="6885" ht="15.75" customHeight="1">
      <c r="A6885" s="1"/>
      <c r="B6885" s="1"/>
      <c r="C6885" s="1"/>
      <c r="D6885" s="1"/>
      <c r="E6885" s="1"/>
      <c r="F6885" s="1"/>
      <c r="G6885" s="1"/>
      <c r="H6885" s="1"/>
      <c r="I6885" s="1"/>
    </row>
    <row r="6886" ht="15.75" customHeight="1">
      <c r="A6886" s="1"/>
      <c r="B6886" s="1"/>
      <c r="C6886" s="1"/>
      <c r="D6886" s="1"/>
      <c r="E6886" s="1"/>
      <c r="F6886" s="1"/>
      <c r="G6886" s="1"/>
      <c r="H6886" s="1"/>
      <c r="I6886" s="1"/>
    </row>
    <row r="6887" ht="15.75" customHeight="1">
      <c r="A6887" s="1"/>
      <c r="B6887" s="1"/>
      <c r="C6887" s="1"/>
      <c r="D6887" s="1"/>
      <c r="E6887" s="1"/>
      <c r="F6887" s="1"/>
      <c r="G6887" s="1"/>
      <c r="H6887" s="1"/>
      <c r="I6887" s="1"/>
    </row>
    <row r="6888" ht="15.75" customHeight="1">
      <c r="A6888" s="1"/>
      <c r="B6888" s="1"/>
      <c r="C6888" s="1"/>
      <c r="D6888" s="1"/>
      <c r="E6888" s="1"/>
      <c r="F6888" s="1"/>
      <c r="G6888" s="1"/>
      <c r="H6888" s="1"/>
      <c r="I6888" s="1"/>
    </row>
    <row r="6889" ht="15.75" customHeight="1">
      <c r="A6889" s="1"/>
      <c r="B6889" s="1"/>
      <c r="C6889" s="1"/>
      <c r="D6889" s="1"/>
      <c r="E6889" s="1"/>
      <c r="F6889" s="1"/>
      <c r="G6889" s="1"/>
      <c r="H6889" s="1"/>
      <c r="I6889" s="1"/>
    </row>
    <row r="6890" ht="15.75" customHeight="1">
      <c r="A6890" s="1"/>
      <c r="B6890" s="1"/>
      <c r="C6890" s="1"/>
      <c r="D6890" s="1"/>
      <c r="E6890" s="1"/>
      <c r="F6890" s="1"/>
      <c r="G6890" s="1"/>
      <c r="H6890" s="1"/>
      <c r="I6890" s="1"/>
    </row>
    <row r="6891" ht="15.75" customHeight="1">
      <c r="A6891" s="1"/>
      <c r="B6891" s="1"/>
      <c r="C6891" s="1"/>
      <c r="D6891" s="1"/>
      <c r="E6891" s="1"/>
      <c r="F6891" s="1"/>
      <c r="G6891" s="1"/>
      <c r="H6891" s="1"/>
      <c r="I6891" s="1"/>
    </row>
    <row r="6892" ht="15.75" customHeight="1">
      <c r="A6892" s="1"/>
      <c r="B6892" s="1"/>
      <c r="C6892" s="1"/>
      <c r="D6892" s="1"/>
      <c r="E6892" s="1"/>
      <c r="F6892" s="1"/>
      <c r="G6892" s="1"/>
      <c r="H6892" s="1"/>
      <c r="I6892" s="1"/>
    </row>
    <row r="6893" ht="15.75" customHeight="1">
      <c r="A6893" s="1"/>
      <c r="B6893" s="1"/>
      <c r="C6893" s="1"/>
      <c r="D6893" s="1"/>
      <c r="E6893" s="1"/>
      <c r="F6893" s="1"/>
      <c r="G6893" s="1"/>
      <c r="H6893" s="1"/>
      <c r="I6893" s="1"/>
    </row>
    <row r="6894" ht="15.75" customHeight="1">
      <c r="A6894" s="1"/>
      <c r="B6894" s="1"/>
      <c r="C6894" s="1"/>
      <c r="D6894" s="1"/>
      <c r="E6894" s="1"/>
      <c r="F6894" s="1"/>
      <c r="G6894" s="1"/>
      <c r="H6894" s="1"/>
      <c r="I6894" s="1"/>
    </row>
    <row r="6895" ht="15.75" customHeight="1">
      <c r="A6895" s="1"/>
      <c r="B6895" s="1"/>
      <c r="C6895" s="1"/>
      <c r="D6895" s="1"/>
      <c r="E6895" s="1"/>
      <c r="F6895" s="1"/>
      <c r="G6895" s="1"/>
      <c r="H6895" s="1"/>
      <c r="I6895" s="1"/>
    </row>
    <row r="6896" ht="15.75" customHeight="1">
      <c r="A6896" s="1"/>
      <c r="B6896" s="1"/>
      <c r="C6896" s="1"/>
      <c r="D6896" s="1"/>
      <c r="E6896" s="1"/>
      <c r="F6896" s="1"/>
      <c r="G6896" s="1"/>
      <c r="H6896" s="1"/>
      <c r="I6896" s="1"/>
    </row>
    <row r="6897" ht="15.75" customHeight="1">
      <c r="A6897" s="1"/>
      <c r="B6897" s="1"/>
      <c r="C6897" s="1"/>
      <c r="D6897" s="1"/>
      <c r="E6897" s="1"/>
      <c r="F6897" s="1"/>
      <c r="G6897" s="1"/>
      <c r="H6897" s="1"/>
      <c r="I6897" s="1"/>
    </row>
    <row r="6898" ht="15.75" customHeight="1">
      <c r="A6898" s="1"/>
      <c r="B6898" s="1"/>
      <c r="C6898" s="1"/>
      <c r="D6898" s="1"/>
      <c r="E6898" s="1"/>
      <c r="F6898" s="1"/>
      <c r="G6898" s="1"/>
      <c r="H6898" s="1"/>
      <c r="I6898" s="1"/>
    </row>
    <row r="6899" ht="15.75" customHeight="1">
      <c r="A6899" s="1"/>
      <c r="B6899" s="1"/>
      <c r="C6899" s="1"/>
      <c r="D6899" s="1"/>
      <c r="E6899" s="1"/>
      <c r="F6899" s="1"/>
      <c r="G6899" s="1"/>
      <c r="H6899" s="1"/>
      <c r="I6899" s="1"/>
    </row>
    <row r="6900" ht="15.75" customHeight="1">
      <c r="A6900" s="1"/>
      <c r="B6900" s="1"/>
      <c r="C6900" s="1"/>
      <c r="D6900" s="1"/>
      <c r="E6900" s="1"/>
      <c r="F6900" s="1"/>
      <c r="G6900" s="1"/>
      <c r="H6900" s="1"/>
      <c r="I6900" s="1"/>
    </row>
    <row r="6901" ht="15.75" customHeight="1">
      <c r="A6901" s="1"/>
      <c r="B6901" s="1"/>
      <c r="C6901" s="1"/>
      <c r="D6901" s="1"/>
      <c r="E6901" s="1"/>
      <c r="F6901" s="1"/>
      <c r="G6901" s="1"/>
      <c r="H6901" s="1"/>
      <c r="I6901" s="1"/>
    </row>
    <row r="6902" ht="15.75" customHeight="1">
      <c r="A6902" s="1"/>
      <c r="B6902" s="1"/>
      <c r="C6902" s="1"/>
      <c r="D6902" s="1"/>
      <c r="E6902" s="1"/>
      <c r="F6902" s="1"/>
      <c r="G6902" s="1"/>
      <c r="H6902" s="1"/>
      <c r="I6902" s="1"/>
    </row>
    <row r="6903" ht="15.75" customHeight="1">
      <c r="A6903" s="1"/>
      <c r="B6903" s="1"/>
      <c r="C6903" s="1"/>
      <c r="D6903" s="1"/>
      <c r="E6903" s="1"/>
      <c r="F6903" s="1"/>
      <c r="G6903" s="1"/>
      <c r="H6903" s="1"/>
      <c r="I6903" s="1"/>
    </row>
    <row r="6904" ht="15.75" customHeight="1">
      <c r="A6904" s="1"/>
      <c r="B6904" s="1"/>
      <c r="C6904" s="1"/>
      <c r="D6904" s="1"/>
      <c r="E6904" s="1"/>
      <c r="F6904" s="1"/>
      <c r="G6904" s="1"/>
      <c r="H6904" s="1"/>
      <c r="I6904" s="1"/>
    </row>
    <row r="6905" ht="15.75" customHeight="1">
      <c r="A6905" s="1"/>
      <c r="B6905" s="1"/>
      <c r="C6905" s="1"/>
      <c r="D6905" s="1"/>
      <c r="E6905" s="1"/>
      <c r="F6905" s="1"/>
      <c r="G6905" s="1"/>
      <c r="H6905" s="1"/>
      <c r="I6905" s="1"/>
    </row>
    <row r="6906" ht="15.75" customHeight="1">
      <c r="A6906" s="1"/>
      <c r="B6906" s="1"/>
      <c r="C6906" s="1"/>
      <c r="D6906" s="1"/>
      <c r="E6906" s="1"/>
      <c r="F6906" s="1"/>
      <c r="G6906" s="1"/>
      <c r="H6906" s="1"/>
      <c r="I6906" s="1"/>
    </row>
    <row r="6907" ht="15.75" customHeight="1">
      <c r="A6907" s="1"/>
      <c r="B6907" s="1"/>
      <c r="C6907" s="1"/>
      <c r="D6907" s="1"/>
      <c r="E6907" s="1"/>
      <c r="F6907" s="1"/>
      <c r="G6907" s="1"/>
      <c r="H6907" s="1"/>
      <c r="I6907" s="1"/>
    </row>
    <row r="6908" ht="15.75" customHeight="1">
      <c r="A6908" s="1"/>
      <c r="B6908" s="1"/>
      <c r="C6908" s="1"/>
      <c r="D6908" s="1"/>
      <c r="E6908" s="1"/>
      <c r="F6908" s="1"/>
      <c r="G6908" s="1"/>
      <c r="H6908" s="1"/>
      <c r="I6908" s="1"/>
    </row>
    <row r="6909" ht="15.75" customHeight="1">
      <c r="A6909" s="1"/>
      <c r="B6909" s="1"/>
      <c r="C6909" s="1"/>
      <c r="D6909" s="1"/>
      <c r="E6909" s="1"/>
      <c r="F6909" s="1"/>
      <c r="G6909" s="1"/>
      <c r="H6909" s="1"/>
      <c r="I6909" s="1"/>
    </row>
    <row r="6910" ht="15.75" customHeight="1">
      <c r="A6910" s="1"/>
      <c r="B6910" s="1"/>
      <c r="C6910" s="1"/>
      <c r="D6910" s="1"/>
      <c r="E6910" s="1"/>
      <c r="F6910" s="1"/>
      <c r="G6910" s="1"/>
      <c r="H6910" s="1"/>
      <c r="I6910" s="1"/>
    </row>
    <row r="6911" ht="15.75" customHeight="1">
      <c r="A6911" s="1"/>
      <c r="B6911" s="1"/>
      <c r="C6911" s="1"/>
      <c r="D6911" s="1"/>
      <c r="E6911" s="1"/>
      <c r="F6911" s="1"/>
      <c r="G6911" s="1"/>
      <c r="H6911" s="1"/>
      <c r="I6911" s="1"/>
    </row>
    <row r="6912" ht="15.75" customHeight="1">
      <c r="A6912" s="1"/>
      <c r="B6912" s="1"/>
      <c r="C6912" s="1"/>
      <c r="D6912" s="1"/>
      <c r="E6912" s="1"/>
      <c r="F6912" s="1"/>
      <c r="G6912" s="1"/>
      <c r="H6912" s="1"/>
      <c r="I6912" s="1"/>
    </row>
    <row r="6913" ht="15.75" customHeight="1">
      <c r="A6913" s="1"/>
      <c r="B6913" s="1"/>
      <c r="C6913" s="1"/>
      <c r="D6913" s="1"/>
      <c r="E6913" s="1"/>
      <c r="F6913" s="1"/>
      <c r="G6913" s="1"/>
      <c r="H6913" s="1"/>
      <c r="I6913" s="1"/>
    </row>
    <row r="6914" ht="15.75" customHeight="1">
      <c r="A6914" s="1"/>
      <c r="B6914" s="1"/>
      <c r="C6914" s="1"/>
      <c r="D6914" s="1"/>
      <c r="E6914" s="1"/>
      <c r="F6914" s="1"/>
      <c r="G6914" s="1"/>
      <c r="H6914" s="1"/>
      <c r="I6914" s="1"/>
    </row>
    <row r="6915" ht="15.75" customHeight="1">
      <c r="A6915" s="1"/>
      <c r="B6915" s="1"/>
      <c r="C6915" s="1"/>
      <c r="D6915" s="1"/>
      <c r="E6915" s="1"/>
      <c r="F6915" s="1"/>
      <c r="G6915" s="1"/>
      <c r="H6915" s="1"/>
      <c r="I6915" s="1"/>
    </row>
    <row r="6916" ht="15.75" customHeight="1">
      <c r="A6916" s="1"/>
      <c r="B6916" s="1"/>
      <c r="C6916" s="1"/>
      <c r="D6916" s="1"/>
      <c r="E6916" s="1"/>
      <c r="F6916" s="1"/>
      <c r="G6916" s="1"/>
      <c r="H6916" s="1"/>
      <c r="I6916" s="1"/>
    </row>
    <row r="6917" ht="15.75" customHeight="1">
      <c r="A6917" s="1"/>
      <c r="B6917" s="1"/>
      <c r="C6917" s="1"/>
      <c r="D6917" s="1"/>
      <c r="E6917" s="1"/>
      <c r="F6917" s="1"/>
      <c r="G6917" s="1"/>
      <c r="H6917" s="1"/>
      <c r="I6917" s="1"/>
    </row>
    <row r="6918" ht="15.75" customHeight="1">
      <c r="A6918" s="1"/>
      <c r="B6918" s="1"/>
      <c r="C6918" s="1"/>
      <c r="D6918" s="1"/>
      <c r="E6918" s="1"/>
      <c r="F6918" s="1"/>
      <c r="G6918" s="1"/>
      <c r="H6918" s="1"/>
      <c r="I6918" s="1"/>
    </row>
    <row r="6919" ht="15.75" customHeight="1">
      <c r="A6919" s="1"/>
      <c r="B6919" s="1"/>
      <c r="C6919" s="1"/>
      <c r="D6919" s="1"/>
      <c r="E6919" s="1"/>
      <c r="F6919" s="1"/>
      <c r="G6919" s="1"/>
      <c r="H6919" s="1"/>
      <c r="I6919" s="1"/>
    </row>
    <row r="6920" ht="15.75" customHeight="1">
      <c r="A6920" s="1"/>
      <c r="B6920" s="1"/>
      <c r="C6920" s="1"/>
      <c r="D6920" s="1"/>
      <c r="E6920" s="1"/>
      <c r="F6920" s="1"/>
      <c r="G6920" s="1"/>
      <c r="H6920" s="1"/>
      <c r="I6920" s="1"/>
    </row>
    <row r="6921" ht="15.75" customHeight="1">
      <c r="A6921" s="1"/>
      <c r="B6921" s="1"/>
      <c r="C6921" s="1"/>
      <c r="D6921" s="1"/>
      <c r="E6921" s="1"/>
      <c r="F6921" s="1"/>
      <c r="G6921" s="1"/>
      <c r="H6921" s="1"/>
      <c r="I6921" s="1"/>
    </row>
    <row r="6922" ht="15.75" customHeight="1">
      <c r="A6922" s="1"/>
      <c r="B6922" s="1"/>
      <c r="C6922" s="1"/>
      <c r="D6922" s="1"/>
      <c r="E6922" s="1"/>
      <c r="F6922" s="1"/>
      <c r="G6922" s="1"/>
      <c r="H6922" s="1"/>
      <c r="I6922" s="1"/>
    </row>
    <row r="6923" ht="15.75" customHeight="1">
      <c r="A6923" s="1"/>
      <c r="B6923" s="1"/>
      <c r="C6923" s="1"/>
      <c r="D6923" s="1"/>
      <c r="E6923" s="1"/>
      <c r="F6923" s="1"/>
      <c r="G6923" s="1"/>
      <c r="H6923" s="1"/>
      <c r="I6923" s="1"/>
    </row>
    <row r="6924" ht="15.75" customHeight="1">
      <c r="A6924" s="1"/>
      <c r="B6924" s="1"/>
      <c r="C6924" s="1"/>
      <c r="D6924" s="1"/>
      <c r="E6924" s="1"/>
      <c r="F6924" s="1"/>
      <c r="G6924" s="1"/>
      <c r="H6924" s="1"/>
      <c r="I6924" s="1"/>
    </row>
    <row r="6925" ht="15.75" customHeight="1">
      <c r="A6925" s="1"/>
      <c r="B6925" s="1"/>
      <c r="C6925" s="1"/>
      <c r="D6925" s="1"/>
      <c r="E6925" s="1"/>
      <c r="F6925" s="1"/>
      <c r="G6925" s="1"/>
      <c r="H6925" s="1"/>
      <c r="I6925" s="1"/>
    </row>
    <row r="6926" ht="15.75" customHeight="1">
      <c r="A6926" s="1"/>
      <c r="B6926" s="1"/>
      <c r="C6926" s="1"/>
      <c r="D6926" s="1"/>
      <c r="E6926" s="1"/>
      <c r="F6926" s="1"/>
      <c r="G6926" s="1"/>
      <c r="H6926" s="1"/>
      <c r="I6926" s="1"/>
    </row>
    <row r="6927" ht="15.75" customHeight="1">
      <c r="A6927" s="1"/>
      <c r="B6927" s="1"/>
      <c r="C6927" s="1"/>
      <c r="D6927" s="1"/>
      <c r="E6927" s="1"/>
      <c r="F6927" s="1"/>
      <c r="G6927" s="1"/>
      <c r="H6927" s="1"/>
      <c r="I6927" s="1"/>
    </row>
    <row r="6928" ht="15.75" customHeight="1">
      <c r="A6928" s="1"/>
      <c r="B6928" s="1"/>
      <c r="C6928" s="1"/>
      <c r="D6928" s="1"/>
      <c r="E6928" s="1"/>
      <c r="F6928" s="1"/>
      <c r="G6928" s="1"/>
      <c r="H6928" s="1"/>
      <c r="I6928" s="1"/>
    </row>
    <row r="6929" ht="15.75" customHeight="1">
      <c r="A6929" s="1"/>
      <c r="B6929" s="1"/>
      <c r="C6929" s="1"/>
      <c r="D6929" s="1"/>
      <c r="E6929" s="1"/>
      <c r="F6929" s="1"/>
      <c r="G6929" s="1"/>
      <c r="H6929" s="1"/>
      <c r="I6929" s="1"/>
    </row>
    <row r="6930" ht="15.75" customHeight="1">
      <c r="A6930" s="1"/>
      <c r="B6930" s="1"/>
      <c r="C6930" s="1"/>
      <c r="D6930" s="1"/>
      <c r="E6930" s="1"/>
      <c r="F6930" s="1"/>
      <c r="G6930" s="1"/>
      <c r="H6930" s="1"/>
      <c r="I6930" s="1"/>
    </row>
    <row r="6931" ht="15.75" customHeight="1">
      <c r="A6931" s="1"/>
      <c r="B6931" s="1"/>
      <c r="C6931" s="1"/>
      <c r="D6931" s="1"/>
      <c r="E6931" s="1"/>
      <c r="F6931" s="1"/>
      <c r="G6931" s="1"/>
      <c r="H6931" s="1"/>
      <c r="I6931" s="1"/>
    </row>
    <row r="6932" ht="15.75" customHeight="1">
      <c r="A6932" s="1"/>
      <c r="B6932" s="1"/>
      <c r="C6932" s="1"/>
      <c r="D6932" s="1"/>
      <c r="E6932" s="1"/>
      <c r="F6932" s="1"/>
      <c r="G6932" s="1"/>
      <c r="H6932" s="1"/>
      <c r="I6932" s="1"/>
    </row>
    <row r="6933" ht="15.75" customHeight="1">
      <c r="A6933" s="1"/>
      <c r="B6933" s="1"/>
      <c r="C6933" s="1"/>
      <c r="D6933" s="1"/>
      <c r="E6933" s="1"/>
      <c r="F6933" s="1"/>
      <c r="G6933" s="1"/>
      <c r="H6933" s="1"/>
      <c r="I6933" s="1"/>
    </row>
    <row r="6934" ht="15.75" customHeight="1">
      <c r="A6934" s="1"/>
      <c r="B6934" s="1"/>
      <c r="C6934" s="1"/>
      <c r="D6934" s="1"/>
      <c r="E6934" s="1"/>
      <c r="F6934" s="1"/>
      <c r="G6934" s="1"/>
      <c r="H6934" s="1"/>
      <c r="I6934" s="1"/>
    </row>
    <row r="6935" ht="15.75" customHeight="1">
      <c r="A6935" s="1"/>
      <c r="B6935" s="1"/>
      <c r="C6935" s="1"/>
      <c r="D6935" s="1"/>
      <c r="E6935" s="1"/>
      <c r="F6935" s="1"/>
      <c r="G6935" s="1"/>
      <c r="H6935" s="1"/>
      <c r="I6935" s="1"/>
    </row>
    <row r="6936" ht="15.75" customHeight="1">
      <c r="A6936" s="1"/>
      <c r="B6936" s="1"/>
      <c r="C6936" s="1"/>
      <c r="D6936" s="1"/>
      <c r="E6936" s="1"/>
      <c r="F6936" s="1"/>
      <c r="G6936" s="1"/>
      <c r="H6936" s="1"/>
      <c r="I6936" s="1"/>
    </row>
    <row r="6937" ht="15.75" customHeight="1">
      <c r="A6937" s="1"/>
      <c r="B6937" s="1"/>
      <c r="C6937" s="1"/>
      <c r="D6937" s="1"/>
      <c r="E6937" s="1"/>
      <c r="F6937" s="1"/>
      <c r="G6937" s="1"/>
      <c r="H6937" s="1"/>
      <c r="I6937" s="1"/>
    </row>
    <row r="6938" ht="15.75" customHeight="1">
      <c r="A6938" s="1"/>
      <c r="B6938" s="1"/>
      <c r="C6938" s="1"/>
      <c r="D6938" s="1"/>
      <c r="E6938" s="1"/>
      <c r="F6938" s="1"/>
      <c r="G6938" s="1"/>
      <c r="H6938" s="1"/>
      <c r="I6938" s="1"/>
    </row>
    <row r="6939" ht="15.75" customHeight="1">
      <c r="A6939" s="1"/>
      <c r="B6939" s="1"/>
      <c r="C6939" s="1"/>
      <c r="D6939" s="1"/>
      <c r="E6939" s="1"/>
      <c r="F6939" s="1"/>
      <c r="G6939" s="1"/>
      <c r="H6939" s="1"/>
      <c r="I6939" s="1"/>
    </row>
    <row r="6940" ht="15.75" customHeight="1">
      <c r="A6940" s="1"/>
      <c r="B6940" s="1"/>
      <c r="C6940" s="1"/>
      <c r="D6940" s="1"/>
      <c r="E6940" s="1"/>
      <c r="F6940" s="1"/>
      <c r="G6940" s="1"/>
      <c r="H6940" s="1"/>
      <c r="I6940" s="1"/>
    </row>
    <row r="6941" ht="15.75" customHeight="1">
      <c r="A6941" s="1"/>
      <c r="B6941" s="1"/>
      <c r="C6941" s="1"/>
      <c r="D6941" s="1"/>
      <c r="E6941" s="1"/>
      <c r="F6941" s="1"/>
      <c r="G6941" s="1"/>
      <c r="H6941" s="1"/>
      <c r="I6941" s="1"/>
    </row>
    <row r="6942" ht="15.75" customHeight="1">
      <c r="A6942" s="1"/>
      <c r="B6942" s="1"/>
      <c r="C6942" s="1"/>
      <c r="D6942" s="1"/>
      <c r="E6942" s="1"/>
      <c r="F6942" s="1"/>
      <c r="G6942" s="1"/>
      <c r="H6942" s="1"/>
      <c r="I6942" s="1"/>
    </row>
    <row r="6943" ht="15.75" customHeight="1">
      <c r="A6943" s="1"/>
      <c r="B6943" s="1"/>
      <c r="C6943" s="1"/>
      <c r="D6943" s="1"/>
      <c r="E6943" s="1"/>
      <c r="F6943" s="1"/>
      <c r="G6943" s="1"/>
      <c r="H6943" s="1"/>
      <c r="I6943" s="1"/>
    </row>
    <row r="6944" ht="15.75" customHeight="1">
      <c r="A6944" s="1"/>
      <c r="B6944" s="1"/>
      <c r="C6944" s="1"/>
      <c r="D6944" s="1"/>
      <c r="E6944" s="1"/>
      <c r="F6944" s="1"/>
      <c r="G6944" s="1"/>
      <c r="H6944" s="1"/>
      <c r="I6944" s="1"/>
    </row>
    <row r="6945" ht="15.75" customHeight="1">
      <c r="A6945" s="1"/>
      <c r="B6945" s="1"/>
      <c r="C6945" s="1"/>
      <c r="D6945" s="1"/>
      <c r="E6945" s="1"/>
      <c r="F6945" s="1"/>
      <c r="G6945" s="1"/>
      <c r="H6945" s="1"/>
      <c r="I6945" s="1"/>
    </row>
    <row r="6946" ht="15.75" customHeight="1">
      <c r="A6946" s="1"/>
      <c r="B6946" s="1"/>
      <c r="C6946" s="1"/>
      <c r="D6946" s="1"/>
      <c r="E6946" s="1"/>
      <c r="F6946" s="1"/>
      <c r="G6946" s="1"/>
      <c r="H6946" s="1"/>
      <c r="I6946" s="1"/>
    </row>
    <row r="6947" ht="15.75" customHeight="1">
      <c r="A6947" s="1"/>
      <c r="B6947" s="1"/>
      <c r="C6947" s="1"/>
      <c r="D6947" s="1"/>
      <c r="E6947" s="1"/>
      <c r="F6947" s="1"/>
      <c r="G6947" s="1"/>
      <c r="H6947" s="1"/>
      <c r="I6947" s="1"/>
    </row>
    <row r="6948" ht="15.75" customHeight="1">
      <c r="A6948" s="1"/>
      <c r="B6948" s="1"/>
      <c r="C6948" s="1"/>
      <c r="D6948" s="1"/>
      <c r="E6948" s="1"/>
      <c r="F6948" s="1"/>
      <c r="G6948" s="1"/>
      <c r="H6948" s="1"/>
      <c r="I6948" s="1"/>
    </row>
    <row r="6949" ht="15.75" customHeight="1">
      <c r="A6949" s="1"/>
      <c r="B6949" s="1"/>
      <c r="C6949" s="1"/>
      <c r="D6949" s="1"/>
      <c r="E6949" s="1"/>
      <c r="F6949" s="1"/>
      <c r="G6949" s="1"/>
      <c r="H6949" s="1"/>
      <c r="I6949" s="1"/>
    </row>
    <row r="6950" ht="15.75" customHeight="1">
      <c r="A6950" s="1"/>
      <c r="B6950" s="1"/>
      <c r="C6950" s="1"/>
      <c r="D6950" s="1"/>
      <c r="E6950" s="1"/>
      <c r="F6950" s="1"/>
      <c r="G6950" s="1"/>
      <c r="H6950" s="1"/>
      <c r="I6950" s="1"/>
    </row>
    <row r="6951" ht="15.75" customHeight="1">
      <c r="A6951" s="1"/>
      <c r="B6951" s="1"/>
      <c r="C6951" s="1"/>
      <c r="D6951" s="1"/>
      <c r="E6951" s="1"/>
      <c r="F6951" s="1"/>
      <c r="G6951" s="1"/>
      <c r="H6951" s="1"/>
      <c r="I6951" s="1"/>
    </row>
    <row r="6952" ht="15.75" customHeight="1">
      <c r="A6952" s="1"/>
      <c r="B6952" s="1"/>
      <c r="C6952" s="1"/>
      <c r="D6952" s="1"/>
      <c r="E6952" s="1"/>
      <c r="F6952" s="1"/>
      <c r="G6952" s="1"/>
      <c r="H6952" s="1"/>
      <c r="I6952" s="1"/>
    </row>
    <row r="6953" ht="15.75" customHeight="1">
      <c r="A6953" s="1"/>
      <c r="B6953" s="1"/>
      <c r="C6953" s="1"/>
      <c r="D6953" s="1"/>
      <c r="E6953" s="1"/>
      <c r="F6953" s="1"/>
      <c r="G6953" s="1"/>
      <c r="H6953" s="1"/>
      <c r="I6953" s="1"/>
    </row>
    <row r="6954" ht="15.75" customHeight="1">
      <c r="A6954" s="1"/>
      <c r="B6954" s="1"/>
      <c r="C6954" s="1"/>
      <c r="D6954" s="1"/>
      <c r="E6954" s="1"/>
      <c r="F6954" s="1"/>
      <c r="G6954" s="1"/>
      <c r="H6954" s="1"/>
      <c r="I6954" s="1"/>
    </row>
    <row r="6955" ht="15.75" customHeight="1">
      <c r="A6955" s="1"/>
      <c r="B6955" s="1"/>
      <c r="C6955" s="1"/>
      <c r="D6955" s="1"/>
      <c r="E6955" s="1"/>
      <c r="F6955" s="1"/>
      <c r="G6955" s="1"/>
      <c r="H6955" s="1"/>
      <c r="I6955" s="1"/>
    </row>
    <row r="6956" ht="15.75" customHeight="1">
      <c r="A6956" s="1"/>
      <c r="B6956" s="1"/>
      <c r="C6956" s="1"/>
      <c r="D6956" s="1"/>
      <c r="E6956" s="1"/>
      <c r="F6956" s="1"/>
      <c r="G6956" s="1"/>
      <c r="H6956" s="1"/>
      <c r="I6956" s="1"/>
    </row>
    <row r="6957" ht="15.75" customHeight="1">
      <c r="A6957" s="1"/>
      <c r="B6957" s="1"/>
      <c r="C6957" s="1"/>
      <c r="D6957" s="1"/>
      <c r="E6957" s="1"/>
      <c r="F6957" s="1"/>
      <c r="G6957" s="1"/>
      <c r="H6957" s="1"/>
      <c r="I6957" s="1"/>
    </row>
    <row r="6958" ht="15.75" customHeight="1">
      <c r="A6958" s="1"/>
      <c r="B6958" s="1"/>
      <c r="C6958" s="1"/>
      <c r="D6958" s="1"/>
      <c r="E6958" s="1"/>
      <c r="F6958" s="1"/>
      <c r="G6958" s="1"/>
      <c r="H6958" s="1"/>
      <c r="I6958" s="1"/>
    </row>
    <row r="6959" ht="15.75" customHeight="1">
      <c r="A6959" s="1"/>
      <c r="B6959" s="1"/>
      <c r="C6959" s="1"/>
      <c r="D6959" s="1"/>
      <c r="E6959" s="1"/>
      <c r="F6959" s="1"/>
      <c r="G6959" s="1"/>
      <c r="H6959" s="1"/>
      <c r="I6959" s="1"/>
    </row>
    <row r="6960" ht="15.75" customHeight="1">
      <c r="A6960" s="1"/>
      <c r="B6960" s="1"/>
      <c r="C6960" s="1"/>
      <c r="D6960" s="1"/>
      <c r="E6960" s="1"/>
      <c r="F6960" s="1"/>
      <c r="G6960" s="1"/>
      <c r="H6960" s="1"/>
      <c r="I6960" s="1"/>
    </row>
    <row r="6961" ht="15.75" customHeight="1">
      <c r="A6961" s="1"/>
      <c r="B6961" s="1"/>
      <c r="C6961" s="1"/>
      <c r="D6961" s="1"/>
      <c r="E6961" s="1"/>
      <c r="F6961" s="1"/>
      <c r="G6961" s="1"/>
      <c r="H6961" s="1"/>
      <c r="I6961" s="1"/>
    </row>
    <row r="6962" ht="15.75" customHeight="1">
      <c r="A6962" s="1"/>
      <c r="B6962" s="1"/>
      <c r="C6962" s="1"/>
      <c r="D6962" s="1"/>
      <c r="E6962" s="1"/>
      <c r="F6962" s="1"/>
      <c r="G6962" s="1"/>
      <c r="H6962" s="1"/>
      <c r="I6962" s="1"/>
    </row>
    <row r="6963" ht="15.75" customHeight="1">
      <c r="A6963" s="1"/>
      <c r="B6963" s="1"/>
      <c r="C6963" s="1"/>
      <c r="D6963" s="1"/>
      <c r="E6963" s="1"/>
      <c r="F6963" s="1"/>
      <c r="G6963" s="1"/>
      <c r="H6963" s="1"/>
      <c r="I6963" s="1"/>
    </row>
    <row r="6964" ht="15.75" customHeight="1">
      <c r="A6964" s="1"/>
      <c r="B6964" s="1"/>
      <c r="C6964" s="1"/>
      <c r="D6964" s="1"/>
      <c r="E6964" s="1"/>
      <c r="F6964" s="1"/>
      <c r="G6964" s="1"/>
      <c r="H6964" s="1"/>
      <c r="I6964" s="1"/>
    </row>
    <row r="6965" ht="15.75" customHeight="1">
      <c r="A6965" s="1"/>
      <c r="B6965" s="1"/>
      <c r="C6965" s="1"/>
      <c r="D6965" s="1"/>
      <c r="E6965" s="1"/>
      <c r="F6965" s="1"/>
      <c r="G6965" s="1"/>
      <c r="H6965" s="1"/>
      <c r="I6965" s="1"/>
    </row>
    <row r="6966" ht="15.75" customHeight="1">
      <c r="A6966" s="1"/>
      <c r="B6966" s="1"/>
      <c r="C6966" s="1"/>
      <c r="D6966" s="1"/>
      <c r="E6966" s="1"/>
      <c r="F6966" s="1"/>
      <c r="G6966" s="1"/>
      <c r="H6966" s="1"/>
      <c r="I6966" s="1"/>
    </row>
    <row r="6967" ht="15.75" customHeight="1">
      <c r="A6967" s="1"/>
      <c r="B6967" s="1"/>
      <c r="C6967" s="1"/>
      <c r="D6967" s="1"/>
      <c r="E6967" s="1"/>
      <c r="F6967" s="1"/>
      <c r="G6967" s="1"/>
      <c r="H6967" s="1"/>
      <c r="I6967" s="1"/>
    </row>
    <row r="6968" ht="15.75" customHeight="1">
      <c r="A6968" s="1"/>
      <c r="B6968" s="1"/>
      <c r="C6968" s="1"/>
      <c r="D6968" s="1"/>
      <c r="E6968" s="1"/>
      <c r="F6968" s="1"/>
      <c r="G6968" s="1"/>
      <c r="H6968" s="1"/>
      <c r="I6968" s="1"/>
    </row>
    <row r="6969" ht="15.75" customHeight="1">
      <c r="A6969" s="1"/>
      <c r="B6969" s="1"/>
      <c r="C6969" s="1"/>
      <c r="D6969" s="1"/>
      <c r="E6969" s="1"/>
      <c r="F6969" s="1"/>
      <c r="G6969" s="1"/>
      <c r="H6969" s="1"/>
      <c r="I6969" s="1"/>
    </row>
    <row r="6970" ht="15.75" customHeight="1">
      <c r="A6970" s="1"/>
      <c r="B6970" s="1"/>
      <c r="C6970" s="1"/>
      <c r="D6970" s="1"/>
      <c r="E6970" s="1"/>
      <c r="F6970" s="1"/>
      <c r="G6970" s="1"/>
      <c r="H6970" s="1"/>
      <c r="I6970" s="1"/>
    </row>
    <row r="6971" ht="15.75" customHeight="1">
      <c r="A6971" s="1"/>
      <c r="B6971" s="1"/>
      <c r="C6971" s="1"/>
      <c r="D6971" s="1"/>
      <c r="E6971" s="1"/>
      <c r="F6971" s="1"/>
      <c r="G6971" s="1"/>
      <c r="H6971" s="1"/>
      <c r="I6971" s="1"/>
    </row>
    <row r="6972" ht="15.75" customHeight="1">
      <c r="A6972" s="1"/>
      <c r="B6972" s="1"/>
      <c r="C6972" s="1"/>
      <c r="D6972" s="1"/>
      <c r="E6972" s="1"/>
      <c r="F6972" s="1"/>
      <c r="G6972" s="1"/>
      <c r="H6972" s="1"/>
      <c r="I6972" s="1"/>
    </row>
    <row r="6973" ht="15.75" customHeight="1">
      <c r="A6973" s="1"/>
      <c r="B6973" s="1"/>
      <c r="C6973" s="1"/>
      <c r="D6973" s="1"/>
      <c r="E6973" s="1"/>
      <c r="F6973" s="1"/>
      <c r="G6973" s="1"/>
      <c r="H6973" s="1"/>
      <c r="I6973" s="1"/>
    </row>
    <row r="6974" ht="15.75" customHeight="1">
      <c r="A6974" s="1"/>
      <c r="B6974" s="1"/>
      <c r="C6974" s="1"/>
      <c r="D6974" s="1"/>
      <c r="E6974" s="1"/>
      <c r="F6974" s="1"/>
      <c r="G6974" s="1"/>
      <c r="H6974" s="1"/>
      <c r="I6974" s="1"/>
    </row>
    <row r="6975" ht="15.75" customHeight="1">
      <c r="A6975" s="1"/>
      <c r="B6975" s="1"/>
      <c r="C6975" s="1"/>
      <c r="D6975" s="1"/>
      <c r="E6975" s="1"/>
      <c r="F6975" s="1"/>
      <c r="G6975" s="1"/>
      <c r="H6975" s="1"/>
      <c r="I6975" s="1"/>
    </row>
    <row r="6976" ht="15.75" customHeight="1">
      <c r="A6976" s="1"/>
      <c r="B6976" s="1"/>
      <c r="C6976" s="1"/>
      <c r="D6976" s="1"/>
      <c r="E6976" s="1"/>
      <c r="F6976" s="1"/>
      <c r="G6976" s="1"/>
      <c r="H6976" s="1"/>
      <c r="I6976" s="1"/>
    </row>
    <row r="6977" ht="15.75" customHeight="1">
      <c r="A6977" s="1"/>
      <c r="B6977" s="1"/>
      <c r="C6977" s="1"/>
      <c r="D6977" s="1"/>
      <c r="E6977" s="1"/>
      <c r="F6977" s="1"/>
      <c r="G6977" s="1"/>
      <c r="H6977" s="1"/>
      <c r="I6977" s="1"/>
    </row>
    <row r="6978" ht="15.75" customHeight="1">
      <c r="A6978" s="1"/>
      <c r="B6978" s="1"/>
      <c r="C6978" s="1"/>
      <c r="D6978" s="1"/>
      <c r="E6978" s="1"/>
      <c r="F6978" s="1"/>
      <c r="G6978" s="1"/>
      <c r="H6978" s="1"/>
      <c r="I6978" s="1"/>
    </row>
    <row r="6979" ht="15.75" customHeight="1">
      <c r="A6979" s="1"/>
      <c r="B6979" s="1"/>
      <c r="C6979" s="1"/>
      <c r="D6979" s="1"/>
      <c r="E6979" s="1"/>
      <c r="F6979" s="1"/>
      <c r="G6979" s="1"/>
      <c r="H6979" s="1"/>
      <c r="I6979" s="1"/>
    </row>
    <row r="6980" ht="15.75" customHeight="1">
      <c r="A6980" s="1"/>
      <c r="B6980" s="1"/>
      <c r="C6980" s="1"/>
      <c r="D6980" s="1"/>
      <c r="E6980" s="1"/>
      <c r="F6980" s="1"/>
      <c r="G6980" s="1"/>
      <c r="H6980" s="1"/>
      <c r="I6980" s="1"/>
    </row>
    <row r="6981" ht="15.75" customHeight="1">
      <c r="A6981" s="1"/>
      <c r="B6981" s="1"/>
      <c r="C6981" s="1"/>
      <c r="D6981" s="1"/>
      <c r="E6981" s="1"/>
      <c r="F6981" s="1"/>
      <c r="G6981" s="1"/>
      <c r="H6981" s="1"/>
      <c r="I6981" s="1"/>
    </row>
    <row r="6982" ht="15.75" customHeight="1">
      <c r="A6982" s="1"/>
      <c r="B6982" s="1"/>
      <c r="C6982" s="1"/>
      <c r="D6982" s="1"/>
      <c r="E6982" s="1"/>
      <c r="F6982" s="1"/>
      <c r="G6982" s="1"/>
      <c r="H6982" s="1"/>
      <c r="I6982" s="1"/>
    </row>
    <row r="6983" ht="15.75" customHeight="1">
      <c r="A6983" s="1"/>
      <c r="B6983" s="1"/>
      <c r="C6983" s="1"/>
      <c r="D6983" s="1"/>
      <c r="E6983" s="1"/>
      <c r="F6983" s="1"/>
      <c r="G6983" s="1"/>
      <c r="H6983" s="1"/>
      <c r="I6983" s="1"/>
    </row>
    <row r="6984" ht="15.75" customHeight="1">
      <c r="A6984" s="1"/>
      <c r="B6984" s="1"/>
      <c r="C6984" s="1"/>
      <c r="D6984" s="1"/>
      <c r="E6984" s="1"/>
      <c r="F6984" s="1"/>
      <c r="G6984" s="1"/>
      <c r="H6984" s="1"/>
      <c r="I6984" s="1"/>
    </row>
    <row r="6985" ht="15.75" customHeight="1">
      <c r="A6985" s="1"/>
      <c r="B6985" s="1"/>
      <c r="C6985" s="1"/>
      <c r="D6985" s="1"/>
      <c r="E6985" s="1"/>
      <c r="F6985" s="1"/>
      <c r="G6985" s="1"/>
      <c r="H6985" s="1"/>
      <c r="I6985" s="1"/>
    </row>
    <row r="6986" ht="15.75" customHeight="1">
      <c r="A6986" s="1"/>
      <c r="B6986" s="1"/>
      <c r="C6986" s="1"/>
      <c r="D6986" s="1"/>
      <c r="E6986" s="1"/>
      <c r="F6986" s="1"/>
      <c r="G6986" s="1"/>
      <c r="H6986" s="1"/>
      <c r="I6986" s="1"/>
    </row>
    <row r="6987" ht="15.75" customHeight="1">
      <c r="A6987" s="1"/>
      <c r="B6987" s="1"/>
      <c r="C6987" s="1"/>
      <c r="D6987" s="1"/>
      <c r="E6987" s="1"/>
      <c r="F6987" s="1"/>
      <c r="G6987" s="1"/>
      <c r="H6987" s="1"/>
      <c r="I6987" s="1"/>
    </row>
    <row r="6988" ht="15.75" customHeight="1">
      <c r="A6988" s="1"/>
      <c r="B6988" s="1"/>
      <c r="C6988" s="1"/>
      <c r="D6988" s="1"/>
      <c r="E6988" s="1"/>
      <c r="F6988" s="1"/>
      <c r="G6988" s="1"/>
      <c r="H6988" s="1"/>
      <c r="I6988" s="1"/>
    </row>
    <row r="6989" ht="15.75" customHeight="1">
      <c r="A6989" s="1"/>
      <c r="B6989" s="1"/>
      <c r="C6989" s="1"/>
      <c r="D6989" s="1"/>
      <c r="E6989" s="1"/>
      <c r="F6989" s="1"/>
      <c r="G6989" s="1"/>
      <c r="H6989" s="1"/>
      <c r="I6989" s="1"/>
    </row>
    <row r="6990" ht="15.75" customHeight="1">
      <c r="A6990" s="1"/>
      <c r="B6990" s="1"/>
      <c r="C6990" s="1"/>
      <c r="D6990" s="1"/>
      <c r="E6990" s="1"/>
      <c r="F6990" s="1"/>
      <c r="G6990" s="1"/>
      <c r="H6990" s="1"/>
      <c r="I6990" s="1"/>
    </row>
    <row r="6991" ht="15.75" customHeight="1">
      <c r="A6991" s="1"/>
      <c r="B6991" s="1"/>
      <c r="C6991" s="1"/>
      <c r="D6991" s="1"/>
      <c r="E6991" s="1"/>
      <c r="F6991" s="1"/>
      <c r="G6991" s="1"/>
      <c r="H6991" s="1"/>
      <c r="I6991" s="1"/>
    </row>
    <row r="6992" ht="15.75" customHeight="1">
      <c r="A6992" s="1"/>
      <c r="B6992" s="1"/>
      <c r="C6992" s="1"/>
      <c r="D6992" s="1"/>
      <c r="E6992" s="1"/>
      <c r="F6992" s="1"/>
      <c r="G6992" s="1"/>
      <c r="H6992" s="1"/>
      <c r="I6992" s="1"/>
    </row>
    <row r="6993" ht="15.75" customHeight="1">
      <c r="A6993" s="1"/>
      <c r="B6993" s="1"/>
      <c r="C6993" s="1"/>
      <c r="D6993" s="1"/>
      <c r="E6993" s="1"/>
      <c r="F6993" s="1"/>
      <c r="G6993" s="1"/>
      <c r="H6993" s="1"/>
      <c r="I6993" s="1"/>
    </row>
    <row r="6994" ht="15.75" customHeight="1">
      <c r="A6994" s="1"/>
      <c r="B6994" s="1"/>
      <c r="C6994" s="1"/>
      <c r="D6994" s="1"/>
      <c r="E6994" s="1"/>
      <c r="F6994" s="1"/>
      <c r="G6994" s="1"/>
      <c r="H6994" s="1"/>
      <c r="I6994" s="1"/>
    </row>
    <row r="6995" ht="15.75" customHeight="1">
      <c r="A6995" s="1"/>
      <c r="B6995" s="1"/>
      <c r="C6995" s="1"/>
      <c r="D6995" s="1"/>
      <c r="E6995" s="1"/>
      <c r="F6995" s="1"/>
      <c r="G6995" s="1"/>
      <c r="H6995" s="1"/>
      <c r="I6995" s="1"/>
    </row>
    <row r="6996" ht="15.75" customHeight="1">
      <c r="A6996" s="1"/>
      <c r="B6996" s="1"/>
      <c r="C6996" s="1"/>
      <c r="D6996" s="1"/>
      <c r="E6996" s="1"/>
      <c r="F6996" s="1"/>
      <c r="G6996" s="1"/>
      <c r="H6996" s="1"/>
      <c r="I6996" s="1"/>
    </row>
    <row r="6997" ht="15.75" customHeight="1">
      <c r="A6997" s="1"/>
      <c r="B6997" s="1"/>
      <c r="C6997" s="1"/>
      <c r="D6997" s="1"/>
      <c r="E6997" s="1"/>
      <c r="F6997" s="1"/>
      <c r="G6997" s="1"/>
      <c r="H6997" s="1"/>
      <c r="I6997" s="1"/>
    </row>
    <row r="6998" ht="15.75" customHeight="1">
      <c r="A6998" s="1"/>
      <c r="B6998" s="1"/>
      <c r="C6998" s="1"/>
      <c r="D6998" s="1"/>
      <c r="E6998" s="1"/>
      <c r="F6998" s="1"/>
      <c r="G6998" s="1"/>
      <c r="H6998" s="1"/>
      <c r="I6998" s="1"/>
    </row>
    <row r="6999" ht="15.75" customHeight="1">
      <c r="A6999" s="1"/>
      <c r="B6999" s="1"/>
      <c r="C6999" s="1"/>
      <c r="D6999" s="1"/>
      <c r="E6999" s="1"/>
      <c r="F6999" s="1"/>
      <c r="G6999" s="1"/>
      <c r="H6999" s="1"/>
      <c r="I6999" s="1"/>
    </row>
    <row r="7000" ht="15.75" customHeight="1">
      <c r="A7000" s="1"/>
      <c r="B7000" s="1"/>
      <c r="C7000" s="1"/>
      <c r="D7000" s="1"/>
      <c r="E7000" s="1"/>
      <c r="F7000" s="1"/>
      <c r="G7000" s="1"/>
      <c r="H7000" s="1"/>
      <c r="I7000" s="1"/>
    </row>
    <row r="7001" ht="15.75" customHeight="1">
      <c r="A7001" s="1"/>
      <c r="B7001" s="1"/>
      <c r="C7001" s="1"/>
      <c r="D7001" s="1"/>
      <c r="E7001" s="1"/>
      <c r="F7001" s="1"/>
      <c r="G7001" s="1"/>
      <c r="H7001" s="1"/>
      <c r="I7001" s="1"/>
    </row>
    <row r="7002" ht="15.75" customHeight="1">
      <c r="A7002" s="1"/>
      <c r="B7002" s="1"/>
      <c r="C7002" s="1"/>
      <c r="D7002" s="1"/>
      <c r="E7002" s="1"/>
      <c r="F7002" s="1"/>
      <c r="G7002" s="1"/>
      <c r="H7002" s="1"/>
      <c r="I7002" s="1"/>
    </row>
    <row r="7003" ht="15.75" customHeight="1">
      <c r="A7003" s="1"/>
      <c r="B7003" s="1"/>
      <c r="C7003" s="1"/>
      <c r="D7003" s="1"/>
      <c r="E7003" s="1"/>
      <c r="F7003" s="1"/>
      <c r="G7003" s="1"/>
      <c r="H7003" s="1"/>
      <c r="I7003" s="1"/>
    </row>
    <row r="7004" ht="15.75" customHeight="1">
      <c r="A7004" s="1"/>
      <c r="B7004" s="1"/>
      <c r="C7004" s="1"/>
      <c r="D7004" s="1"/>
      <c r="E7004" s="1"/>
      <c r="F7004" s="1"/>
      <c r="G7004" s="1"/>
      <c r="H7004" s="1"/>
      <c r="I7004" s="1"/>
    </row>
    <row r="7005" ht="15.75" customHeight="1">
      <c r="A7005" s="1"/>
      <c r="B7005" s="1"/>
      <c r="C7005" s="1"/>
      <c r="D7005" s="1"/>
      <c r="E7005" s="1"/>
      <c r="F7005" s="1"/>
      <c r="G7005" s="1"/>
      <c r="H7005" s="1"/>
      <c r="I7005" s="1"/>
    </row>
    <row r="7006" ht="15.75" customHeight="1">
      <c r="A7006" s="1"/>
      <c r="B7006" s="1"/>
      <c r="C7006" s="1"/>
      <c r="D7006" s="1"/>
      <c r="E7006" s="1"/>
      <c r="F7006" s="1"/>
      <c r="G7006" s="1"/>
      <c r="H7006" s="1"/>
      <c r="I7006" s="1"/>
    </row>
    <row r="7007" ht="15.75" customHeight="1">
      <c r="A7007" s="1"/>
      <c r="B7007" s="1"/>
      <c r="C7007" s="1"/>
      <c r="D7007" s="1"/>
      <c r="E7007" s="1"/>
      <c r="F7007" s="1"/>
      <c r="G7007" s="1"/>
      <c r="H7007" s="1"/>
      <c r="I7007" s="1"/>
    </row>
    <row r="7008" ht="15.75" customHeight="1">
      <c r="A7008" s="1"/>
      <c r="B7008" s="1"/>
      <c r="C7008" s="1"/>
      <c r="D7008" s="1"/>
      <c r="E7008" s="1"/>
      <c r="F7008" s="1"/>
      <c r="G7008" s="1"/>
      <c r="H7008" s="1"/>
      <c r="I7008" s="1"/>
    </row>
    <row r="7009" ht="15.75" customHeight="1">
      <c r="A7009" s="1"/>
      <c r="B7009" s="1"/>
      <c r="C7009" s="1"/>
      <c r="D7009" s="1"/>
      <c r="E7009" s="1"/>
      <c r="F7009" s="1"/>
      <c r="G7009" s="1"/>
      <c r="H7009" s="1"/>
      <c r="I7009" s="1"/>
    </row>
    <row r="7010" ht="15.75" customHeight="1">
      <c r="A7010" s="1"/>
      <c r="B7010" s="1"/>
      <c r="C7010" s="1"/>
      <c r="D7010" s="1"/>
      <c r="E7010" s="1"/>
      <c r="F7010" s="1"/>
      <c r="G7010" s="1"/>
      <c r="H7010" s="1"/>
      <c r="I7010" s="1"/>
    </row>
    <row r="7011" ht="15.75" customHeight="1">
      <c r="A7011" s="1"/>
      <c r="B7011" s="1"/>
      <c r="C7011" s="1"/>
      <c r="D7011" s="1"/>
      <c r="E7011" s="1"/>
      <c r="F7011" s="1"/>
      <c r="G7011" s="1"/>
      <c r="H7011" s="1"/>
      <c r="I7011" s="1"/>
    </row>
    <row r="7012" ht="15.75" customHeight="1">
      <c r="A7012" s="1"/>
      <c r="B7012" s="1"/>
      <c r="C7012" s="1"/>
      <c r="D7012" s="1"/>
      <c r="E7012" s="1"/>
      <c r="F7012" s="1"/>
      <c r="G7012" s="1"/>
      <c r="H7012" s="1"/>
      <c r="I7012" s="1"/>
    </row>
    <row r="7013" ht="15.75" customHeight="1">
      <c r="A7013" s="1"/>
      <c r="B7013" s="1"/>
      <c r="C7013" s="1"/>
      <c r="D7013" s="1"/>
      <c r="E7013" s="1"/>
      <c r="F7013" s="1"/>
      <c r="G7013" s="1"/>
      <c r="H7013" s="1"/>
      <c r="I7013" s="1"/>
    </row>
    <row r="7014" ht="15.75" customHeight="1">
      <c r="A7014" s="1"/>
      <c r="B7014" s="1"/>
      <c r="C7014" s="1"/>
      <c r="D7014" s="1"/>
      <c r="E7014" s="1"/>
      <c r="F7014" s="1"/>
      <c r="G7014" s="1"/>
      <c r="H7014" s="1"/>
      <c r="I7014" s="1"/>
    </row>
    <row r="7015" ht="15.75" customHeight="1">
      <c r="A7015" s="1"/>
      <c r="B7015" s="1"/>
      <c r="C7015" s="1"/>
      <c r="D7015" s="1"/>
      <c r="E7015" s="1"/>
      <c r="F7015" s="1"/>
      <c r="G7015" s="1"/>
      <c r="H7015" s="1"/>
      <c r="I7015" s="1"/>
    </row>
    <row r="7016" ht="15.75" customHeight="1">
      <c r="A7016" s="1"/>
      <c r="B7016" s="1"/>
      <c r="C7016" s="1"/>
      <c r="D7016" s="1"/>
      <c r="E7016" s="1"/>
      <c r="F7016" s="1"/>
      <c r="G7016" s="1"/>
      <c r="H7016" s="1"/>
      <c r="I7016" s="1"/>
    </row>
    <row r="7017" ht="15.75" customHeight="1">
      <c r="A7017" s="1"/>
      <c r="B7017" s="1"/>
      <c r="C7017" s="1"/>
      <c r="D7017" s="1"/>
      <c r="E7017" s="1"/>
      <c r="F7017" s="1"/>
      <c r="G7017" s="1"/>
      <c r="H7017" s="1"/>
      <c r="I7017" s="1"/>
    </row>
    <row r="7018" ht="15.75" customHeight="1">
      <c r="A7018" s="1"/>
      <c r="B7018" s="1"/>
      <c r="C7018" s="1"/>
      <c r="D7018" s="1"/>
      <c r="E7018" s="1"/>
      <c r="F7018" s="1"/>
      <c r="G7018" s="1"/>
      <c r="H7018" s="1"/>
      <c r="I7018" s="1"/>
    </row>
    <row r="7019" ht="15.75" customHeight="1">
      <c r="A7019" s="1"/>
      <c r="B7019" s="1"/>
      <c r="C7019" s="1"/>
      <c r="D7019" s="1"/>
      <c r="E7019" s="1"/>
      <c r="F7019" s="1"/>
      <c r="G7019" s="1"/>
      <c r="H7019" s="1"/>
      <c r="I7019" s="1"/>
    </row>
    <row r="7020" ht="15.75" customHeight="1">
      <c r="A7020" s="1"/>
      <c r="B7020" s="1"/>
      <c r="C7020" s="1"/>
      <c r="D7020" s="1"/>
      <c r="E7020" s="1"/>
      <c r="F7020" s="1"/>
      <c r="G7020" s="1"/>
      <c r="H7020" s="1"/>
      <c r="I7020" s="1"/>
    </row>
    <row r="7021" ht="15.75" customHeight="1">
      <c r="A7021" s="1"/>
      <c r="B7021" s="1"/>
      <c r="C7021" s="1"/>
      <c r="D7021" s="1"/>
      <c r="E7021" s="1"/>
      <c r="F7021" s="1"/>
      <c r="G7021" s="1"/>
      <c r="H7021" s="1"/>
      <c r="I7021" s="1"/>
    </row>
    <row r="7022" ht="15.75" customHeight="1">
      <c r="A7022" s="1"/>
      <c r="B7022" s="1"/>
      <c r="C7022" s="1"/>
      <c r="D7022" s="1"/>
      <c r="E7022" s="1"/>
      <c r="F7022" s="1"/>
      <c r="G7022" s="1"/>
      <c r="H7022" s="1"/>
      <c r="I7022" s="1"/>
    </row>
    <row r="7023" ht="15.75" customHeight="1">
      <c r="A7023" s="1"/>
      <c r="B7023" s="1"/>
      <c r="C7023" s="1"/>
      <c r="D7023" s="1"/>
      <c r="E7023" s="1"/>
      <c r="F7023" s="1"/>
      <c r="G7023" s="1"/>
      <c r="H7023" s="1"/>
      <c r="I7023" s="1"/>
    </row>
    <row r="7024" ht="15.75" customHeight="1">
      <c r="A7024" s="1"/>
      <c r="B7024" s="1"/>
      <c r="C7024" s="1"/>
      <c r="D7024" s="1"/>
      <c r="E7024" s="1"/>
      <c r="F7024" s="1"/>
      <c r="G7024" s="1"/>
      <c r="H7024" s="1"/>
      <c r="I7024" s="1"/>
    </row>
    <row r="7025" ht="15.75" customHeight="1">
      <c r="A7025" s="1"/>
      <c r="B7025" s="1"/>
      <c r="C7025" s="1"/>
      <c r="D7025" s="1"/>
      <c r="E7025" s="1"/>
      <c r="F7025" s="1"/>
      <c r="G7025" s="1"/>
      <c r="H7025" s="1"/>
      <c r="I7025" s="1"/>
    </row>
    <row r="7026" ht="15.75" customHeight="1">
      <c r="A7026" s="1"/>
      <c r="B7026" s="1"/>
      <c r="C7026" s="1"/>
      <c r="D7026" s="1"/>
      <c r="E7026" s="1"/>
      <c r="F7026" s="1"/>
      <c r="G7026" s="1"/>
      <c r="H7026" s="1"/>
      <c r="I7026" s="1"/>
    </row>
    <row r="7027" ht="15.75" customHeight="1">
      <c r="A7027" s="1"/>
      <c r="B7027" s="1"/>
      <c r="C7027" s="1"/>
      <c r="D7027" s="1"/>
      <c r="E7027" s="1"/>
      <c r="F7027" s="1"/>
      <c r="G7027" s="1"/>
      <c r="H7027" s="1"/>
      <c r="I7027" s="1"/>
    </row>
    <row r="7028" ht="15.75" customHeight="1">
      <c r="A7028" s="1"/>
      <c r="B7028" s="1"/>
      <c r="C7028" s="1"/>
      <c r="D7028" s="1"/>
      <c r="E7028" s="1"/>
      <c r="F7028" s="1"/>
      <c r="G7028" s="1"/>
      <c r="H7028" s="1"/>
      <c r="I7028" s="1"/>
    </row>
    <row r="7029" ht="15.75" customHeight="1">
      <c r="A7029" s="1"/>
      <c r="B7029" s="1"/>
      <c r="C7029" s="1"/>
      <c r="D7029" s="1"/>
      <c r="E7029" s="1"/>
      <c r="F7029" s="1"/>
      <c r="G7029" s="1"/>
      <c r="H7029" s="1"/>
      <c r="I7029" s="1"/>
    </row>
    <row r="7030" ht="15.75" customHeight="1">
      <c r="A7030" s="1"/>
      <c r="B7030" s="1"/>
      <c r="C7030" s="1"/>
      <c r="D7030" s="1"/>
      <c r="E7030" s="1"/>
      <c r="F7030" s="1"/>
      <c r="G7030" s="1"/>
      <c r="H7030" s="1"/>
      <c r="I7030" s="1"/>
    </row>
    <row r="7031" ht="15.75" customHeight="1">
      <c r="A7031" s="1"/>
      <c r="B7031" s="1"/>
      <c r="C7031" s="1"/>
      <c r="D7031" s="1"/>
      <c r="E7031" s="1"/>
      <c r="F7031" s="1"/>
      <c r="G7031" s="1"/>
      <c r="H7031" s="1"/>
      <c r="I7031" s="1"/>
    </row>
    <row r="7032" ht="15.75" customHeight="1">
      <c r="A7032" s="1"/>
      <c r="B7032" s="1"/>
      <c r="C7032" s="1"/>
      <c r="D7032" s="1"/>
      <c r="E7032" s="1"/>
      <c r="F7032" s="1"/>
      <c r="G7032" s="1"/>
      <c r="H7032" s="1"/>
      <c r="I7032" s="1"/>
    </row>
    <row r="7033" ht="15.75" customHeight="1">
      <c r="A7033" s="1"/>
      <c r="B7033" s="1"/>
      <c r="C7033" s="1"/>
      <c r="D7033" s="1"/>
      <c r="E7033" s="1"/>
      <c r="F7033" s="1"/>
      <c r="G7033" s="1"/>
      <c r="H7033" s="1"/>
      <c r="I7033" s="1"/>
    </row>
    <row r="7034" ht="15.75" customHeight="1">
      <c r="A7034" s="1"/>
      <c r="B7034" s="1"/>
      <c r="C7034" s="1"/>
      <c r="D7034" s="1"/>
      <c r="E7034" s="1"/>
      <c r="F7034" s="1"/>
      <c r="G7034" s="1"/>
      <c r="H7034" s="1"/>
      <c r="I7034" s="1"/>
    </row>
    <row r="7035" ht="15.75" customHeight="1">
      <c r="A7035" s="1"/>
      <c r="B7035" s="1"/>
      <c r="C7035" s="1"/>
      <c r="D7035" s="1"/>
      <c r="E7035" s="1"/>
      <c r="F7035" s="1"/>
      <c r="G7035" s="1"/>
      <c r="H7035" s="1"/>
      <c r="I7035" s="1"/>
    </row>
    <row r="7036" ht="15.75" customHeight="1">
      <c r="A7036" s="1"/>
      <c r="B7036" s="1"/>
      <c r="C7036" s="1"/>
      <c r="D7036" s="1"/>
      <c r="E7036" s="1"/>
      <c r="F7036" s="1"/>
      <c r="G7036" s="1"/>
      <c r="H7036" s="1"/>
      <c r="I7036" s="1"/>
    </row>
    <row r="7037" ht="15.75" customHeight="1">
      <c r="A7037" s="1"/>
      <c r="B7037" s="1"/>
      <c r="C7037" s="1"/>
      <c r="D7037" s="1"/>
      <c r="E7037" s="1"/>
      <c r="F7037" s="1"/>
      <c r="G7037" s="1"/>
      <c r="H7037" s="1"/>
      <c r="I7037" s="1"/>
    </row>
    <row r="7038" ht="15.75" customHeight="1">
      <c r="A7038" s="1"/>
      <c r="B7038" s="1"/>
      <c r="C7038" s="1"/>
      <c r="D7038" s="1"/>
      <c r="E7038" s="1"/>
      <c r="F7038" s="1"/>
      <c r="G7038" s="1"/>
      <c r="H7038" s="1"/>
      <c r="I7038" s="1"/>
    </row>
    <row r="7039" ht="15.75" customHeight="1">
      <c r="A7039" s="1"/>
      <c r="B7039" s="1"/>
      <c r="C7039" s="1"/>
      <c r="D7039" s="1"/>
      <c r="E7039" s="1"/>
      <c r="F7039" s="1"/>
      <c r="G7039" s="1"/>
      <c r="H7039" s="1"/>
      <c r="I7039" s="1"/>
    </row>
    <row r="7040" ht="15.75" customHeight="1">
      <c r="A7040" s="1"/>
      <c r="B7040" s="1"/>
      <c r="C7040" s="1"/>
      <c r="D7040" s="1"/>
      <c r="E7040" s="1"/>
      <c r="F7040" s="1"/>
      <c r="G7040" s="1"/>
      <c r="H7040" s="1"/>
      <c r="I7040" s="1"/>
    </row>
    <row r="7041" ht="15.75" customHeight="1">
      <c r="A7041" s="1"/>
      <c r="B7041" s="1"/>
      <c r="C7041" s="1"/>
      <c r="D7041" s="1"/>
      <c r="E7041" s="1"/>
      <c r="F7041" s="1"/>
      <c r="G7041" s="1"/>
      <c r="H7041" s="1"/>
      <c r="I7041" s="1"/>
    </row>
    <row r="7042" ht="15.75" customHeight="1">
      <c r="A7042" s="1"/>
      <c r="B7042" s="1"/>
      <c r="C7042" s="1"/>
      <c r="D7042" s="1"/>
      <c r="E7042" s="1"/>
      <c r="F7042" s="1"/>
      <c r="G7042" s="1"/>
      <c r="H7042" s="1"/>
      <c r="I7042" s="1"/>
    </row>
    <row r="7043" ht="15.75" customHeight="1">
      <c r="A7043" s="1"/>
      <c r="B7043" s="1"/>
      <c r="C7043" s="1"/>
      <c r="D7043" s="1"/>
      <c r="E7043" s="1"/>
      <c r="F7043" s="1"/>
      <c r="G7043" s="1"/>
      <c r="H7043" s="1"/>
      <c r="I7043" s="1"/>
    </row>
    <row r="7044" ht="15.75" customHeight="1">
      <c r="A7044" s="1"/>
      <c r="B7044" s="1"/>
      <c r="C7044" s="1"/>
      <c r="D7044" s="1"/>
      <c r="E7044" s="1"/>
      <c r="F7044" s="1"/>
      <c r="G7044" s="1"/>
      <c r="H7044" s="1"/>
      <c r="I7044" s="1"/>
    </row>
    <row r="7045" ht="15.75" customHeight="1">
      <c r="A7045" s="1"/>
      <c r="B7045" s="1"/>
      <c r="C7045" s="1"/>
      <c r="D7045" s="1"/>
      <c r="E7045" s="1"/>
      <c r="F7045" s="1"/>
      <c r="G7045" s="1"/>
      <c r="H7045" s="1"/>
      <c r="I7045" s="1"/>
    </row>
    <row r="7046" ht="15.75" customHeight="1">
      <c r="A7046" s="1"/>
      <c r="B7046" s="1"/>
      <c r="C7046" s="1"/>
      <c r="D7046" s="1"/>
      <c r="E7046" s="1"/>
      <c r="F7046" s="1"/>
      <c r="G7046" s="1"/>
      <c r="H7046" s="1"/>
      <c r="I7046" s="1"/>
    </row>
    <row r="7047" ht="15.75" customHeight="1">
      <c r="A7047" s="1"/>
      <c r="B7047" s="1"/>
      <c r="C7047" s="1"/>
      <c r="D7047" s="1"/>
      <c r="E7047" s="1"/>
      <c r="F7047" s="1"/>
      <c r="G7047" s="1"/>
      <c r="H7047" s="1"/>
      <c r="I7047" s="1"/>
    </row>
    <row r="7048" ht="15.75" customHeight="1">
      <c r="A7048" s="1"/>
      <c r="B7048" s="1"/>
      <c r="C7048" s="1"/>
      <c r="D7048" s="1"/>
      <c r="E7048" s="1"/>
      <c r="F7048" s="1"/>
      <c r="G7048" s="1"/>
      <c r="H7048" s="1"/>
      <c r="I7048" s="1"/>
    </row>
    <row r="7049" ht="15.75" customHeight="1">
      <c r="A7049" s="1"/>
      <c r="B7049" s="1"/>
      <c r="C7049" s="1"/>
      <c r="D7049" s="1"/>
      <c r="E7049" s="1"/>
      <c r="F7049" s="1"/>
      <c r="G7049" s="1"/>
      <c r="H7049" s="1"/>
      <c r="I7049" s="1"/>
    </row>
    <row r="7050" ht="15.75" customHeight="1">
      <c r="A7050" s="1"/>
      <c r="B7050" s="1"/>
      <c r="C7050" s="1"/>
      <c r="D7050" s="1"/>
      <c r="E7050" s="1"/>
      <c r="F7050" s="1"/>
      <c r="G7050" s="1"/>
      <c r="H7050" s="1"/>
      <c r="I7050" s="1"/>
    </row>
    <row r="7051" ht="15.75" customHeight="1">
      <c r="A7051" s="1"/>
      <c r="B7051" s="1"/>
      <c r="C7051" s="1"/>
      <c r="D7051" s="1"/>
      <c r="E7051" s="1"/>
      <c r="F7051" s="1"/>
      <c r="G7051" s="1"/>
      <c r="H7051" s="1"/>
      <c r="I7051" s="1"/>
    </row>
    <row r="7052" ht="15.75" customHeight="1">
      <c r="A7052" s="1"/>
      <c r="B7052" s="1"/>
      <c r="C7052" s="1"/>
      <c r="D7052" s="1"/>
      <c r="E7052" s="1"/>
      <c r="F7052" s="1"/>
      <c r="G7052" s="1"/>
      <c r="H7052" s="1"/>
      <c r="I7052" s="1"/>
    </row>
    <row r="7053" ht="15.75" customHeight="1">
      <c r="A7053" s="1"/>
      <c r="B7053" s="1"/>
      <c r="C7053" s="1"/>
      <c r="D7053" s="1"/>
      <c r="E7053" s="1"/>
      <c r="F7053" s="1"/>
      <c r="G7053" s="1"/>
      <c r="H7053" s="1"/>
      <c r="I7053" s="1"/>
    </row>
    <row r="7054" ht="15.75" customHeight="1">
      <c r="A7054" s="1"/>
      <c r="B7054" s="1"/>
      <c r="C7054" s="1"/>
      <c r="D7054" s="1"/>
      <c r="E7054" s="1"/>
      <c r="F7054" s="1"/>
      <c r="G7054" s="1"/>
      <c r="H7054" s="1"/>
      <c r="I7054" s="1"/>
    </row>
    <row r="7055" ht="15.75" customHeight="1">
      <c r="A7055" s="1"/>
      <c r="B7055" s="1"/>
      <c r="C7055" s="1"/>
      <c r="D7055" s="1"/>
      <c r="E7055" s="1"/>
      <c r="F7055" s="1"/>
      <c r="G7055" s="1"/>
      <c r="H7055" s="1"/>
      <c r="I7055" s="1"/>
    </row>
    <row r="7056" ht="15.75" customHeight="1">
      <c r="A7056" s="1"/>
      <c r="B7056" s="1"/>
      <c r="C7056" s="1"/>
      <c r="D7056" s="1"/>
      <c r="E7056" s="1"/>
      <c r="F7056" s="1"/>
      <c r="G7056" s="1"/>
      <c r="H7056" s="1"/>
      <c r="I7056" s="1"/>
    </row>
    <row r="7057" ht="15.75" customHeight="1">
      <c r="A7057" s="1"/>
      <c r="B7057" s="1"/>
      <c r="C7057" s="1"/>
      <c r="D7057" s="1"/>
      <c r="E7057" s="1"/>
      <c r="F7057" s="1"/>
      <c r="G7057" s="1"/>
      <c r="H7057" s="1"/>
      <c r="I7057" s="1"/>
    </row>
    <row r="7058" ht="15.75" customHeight="1">
      <c r="A7058" s="1"/>
      <c r="B7058" s="1"/>
      <c r="C7058" s="1"/>
      <c r="D7058" s="1"/>
      <c r="E7058" s="1"/>
      <c r="F7058" s="1"/>
      <c r="G7058" s="1"/>
      <c r="H7058" s="1"/>
      <c r="I7058" s="1"/>
    </row>
    <row r="7059" ht="15.75" customHeight="1">
      <c r="A7059" s="1"/>
      <c r="B7059" s="1"/>
      <c r="C7059" s="1"/>
      <c r="D7059" s="1"/>
      <c r="E7059" s="1"/>
      <c r="F7059" s="1"/>
      <c r="G7059" s="1"/>
      <c r="H7059" s="1"/>
      <c r="I7059" s="1"/>
    </row>
    <row r="7060" ht="15.75" customHeight="1">
      <c r="A7060" s="1"/>
      <c r="B7060" s="1"/>
      <c r="C7060" s="1"/>
      <c r="D7060" s="1"/>
      <c r="E7060" s="1"/>
      <c r="F7060" s="1"/>
      <c r="G7060" s="1"/>
      <c r="H7060" s="1"/>
      <c r="I7060" s="1"/>
    </row>
    <row r="7061" ht="15.75" customHeight="1">
      <c r="A7061" s="1"/>
      <c r="B7061" s="1"/>
      <c r="C7061" s="1"/>
      <c r="D7061" s="1"/>
      <c r="E7061" s="1"/>
      <c r="F7061" s="1"/>
      <c r="G7061" s="1"/>
      <c r="H7061" s="1"/>
      <c r="I7061" s="1"/>
    </row>
    <row r="7062" ht="15.75" customHeight="1">
      <c r="A7062" s="1"/>
      <c r="B7062" s="1"/>
      <c r="C7062" s="1"/>
      <c r="D7062" s="1"/>
      <c r="E7062" s="1"/>
      <c r="F7062" s="1"/>
      <c r="G7062" s="1"/>
      <c r="H7062" s="1"/>
      <c r="I7062" s="1"/>
    </row>
    <row r="7063" ht="15.75" customHeight="1">
      <c r="A7063" s="1"/>
      <c r="B7063" s="1"/>
      <c r="C7063" s="1"/>
      <c r="D7063" s="1"/>
      <c r="E7063" s="1"/>
      <c r="F7063" s="1"/>
      <c r="G7063" s="1"/>
      <c r="H7063" s="1"/>
      <c r="I7063" s="1"/>
    </row>
    <row r="7064" ht="15.75" customHeight="1">
      <c r="A7064" s="1"/>
      <c r="B7064" s="1"/>
      <c r="C7064" s="1"/>
      <c r="D7064" s="1"/>
      <c r="E7064" s="1"/>
      <c r="F7064" s="1"/>
      <c r="G7064" s="1"/>
      <c r="H7064" s="1"/>
      <c r="I7064" s="1"/>
    </row>
    <row r="7065" ht="15.75" customHeight="1">
      <c r="A7065" s="1"/>
      <c r="B7065" s="1"/>
      <c r="C7065" s="1"/>
      <c r="D7065" s="1"/>
      <c r="E7065" s="1"/>
      <c r="F7065" s="1"/>
      <c r="G7065" s="1"/>
      <c r="H7065" s="1"/>
      <c r="I7065" s="1"/>
    </row>
    <row r="7066" ht="15.75" customHeight="1">
      <c r="A7066" s="1"/>
      <c r="B7066" s="1"/>
      <c r="C7066" s="1"/>
      <c r="D7066" s="1"/>
      <c r="E7066" s="1"/>
      <c r="F7066" s="1"/>
      <c r="G7066" s="1"/>
      <c r="H7066" s="1"/>
      <c r="I7066" s="1"/>
    </row>
    <row r="7067" ht="15.75" customHeight="1">
      <c r="A7067" s="1"/>
      <c r="B7067" s="1"/>
      <c r="C7067" s="1"/>
      <c r="D7067" s="1"/>
      <c r="E7067" s="1"/>
      <c r="F7067" s="1"/>
      <c r="G7067" s="1"/>
      <c r="H7067" s="1"/>
      <c r="I7067" s="1"/>
    </row>
    <row r="7068" ht="15.75" customHeight="1">
      <c r="A7068" s="1"/>
      <c r="B7068" s="1"/>
      <c r="C7068" s="1"/>
      <c r="D7068" s="1"/>
      <c r="E7068" s="1"/>
      <c r="F7068" s="1"/>
      <c r="G7068" s="1"/>
      <c r="H7068" s="1"/>
      <c r="I7068" s="1"/>
    </row>
    <row r="7069" ht="15.75" customHeight="1">
      <c r="A7069" s="1"/>
      <c r="B7069" s="1"/>
      <c r="C7069" s="1"/>
      <c r="D7069" s="1"/>
      <c r="E7069" s="1"/>
      <c r="F7069" s="1"/>
      <c r="G7069" s="1"/>
      <c r="H7069" s="1"/>
      <c r="I7069" s="1"/>
    </row>
    <row r="7070" ht="15.75" customHeight="1">
      <c r="A7070" s="1"/>
      <c r="B7070" s="1"/>
      <c r="C7070" s="1"/>
      <c r="D7070" s="1"/>
      <c r="E7070" s="1"/>
      <c r="F7070" s="1"/>
      <c r="G7070" s="1"/>
      <c r="H7070" s="1"/>
      <c r="I7070" s="1"/>
    </row>
    <row r="7071" ht="15.75" customHeight="1">
      <c r="A7071" s="1"/>
      <c r="B7071" s="1"/>
      <c r="C7071" s="1"/>
      <c r="D7071" s="1"/>
      <c r="E7071" s="1"/>
      <c r="F7071" s="1"/>
      <c r="G7071" s="1"/>
      <c r="H7071" s="1"/>
      <c r="I7071" s="1"/>
    </row>
    <row r="7072" ht="15.75" customHeight="1">
      <c r="A7072" s="1"/>
      <c r="B7072" s="1"/>
      <c r="C7072" s="1"/>
      <c r="D7072" s="1"/>
      <c r="E7072" s="1"/>
      <c r="F7072" s="1"/>
      <c r="G7072" s="1"/>
      <c r="H7072" s="1"/>
      <c r="I7072" s="1"/>
    </row>
    <row r="7073" ht="15.75" customHeight="1">
      <c r="A7073" s="1"/>
      <c r="B7073" s="1"/>
      <c r="C7073" s="1"/>
      <c r="D7073" s="1"/>
      <c r="E7073" s="1"/>
      <c r="F7073" s="1"/>
      <c r="G7073" s="1"/>
      <c r="H7073" s="1"/>
      <c r="I7073" s="1"/>
    </row>
    <row r="7074" ht="15.75" customHeight="1">
      <c r="A7074" s="1"/>
      <c r="B7074" s="1"/>
      <c r="C7074" s="1"/>
      <c r="D7074" s="1"/>
      <c r="E7074" s="1"/>
      <c r="F7074" s="1"/>
      <c r="G7074" s="1"/>
      <c r="H7074" s="1"/>
      <c r="I7074" s="1"/>
    </row>
    <row r="7075" ht="15.75" customHeight="1">
      <c r="A7075" s="1"/>
      <c r="B7075" s="1"/>
      <c r="C7075" s="1"/>
      <c r="D7075" s="1"/>
      <c r="E7075" s="1"/>
      <c r="F7075" s="1"/>
      <c r="G7075" s="1"/>
      <c r="H7075" s="1"/>
      <c r="I7075" s="1"/>
    </row>
    <row r="7076" ht="15.75" customHeight="1">
      <c r="A7076" s="1"/>
      <c r="B7076" s="1"/>
      <c r="C7076" s="1"/>
      <c r="D7076" s="1"/>
      <c r="E7076" s="1"/>
      <c r="F7076" s="1"/>
      <c r="G7076" s="1"/>
      <c r="H7076" s="1"/>
      <c r="I7076" s="1"/>
    </row>
    <row r="7077" ht="15.75" customHeight="1">
      <c r="A7077" s="1"/>
      <c r="B7077" s="1"/>
      <c r="C7077" s="1"/>
      <c r="D7077" s="1"/>
      <c r="E7077" s="1"/>
      <c r="F7077" s="1"/>
      <c r="G7077" s="1"/>
      <c r="H7077" s="1"/>
      <c r="I7077" s="1"/>
    </row>
    <row r="7078" ht="15.75" customHeight="1">
      <c r="A7078" s="1"/>
      <c r="B7078" s="1"/>
      <c r="C7078" s="1"/>
      <c r="D7078" s="1"/>
      <c r="E7078" s="1"/>
      <c r="F7078" s="1"/>
      <c r="G7078" s="1"/>
      <c r="H7078" s="1"/>
      <c r="I7078" s="1"/>
    </row>
    <row r="7079" ht="15.75" customHeight="1">
      <c r="A7079" s="1"/>
      <c r="B7079" s="1"/>
      <c r="C7079" s="1"/>
      <c r="D7079" s="1"/>
      <c r="E7079" s="1"/>
      <c r="F7079" s="1"/>
      <c r="G7079" s="1"/>
      <c r="H7079" s="1"/>
      <c r="I7079" s="1"/>
    </row>
    <row r="7080" ht="15.75" customHeight="1">
      <c r="A7080" s="1"/>
      <c r="B7080" s="1"/>
      <c r="C7080" s="1"/>
      <c r="D7080" s="1"/>
      <c r="E7080" s="1"/>
      <c r="F7080" s="1"/>
      <c r="G7080" s="1"/>
      <c r="H7080" s="1"/>
      <c r="I7080" s="1"/>
    </row>
    <row r="7081" ht="15.75" customHeight="1">
      <c r="A7081" s="1"/>
      <c r="B7081" s="1"/>
      <c r="C7081" s="1"/>
      <c r="D7081" s="1"/>
      <c r="E7081" s="1"/>
      <c r="F7081" s="1"/>
      <c r="G7081" s="1"/>
      <c r="H7081" s="1"/>
      <c r="I7081" s="1"/>
    </row>
    <row r="7082" ht="15.75" customHeight="1">
      <c r="A7082" s="1"/>
      <c r="B7082" s="1"/>
      <c r="C7082" s="1"/>
      <c r="D7082" s="1"/>
      <c r="E7082" s="1"/>
      <c r="F7082" s="1"/>
      <c r="G7082" s="1"/>
      <c r="H7082" s="1"/>
      <c r="I7082" s="1"/>
    </row>
    <row r="7083" ht="15.75" customHeight="1">
      <c r="A7083" s="1"/>
      <c r="B7083" s="1"/>
      <c r="C7083" s="1"/>
      <c r="D7083" s="1"/>
      <c r="E7083" s="1"/>
      <c r="F7083" s="1"/>
      <c r="G7083" s="1"/>
      <c r="H7083" s="1"/>
      <c r="I7083" s="1"/>
    </row>
    <row r="7084" ht="15.75" customHeight="1">
      <c r="A7084" s="1"/>
      <c r="B7084" s="1"/>
      <c r="C7084" s="1"/>
      <c r="D7084" s="1"/>
      <c r="E7084" s="1"/>
      <c r="F7084" s="1"/>
      <c r="G7084" s="1"/>
      <c r="H7084" s="1"/>
      <c r="I7084" s="1"/>
    </row>
    <row r="7085" ht="15.75" customHeight="1">
      <c r="A7085" s="1"/>
      <c r="B7085" s="1"/>
      <c r="C7085" s="1"/>
      <c r="D7085" s="1"/>
      <c r="E7085" s="1"/>
      <c r="F7085" s="1"/>
      <c r="G7085" s="1"/>
      <c r="H7085" s="1"/>
      <c r="I7085" s="1"/>
    </row>
    <row r="7086" ht="15.75" customHeight="1">
      <c r="A7086" s="1"/>
      <c r="B7086" s="1"/>
      <c r="C7086" s="1"/>
      <c r="D7086" s="1"/>
      <c r="E7086" s="1"/>
      <c r="F7086" s="1"/>
      <c r="G7086" s="1"/>
      <c r="H7086" s="1"/>
      <c r="I7086" s="1"/>
    </row>
    <row r="7087" ht="15.75" customHeight="1">
      <c r="A7087" s="1"/>
      <c r="B7087" s="1"/>
      <c r="C7087" s="1"/>
      <c r="D7087" s="1"/>
      <c r="E7087" s="1"/>
      <c r="F7087" s="1"/>
      <c r="G7087" s="1"/>
      <c r="H7087" s="1"/>
      <c r="I7087" s="1"/>
    </row>
    <row r="7088" ht="15.75" customHeight="1">
      <c r="A7088" s="1"/>
      <c r="B7088" s="1"/>
      <c r="C7088" s="1"/>
      <c r="D7088" s="1"/>
      <c r="E7088" s="1"/>
      <c r="F7088" s="1"/>
      <c r="G7088" s="1"/>
      <c r="H7088" s="1"/>
      <c r="I7088" s="1"/>
    </row>
    <row r="7089" ht="15.75" customHeight="1">
      <c r="A7089" s="1"/>
      <c r="B7089" s="1"/>
      <c r="C7089" s="1"/>
      <c r="D7089" s="1"/>
      <c r="E7089" s="1"/>
      <c r="F7089" s="1"/>
      <c r="G7089" s="1"/>
      <c r="H7089" s="1"/>
      <c r="I7089" s="1"/>
    </row>
    <row r="7090" ht="15.75" customHeight="1">
      <c r="A7090" s="1"/>
      <c r="B7090" s="1"/>
      <c r="C7090" s="1"/>
      <c r="D7090" s="1"/>
      <c r="E7090" s="1"/>
      <c r="F7090" s="1"/>
      <c r="G7090" s="1"/>
      <c r="H7090" s="1"/>
      <c r="I7090" s="1"/>
    </row>
    <row r="7091" ht="15.75" customHeight="1">
      <c r="A7091" s="1"/>
      <c r="B7091" s="1"/>
      <c r="C7091" s="1"/>
      <c r="D7091" s="1"/>
      <c r="E7091" s="1"/>
      <c r="F7091" s="1"/>
      <c r="G7091" s="1"/>
      <c r="H7091" s="1"/>
      <c r="I7091" s="1"/>
    </row>
    <row r="7092" ht="15.75" customHeight="1">
      <c r="A7092" s="1"/>
      <c r="B7092" s="1"/>
      <c r="C7092" s="1"/>
      <c r="D7092" s="1"/>
      <c r="E7092" s="1"/>
      <c r="F7092" s="1"/>
      <c r="G7092" s="1"/>
      <c r="H7092" s="1"/>
      <c r="I7092" s="1"/>
    </row>
    <row r="7093" ht="15.75" customHeight="1">
      <c r="A7093" s="1"/>
      <c r="B7093" s="1"/>
      <c r="C7093" s="1"/>
      <c r="D7093" s="1"/>
      <c r="E7093" s="1"/>
      <c r="F7093" s="1"/>
      <c r="G7093" s="1"/>
      <c r="H7093" s="1"/>
      <c r="I7093" s="1"/>
    </row>
    <row r="7094" ht="15.75" customHeight="1">
      <c r="A7094" s="1"/>
      <c r="B7094" s="1"/>
      <c r="C7094" s="1"/>
      <c r="D7094" s="1"/>
      <c r="E7094" s="1"/>
      <c r="F7094" s="1"/>
      <c r="G7094" s="1"/>
      <c r="H7094" s="1"/>
      <c r="I7094" s="1"/>
    </row>
    <row r="7095" ht="15.75" customHeight="1">
      <c r="A7095" s="1"/>
      <c r="B7095" s="1"/>
      <c r="C7095" s="1"/>
      <c r="D7095" s="1"/>
      <c r="E7095" s="1"/>
      <c r="F7095" s="1"/>
      <c r="G7095" s="1"/>
      <c r="H7095" s="1"/>
      <c r="I7095" s="1"/>
    </row>
    <row r="7096" ht="15.75" customHeight="1">
      <c r="A7096" s="1"/>
      <c r="B7096" s="1"/>
      <c r="C7096" s="1"/>
      <c r="D7096" s="1"/>
      <c r="E7096" s="1"/>
      <c r="F7096" s="1"/>
      <c r="G7096" s="1"/>
      <c r="H7096" s="1"/>
      <c r="I7096" s="1"/>
    </row>
    <row r="7097" ht="15.75" customHeight="1">
      <c r="A7097" s="1"/>
      <c r="B7097" s="1"/>
      <c r="C7097" s="1"/>
      <c r="D7097" s="1"/>
      <c r="E7097" s="1"/>
      <c r="F7097" s="1"/>
      <c r="G7097" s="1"/>
      <c r="H7097" s="1"/>
      <c r="I7097" s="1"/>
    </row>
    <row r="7098" ht="15.75" customHeight="1">
      <c r="A7098" s="1"/>
      <c r="B7098" s="1"/>
      <c r="C7098" s="1"/>
      <c r="D7098" s="1"/>
      <c r="E7098" s="1"/>
      <c r="F7098" s="1"/>
      <c r="G7098" s="1"/>
      <c r="H7098" s="1"/>
      <c r="I7098" s="1"/>
    </row>
    <row r="7099" ht="15.75" customHeight="1">
      <c r="A7099" s="1"/>
      <c r="B7099" s="1"/>
      <c r="C7099" s="1"/>
      <c r="D7099" s="1"/>
      <c r="E7099" s="1"/>
      <c r="F7099" s="1"/>
      <c r="G7099" s="1"/>
      <c r="H7099" s="1"/>
      <c r="I7099" s="1"/>
    </row>
    <row r="7100" ht="15.75" customHeight="1">
      <c r="A7100" s="1"/>
      <c r="B7100" s="1"/>
      <c r="C7100" s="1"/>
      <c r="D7100" s="1"/>
      <c r="E7100" s="1"/>
      <c r="F7100" s="1"/>
      <c r="G7100" s="1"/>
      <c r="H7100" s="1"/>
      <c r="I7100" s="1"/>
    </row>
    <row r="7101" ht="15.75" customHeight="1">
      <c r="A7101" s="1"/>
      <c r="B7101" s="1"/>
      <c r="C7101" s="1"/>
      <c r="D7101" s="1"/>
      <c r="E7101" s="1"/>
      <c r="F7101" s="1"/>
      <c r="G7101" s="1"/>
      <c r="H7101" s="1"/>
      <c r="I7101" s="1"/>
    </row>
    <row r="7102" ht="15.75" customHeight="1">
      <c r="A7102" s="1"/>
      <c r="B7102" s="1"/>
      <c r="C7102" s="1"/>
      <c r="D7102" s="1"/>
      <c r="E7102" s="1"/>
      <c r="F7102" s="1"/>
      <c r="G7102" s="1"/>
      <c r="H7102" s="1"/>
      <c r="I7102" s="1"/>
    </row>
    <row r="7103" ht="15.75" customHeight="1">
      <c r="A7103" s="1"/>
      <c r="B7103" s="1"/>
      <c r="C7103" s="1"/>
      <c r="D7103" s="1"/>
      <c r="E7103" s="1"/>
      <c r="F7103" s="1"/>
      <c r="G7103" s="1"/>
      <c r="H7103" s="1"/>
      <c r="I7103" s="1"/>
    </row>
    <row r="7104" ht="15.75" customHeight="1">
      <c r="A7104" s="1"/>
      <c r="B7104" s="1"/>
      <c r="C7104" s="1"/>
      <c r="D7104" s="1"/>
      <c r="E7104" s="1"/>
      <c r="F7104" s="1"/>
      <c r="G7104" s="1"/>
      <c r="H7104" s="1"/>
      <c r="I7104" s="1"/>
    </row>
    <row r="7105" ht="15.75" customHeight="1">
      <c r="A7105" s="1"/>
      <c r="B7105" s="1"/>
      <c r="C7105" s="1"/>
      <c r="D7105" s="1"/>
      <c r="E7105" s="1"/>
      <c r="F7105" s="1"/>
      <c r="G7105" s="1"/>
      <c r="H7105" s="1"/>
      <c r="I7105" s="1"/>
    </row>
    <row r="7106" ht="15.75" customHeight="1">
      <c r="A7106" s="1"/>
      <c r="B7106" s="1"/>
      <c r="C7106" s="1"/>
      <c r="D7106" s="1"/>
      <c r="E7106" s="1"/>
      <c r="F7106" s="1"/>
      <c r="G7106" s="1"/>
      <c r="H7106" s="1"/>
      <c r="I7106" s="1"/>
    </row>
    <row r="7107" ht="15.75" customHeight="1">
      <c r="A7107" s="1"/>
      <c r="B7107" s="1"/>
      <c r="C7107" s="1"/>
      <c r="D7107" s="1"/>
      <c r="E7107" s="1"/>
      <c r="F7107" s="1"/>
      <c r="G7107" s="1"/>
      <c r="H7107" s="1"/>
      <c r="I7107" s="1"/>
    </row>
    <row r="7108" ht="15.75" customHeight="1">
      <c r="A7108" s="1"/>
      <c r="B7108" s="1"/>
      <c r="C7108" s="1"/>
      <c r="D7108" s="1"/>
      <c r="E7108" s="1"/>
      <c r="F7108" s="1"/>
      <c r="G7108" s="1"/>
      <c r="H7108" s="1"/>
      <c r="I7108" s="1"/>
    </row>
    <row r="7109" ht="15.75" customHeight="1">
      <c r="A7109" s="1"/>
      <c r="B7109" s="1"/>
      <c r="C7109" s="1"/>
      <c r="D7109" s="1"/>
      <c r="E7109" s="1"/>
      <c r="F7109" s="1"/>
      <c r="G7109" s="1"/>
      <c r="H7109" s="1"/>
      <c r="I7109" s="1"/>
    </row>
    <row r="7110" ht="15.75" customHeight="1">
      <c r="A7110" s="1"/>
      <c r="B7110" s="1"/>
      <c r="C7110" s="1"/>
      <c r="D7110" s="1"/>
      <c r="E7110" s="1"/>
      <c r="F7110" s="1"/>
      <c r="G7110" s="1"/>
      <c r="H7110" s="1"/>
      <c r="I7110" s="1"/>
    </row>
    <row r="7111" ht="15.75" customHeight="1">
      <c r="A7111" s="1"/>
      <c r="B7111" s="1"/>
      <c r="C7111" s="1"/>
      <c r="D7111" s="1"/>
      <c r="E7111" s="1"/>
      <c r="F7111" s="1"/>
      <c r="G7111" s="1"/>
      <c r="H7111" s="1"/>
      <c r="I7111" s="1"/>
    </row>
    <row r="7112" ht="15.75" customHeight="1">
      <c r="A7112" s="1"/>
      <c r="B7112" s="1"/>
      <c r="C7112" s="1"/>
      <c r="D7112" s="1"/>
      <c r="E7112" s="1"/>
      <c r="F7112" s="1"/>
      <c r="G7112" s="1"/>
      <c r="H7112" s="1"/>
      <c r="I7112" s="1"/>
    </row>
    <row r="7113" ht="15.75" customHeight="1">
      <c r="A7113" s="1"/>
      <c r="B7113" s="1"/>
      <c r="C7113" s="1"/>
      <c r="D7113" s="1"/>
      <c r="E7113" s="1"/>
      <c r="F7113" s="1"/>
      <c r="G7113" s="1"/>
      <c r="H7113" s="1"/>
      <c r="I7113" s="1"/>
    </row>
    <row r="7114" ht="15.75" customHeight="1">
      <c r="A7114" s="1"/>
      <c r="B7114" s="1"/>
      <c r="C7114" s="1"/>
      <c r="D7114" s="1"/>
      <c r="E7114" s="1"/>
      <c r="F7114" s="1"/>
      <c r="G7114" s="1"/>
      <c r="H7114" s="1"/>
      <c r="I7114" s="1"/>
    </row>
    <row r="7115" ht="15.75" customHeight="1">
      <c r="A7115" s="1"/>
      <c r="B7115" s="1"/>
      <c r="C7115" s="1"/>
      <c r="D7115" s="1"/>
      <c r="E7115" s="1"/>
      <c r="F7115" s="1"/>
      <c r="G7115" s="1"/>
      <c r="H7115" s="1"/>
      <c r="I7115" s="1"/>
    </row>
    <row r="7116" ht="15.75" customHeight="1">
      <c r="A7116" s="1"/>
      <c r="B7116" s="1"/>
      <c r="C7116" s="1"/>
      <c r="D7116" s="1"/>
      <c r="E7116" s="1"/>
      <c r="F7116" s="1"/>
      <c r="G7116" s="1"/>
      <c r="H7116" s="1"/>
      <c r="I7116" s="1"/>
    </row>
    <row r="7117" ht="15.75" customHeight="1">
      <c r="A7117" s="1"/>
      <c r="B7117" s="1"/>
      <c r="C7117" s="1"/>
      <c r="D7117" s="1"/>
      <c r="E7117" s="1"/>
      <c r="F7117" s="1"/>
      <c r="G7117" s="1"/>
      <c r="H7117" s="1"/>
      <c r="I7117" s="1"/>
    </row>
    <row r="7118" ht="15.75" customHeight="1">
      <c r="A7118" s="1"/>
      <c r="B7118" s="1"/>
      <c r="C7118" s="1"/>
      <c r="D7118" s="1"/>
      <c r="E7118" s="1"/>
      <c r="F7118" s="1"/>
      <c r="G7118" s="1"/>
      <c r="H7118" s="1"/>
      <c r="I7118" s="1"/>
    </row>
    <row r="7119" ht="15.75" customHeight="1">
      <c r="A7119" s="1"/>
      <c r="B7119" s="1"/>
      <c r="C7119" s="1"/>
      <c r="D7119" s="1"/>
      <c r="E7119" s="1"/>
      <c r="F7119" s="1"/>
      <c r="G7119" s="1"/>
      <c r="H7119" s="1"/>
      <c r="I7119" s="1"/>
    </row>
    <row r="7120" ht="15.75" customHeight="1">
      <c r="A7120" s="1"/>
      <c r="B7120" s="1"/>
      <c r="C7120" s="1"/>
      <c r="D7120" s="1"/>
      <c r="E7120" s="1"/>
      <c r="F7120" s="1"/>
      <c r="G7120" s="1"/>
      <c r="H7120" s="1"/>
      <c r="I7120" s="1"/>
    </row>
    <row r="7121" ht="15.75" customHeight="1">
      <c r="A7121" s="1"/>
      <c r="B7121" s="1"/>
      <c r="C7121" s="1"/>
      <c r="D7121" s="1"/>
      <c r="E7121" s="1"/>
      <c r="F7121" s="1"/>
      <c r="G7121" s="1"/>
      <c r="H7121" s="1"/>
      <c r="I7121" s="1"/>
    </row>
    <row r="7122" ht="15.75" customHeight="1">
      <c r="A7122" s="1"/>
      <c r="B7122" s="1"/>
      <c r="C7122" s="1"/>
      <c r="D7122" s="1"/>
      <c r="E7122" s="1"/>
      <c r="F7122" s="1"/>
      <c r="G7122" s="1"/>
      <c r="H7122" s="1"/>
      <c r="I7122" s="1"/>
    </row>
    <row r="7123" ht="15.75" customHeight="1">
      <c r="A7123" s="1"/>
      <c r="B7123" s="1"/>
      <c r="C7123" s="1"/>
      <c r="D7123" s="1"/>
      <c r="E7123" s="1"/>
      <c r="F7123" s="1"/>
      <c r="G7123" s="1"/>
      <c r="H7123" s="1"/>
      <c r="I7123" s="1"/>
    </row>
    <row r="7124" ht="15.75" customHeight="1">
      <c r="A7124" s="1"/>
      <c r="B7124" s="1"/>
      <c r="C7124" s="1"/>
      <c r="D7124" s="1"/>
      <c r="E7124" s="1"/>
      <c r="F7124" s="1"/>
      <c r="G7124" s="1"/>
      <c r="H7124" s="1"/>
      <c r="I7124" s="1"/>
    </row>
    <row r="7125" ht="15.75" customHeight="1">
      <c r="A7125" s="1"/>
      <c r="B7125" s="1"/>
      <c r="C7125" s="1"/>
      <c r="D7125" s="1"/>
      <c r="E7125" s="1"/>
      <c r="F7125" s="1"/>
      <c r="G7125" s="1"/>
      <c r="H7125" s="1"/>
      <c r="I7125" s="1"/>
    </row>
    <row r="7126" ht="15.75" customHeight="1">
      <c r="A7126" s="1"/>
      <c r="B7126" s="1"/>
      <c r="C7126" s="1"/>
      <c r="D7126" s="1"/>
      <c r="E7126" s="1"/>
      <c r="F7126" s="1"/>
      <c r="G7126" s="1"/>
      <c r="H7126" s="1"/>
      <c r="I7126" s="1"/>
    </row>
    <row r="7127" ht="15.75" customHeight="1">
      <c r="A7127" s="1"/>
      <c r="B7127" s="1"/>
      <c r="C7127" s="1"/>
      <c r="D7127" s="1"/>
      <c r="E7127" s="1"/>
      <c r="F7127" s="1"/>
      <c r="G7127" s="1"/>
      <c r="H7127" s="1"/>
      <c r="I7127" s="1"/>
    </row>
    <row r="7128" ht="15.75" customHeight="1">
      <c r="A7128" s="1"/>
      <c r="B7128" s="1"/>
      <c r="C7128" s="1"/>
      <c r="D7128" s="1"/>
      <c r="E7128" s="1"/>
      <c r="F7128" s="1"/>
      <c r="G7128" s="1"/>
      <c r="H7128" s="1"/>
      <c r="I7128" s="1"/>
    </row>
    <row r="7129" ht="15.75" customHeight="1">
      <c r="A7129" s="1"/>
      <c r="B7129" s="1"/>
      <c r="C7129" s="1"/>
      <c r="D7129" s="1"/>
      <c r="E7129" s="1"/>
      <c r="F7129" s="1"/>
      <c r="G7129" s="1"/>
      <c r="H7129" s="1"/>
      <c r="I7129" s="1"/>
    </row>
    <row r="7130" ht="15.75" customHeight="1">
      <c r="A7130" s="1"/>
      <c r="B7130" s="1"/>
      <c r="C7130" s="1"/>
      <c r="D7130" s="1"/>
      <c r="E7130" s="1"/>
      <c r="F7130" s="1"/>
      <c r="G7130" s="1"/>
      <c r="H7130" s="1"/>
      <c r="I7130" s="1"/>
    </row>
    <row r="7131" ht="15.75" customHeight="1">
      <c r="A7131" s="1"/>
      <c r="B7131" s="1"/>
      <c r="C7131" s="1"/>
      <c r="D7131" s="1"/>
      <c r="E7131" s="1"/>
      <c r="F7131" s="1"/>
      <c r="G7131" s="1"/>
      <c r="H7131" s="1"/>
      <c r="I7131" s="1"/>
    </row>
    <row r="7132" ht="15.75" customHeight="1">
      <c r="A7132" s="1"/>
      <c r="B7132" s="1"/>
      <c r="C7132" s="1"/>
      <c r="D7132" s="1"/>
      <c r="E7132" s="1"/>
      <c r="F7132" s="1"/>
      <c r="G7132" s="1"/>
      <c r="H7132" s="1"/>
      <c r="I7132" s="1"/>
    </row>
    <row r="7133" ht="15.75" customHeight="1">
      <c r="A7133" s="1"/>
      <c r="B7133" s="1"/>
      <c r="C7133" s="1"/>
      <c r="D7133" s="1"/>
      <c r="E7133" s="1"/>
      <c r="F7133" s="1"/>
      <c r="G7133" s="1"/>
      <c r="H7133" s="1"/>
      <c r="I7133" s="1"/>
    </row>
    <row r="7134" ht="15.75" customHeight="1">
      <c r="A7134" s="1"/>
      <c r="B7134" s="1"/>
      <c r="C7134" s="1"/>
      <c r="D7134" s="1"/>
      <c r="E7134" s="1"/>
      <c r="F7134" s="1"/>
      <c r="G7134" s="1"/>
      <c r="H7134" s="1"/>
      <c r="I7134" s="1"/>
    </row>
    <row r="7135" ht="15.75" customHeight="1">
      <c r="A7135" s="1"/>
      <c r="B7135" s="1"/>
      <c r="C7135" s="1"/>
      <c r="D7135" s="1"/>
      <c r="E7135" s="1"/>
      <c r="F7135" s="1"/>
      <c r="G7135" s="1"/>
      <c r="H7135" s="1"/>
      <c r="I7135" s="1"/>
    </row>
    <row r="7136" ht="15.75" customHeight="1">
      <c r="A7136" s="1"/>
      <c r="B7136" s="1"/>
      <c r="C7136" s="1"/>
      <c r="D7136" s="1"/>
      <c r="E7136" s="1"/>
      <c r="F7136" s="1"/>
      <c r="G7136" s="1"/>
      <c r="H7136" s="1"/>
      <c r="I7136" s="1"/>
    </row>
    <row r="7137" ht="15.75" customHeight="1">
      <c r="A7137" s="1"/>
      <c r="B7137" s="1"/>
      <c r="C7137" s="1"/>
      <c r="D7137" s="1"/>
      <c r="E7137" s="1"/>
      <c r="F7137" s="1"/>
      <c r="G7137" s="1"/>
      <c r="H7137" s="1"/>
      <c r="I7137" s="1"/>
    </row>
    <row r="7138" ht="15.75" customHeight="1">
      <c r="A7138" s="1"/>
      <c r="B7138" s="1"/>
      <c r="C7138" s="1"/>
      <c r="D7138" s="1"/>
      <c r="E7138" s="1"/>
      <c r="F7138" s="1"/>
      <c r="G7138" s="1"/>
      <c r="H7138" s="1"/>
      <c r="I7138" s="1"/>
    </row>
    <row r="7139" ht="15.75" customHeight="1">
      <c r="A7139" s="1"/>
      <c r="B7139" s="1"/>
      <c r="C7139" s="1"/>
      <c r="D7139" s="1"/>
      <c r="E7139" s="1"/>
      <c r="F7139" s="1"/>
      <c r="G7139" s="1"/>
      <c r="H7139" s="1"/>
      <c r="I7139" s="1"/>
    </row>
    <row r="7140" ht="15.75" customHeight="1">
      <c r="A7140" s="1"/>
      <c r="B7140" s="1"/>
      <c r="C7140" s="1"/>
      <c r="D7140" s="1"/>
      <c r="E7140" s="1"/>
      <c r="F7140" s="1"/>
      <c r="G7140" s="1"/>
      <c r="H7140" s="1"/>
      <c r="I7140" s="1"/>
    </row>
    <row r="7141" ht="15.75" customHeight="1">
      <c r="A7141" s="1"/>
      <c r="B7141" s="1"/>
      <c r="C7141" s="1"/>
      <c r="D7141" s="1"/>
      <c r="E7141" s="1"/>
      <c r="F7141" s="1"/>
      <c r="G7141" s="1"/>
      <c r="H7141" s="1"/>
      <c r="I7141" s="1"/>
    </row>
    <row r="7142" ht="15.75" customHeight="1">
      <c r="A7142" s="1"/>
      <c r="B7142" s="1"/>
      <c r="C7142" s="1"/>
      <c r="D7142" s="1"/>
      <c r="E7142" s="1"/>
      <c r="F7142" s="1"/>
      <c r="G7142" s="1"/>
      <c r="H7142" s="1"/>
      <c r="I7142" s="1"/>
    </row>
    <row r="7143" ht="15.75" customHeight="1">
      <c r="A7143" s="1"/>
      <c r="B7143" s="1"/>
      <c r="C7143" s="1"/>
      <c r="D7143" s="1"/>
      <c r="E7143" s="1"/>
      <c r="F7143" s="1"/>
      <c r="G7143" s="1"/>
      <c r="H7143" s="1"/>
      <c r="I7143" s="1"/>
    </row>
    <row r="7144" ht="15.75" customHeight="1">
      <c r="A7144" s="1"/>
      <c r="B7144" s="1"/>
      <c r="C7144" s="1"/>
      <c r="D7144" s="1"/>
      <c r="E7144" s="1"/>
      <c r="F7144" s="1"/>
      <c r="G7144" s="1"/>
      <c r="H7144" s="1"/>
      <c r="I7144" s="1"/>
    </row>
    <row r="7145" ht="15.75" customHeight="1">
      <c r="A7145" s="1"/>
      <c r="B7145" s="1"/>
      <c r="C7145" s="1"/>
      <c r="D7145" s="1"/>
      <c r="E7145" s="1"/>
      <c r="F7145" s="1"/>
      <c r="G7145" s="1"/>
      <c r="H7145" s="1"/>
      <c r="I7145" s="1"/>
    </row>
    <row r="7146" ht="15.75" customHeight="1">
      <c r="A7146" s="1"/>
      <c r="B7146" s="1"/>
      <c r="C7146" s="1"/>
      <c r="D7146" s="1"/>
      <c r="E7146" s="1"/>
      <c r="F7146" s="1"/>
      <c r="G7146" s="1"/>
      <c r="H7146" s="1"/>
      <c r="I7146" s="1"/>
    </row>
    <row r="7147" ht="15.75" customHeight="1">
      <c r="A7147" s="1"/>
      <c r="B7147" s="1"/>
      <c r="C7147" s="1"/>
      <c r="D7147" s="1"/>
      <c r="E7147" s="1"/>
      <c r="F7147" s="1"/>
      <c r="G7147" s="1"/>
      <c r="H7147" s="1"/>
      <c r="I7147" s="1"/>
    </row>
    <row r="7148" ht="15.75" customHeight="1">
      <c r="A7148" s="1"/>
      <c r="B7148" s="1"/>
      <c r="C7148" s="1"/>
      <c r="D7148" s="1"/>
      <c r="E7148" s="1"/>
      <c r="F7148" s="1"/>
      <c r="G7148" s="1"/>
      <c r="H7148" s="1"/>
      <c r="I7148" s="1"/>
    </row>
    <row r="7149" ht="15.75" customHeight="1">
      <c r="A7149" s="1"/>
      <c r="B7149" s="1"/>
      <c r="C7149" s="1"/>
      <c r="D7149" s="1"/>
      <c r="E7149" s="1"/>
      <c r="F7149" s="1"/>
      <c r="G7149" s="1"/>
      <c r="H7149" s="1"/>
      <c r="I7149" s="1"/>
    </row>
    <row r="7150" ht="15.75" customHeight="1">
      <c r="A7150" s="1"/>
      <c r="B7150" s="1"/>
      <c r="C7150" s="1"/>
      <c r="D7150" s="1"/>
      <c r="E7150" s="1"/>
      <c r="F7150" s="1"/>
      <c r="G7150" s="1"/>
      <c r="H7150" s="1"/>
      <c r="I7150" s="1"/>
    </row>
    <row r="7151" ht="15.75" customHeight="1">
      <c r="A7151" s="1"/>
      <c r="B7151" s="1"/>
      <c r="C7151" s="1"/>
      <c r="D7151" s="1"/>
      <c r="E7151" s="1"/>
      <c r="F7151" s="1"/>
      <c r="G7151" s="1"/>
      <c r="H7151" s="1"/>
      <c r="I7151" s="1"/>
    </row>
    <row r="7152" ht="15.75" customHeight="1">
      <c r="A7152" s="1"/>
      <c r="B7152" s="1"/>
      <c r="C7152" s="1"/>
      <c r="D7152" s="1"/>
      <c r="E7152" s="1"/>
      <c r="F7152" s="1"/>
      <c r="G7152" s="1"/>
      <c r="H7152" s="1"/>
      <c r="I7152" s="1"/>
    </row>
    <row r="7153" ht="15.75" customHeight="1">
      <c r="A7153" s="1"/>
      <c r="B7153" s="1"/>
      <c r="C7153" s="1"/>
      <c r="D7153" s="1"/>
      <c r="E7153" s="1"/>
      <c r="F7153" s="1"/>
      <c r="G7153" s="1"/>
      <c r="H7153" s="1"/>
      <c r="I7153" s="1"/>
    </row>
    <row r="7154" ht="15.75" customHeight="1">
      <c r="A7154" s="1"/>
      <c r="B7154" s="1"/>
      <c r="C7154" s="1"/>
      <c r="D7154" s="1"/>
      <c r="E7154" s="1"/>
      <c r="F7154" s="1"/>
      <c r="G7154" s="1"/>
      <c r="H7154" s="1"/>
      <c r="I7154" s="1"/>
    </row>
    <row r="7155" ht="15.75" customHeight="1">
      <c r="A7155" s="1"/>
      <c r="B7155" s="1"/>
      <c r="C7155" s="1"/>
      <c r="D7155" s="1"/>
      <c r="E7155" s="1"/>
      <c r="F7155" s="1"/>
      <c r="G7155" s="1"/>
      <c r="H7155" s="1"/>
      <c r="I7155" s="1"/>
    </row>
    <row r="7156" ht="15.75" customHeight="1">
      <c r="A7156" s="1"/>
      <c r="B7156" s="1"/>
      <c r="C7156" s="1"/>
      <c r="D7156" s="1"/>
      <c r="E7156" s="1"/>
      <c r="F7156" s="1"/>
      <c r="G7156" s="1"/>
      <c r="H7156" s="1"/>
      <c r="I7156" s="1"/>
    </row>
    <row r="7157" ht="15.75" customHeight="1">
      <c r="A7157" s="1"/>
      <c r="B7157" s="1"/>
      <c r="C7157" s="1"/>
      <c r="D7157" s="1"/>
      <c r="E7157" s="1"/>
      <c r="F7157" s="1"/>
      <c r="G7157" s="1"/>
      <c r="H7157" s="1"/>
      <c r="I7157" s="1"/>
    </row>
    <row r="7158" ht="15.75" customHeight="1">
      <c r="A7158" s="1"/>
      <c r="B7158" s="1"/>
      <c r="C7158" s="1"/>
      <c r="D7158" s="1"/>
      <c r="E7158" s="1"/>
      <c r="F7158" s="1"/>
      <c r="G7158" s="1"/>
      <c r="H7158" s="1"/>
      <c r="I7158" s="1"/>
    </row>
    <row r="7159" ht="15.75" customHeight="1">
      <c r="A7159" s="1"/>
      <c r="B7159" s="1"/>
      <c r="C7159" s="1"/>
      <c r="D7159" s="1"/>
      <c r="E7159" s="1"/>
      <c r="F7159" s="1"/>
      <c r="G7159" s="1"/>
      <c r="H7159" s="1"/>
      <c r="I7159" s="1"/>
    </row>
    <row r="7160" ht="15.75" customHeight="1">
      <c r="A7160" s="1"/>
      <c r="B7160" s="1"/>
      <c r="C7160" s="1"/>
      <c r="D7160" s="1"/>
      <c r="E7160" s="1"/>
      <c r="F7160" s="1"/>
      <c r="G7160" s="1"/>
      <c r="H7160" s="1"/>
      <c r="I7160" s="1"/>
    </row>
    <row r="7161" ht="15.75" customHeight="1">
      <c r="A7161" s="1"/>
      <c r="B7161" s="1"/>
      <c r="C7161" s="1"/>
      <c r="D7161" s="1"/>
      <c r="E7161" s="1"/>
      <c r="F7161" s="1"/>
      <c r="G7161" s="1"/>
      <c r="H7161" s="1"/>
      <c r="I7161" s="1"/>
    </row>
    <row r="7162" ht="15.75" customHeight="1">
      <c r="A7162" s="1"/>
      <c r="B7162" s="1"/>
      <c r="C7162" s="1"/>
      <c r="D7162" s="1"/>
      <c r="E7162" s="1"/>
      <c r="F7162" s="1"/>
      <c r="G7162" s="1"/>
      <c r="H7162" s="1"/>
      <c r="I7162" s="1"/>
    </row>
    <row r="7163" ht="15.75" customHeight="1">
      <c r="A7163" s="1"/>
      <c r="B7163" s="1"/>
      <c r="C7163" s="1"/>
      <c r="D7163" s="1"/>
      <c r="E7163" s="1"/>
      <c r="F7163" s="1"/>
      <c r="G7163" s="1"/>
      <c r="H7163" s="1"/>
      <c r="I7163" s="1"/>
    </row>
    <row r="7164" ht="15.75" customHeight="1">
      <c r="A7164" s="1"/>
      <c r="B7164" s="1"/>
      <c r="C7164" s="1"/>
      <c r="D7164" s="1"/>
      <c r="E7164" s="1"/>
      <c r="F7164" s="1"/>
      <c r="G7164" s="1"/>
      <c r="H7164" s="1"/>
      <c r="I7164" s="1"/>
    </row>
    <row r="7165" ht="15.75" customHeight="1">
      <c r="A7165" s="1"/>
      <c r="B7165" s="1"/>
      <c r="C7165" s="1"/>
      <c r="D7165" s="1"/>
      <c r="E7165" s="1"/>
      <c r="F7165" s="1"/>
      <c r="G7165" s="1"/>
      <c r="H7165" s="1"/>
      <c r="I7165" s="1"/>
    </row>
    <row r="7166" ht="15.75" customHeight="1">
      <c r="A7166" s="1"/>
      <c r="B7166" s="1"/>
      <c r="C7166" s="1"/>
      <c r="D7166" s="1"/>
      <c r="E7166" s="1"/>
      <c r="F7166" s="1"/>
      <c r="G7166" s="1"/>
      <c r="H7166" s="1"/>
      <c r="I7166" s="1"/>
    </row>
    <row r="7167" ht="15.75" customHeight="1">
      <c r="A7167" s="1"/>
      <c r="B7167" s="1"/>
      <c r="C7167" s="1"/>
      <c r="D7167" s="1"/>
      <c r="E7167" s="1"/>
      <c r="F7167" s="1"/>
      <c r="G7167" s="1"/>
      <c r="H7167" s="1"/>
      <c r="I7167" s="1"/>
    </row>
    <row r="7168" ht="15.75" customHeight="1">
      <c r="A7168" s="1"/>
      <c r="B7168" s="1"/>
      <c r="C7168" s="1"/>
      <c r="D7168" s="1"/>
      <c r="E7168" s="1"/>
      <c r="F7168" s="1"/>
      <c r="G7168" s="1"/>
      <c r="H7168" s="1"/>
      <c r="I7168" s="1"/>
    </row>
    <row r="7169" ht="15.75" customHeight="1">
      <c r="A7169" s="1"/>
      <c r="B7169" s="1"/>
      <c r="C7169" s="1"/>
      <c r="D7169" s="1"/>
      <c r="E7169" s="1"/>
      <c r="F7169" s="1"/>
      <c r="G7169" s="1"/>
      <c r="H7169" s="1"/>
      <c r="I7169" s="1"/>
    </row>
    <row r="7170" ht="15.75" customHeight="1">
      <c r="A7170" s="1"/>
      <c r="B7170" s="1"/>
      <c r="C7170" s="1"/>
      <c r="D7170" s="1"/>
      <c r="E7170" s="1"/>
      <c r="F7170" s="1"/>
      <c r="G7170" s="1"/>
      <c r="H7170" s="1"/>
      <c r="I7170" s="1"/>
    </row>
    <row r="7171" ht="15.75" customHeight="1">
      <c r="A7171" s="1"/>
      <c r="B7171" s="1"/>
      <c r="C7171" s="1"/>
      <c r="D7171" s="1"/>
      <c r="E7171" s="1"/>
      <c r="F7171" s="1"/>
      <c r="G7171" s="1"/>
      <c r="H7171" s="1"/>
      <c r="I7171" s="1"/>
    </row>
    <row r="7172" ht="15.75" customHeight="1">
      <c r="A7172" s="1"/>
      <c r="B7172" s="1"/>
      <c r="C7172" s="1"/>
      <c r="D7172" s="1"/>
      <c r="E7172" s="1"/>
      <c r="F7172" s="1"/>
      <c r="G7172" s="1"/>
      <c r="H7172" s="1"/>
      <c r="I7172" s="1"/>
    </row>
    <row r="7173" ht="15.75" customHeight="1">
      <c r="A7173" s="1"/>
      <c r="B7173" s="1"/>
      <c r="C7173" s="1"/>
      <c r="D7173" s="1"/>
      <c r="E7173" s="1"/>
      <c r="F7173" s="1"/>
      <c r="G7173" s="1"/>
      <c r="H7173" s="1"/>
      <c r="I7173" s="1"/>
    </row>
    <row r="7174" ht="15.75" customHeight="1">
      <c r="A7174" s="1"/>
      <c r="B7174" s="1"/>
      <c r="C7174" s="1"/>
      <c r="D7174" s="1"/>
      <c r="E7174" s="1"/>
      <c r="F7174" s="1"/>
      <c r="G7174" s="1"/>
      <c r="H7174" s="1"/>
      <c r="I7174" s="1"/>
    </row>
    <row r="7175" ht="15.75" customHeight="1">
      <c r="A7175" s="1"/>
      <c r="B7175" s="1"/>
      <c r="C7175" s="1"/>
      <c r="D7175" s="1"/>
      <c r="E7175" s="1"/>
      <c r="F7175" s="1"/>
      <c r="G7175" s="1"/>
      <c r="H7175" s="1"/>
      <c r="I7175" s="1"/>
    </row>
    <row r="7176" ht="15.75" customHeight="1">
      <c r="A7176" s="1"/>
      <c r="B7176" s="1"/>
      <c r="C7176" s="1"/>
      <c r="D7176" s="1"/>
      <c r="E7176" s="1"/>
      <c r="F7176" s="1"/>
      <c r="G7176" s="1"/>
      <c r="H7176" s="1"/>
      <c r="I7176" s="1"/>
    </row>
    <row r="7177" ht="15.75" customHeight="1">
      <c r="A7177" s="1"/>
      <c r="B7177" s="1"/>
      <c r="C7177" s="1"/>
      <c r="D7177" s="1"/>
      <c r="E7177" s="1"/>
      <c r="F7177" s="1"/>
      <c r="G7177" s="1"/>
      <c r="H7177" s="1"/>
      <c r="I7177" s="1"/>
    </row>
    <row r="7178" ht="15.75" customHeight="1">
      <c r="A7178" s="1"/>
      <c r="B7178" s="1"/>
      <c r="C7178" s="1"/>
      <c r="D7178" s="1"/>
      <c r="E7178" s="1"/>
      <c r="F7178" s="1"/>
      <c r="G7178" s="1"/>
      <c r="H7178" s="1"/>
      <c r="I7178" s="1"/>
    </row>
    <row r="7179" ht="15.75" customHeight="1">
      <c r="A7179" s="1"/>
      <c r="B7179" s="1"/>
      <c r="C7179" s="1"/>
      <c r="D7179" s="1"/>
      <c r="E7179" s="1"/>
      <c r="F7179" s="1"/>
      <c r="G7179" s="1"/>
      <c r="H7179" s="1"/>
      <c r="I7179" s="1"/>
    </row>
    <row r="7180" ht="15.75" customHeight="1">
      <c r="A7180" s="1"/>
      <c r="B7180" s="1"/>
      <c r="C7180" s="1"/>
      <c r="D7180" s="1"/>
      <c r="E7180" s="1"/>
      <c r="F7180" s="1"/>
      <c r="G7180" s="1"/>
      <c r="H7180" s="1"/>
      <c r="I7180" s="1"/>
    </row>
    <row r="7181" ht="15.75" customHeight="1">
      <c r="A7181" s="1"/>
      <c r="B7181" s="1"/>
      <c r="C7181" s="1"/>
      <c r="D7181" s="1"/>
      <c r="E7181" s="1"/>
      <c r="F7181" s="1"/>
      <c r="G7181" s="1"/>
      <c r="H7181" s="1"/>
      <c r="I7181" s="1"/>
    </row>
    <row r="7182" ht="15.75" customHeight="1">
      <c r="A7182" s="1"/>
      <c r="B7182" s="1"/>
      <c r="C7182" s="1"/>
      <c r="D7182" s="1"/>
      <c r="E7182" s="1"/>
      <c r="F7182" s="1"/>
      <c r="G7182" s="1"/>
      <c r="H7182" s="1"/>
      <c r="I7182" s="1"/>
    </row>
    <row r="7183" ht="15.75" customHeight="1">
      <c r="A7183" s="1"/>
      <c r="B7183" s="1"/>
      <c r="C7183" s="1"/>
      <c r="D7183" s="1"/>
      <c r="E7183" s="1"/>
      <c r="F7183" s="1"/>
      <c r="G7183" s="1"/>
      <c r="H7183" s="1"/>
      <c r="I7183" s="1"/>
    </row>
    <row r="7184" ht="15.75" customHeight="1">
      <c r="A7184" s="1"/>
      <c r="B7184" s="1"/>
      <c r="C7184" s="1"/>
      <c r="D7184" s="1"/>
      <c r="E7184" s="1"/>
      <c r="F7184" s="1"/>
      <c r="G7184" s="1"/>
      <c r="H7184" s="1"/>
      <c r="I7184" s="1"/>
    </row>
    <row r="7185" ht="15.75" customHeight="1">
      <c r="A7185" s="1"/>
      <c r="B7185" s="1"/>
      <c r="C7185" s="1"/>
      <c r="D7185" s="1"/>
      <c r="E7185" s="1"/>
      <c r="F7185" s="1"/>
      <c r="G7185" s="1"/>
      <c r="H7185" s="1"/>
      <c r="I7185" s="1"/>
    </row>
    <row r="7186" ht="15.75" customHeight="1">
      <c r="A7186" s="1"/>
      <c r="B7186" s="1"/>
      <c r="C7186" s="1"/>
      <c r="D7186" s="1"/>
      <c r="E7186" s="1"/>
      <c r="F7186" s="1"/>
      <c r="G7186" s="1"/>
      <c r="H7186" s="1"/>
      <c r="I7186" s="1"/>
    </row>
    <row r="7187" ht="15.75" customHeight="1">
      <c r="A7187" s="1"/>
      <c r="B7187" s="1"/>
      <c r="C7187" s="1"/>
      <c r="D7187" s="1"/>
      <c r="E7187" s="1"/>
      <c r="F7187" s="1"/>
      <c r="G7187" s="1"/>
      <c r="H7187" s="1"/>
      <c r="I7187" s="1"/>
    </row>
    <row r="7188" ht="15.75" customHeight="1">
      <c r="A7188" s="1"/>
      <c r="B7188" s="1"/>
      <c r="C7188" s="1"/>
      <c r="D7188" s="1"/>
      <c r="E7188" s="1"/>
      <c r="F7188" s="1"/>
      <c r="G7188" s="1"/>
      <c r="H7188" s="1"/>
      <c r="I7188" s="1"/>
    </row>
    <row r="7189" ht="15.75" customHeight="1">
      <c r="A7189" s="1"/>
      <c r="B7189" s="1"/>
      <c r="C7189" s="1"/>
      <c r="D7189" s="1"/>
      <c r="E7189" s="1"/>
      <c r="F7189" s="1"/>
      <c r="G7189" s="1"/>
      <c r="H7189" s="1"/>
      <c r="I7189" s="1"/>
    </row>
    <row r="7190" ht="15.75" customHeight="1">
      <c r="A7190" s="1"/>
      <c r="B7190" s="1"/>
      <c r="C7190" s="1"/>
      <c r="D7190" s="1"/>
      <c r="E7190" s="1"/>
      <c r="F7190" s="1"/>
      <c r="G7190" s="1"/>
      <c r="H7190" s="1"/>
      <c r="I7190" s="1"/>
    </row>
    <row r="7191" ht="15.75" customHeight="1">
      <c r="A7191" s="1"/>
      <c r="B7191" s="1"/>
      <c r="C7191" s="1"/>
      <c r="D7191" s="1"/>
      <c r="E7191" s="1"/>
      <c r="F7191" s="1"/>
      <c r="G7191" s="1"/>
      <c r="H7191" s="1"/>
      <c r="I7191" s="1"/>
    </row>
    <row r="7192" ht="15.75" customHeight="1">
      <c r="A7192" s="1"/>
      <c r="B7192" s="1"/>
      <c r="C7192" s="1"/>
      <c r="D7192" s="1"/>
      <c r="E7192" s="1"/>
      <c r="F7192" s="1"/>
      <c r="G7192" s="1"/>
      <c r="H7192" s="1"/>
      <c r="I7192" s="1"/>
    </row>
    <row r="7193" ht="15.75" customHeight="1">
      <c r="A7193" s="1"/>
      <c r="B7193" s="1"/>
      <c r="C7193" s="1"/>
      <c r="D7193" s="1"/>
      <c r="E7193" s="1"/>
      <c r="F7193" s="1"/>
      <c r="G7193" s="1"/>
      <c r="H7193" s="1"/>
      <c r="I7193" s="1"/>
    </row>
    <row r="7194" ht="15.75" customHeight="1">
      <c r="A7194" s="1"/>
      <c r="B7194" s="1"/>
      <c r="C7194" s="1"/>
      <c r="D7194" s="1"/>
      <c r="E7194" s="1"/>
      <c r="F7194" s="1"/>
      <c r="G7194" s="1"/>
      <c r="H7194" s="1"/>
      <c r="I7194" s="1"/>
    </row>
    <row r="7195" ht="15.75" customHeight="1">
      <c r="A7195" s="1"/>
      <c r="B7195" s="1"/>
      <c r="C7195" s="1"/>
      <c r="D7195" s="1"/>
      <c r="E7195" s="1"/>
      <c r="F7195" s="1"/>
      <c r="G7195" s="1"/>
      <c r="H7195" s="1"/>
      <c r="I7195" s="1"/>
    </row>
    <row r="7196" ht="15.75" customHeight="1">
      <c r="A7196" s="1"/>
      <c r="B7196" s="1"/>
      <c r="C7196" s="1"/>
      <c r="D7196" s="1"/>
      <c r="E7196" s="1"/>
      <c r="F7196" s="1"/>
      <c r="G7196" s="1"/>
      <c r="H7196" s="1"/>
      <c r="I7196" s="1"/>
    </row>
    <row r="7197" ht="15.75" customHeight="1">
      <c r="A7197" s="1"/>
      <c r="B7197" s="1"/>
      <c r="C7197" s="1"/>
      <c r="D7197" s="1"/>
      <c r="E7197" s="1"/>
      <c r="F7197" s="1"/>
      <c r="G7197" s="1"/>
      <c r="H7197" s="1"/>
      <c r="I7197" s="1"/>
    </row>
    <row r="7198" ht="15.75" customHeight="1">
      <c r="A7198" s="1"/>
      <c r="B7198" s="1"/>
      <c r="C7198" s="1"/>
      <c r="D7198" s="1"/>
      <c r="E7198" s="1"/>
      <c r="F7198" s="1"/>
      <c r="G7198" s="1"/>
      <c r="H7198" s="1"/>
      <c r="I7198" s="1"/>
    </row>
    <row r="7199" ht="15.75" customHeight="1">
      <c r="A7199" s="1"/>
      <c r="B7199" s="1"/>
      <c r="C7199" s="1"/>
      <c r="D7199" s="1"/>
      <c r="E7199" s="1"/>
      <c r="F7199" s="1"/>
      <c r="G7199" s="1"/>
      <c r="H7199" s="1"/>
      <c r="I7199" s="1"/>
    </row>
    <row r="7200" ht="15.75" customHeight="1">
      <c r="A7200" s="1"/>
      <c r="B7200" s="1"/>
      <c r="C7200" s="1"/>
      <c r="D7200" s="1"/>
      <c r="E7200" s="1"/>
      <c r="F7200" s="1"/>
      <c r="G7200" s="1"/>
      <c r="H7200" s="1"/>
      <c r="I7200" s="1"/>
    </row>
    <row r="7201" ht="15.75" customHeight="1">
      <c r="A7201" s="1"/>
      <c r="B7201" s="1"/>
      <c r="C7201" s="1"/>
      <c r="D7201" s="1"/>
      <c r="E7201" s="1"/>
      <c r="F7201" s="1"/>
      <c r="G7201" s="1"/>
      <c r="H7201" s="1"/>
      <c r="I7201" s="1"/>
    </row>
    <row r="7202" ht="15.75" customHeight="1">
      <c r="A7202" s="1"/>
      <c r="B7202" s="1"/>
      <c r="C7202" s="1"/>
      <c r="D7202" s="1"/>
      <c r="E7202" s="1"/>
      <c r="F7202" s="1"/>
      <c r="G7202" s="1"/>
      <c r="H7202" s="1"/>
      <c r="I7202" s="1"/>
    </row>
    <row r="7203" ht="15.75" customHeight="1">
      <c r="A7203" s="1"/>
      <c r="B7203" s="1"/>
      <c r="C7203" s="1"/>
      <c r="D7203" s="1"/>
      <c r="E7203" s="1"/>
      <c r="F7203" s="1"/>
      <c r="G7203" s="1"/>
      <c r="H7203" s="1"/>
      <c r="I7203" s="1"/>
    </row>
    <row r="7204" ht="15.75" customHeight="1">
      <c r="A7204" s="1"/>
      <c r="B7204" s="1"/>
      <c r="C7204" s="1"/>
      <c r="D7204" s="1"/>
      <c r="E7204" s="1"/>
      <c r="F7204" s="1"/>
      <c r="G7204" s="1"/>
      <c r="H7204" s="1"/>
      <c r="I7204" s="1"/>
    </row>
    <row r="7205" ht="15.75" customHeight="1">
      <c r="A7205" s="1"/>
      <c r="B7205" s="1"/>
      <c r="C7205" s="1"/>
      <c r="D7205" s="1"/>
      <c r="E7205" s="1"/>
      <c r="F7205" s="1"/>
      <c r="G7205" s="1"/>
      <c r="H7205" s="1"/>
      <c r="I7205" s="1"/>
    </row>
    <row r="7206" ht="15.75" customHeight="1">
      <c r="A7206" s="1"/>
      <c r="B7206" s="1"/>
      <c r="C7206" s="1"/>
      <c r="D7206" s="1"/>
      <c r="E7206" s="1"/>
      <c r="F7206" s="1"/>
      <c r="G7206" s="1"/>
      <c r="H7206" s="1"/>
      <c r="I7206" s="1"/>
    </row>
    <row r="7207" ht="15.75" customHeight="1">
      <c r="A7207" s="1"/>
      <c r="B7207" s="1"/>
      <c r="C7207" s="1"/>
      <c r="D7207" s="1"/>
      <c r="E7207" s="1"/>
      <c r="F7207" s="1"/>
      <c r="G7207" s="1"/>
      <c r="H7207" s="1"/>
      <c r="I7207" s="1"/>
    </row>
    <row r="7208" ht="15.75" customHeight="1">
      <c r="A7208" s="1"/>
      <c r="B7208" s="1"/>
      <c r="C7208" s="1"/>
      <c r="D7208" s="1"/>
      <c r="E7208" s="1"/>
      <c r="F7208" s="1"/>
      <c r="G7208" s="1"/>
      <c r="H7208" s="1"/>
      <c r="I7208" s="1"/>
    </row>
    <row r="7209" ht="15.75" customHeight="1">
      <c r="A7209" s="1"/>
      <c r="B7209" s="1"/>
      <c r="C7209" s="1"/>
      <c r="D7209" s="1"/>
      <c r="E7209" s="1"/>
      <c r="F7209" s="1"/>
      <c r="G7209" s="1"/>
      <c r="H7209" s="1"/>
      <c r="I7209" s="1"/>
    </row>
    <row r="7210" ht="15.75" customHeight="1">
      <c r="A7210" s="1"/>
      <c r="B7210" s="1"/>
      <c r="C7210" s="1"/>
      <c r="D7210" s="1"/>
      <c r="E7210" s="1"/>
      <c r="F7210" s="1"/>
      <c r="G7210" s="1"/>
      <c r="H7210" s="1"/>
      <c r="I7210" s="1"/>
    </row>
    <row r="7211" ht="15.75" customHeight="1">
      <c r="A7211" s="1"/>
      <c r="B7211" s="1"/>
      <c r="C7211" s="1"/>
      <c r="D7211" s="1"/>
      <c r="E7211" s="1"/>
      <c r="F7211" s="1"/>
      <c r="G7211" s="1"/>
      <c r="H7211" s="1"/>
      <c r="I7211" s="1"/>
    </row>
    <row r="7212" ht="15.75" customHeight="1">
      <c r="A7212" s="1"/>
      <c r="B7212" s="1"/>
      <c r="C7212" s="1"/>
      <c r="D7212" s="1"/>
      <c r="E7212" s="1"/>
      <c r="F7212" s="1"/>
      <c r="G7212" s="1"/>
      <c r="H7212" s="1"/>
      <c r="I7212" s="1"/>
    </row>
    <row r="7213" ht="15.75" customHeight="1">
      <c r="A7213" s="1"/>
      <c r="B7213" s="1"/>
      <c r="C7213" s="1"/>
      <c r="D7213" s="1"/>
      <c r="E7213" s="1"/>
      <c r="F7213" s="1"/>
      <c r="G7213" s="1"/>
      <c r="H7213" s="1"/>
      <c r="I7213" s="1"/>
    </row>
    <row r="7214" ht="15.75" customHeight="1">
      <c r="A7214" s="1"/>
      <c r="B7214" s="1"/>
      <c r="C7214" s="1"/>
      <c r="D7214" s="1"/>
      <c r="E7214" s="1"/>
      <c r="F7214" s="1"/>
      <c r="G7214" s="1"/>
      <c r="H7214" s="1"/>
      <c r="I7214" s="1"/>
    </row>
    <row r="7215" ht="15.75" customHeight="1">
      <c r="A7215" s="1"/>
      <c r="B7215" s="1"/>
      <c r="C7215" s="1"/>
      <c r="D7215" s="1"/>
      <c r="E7215" s="1"/>
      <c r="F7215" s="1"/>
      <c r="G7215" s="1"/>
      <c r="H7215" s="1"/>
      <c r="I7215" s="1"/>
    </row>
    <row r="7216" ht="15.75" customHeight="1">
      <c r="A7216" s="1"/>
      <c r="B7216" s="1"/>
      <c r="C7216" s="1"/>
      <c r="D7216" s="1"/>
      <c r="E7216" s="1"/>
      <c r="F7216" s="1"/>
      <c r="G7216" s="1"/>
      <c r="H7216" s="1"/>
      <c r="I7216" s="1"/>
    </row>
    <row r="7217" ht="15.75" customHeight="1">
      <c r="A7217" s="1"/>
      <c r="B7217" s="1"/>
      <c r="C7217" s="1"/>
      <c r="D7217" s="1"/>
      <c r="E7217" s="1"/>
      <c r="F7217" s="1"/>
      <c r="G7217" s="1"/>
      <c r="H7217" s="1"/>
      <c r="I7217" s="1"/>
    </row>
    <row r="7218" ht="15.75" customHeight="1">
      <c r="A7218" s="1"/>
      <c r="B7218" s="1"/>
      <c r="C7218" s="1"/>
      <c r="D7218" s="1"/>
      <c r="E7218" s="1"/>
      <c r="F7218" s="1"/>
      <c r="G7218" s="1"/>
      <c r="H7218" s="1"/>
      <c r="I7218" s="1"/>
    </row>
    <row r="7219" ht="15.75" customHeight="1">
      <c r="A7219" s="1"/>
      <c r="B7219" s="1"/>
      <c r="C7219" s="1"/>
      <c r="D7219" s="1"/>
      <c r="E7219" s="1"/>
      <c r="F7219" s="1"/>
      <c r="G7219" s="1"/>
      <c r="H7219" s="1"/>
      <c r="I7219" s="1"/>
    </row>
    <row r="7220" ht="15.75" customHeight="1">
      <c r="A7220" s="1"/>
      <c r="B7220" s="1"/>
      <c r="C7220" s="1"/>
      <c r="D7220" s="1"/>
      <c r="E7220" s="1"/>
      <c r="F7220" s="1"/>
      <c r="G7220" s="1"/>
      <c r="H7220" s="1"/>
      <c r="I7220" s="1"/>
    </row>
    <row r="7221" ht="15.75" customHeight="1">
      <c r="A7221" s="1"/>
      <c r="B7221" s="1"/>
      <c r="C7221" s="1"/>
      <c r="D7221" s="1"/>
      <c r="E7221" s="1"/>
      <c r="F7221" s="1"/>
      <c r="G7221" s="1"/>
      <c r="H7221" s="1"/>
      <c r="I7221" s="1"/>
    </row>
    <row r="7222" ht="15.75" customHeight="1">
      <c r="A7222" s="1"/>
      <c r="B7222" s="1"/>
      <c r="C7222" s="1"/>
      <c r="D7222" s="1"/>
      <c r="E7222" s="1"/>
      <c r="F7222" s="1"/>
      <c r="G7222" s="1"/>
      <c r="H7222" s="1"/>
      <c r="I7222" s="1"/>
    </row>
    <row r="7223" ht="15.75" customHeight="1">
      <c r="A7223" s="1"/>
      <c r="B7223" s="1"/>
      <c r="C7223" s="1"/>
      <c r="D7223" s="1"/>
      <c r="E7223" s="1"/>
      <c r="F7223" s="1"/>
      <c r="G7223" s="1"/>
      <c r="H7223" s="1"/>
      <c r="I7223" s="1"/>
    </row>
    <row r="7224" ht="15.75" customHeight="1">
      <c r="A7224" s="1"/>
      <c r="B7224" s="1"/>
      <c r="C7224" s="1"/>
      <c r="D7224" s="1"/>
      <c r="E7224" s="1"/>
      <c r="F7224" s="1"/>
      <c r="G7224" s="1"/>
      <c r="H7224" s="1"/>
      <c r="I7224" s="1"/>
    </row>
    <row r="7225" ht="15.75" customHeight="1">
      <c r="A7225" s="1"/>
      <c r="B7225" s="1"/>
      <c r="C7225" s="1"/>
      <c r="D7225" s="1"/>
      <c r="E7225" s="1"/>
      <c r="F7225" s="1"/>
      <c r="G7225" s="1"/>
      <c r="H7225" s="1"/>
      <c r="I7225" s="1"/>
    </row>
    <row r="7226" ht="15.75" customHeight="1">
      <c r="A7226" s="1"/>
      <c r="B7226" s="1"/>
      <c r="C7226" s="1"/>
      <c r="D7226" s="1"/>
      <c r="E7226" s="1"/>
      <c r="F7226" s="1"/>
      <c r="G7226" s="1"/>
      <c r="H7226" s="1"/>
      <c r="I7226" s="1"/>
    </row>
    <row r="7227" ht="15.75" customHeight="1">
      <c r="A7227" s="1"/>
      <c r="B7227" s="1"/>
      <c r="C7227" s="1"/>
      <c r="D7227" s="1"/>
      <c r="E7227" s="1"/>
      <c r="F7227" s="1"/>
      <c r="G7227" s="1"/>
      <c r="H7227" s="1"/>
      <c r="I7227" s="1"/>
    </row>
    <row r="7228" ht="15.75" customHeight="1">
      <c r="A7228" s="1"/>
      <c r="B7228" s="1"/>
      <c r="C7228" s="1"/>
      <c r="D7228" s="1"/>
      <c r="E7228" s="1"/>
      <c r="F7228" s="1"/>
      <c r="G7228" s="1"/>
      <c r="H7228" s="1"/>
      <c r="I7228" s="1"/>
    </row>
    <row r="7229" ht="15.75" customHeight="1">
      <c r="A7229" s="1"/>
      <c r="B7229" s="1"/>
      <c r="C7229" s="1"/>
      <c r="D7229" s="1"/>
      <c r="E7229" s="1"/>
      <c r="F7229" s="1"/>
      <c r="G7229" s="1"/>
      <c r="H7229" s="1"/>
      <c r="I7229" s="1"/>
    </row>
    <row r="7230" ht="15.75" customHeight="1">
      <c r="A7230" s="1"/>
      <c r="B7230" s="1"/>
      <c r="C7230" s="1"/>
      <c r="D7230" s="1"/>
      <c r="E7230" s="1"/>
      <c r="F7230" s="1"/>
      <c r="G7230" s="1"/>
      <c r="H7230" s="1"/>
      <c r="I7230" s="1"/>
    </row>
    <row r="7231" ht="15.75" customHeight="1">
      <c r="A7231" s="1"/>
      <c r="B7231" s="1"/>
      <c r="C7231" s="1"/>
      <c r="D7231" s="1"/>
      <c r="E7231" s="1"/>
      <c r="F7231" s="1"/>
      <c r="G7231" s="1"/>
      <c r="H7231" s="1"/>
      <c r="I7231" s="1"/>
    </row>
    <row r="7232" ht="15.75" customHeight="1">
      <c r="A7232" s="1"/>
      <c r="B7232" s="1"/>
      <c r="C7232" s="1"/>
      <c r="D7232" s="1"/>
      <c r="E7232" s="1"/>
      <c r="F7232" s="1"/>
      <c r="G7232" s="1"/>
      <c r="H7232" s="1"/>
      <c r="I7232" s="1"/>
    </row>
    <row r="7233" ht="15.75" customHeight="1">
      <c r="A7233" s="1"/>
      <c r="B7233" s="1"/>
      <c r="C7233" s="1"/>
      <c r="D7233" s="1"/>
      <c r="E7233" s="1"/>
      <c r="F7233" s="1"/>
      <c r="G7233" s="1"/>
      <c r="H7233" s="1"/>
      <c r="I7233" s="1"/>
    </row>
    <row r="7234" ht="15.75" customHeight="1">
      <c r="A7234" s="1"/>
      <c r="B7234" s="1"/>
      <c r="C7234" s="1"/>
      <c r="D7234" s="1"/>
      <c r="E7234" s="1"/>
      <c r="F7234" s="1"/>
      <c r="G7234" s="1"/>
      <c r="H7234" s="1"/>
      <c r="I7234" s="1"/>
    </row>
    <row r="7235" ht="15.75" customHeight="1">
      <c r="A7235" s="1"/>
      <c r="B7235" s="1"/>
      <c r="C7235" s="1"/>
      <c r="D7235" s="1"/>
      <c r="E7235" s="1"/>
      <c r="F7235" s="1"/>
      <c r="G7235" s="1"/>
      <c r="H7235" s="1"/>
      <c r="I7235" s="1"/>
    </row>
    <row r="7236" ht="15.75" customHeight="1">
      <c r="A7236" s="1"/>
      <c r="B7236" s="1"/>
      <c r="C7236" s="1"/>
      <c r="D7236" s="1"/>
      <c r="E7236" s="1"/>
      <c r="F7236" s="1"/>
      <c r="G7236" s="1"/>
      <c r="H7236" s="1"/>
      <c r="I7236" s="1"/>
    </row>
    <row r="7237" ht="15.75" customHeight="1">
      <c r="A7237" s="1"/>
      <c r="B7237" s="1"/>
      <c r="C7237" s="1"/>
      <c r="D7237" s="1"/>
      <c r="E7237" s="1"/>
      <c r="F7237" s="1"/>
      <c r="G7237" s="1"/>
      <c r="H7237" s="1"/>
      <c r="I7237" s="1"/>
    </row>
    <row r="7238" ht="15.75" customHeight="1">
      <c r="A7238" s="1"/>
      <c r="B7238" s="1"/>
      <c r="C7238" s="1"/>
      <c r="D7238" s="1"/>
      <c r="E7238" s="1"/>
      <c r="F7238" s="1"/>
      <c r="G7238" s="1"/>
      <c r="H7238" s="1"/>
      <c r="I7238" s="1"/>
    </row>
    <row r="7239" ht="15.75" customHeight="1">
      <c r="A7239" s="1"/>
      <c r="B7239" s="1"/>
      <c r="C7239" s="1"/>
      <c r="D7239" s="1"/>
      <c r="E7239" s="1"/>
      <c r="F7239" s="1"/>
      <c r="G7239" s="1"/>
      <c r="H7239" s="1"/>
      <c r="I7239" s="1"/>
    </row>
    <row r="7240" ht="15.75" customHeight="1">
      <c r="A7240" s="1"/>
      <c r="B7240" s="1"/>
      <c r="C7240" s="1"/>
      <c r="D7240" s="1"/>
      <c r="E7240" s="1"/>
      <c r="F7240" s="1"/>
      <c r="G7240" s="1"/>
      <c r="H7240" s="1"/>
      <c r="I7240" s="1"/>
    </row>
    <row r="7241" ht="15.75" customHeight="1">
      <c r="A7241" s="1"/>
      <c r="B7241" s="1"/>
      <c r="C7241" s="1"/>
      <c r="D7241" s="1"/>
      <c r="E7241" s="1"/>
      <c r="F7241" s="1"/>
      <c r="G7241" s="1"/>
      <c r="H7241" s="1"/>
      <c r="I7241" s="1"/>
    </row>
    <row r="7242" ht="15.75" customHeight="1">
      <c r="A7242" s="1"/>
      <c r="B7242" s="1"/>
      <c r="C7242" s="1"/>
      <c r="D7242" s="1"/>
      <c r="E7242" s="1"/>
      <c r="F7242" s="1"/>
      <c r="G7242" s="1"/>
      <c r="H7242" s="1"/>
      <c r="I7242" s="1"/>
    </row>
    <row r="7243" ht="15.75" customHeight="1">
      <c r="A7243" s="1"/>
      <c r="B7243" s="1"/>
      <c r="C7243" s="1"/>
      <c r="D7243" s="1"/>
      <c r="E7243" s="1"/>
      <c r="F7243" s="1"/>
      <c r="G7243" s="1"/>
      <c r="H7243" s="1"/>
      <c r="I7243" s="1"/>
    </row>
    <row r="7244" ht="15.75" customHeight="1">
      <c r="A7244" s="1"/>
      <c r="B7244" s="1"/>
      <c r="C7244" s="1"/>
      <c r="D7244" s="1"/>
      <c r="E7244" s="1"/>
      <c r="F7244" s="1"/>
      <c r="G7244" s="1"/>
      <c r="H7244" s="1"/>
      <c r="I7244" s="1"/>
    </row>
    <row r="7245" ht="15.75" customHeight="1">
      <c r="A7245" s="1"/>
      <c r="B7245" s="1"/>
      <c r="C7245" s="1"/>
      <c r="D7245" s="1"/>
      <c r="E7245" s="1"/>
      <c r="F7245" s="1"/>
      <c r="G7245" s="1"/>
      <c r="H7245" s="1"/>
      <c r="I7245" s="1"/>
    </row>
    <row r="7246" ht="15.75" customHeight="1">
      <c r="A7246" s="1"/>
      <c r="B7246" s="1"/>
      <c r="C7246" s="1"/>
      <c r="D7246" s="1"/>
      <c r="E7246" s="1"/>
      <c r="F7246" s="1"/>
      <c r="G7246" s="1"/>
      <c r="H7246" s="1"/>
      <c r="I7246" s="1"/>
    </row>
    <row r="7247" ht="15.75" customHeight="1">
      <c r="A7247" s="1"/>
      <c r="B7247" s="1"/>
      <c r="C7247" s="1"/>
      <c r="D7247" s="1"/>
      <c r="E7247" s="1"/>
      <c r="F7247" s="1"/>
      <c r="G7247" s="1"/>
      <c r="H7247" s="1"/>
      <c r="I7247" s="1"/>
    </row>
    <row r="7248" ht="15.75" customHeight="1">
      <c r="A7248" s="1"/>
      <c r="B7248" s="1"/>
      <c r="C7248" s="1"/>
      <c r="D7248" s="1"/>
      <c r="E7248" s="1"/>
      <c r="F7248" s="1"/>
      <c r="G7248" s="1"/>
      <c r="H7248" s="1"/>
      <c r="I7248" s="1"/>
    </row>
    <row r="7249" ht="15.75" customHeight="1">
      <c r="A7249" s="1"/>
      <c r="B7249" s="1"/>
      <c r="C7249" s="1"/>
      <c r="D7249" s="1"/>
      <c r="E7249" s="1"/>
      <c r="F7249" s="1"/>
      <c r="G7249" s="1"/>
      <c r="H7249" s="1"/>
      <c r="I7249" s="1"/>
    </row>
    <row r="7250" ht="15.75" customHeight="1">
      <c r="A7250" s="1"/>
      <c r="B7250" s="1"/>
      <c r="C7250" s="1"/>
      <c r="D7250" s="1"/>
      <c r="E7250" s="1"/>
      <c r="F7250" s="1"/>
      <c r="G7250" s="1"/>
      <c r="H7250" s="1"/>
      <c r="I7250" s="1"/>
    </row>
    <row r="7251" ht="15.75" customHeight="1">
      <c r="A7251" s="1"/>
      <c r="B7251" s="1"/>
      <c r="C7251" s="1"/>
      <c r="D7251" s="1"/>
      <c r="E7251" s="1"/>
      <c r="F7251" s="1"/>
      <c r="G7251" s="1"/>
      <c r="H7251" s="1"/>
      <c r="I7251" s="1"/>
    </row>
    <row r="7252" ht="15.75" customHeight="1">
      <c r="A7252" s="1"/>
      <c r="B7252" s="1"/>
      <c r="C7252" s="1"/>
      <c r="D7252" s="1"/>
      <c r="E7252" s="1"/>
      <c r="F7252" s="1"/>
      <c r="G7252" s="1"/>
      <c r="H7252" s="1"/>
      <c r="I7252" s="1"/>
    </row>
    <row r="7253" ht="15.75" customHeight="1">
      <c r="A7253" s="1"/>
      <c r="B7253" s="1"/>
      <c r="C7253" s="1"/>
      <c r="D7253" s="1"/>
      <c r="E7253" s="1"/>
      <c r="F7253" s="1"/>
      <c r="G7253" s="1"/>
      <c r="H7253" s="1"/>
      <c r="I7253" s="1"/>
    </row>
    <row r="7254" ht="15.75" customHeight="1">
      <c r="A7254" s="1"/>
      <c r="B7254" s="1"/>
      <c r="C7254" s="1"/>
      <c r="D7254" s="1"/>
      <c r="E7254" s="1"/>
      <c r="F7254" s="1"/>
      <c r="G7254" s="1"/>
      <c r="H7254" s="1"/>
      <c r="I7254" s="1"/>
    </row>
    <row r="7255" ht="15.75" customHeight="1">
      <c r="A7255" s="1"/>
      <c r="B7255" s="1"/>
      <c r="C7255" s="1"/>
      <c r="D7255" s="1"/>
      <c r="E7255" s="1"/>
      <c r="F7255" s="1"/>
      <c r="G7255" s="1"/>
      <c r="H7255" s="1"/>
      <c r="I7255" s="1"/>
    </row>
    <row r="7256" ht="15.75" customHeight="1">
      <c r="A7256" s="1"/>
      <c r="B7256" s="1"/>
      <c r="C7256" s="1"/>
      <c r="D7256" s="1"/>
      <c r="E7256" s="1"/>
      <c r="F7256" s="1"/>
      <c r="G7256" s="1"/>
      <c r="H7256" s="1"/>
      <c r="I7256" s="1"/>
    </row>
    <row r="7257" ht="15.75" customHeight="1">
      <c r="A7257" s="1"/>
      <c r="B7257" s="1"/>
      <c r="C7257" s="1"/>
      <c r="D7257" s="1"/>
      <c r="E7257" s="1"/>
      <c r="F7257" s="1"/>
      <c r="G7257" s="1"/>
      <c r="H7257" s="1"/>
      <c r="I7257" s="1"/>
    </row>
    <row r="7258" ht="15.75" customHeight="1">
      <c r="A7258" s="1"/>
      <c r="B7258" s="1"/>
      <c r="C7258" s="1"/>
      <c r="D7258" s="1"/>
      <c r="E7258" s="1"/>
      <c r="F7258" s="1"/>
      <c r="G7258" s="1"/>
      <c r="H7258" s="1"/>
      <c r="I7258" s="1"/>
    </row>
    <row r="7259" ht="15.75" customHeight="1">
      <c r="A7259" s="1"/>
      <c r="B7259" s="1"/>
      <c r="C7259" s="1"/>
      <c r="D7259" s="1"/>
      <c r="E7259" s="1"/>
      <c r="F7259" s="1"/>
      <c r="G7259" s="1"/>
      <c r="H7259" s="1"/>
      <c r="I7259" s="1"/>
    </row>
    <row r="7260" ht="15.75" customHeight="1">
      <c r="A7260" s="1"/>
      <c r="B7260" s="1"/>
      <c r="C7260" s="1"/>
      <c r="D7260" s="1"/>
      <c r="E7260" s="1"/>
      <c r="F7260" s="1"/>
      <c r="G7260" s="1"/>
      <c r="H7260" s="1"/>
      <c r="I7260" s="1"/>
    </row>
    <row r="7261" ht="15.75" customHeight="1">
      <c r="A7261" s="1"/>
      <c r="B7261" s="1"/>
      <c r="C7261" s="1"/>
      <c r="D7261" s="1"/>
      <c r="E7261" s="1"/>
      <c r="F7261" s="1"/>
      <c r="G7261" s="1"/>
      <c r="H7261" s="1"/>
      <c r="I7261" s="1"/>
    </row>
    <row r="7262" ht="15.75" customHeight="1">
      <c r="A7262" s="1"/>
      <c r="B7262" s="1"/>
      <c r="C7262" s="1"/>
      <c r="D7262" s="1"/>
      <c r="E7262" s="1"/>
      <c r="F7262" s="1"/>
      <c r="G7262" s="1"/>
      <c r="H7262" s="1"/>
      <c r="I7262" s="1"/>
    </row>
    <row r="7263" ht="15.75" customHeight="1">
      <c r="A7263" s="1"/>
      <c r="B7263" s="1"/>
      <c r="C7263" s="1"/>
      <c r="D7263" s="1"/>
      <c r="E7263" s="1"/>
      <c r="F7263" s="1"/>
      <c r="G7263" s="1"/>
      <c r="H7263" s="1"/>
      <c r="I7263" s="1"/>
    </row>
    <row r="7264" ht="15.75" customHeight="1">
      <c r="A7264" s="1"/>
      <c r="B7264" s="1"/>
      <c r="C7264" s="1"/>
      <c r="D7264" s="1"/>
      <c r="E7264" s="1"/>
      <c r="F7264" s="1"/>
      <c r="G7264" s="1"/>
      <c r="H7264" s="1"/>
      <c r="I7264" s="1"/>
    </row>
    <row r="7265" ht="15.75" customHeight="1">
      <c r="A7265" s="1"/>
      <c r="B7265" s="1"/>
      <c r="C7265" s="1"/>
      <c r="D7265" s="1"/>
      <c r="E7265" s="1"/>
      <c r="F7265" s="1"/>
      <c r="G7265" s="1"/>
      <c r="H7265" s="1"/>
      <c r="I7265" s="1"/>
    </row>
    <row r="7266" ht="15.75" customHeight="1">
      <c r="A7266" s="1"/>
      <c r="B7266" s="1"/>
      <c r="C7266" s="1"/>
      <c r="D7266" s="1"/>
      <c r="E7266" s="1"/>
      <c r="F7266" s="1"/>
      <c r="G7266" s="1"/>
      <c r="H7266" s="1"/>
      <c r="I7266" s="1"/>
    </row>
    <row r="7267" ht="15.75" customHeight="1">
      <c r="A7267" s="1"/>
      <c r="B7267" s="1"/>
      <c r="C7267" s="1"/>
      <c r="D7267" s="1"/>
      <c r="E7267" s="1"/>
      <c r="F7267" s="1"/>
      <c r="G7267" s="1"/>
      <c r="H7267" s="1"/>
      <c r="I7267" s="1"/>
    </row>
    <row r="7268" ht="15.75" customHeight="1">
      <c r="A7268" s="1"/>
      <c r="B7268" s="1"/>
      <c r="C7268" s="1"/>
      <c r="D7268" s="1"/>
      <c r="E7268" s="1"/>
      <c r="F7268" s="1"/>
      <c r="G7268" s="1"/>
      <c r="H7268" s="1"/>
      <c r="I7268" s="1"/>
    </row>
    <row r="7269" ht="15.75" customHeight="1">
      <c r="A7269" s="1"/>
      <c r="B7269" s="1"/>
      <c r="C7269" s="1"/>
      <c r="D7269" s="1"/>
      <c r="E7269" s="1"/>
      <c r="F7269" s="1"/>
      <c r="G7269" s="1"/>
      <c r="H7269" s="1"/>
      <c r="I7269" s="1"/>
    </row>
    <row r="7270" ht="15.75" customHeight="1">
      <c r="A7270" s="1"/>
      <c r="B7270" s="1"/>
      <c r="C7270" s="1"/>
      <c r="D7270" s="1"/>
      <c r="E7270" s="1"/>
      <c r="F7270" s="1"/>
      <c r="G7270" s="1"/>
      <c r="H7270" s="1"/>
      <c r="I7270" s="1"/>
    </row>
    <row r="7271" ht="15.75" customHeight="1">
      <c r="A7271" s="1"/>
      <c r="B7271" s="1"/>
      <c r="C7271" s="1"/>
      <c r="D7271" s="1"/>
      <c r="E7271" s="1"/>
      <c r="F7271" s="1"/>
      <c r="G7271" s="1"/>
      <c r="H7271" s="1"/>
      <c r="I7271" s="1"/>
    </row>
    <row r="7272" ht="15.75" customHeight="1">
      <c r="A7272" s="1"/>
      <c r="B7272" s="1"/>
      <c r="C7272" s="1"/>
      <c r="D7272" s="1"/>
      <c r="E7272" s="1"/>
      <c r="F7272" s="1"/>
      <c r="G7272" s="1"/>
      <c r="H7272" s="1"/>
      <c r="I7272" s="1"/>
    </row>
    <row r="7273" ht="15.75" customHeight="1">
      <c r="A7273" s="1"/>
      <c r="B7273" s="1"/>
      <c r="C7273" s="1"/>
      <c r="D7273" s="1"/>
      <c r="E7273" s="1"/>
      <c r="F7273" s="1"/>
      <c r="G7273" s="1"/>
      <c r="H7273" s="1"/>
      <c r="I7273" s="1"/>
    </row>
    <row r="7274" ht="15.75" customHeight="1">
      <c r="A7274" s="1"/>
      <c r="B7274" s="1"/>
      <c r="C7274" s="1"/>
      <c r="D7274" s="1"/>
      <c r="E7274" s="1"/>
      <c r="F7274" s="1"/>
      <c r="G7274" s="1"/>
      <c r="H7274" s="1"/>
      <c r="I7274" s="1"/>
    </row>
    <row r="7275" ht="15.75" customHeight="1">
      <c r="A7275" s="1"/>
      <c r="B7275" s="1"/>
      <c r="C7275" s="1"/>
      <c r="D7275" s="1"/>
      <c r="E7275" s="1"/>
      <c r="F7275" s="1"/>
      <c r="G7275" s="1"/>
      <c r="H7275" s="1"/>
      <c r="I7275" s="1"/>
    </row>
    <row r="7276" ht="15.75" customHeight="1">
      <c r="A7276" s="1"/>
      <c r="B7276" s="1"/>
      <c r="C7276" s="1"/>
      <c r="D7276" s="1"/>
      <c r="E7276" s="1"/>
      <c r="F7276" s="1"/>
      <c r="G7276" s="1"/>
      <c r="H7276" s="1"/>
      <c r="I7276" s="1"/>
    </row>
    <row r="7277" ht="15.75" customHeight="1">
      <c r="A7277" s="1"/>
      <c r="B7277" s="1"/>
      <c r="C7277" s="1"/>
      <c r="D7277" s="1"/>
      <c r="E7277" s="1"/>
      <c r="F7277" s="1"/>
      <c r="G7277" s="1"/>
      <c r="H7277" s="1"/>
      <c r="I7277" s="1"/>
    </row>
    <row r="7278" ht="15.75" customHeight="1">
      <c r="A7278" s="1"/>
      <c r="B7278" s="1"/>
      <c r="C7278" s="1"/>
      <c r="D7278" s="1"/>
      <c r="E7278" s="1"/>
      <c r="F7278" s="1"/>
      <c r="G7278" s="1"/>
      <c r="H7278" s="1"/>
      <c r="I7278" s="1"/>
    </row>
    <row r="7279" ht="15.75" customHeight="1">
      <c r="A7279" s="1"/>
      <c r="B7279" s="1"/>
      <c r="C7279" s="1"/>
      <c r="D7279" s="1"/>
      <c r="E7279" s="1"/>
      <c r="F7279" s="1"/>
      <c r="G7279" s="1"/>
      <c r="H7279" s="1"/>
      <c r="I7279" s="1"/>
    </row>
    <row r="7280" ht="15.75" customHeight="1">
      <c r="A7280" s="1"/>
      <c r="B7280" s="1"/>
      <c r="C7280" s="1"/>
      <c r="D7280" s="1"/>
      <c r="E7280" s="1"/>
      <c r="F7280" s="1"/>
      <c r="G7280" s="1"/>
      <c r="H7280" s="1"/>
      <c r="I7280" s="1"/>
    </row>
    <row r="7281" ht="15.75" customHeight="1">
      <c r="A7281" s="1"/>
      <c r="B7281" s="1"/>
      <c r="C7281" s="1"/>
      <c r="D7281" s="1"/>
      <c r="E7281" s="1"/>
      <c r="F7281" s="1"/>
      <c r="G7281" s="1"/>
      <c r="H7281" s="1"/>
      <c r="I7281" s="1"/>
    </row>
    <row r="7282" ht="15.75" customHeight="1">
      <c r="A7282" s="1"/>
      <c r="B7282" s="1"/>
      <c r="C7282" s="1"/>
      <c r="D7282" s="1"/>
      <c r="E7282" s="1"/>
      <c r="F7282" s="1"/>
      <c r="G7282" s="1"/>
      <c r="H7282" s="1"/>
      <c r="I7282" s="1"/>
    </row>
    <row r="7283" ht="15.75" customHeight="1">
      <c r="A7283" s="1"/>
      <c r="B7283" s="1"/>
      <c r="C7283" s="1"/>
      <c r="D7283" s="1"/>
      <c r="E7283" s="1"/>
      <c r="F7283" s="1"/>
      <c r="G7283" s="1"/>
      <c r="H7283" s="1"/>
      <c r="I7283" s="1"/>
    </row>
    <row r="7284" ht="15.75" customHeight="1">
      <c r="A7284" s="1"/>
      <c r="B7284" s="1"/>
      <c r="C7284" s="1"/>
      <c r="D7284" s="1"/>
      <c r="E7284" s="1"/>
      <c r="F7284" s="1"/>
      <c r="G7284" s="1"/>
      <c r="H7284" s="1"/>
      <c r="I7284" s="1"/>
    </row>
    <row r="7285" ht="15.75" customHeight="1">
      <c r="A7285" s="1"/>
      <c r="B7285" s="1"/>
      <c r="C7285" s="1"/>
      <c r="D7285" s="1"/>
      <c r="E7285" s="1"/>
      <c r="F7285" s="1"/>
      <c r="G7285" s="1"/>
      <c r="H7285" s="1"/>
      <c r="I7285" s="1"/>
    </row>
    <row r="7286" ht="15.75" customHeight="1">
      <c r="A7286" s="1"/>
      <c r="B7286" s="1"/>
      <c r="C7286" s="1"/>
      <c r="D7286" s="1"/>
      <c r="E7286" s="1"/>
      <c r="F7286" s="1"/>
      <c r="G7286" s="1"/>
      <c r="H7286" s="1"/>
      <c r="I7286" s="1"/>
    </row>
    <row r="7287" ht="15.75" customHeight="1">
      <c r="A7287" s="1"/>
      <c r="B7287" s="1"/>
      <c r="C7287" s="1"/>
      <c r="D7287" s="1"/>
      <c r="E7287" s="1"/>
      <c r="F7287" s="1"/>
      <c r="G7287" s="1"/>
      <c r="H7287" s="1"/>
      <c r="I7287" s="1"/>
    </row>
    <row r="7288" ht="15.75" customHeight="1">
      <c r="A7288" s="1"/>
      <c r="B7288" s="1"/>
      <c r="C7288" s="1"/>
      <c r="D7288" s="1"/>
      <c r="E7288" s="1"/>
      <c r="F7288" s="1"/>
      <c r="G7288" s="1"/>
      <c r="H7288" s="1"/>
      <c r="I7288" s="1"/>
    </row>
    <row r="7289" ht="15.75" customHeight="1">
      <c r="A7289" s="1"/>
      <c r="B7289" s="1"/>
      <c r="C7289" s="1"/>
      <c r="D7289" s="1"/>
      <c r="E7289" s="1"/>
      <c r="F7289" s="1"/>
      <c r="G7289" s="1"/>
      <c r="H7289" s="1"/>
      <c r="I7289" s="1"/>
    </row>
    <row r="7290" ht="15.75" customHeight="1">
      <c r="A7290" s="1"/>
      <c r="B7290" s="1"/>
      <c r="C7290" s="1"/>
      <c r="D7290" s="1"/>
      <c r="E7290" s="1"/>
      <c r="F7290" s="1"/>
      <c r="G7290" s="1"/>
      <c r="H7290" s="1"/>
      <c r="I7290" s="1"/>
    </row>
    <row r="7291" ht="15.75" customHeight="1">
      <c r="A7291" s="1"/>
      <c r="B7291" s="1"/>
      <c r="C7291" s="1"/>
      <c r="D7291" s="1"/>
      <c r="E7291" s="1"/>
      <c r="F7291" s="1"/>
      <c r="G7291" s="1"/>
      <c r="H7291" s="1"/>
      <c r="I7291" s="1"/>
    </row>
    <row r="7292" ht="15.75" customHeight="1">
      <c r="A7292" s="1"/>
      <c r="B7292" s="1"/>
      <c r="C7292" s="1"/>
      <c r="D7292" s="1"/>
      <c r="E7292" s="1"/>
      <c r="F7292" s="1"/>
      <c r="G7292" s="1"/>
      <c r="H7292" s="1"/>
      <c r="I7292" s="1"/>
    </row>
    <row r="7293" ht="15.75" customHeight="1">
      <c r="A7293" s="1"/>
      <c r="B7293" s="1"/>
      <c r="C7293" s="1"/>
      <c r="D7293" s="1"/>
      <c r="E7293" s="1"/>
      <c r="F7293" s="1"/>
      <c r="G7293" s="1"/>
      <c r="H7293" s="1"/>
      <c r="I7293" s="1"/>
    </row>
    <row r="7294" ht="15.75" customHeight="1">
      <c r="A7294" s="1"/>
      <c r="B7294" s="1"/>
      <c r="C7294" s="1"/>
      <c r="D7294" s="1"/>
      <c r="E7294" s="1"/>
      <c r="F7294" s="1"/>
      <c r="G7294" s="1"/>
      <c r="H7294" s="1"/>
      <c r="I7294" s="1"/>
    </row>
    <row r="7295" ht="15.75" customHeight="1">
      <c r="A7295" s="1"/>
      <c r="B7295" s="1"/>
      <c r="C7295" s="1"/>
      <c r="D7295" s="1"/>
      <c r="E7295" s="1"/>
      <c r="F7295" s="1"/>
      <c r="G7295" s="1"/>
      <c r="H7295" s="1"/>
      <c r="I7295" s="1"/>
    </row>
    <row r="7296" ht="15.75" customHeight="1">
      <c r="A7296" s="1"/>
      <c r="B7296" s="1"/>
      <c r="C7296" s="1"/>
      <c r="D7296" s="1"/>
      <c r="E7296" s="1"/>
      <c r="F7296" s="1"/>
      <c r="G7296" s="1"/>
      <c r="H7296" s="1"/>
      <c r="I7296" s="1"/>
    </row>
    <row r="7297" ht="15.75" customHeight="1">
      <c r="A7297" s="1"/>
      <c r="B7297" s="1"/>
      <c r="C7297" s="1"/>
      <c r="D7297" s="1"/>
      <c r="E7297" s="1"/>
      <c r="F7297" s="1"/>
      <c r="G7297" s="1"/>
      <c r="H7297" s="1"/>
      <c r="I7297" s="1"/>
    </row>
    <row r="7298" ht="15.75" customHeight="1">
      <c r="A7298" s="1"/>
      <c r="B7298" s="1"/>
      <c r="C7298" s="1"/>
      <c r="D7298" s="1"/>
      <c r="E7298" s="1"/>
      <c r="F7298" s="1"/>
      <c r="G7298" s="1"/>
      <c r="H7298" s="1"/>
      <c r="I7298" s="1"/>
    </row>
    <row r="7299" ht="15.75" customHeight="1">
      <c r="A7299" s="1"/>
      <c r="B7299" s="1"/>
      <c r="C7299" s="1"/>
      <c r="D7299" s="1"/>
      <c r="E7299" s="1"/>
      <c r="F7299" s="1"/>
      <c r="G7299" s="1"/>
      <c r="H7299" s="1"/>
      <c r="I7299" s="1"/>
    </row>
    <row r="7300" ht="15.75" customHeight="1">
      <c r="A7300" s="1"/>
      <c r="B7300" s="1"/>
      <c r="C7300" s="1"/>
      <c r="D7300" s="1"/>
      <c r="E7300" s="1"/>
      <c r="F7300" s="1"/>
      <c r="G7300" s="1"/>
      <c r="H7300" s="1"/>
      <c r="I7300" s="1"/>
    </row>
    <row r="7301" ht="15.75" customHeight="1">
      <c r="A7301" s="1"/>
      <c r="B7301" s="1"/>
      <c r="C7301" s="1"/>
      <c r="D7301" s="1"/>
      <c r="E7301" s="1"/>
      <c r="F7301" s="1"/>
      <c r="G7301" s="1"/>
      <c r="H7301" s="1"/>
      <c r="I7301" s="1"/>
    </row>
    <row r="7302" ht="15.75" customHeight="1">
      <c r="A7302" s="1"/>
      <c r="B7302" s="1"/>
      <c r="C7302" s="1"/>
      <c r="D7302" s="1"/>
      <c r="E7302" s="1"/>
      <c r="F7302" s="1"/>
      <c r="G7302" s="1"/>
      <c r="H7302" s="1"/>
      <c r="I7302" s="1"/>
    </row>
    <row r="7303" ht="15.75" customHeight="1">
      <c r="A7303" s="1"/>
      <c r="B7303" s="1"/>
      <c r="C7303" s="1"/>
      <c r="D7303" s="1"/>
      <c r="E7303" s="1"/>
      <c r="F7303" s="1"/>
      <c r="G7303" s="1"/>
      <c r="H7303" s="1"/>
      <c r="I7303" s="1"/>
    </row>
    <row r="7304" ht="15.75" customHeight="1">
      <c r="A7304" s="1"/>
      <c r="B7304" s="1"/>
      <c r="C7304" s="1"/>
      <c r="D7304" s="1"/>
      <c r="E7304" s="1"/>
      <c r="F7304" s="1"/>
      <c r="G7304" s="1"/>
      <c r="H7304" s="1"/>
      <c r="I7304" s="1"/>
    </row>
    <row r="7305" ht="15.75" customHeight="1">
      <c r="A7305" s="1"/>
      <c r="B7305" s="1"/>
      <c r="C7305" s="1"/>
      <c r="D7305" s="1"/>
      <c r="E7305" s="1"/>
      <c r="F7305" s="1"/>
      <c r="G7305" s="1"/>
      <c r="H7305" s="1"/>
      <c r="I7305" s="1"/>
    </row>
    <row r="7306" ht="15.75" customHeight="1">
      <c r="A7306" s="1"/>
      <c r="B7306" s="1"/>
      <c r="C7306" s="1"/>
      <c r="D7306" s="1"/>
      <c r="E7306" s="1"/>
      <c r="F7306" s="1"/>
      <c r="G7306" s="1"/>
      <c r="H7306" s="1"/>
      <c r="I7306" s="1"/>
    </row>
    <row r="7307" ht="15.75" customHeight="1">
      <c r="A7307" s="1"/>
      <c r="B7307" s="1"/>
      <c r="C7307" s="1"/>
      <c r="D7307" s="1"/>
      <c r="E7307" s="1"/>
      <c r="F7307" s="1"/>
      <c r="G7307" s="1"/>
      <c r="H7307" s="1"/>
      <c r="I7307" s="1"/>
    </row>
    <row r="7308" ht="15.75" customHeight="1">
      <c r="A7308" s="1"/>
      <c r="B7308" s="1"/>
      <c r="C7308" s="1"/>
      <c r="D7308" s="1"/>
      <c r="E7308" s="1"/>
      <c r="F7308" s="1"/>
      <c r="G7308" s="1"/>
      <c r="H7308" s="1"/>
      <c r="I7308" s="1"/>
    </row>
    <row r="7309" ht="15.75" customHeight="1">
      <c r="A7309" s="1"/>
      <c r="B7309" s="1"/>
      <c r="C7309" s="1"/>
      <c r="D7309" s="1"/>
      <c r="E7309" s="1"/>
      <c r="F7309" s="1"/>
      <c r="G7309" s="1"/>
      <c r="H7309" s="1"/>
      <c r="I7309" s="1"/>
    </row>
    <row r="7310" ht="15.75" customHeight="1">
      <c r="A7310" s="1"/>
      <c r="B7310" s="1"/>
      <c r="C7310" s="1"/>
      <c r="D7310" s="1"/>
      <c r="E7310" s="1"/>
      <c r="F7310" s="1"/>
      <c r="G7310" s="1"/>
      <c r="H7310" s="1"/>
      <c r="I7310" s="1"/>
    </row>
    <row r="7311" ht="15.75" customHeight="1">
      <c r="A7311" s="1"/>
      <c r="B7311" s="1"/>
      <c r="C7311" s="1"/>
      <c r="D7311" s="1"/>
      <c r="E7311" s="1"/>
      <c r="F7311" s="1"/>
      <c r="G7311" s="1"/>
      <c r="H7311" s="1"/>
      <c r="I7311" s="1"/>
    </row>
    <row r="7312" ht="15.75" customHeight="1">
      <c r="A7312" s="1"/>
      <c r="B7312" s="1"/>
      <c r="C7312" s="1"/>
      <c r="D7312" s="1"/>
      <c r="E7312" s="1"/>
      <c r="F7312" s="1"/>
      <c r="G7312" s="1"/>
      <c r="H7312" s="1"/>
      <c r="I7312" s="1"/>
    </row>
    <row r="7313" ht="15.75" customHeight="1">
      <c r="A7313" s="1"/>
      <c r="B7313" s="1"/>
      <c r="C7313" s="1"/>
      <c r="D7313" s="1"/>
      <c r="E7313" s="1"/>
      <c r="F7313" s="1"/>
      <c r="G7313" s="1"/>
      <c r="H7313" s="1"/>
      <c r="I7313" s="1"/>
    </row>
    <row r="7314" ht="15.75" customHeight="1">
      <c r="A7314" s="1"/>
      <c r="B7314" s="1"/>
      <c r="C7314" s="1"/>
      <c r="D7314" s="1"/>
      <c r="E7314" s="1"/>
      <c r="F7314" s="1"/>
      <c r="G7314" s="1"/>
      <c r="H7314" s="1"/>
      <c r="I7314" s="1"/>
    </row>
    <row r="7315" ht="15.75" customHeight="1">
      <c r="A7315" s="1"/>
      <c r="B7315" s="1"/>
      <c r="C7315" s="1"/>
      <c r="D7315" s="1"/>
      <c r="E7315" s="1"/>
      <c r="F7315" s="1"/>
      <c r="G7315" s="1"/>
      <c r="H7315" s="1"/>
      <c r="I7315" s="1"/>
    </row>
    <row r="7316" ht="15.75" customHeight="1">
      <c r="A7316" s="1"/>
      <c r="B7316" s="1"/>
      <c r="C7316" s="1"/>
      <c r="D7316" s="1"/>
      <c r="E7316" s="1"/>
      <c r="F7316" s="1"/>
      <c r="G7316" s="1"/>
      <c r="H7316" s="1"/>
      <c r="I7316" s="1"/>
    </row>
    <row r="7317" ht="15.75" customHeight="1">
      <c r="A7317" s="1"/>
      <c r="B7317" s="1"/>
      <c r="C7317" s="1"/>
      <c r="D7317" s="1"/>
      <c r="E7317" s="1"/>
      <c r="F7317" s="1"/>
      <c r="G7317" s="1"/>
      <c r="H7317" s="1"/>
      <c r="I7317" s="1"/>
    </row>
    <row r="7318" ht="15.75" customHeight="1">
      <c r="A7318" s="1"/>
      <c r="B7318" s="1"/>
      <c r="C7318" s="1"/>
      <c r="D7318" s="1"/>
      <c r="E7318" s="1"/>
      <c r="F7318" s="1"/>
      <c r="G7318" s="1"/>
      <c r="H7318" s="1"/>
      <c r="I7318" s="1"/>
    </row>
    <row r="7319" ht="15.75" customHeight="1">
      <c r="A7319" s="1"/>
      <c r="B7319" s="1"/>
      <c r="C7319" s="1"/>
      <c r="D7319" s="1"/>
      <c r="E7319" s="1"/>
      <c r="F7319" s="1"/>
      <c r="G7319" s="1"/>
      <c r="H7319" s="1"/>
      <c r="I7319" s="1"/>
    </row>
    <row r="7320" ht="15.75" customHeight="1">
      <c r="A7320" s="1"/>
      <c r="B7320" s="1"/>
      <c r="C7320" s="1"/>
      <c r="D7320" s="1"/>
      <c r="E7320" s="1"/>
      <c r="F7320" s="1"/>
      <c r="G7320" s="1"/>
      <c r="H7320" s="1"/>
      <c r="I7320" s="1"/>
    </row>
    <row r="7321" ht="15.75" customHeight="1">
      <c r="A7321" s="1"/>
      <c r="B7321" s="1"/>
      <c r="C7321" s="1"/>
      <c r="D7321" s="1"/>
      <c r="E7321" s="1"/>
      <c r="F7321" s="1"/>
      <c r="G7321" s="1"/>
      <c r="H7321" s="1"/>
      <c r="I7321" s="1"/>
    </row>
    <row r="7322" ht="15.75" customHeight="1">
      <c r="A7322" s="1"/>
      <c r="B7322" s="1"/>
      <c r="C7322" s="1"/>
      <c r="D7322" s="1"/>
      <c r="E7322" s="1"/>
      <c r="F7322" s="1"/>
      <c r="G7322" s="1"/>
      <c r="H7322" s="1"/>
      <c r="I7322" s="1"/>
    </row>
    <row r="7323" ht="15.75" customHeight="1">
      <c r="A7323" s="1"/>
      <c r="B7323" s="1"/>
      <c r="C7323" s="1"/>
      <c r="D7323" s="1"/>
      <c r="E7323" s="1"/>
      <c r="F7323" s="1"/>
      <c r="G7323" s="1"/>
      <c r="H7323" s="1"/>
      <c r="I7323" s="1"/>
    </row>
    <row r="7324" ht="15.75" customHeight="1">
      <c r="A7324" s="1"/>
      <c r="B7324" s="1"/>
      <c r="C7324" s="1"/>
      <c r="D7324" s="1"/>
      <c r="E7324" s="1"/>
      <c r="F7324" s="1"/>
      <c r="G7324" s="1"/>
      <c r="H7324" s="1"/>
      <c r="I7324" s="1"/>
    </row>
    <row r="7325" ht="15.75" customHeight="1">
      <c r="A7325" s="1"/>
      <c r="B7325" s="1"/>
      <c r="C7325" s="1"/>
      <c r="D7325" s="1"/>
      <c r="E7325" s="1"/>
      <c r="F7325" s="1"/>
      <c r="G7325" s="1"/>
      <c r="H7325" s="1"/>
      <c r="I7325" s="1"/>
    </row>
    <row r="7326" ht="15.75" customHeight="1">
      <c r="A7326" s="1"/>
      <c r="B7326" s="1"/>
      <c r="C7326" s="1"/>
      <c r="D7326" s="1"/>
      <c r="E7326" s="1"/>
      <c r="F7326" s="1"/>
      <c r="G7326" s="1"/>
      <c r="H7326" s="1"/>
      <c r="I7326" s="1"/>
    </row>
    <row r="7327" ht="15.75" customHeight="1">
      <c r="A7327" s="1"/>
      <c r="B7327" s="1"/>
      <c r="C7327" s="1"/>
      <c r="D7327" s="1"/>
      <c r="E7327" s="1"/>
      <c r="F7327" s="1"/>
      <c r="G7327" s="1"/>
      <c r="H7327" s="1"/>
      <c r="I7327" s="1"/>
    </row>
    <row r="7328" ht="15.75" customHeight="1">
      <c r="A7328" s="1"/>
      <c r="B7328" s="1"/>
      <c r="C7328" s="1"/>
      <c r="D7328" s="1"/>
      <c r="E7328" s="1"/>
      <c r="F7328" s="1"/>
      <c r="G7328" s="1"/>
      <c r="H7328" s="1"/>
      <c r="I7328" s="1"/>
    </row>
    <row r="7329" ht="15.75" customHeight="1">
      <c r="A7329" s="1"/>
      <c r="B7329" s="1"/>
      <c r="C7329" s="1"/>
      <c r="D7329" s="1"/>
      <c r="E7329" s="1"/>
      <c r="F7329" s="1"/>
      <c r="G7329" s="1"/>
      <c r="H7329" s="1"/>
      <c r="I7329" s="1"/>
    </row>
    <row r="7330" ht="15.75" customHeight="1">
      <c r="A7330" s="1"/>
      <c r="B7330" s="1"/>
      <c r="C7330" s="1"/>
      <c r="D7330" s="1"/>
      <c r="E7330" s="1"/>
      <c r="F7330" s="1"/>
      <c r="G7330" s="1"/>
      <c r="H7330" s="1"/>
      <c r="I7330" s="1"/>
    </row>
    <row r="7331" ht="15.75" customHeight="1">
      <c r="A7331" s="1"/>
      <c r="B7331" s="1"/>
      <c r="C7331" s="1"/>
      <c r="D7331" s="1"/>
      <c r="E7331" s="1"/>
      <c r="F7331" s="1"/>
      <c r="G7331" s="1"/>
      <c r="H7331" s="1"/>
      <c r="I7331" s="1"/>
    </row>
    <row r="7332" ht="15.75" customHeight="1">
      <c r="A7332" s="1"/>
      <c r="B7332" s="1"/>
      <c r="C7332" s="1"/>
      <c r="D7332" s="1"/>
      <c r="E7332" s="1"/>
      <c r="F7332" s="1"/>
      <c r="G7332" s="1"/>
      <c r="H7332" s="1"/>
      <c r="I7332" s="1"/>
    </row>
    <row r="7333" ht="15.75" customHeight="1">
      <c r="A7333" s="1"/>
      <c r="B7333" s="1"/>
      <c r="C7333" s="1"/>
      <c r="D7333" s="1"/>
      <c r="E7333" s="1"/>
      <c r="F7333" s="1"/>
      <c r="G7333" s="1"/>
      <c r="H7333" s="1"/>
      <c r="I7333" s="1"/>
    </row>
    <row r="7334" ht="15.75" customHeight="1">
      <c r="A7334" s="1"/>
      <c r="B7334" s="1"/>
      <c r="C7334" s="1"/>
      <c r="D7334" s="1"/>
      <c r="E7334" s="1"/>
      <c r="F7334" s="1"/>
      <c r="G7334" s="1"/>
      <c r="H7334" s="1"/>
      <c r="I7334" s="1"/>
    </row>
    <row r="7335" ht="15.75" customHeight="1">
      <c r="A7335" s="1"/>
      <c r="B7335" s="1"/>
      <c r="C7335" s="1"/>
      <c r="D7335" s="1"/>
      <c r="E7335" s="1"/>
      <c r="F7335" s="1"/>
      <c r="G7335" s="1"/>
      <c r="H7335" s="1"/>
      <c r="I7335" s="1"/>
    </row>
    <row r="7336" ht="15.75" customHeight="1">
      <c r="A7336" s="1"/>
      <c r="B7336" s="1"/>
      <c r="C7336" s="1"/>
      <c r="D7336" s="1"/>
      <c r="E7336" s="1"/>
      <c r="F7336" s="1"/>
      <c r="G7336" s="1"/>
      <c r="H7336" s="1"/>
      <c r="I7336" s="1"/>
    </row>
    <row r="7337" ht="15.75" customHeight="1">
      <c r="A7337" s="1"/>
      <c r="B7337" s="1"/>
      <c r="C7337" s="1"/>
      <c r="D7337" s="1"/>
      <c r="E7337" s="1"/>
      <c r="F7337" s="1"/>
      <c r="G7337" s="1"/>
      <c r="H7337" s="1"/>
      <c r="I7337" s="1"/>
    </row>
    <row r="7338" ht="15.75" customHeight="1">
      <c r="A7338" s="1"/>
      <c r="B7338" s="1"/>
      <c r="C7338" s="1"/>
      <c r="D7338" s="1"/>
      <c r="E7338" s="1"/>
      <c r="F7338" s="1"/>
      <c r="G7338" s="1"/>
      <c r="H7338" s="1"/>
      <c r="I7338" s="1"/>
    </row>
    <row r="7339" ht="15.75" customHeight="1">
      <c r="A7339" s="1"/>
      <c r="B7339" s="1"/>
      <c r="C7339" s="1"/>
      <c r="D7339" s="1"/>
      <c r="E7339" s="1"/>
      <c r="F7339" s="1"/>
      <c r="G7339" s="1"/>
      <c r="H7339" s="1"/>
      <c r="I7339" s="1"/>
    </row>
    <row r="7340" ht="15.75" customHeight="1">
      <c r="A7340" s="1"/>
      <c r="B7340" s="1"/>
      <c r="C7340" s="1"/>
      <c r="D7340" s="1"/>
      <c r="E7340" s="1"/>
      <c r="F7340" s="1"/>
      <c r="G7340" s="1"/>
      <c r="H7340" s="1"/>
      <c r="I7340" s="1"/>
    </row>
    <row r="7341" ht="15.75" customHeight="1">
      <c r="A7341" s="1"/>
      <c r="B7341" s="1"/>
      <c r="C7341" s="1"/>
      <c r="D7341" s="1"/>
      <c r="E7341" s="1"/>
      <c r="F7341" s="1"/>
      <c r="G7341" s="1"/>
      <c r="H7341" s="1"/>
      <c r="I7341" s="1"/>
    </row>
    <row r="7342" ht="15.75" customHeight="1">
      <c r="A7342" s="1"/>
      <c r="B7342" s="1"/>
      <c r="C7342" s="1"/>
      <c r="D7342" s="1"/>
      <c r="E7342" s="1"/>
      <c r="F7342" s="1"/>
      <c r="G7342" s="1"/>
      <c r="H7342" s="1"/>
      <c r="I7342" s="1"/>
    </row>
    <row r="7343" ht="15.75" customHeight="1">
      <c r="A7343" s="1"/>
      <c r="B7343" s="1"/>
      <c r="C7343" s="1"/>
      <c r="D7343" s="1"/>
      <c r="E7343" s="1"/>
      <c r="F7343" s="1"/>
      <c r="G7343" s="1"/>
      <c r="H7343" s="1"/>
      <c r="I7343" s="1"/>
    </row>
    <row r="7344" ht="15.75" customHeight="1">
      <c r="A7344" s="1"/>
      <c r="B7344" s="1"/>
      <c r="C7344" s="1"/>
      <c r="D7344" s="1"/>
      <c r="E7344" s="1"/>
      <c r="F7344" s="1"/>
      <c r="G7344" s="1"/>
      <c r="H7344" s="1"/>
      <c r="I7344" s="1"/>
    </row>
    <row r="7345" ht="15.75" customHeight="1">
      <c r="A7345" s="1"/>
      <c r="B7345" s="1"/>
      <c r="C7345" s="1"/>
      <c r="D7345" s="1"/>
      <c r="E7345" s="1"/>
      <c r="F7345" s="1"/>
      <c r="G7345" s="1"/>
      <c r="H7345" s="1"/>
      <c r="I7345" s="1"/>
    </row>
    <row r="7346" ht="15.75" customHeight="1">
      <c r="A7346" s="1"/>
      <c r="B7346" s="1"/>
      <c r="C7346" s="1"/>
      <c r="D7346" s="1"/>
      <c r="E7346" s="1"/>
      <c r="F7346" s="1"/>
      <c r="G7346" s="1"/>
      <c r="H7346" s="1"/>
      <c r="I7346" s="1"/>
    </row>
    <row r="7347" ht="15.75" customHeight="1">
      <c r="A7347" s="1"/>
      <c r="B7347" s="1"/>
      <c r="C7347" s="1"/>
      <c r="D7347" s="1"/>
      <c r="E7347" s="1"/>
      <c r="F7347" s="1"/>
      <c r="G7347" s="1"/>
      <c r="H7347" s="1"/>
      <c r="I7347" s="1"/>
    </row>
    <row r="7348" ht="15.75" customHeight="1">
      <c r="A7348" s="1"/>
      <c r="B7348" s="1"/>
      <c r="C7348" s="1"/>
      <c r="D7348" s="1"/>
      <c r="E7348" s="1"/>
      <c r="F7348" s="1"/>
      <c r="G7348" s="1"/>
      <c r="H7348" s="1"/>
      <c r="I7348" s="1"/>
    </row>
    <row r="7349" ht="15.75" customHeight="1">
      <c r="A7349" s="1"/>
      <c r="B7349" s="1"/>
      <c r="C7349" s="1"/>
      <c r="D7349" s="1"/>
      <c r="E7349" s="1"/>
      <c r="F7349" s="1"/>
      <c r="G7349" s="1"/>
      <c r="H7349" s="1"/>
      <c r="I7349" s="1"/>
    </row>
    <row r="7350" ht="15.75" customHeight="1">
      <c r="A7350" s="1"/>
      <c r="B7350" s="1"/>
      <c r="C7350" s="1"/>
      <c r="D7350" s="1"/>
      <c r="E7350" s="1"/>
      <c r="F7350" s="1"/>
      <c r="G7350" s="1"/>
      <c r="H7350" s="1"/>
      <c r="I7350" s="1"/>
    </row>
    <row r="7351" ht="15.75" customHeight="1">
      <c r="A7351" s="1"/>
      <c r="B7351" s="1"/>
      <c r="C7351" s="1"/>
      <c r="D7351" s="1"/>
      <c r="E7351" s="1"/>
      <c r="F7351" s="1"/>
      <c r="G7351" s="1"/>
      <c r="H7351" s="1"/>
      <c r="I7351" s="1"/>
    </row>
    <row r="7352" ht="15.75" customHeight="1">
      <c r="A7352" s="1"/>
      <c r="B7352" s="1"/>
      <c r="C7352" s="1"/>
      <c r="D7352" s="1"/>
      <c r="E7352" s="1"/>
      <c r="F7352" s="1"/>
      <c r="G7352" s="1"/>
      <c r="H7352" s="1"/>
      <c r="I7352" s="1"/>
    </row>
    <row r="7353" ht="15.75" customHeight="1">
      <c r="A7353" s="1"/>
      <c r="B7353" s="1"/>
      <c r="C7353" s="1"/>
      <c r="D7353" s="1"/>
      <c r="E7353" s="1"/>
      <c r="F7353" s="1"/>
      <c r="G7353" s="1"/>
      <c r="H7353" s="1"/>
      <c r="I7353" s="1"/>
    </row>
    <row r="7354" ht="15.75" customHeight="1">
      <c r="A7354" s="1"/>
      <c r="B7354" s="1"/>
      <c r="C7354" s="1"/>
      <c r="D7354" s="1"/>
      <c r="E7354" s="1"/>
      <c r="F7354" s="1"/>
      <c r="G7354" s="1"/>
      <c r="H7354" s="1"/>
      <c r="I7354" s="1"/>
    </row>
    <row r="7355" ht="15.75" customHeight="1">
      <c r="A7355" s="1"/>
      <c r="B7355" s="1"/>
      <c r="C7355" s="1"/>
      <c r="D7355" s="1"/>
      <c r="E7355" s="1"/>
      <c r="F7355" s="1"/>
      <c r="G7355" s="1"/>
      <c r="H7355" s="1"/>
      <c r="I7355" s="1"/>
    </row>
    <row r="7356" ht="15.75" customHeight="1">
      <c r="A7356" s="1"/>
      <c r="B7356" s="1"/>
      <c r="C7356" s="1"/>
      <c r="D7356" s="1"/>
      <c r="E7356" s="1"/>
      <c r="F7356" s="1"/>
      <c r="G7356" s="1"/>
      <c r="H7356" s="1"/>
      <c r="I7356" s="1"/>
    </row>
    <row r="7357" ht="15.75" customHeight="1">
      <c r="A7357" s="1"/>
      <c r="B7357" s="1"/>
      <c r="C7357" s="1"/>
      <c r="D7357" s="1"/>
      <c r="E7357" s="1"/>
      <c r="F7357" s="1"/>
      <c r="G7357" s="1"/>
      <c r="H7357" s="1"/>
      <c r="I7357" s="1"/>
    </row>
    <row r="7358" ht="15.75" customHeight="1">
      <c r="A7358" s="1"/>
      <c r="B7358" s="1"/>
      <c r="C7358" s="1"/>
      <c r="D7358" s="1"/>
      <c r="E7358" s="1"/>
      <c r="F7358" s="1"/>
      <c r="G7358" s="1"/>
      <c r="H7358" s="1"/>
      <c r="I7358" s="1"/>
    </row>
    <row r="7359" ht="15.75" customHeight="1">
      <c r="A7359" s="1"/>
      <c r="B7359" s="1"/>
      <c r="C7359" s="1"/>
      <c r="D7359" s="1"/>
      <c r="E7359" s="1"/>
      <c r="F7359" s="1"/>
      <c r="G7359" s="1"/>
      <c r="H7359" s="1"/>
      <c r="I7359" s="1"/>
    </row>
    <row r="7360" ht="15.75" customHeight="1">
      <c r="A7360" s="1"/>
      <c r="B7360" s="1"/>
      <c r="C7360" s="1"/>
      <c r="D7360" s="1"/>
      <c r="E7360" s="1"/>
      <c r="F7360" s="1"/>
      <c r="G7360" s="1"/>
      <c r="H7360" s="1"/>
      <c r="I7360" s="1"/>
    </row>
    <row r="7361" ht="15.75" customHeight="1">
      <c r="A7361" s="1"/>
      <c r="B7361" s="1"/>
      <c r="C7361" s="1"/>
      <c r="D7361" s="1"/>
      <c r="E7361" s="1"/>
      <c r="F7361" s="1"/>
      <c r="G7361" s="1"/>
      <c r="H7361" s="1"/>
      <c r="I7361" s="1"/>
    </row>
    <row r="7362" ht="15.75" customHeight="1">
      <c r="A7362" s="1"/>
      <c r="B7362" s="1"/>
      <c r="C7362" s="1"/>
      <c r="D7362" s="1"/>
      <c r="E7362" s="1"/>
      <c r="F7362" s="1"/>
      <c r="G7362" s="1"/>
      <c r="H7362" s="1"/>
      <c r="I7362" s="1"/>
    </row>
    <row r="7363" ht="15.75" customHeight="1">
      <c r="A7363" s="1"/>
      <c r="B7363" s="1"/>
      <c r="C7363" s="1"/>
      <c r="D7363" s="1"/>
      <c r="E7363" s="1"/>
      <c r="F7363" s="1"/>
      <c r="G7363" s="1"/>
      <c r="H7363" s="1"/>
      <c r="I7363" s="1"/>
    </row>
    <row r="7364" ht="15.75" customHeight="1">
      <c r="A7364" s="1"/>
      <c r="B7364" s="1"/>
      <c r="C7364" s="1"/>
      <c r="D7364" s="1"/>
      <c r="E7364" s="1"/>
      <c r="F7364" s="1"/>
      <c r="G7364" s="1"/>
      <c r="H7364" s="1"/>
      <c r="I7364" s="1"/>
    </row>
    <row r="7365" ht="15.75" customHeight="1">
      <c r="A7365" s="1"/>
      <c r="B7365" s="1"/>
      <c r="C7365" s="1"/>
      <c r="D7365" s="1"/>
      <c r="E7365" s="1"/>
      <c r="F7365" s="1"/>
      <c r="G7365" s="1"/>
      <c r="H7365" s="1"/>
      <c r="I7365" s="1"/>
    </row>
    <row r="7366" ht="15.75" customHeight="1">
      <c r="A7366" s="1"/>
      <c r="B7366" s="1"/>
      <c r="C7366" s="1"/>
      <c r="D7366" s="1"/>
      <c r="E7366" s="1"/>
      <c r="F7366" s="1"/>
      <c r="G7366" s="1"/>
      <c r="H7366" s="1"/>
      <c r="I7366" s="1"/>
    </row>
    <row r="7367" ht="15.75" customHeight="1">
      <c r="A7367" s="1"/>
      <c r="B7367" s="1"/>
      <c r="C7367" s="1"/>
      <c r="D7367" s="1"/>
      <c r="E7367" s="1"/>
      <c r="F7367" s="1"/>
      <c r="G7367" s="1"/>
      <c r="H7367" s="1"/>
      <c r="I7367" s="1"/>
    </row>
    <row r="7368" ht="15.75" customHeight="1">
      <c r="A7368" s="1"/>
      <c r="B7368" s="1"/>
      <c r="C7368" s="1"/>
      <c r="D7368" s="1"/>
      <c r="E7368" s="1"/>
      <c r="F7368" s="1"/>
      <c r="G7368" s="1"/>
      <c r="H7368" s="1"/>
      <c r="I7368" s="1"/>
    </row>
    <row r="7369" ht="15.75" customHeight="1">
      <c r="A7369" s="1"/>
      <c r="B7369" s="1"/>
      <c r="C7369" s="1"/>
      <c r="D7369" s="1"/>
      <c r="E7369" s="1"/>
      <c r="F7369" s="1"/>
      <c r="G7369" s="1"/>
      <c r="H7369" s="1"/>
      <c r="I7369" s="1"/>
    </row>
    <row r="7370" ht="15.75" customHeight="1">
      <c r="A7370" s="1"/>
      <c r="B7370" s="1"/>
      <c r="C7370" s="1"/>
      <c r="D7370" s="1"/>
      <c r="E7370" s="1"/>
      <c r="F7370" s="1"/>
      <c r="G7370" s="1"/>
      <c r="H7370" s="1"/>
      <c r="I7370" s="1"/>
    </row>
    <row r="7371" ht="15.75" customHeight="1">
      <c r="A7371" s="1"/>
      <c r="B7371" s="1"/>
      <c r="C7371" s="1"/>
      <c r="D7371" s="1"/>
      <c r="E7371" s="1"/>
      <c r="F7371" s="1"/>
      <c r="G7371" s="1"/>
      <c r="H7371" s="1"/>
      <c r="I7371" s="1"/>
    </row>
    <row r="7372" ht="15.75" customHeight="1">
      <c r="A7372" s="1"/>
      <c r="B7372" s="1"/>
      <c r="C7372" s="1"/>
      <c r="D7372" s="1"/>
      <c r="E7372" s="1"/>
      <c r="F7372" s="1"/>
      <c r="G7372" s="1"/>
      <c r="H7372" s="1"/>
      <c r="I7372" s="1"/>
    </row>
    <row r="7373" ht="15.75" customHeight="1">
      <c r="A7373" s="1"/>
      <c r="B7373" s="1"/>
      <c r="C7373" s="1"/>
      <c r="D7373" s="1"/>
      <c r="E7373" s="1"/>
      <c r="F7373" s="1"/>
      <c r="G7373" s="1"/>
      <c r="H7373" s="1"/>
      <c r="I7373" s="1"/>
    </row>
    <row r="7374" ht="15.75" customHeight="1">
      <c r="A7374" s="1"/>
      <c r="B7374" s="1"/>
      <c r="C7374" s="1"/>
      <c r="D7374" s="1"/>
      <c r="E7374" s="1"/>
      <c r="F7374" s="1"/>
      <c r="G7374" s="1"/>
      <c r="H7374" s="1"/>
      <c r="I7374" s="1"/>
    </row>
    <row r="7375" ht="15.75" customHeight="1">
      <c r="A7375" s="1"/>
      <c r="B7375" s="1"/>
      <c r="C7375" s="1"/>
      <c r="D7375" s="1"/>
      <c r="E7375" s="1"/>
      <c r="F7375" s="1"/>
      <c r="G7375" s="1"/>
      <c r="H7375" s="1"/>
      <c r="I7375" s="1"/>
    </row>
    <row r="7376" ht="15.75" customHeight="1">
      <c r="A7376" s="1"/>
      <c r="B7376" s="1"/>
      <c r="C7376" s="1"/>
      <c r="D7376" s="1"/>
      <c r="E7376" s="1"/>
      <c r="F7376" s="1"/>
      <c r="G7376" s="1"/>
      <c r="H7376" s="1"/>
      <c r="I7376" s="1"/>
    </row>
    <row r="7377" ht="15.75" customHeight="1">
      <c r="A7377" s="1"/>
      <c r="B7377" s="1"/>
      <c r="C7377" s="1"/>
      <c r="D7377" s="1"/>
      <c r="E7377" s="1"/>
      <c r="F7377" s="1"/>
      <c r="G7377" s="1"/>
      <c r="H7377" s="1"/>
      <c r="I7377" s="1"/>
    </row>
    <row r="7378" ht="15.75" customHeight="1">
      <c r="A7378" s="1"/>
      <c r="B7378" s="1"/>
      <c r="C7378" s="1"/>
      <c r="D7378" s="1"/>
      <c r="E7378" s="1"/>
      <c r="F7378" s="1"/>
      <c r="G7378" s="1"/>
      <c r="H7378" s="1"/>
      <c r="I7378" s="1"/>
    </row>
    <row r="7379" ht="15.75" customHeight="1">
      <c r="A7379" s="1"/>
      <c r="B7379" s="1"/>
      <c r="C7379" s="1"/>
      <c r="D7379" s="1"/>
      <c r="E7379" s="1"/>
      <c r="F7379" s="1"/>
      <c r="G7379" s="1"/>
      <c r="H7379" s="1"/>
      <c r="I7379" s="1"/>
    </row>
    <row r="7380" ht="15.75" customHeight="1">
      <c r="A7380" s="1"/>
      <c r="B7380" s="1"/>
      <c r="C7380" s="1"/>
      <c r="D7380" s="1"/>
      <c r="E7380" s="1"/>
      <c r="F7380" s="1"/>
      <c r="G7380" s="1"/>
      <c r="H7380" s="1"/>
      <c r="I7380" s="1"/>
    </row>
    <row r="7381" ht="15.75" customHeight="1">
      <c r="A7381" s="1"/>
      <c r="B7381" s="1"/>
      <c r="C7381" s="1"/>
      <c r="D7381" s="1"/>
      <c r="E7381" s="1"/>
      <c r="F7381" s="1"/>
      <c r="G7381" s="1"/>
      <c r="H7381" s="1"/>
      <c r="I7381" s="1"/>
    </row>
    <row r="7382" ht="15.75" customHeight="1">
      <c r="A7382" s="1"/>
      <c r="B7382" s="1"/>
      <c r="C7382" s="1"/>
      <c r="D7382" s="1"/>
      <c r="E7382" s="1"/>
      <c r="F7382" s="1"/>
      <c r="G7382" s="1"/>
      <c r="H7382" s="1"/>
      <c r="I7382" s="1"/>
    </row>
    <row r="7383" ht="15.75" customHeight="1">
      <c r="A7383" s="1"/>
      <c r="B7383" s="1"/>
      <c r="C7383" s="1"/>
      <c r="D7383" s="1"/>
      <c r="E7383" s="1"/>
      <c r="F7383" s="1"/>
      <c r="G7383" s="1"/>
      <c r="H7383" s="1"/>
      <c r="I7383" s="1"/>
    </row>
    <row r="7384" ht="15.75" customHeight="1">
      <c r="A7384" s="1"/>
      <c r="B7384" s="1"/>
      <c r="C7384" s="1"/>
      <c r="D7384" s="1"/>
      <c r="E7384" s="1"/>
      <c r="F7384" s="1"/>
      <c r="G7384" s="1"/>
      <c r="H7384" s="1"/>
      <c r="I7384" s="1"/>
    </row>
    <row r="7385" ht="15.75" customHeight="1">
      <c r="A7385" s="1"/>
      <c r="B7385" s="1"/>
      <c r="C7385" s="1"/>
      <c r="D7385" s="1"/>
      <c r="E7385" s="1"/>
      <c r="F7385" s="1"/>
      <c r="G7385" s="1"/>
      <c r="H7385" s="1"/>
      <c r="I7385" s="1"/>
    </row>
    <row r="7386" ht="15.75" customHeight="1">
      <c r="A7386" s="1"/>
      <c r="B7386" s="1"/>
      <c r="C7386" s="1"/>
      <c r="D7386" s="1"/>
      <c r="E7386" s="1"/>
      <c r="F7386" s="1"/>
      <c r="G7386" s="1"/>
      <c r="H7386" s="1"/>
      <c r="I7386" s="1"/>
    </row>
    <row r="7387" ht="15.75" customHeight="1">
      <c r="A7387" s="1"/>
      <c r="B7387" s="1"/>
      <c r="C7387" s="1"/>
      <c r="D7387" s="1"/>
      <c r="E7387" s="1"/>
      <c r="F7387" s="1"/>
      <c r="G7387" s="1"/>
      <c r="H7387" s="1"/>
      <c r="I7387" s="1"/>
    </row>
    <row r="7388" ht="15.75" customHeight="1">
      <c r="A7388" s="1"/>
      <c r="B7388" s="1"/>
      <c r="C7388" s="1"/>
      <c r="D7388" s="1"/>
      <c r="E7388" s="1"/>
      <c r="F7388" s="1"/>
      <c r="G7388" s="1"/>
      <c r="H7388" s="1"/>
      <c r="I7388" s="1"/>
    </row>
    <row r="7389" ht="15.75" customHeight="1">
      <c r="A7389" s="1"/>
      <c r="B7389" s="1"/>
      <c r="C7389" s="1"/>
      <c r="D7389" s="1"/>
      <c r="E7389" s="1"/>
      <c r="F7389" s="1"/>
      <c r="G7389" s="1"/>
      <c r="H7389" s="1"/>
      <c r="I7389" s="1"/>
    </row>
    <row r="7390" ht="15.75" customHeight="1">
      <c r="A7390" s="1"/>
      <c r="B7390" s="1"/>
      <c r="C7390" s="1"/>
      <c r="D7390" s="1"/>
      <c r="E7390" s="1"/>
      <c r="F7390" s="1"/>
      <c r="G7390" s="1"/>
      <c r="H7390" s="1"/>
      <c r="I7390" s="1"/>
    </row>
    <row r="7391" ht="15.75" customHeight="1">
      <c r="A7391" s="1"/>
      <c r="B7391" s="1"/>
      <c r="C7391" s="1"/>
      <c r="D7391" s="1"/>
      <c r="E7391" s="1"/>
      <c r="F7391" s="1"/>
      <c r="G7391" s="1"/>
      <c r="H7391" s="1"/>
      <c r="I7391" s="1"/>
    </row>
    <row r="7392" ht="15.75" customHeight="1">
      <c r="A7392" s="1"/>
      <c r="B7392" s="1"/>
      <c r="C7392" s="1"/>
      <c r="D7392" s="1"/>
      <c r="E7392" s="1"/>
      <c r="F7392" s="1"/>
      <c r="G7392" s="1"/>
      <c r="H7392" s="1"/>
      <c r="I7392" s="1"/>
    </row>
    <row r="7393" ht="15.75" customHeight="1">
      <c r="A7393" s="1"/>
      <c r="B7393" s="1"/>
      <c r="C7393" s="1"/>
      <c r="D7393" s="1"/>
      <c r="E7393" s="1"/>
      <c r="F7393" s="1"/>
      <c r="G7393" s="1"/>
      <c r="H7393" s="1"/>
      <c r="I7393" s="1"/>
    </row>
    <row r="7394" ht="15.75" customHeight="1">
      <c r="A7394" s="1"/>
      <c r="B7394" s="1"/>
      <c r="C7394" s="1"/>
      <c r="D7394" s="1"/>
      <c r="E7394" s="1"/>
      <c r="F7394" s="1"/>
      <c r="G7394" s="1"/>
      <c r="H7394" s="1"/>
      <c r="I7394" s="1"/>
    </row>
    <row r="7395" ht="15.75" customHeight="1">
      <c r="A7395" s="1"/>
      <c r="B7395" s="1"/>
      <c r="C7395" s="1"/>
      <c r="D7395" s="1"/>
      <c r="E7395" s="1"/>
      <c r="F7395" s="1"/>
      <c r="G7395" s="1"/>
      <c r="H7395" s="1"/>
      <c r="I7395" s="1"/>
    </row>
    <row r="7396" ht="15.75" customHeight="1">
      <c r="A7396" s="1"/>
      <c r="B7396" s="1"/>
      <c r="C7396" s="1"/>
      <c r="D7396" s="1"/>
      <c r="E7396" s="1"/>
      <c r="F7396" s="1"/>
      <c r="G7396" s="1"/>
      <c r="H7396" s="1"/>
      <c r="I7396" s="1"/>
    </row>
    <row r="7397" ht="15.75" customHeight="1">
      <c r="A7397" s="1"/>
      <c r="B7397" s="1"/>
      <c r="C7397" s="1"/>
      <c r="D7397" s="1"/>
      <c r="E7397" s="1"/>
      <c r="F7397" s="1"/>
      <c r="G7397" s="1"/>
      <c r="H7397" s="1"/>
      <c r="I7397" s="1"/>
    </row>
    <row r="7398" ht="15.75" customHeight="1">
      <c r="A7398" s="1"/>
      <c r="B7398" s="1"/>
      <c r="C7398" s="1"/>
      <c r="D7398" s="1"/>
      <c r="E7398" s="1"/>
      <c r="F7398" s="1"/>
      <c r="G7398" s="1"/>
      <c r="H7398" s="1"/>
      <c r="I7398" s="1"/>
    </row>
    <row r="7399" ht="15.75" customHeight="1">
      <c r="A7399" s="1"/>
      <c r="B7399" s="1"/>
      <c r="C7399" s="1"/>
      <c r="D7399" s="1"/>
      <c r="E7399" s="1"/>
      <c r="F7399" s="1"/>
      <c r="G7399" s="1"/>
      <c r="H7399" s="1"/>
      <c r="I7399" s="1"/>
    </row>
    <row r="7400" ht="15.75" customHeight="1">
      <c r="A7400" s="1"/>
      <c r="B7400" s="1"/>
      <c r="C7400" s="1"/>
      <c r="D7400" s="1"/>
      <c r="E7400" s="1"/>
      <c r="F7400" s="1"/>
      <c r="G7400" s="1"/>
      <c r="H7400" s="1"/>
      <c r="I7400" s="1"/>
    </row>
    <row r="7401" ht="15.75" customHeight="1">
      <c r="A7401" s="1"/>
      <c r="B7401" s="1"/>
      <c r="C7401" s="1"/>
      <c r="D7401" s="1"/>
      <c r="E7401" s="1"/>
      <c r="F7401" s="1"/>
      <c r="G7401" s="1"/>
      <c r="H7401" s="1"/>
      <c r="I7401" s="1"/>
    </row>
    <row r="7402" ht="15.75" customHeight="1">
      <c r="A7402" s="1"/>
      <c r="B7402" s="1"/>
      <c r="C7402" s="1"/>
      <c r="D7402" s="1"/>
      <c r="E7402" s="1"/>
      <c r="F7402" s="1"/>
      <c r="G7402" s="1"/>
      <c r="H7402" s="1"/>
      <c r="I7402" s="1"/>
    </row>
    <row r="7403" ht="15.75" customHeight="1">
      <c r="A7403" s="1"/>
      <c r="B7403" s="1"/>
      <c r="C7403" s="1"/>
      <c r="D7403" s="1"/>
      <c r="E7403" s="1"/>
      <c r="F7403" s="1"/>
      <c r="G7403" s="1"/>
      <c r="H7403" s="1"/>
      <c r="I7403" s="1"/>
    </row>
    <row r="7404" ht="15.75" customHeight="1">
      <c r="A7404" s="1"/>
      <c r="B7404" s="1"/>
      <c r="C7404" s="1"/>
      <c r="D7404" s="1"/>
      <c r="E7404" s="1"/>
      <c r="F7404" s="1"/>
      <c r="G7404" s="1"/>
      <c r="H7404" s="1"/>
      <c r="I7404" s="1"/>
    </row>
    <row r="7405" ht="15.75" customHeight="1">
      <c r="A7405" s="1"/>
      <c r="B7405" s="1"/>
      <c r="C7405" s="1"/>
      <c r="D7405" s="1"/>
      <c r="E7405" s="1"/>
      <c r="F7405" s="1"/>
      <c r="G7405" s="1"/>
      <c r="H7405" s="1"/>
      <c r="I7405" s="1"/>
    </row>
    <row r="7406" ht="15.75" customHeight="1">
      <c r="A7406" s="1"/>
      <c r="B7406" s="1"/>
      <c r="C7406" s="1"/>
      <c r="D7406" s="1"/>
      <c r="E7406" s="1"/>
      <c r="F7406" s="1"/>
      <c r="G7406" s="1"/>
      <c r="H7406" s="1"/>
      <c r="I7406" s="1"/>
    </row>
    <row r="7407" ht="15.75" customHeight="1">
      <c r="A7407" s="1"/>
      <c r="B7407" s="1"/>
      <c r="C7407" s="1"/>
      <c r="D7407" s="1"/>
      <c r="E7407" s="1"/>
      <c r="F7407" s="1"/>
      <c r="G7407" s="1"/>
      <c r="H7407" s="1"/>
      <c r="I7407" s="1"/>
    </row>
    <row r="7408" ht="15.75" customHeight="1">
      <c r="A7408" s="1"/>
      <c r="B7408" s="1"/>
      <c r="C7408" s="1"/>
      <c r="D7408" s="1"/>
      <c r="E7408" s="1"/>
      <c r="F7408" s="1"/>
      <c r="G7408" s="1"/>
      <c r="H7408" s="1"/>
      <c r="I7408" s="1"/>
    </row>
    <row r="7409" ht="15.75" customHeight="1">
      <c r="A7409" s="1"/>
      <c r="B7409" s="1"/>
      <c r="C7409" s="1"/>
      <c r="D7409" s="1"/>
      <c r="E7409" s="1"/>
      <c r="F7409" s="1"/>
      <c r="G7409" s="1"/>
      <c r="H7409" s="1"/>
      <c r="I7409" s="1"/>
    </row>
    <row r="7410" ht="15.75" customHeight="1">
      <c r="A7410" s="1"/>
      <c r="B7410" s="1"/>
      <c r="C7410" s="1"/>
      <c r="D7410" s="1"/>
      <c r="E7410" s="1"/>
      <c r="F7410" s="1"/>
      <c r="G7410" s="1"/>
      <c r="H7410" s="1"/>
      <c r="I7410" s="1"/>
    </row>
    <row r="7411" ht="15.75" customHeight="1">
      <c r="A7411" s="1"/>
      <c r="B7411" s="1"/>
      <c r="C7411" s="1"/>
      <c r="D7411" s="1"/>
      <c r="E7411" s="1"/>
      <c r="F7411" s="1"/>
      <c r="G7411" s="1"/>
      <c r="H7411" s="1"/>
      <c r="I7411" s="1"/>
    </row>
    <row r="7412" ht="15.75" customHeight="1">
      <c r="A7412" s="1"/>
      <c r="B7412" s="1"/>
      <c r="C7412" s="1"/>
      <c r="D7412" s="1"/>
      <c r="E7412" s="1"/>
      <c r="F7412" s="1"/>
      <c r="G7412" s="1"/>
      <c r="H7412" s="1"/>
      <c r="I7412" s="1"/>
    </row>
    <row r="7413" ht="15.75" customHeight="1">
      <c r="A7413" s="1"/>
      <c r="B7413" s="1"/>
      <c r="C7413" s="1"/>
      <c r="D7413" s="1"/>
      <c r="E7413" s="1"/>
      <c r="F7413" s="1"/>
      <c r="G7413" s="1"/>
      <c r="H7413" s="1"/>
      <c r="I7413" s="1"/>
    </row>
    <row r="7414" ht="15.75" customHeight="1">
      <c r="A7414" s="1"/>
      <c r="B7414" s="1"/>
      <c r="C7414" s="1"/>
      <c r="D7414" s="1"/>
      <c r="E7414" s="1"/>
      <c r="F7414" s="1"/>
      <c r="G7414" s="1"/>
      <c r="H7414" s="1"/>
      <c r="I7414" s="1"/>
    </row>
    <row r="7415" ht="15.75" customHeight="1">
      <c r="A7415" s="1"/>
      <c r="B7415" s="1"/>
      <c r="C7415" s="1"/>
      <c r="D7415" s="1"/>
      <c r="E7415" s="1"/>
      <c r="F7415" s="1"/>
      <c r="G7415" s="1"/>
      <c r="H7415" s="1"/>
      <c r="I7415" s="1"/>
    </row>
    <row r="7416" ht="15.75" customHeight="1">
      <c r="A7416" s="1"/>
      <c r="B7416" s="1"/>
      <c r="C7416" s="1"/>
      <c r="D7416" s="1"/>
      <c r="E7416" s="1"/>
      <c r="F7416" s="1"/>
      <c r="G7416" s="1"/>
      <c r="H7416" s="1"/>
      <c r="I7416" s="1"/>
    </row>
    <row r="7417" ht="15.75" customHeight="1">
      <c r="A7417" s="1"/>
      <c r="B7417" s="1"/>
      <c r="C7417" s="1"/>
      <c r="D7417" s="1"/>
      <c r="E7417" s="1"/>
      <c r="F7417" s="1"/>
      <c r="G7417" s="1"/>
      <c r="H7417" s="1"/>
      <c r="I7417" s="1"/>
    </row>
    <row r="7418" ht="15.75" customHeight="1">
      <c r="A7418" s="1"/>
      <c r="B7418" s="1"/>
      <c r="C7418" s="1"/>
      <c r="D7418" s="1"/>
      <c r="E7418" s="1"/>
      <c r="F7418" s="1"/>
      <c r="G7418" s="1"/>
      <c r="H7418" s="1"/>
      <c r="I7418" s="1"/>
    </row>
    <row r="7419" ht="15.75" customHeight="1">
      <c r="A7419" s="1"/>
      <c r="B7419" s="1"/>
      <c r="C7419" s="1"/>
      <c r="D7419" s="1"/>
      <c r="E7419" s="1"/>
      <c r="F7419" s="1"/>
      <c r="G7419" s="1"/>
      <c r="H7419" s="1"/>
      <c r="I7419" s="1"/>
    </row>
    <row r="7420" ht="15.75" customHeight="1">
      <c r="A7420" s="1"/>
      <c r="B7420" s="1"/>
      <c r="C7420" s="1"/>
      <c r="D7420" s="1"/>
      <c r="E7420" s="1"/>
      <c r="F7420" s="1"/>
      <c r="G7420" s="1"/>
      <c r="H7420" s="1"/>
      <c r="I7420" s="1"/>
    </row>
    <row r="7421" ht="15.75" customHeight="1">
      <c r="A7421" s="1"/>
      <c r="B7421" s="1"/>
      <c r="C7421" s="1"/>
      <c r="D7421" s="1"/>
      <c r="E7421" s="1"/>
      <c r="F7421" s="1"/>
      <c r="G7421" s="1"/>
      <c r="H7421" s="1"/>
      <c r="I7421" s="1"/>
    </row>
    <row r="7422" ht="15.75" customHeight="1">
      <c r="A7422" s="1"/>
      <c r="B7422" s="1"/>
      <c r="C7422" s="1"/>
      <c r="D7422" s="1"/>
      <c r="E7422" s="1"/>
      <c r="F7422" s="1"/>
      <c r="G7422" s="1"/>
      <c r="H7422" s="1"/>
      <c r="I7422" s="1"/>
    </row>
    <row r="7423" ht="15.75" customHeight="1">
      <c r="A7423" s="1"/>
      <c r="B7423" s="1"/>
      <c r="C7423" s="1"/>
      <c r="D7423" s="1"/>
      <c r="E7423" s="1"/>
      <c r="F7423" s="1"/>
      <c r="G7423" s="1"/>
      <c r="H7423" s="1"/>
      <c r="I7423" s="1"/>
    </row>
    <row r="7424" ht="15.75" customHeight="1">
      <c r="A7424" s="1"/>
      <c r="B7424" s="1"/>
      <c r="C7424" s="1"/>
      <c r="D7424" s="1"/>
      <c r="E7424" s="1"/>
      <c r="F7424" s="1"/>
      <c r="G7424" s="1"/>
      <c r="H7424" s="1"/>
      <c r="I7424" s="1"/>
    </row>
    <row r="7425" ht="15.75" customHeight="1">
      <c r="A7425" s="1"/>
      <c r="B7425" s="1"/>
      <c r="C7425" s="1"/>
      <c r="D7425" s="1"/>
      <c r="E7425" s="1"/>
      <c r="F7425" s="1"/>
      <c r="G7425" s="1"/>
      <c r="H7425" s="1"/>
      <c r="I7425" s="1"/>
    </row>
    <row r="7426" ht="15.75" customHeight="1">
      <c r="A7426" s="1"/>
      <c r="B7426" s="1"/>
      <c r="C7426" s="1"/>
      <c r="D7426" s="1"/>
      <c r="E7426" s="1"/>
      <c r="F7426" s="1"/>
      <c r="G7426" s="1"/>
      <c r="H7426" s="1"/>
      <c r="I7426" s="1"/>
    </row>
    <row r="7427" ht="15.75" customHeight="1">
      <c r="A7427" s="1"/>
      <c r="B7427" s="1"/>
      <c r="C7427" s="1"/>
      <c r="D7427" s="1"/>
      <c r="E7427" s="1"/>
      <c r="F7427" s="1"/>
      <c r="G7427" s="1"/>
      <c r="H7427" s="1"/>
      <c r="I7427" s="1"/>
    </row>
    <row r="7428" ht="15.75" customHeight="1">
      <c r="A7428" s="1"/>
      <c r="B7428" s="1"/>
      <c r="C7428" s="1"/>
      <c r="D7428" s="1"/>
      <c r="E7428" s="1"/>
      <c r="F7428" s="1"/>
      <c r="G7428" s="1"/>
      <c r="H7428" s="1"/>
      <c r="I7428" s="1"/>
    </row>
    <row r="7429" ht="15.75" customHeight="1">
      <c r="A7429" s="1"/>
      <c r="B7429" s="1"/>
      <c r="C7429" s="1"/>
      <c r="D7429" s="1"/>
      <c r="E7429" s="1"/>
      <c r="F7429" s="1"/>
      <c r="G7429" s="1"/>
      <c r="H7429" s="1"/>
      <c r="I7429" s="1"/>
    </row>
    <row r="7430" ht="15.75" customHeight="1">
      <c r="A7430" s="1"/>
      <c r="B7430" s="1"/>
      <c r="C7430" s="1"/>
      <c r="D7430" s="1"/>
      <c r="E7430" s="1"/>
      <c r="F7430" s="1"/>
      <c r="G7430" s="1"/>
      <c r="H7430" s="1"/>
      <c r="I7430" s="1"/>
    </row>
    <row r="7431" ht="15.75" customHeight="1">
      <c r="A7431" s="1"/>
      <c r="B7431" s="1"/>
      <c r="C7431" s="1"/>
      <c r="D7431" s="1"/>
      <c r="E7431" s="1"/>
      <c r="F7431" s="1"/>
      <c r="G7431" s="1"/>
      <c r="H7431" s="1"/>
      <c r="I7431" s="1"/>
    </row>
    <row r="7432" ht="15.75" customHeight="1">
      <c r="A7432" s="1"/>
      <c r="B7432" s="1"/>
      <c r="C7432" s="1"/>
      <c r="D7432" s="1"/>
      <c r="E7432" s="1"/>
      <c r="F7432" s="1"/>
      <c r="G7432" s="1"/>
      <c r="H7432" s="1"/>
      <c r="I7432" s="1"/>
    </row>
    <row r="7433" ht="15.75" customHeight="1">
      <c r="A7433" s="1"/>
      <c r="B7433" s="1"/>
      <c r="C7433" s="1"/>
      <c r="D7433" s="1"/>
      <c r="E7433" s="1"/>
      <c r="F7433" s="1"/>
      <c r="G7433" s="1"/>
      <c r="H7433" s="1"/>
      <c r="I7433" s="1"/>
    </row>
    <row r="7434" ht="15.75" customHeight="1">
      <c r="A7434" s="1"/>
      <c r="B7434" s="1"/>
      <c r="C7434" s="1"/>
      <c r="D7434" s="1"/>
      <c r="E7434" s="1"/>
      <c r="F7434" s="1"/>
      <c r="G7434" s="1"/>
      <c r="H7434" s="1"/>
      <c r="I7434" s="1"/>
    </row>
    <row r="7435" ht="15.75" customHeight="1">
      <c r="A7435" s="1"/>
      <c r="B7435" s="1"/>
      <c r="C7435" s="1"/>
      <c r="D7435" s="1"/>
      <c r="E7435" s="1"/>
      <c r="F7435" s="1"/>
      <c r="G7435" s="1"/>
      <c r="H7435" s="1"/>
      <c r="I7435" s="1"/>
    </row>
    <row r="7436" ht="15.75" customHeight="1">
      <c r="A7436" s="1"/>
      <c r="B7436" s="1"/>
      <c r="C7436" s="1"/>
      <c r="D7436" s="1"/>
      <c r="E7436" s="1"/>
      <c r="F7436" s="1"/>
      <c r="G7436" s="1"/>
      <c r="H7436" s="1"/>
      <c r="I7436" s="1"/>
    </row>
    <row r="7437" ht="15.75" customHeight="1">
      <c r="A7437" s="1"/>
      <c r="B7437" s="1"/>
      <c r="C7437" s="1"/>
      <c r="D7437" s="1"/>
      <c r="E7437" s="1"/>
      <c r="F7437" s="1"/>
      <c r="G7437" s="1"/>
      <c r="H7437" s="1"/>
      <c r="I7437" s="1"/>
    </row>
    <row r="7438" ht="15.75" customHeight="1">
      <c r="A7438" s="1"/>
      <c r="B7438" s="1"/>
      <c r="C7438" s="1"/>
      <c r="D7438" s="1"/>
      <c r="E7438" s="1"/>
      <c r="F7438" s="1"/>
      <c r="G7438" s="1"/>
      <c r="H7438" s="1"/>
      <c r="I7438" s="1"/>
    </row>
    <row r="7439" ht="15.75" customHeight="1">
      <c r="A7439" s="1"/>
      <c r="B7439" s="1"/>
      <c r="C7439" s="1"/>
      <c r="D7439" s="1"/>
      <c r="E7439" s="1"/>
      <c r="F7439" s="1"/>
      <c r="G7439" s="1"/>
      <c r="H7439" s="1"/>
      <c r="I7439" s="1"/>
    </row>
    <row r="7440" ht="15.75" customHeight="1">
      <c r="A7440" s="1"/>
      <c r="B7440" s="1"/>
      <c r="C7440" s="1"/>
      <c r="D7440" s="1"/>
      <c r="E7440" s="1"/>
      <c r="F7440" s="1"/>
      <c r="G7440" s="1"/>
      <c r="H7440" s="1"/>
      <c r="I7440" s="1"/>
    </row>
    <row r="7441" ht="15.75" customHeight="1">
      <c r="A7441" s="1"/>
      <c r="B7441" s="1"/>
      <c r="C7441" s="1"/>
      <c r="D7441" s="1"/>
      <c r="E7441" s="1"/>
      <c r="F7441" s="1"/>
      <c r="G7441" s="1"/>
      <c r="H7441" s="1"/>
      <c r="I7441" s="1"/>
    </row>
    <row r="7442" ht="15.75" customHeight="1">
      <c r="A7442" s="1"/>
      <c r="B7442" s="1"/>
      <c r="C7442" s="1"/>
      <c r="D7442" s="1"/>
      <c r="E7442" s="1"/>
      <c r="F7442" s="1"/>
      <c r="G7442" s="1"/>
      <c r="H7442" s="1"/>
      <c r="I7442" s="1"/>
    </row>
    <row r="7443" ht="15.75" customHeight="1">
      <c r="A7443" s="1"/>
      <c r="B7443" s="1"/>
      <c r="C7443" s="1"/>
      <c r="D7443" s="1"/>
      <c r="E7443" s="1"/>
      <c r="F7443" s="1"/>
      <c r="G7443" s="1"/>
      <c r="H7443" s="1"/>
      <c r="I7443" s="1"/>
    </row>
    <row r="7444" ht="15.75" customHeight="1">
      <c r="A7444" s="1"/>
      <c r="B7444" s="1"/>
      <c r="C7444" s="1"/>
      <c r="D7444" s="1"/>
      <c r="E7444" s="1"/>
      <c r="F7444" s="1"/>
      <c r="G7444" s="1"/>
      <c r="H7444" s="1"/>
      <c r="I7444" s="1"/>
    </row>
    <row r="7445" ht="15.75" customHeight="1">
      <c r="A7445" s="1"/>
      <c r="B7445" s="1"/>
      <c r="C7445" s="1"/>
      <c r="D7445" s="1"/>
      <c r="E7445" s="1"/>
      <c r="F7445" s="1"/>
      <c r="G7445" s="1"/>
      <c r="H7445" s="1"/>
      <c r="I7445" s="1"/>
    </row>
    <row r="7446" ht="15.75" customHeight="1">
      <c r="A7446" s="1"/>
      <c r="B7446" s="1"/>
      <c r="C7446" s="1"/>
      <c r="D7446" s="1"/>
      <c r="E7446" s="1"/>
      <c r="F7446" s="1"/>
      <c r="G7446" s="1"/>
      <c r="H7446" s="1"/>
      <c r="I7446" s="1"/>
    </row>
    <row r="7447" ht="15.75" customHeight="1">
      <c r="A7447" s="1"/>
      <c r="B7447" s="1"/>
      <c r="C7447" s="1"/>
      <c r="D7447" s="1"/>
      <c r="E7447" s="1"/>
      <c r="F7447" s="1"/>
      <c r="G7447" s="1"/>
      <c r="H7447" s="1"/>
      <c r="I7447" s="1"/>
    </row>
    <row r="7448" ht="15.75" customHeight="1">
      <c r="A7448" s="1"/>
      <c r="B7448" s="1"/>
      <c r="C7448" s="1"/>
      <c r="D7448" s="1"/>
      <c r="E7448" s="1"/>
      <c r="F7448" s="1"/>
      <c r="G7448" s="1"/>
      <c r="H7448" s="1"/>
      <c r="I7448" s="1"/>
    </row>
    <row r="7449" ht="15.75" customHeight="1">
      <c r="A7449" s="1"/>
      <c r="B7449" s="1"/>
      <c r="C7449" s="1"/>
      <c r="D7449" s="1"/>
      <c r="E7449" s="1"/>
      <c r="F7449" s="1"/>
      <c r="G7449" s="1"/>
      <c r="H7449" s="1"/>
      <c r="I7449" s="1"/>
    </row>
    <row r="7450" ht="15.75" customHeight="1">
      <c r="A7450" s="1"/>
      <c r="B7450" s="1"/>
      <c r="C7450" s="1"/>
      <c r="D7450" s="1"/>
      <c r="E7450" s="1"/>
      <c r="F7450" s="1"/>
      <c r="G7450" s="1"/>
      <c r="H7450" s="1"/>
      <c r="I7450" s="1"/>
    </row>
    <row r="7451" ht="15.75" customHeight="1">
      <c r="A7451" s="1"/>
      <c r="B7451" s="1"/>
      <c r="C7451" s="1"/>
      <c r="D7451" s="1"/>
      <c r="E7451" s="1"/>
      <c r="F7451" s="1"/>
      <c r="G7451" s="1"/>
      <c r="H7451" s="1"/>
      <c r="I7451" s="1"/>
    </row>
    <row r="7452" ht="15.75" customHeight="1">
      <c r="A7452" s="1"/>
      <c r="B7452" s="1"/>
      <c r="C7452" s="1"/>
      <c r="D7452" s="1"/>
      <c r="E7452" s="1"/>
      <c r="F7452" s="1"/>
      <c r="G7452" s="1"/>
      <c r="H7452" s="1"/>
      <c r="I7452" s="1"/>
    </row>
    <row r="7453" ht="15.75" customHeight="1">
      <c r="A7453" s="1"/>
      <c r="B7453" s="1"/>
      <c r="C7453" s="1"/>
      <c r="D7453" s="1"/>
      <c r="E7453" s="1"/>
      <c r="F7453" s="1"/>
      <c r="G7453" s="1"/>
      <c r="H7453" s="1"/>
      <c r="I7453" s="1"/>
    </row>
    <row r="7454" ht="15.75" customHeight="1">
      <c r="A7454" s="1"/>
      <c r="B7454" s="1"/>
      <c r="C7454" s="1"/>
      <c r="D7454" s="1"/>
      <c r="E7454" s="1"/>
      <c r="F7454" s="1"/>
      <c r="G7454" s="1"/>
      <c r="H7454" s="1"/>
      <c r="I7454" s="1"/>
    </row>
    <row r="7455" ht="15.75" customHeight="1">
      <c r="A7455" s="1"/>
      <c r="B7455" s="1"/>
      <c r="C7455" s="1"/>
      <c r="D7455" s="1"/>
      <c r="E7455" s="1"/>
      <c r="F7455" s="1"/>
      <c r="G7455" s="1"/>
      <c r="H7455" s="1"/>
      <c r="I7455" s="1"/>
    </row>
    <row r="7456" ht="15.75" customHeight="1">
      <c r="A7456" s="1"/>
      <c r="B7456" s="1"/>
      <c r="C7456" s="1"/>
      <c r="D7456" s="1"/>
      <c r="E7456" s="1"/>
      <c r="F7456" s="1"/>
      <c r="G7456" s="1"/>
      <c r="H7456" s="1"/>
      <c r="I7456" s="1"/>
    </row>
    <row r="7457" ht="15.75" customHeight="1">
      <c r="A7457" s="1"/>
      <c r="B7457" s="1"/>
      <c r="C7457" s="1"/>
      <c r="D7457" s="1"/>
      <c r="E7457" s="1"/>
      <c r="F7457" s="1"/>
      <c r="G7457" s="1"/>
      <c r="H7457" s="1"/>
      <c r="I7457" s="1"/>
    </row>
    <row r="7458" ht="15.75" customHeight="1">
      <c r="A7458" s="1"/>
      <c r="B7458" s="1"/>
      <c r="C7458" s="1"/>
      <c r="D7458" s="1"/>
      <c r="E7458" s="1"/>
      <c r="F7458" s="1"/>
      <c r="G7458" s="1"/>
      <c r="H7458" s="1"/>
      <c r="I7458" s="1"/>
    </row>
    <row r="7459" ht="15.75" customHeight="1">
      <c r="A7459" s="1"/>
      <c r="B7459" s="1"/>
      <c r="C7459" s="1"/>
      <c r="D7459" s="1"/>
      <c r="E7459" s="1"/>
      <c r="F7459" s="1"/>
      <c r="G7459" s="1"/>
      <c r="H7459" s="1"/>
      <c r="I7459" s="1"/>
    </row>
    <row r="7460" ht="15.75" customHeight="1">
      <c r="A7460" s="1"/>
      <c r="B7460" s="1"/>
      <c r="C7460" s="1"/>
      <c r="D7460" s="1"/>
      <c r="E7460" s="1"/>
      <c r="F7460" s="1"/>
      <c r="G7460" s="1"/>
      <c r="H7460" s="1"/>
      <c r="I7460" s="1"/>
    </row>
    <row r="7461" ht="15.75" customHeight="1">
      <c r="A7461" s="1"/>
      <c r="B7461" s="1"/>
      <c r="C7461" s="1"/>
      <c r="D7461" s="1"/>
      <c r="E7461" s="1"/>
      <c r="F7461" s="1"/>
      <c r="G7461" s="1"/>
      <c r="H7461" s="1"/>
      <c r="I7461" s="1"/>
    </row>
    <row r="7462" ht="15.75" customHeight="1">
      <c r="A7462" s="1"/>
      <c r="B7462" s="1"/>
      <c r="C7462" s="1"/>
      <c r="D7462" s="1"/>
      <c r="E7462" s="1"/>
      <c r="F7462" s="1"/>
      <c r="G7462" s="1"/>
      <c r="H7462" s="1"/>
      <c r="I7462" s="1"/>
    </row>
    <row r="7463" ht="15.75" customHeight="1">
      <c r="A7463" s="1"/>
      <c r="B7463" s="1"/>
      <c r="C7463" s="1"/>
      <c r="D7463" s="1"/>
      <c r="E7463" s="1"/>
      <c r="F7463" s="1"/>
      <c r="G7463" s="1"/>
      <c r="H7463" s="1"/>
      <c r="I7463" s="1"/>
    </row>
    <row r="7464" ht="15.75" customHeight="1">
      <c r="A7464" s="1"/>
      <c r="B7464" s="1"/>
      <c r="C7464" s="1"/>
      <c r="D7464" s="1"/>
      <c r="E7464" s="1"/>
      <c r="F7464" s="1"/>
      <c r="G7464" s="1"/>
      <c r="H7464" s="1"/>
      <c r="I7464" s="1"/>
    </row>
    <row r="7465" ht="15.75" customHeight="1">
      <c r="A7465" s="1"/>
      <c r="B7465" s="1"/>
      <c r="C7465" s="1"/>
      <c r="D7465" s="1"/>
      <c r="E7465" s="1"/>
      <c r="F7465" s="1"/>
      <c r="G7465" s="1"/>
      <c r="H7465" s="1"/>
      <c r="I7465" s="1"/>
    </row>
    <row r="7466" ht="15.75" customHeight="1">
      <c r="A7466" s="1"/>
      <c r="B7466" s="1"/>
      <c r="C7466" s="1"/>
      <c r="D7466" s="1"/>
      <c r="E7466" s="1"/>
      <c r="F7466" s="1"/>
      <c r="G7466" s="1"/>
      <c r="H7466" s="1"/>
      <c r="I7466" s="1"/>
    </row>
    <row r="7467" ht="15.75" customHeight="1">
      <c r="A7467" s="1"/>
      <c r="B7467" s="1"/>
      <c r="C7467" s="1"/>
      <c r="D7467" s="1"/>
      <c r="E7467" s="1"/>
      <c r="F7467" s="1"/>
      <c r="G7467" s="1"/>
      <c r="H7467" s="1"/>
      <c r="I7467" s="1"/>
    </row>
    <row r="7468" ht="15.75" customHeight="1">
      <c r="A7468" s="1"/>
      <c r="B7468" s="1"/>
      <c r="C7468" s="1"/>
      <c r="D7468" s="1"/>
      <c r="E7468" s="1"/>
      <c r="F7468" s="1"/>
      <c r="G7468" s="1"/>
      <c r="H7468" s="1"/>
      <c r="I7468" s="1"/>
    </row>
    <row r="7469" ht="15.75" customHeight="1">
      <c r="A7469" s="1"/>
      <c r="B7469" s="1"/>
      <c r="C7469" s="1"/>
      <c r="D7469" s="1"/>
      <c r="E7469" s="1"/>
      <c r="F7469" s="1"/>
      <c r="G7469" s="1"/>
      <c r="H7469" s="1"/>
      <c r="I7469" s="1"/>
    </row>
    <row r="7470" ht="15.75" customHeight="1">
      <c r="A7470" s="1"/>
      <c r="B7470" s="1"/>
      <c r="C7470" s="1"/>
      <c r="D7470" s="1"/>
      <c r="E7470" s="1"/>
      <c r="F7470" s="1"/>
      <c r="G7470" s="1"/>
      <c r="H7470" s="1"/>
      <c r="I7470" s="1"/>
    </row>
    <row r="7471" ht="15.75" customHeight="1">
      <c r="A7471" s="1"/>
      <c r="B7471" s="1"/>
      <c r="C7471" s="1"/>
      <c r="D7471" s="1"/>
      <c r="E7471" s="1"/>
      <c r="F7471" s="1"/>
      <c r="G7471" s="1"/>
      <c r="H7471" s="1"/>
      <c r="I7471" s="1"/>
    </row>
    <row r="7472" ht="15.75" customHeight="1">
      <c r="A7472" s="1"/>
      <c r="B7472" s="1"/>
      <c r="C7472" s="1"/>
      <c r="D7472" s="1"/>
      <c r="E7472" s="1"/>
      <c r="F7472" s="1"/>
      <c r="G7472" s="1"/>
      <c r="H7472" s="1"/>
      <c r="I7472" s="1"/>
    </row>
    <row r="7473" ht="15.75" customHeight="1">
      <c r="A7473" s="1"/>
      <c r="B7473" s="1"/>
      <c r="C7473" s="1"/>
      <c r="D7473" s="1"/>
      <c r="E7473" s="1"/>
      <c r="F7473" s="1"/>
      <c r="G7473" s="1"/>
      <c r="H7473" s="1"/>
      <c r="I7473" s="1"/>
    </row>
    <row r="7474" ht="15.75" customHeight="1">
      <c r="A7474" s="1"/>
      <c r="B7474" s="1"/>
      <c r="C7474" s="1"/>
      <c r="D7474" s="1"/>
      <c r="E7474" s="1"/>
      <c r="F7474" s="1"/>
      <c r="G7474" s="1"/>
      <c r="H7474" s="1"/>
      <c r="I7474" s="1"/>
    </row>
    <row r="7475" ht="15.75" customHeight="1">
      <c r="A7475" s="1"/>
      <c r="B7475" s="1"/>
      <c r="C7475" s="1"/>
      <c r="D7475" s="1"/>
      <c r="E7475" s="1"/>
      <c r="F7475" s="1"/>
      <c r="G7475" s="1"/>
      <c r="H7475" s="1"/>
      <c r="I7475" s="1"/>
    </row>
    <row r="7476" ht="15.75" customHeight="1">
      <c r="A7476" s="1"/>
      <c r="B7476" s="1"/>
      <c r="C7476" s="1"/>
      <c r="D7476" s="1"/>
      <c r="E7476" s="1"/>
      <c r="F7476" s="1"/>
      <c r="G7476" s="1"/>
      <c r="H7476" s="1"/>
      <c r="I7476" s="1"/>
    </row>
    <row r="7477" ht="15.75" customHeight="1">
      <c r="A7477" s="1"/>
      <c r="B7477" s="1"/>
      <c r="C7477" s="1"/>
      <c r="D7477" s="1"/>
      <c r="E7477" s="1"/>
      <c r="F7477" s="1"/>
      <c r="G7477" s="1"/>
      <c r="H7477" s="1"/>
      <c r="I7477" s="1"/>
    </row>
    <row r="7478" ht="15.75" customHeight="1">
      <c r="A7478" s="1"/>
      <c r="B7478" s="1"/>
      <c r="C7478" s="1"/>
      <c r="D7478" s="1"/>
      <c r="E7478" s="1"/>
      <c r="F7478" s="1"/>
      <c r="G7478" s="1"/>
      <c r="H7478" s="1"/>
      <c r="I7478" s="1"/>
    </row>
    <row r="7479" ht="15.75" customHeight="1">
      <c r="A7479" s="1"/>
      <c r="B7479" s="1"/>
      <c r="C7479" s="1"/>
      <c r="D7479" s="1"/>
      <c r="E7479" s="1"/>
      <c r="F7479" s="1"/>
      <c r="G7479" s="1"/>
      <c r="H7479" s="1"/>
      <c r="I7479" s="1"/>
    </row>
    <row r="7480" ht="15.75" customHeight="1">
      <c r="A7480" s="1"/>
      <c r="B7480" s="1"/>
      <c r="C7480" s="1"/>
      <c r="D7480" s="1"/>
      <c r="E7480" s="1"/>
      <c r="F7480" s="1"/>
      <c r="G7480" s="1"/>
      <c r="H7480" s="1"/>
      <c r="I7480" s="1"/>
    </row>
    <row r="7481" ht="15.75" customHeight="1">
      <c r="A7481" s="1"/>
      <c r="B7481" s="1"/>
      <c r="C7481" s="1"/>
      <c r="D7481" s="1"/>
      <c r="E7481" s="1"/>
      <c r="F7481" s="1"/>
      <c r="G7481" s="1"/>
      <c r="H7481" s="1"/>
      <c r="I7481" s="1"/>
    </row>
    <row r="7482" ht="15.75" customHeight="1">
      <c r="A7482" s="1"/>
      <c r="B7482" s="1"/>
      <c r="C7482" s="1"/>
      <c r="D7482" s="1"/>
      <c r="E7482" s="1"/>
      <c r="F7482" s="1"/>
      <c r="G7482" s="1"/>
      <c r="H7482" s="1"/>
      <c r="I7482" s="1"/>
    </row>
    <row r="7483" ht="15.75" customHeight="1">
      <c r="A7483" s="1"/>
      <c r="B7483" s="1"/>
      <c r="C7483" s="1"/>
      <c r="D7483" s="1"/>
      <c r="E7483" s="1"/>
      <c r="F7483" s="1"/>
      <c r="G7483" s="1"/>
      <c r="H7483" s="1"/>
      <c r="I7483" s="1"/>
    </row>
    <row r="7484" ht="15.75" customHeight="1">
      <c r="A7484" s="1"/>
      <c r="B7484" s="1"/>
      <c r="C7484" s="1"/>
      <c r="D7484" s="1"/>
      <c r="E7484" s="1"/>
      <c r="F7484" s="1"/>
      <c r="G7484" s="1"/>
      <c r="H7484" s="1"/>
      <c r="I7484" s="1"/>
    </row>
    <row r="7485" ht="15.75" customHeight="1">
      <c r="A7485" s="1"/>
      <c r="B7485" s="1"/>
      <c r="C7485" s="1"/>
      <c r="D7485" s="1"/>
      <c r="E7485" s="1"/>
      <c r="F7485" s="1"/>
      <c r="G7485" s="1"/>
      <c r="H7485" s="1"/>
      <c r="I7485" s="1"/>
    </row>
    <row r="7486" ht="15.75" customHeight="1">
      <c r="A7486" s="1"/>
      <c r="B7486" s="1"/>
      <c r="C7486" s="1"/>
      <c r="D7486" s="1"/>
      <c r="E7486" s="1"/>
      <c r="F7486" s="1"/>
      <c r="G7486" s="1"/>
      <c r="H7486" s="1"/>
      <c r="I7486" s="1"/>
    </row>
    <row r="7487" ht="15.75" customHeight="1">
      <c r="A7487" s="1"/>
      <c r="B7487" s="1"/>
      <c r="C7487" s="1"/>
      <c r="D7487" s="1"/>
      <c r="E7487" s="1"/>
      <c r="F7487" s="1"/>
      <c r="G7487" s="1"/>
      <c r="H7487" s="1"/>
      <c r="I7487" s="1"/>
    </row>
    <row r="7488" ht="15.75" customHeight="1">
      <c r="A7488" s="1"/>
      <c r="B7488" s="1"/>
      <c r="C7488" s="1"/>
      <c r="D7488" s="1"/>
      <c r="E7488" s="1"/>
      <c r="F7488" s="1"/>
      <c r="G7488" s="1"/>
      <c r="H7488" s="1"/>
      <c r="I7488" s="1"/>
    </row>
    <row r="7489" ht="15.75" customHeight="1">
      <c r="A7489" s="1"/>
      <c r="B7489" s="1"/>
      <c r="C7489" s="1"/>
      <c r="D7489" s="1"/>
      <c r="E7489" s="1"/>
      <c r="F7489" s="1"/>
      <c r="G7489" s="1"/>
      <c r="H7489" s="1"/>
      <c r="I7489" s="1"/>
    </row>
    <row r="7490" ht="15.75" customHeight="1">
      <c r="A7490" s="1"/>
      <c r="B7490" s="1"/>
      <c r="C7490" s="1"/>
      <c r="D7490" s="1"/>
      <c r="E7490" s="1"/>
      <c r="F7490" s="1"/>
      <c r="G7490" s="1"/>
      <c r="H7490" s="1"/>
      <c r="I7490" s="1"/>
    </row>
    <row r="7491" ht="15.75" customHeight="1">
      <c r="A7491" s="1"/>
      <c r="B7491" s="1"/>
      <c r="C7491" s="1"/>
      <c r="D7491" s="1"/>
      <c r="E7491" s="1"/>
      <c r="F7491" s="1"/>
      <c r="G7491" s="1"/>
      <c r="H7491" s="1"/>
      <c r="I7491" s="1"/>
    </row>
    <row r="7492" ht="15.75" customHeight="1">
      <c r="A7492" s="1"/>
      <c r="B7492" s="1"/>
      <c r="C7492" s="1"/>
      <c r="D7492" s="1"/>
      <c r="E7492" s="1"/>
      <c r="F7492" s="1"/>
      <c r="G7492" s="1"/>
      <c r="H7492" s="1"/>
      <c r="I7492" s="1"/>
    </row>
    <row r="7493" ht="15.75" customHeight="1">
      <c r="A7493" s="1"/>
      <c r="B7493" s="1"/>
      <c r="C7493" s="1"/>
      <c r="D7493" s="1"/>
      <c r="E7493" s="1"/>
      <c r="F7493" s="1"/>
      <c r="G7493" s="1"/>
      <c r="H7493" s="1"/>
      <c r="I7493" s="1"/>
    </row>
    <row r="7494" ht="15.75" customHeight="1">
      <c r="A7494" s="1"/>
      <c r="B7494" s="1"/>
      <c r="C7494" s="1"/>
      <c r="D7494" s="1"/>
      <c r="E7494" s="1"/>
      <c r="F7494" s="1"/>
      <c r="G7494" s="1"/>
      <c r="H7494" s="1"/>
      <c r="I7494" s="1"/>
    </row>
    <row r="7495" ht="15.75" customHeight="1">
      <c r="A7495" s="1"/>
      <c r="B7495" s="1"/>
      <c r="C7495" s="1"/>
      <c r="D7495" s="1"/>
      <c r="E7495" s="1"/>
      <c r="F7495" s="1"/>
      <c r="G7495" s="1"/>
      <c r="H7495" s="1"/>
      <c r="I7495" s="1"/>
    </row>
    <row r="7496" ht="15.75" customHeight="1">
      <c r="A7496" s="1"/>
      <c r="B7496" s="1"/>
      <c r="C7496" s="1"/>
      <c r="D7496" s="1"/>
      <c r="E7496" s="1"/>
      <c r="F7496" s="1"/>
      <c r="G7496" s="1"/>
      <c r="H7496" s="1"/>
      <c r="I7496" s="1"/>
    </row>
    <row r="7497" ht="15.75" customHeight="1">
      <c r="A7497" s="1"/>
      <c r="B7497" s="1"/>
      <c r="C7497" s="1"/>
      <c r="D7497" s="1"/>
      <c r="E7497" s="1"/>
      <c r="F7497" s="1"/>
      <c r="G7497" s="1"/>
      <c r="H7497" s="1"/>
      <c r="I7497" s="1"/>
    </row>
    <row r="7498" ht="15.75" customHeight="1">
      <c r="A7498" s="1"/>
      <c r="B7498" s="1"/>
      <c r="C7498" s="1"/>
      <c r="D7498" s="1"/>
      <c r="E7498" s="1"/>
      <c r="F7498" s="1"/>
      <c r="G7498" s="1"/>
      <c r="H7498" s="1"/>
      <c r="I7498" s="1"/>
    </row>
    <row r="7499" ht="15.75" customHeight="1">
      <c r="A7499" s="1"/>
      <c r="B7499" s="1"/>
      <c r="C7499" s="1"/>
      <c r="D7499" s="1"/>
      <c r="E7499" s="1"/>
      <c r="F7499" s="1"/>
      <c r="G7499" s="1"/>
      <c r="H7499" s="1"/>
      <c r="I7499" s="1"/>
    </row>
    <row r="7500" ht="15.75" customHeight="1">
      <c r="A7500" s="1"/>
      <c r="B7500" s="1"/>
      <c r="C7500" s="1"/>
      <c r="D7500" s="1"/>
      <c r="E7500" s="1"/>
      <c r="F7500" s="1"/>
      <c r="G7500" s="1"/>
      <c r="H7500" s="1"/>
      <c r="I7500" s="1"/>
    </row>
    <row r="7501" ht="15.75" customHeight="1">
      <c r="A7501" s="1"/>
      <c r="B7501" s="1"/>
      <c r="C7501" s="1"/>
      <c r="D7501" s="1"/>
      <c r="E7501" s="1"/>
      <c r="F7501" s="1"/>
      <c r="G7501" s="1"/>
      <c r="H7501" s="1"/>
      <c r="I7501" s="1"/>
    </row>
    <row r="7502" ht="15.75" customHeight="1">
      <c r="A7502" s="1"/>
      <c r="B7502" s="1"/>
      <c r="C7502" s="1"/>
      <c r="D7502" s="1"/>
      <c r="E7502" s="1"/>
      <c r="F7502" s="1"/>
      <c r="G7502" s="1"/>
      <c r="H7502" s="1"/>
      <c r="I7502" s="1"/>
    </row>
    <row r="7503" ht="15.75" customHeight="1">
      <c r="A7503" s="1"/>
      <c r="B7503" s="1"/>
      <c r="C7503" s="1"/>
      <c r="D7503" s="1"/>
      <c r="E7503" s="1"/>
      <c r="F7503" s="1"/>
      <c r="G7503" s="1"/>
      <c r="H7503" s="1"/>
      <c r="I7503" s="1"/>
    </row>
    <row r="7504" ht="15.75" customHeight="1">
      <c r="A7504" s="1"/>
      <c r="B7504" s="1"/>
      <c r="C7504" s="1"/>
      <c r="D7504" s="1"/>
      <c r="E7504" s="1"/>
      <c r="F7504" s="1"/>
      <c r="G7504" s="1"/>
      <c r="H7504" s="1"/>
      <c r="I7504" s="1"/>
    </row>
    <row r="7505" ht="15.75" customHeight="1">
      <c r="A7505" s="1"/>
      <c r="B7505" s="1"/>
      <c r="C7505" s="1"/>
      <c r="D7505" s="1"/>
      <c r="E7505" s="1"/>
      <c r="F7505" s="1"/>
      <c r="G7505" s="1"/>
      <c r="H7505" s="1"/>
      <c r="I7505" s="1"/>
    </row>
    <row r="7506" ht="15.75" customHeight="1">
      <c r="A7506" s="1"/>
      <c r="B7506" s="1"/>
      <c r="C7506" s="1"/>
      <c r="D7506" s="1"/>
      <c r="E7506" s="1"/>
      <c r="F7506" s="1"/>
      <c r="G7506" s="1"/>
      <c r="H7506" s="1"/>
      <c r="I7506" s="1"/>
    </row>
    <row r="7507" ht="15.75" customHeight="1">
      <c r="A7507" s="1"/>
      <c r="B7507" s="1"/>
      <c r="C7507" s="1"/>
      <c r="D7507" s="1"/>
      <c r="E7507" s="1"/>
      <c r="F7507" s="1"/>
      <c r="G7507" s="1"/>
      <c r="H7507" s="1"/>
      <c r="I7507" s="1"/>
    </row>
    <row r="7508" ht="15.75" customHeight="1">
      <c r="A7508" s="1"/>
      <c r="B7508" s="1"/>
      <c r="C7508" s="1"/>
      <c r="D7508" s="1"/>
      <c r="E7508" s="1"/>
      <c r="F7508" s="1"/>
      <c r="G7508" s="1"/>
      <c r="H7508" s="1"/>
      <c r="I7508" s="1"/>
    </row>
    <row r="7509" ht="15.75" customHeight="1">
      <c r="A7509" s="1"/>
      <c r="B7509" s="1"/>
      <c r="C7509" s="1"/>
      <c r="D7509" s="1"/>
      <c r="E7509" s="1"/>
      <c r="F7509" s="1"/>
      <c r="G7509" s="1"/>
      <c r="H7509" s="1"/>
      <c r="I7509" s="1"/>
    </row>
    <row r="7510" ht="15.75" customHeight="1">
      <c r="A7510" s="1"/>
      <c r="B7510" s="1"/>
      <c r="C7510" s="1"/>
      <c r="D7510" s="1"/>
      <c r="E7510" s="1"/>
      <c r="F7510" s="1"/>
      <c r="G7510" s="1"/>
      <c r="H7510" s="1"/>
      <c r="I7510" s="1"/>
    </row>
    <row r="7511" ht="15.75" customHeight="1">
      <c r="A7511" s="1"/>
      <c r="B7511" s="1"/>
      <c r="C7511" s="1"/>
      <c r="D7511" s="1"/>
      <c r="E7511" s="1"/>
      <c r="F7511" s="1"/>
      <c r="G7511" s="1"/>
      <c r="H7511" s="1"/>
      <c r="I7511" s="1"/>
    </row>
    <row r="7512" ht="15.75" customHeight="1">
      <c r="A7512" s="1"/>
      <c r="B7512" s="1"/>
      <c r="C7512" s="1"/>
      <c r="D7512" s="1"/>
      <c r="E7512" s="1"/>
      <c r="F7512" s="1"/>
      <c r="G7512" s="1"/>
      <c r="H7512" s="1"/>
      <c r="I7512" s="1"/>
    </row>
    <row r="7513" ht="15.75" customHeight="1">
      <c r="A7513" s="1"/>
      <c r="B7513" s="1"/>
      <c r="C7513" s="1"/>
      <c r="D7513" s="1"/>
      <c r="E7513" s="1"/>
      <c r="F7513" s="1"/>
      <c r="G7513" s="1"/>
      <c r="H7513" s="1"/>
      <c r="I7513" s="1"/>
    </row>
    <row r="7514" ht="15.75" customHeight="1">
      <c r="A7514" s="1"/>
      <c r="B7514" s="1"/>
      <c r="C7514" s="1"/>
      <c r="D7514" s="1"/>
      <c r="E7514" s="1"/>
      <c r="F7514" s="1"/>
      <c r="G7514" s="1"/>
      <c r="H7514" s="1"/>
      <c r="I7514" s="1"/>
    </row>
    <row r="7515" ht="15.75" customHeight="1">
      <c r="A7515" s="1"/>
      <c r="B7515" s="1"/>
      <c r="C7515" s="1"/>
      <c r="D7515" s="1"/>
      <c r="E7515" s="1"/>
      <c r="F7515" s="1"/>
      <c r="G7515" s="1"/>
      <c r="H7515" s="1"/>
      <c r="I7515" s="1"/>
    </row>
    <row r="7516" ht="15.75" customHeight="1">
      <c r="A7516" s="1"/>
      <c r="B7516" s="1"/>
      <c r="C7516" s="1"/>
      <c r="D7516" s="1"/>
      <c r="E7516" s="1"/>
      <c r="F7516" s="1"/>
      <c r="G7516" s="1"/>
      <c r="H7516" s="1"/>
      <c r="I7516" s="1"/>
    </row>
    <row r="7517" ht="15.75" customHeight="1">
      <c r="A7517" s="1"/>
      <c r="B7517" s="1"/>
      <c r="C7517" s="1"/>
      <c r="D7517" s="1"/>
      <c r="E7517" s="1"/>
      <c r="F7517" s="1"/>
      <c r="G7517" s="1"/>
      <c r="H7517" s="1"/>
      <c r="I7517" s="1"/>
    </row>
    <row r="7518" ht="15.75" customHeight="1">
      <c r="A7518" s="1"/>
      <c r="B7518" s="1"/>
      <c r="C7518" s="1"/>
      <c r="D7518" s="1"/>
      <c r="E7518" s="1"/>
      <c r="F7518" s="1"/>
      <c r="G7518" s="1"/>
      <c r="H7518" s="1"/>
      <c r="I7518" s="1"/>
    </row>
    <row r="7519" ht="15.75" customHeight="1">
      <c r="A7519" s="1"/>
      <c r="B7519" s="1"/>
      <c r="C7519" s="1"/>
      <c r="D7519" s="1"/>
      <c r="E7519" s="1"/>
      <c r="F7519" s="1"/>
      <c r="G7519" s="1"/>
      <c r="H7519" s="1"/>
      <c r="I7519" s="1"/>
    </row>
    <row r="7520" ht="15.75" customHeight="1">
      <c r="A7520" s="1"/>
      <c r="B7520" s="1"/>
      <c r="C7520" s="1"/>
      <c r="D7520" s="1"/>
      <c r="E7520" s="1"/>
      <c r="F7520" s="1"/>
      <c r="G7520" s="1"/>
      <c r="H7520" s="1"/>
      <c r="I7520" s="1"/>
    </row>
    <row r="7521" ht="15.75" customHeight="1">
      <c r="A7521" s="1"/>
      <c r="B7521" s="1"/>
      <c r="C7521" s="1"/>
      <c r="D7521" s="1"/>
      <c r="E7521" s="1"/>
      <c r="F7521" s="1"/>
      <c r="G7521" s="1"/>
      <c r="H7521" s="1"/>
      <c r="I7521" s="1"/>
    </row>
    <row r="7522" ht="15.75" customHeight="1">
      <c r="A7522" s="1"/>
      <c r="B7522" s="1"/>
      <c r="C7522" s="1"/>
      <c r="D7522" s="1"/>
      <c r="E7522" s="1"/>
      <c r="F7522" s="1"/>
      <c r="G7522" s="1"/>
      <c r="H7522" s="1"/>
      <c r="I7522" s="1"/>
    </row>
    <row r="7523" ht="15.75" customHeight="1">
      <c r="A7523" s="1"/>
      <c r="B7523" s="1"/>
      <c r="C7523" s="1"/>
      <c r="D7523" s="1"/>
      <c r="E7523" s="1"/>
      <c r="F7523" s="1"/>
      <c r="G7523" s="1"/>
      <c r="H7523" s="1"/>
      <c r="I7523" s="1"/>
    </row>
    <row r="7524" ht="15.75" customHeight="1">
      <c r="A7524" s="1"/>
      <c r="B7524" s="1"/>
      <c r="C7524" s="1"/>
      <c r="D7524" s="1"/>
      <c r="E7524" s="1"/>
      <c r="F7524" s="1"/>
      <c r="G7524" s="1"/>
      <c r="H7524" s="1"/>
      <c r="I7524" s="1"/>
    </row>
    <row r="7525" ht="15.75" customHeight="1">
      <c r="A7525" s="1"/>
      <c r="B7525" s="1"/>
      <c r="C7525" s="1"/>
      <c r="D7525" s="1"/>
      <c r="E7525" s="1"/>
      <c r="F7525" s="1"/>
      <c r="G7525" s="1"/>
      <c r="H7525" s="1"/>
      <c r="I7525" s="1"/>
    </row>
    <row r="7526" ht="15.75" customHeight="1">
      <c r="A7526" s="1"/>
      <c r="B7526" s="1"/>
      <c r="C7526" s="1"/>
      <c r="D7526" s="1"/>
      <c r="E7526" s="1"/>
      <c r="F7526" s="1"/>
      <c r="G7526" s="1"/>
      <c r="H7526" s="1"/>
      <c r="I7526" s="1"/>
    </row>
    <row r="7527" ht="15.75" customHeight="1">
      <c r="A7527" s="1"/>
      <c r="B7527" s="1"/>
      <c r="C7527" s="1"/>
      <c r="D7527" s="1"/>
      <c r="E7527" s="1"/>
      <c r="F7527" s="1"/>
      <c r="G7527" s="1"/>
      <c r="H7527" s="1"/>
      <c r="I7527" s="1"/>
    </row>
    <row r="7528" ht="15.75" customHeight="1">
      <c r="A7528" s="1"/>
      <c r="B7528" s="1"/>
      <c r="C7528" s="1"/>
      <c r="D7528" s="1"/>
      <c r="E7528" s="1"/>
      <c r="F7528" s="1"/>
      <c r="G7528" s="1"/>
      <c r="H7528" s="1"/>
      <c r="I7528" s="1"/>
    </row>
    <row r="7529" ht="15.75" customHeight="1">
      <c r="A7529" s="1"/>
      <c r="B7529" s="1"/>
      <c r="C7529" s="1"/>
      <c r="D7529" s="1"/>
      <c r="E7529" s="1"/>
      <c r="F7529" s="1"/>
      <c r="G7529" s="1"/>
      <c r="H7529" s="1"/>
      <c r="I7529" s="1"/>
    </row>
    <row r="7530" ht="15.75" customHeight="1">
      <c r="A7530" s="1"/>
      <c r="B7530" s="1"/>
      <c r="C7530" s="1"/>
      <c r="D7530" s="1"/>
      <c r="E7530" s="1"/>
      <c r="F7530" s="1"/>
      <c r="G7530" s="1"/>
      <c r="H7530" s="1"/>
      <c r="I7530" s="1"/>
    </row>
    <row r="7531" ht="15.75" customHeight="1">
      <c r="A7531" s="1"/>
      <c r="B7531" s="1"/>
      <c r="C7531" s="1"/>
      <c r="D7531" s="1"/>
      <c r="E7531" s="1"/>
      <c r="F7531" s="1"/>
      <c r="G7531" s="1"/>
      <c r="H7531" s="1"/>
      <c r="I7531" s="1"/>
    </row>
    <row r="7532" ht="15.75" customHeight="1">
      <c r="A7532" s="1"/>
      <c r="B7532" s="1"/>
      <c r="C7532" s="1"/>
      <c r="D7532" s="1"/>
      <c r="E7532" s="1"/>
      <c r="F7532" s="1"/>
      <c r="G7532" s="1"/>
      <c r="H7532" s="1"/>
      <c r="I7532" s="1"/>
    </row>
    <row r="7533" ht="15.75" customHeight="1">
      <c r="A7533" s="1"/>
      <c r="B7533" s="1"/>
      <c r="C7533" s="1"/>
      <c r="D7533" s="1"/>
      <c r="E7533" s="1"/>
      <c r="F7533" s="1"/>
      <c r="G7533" s="1"/>
      <c r="H7533" s="1"/>
      <c r="I7533" s="1"/>
    </row>
    <row r="7534" ht="15.75" customHeight="1">
      <c r="A7534" s="1"/>
      <c r="B7534" s="1"/>
      <c r="C7534" s="1"/>
      <c r="D7534" s="1"/>
      <c r="E7534" s="1"/>
      <c r="F7534" s="1"/>
      <c r="G7534" s="1"/>
      <c r="H7534" s="1"/>
      <c r="I7534" s="1"/>
    </row>
    <row r="7535" ht="15.75" customHeight="1">
      <c r="A7535" s="1"/>
      <c r="B7535" s="1"/>
      <c r="C7535" s="1"/>
      <c r="D7535" s="1"/>
      <c r="E7535" s="1"/>
      <c r="F7535" s="1"/>
      <c r="G7535" s="1"/>
      <c r="H7535" s="1"/>
      <c r="I7535" s="1"/>
    </row>
    <row r="7536" ht="15.75" customHeight="1">
      <c r="A7536" s="1"/>
      <c r="B7536" s="1"/>
      <c r="C7536" s="1"/>
      <c r="D7536" s="1"/>
      <c r="E7536" s="1"/>
      <c r="F7536" s="1"/>
      <c r="G7536" s="1"/>
      <c r="H7536" s="1"/>
      <c r="I7536" s="1"/>
    </row>
    <row r="7537" ht="15.75" customHeight="1">
      <c r="A7537" s="1"/>
      <c r="B7537" s="1"/>
      <c r="C7537" s="1"/>
      <c r="D7537" s="1"/>
      <c r="E7537" s="1"/>
      <c r="F7537" s="1"/>
      <c r="G7537" s="1"/>
      <c r="H7537" s="1"/>
      <c r="I7537" s="1"/>
    </row>
    <row r="7538" ht="15.75" customHeight="1">
      <c r="A7538" s="1"/>
      <c r="B7538" s="1"/>
      <c r="C7538" s="1"/>
      <c r="D7538" s="1"/>
      <c r="E7538" s="1"/>
      <c r="F7538" s="1"/>
      <c r="G7538" s="1"/>
      <c r="H7538" s="1"/>
      <c r="I7538" s="1"/>
    </row>
    <row r="7539" ht="15.75" customHeight="1">
      <c r="A7539" s="1"/>
      <c r="B7539" s="1"/>
      <c r="C7539" s="1"/>
      <c r="D7539" s="1"/>
      <c r="E7539" s="1"/>
      <c r="F7539" s="1"/>
      <c r="G7539" s="1"/>
      <c r="H7539" s="1"/>
      <c r="I7539" s="1"/>
    </row>
    <row r="7540" ht="15.75" customHeight="1">
      <c r="A7540" s="1"/>
      <c r="B7540" s="1"/>
      <c r="C7540" s="1"/>
      <c r="D7540" s="1"/>
      <c r="E7540" s="1"/>
      <c r="F7540" s="1"/>
      <c r="G7540" s="1"/>
      <c r="H7540" s="1"/>
      <c r="I7540" s="1"/>
    </row>
    <row r="7541" ht="15.75" customHeight="1">
      <c r="A7541" s="1"/>
      <c r="B7541" s="1"/>
      <c r="C7541" s="1"/>
      <c r="D7541" s="1"/>
      <c r="E7541" s="1"/>
      <c r="F7541" s="1"/>
      <c r="G7541" s="1"/>
      <c r="H7541" s="1"/>
      <c r="I7541" s="1"/>
    </row>
    <row r="7542" ht="15.75" customHeight="1">
      <c r="A7542" s="1"/>
      <c r="B7542" s="1"/>
      <c r="C7542" s="1"/>
      <c r="D7542" s="1"/>
      <c r="E7542" s="1"/>
      <c r="F7542" s="1"/>
      <c r="G7542" s="1"/>
      <c r="H7542" s="1"/>
      <c r="I7542" s="1"/>
    </row>
    <row r="7543" ht="15.75" customHeight="1">
      <c r="A7543" s="1"/>
      <c r="B7543" s="1"/>
      <c r="C7543" s="1"/>
      <c r="D7543" s="1"/>
      <c r="E7543" s="1"/>
      <c r="F7543" s="1"/>
      <c r="G7543" s="1"/>
      <c r="H7543" s="1"/>
      <c r="I7543" s="1"/>
    </row>
    <row r="7544" ht="15.75" customHeight="1">
      <c r="A7544" s="1"/>
      <c r="B7544" s="1"/>
      <c r="C7544" s="1"/>
      <c r="D7544" s="1"/>
      <c r="E7544" s="1"/>
      <c r="F7544" s="1"/>
      <c r="G7544" s="1"/>
      <c r="H7544" s="1"/>
      <c r="I7544" s="1"/>
    </row>
    <row r="7545" ht="15.75" customHeight="1">
      <c r="A7545" s="1"/>
      <c r="B7545" s="1"/>
      <c r="C7545" s="1"/>
      <c r="D7545" s="1"/>
      <c r="E7545" s="1"/>
      <c r="F7545" s="1"/>
      <c r="G7545" s="1"/>
      <c r="H7545" s="1"/>
      <c r="I7545" s="1"/>
    </row>
    <row r="7546" ht="15.75" customHeight="1">
      <c r="A7546" s="1"/>
      <c r="B7546" s="1"/>
      <c r="C7546" s="1"/>
      <c r="D7546" s="1"/>
      <c r="E7546" s="1"/>
      <c r="F7546" s="1"/>
      <c r="G7546" s="1"/>
      <c r="H7546" s="1"/>
      <c r="I7546" s="1"/>
    </row>
    <row r="7547" ht="15.75" customHeight="1">
      <c r="A7547" s="1"/>
      <c r="B7547" s="1"/>
      <c r="C7547" s="1"/>
      <c r="D7547" s="1"/>
      <c r="E7547" s="1"/>
      <c r="F7547" s="1"/>
      <c r="G7547" s="1"/>
      <c r="H7547" s="1"/>
      <c r="I7547" s="1"/>
    </row>
    <row r="7548" ht="15.75" customHeight="1">
      <c r="A7548" s="1"/>
      <c r="B7548" s="1"/>
      <c r="C7548" s="1"/>
      <c r="D7548" s="1"/>
      <c r="E7548" s="1"/>
      <c r="F7548" s="1"/>
      <c r="G7548" s="1"/>
      <c r="H7548" s="1"/>
      <c r="I7548" s="1"/>
    </row>
    <row r="7549" ht="15.75" customHeight="1">
      <c r="A7549" s="1"/>
      <c r="B7549" s="1"/>
      <c r="C7549" s="1"/>
      <c r="D7549" s="1"/>
      <c r="E7549" s="1"/>
      <c r="F7549" s="1"/>
      <c r="G7549" s="1"/>
      <c r="H7549" s="1"/>
      <c r="I7549" s="1"/>
    </row>
    <row r="7550" ht="15.75" customHeight="1">
      <c r="A7550" s="1"/>
      <c r="B7550" s="1"/>
      <c r="C7550" s="1"/>
      <c r="D7550" s="1"/>
      <c r="E7550" s="1"/>
      <c r="F7550" s="1"/>
      <c r="G7550" s="1"/>
      <c r="H7550" s="1"/>
      <c r="I7550" s="1"/>
    </row>
    <row r="7551" ht="15.75" customHeight="1">
      <c r="A7551" s="1"/>
      <c r="B7551" s="1"/>
      <c r="C7551" s="1"/>
      <c r="D7551" s="1"/>
      <c r="E7551" s="1"/>
      <c r="F7551" s="1"/>
      <c r="G7551" s="1"/>
      <c r="H7551" s="1"/>
      <c r="I7551" s="1"/>
    </row>
    <row r="7552" ht="15.75" customHeight="1">
      <c r="A7552" s="1"/>
      <c r="B7552" s="1"/>
      <c r="C7552" s="1"/>
      <c r="D7552" s="1"/>
      <c r="E7552" s="1"/>
      <c r="F7552" s="1"/>
      <c r="G7552" s="1"/>
      <c r="H7552" s="1"/>
      <c r="I7552" s="1"/>
    </row>
    <row r="7553" ht="15.75" customHeight="1">
      <c r="A7553" s="1"/>
      <c r="B7553" s="1"/>
      <c r="C7553" s="1"/>
      <c r="D7553" s="1"/>
      <c r="E7553" s="1"/>
      <c r="F7553" s="1"/>
      <c r="G7553" s="1"/>
      <c r="H7553" s="1"/>
      <c r="I7553" s="1"/>
    </row>
    <row r="7554" ht="15.75" customHeight="1">
      <c r="A7554" s="1"/>
      <c r="B7554" s="1"/>
      <c r="C7554" s="1"/>
      <c r="D7554" s="1"/>
      <c r="E7554" s="1"/>
      <c r="F7554" s="1"/>
      <c r="G7554" s="1"/>
      <c r="H7554" s="1"/>
      <c r="I7554" s="1"/>
    </row>
    <row r="7555" ht="15.75" customHeight="1">
      <c r="A7555" s="1"/>
      <c r="B7555" s="1"/>
      <c r="C7555" s="1"/>
      <c r="D7555" s="1"/>
      <c r="E7555" s="1"/>
      <c r="F7555" s="1"/>
      <c r="G7555" s="1"/>
      <c r="H7555" s="1"/>
      <c r="I7555" s="1"/>
    </row>
    <row r="7556" ht="15.75" customHeight="1">
      <c r="A7556" s="1"/>
      <c r="B7556" s="1"/>
      <c r="C7556" s="1"/>
      <c r="D7556" s="1"/>
      <c r="E7556" s="1"/>
      <c r="F7556" s="1"/>
      <c r="G7556" s="1"/>
      <c r="H7556" s="1"/>
      <c r="I7556" s="1"/>
    </row>
    <row r="7557" ht="15.75" customHeight="1">
      <c r="A7557" s="1"/>
      <c r="B7557" s="1"/>
      <c r="C7557" s="1"/>
      <c r="D7557" s="1"/>
      <c r="E7557" s="1"/>
      <c r="F7557" s="1"/>
      <c r="G7557" s="1"/>
      <c r="H7557" s="1"/>
      <c r="I7557" s="1"/>
    </row>
    <row r="7558" ht="15.75" customHeight="1">
      <c r="A7558" s="1"/>
      <c r="B7558" s="1"/>
      <c r="C7558" s="1"/>
      <c r="D7558" s="1"/>
      <c r="E7558" s="1"/>
      <c r="F7558" s="1"/>
      <c r="G7558" s="1"/>
      <c r="H7558" s="1"/>
      <c r="I7558" s="1"/>
    </row>
    <row r="7559" ht="15.75" customHeight="1">
      <c r="A7559" s="1"/>
      <c r="B7559" s="1"/>
      <c r="C7559" s="1"/>
      <c r="D7559" s="1"/>
      <c r="E7559" s="1"/>
      <c r="F7559" s="1"/>
      <c r="G7559" s="1"/>
      <c r="H7559" s="1"/>
      <c r="I7559" s="1"/>
    </row>
    <row r="7560" ht="15.75" customHeight="1">
      <c r="A7560" s="1"/>
      <c r="B7560" s="1"/>
      <c r="C7560" s="1"/>
      <c r="D7560" s="1"/>
      <c r="E7560" s="1"/>
      <c r="F7560" s="1"/>
      <c r="G7560" s="1"/>
      <c r="H7560" s="1"/>
      <c r="I7560" s="1"/>
    </row>
    <row r="7561" ht="15.75" customHeight="1">
      <c r="A7561" s="1"/>
      <c r="B7561" s="1"/>
      <c r="C7561" s="1"/>
      <c r="D7561" s="1"/>
      <c r="E7561" s="1"/>
      <c r="F7561" s="1"/>
      <c r="G7561" s="1"/>
      <c r="H7561" s="1"/>
      <c r="I7561" s="1"/>
    </row>
    <row r="7562" ht="15.75" customHeight="1">
      <c r="A7562" s="1"/>
      <c r="B7562" s="1"/>
      <c r="C7562" s="1"/>
      <c r="D7562" s="1"/>
      <c r="E7562" s="1"/>
      <c r="F7562" s="1"/>
      <c r="G7562" s="1"/>
      <c r="H7562" s="1"/>
      <c r="I7562" s="1"/>
    </row>
    <row r="7563" ht="15.75" customHeight="1">
      <c r="A7563" s="1"/>
      <c r="B7563" s="1"/>
      <c r="C7563" s="1"/>
      <c r="D7563" s="1"/>
      <c r="E7563" s="1"/>
      <c r="F7563" s="1"/>
      <c r="G7563" s="1"/>
      <c r="H7563" s="1"/>
      <c r="I7563" s="1"/>
    </row>
    <row r="7564" ht="15.75" customHeight="1">
      <c r="A7564" s="1"/>
      <c r="B7564" s="1"/>
      <c r="C7564" s="1"/>
      <c r="D7564" s="1"/>
      <c r="E7564" s="1"/>
      <c r="F7564" s="1"/>
      <c r="G7564" s="1"/>
      <c r="H7564" s="1"/>
      <c r="I7564" s="1"/>
    </row>
    <row r="7565" ht="15.75" customHeight="1">
      <c r="A7565" s="1"/>
      <c r="B7565" s="1"/>
      <c r="C7565" s="1"/>
      <c r="D7565" s="1"/>
      <c r="E7565" s="1"/>
      <c r="F7565" s="1"/>
      <c r="G7565" s="1"/>
      <c r="H7565" s="1"/>
      <c r="I7565" s="1"/>
    </row>
    <row r="7566" ht="15.75" customHeight="1">
      <c r="A7566" s="1"/>
      <c r="B7566" s="1"/>
      <c r="C7566" s="1"/>
      <c r="D7566" s="1"/>
      <c r="E7566" s="1"/>
      <c r="F7566" s="1"/>
      <c r="G7566" s="1"/>
      <c r="H7566" s="1"/>
      <c r="I7566" s="1"/>
    </row>
    <row r="7567" ht="15.75" customHeight="1">
      <c r="A7567" s="1"/>
      <c r="B7567" s="1"/>
      <c r="C7567" s="1"/>
      <c r="D7567" s="1"/>
      <c r="E7567" s="1"/>
      <c r="F7567" s="1"/>
      <c r="G7567" s="1"/>
      <c r="H7567" s="1"/>
      <c r="I7567" s="1"/>
    </row>
    <row r="7568" ht="15.75" customHeight="1">
      <c r="A7568" s="1"/>
      <c r="B7568" s="1"/>
      <c r="C7568" s="1"/>
      <c r="D7568" s="1"/>
      <c r="E7568" s="1"/>
      <c r="F7568" s="1"/>
      <c r="G7568" s="1"/>
      <c r="H7568" s="1"/>
      <c r="I7568" s="1"/>
    </row>
    <row r="7569" ht="15.75" customHeight="1">
      <c r="A7569" s="1"/>
      <c r="B7569" s="1"/>
      <c r="C7569" s="1"/>
      <c r="D7569" s="1"/>
      <c r="E7569" s="1"/>
      <c r="F7569" s="1"/>
      <c r="G7569" s="1"/>
      <c r="H7569" s="1"/>
      <c r="I7569" s="1"/>
    </row>
    <row r="7570" ht="15.75" customHeight="1">
      <c r="A7570" s="1"/>
      <c r="B7570" s="1"/>
      <c r="C7570" s="1"/>
      <c r="D7570" s="1"/>
      <c r="E7570" s="1"/>
      <c r="F7570" s="1"/>
      <c r="G7570" s="1"/>
      <c r="H7570" s="1"/>
      <c r="I7570" s="1"/>
    </row>
    <row r="7571" ht="15.75" customHeight="1">
      <c r="A7571" s="1"/>
      <c r="B7571" s="1"/>
      <c r="C7571" s="1"/>
      <c r="D7571" s="1"/>
      <c r="E7571" s="1"/>
      <c r="F7571" s="1"/>
      <c r="G7571" s="1"/>
      <c r="H7571" s="1"/>
      <c r="I7571" s="1"/>
    </row>
    <row r="7572" ht="15.75" customHeight="1">
      <c r="A7572" s="1"/>
      <c r="B7572" s="1"/>
      <c r="C7572" s="1"/>
      <c r="D7572" s="1"/>
      <c r="E7572" s="1"/>
      <c r="F7572" s="1"/>
      <c r="G7572" s="1"/>
      <c r="H7572" s="1"/>
      <c r="I7572" s="1"/>
    </row>
    <row r="7573" ht="15.75" customHeight="1">
      <c r="A7573" s="1"/>
      <c r="B7573" s="1"/>
      <c r="C7573" s="1"/>
      <c r="D7573" s="1"/>
      <c r="E7573" s="1"/>
      <c r="F7573" s="1"/>
      <c r="G7573" s="1"/>
      <c r="H7573" s="1"/>
      <c r="I7573" s="1"/>
    </row>
    <row r="7574" ht="15.75" customHeight="1">
      <c r="A7574" s="1"/>
      <c r="B7574" s="1"/>
      <c r="C7574" s="1"/>
      <c r="D7574" s="1"/>
      <c r="E7574" s="1"/>
      <c r="F7574" s="1"/>
      <c r="G7574" s="1"/>
      <c r="H7574" s="1"/>
      <c r="I7574" s="1"/>
    </row>
    <row r="7575" ht="15.75" customHeight="1">
      <c r="A7575" s="1"/>
      <c r="B7575" s="1"/>
      <c r="C7575" s="1"/>
      <c r="D7575" s="1"/>
      <c r="E7575" s="1"/>
      <c r="F7575" s="1"/>
      <c r="G7575" s="1"/>
      <c r="H7575" s="1"/>
      <c r="I7575" s="1"/>
    </row>
    <row r="7576" ht="15.75" customHeight="1">
      <c r="A7576" s="1"/>
      <c r="B7576" s="1"/>
      <c r="C7576" s="1"/>
      <c r="D7576" s="1"/>
      <c r="E7576" s="1"/>
      <c r="F7576" s="1"/>
      <c r="G7576" s="1"/>
      <c r="H7576" s="1"/>
      <c r="I7576" s="1"/>
    </row>
    <row r="7577" ht="15.75" customHeight="1">
      <c r="A7577" s="1"/>
      <c r="B7577" s="1"/>
      <c r="C7577" s="1"/>
      <c r="D7577" s="1"/>
      <c r="E7577" s="1"/>
      <c r="F7577" s="1"/>
      <c r="G7577" s="1"/>
      <c r="H7577" s="1"/>
      <c r="I7577" s="1"/>
    </row>
    <row r="7578" ht="15.75" customHeight="1">
      <c r="A7578" s="1"/>
      <c r="B7578" s="1"/>
      <c r="C7578" s="1"/>
      <c r="D7578" s="1"/>
      <c r="E7578" s="1"/>
      <c r="F7578" s="1"/>
      <c r="G7578" s="1"/>
      <c r="H7578" s="1"/>
      <c r="I7578" s="1"/>
    </row>
    <row r="7579" ht="15.75" customHeight="1">
      <c r="A7579" s="1"/>
      <c r="B7579" s="1"/>
      <c r="C7579" s="1"/>
      <c r="D7579" s="1"/>
      <c r="E7579" s="1"/>
      <c r="F7579" s="1"/>
      <c r="G7579" s="1"/>
      <c r="H7579" s="1"/>
      <c r="I7579" s="1"/>
    </row>
    <row r="7580" ht="15.75" customHeight="1">
      <c r="A7580" s="1"/>
      <c r="B7580" s="1"/>
      <c r="C7580" s="1"/>
      <c r="D7580" s="1"/>
      <c r="E7580" s="1"/>
      <c r="F7580" s="1"/>
      <c r="G7580" s="1"/>
      <c r="H7580" s="1"/>
      <c r="I7580" s="1"/>
    </row>
    <row r="7581" ht="15.75" customHeight="1">
      <c r="A7581" s="1"/>
      <c r="B7581" s="1"/>
      <c r="C7581" s="1"/>
      <c r="D7581" s="1"/>
      <c r="E7581" s="1"/>
      <c r="F7581" s="1"/>
      <c r="G7581" s="1"/>
      <c r="H7581" s="1"/>
      <c r="I7581" s="1"/>
    </row>
    <row r="7582" ht="15.75" customHeight="1">
      <c r="A7582" s="1"/>
      <c r="B7582" s="1"/>
      <c r="C7582" s="1"/>
      <c r="D7582" s="1"/>
      <c r="E7582" s="1"/>
      <c r="F7582" s="1"/>
      <c r="G7582" s="1"/>
      <c r="H7582" s="1"/>
      <c r="I7582" s="1"/>
    </row>
    <row r="7583" ht="15.75" customHeight="1">
      <c r="A7583" s="1"/>
      <c r="B7583" s="1"/>
      <c r="C7583" s="1"/>
      <c r="D7583" s="1"/>
      <c r="E7583" s="1"/>
      <c r="F7583" s="1"/>
      <c r="G7583" s="1"/>
      <c r="H7583" s="1"/>
      <c r="I7583" s="1"/>
    </row>
    <row r="7584" ht="15.75" customHeight="1">
      <c r="A7584" s="1"/>
      <c r="B7584" s="1"/>
      <c r="C7584" s="1"/>
      <c r="D7584" s="1"/>
      <c r="E7584" s="1"/>
      <c r="F7584" s="1"/>
      <c r="G7584" s="1"/>
      <c r="H7584" s="1"/>
      <c r="I7584" s="1"/>
    </row>
    <row r="7585" ht="15.75" customHeight="1">
      <c r="A7585" s="1"/>
      <c r="B7585" s="1"/>
      <c r="C7585" s="1"/>
      <c r="D7585" s="1"/>
      <c r="E7585" s="1"/>
      <c r="F7585" s="1"/>
      <c r="G7585" s="1"/>
      <c r="H7585" s="1"/>
      <c r="I7585" s="1"/>
    </row>
    <row r="7586" ht="15.75" customHeight="1">
      <c r="A7586" s="1"/>
      <c r="B7586" s="1"/>
      <c r="C7586" s="1"/>
      <c r="D7586" s="1"/>
      <c r="E7586" s="1"/>
      <c r="F7586" s="1"/>
      <c r="G7586" s="1"/>
      <c r="H7586" s="1"/>
      <c r="I7586" s="1"/>
    </row>
    <row r="7587" ht="15.75" customHeight="1">
      <c r="A7587" s="1"/>
      <c r="B7587" s="1"/>
      <c r="C7587" s="1"/>
      <c r="D7587" s="1"/>
      <c r="E7587" s="1"/>
      <c r="F7587" s="1"/>
      <c r="G7587" s="1"/>
      <c r="H7587" s="1"/>
      <c r="I7587" s="1"/>
    </row>
    <row r="7588" ht="15.75" customHeight="1">
      <c r="A7588" s="1"/>
      <c r="B7588" s="1"/>
      <c r="C7588" s="1"/>
      <c r="D7588" s="1"/>
      <c r="E7588" s="1"/>
      <c r="F7588" s="1"/>
      <c r="G7588" s="1"/>
      <c r="H7588" s="1"/>
      <c r="I7588" s="1"/>
    </row>
    <row r="7589" ht="15.75" customHeight="1">
      <c r="A7589" s="1"/>
      <c r="B7589" s="1"/>
      <c r="C7589" s="1"/>
      <c r="D7589" s="1"/>
      <c r="E7589" s="1"/>
      <c r="F7589" s="1"/>
      <c r="G7589" s="1"/>
      <c r="H7589" s="1"/>
      <c r="I7589" s="1"/>
    </row>
    <row r="7590" ht="15.75" customHeight="1">
      <c r="A7590" s="1"/>
      <c r="B7590" s="1"/>
      <c r="C7590" s="1"/>
      <c r="D7590" s="1"/>
      <c r="E7590" s="1"/>
      <c r="F7590" s="1"/>
      <c r="G7590" s="1"/>
      <c r="H7590" s="1"/>
      <c r="I7590" s="1"/>
    </row>
    <row r="7591" ht="15.75" customHeight="1">
      <c r="A7591" s="1"/>
      <c r="B7591" s="1"/>
      <c r="C7591" s="1"/>
      <c r="D7591" s="1"/>
      <c r="E7591" s="1"/>
      <c r="F7591" s="1"/>
      <c r="G7591" s="1"/>
      <c r="H7591" s="1"/>
      <c r="I7591" s="1"/>
    </row>
    <row r="7592" ht="15.75" customHeight="1">
      <c r="A7592" s="1"/>
      <c r="B7592" s="1"/>
      <c r="C7592" s="1"/>
      <c r="D7592" s="1"/>
      <c r="E7592" s="1"/>
      <c r="F7592" s="1"/>
      <c r="G7592" s="1"/>
      <c r="H7592" s="1"/>
      <c r="I7592" s="1"/>
    </row>
    <row r="7593" ht="15.75" customHeight="1">
      <c r="A7593" s="1"/>
      <c r="B7593" s="1"/>
      <c r="C7593" s="1"/>
      <c r="D7593" s="1"/>
      <c r="E7593" s="1"/>
      <c r="F7593" s="1"/>
      <c r="G7593" s="1"/>
      <c r="H7593" s="1"/>
      <c r="I7593" s="1"/>
    </row>
    <row r="7594" ht="15.75" customHeight="1">
      <c r="A7594" s="1"/>
      <c r="B7594" s="1"/>
      <c r="C7594" s="1"/>
      <c r="D7594" s="1"/>
      <c r="E7594" s="1"/>
      <c r="F7594" s="1"/>
      <c r="G7594" s="1"/>
      <c r="H7594" s="1"/>
      <c r="I7594" s="1"/>
    </row>
    <row r="7595" ht="15.75" customHeight="1">
      <c r="A7595" s="1"/>
      <c r="B7595" s="1"/>
      <c r="C7595" s="1"/>
      <c r="D7595" s="1"/>
      <c r="E7595" s="1"/>
      <c r="F7595" s="1"/>
      <c r="G7595" s="1"/>
      <c r="H7595" s="1"/>
      <c r="I7595" s="1"/>
    </row>
    <row r="7596" ht="15.75" customHeight="1">
      <c r="A7596" s="1"/>
      <c r="B7596" s="1"/>
      <c r="C7596" s="1"/>
      <c r="D7596" s="1"/>
      <c r="E7596" s="1"/>
      <c r="F7596" s="1"/>
      <c r="G7596" s="1"/>
      <c r="H7596" s="1"/>
      <c r="I7596" s="1"/>
    </row>
    <row r="7597" ht="15.75" customHeight="1">
      <c r="A7597" s="1"/>
      <c r="B7597" s="1"/>
      <c r="C7597" s="1"/>
      <c r="D7597" s="1"/>
      <c r="E7597" s="1"/>
      <c r="F7597" s="1"/>
      <c r="G7597" s="1"/>
      <c r="H7597" s="1"/>
      <c r="I7597" s="1"/>
    </row>
    <row r="7598" ht="15.75" customHeight="1">
      <c r="A7598" s="1"/>
      <c r="B7598" s="1"/>
      <c r="C7598" s="1"/>
      <c r="D7598" s="1"/>
      <c r="E7598" s="1"/>
      <c r="F7598" s="1"/>
      <c r="G7598" s="1"/>
      <c r="H7598" s="1"/>
      <c r="I7598" s="1"/>
    </row>
    <row r="7599" ht="15.75" customHeight="1">
      <c r="A7599" s="1"/>
      <c r="B7599" s="1"/>
      <c r="C7599" s="1"/>
      <c r="D7599" s="1"/>
      <c r="E7599" s="1"/>
      <c r="F7599" s="1"/>
      <c r="G7599" s="1"/>
      <c r="H7599" s="1"/>
      <c r="I7599" s="1"/>
    </row>
    <row r="7600" ht="15.75" customHeight="1">
      <c r="A7600" s="1"/>
      <c r="B7600" s="1"/>
      <c r="C7600" s="1"/>
      <c r="D7600" s="1"/>
      <c r="E7600" s="1"/>
      <c r="F7600" s="1"/>
      <c r="G7600" s="1"/>
      <c r="H7600" s="1"/>
      <c r="I7600" s="1"/>
    </row>
    <row r="7601" ht="15.75" customHeight="1">
      <c r="A7601" s="1"/>
      <c r="B7601" s="1"/>
      <c r="C7601" s="1"/>
      <c r="D7601" s="1"/>
      <c r="E7601" s="1"/>
      <c r="F7601" s="1"/>
      <c r="G7601" s="1"/>
      <c r="H7601" s="1"/>
      <c r="I7601" s="1"/>
    </row>
    <row r="7602" ht="15.75" customHeight="1">
      <c r="A7602" s="1"/>
      <c r="B7602" s="1"/>
      <c r="C7602" s="1"/>
      <c r="D7602" s="1"/>
      <c r="E7602" s="1"/>
      <c r="F7602" s="1"/>
      <c r="G7602" s="1"/>
      <c r="H7602" s="1"/>
      <c r="I7602" s="1"/>
    </row>
    <row r="7603" ht="15.75" customHeight="1">
      <c r="A7603" s="1"/>
      <c r="B7603" s="1"/>
      <c r="C7603" s="1"/>
      <c r="D7603" s="1"/>
      <c r="E7603" s="1"/>
      <c r="F7603" s="1"/>
      <c r="G7603" s="1"/>
      <c r="H7603" s="1"/>
      <c r="I7603" s="1"/>
    </row>
    <row r="7604" ht="15.75" customHeight="1">
      <c r="A7604" s="1"/>
      <c r="B7604" s="1"/>
      <c r="C7604" s="1"/>
      <c r="D7604" s="1"/>
      <c r="E7604" s="1"/>
      <c r="F7604" s="1"/>
      <c r="G7604" s="1"/>
      <c r="H7604" s="1"/>
      <c r="I7604" s="1"/>
    </row>
    <row r="7605" ht="15.75" customHeight="1">
      <c r="A7605" s="1"/>
      <c r="B7605" s="1"/>
      <c r="C7605" s="1"/>
      <c r="D7605" s="1"/>
      <c r="E7605" s="1"/>
      <c r="F7605" s="1"/>
      <c r="G7605" s="1"/>
      <c r="H7605" s="1"/>
      <c r="I7605" s="1"/>
    </row>
    <row r="7606" ht="15.75" customHeight="1">
      <c r="A7606" s="1"/>
      <c r="B7606" s="1"/>
      <c r="C7606" s="1"/>
      <c r="D7606" s="1"/>
      <c r="E7606" s="1"/>
      <c r="F7606" s="1"/>
      <c r="G7606" s="1"/>
      <c r="H7606" s="1"/>
      <c r="I7606" s="1"/>
    </row>
    <row r="7607" ht="15.75" customHeight="1">
      <c r="A7607" s="1"/>
      <c r="B7607" s="1"/>
      <c r="C7607" s="1"/>
      <c r="D7607" s="1"/>
      <c r="E7607" s="1"/>
      <c r="F7607" s="1"/>
      <c r="G7607" s="1"/>
      <c r="H7607" s="1"/>
      <c r="I7607" s="1"/>
    </row>
    <row r="7608" ht="15.75" customHeight="1">
      <c r="A7608" s="1"/>
      <c r="B7608" s="1"/>
      <c r="C7608" s="1"/>
      <c r="D7608" s="1"/>
      <c r="E7608" s="1"/>
      <c r="F7608" s="1"/>
      <c r="G7608" s="1"/>
      <c r="H7608" s="1"/>
      <c r="I7608" s="1"/>
    </row>
    <row r="7609" ht="15.75" customHeight="1">
      <c r="A7609" s="1"/>
      <c r="B7609" s="1"/>
      <c r="C7609" s="1"/>
      <c r="D7609" s="1"/>
      <c r="E7609" s="1"/>
      <c r="F7609" s="1"/>
      <c r="G7609" s="1"/>
      <c r="H7609" s="1"/>
      <c r="I7609" s="1"/>
    </row>
    <row r="7610" ht="15.75" customHeight="1">
      <c r="A7610" s="1"/>
      <c r="B7610" s="1"/>
      <c r="C7610" s="1"/>
      <c r="D7610" s="1"/>
      <c r="E7610" s="1"/>
      <c r="F7610" s="1"/>
      <c r="G7610" s="1"/>
      <c r="H7610" s="1"/>
      <c r="I7610" s="1"/>
    </row>
    <row r="7611" ht="15.75" customHeight="1">
      <c r="A7611" s="1"/>
      <c r="B7611" s="1"/>
      <c r="C7611" s="1"/>
      <c r="D7611" s="1"/>
      <c r="E7611" s="1"/>
      <c r="F7611" s="1"/>
      <c r="G7611" s="1"/>
      <c r="H7611" s="1"/>
      <c r="I7611" s="1"/>
    </row>
    <row r="7612" ht="15.75" customHeight="1">
      <c r="A7612" s="1"/>
      <c r="B7612" s="1"/>
      <c r="C7612" s="1"/>
      <c r="D7612" s="1"/>
      <c r="E7612" s="1"/>
      <c r="F7612" s="1"/>
      <c r="G7612" s="1"/>
      <c r="H7612" s="1"/>
      <c r="I7612" s="1"/>
    </row>
    <row r="7613" ht="15.75" customHeight="1">
      <c r="A7613" s="1"/>
      <c r="B7613" s="1"/>
      <c r="C7613" s="1"/>
      <c r="D7613" s="1"/>
      <c r="E7613" s="1"/>
      <c r="F7613" s="1"/>
      <c r="G7613" s="1"/>
      <c r="H7613" s="1"/>
      <c r="I7613" s="1"/>
    </row>
    <row r="7614" ht="15.75" customHeight="1">
      <c r="A7614" s="1"/>
      <c r="B7614" s="1"/>
      <c r="C7614" s="1"/>
      <c r="D7614" s="1"/>
      <c r="E7614" s="1"/>
      <c r="F7614" s="1"/>
      <c r="G7614" s="1"/>
      <c r="H7614" s="1"/>
      <c r="I7614" s="1"/>
    </row>
    <row r="7615" ht="15.75" customHeight="1">
      <c r="A7615" s="1"/>
      <c r="B7615" s="1"/>
      <c r="C7615" s="1"/>
      <c r="D7615" s="1"/>
      <c r="E7615" s="1"/>
      <c r="F7615" s="1"/>
      <c r="G7615" s="1"/>
      <c r="H7615" s="1"/>
      <c r="I7615" s="1"/>
    </row>
    <row r="7616" ht="15.75" customHeight="1">
      <c r="A7616" s="1"/>
      <c r="B7616" s="1"/>
      <c r="C7616" s="1"/>
      <c r="D7616" s="1"/>
      <c r="E7616" s="1"/>
      <c r="F7616" s="1"/>
      <c r="G7616" s="1"/>
      <c r="H7616" s="1"/>
      <c r="I7616" s="1"/>
    </row>
    <row r="7617" ht="15.75" customHeight="1">
      <c r="A7617" s="1"/>
      <c r="B7617" s="1"/>
      <c r="C7617" s="1"/>
      <c r="D7617" s="1"/>
      <c r="E7617" s="1"/>
      <c r="F7617" s="1"/>
      <c r="G7617" s="1"/>
      <c r="H7617" s="1"/>
      <c r="I7617" s="1"/>
    </row>
    <row r="7618" ht="15.75" customHeight="1">
      <c r="A7618" s="1"/>
      <c r="B7618" s="1"/>
      <c r="C7618" s="1"/>
      <c r="D7618" s="1"/>
      <c r="E7618" s="1"/>
      <c r="F7618" s="1"/>
      <c r="G7618" s="1"/>
      <c r="H7618" s="1"/>
      <c r="I7618" s="1"/>
    </row>
    <row r="7619" ht="15.75" customHeight="1">
      <c r="A7619" s="1"/>
      <c r="B7619" s="1"/>
      <c r="C7619" s="1"/>
      <c r="D7619" s="1"/>
      <c r="E7619" s="1"/>
      <c r="F7619" s="1"/>
      <c r="G7619" s="1"/>
      <c r="H7619" s="1"/>
      <c r="I7619" s="1"/>
    </row>
    <row r="7620" ht="15.75" customHeight="1">
      <c r="A7620" s="1"/>
      <c r="B7620" s="1"/>
      <c r="C7620" s="1"/>
      <c r="D7620" s="1"/>
      <c r="E7620" s="1"/>
      <c r="F7620" s="1"/>
      <c r="G7620" s="1"/>
      <c r="H7620" s="1"/>
      <c r="I7620" s="1"/>
    </row>
    <row r="7621" ht="15.75" customHeight="1">
      <c r="A7621" s="1"/>
      <c r="B7621" s="1"/>
      <c r="C7621" s="1"/>
      <c r="D7621" s="1"/>
      <c r="E7621" s="1"/>
      <c r="F7621" s="1"/>
      <c r="G7621" s="1"/>
      <c r="H7621" s="1"/>
      <c r="I7621" s="1"/>
    </row>
    <row r="7622" ht="15.75" customHeight="1">
      <c r="A7622" s="1"/>
      <c r="B7622" s="1"/>
      <c r="C7622" s="1"/>
      <c r="D7622" s="1"/>
      <c r="E7622" s="1"/>
      <c r="F7622" s="1"/>
      <c r="G7622" s="1"/>
      <c r="H7622" s="1"/>
      <c r="I7622" s="1"/>
    </row>
    <row r="7623" ht="15.75" customHeight="1">
      <c r="A7623" s="1"/>
      <c r="B7623" s="1"/>
      <c r="C7623" s="1"/>
      <c r="D7623" s="1"/>
      <c r="E7623" s="1"/>
      <c r="F7623" s="1"/>
      <c r="G7623" s="1"/>
      <c r="H7623" s="1"/>
      <c r="I7623" s="1"/>
    </row>
    <row r="7624" ht="15.75" customHeight="1">
      <c r="A7624" s="1"/>
      <c r="B7624" s="1"/>
      <c r="C7624" s="1"/>
      <c r="D7624" s="1"/>
      <c r="E7624" s="1"/>
      <c r="F7624" s="1"/>
      <c r="G7624" s="1"/>
      <c r="H7624" s="1"/>
      <c r="I7624" s="1"/>
    </row>
    <row r="7625" ht="15.75" customHeight="1">
      <c r="A7625" s="1"/>
      <c r="B7625" s="1"/>
      <c r="C7625" s="1"/>
      <c r="D7625" s="1"/>
      <c r="E7625" s="1"/>
      <c r="F7625" s="1"/>
      <c r="G7625" s="1"/>
      <c r="H7625" s="1"/>
      <c r="I7625" s="1"/>
    </row>
    <row r="7626" ht="15.75" customHeight="1">
      <c r="A7626" s="1"/>
      <c r="B7626" s="1"/>
      <c r="C7626" s="1"/>
      <c r="D7626" s="1"/>
      <c r="E7626" s="1"/>
      <c r="F7626" s="1"/>
      <c r="G7626" s="1"/>
      <c r="H7626" s="1"/>
      <c r="I7626" s="1"/>
    </row>
    <row r="7627" ht="15.75" customHeight="1">
      <c r="A7627" s="1"/>
      <c r="B7627" s="1"/>
      <c r="C7627" s="1"/>
      <c r="D7627" s="1"/>
      <c r="E7627" s="1"/>
      <c r="F7627" s="1"/>
      <c r="G7627" s="1"/>
      <c r="H7627" s="1"/>
      <c r="I7627" s="1"/>
    </row>
    <row r="7628" ht="15.75" customHeight="1">
      <c r="A7628" s="1"/>
      <c r="B7628" s="1"/>
      <c r="C7628" s="1"/>
      <c r="D7628" s="1"/>
      <c r="E7628" s="1"/>
      <c r="F7628" s="1"/>
      <c r="G7628" s="1"/>
      <c r="H7628" s="1"/>
      <c r="I7628" s="1"/>
    </row>
    <row r="7629" ht="15.75" customHeight="1">
      <c r="A7629" s="1"/>
      <c r="B7629" s="1"/>
      <c r="C7629" s="1"/>
      <c r="D7629" s="1"/>
      <c r="E7629" s="1"/>
      <c r="F7629" s="1"/>
      <c r="G7629" s="1"/>
      <c r="H7629" s="1"/>
      <c r="I7629" s="1"/>
    </row>
    <row r="7630" ht="15.75" customHeight="1">
      <c r="A7630" s="1"/>
      <c r="B7630" s="1"/>
      <c r="C7630" s="1"/>
      <c r="D7630" s="1"/>
      <c r="E7630" s="1"/>
      <c r="F7630" s="1"/>
      <c r="G7630" s="1"/>
      <c r="H7630" s="1"/>
      <c r="I7630" s="1"/>
    </row>
    <row r="7631" ht="15.75" customHeight="1">
      <c r="A7631" s="1"/>
      <c r="B7631" s="1"/>
      <c r="C7631" s="1"/>
      <c r="D7631" s="1"/>
      <c r="E7631" s="1"/>
      <c r="F7631" s="1"/>
      <c r="G7631" s="1"/>
      <c r="H7631" s="1"/>
      <c r="I7631" s="1"/>
    </row>
    <row r="7632" ht="15.75" customHeight="1">
      <c r="A7632" s="1"/>
      <c r="B7632" s="1"/>
      <c r="C7632" s="1"/>
      <c r="D7632" s="1"/>
      <c r="E7632" s="1"/>
      <c r="F7632" s="1"/>
      <c r="G7632" s="1"/>
      <c r="H7632" s="1"/>
      <c r="I7632" s="1"/>
    </row>
    <row r="7633" ht="15.75" customHeight="1">
      <c r="A7633" s="1"/>
      <c r="B7633" s="1"/>
      <c r="C7633" s="1"/>
      <c r="D7633" s="1"/>
      <c r="E7633" s="1"/>
      <c r="F7633" s="1"/>
      <c r="G7633" s="1"/>
      <c r="H7633" s="1"/>
      <c r="I7633" s="1"/>
    </row>
    <row r="7634" ht="15.75" customHeight="1">
      <c r="A7634" s="1"/>
      <c r="B7634" s="1"/>
      <c r="C7634" s="1"/>
      <c r="D7634" s="1"/>
      <c r="E7634" s="1"/>
      <c r="F7634" s="1"/>
      <c r="G7634" s="1"/>
      <c r="H7634" s="1"/>
      <c r="I7634" s="1"/>
    </row>
    <row r="7635" ht="15.75" customHeight="1">
      <c r="A7635" s="1"/>
      <c r="B7635" s="1"/>
      <c r="C7635" s="1"/>
      <c r="D7635" s="1"/>
      <c r="E7635" s="1"/>
      <c r="F7635" s="1"/>
      <c r="G7635" s="1"/>
      <c r="H7635" s="1"/>
      <c r="I7635" s="1"/>
    </row>
    <row r="7636" ht="15.75" customHeight="1">
      <c r="A7636" s="1"/>
      <c r="B7636" s="1"/>
      <c r="C7636" s="1"/>
      <c r="D7636" s="1"/>
      <c r="E7636" s="1"/>
      <c r="F7636" s="1"/>
      <c r="G7636" s="1"/>
      <c r="H7636" s="1"/>
      <c r="I7636" s="1"/>
    </row>
    <row r="7637" ht="15.75" customHeight="1">
      <c r="A7637" s="1"/>
      <c r="B7637" s="1"/>
      <c r="C7637" s="1"/>
      <c r="D7637" s="1"/>
      <c r="E7637" s="1"/>
      <c r="F7637" s="1"/>
      <c r="G7637" s="1"/>
      <c r="H7637" s="1"/>
      <c r="I7637" s="1"/>
    </row>
    <row r="7638" ht="15.75" customHeight="1">
      <c r="A7638" s="1"/>
      <c r="B7638" s="1"/>
      <c r="C7638" s="1"/>
      <c r="D7638" s="1"/>
      <c r="E7638" s="1"/>
      <c r="F7638" s="1"/>
      <c r="G7638" s="1"/>
      <c r="H7638" s="1"/>
      <c r="I7638" s="1"/>
    </row>
    <row r="7639" ht="15.75" customHeight="1">
      <c r="A7639" s="1"/>
      <c r="B7639" s="1"/>
      <c r="C7639" s="1"/>
      <c r="D7639" s="1"/>
      <c r="E7639" s="1"/>
      <c r="F7639" s="1"/>
      <c r="G7639" s="1"/>
      <c r="H7639" s="1"/>
      <c r="I7639" s="1"/>
    </row>
    <row r="7640" ht="15.75" customHeight="1">
      <c r="A7640" s="1"/>
      <c r="B7640" s="1"/>
      <c r="C7640" s="1"/>
      <c r="D7640" s="1"/>
      <c r="E7640" s="1"/>
      <c r="F7640" s="1"/>
      <c r="G7640" s="1"/>
      <c r="H7640" s="1"/>
      <c r="I7640" s="1"/>
    </row>
    <row r="7641" ht="15.75" customHeight="1">
      <c r="A7641" s="1"/>
      <c r="B7641" s="1"/>
      <c r="C7641" s="1"/>
      <c r="D7641" s="1"/>
      <c r="E7641" s="1"/>
      <c r="F7641" s="1"/>
      <c r="G7641" s="1"/>
      <c r="H7641" s="1"/>
      <c r="I7641" s="1"/>
    </row>
    <row r="7642" ht="15.75" customHeight="1">
      <c r="A7642" s="1"/>
      <c r="B7642" s="1"/>
      <c r="C7642" s="1"/>
      <c r="D7642" s="1"/>
      <c r="E7642" s="1"/>
      <c r="F7642" s="1"/>
      <c r="G7642" s="1"/>
      <c r="H7642" s="1"/>
      <c r="I7642" s="1"/>
    </row>
    <row r="7643" ht="15.75" customHeight="1">
      <c r="A7643" s="1"/>
      <c r="B7643" s="1"/>
      <c r="C7643" s="1"/>
      <c r="D7643" s="1"/>
      <c r="E7643" s="1"/>
      <c r="F7643" s="1"/>
      <c r="G7643" s="1"/>
      <c r="H7643" s="1"/>
      <c r="I7643" s="1"/>
    </row>
    <row r="7644" ht="15.75" customHeight="1">
      <c r="A7644" s="1"/>
      <c r="B7644" s="1"/>
      <c r="C7644" s="1"/>
      <c r="D7644" s="1"/>
      <c r="E7644" s="1"/>
      <c r="F7644" s="1"/>
      <c r="G7644" s="1"/>
      <c r="H7644" s="1"/>
      <c r="I7644" s="1"/>
    </row>
    <row r="7645" ht="15.75" customHeight="1">
      <c r="A7645" s="1"/>
      <c r="B7645" s="1"/>
      <c r="C7645" s="1"/>
      <c r="D7645" s="1"/>
      <c r="E7645" s="1"/>
      <c r="F7645" s="1"/>
      <c r="G7645" s="1"/>
      <c r="H7645" s="1"/>
      <c r="I7645" s="1"/>
    </row>
    <row r="7646" ht="15.75" customHeight="1">
      <c r="A7646" s="1"/>
      <c r="B7646" s="1"/>
      <c r="C7646" s="1"/>
      <c r="D7646" s="1"/>
      <c r="E7646" s="1"/>
      <c r="F7646" s="1"/>
      <c r="G7646" s="1"/>
      <c r="H7646" s="1"/>
      <c r="I7646" s="1"/>
    </row>
    <row r="7647" ht="15.75" customHeight="1">
      <c r="A7647" s="1"/>
      <c r="B7647" s="1"/>
      <c r="C7647" s="1"/>
      <c r="D7647" s="1"/>
      <c r="E7647" s="1"/>
      <c r="F7647" s="1"/>
      <c r="G7647" s="1"/>
      <c r="H7647" s="1"/>
      <c r="I7647" s="1"/>
    </row>
    <row r="7648" ht="15.75" customHeight="1">
      <c r="A7648" s="1"/>
      <c r="B7648" s="1"/>
      <c r="C7648" s="1"/>
      <c r="D7648" s="1"/>
      <c r="E7648" s="1"/>
      <c r="F7648" s="1"/>
      <c r="G7648" s="1"/>
      <c r="H7648" s="1"/>
      <c r="I7648" s="1"/>
    </row>
    <row r="7649" ht="15.75" customHeight="1">
      <c r="A7649" s="1"/>
      <c r="B7649" s="1"/>
      <c r="C7649" s="1"/>
      <c r="D7649" s="1"/>
      <c r="E7649" s="1"/>
      <c r="F7649" s="1"/>
      <c r="G7649" s="1"/>
      <c r="H7649" s="1"/>
      <c r="I7649" s="1"/>
    </row>
    <row r="7650" ht="15.75" customHeight="1">
      <c r="A7650" s="1"/>
      <c r="B7650" s="1"/>
      <c r="C7650" s="1"/>
      <c r="D7650" s="1"/>
      <c r="E7650" s="1"/>
      <c r="F7650" s="1"/>
      <c r="G7650" s="1"/>
      <c r="H7650" s="1"/>
      <c r="I7650" s="1"/>
    </row>
    <row r="7651" ht="15.75" customHeight="1">
      <c r="A7651" s="1"/>
      <c r="B7651" s="1"/>
      <c r="C7651" s="1"/>
      <c r="D7651" s="1"/>
      <c r="E7651" s="1"/>
      <c r="F7651" s="1"/>
      <c r="G7651" s="1"/>
      <c r="H7651" s="1"/>
      <c r="I7651" s="1"/>
    </row>
    <row r="7652" ht="15.75" customHeight="1">
      <c r="A7652" s="1"/>
      <c r="B7652" s="1"/>
      <c r="C7652" s="1"/>
      <c r="D7652" s="1"/>
      <c r="E7652" s="1"/>
      <c r="F7652" s="1"/>
      <c r="G7652" s="1"/>
      <c r="H7652" s="1"/>
      <c r="I7652" s="1"/>
    </row>
    <row r="7653" ht="15.75" customHeight="1">
      <c r="A7653" s="1"/>
      <c r="B7653" s="1"/>
      <c r="C7653" s="1"/>
      <c r="D7653" s="1"/>
      <c r="E7653" s="1"/>
      <c r="F7653" s="1"/>
      <c r="G7653" s="1"/>
      <c r="H7653" s="1"/>
      <c r="I7653" s="1"/>
    </row>
    <row r="7654" ht="15.75" customHeight="1">
      <c r="A7654" s="1"/>
      <c r="B7654" s="1"/>
      <c r="C7654" s="1"/>
      <c r="D7654" s="1"/>
      <c r="E7654" s="1"/>
      <c r="F7654" s="1"/>
      <c r="G7654" s="1"/>
      <c r="H7654" s="1"/>
      <c r="I7654" s="1"/>
    </row>
    <row r="7655" ht="15.75" customHeight="1">
      <c r="A7655" s="1"/>
      <c r="B7655" s="1"/>
      <c r="C7655" s="1"/>
      <c r="D7655" s="1"/>
      <c r="E7655" s="1"/>
      <c r="F7655" s="1"/>
      <c r="G7655" s="1"/>
      <c r="H7655" s="1"/>
      <c r="I7655" s="1"/>
    </row>
    <row r="7656" ht="15.75" customHeight="1">
      <c r="A7656" s="1"/>
      <c r="B7656" s="1"/>
      <c r="C7656" s="1"/>
      <c r="D7656" s="1"/>
      <c r="E7656" s="1"/>
      <c r="F7656" s="1"/>
      <c r="G7656" s="1"/>
      <c r="H7656" s="1"/>
      <c r="I7656" s="1"/>
    </row>
    <row r="7657" ht="15.75" customHeight="1">
      <c r="A7657" s="1"/>
      <c r="B7657" s="1"/>
      <c r="C7657" s="1"/>
      <c r="D7657" s="1"/>
      <c r="E7657" s="1"/>
      <c r="F7657" s="1"/>
      <c r="G7657" s="1"/>
      <c r="H7657" s="1"/>
      <c r="I7657" s="1"/>
    </row>
    <row r="7658" ht="15.75" customHeight="1">
      <c r="A7658" s="1"/>
      <c r="B7658" s="1"/>
      <c r="C7658" s="1"/>
      <c r="D7658" s="1"/>
      <c r="E7658" s="1"/>
      <c r="F7658" s="1"/>
      <c r="G7658" s="1"/>
      <c r="H7658" s="1"/>
      <c r="I7658" s="1"/>
    </row>
    <row r="7659" ht="15.75" customHeight="1">
      <c r="A7659" s="1"/>
      <c r="B7659" s="1"/>
      <c r="C7659" s="1"/>
      <c r="D7659" s="1"/>
      <c r="E7659" s="1"/>
      <c r="F7659" s="1"/>
      <c r="G7659" s="1"/>
      <c r="H7659" s="1"/>
      <c r="I7659" s="1"/>
    </row>
    <row r="7660" ht="15.75" customHeight="1">
      <c r="A7660" s="1"/>
      <c r="B7660" s="1"/>
      <c r="C7660" s="1"/>
      <c r="D7660" s="1"/>
      <c r="E7660" s="1"/>
      <c r="F7660" s="1"/>
      <c r="G7660" s="1"/>
      <c r="H7660" s="1"/>
      <c r="I7660" s="1"/>
    </row>
    <row r="7661" ht="15.75" customHeight="1">
      <c r="A7661" s="1"/>
      <c r="B7661" s="1"/>
      <c r="C7661" s="1"/>
      <c r="D7661" s="1"/>
      <c r="E7661" s="1"/>
      <c r="F7661" s="1"/>
      <c r="G7661" s="1"/>
      <c r="H7661" s="1"/>
      <c r="I7661" s="1"/>
    </row>
    <row r="7662" ht="15.75" customHeight="1">
      <c r="A7662" s="1"/>
      <c r="B7662" s="1"/>
      <c r="C7662" s="1"/>
      <c r="D7662" s="1"/>
      <c r="E7662" s="1"/>
      <c r="F7662" s="1"/>
      <c r="G7662" s="1"/>
      <c r="H7662" s="1"/>
      <c r="I7662" s="1"/>
    </row>
    <row r="7663" ht="15.75" customHeight="1">
      <c r="A7663" s="1"/>
      <c r="B7663" s="1"/>
      <c r="C7663" s="1"/>
      <c r="D7663" s="1"/>
      <c r="E7663" s="1"/>
      <c r="F7663" s="1"/>
      <c r="G7663" s="1"/>
      <c r="H7663" s="1"/>
      <c r="I7663" s="1"/>
    </row>
    <row r="7664" ht="15.75" customHeight="1">
      <c r="A7664" s="1"/>
      <c r="B7664" s="1"/>
      <c r="C7664" s="1"/>
      <c r="D7664" s="1"/>
      <c r="E7664" s="1"/>
      <c r="F7664" s="1"/>
      <c r="G7664" s="1"/>
      <c r="H7664" s="1"/>
      <c r="I7664" s="1"/>
    </row>
    <row r="7665" ht="15.75" customHeight="1">
      <c r="A7665" s="1"/>
      <c r="B7665" s="1"/>
      <c r="C7665" s="1"/>
      <c r="D7665" s="1"/>
      <c r="E7665" s="1"/>
      <c r="F7665" s="1"/>
      <c r="G7665" s="1"/>
      <c r="H7665" s="1"/>
      <c r="I7665" s="1"/>
    </row>
    <row r="7666" ht="15.75" customHeight="1">
      <c r="A7666" s="1"/>
      <c r="B7666" s="1"/>
      <c r="C7666" s="1"/>
      <c r="D7666" s="1"/>
      <c r="E7666" s="1"/>
      <c r="F7666" s="1"/>
      <c r="G7666" s="1"/>
      <c r="H7666" s="1"/>
      <c r="I7666" s="1"/>
    </row>
    <row r="7667" ht="15.75" customHeight="1">
      <c r="A7667" s="1"/>
      <c r="B7667" s="1"/>
      <c r="C7667" s="1"/>
      <c r="D7667" s="1"/>
      <c r="E7667" s="1"/>
      <c r="F7667" s="1"/>
      <c r="G7667" s="1"/>
      <c r="H7667" s="1"/>
      <c r="I7667" s="1"/>
    </row>
    <row r="7668" ht="15.75" customHeight="1">
      <c r="A7668" s="1"/>
      <c r="B7668" s="1"/>
      <c r="C7668" s="1"/>
      <c r="D7668" s="1"/>
      <c r="E7668" s="1"/>
      <c r="F7668" s="1"/>
      <c r="G7668" s="1"/>
      <c r="H7668" s="1"/>
      <c r="I7668" s="1"/>
    </row>
    <row r="7669" ht="15.75" customHeight="1">
      <c r="A7669" s="1"/>
      <c r="B7669" s="1"/>
      <c r="C7669" s="1"/>
      <c r="D7669" s="1"/>
      <c r="E7669" s="1"/>
      <c r="F7669" s="1"/>
      <c r="G7669" s="1"/>
      <c r="H7669" s="1"/>
      <c r="I7669" s="1"/>
    </row>
    <row r="7670" ht="15.75" customHeight="1">
      <c r="A7670" s="1"/>
      <c r="B7670" s="1"/>
      <c r="C7670" s="1"/>
      <c r="D7670" s="1"/>
      <c r="E7670" s="1"/>
      <c r="F7670" s="1"/>
      <c r="G7670" s="1"/>
      <c r="H7670" s="1"/>
      <c r="I7670" s="1"/>
    </row>
    <row r="7671" ht="15.75" customHeight="1">
      <c r="A7671" s="1"/>
      <c r="B7671" s="1"/>
      <c r="C7671" s="1"/>
      <c r="D7671" s="1"/>
      <c r="E7671" s="1"/>
      <c r="F7671" s="1"/>
      <c r="G7671" s="1"/>
      <c r="H7671" s="1"/>
      <c r="I7671" s="1"/>
    </row>
    <row r="7672" ht="15.75" customHeight="1">
      <c r="A7672" s="1"/>
      <c r="B7672" s="1"/>
      <c r="C7672" s="1"/>
      <c r="D7672" s="1"/>
      <c r="E7672" s="1"/>
      <c r="F7672" s="1"/>
      <c r="G7672" s="1"/>
      <c r="H7672" s="1"/>
      <c r="I7672" s="1"/>
    </row>
    <row r="7673" ht="15.75" customHeight="1">
      <c r="A7673" s="1"/>
      <c r="B7673" s="1"/>
      <c r="C7673" s="1"/>
      <c r="D7673" s="1"/>
      <c r="E7673" s="1"/>
      <c r="F7673" s="1"/>
      <c r="G7673" s="1"/>
      <c r="H7673" s="1"/>
      <c r="I7673" s="1"/>
    </row>
    <row r="7674" ht="15.75" customHeight="1">
      <c r="A7674" s="1"/>
      <c r="B7674" s="1"/>
      <c r="C7674" s="1"/>
      <c r="D7674" s="1"/>
      <c r="E7674" s="1"/>
      <c r="F7674" s="1"/>
      <c r="G7674" s="1"/>
      <c r="H7674" s="1"/>
      <c r="I7674" s="1"/>
    </row>
    <row r="7675" ht="15.75" customHeight="1">
      <c r="A7675" s="1"/>
      <c r="B7675" s="1"/>
      <c r="C7675" s="1"/>
      <c r="D7675" s="1"/>
      <c r="E7675" s="1"/>
      <c r="F7675" s="1"/>
      <c r="G7675" s="1"/>
      <c r="H7675" s="1"/>
      <c r="I7675" s="1"/>
    </row>
    <row r="7676" ht="15.75" customHeight="1">
      <c r="A7676" s="1"/>
      <c r="B7676" s="1"/>
      <c r="C7676" s="1"/>
      <c r="D7676" s="1"/>
      <c r="E7676" s="1"/>
      <c r="F7676" s="1"/>
      <c r="G7676" s="1"/>
      <c r="H7676" s="1"/>
      <c r="I7676" s="1"/>
    </row>
    <row r="7677" ht="15.75" customHeight="1">
      <c r="A7677" s="1"/>
      <c r="B7677" s="1"/>
      <c r="C7677" s="1"/>
      <c r="D7677" s="1"/>
      <c r="E7677" s="1"/>
      <c r="F7677" s="1"/>
      <c r="G7677" s="1"/>
      <c r="H7677" s="1"/>
      <c r="I7677" s="1"/>
    </row>
    <row r="7678" ht="15.75" customHeight="1">
      <c r="A7678" s="1"/>
      <c r="B7678" s="1"/>
      <c r="C7678" s="1"/>
      <c r="D7678" s="1"/>
      <c r="E7678" s="1"/>
      <c r="F7678" s="1"/>
      <c r="G7678" s="1"/>
      <c r="H7678" s="1"/>
      <c r="I7678" s="1"/>
    </row>
    <row r="7679" ht="15.75" customHeight="1">
      <c r="A7679" s="1"/>
      <c r="B7679" s="1"/>
      <c r="C7679" s="1"/>
      <c r="D7679" s="1"/>
      <c r="E7679" s="1"/>
      <c r="F7679" s="1"/>
      <c r="G7679" s="1"/>
      <c r="H7679" s="1"/>
      <c r="I7679" s="1"/>
    </row>
    <row r="7680" ht="15.75" customHeight="1">
      <c r="A7680" s="1"/>
      <c r="B7680" s="1"/>
      <c r="C7680" s="1"/>
      <c r="D7680" s="1"/>
      <c r="E7680" s="1"/>
      <c r="F7680" s="1"/>
      <c r="G7680" s="1"/>
      <c r="H7680" s="1"/>
      <c r="I7680" s="1"/>
    </row>
    <row r="7681" ht="15.75" customHeight="1">
      <c r="A7681" s="1"/>
      <c r="B7681" s="1"/>
      <c r="C7681" s="1"/>
      <c r="D7681" s="1"/>
      <c r="E7681" s="1"/>
      <c r="F7681" s="1"/>
      <c r="G7681" s="1"/>
      <c r="H7681" s="1"/>
      <c r="I7681" s="1"/>
    </row>
    <row r="7682" ht="15.75" customHeight="1">
      <c r="A7682" s="1"/>
      <c r="B7682" s="1"/>
      <c r="C7682" s="1"/>
      <c r="D7682" s="1"/>
      <c r="E7682" s="1"/>
      <c r="F7682" s="1"/>
      <c r="G7682" s="1"/>
      <c r="H7682" s="1"/>
      <c r="I7682" s="1"/>
    </row>
    <row r="7683" ht="15.75" customHeight="1">
      <c r="A7683" s="1"/>
      <c r="B7683" s="1"/>
      <c r="C7683" s="1"/>
      <c r="D7683" s="1"/>
      <c r="E7683" s="1"/>
      <c r="F7683" s="1"/>
      <c r="G7683" s="1"/>
      <c r="H7683" s="1"/>
      <c r="I7683" s="1"/>
    </row>
    <row r="7684" ht="15.75" customHeight="1">
      <c r="A7684" s="1"/>
      <c r="B7684" s="1"/>
      <c r="C7684" s="1"/>
      <c r="D7684" s="1"/>
      <c r="E7684" s="1"/>
      <c r="F7684" s="1"/>
      <c r="G7684" s="1"/>
      <c r="H7684" s="1"/>
      <c r="I7684" s="1"/>
    </row>
    <row r="7685" ht="15.75" customHeight="1">
      <c r="A7685" s="1"/>
      <c r="B7685" s="1"/>
      <c r="C7685" s="1"/>
      <c r="D7685" s="1"/>
      <c r="E7685" s="1"/>
      <c r="F7685" s="1"/>
      <c r="G7685" s="1"/>
      <c r="H7685" s="1"/>
      <c r="I7685" s="1"/>
    </row>
    <row r="7686" ht="15.75" customHeight="1">
      <c r="A7686" s="1"/>
      <c r="B7686" s="1"/>
      <c r="C7686" s="1"/>
      <c r="D7686" s="1"/>
      <c r="E7686" s="1"/>
      <c r="F7686" s="1"/>
      <c r="G7686" s="1"/>
      <c r="H7686" s="1"/>
      <c r="I7686" s="1"/>
    </row>
    <row r="7687" ht="15.75" customHeight="1">
      <c r="A7687" s="1"/>
      <c r="B7687" s="1"/>
      <c r="C7687" s="1"/>
      <c r="D7687" s="1"/>
      <c r="E7687" s="1"/>
      <c r="F7687" s="1"/>
      <c r="G7687" s="1"/>
      <c r="H7687" s="1"/>
      <c r="I7687" s="1"/>
    </row>
    <row r="7688" ht="15.75" customHeight="1">
      <c r="A7688" s="1"/>
      <c r="B7688" s="1"/>
      <c r="C7688" s="1"/>
      <c r="D7688" s="1"/>
      <c r="E7688" s="1"/>
      <c r="F7688" s="1"/>
      <c r="G7688" s="1"/>
      <c r="H7688" s="1"/>
      <c r="I7688" s="1"/>
    </row>
    <row r="7689" ht="15.75" customHeight="1">
      <c r="A7689" s="1"/>
      <c r="B7689" s="1"/>
      <c r="C7689" s="1"/>
      <c r="D7689" s="1"/>
      <c r="E7689" s="1"/>
      <c r="F7689" s="1"/>
      <c r="G7689" s="1"/>
      <c r="H7689" s="1"/>
      <c r="I7689" s="1"/>
    </row>
    <row r="7690" ht="15.75" customHeight="1">
      <c r="A7690" s="1"/>
      <c r="B7690" s="1"/>
      <c r="C7690" s="1"/>
      <c r="D7690" s="1"/>
      <c r="E7690" s="1"/>
      <c r="F7690" s="1"/>
      <c r="G7690" s="1"/>
      <c r="H7690" s="1"/>
      <c r="I7690" s="1"/>
    </row>
    <row r="7691" ht="15.75" customHeight="1">
      <c r="A7691" s="1"/>
      <c r="B7691" s="1"/>
      <c r="C7691" s="1"/>
      <c r="D7691" s="1"/>
      <c r="E7691" s="1"/>
      <c r="F7691" s="1"/>
      <c r="G7691" s="1"/>
      <c r="H7691" s="1"/>
      <c r="I7691" s="1"/>
    </row>
    <row r="7692" ht="15.75" customHeight="1">
      <c r="A7692" s="1"/>
      <c r="B7692" s="1"/>
      <c r="C7692" s="1"/>
      <c r="D7692" s="1"/>
      <c r="E7692" s="1"/>
      <c r="F7692" s="1"/>
      <c r="G7692" s="1"/>
      <c r="H7692" s="1"/>
      <c r="I7692" s="1"/>
    </row>
    <row r="7693" ht="15.75" customHeight="1">
      <c r="A7693" s="1"/>
      <c r="B7693" s="1"/>
      <c r="C7693" s="1"/>
      <c r="D7693" s="1"/>
      <c r="E7693" s="1"/>
      <c r="F7693" s="1"/>
      <c r="G7693" s="1"/>
      <c r="H7693" s="1"/>
      <c r="I7693" s="1"/>
    </row>
    <row r="7694" ht="15.75" customHeight="1">
      <c r="A7694" s="1"/>
      <c r="B7694" s="1"/>
      <c r="C7694" s="1"/>
      <c r="D7694" s="1"/>
      <c r="E7694" s="1"/>
      <c r="F7694" s="1"/>
      <c r="G7694" s="1"/>
      <c r="H7694" s="1"/>
      <c r="I7694" s="1"/>
    </row>
    <row r="7695" ht="15.75" customHeight="1">
      <c r="A7695" s="1"/>
      <c r="B7695" s="1"/>
      <c r="C7695" s="1"/>
      <c r="D7695" s="1"/>
      <c r="E7695" s="1"/>
      <c r="F7695" s="1"/>
      <c r="G7695" s="1"/>
      <c r="H7695" s="1"/>
      <c r="I7695" s="1"/>
    </row>
    <row r="7696" ht="15.75" customHeight="1">
      <c r="A7696" s="1"/>
      <c r="B7696" s="1"/>
      <c r="C7696" s="1"/>
      <c r="D7696" s="1"/>
      <c r="E7696" s="1"/>
      <c r="F7696" s="1"/>
      <c r="G7696" s="1"/>
      <c r="H7696" s="1"/>
      <c r="I7696" s="1"/>
    </row>
    <row r="7697" ht="15.75" customHeight="1">
      <c r="A7697" s="1"/>
      <c r="B7697" s="1"/>
      <c r="C7697" s="1"/>
      <c r="D7697" s="1"/>
      <c r="E7697" s="1"/>
      <c r="F7697" s="1"/>
      <c r="G7697" s="1"/>
      <c r="H7697" s="1"/>
      <c r="I7697" s="1"/>
    </row>
    <row r="7698" ht="15.75" customHeight="1">
      <c r="A7698" s="1"/>
      <c r="B7698" s="1"/>
      <c r="C7698" s="1"/>
      <c r="D7698" s="1"/>
      <c r="E7698" s="1"/>
      <c r="F7698" s="1"/>
      <c r="G7698" s="1"/>
      <c r="H7698" s="1"/>
      <c r="I7698" s="1"/>
    </row>
    <row r="7699" ht="15.75" customHeight="1">
      <c r="A7699" s="1"/>
      <c r="B7699" s="1"/>
      <c r="C7699" s="1"/>
      <c r="D7699" s="1"/>
      <c r="E7699" s="1"/>
      <c r="F7699" s="1"/>
      <c r="G7699" s="1"/>
      <c r="H7699" s="1"/>
      <c r="I7699" s="1"/>
    </row>
    <row r="7700" ht="15.75" customHeight="1">
      <c r="A7700" s="1"/>
      <c r="B7700" s="1"/>
      <c r="C7700" s="1"/>
      <c r="D7700" s="1"/>
      <c r="E7700" s="1"/>
      <c r="F7700" s="1"/>
      <c r="G7700" s="1"/>
      <c r="H7700" s="1"/>
      <c r="I7700" s="1"/>
    </row>
    <row r="7701" ht="15.75" customHeight="1">
      <c r="A7701" s="1"/>
      <c r="B7701" s="1"/>
      <c r="C7701" s="1"/>
      <c r="D7701" s="1"/>
      <c r="E7701" s="1"/>
      <c r="F7701" s="1"/>
      <c r="G7701" s="1"/>
      <c r="H7701" s="1"/>
      <c r="I7701" s="1"/>
    </row>
    <row r="7702" ht="15.75" customHeight="1">
      <c r="A7702" s="1"/>
      <c r="B7702" s="1"/>
      <c r="C7702" s="1"/>
      <c r="D7702" s="1"/>
      <c r="E7702" s="1"/>
      <c r="F7702" s="1"/>
      <c r="G7702" s="1"/>
      <c r="H7702" s="1"/>
      <c r="I7702" s="1"/>
    </row>
    <row r="7703" ht="15.75" customHeight="1">
      <c r="A7703" s="1"/>
      <c r="B7703" s="1"/>
      <c r="C7703" s="1"/>
      <c r="D7703" s="1"/>
      <c r="E7703" s="1"/>
      <c r="F7703" s="1"/>
      <c r="G7703" s="1"/>
      <c r="H7703" s="1"/>
      <c r="I7703" s="1"/>
    </row>
    <row r="7704" ht="15.75" customHeight="1">
      <c r="A7704" s="1"/>
      <c r="B7704" s="1"/>
      <c r="C7704" s="1"/>
      <c r="D7704" s="1"/>
      <c r="E7704" s="1"/>
      <c r="F7704" s="1"/>
      <c r="G7704" s="1"/>
      <c r="H7704" s="1"/>
      <c r="I7704" s="1"/>
    </row>
    <row r="7705" ht="15.75" customHeight="1">
      <c r="A7705" s="1"/>
      <c r="B7705" s="1"/>
      <c r="C7705" s="1"/>
      <c r="D7705" s="1"/>
      <c r="E7705" s="1"/>
      <c r="F7705" s="1"/>
      <c r="G7705" s="1"/>
      <c r="H7705" s="1"/>
      <c r="I7705" s="1"/>
    </row>
    <row r="7706" ht="15.75" customHeight="1">
      <c r="A7706" s="1"/>
      <c r="B7706" s="1"/>
      <c r="C7706" s="1"/>
      <c r="D7706" s="1"/>
      <c r="E7706" s="1"/>
      <c r="F7706" s="1"/>
      <c r="G7706" s="1"/>
      <c r="H7706" s="1"/>
      <c r="I7706" s="1"/>
    </row>
    <row r="7707" ht="15.75" customHeight="1">
      <c r="A7707" s="1"/>
      <c r="B7707" s="1"/>
      <c r="C7707" s="1"/>
      <c r="D7707" s="1"/>
      <c r="E7707" s="1"/>
      <c r="F7707" s="1"/>
      <c r="G7707" s="1"/>
      <c r="H7707" s="1"/>
      <c r="I7707" s="1"/>
    </row>
    <row r="7708" ht="15.75" customHeight="1">
      <c r="A7708" s="1"/>
      <c r="B7708" s="1"/>
      <c r="C7708" s="1"/>
      <c r="D7708" s="1"/>
      <c r="E7708" s="1"/>
      <c r="F7708" s="1"/>
      <c r="G7708" s="1"/>
      <c r="H7708" s="1"/>
      <c r="I7708" s="1"/>
    </row>
    <row r="7709" ht="15.75" customHeight="1">
      <c r="A7709" s="1"/>
      <c r="B7709" s="1"/>
      <c r="C7709" s="1"/>
      <c r="D7709" s="1"/>
      <c r="E7709" s="1"/>
      <c r="F7709" s="1"/>
      <c r="G7709" s="1"/>
      <c r="H7709" s="1"/>
      <c r="I7709" s="1"/>
    </row>
    <row r="7710" ht="15.75" customHeight="1">
      <c r="A7710" s="1"/>
      <c r="B7710" s="1"/>
      <c r="C7710" s="1"/>
      <c r="D7710" s="1"/>
      <c r="E7710" s="1"/>
      <c r="F7710" s="1"/>
      <c r="G7710" s="1"/>
      <c r="H7710" s="1"/>
      <c r="I7710" s="1"/>
    </row>
    <row r="7711" ht="15.75" customHeight="1">
      <c r="A7711" s="1"/>
      <c r="B7711" s="1"/>
      <c r="C7711" s="1"/>
      <c r="D7711" s="1"/>
      <c r="E7711" s="1"/>
      <c r="F7711" s="1"/>
      <c r="G7711" s="1"/>
      <c r="H7711" s="1"/>
      <c r="I7711" s="1"/>
    </row>
    <row r="7712" ht="15.75" customHeight="1">
      <c r="A7712" s="1"/>
      <c r="B7712" s="1"/>
      <c r="C7712" s="1"/>
      <c r="D7712" s="1"/>
      <c r="E7712" s="1"/>
      <c r="F7712" s="1"/>
      <c r="G7712" s="1"/>
      <c r="H7712" s="1"/>
      <c r="I7712" s="1"/>
    </row>
    <row r="7713" ht="15.75" customHeight="1">
      <c r="A7713" s="1"/>
      <c r="B7713" s="1"/>
      <c r="C7713" s="1"/>
      <c r="D7713" s="1"/>
      <c r="E7713" s="1"/>
      <c r="F7713" s="1"/>
      <c r="G7713" s="1"/>
      <c r="H7713" s="1"/>
      <c r="I7713" s="1"/>
    </row>
    <row r="7714" ht="15.75" customHeight="1">
      <c r="A7714" s="1"/>
      <c r="B7714" s="1"/>
      <c r="C7714" s="1"/>
      <c r="D7714" s="1"/>
      <c r="E7714" s="1"/>
      <c r="F7714" s="1"/>
      <c r="G7714" s="1"/>
      <c r="H7714" s="1"/>
      <c r="I7714" s="1"/>
    </row>
    <row r="7715" ht="15.75" customHeight="1">
      <c r="A7715" s="1"/>
      <c r="B7715" s="1"/>
      <c r="C7715" s="1"/>
      <c r="D7715" s="1"/>
      <c r="E7715" s="1"/>
      <c r="F7715" s="1"/>
      <c r="G7715" s="1"/>
      <c r="H7715" s="1"/>
      <c r="I7715" s="1"/>
    </row>
    <row r="7716" ht="15.75" customHeight="1">
      <c r="A7716" s="1"/>
      <c r="B7716" s="1"/>
      <c r="C7716" s="1"/>
      <c r="D7716" s="1"/>
      <c r="E7716" s="1"/>
      <c r="F7716" s="1"/>
      <c r="G7716" s="1"/>
      <c r="H7716" s="1"/>
      <c r="I7716" s="1"/>
    </row>
    <row r="7717" ht="15.75" customHeight="1">
      <c r="A7717" s="1"/>
      <c r="B7717" s="1"/>
      <c r="C7717" s="1"/>
      <c r="D7717" s="1"/>
      <c r="E7717" s="1"/>
      <c r="F7717" s="1"/>
      <c r="G7717" s="1"/>
      <c r="H7717" s="1"/>
      <c r="I7717" s="1"/>
    </row>
    <row r="7718" ht="15.75" customHeight="1">
      <c r="A7718" s="1"/>
      <c r="B7718" s="1"/>
      <c r="C7718" s="1"/>
      <c r="D7718" s="1"/>
      <c r="E7718" s="1"/>
      <c r="F7718" s="1"/>
      <c r="G7718" s="1"/>
      <c r="H7718" s="1"/>
      <c r="I7718" s="1"/>
    </row>
    <row r="7719" ht="15.75" customHeight="1">
      <c r="A7719" s="1"/>
      <c r="B7719" s="1"/>
      <c r="C7719" s="1"/>
      <c r="D7719" s="1"/>
      <c r="E7719" s="1"/>
      <c r="F7719" s="1"/>
      <c r="G7719" s="1"/>
      <c r="H7719" s="1"/>
      <c r="I7719" s="1"/>
    </row>
    <row r="7720" ht="15.75" customHeight="1">
      <c r="A7720" s="1"/>
      <c r="B7720" s="1"/>
      <c r="C7720" s="1"/>
      <c r="D7720" s="1"/>
      <c r="E7720" s="1"/>
      <c r="F7720" s="1"/>
      <c r="G7720" s="1"/>
      <c r="H7720" s="1"/>
      <c r="I7720" s="1"/>
    </row>
    <row r="7721" ht="15.75" customHeight="1">
      <c r="A7721" s="1"/>
      <c r="B7721" s="1"/>
      <c r="C7721" s="1"/>
      <c r="D7721" s="1"/>
      <c r="E7721" s="1"/>
      <c r="F7721" s="1"/>
      <c r="G7721" s="1"/>
      <c r="H7721" s="1"/>
      <c r="I7721" s="1"/>
    </row>
    <row r="7722" ht="15.75" customHeight="1">
      <c r="A7722" s="1"/>
      <c r="B7722" s="1"/>
      <c r="C7722" s="1"/>
      <c r="D7722" s="1"/>
      <c r="E7722" s="1"/>
      <c r="F7722" s="1"/>
      <c r="G7722" s="1"/>
      <c r="H7722" s="1"/>
      <c r="I7722" s="1"/>
    </row>
    <row r="7723" ht="15.75" customHeight="1">
      <c r="A7723" s="1"/>
      <c r="B7723" s="1"/>
      <c r="C7723" s="1"/>
      <c r="D7723" s="1"/>
      <c r="E7723" s="1"/>
      <c r="F7723" s="1"/>
      <c r="G7723" s="1"/>
      <c r="H7723" s="1"/>
      <c r="I7723" s="1"/>
    </row>
    <row r="7724" ht="15.75" customHeight="1">
      <c r="A7724" s="1"/>
      <c r="B7724" s="1"/>
      <c r="C7724" s="1"/>
      <c r="D7724" s="1"/>
      <c r="E7724" s="1"/>
      <c r="F7724" s="1"/>
      <c r="G7724" s="1"/>
      <c r="H7724" s="1"/>
      <c r="I7724" s="1"/>
    </row>
    <row r="7725" ht="15.75" customHeight="1">
      <c r="A7725" s="1"/>
      <c r="B7725" s="1"/>
      <c r="C7725" s="1"/>
      <c r="D7725" s="1"/>
      <c r="E7725" s="1"/>
      <c r="F7725" s="1"/>
      <c r="G7725" s="1"/>
      <c r="H7725" s="1"/>
      <c r="I7725" s="1"/>
    </row>
    <row r="7726" ht="15.75" customHeight="1">
      <c r="A7726" s="1"/>
      <c r="B7726" s="1"/>
      <c r="C7726" s="1"/>
      <c r="D7726" s="1"/>
      <c r="E7726" s="1"/>
      <c r="F7726" s="1"/>
      <c r="G7726" s="1"/>
      <c r="H7726" s="1"/>
      <c r="I7726" s="1"/>
    </row>
    <row r="7727" ht="15.75" customHeight="1">
      <c r="A7727" s="1"/>
      <c r="B7727" s="1"/>
      <c r="C7727" s="1"/>
      <c r="D7727" s="1"/>
      <c r="E7727" s="1"/>
      <c r="F7727" s="1"/>
      <c r="G7727" s="1"/>
      <c r="H7727" s="1"/>
      <c r="I7727" s="1"/>
    </row>
    <row r="7728" ht="15.75" customHeight="1">
      <c r="A7728" s="1"/>
      <c r="B7728" s="1"/>
      <c r="C7728" s="1"/>
      <c r="D7728" s="1"/>
      <c r="E7728" s="1"/>
      <c r="F7728" s="1"/>
      <c r="G7728" s="1"/>
      <c r="H7728" s="1"/>
      <c r="I7728" s="1"/>
    </row>
    <row r="7729" ht="15.75" customHeight="1">
      <c r="A7729" s="1"/>
      <c r="B7729" s="1"/>
      <c r="C7729" s="1"/>
      <c r="D7729" s="1"/>
      <c r="E7729" s="1"/>
      <c r="F7729" s="1"/>
      <c r="G7729" s="1"/>
      <c r="H7729" s="1"/>
      <c r="I7729" s="1"/>
    </row>
    <row r="7730" ht="15.75" customHeight="1">
      <c r="A7730" s="1"/>
      <c r="B7730" s="1"/>
      <c r="C7730" s="1"/>
      <c r="D7730" s="1"/>
      <c r="E7730" s="1"/>
      <c r="F7730" s="1"/>
      <c r="G7730" s="1"/>
      <c r="H7730" s="1"/>
      <c r="I7730" s="1"/>
    </row>
    <row r="7731" ht="15.75" customHeight="1">
      <c r="A7731" s="1"/>
      <c r="B7731" s="1"/>
      <c r="C7731" s="1"/>
      <c r="D7731" s="1"/>
      <c r="E7731" s="1"/>
      <c r="F7731" s="1"/>
      <c r="G7731" s="1"/>
      <c r="H7731" s="1"/>
      <c r="I7731" s="1"/>
    </row>
    <row r="7732" ht="15.75" customHeight="1">
      <c r="A7732" s="1"/>
      <c r="B7732" s="1"/>
      <c r="C7732" s="1"/>
      <c r="D7732" s="1"/>
      <c r="E7732" s="1"/>
      <c r="F7732" s="1"/>
      <c r="G7732" s="1"/>
      <c r="H7732" s="1"/>
      <c r="I7732" s="1"/>
    </row>
    <row r="7733" ht="15.75" customHeight="1">
      <c r="A7733" s="1"/>
      <c r="B7733" s="1"/>
      <c r="C7733" s="1"/>
      <c r="D7733" s="1"/>
      <c r="E7733" s="1"/>
      <c r="F7733" s="1"/>
      <c r="G7733" s="1"/>
      <c r="H7733" s="1"/>
      <c r="I7733" s="1"/>
    </row>
    <row r="7734" ht="15.75" customHeight="1">
      <c r="A7734" s="1"/>
      <c r="B7734" s="1"/>
      <c r="C7734" s="1"/>
      <c r="D7734" s="1"/>
      <c r="E7734" s="1"/>
      <c r="F7734" s="1"/>
      <c r="G7734" s="1"/>
      <c r="H7734" s="1"/>
      <c r="I7734" s="1"/>
    </row>
    <row r="7735" ht="15.75" customHeight="1">
      <c r="A7735" s="1"/>
      <c r="B7735" s="1"/>
      <c r="C7735" s="1"/>
      <c r="D7735" s="1"/>
      <c r="E7735" s="1"/>
      <c r="F7735" s="1"/>
      <c r="G7735" s="1"/>
      <c r="H7735" s="1"/>
      <c r="I7735" s="1"/>
    </row>
    <row r="7736" ht="15.75" customHeight="1">
      <c r="A7736" s="1"/>
      <c r="B7736" s="1"/>
      <c r="C7736" s="1"/>
      <c r="D7736" s="1"/>
      <c r="E7736" s="1"/>
      <c r="F7736" s="1"/>
      <c r="G7736" s="1"/>
      <c r="H7736" s="1"/>
      <c r="I7736" s="1"/>
    </row>
    <row r="7737" ht="15.75" customHeight="1">
      <c r="A7737" s="1"/>
      <c r="B7737" s="1"/>
      <c r="C7737" s="1"/>
      <c r="D7737" s="1"/>
      <c r="E7737" s="1"/>
      <c r="F7737" s="1"/>
      <c r="G7737" s="1"/>
      <c r="H7737" s="1"/>
      <c r="I7737" s="1"/>
    </row>
    <row r="7738" ht="15.75" customHeight="1">
      <c r="A7738" s="1"/>
      <c r="B7738" s="1"/>
      <c r="C7738" s="1"/>
      <c r="D7738" s="1"/>
      <c r="E7738" s="1"/>
      <c r="F7738" s="1"/>
      <c r="G7738" s="1"/>
      <c r="H7738" s="1"/>
      <c r="I7738" s="1"/>
    </row>
    <row r="7739" ht="15.75" customHeight="1">
      <c r="A7739" s="1"/>
      <c r="B7739" s="1"/>
      <c r="C7739" s="1"/>
      <c r="D7739" s="1"/>
      <c r="E7739" s="1"/>
      <c r="F7739" s="1"/>
      <c r="G7739" s="1"/>
      <c r="H7739" s="1"/>
      <c r="I7739" s="1"/>
    </row>
    <row r="7740" ht="15.75" customHeight="1">
      <c r="A7740" s="1"/>
      <c r="B7740" s="1"/>
      <c r="C7740" s="1"/>
      <c r="D7740" s="1"/>
      <c r="E7740" s="1"/>
      <c r="F7740" s="1"/>
      <c r="G7740" s="1"/>
      <c r="H7740" s="1"/>
      <c r="I7740" s="1"/>
    </row>
    <row r="7741" ht="15.75" customHeight="1">
      <c r="A7741" s="1"/>
      <c r="B7741" s="1"/>
      <c r="C7741" s="1"/>
      <c r="D7741" s="1"/>
      <c r="E7741" s="1"/>
      <c r="F7741" s="1"/>
      <c r="G7741" s="1"/>
      <c r="H7741" s="1"/>
      <c r="I7741" s="1"/>
    </row>
    <row r="7742" ht="15.75" customHeight="1">
      <c r="A7742" s="1"/>
      <c r="B7742" s="1"/>
      <c r="C7742" s="1"/>
      <c r="D7742" s="1"/>
      <c r="E7742" s="1"/>
      <c r="F7742" s="1"/>
      <c r="G7742" s="1"/>
      <c r="H7742" s="1"/>
      <c r="I7742" s="1"/>
    </row>
    <row r="7743" ht="15.75" customHeight="1">
      <c r="A7743" s="1"/>
      <c r="B7743" s="1"/>
      <c r="C7743" s="1"/>
      <c r="D7743" s="1"/>
      <c r="E7743" s="1"/>
      <c r="F7743" s="1"/>
      <c r="G7743" s="1"/>
      <c r="H7743" s="1"/>
      <c r="I7743" s="1"/>
    </row>
    <row r="7744" ht="15.75" customHeight="1">
      <c r="A7744" s="1"/>
      <c r="B7744" s="1"/>
      <c r="C7744" s="1"/>
      <c r="D7744" s="1"/>
      <c r="E7744" s="1"/>
      <c r="F7744" s="1"/>
      <c r="G7744" s="1"/>
      <c r="H7744" s="1"/>
      <c r="I7744" s="1"/>
    </row>
    <row r="7745" ht="15.75" customHeight="1">
      <c r="A7745" s="1"/>
      <c r="B7745" s="1"/>
      <c r="C7745" s="1"/>
      <c r="D7745" s="1"/>
      <c r="E7745" s="1"/>
      <c r="F7745" s="1"/>
      <c r="G7745" s="1"/>
      <c r="H7745" s="1"/>
      <c r="I7745" s="1"/>
    </row>
    <row r="7746" ht="15.75" customHeight="1">
      <c r="A7746" s="1"/>
      <c r="B7746" s="1"/>
      <c r="C7746" s="1"/>
      <c r="D7746" s="1"/>
      <c r="E7746" s="1"/>
      <c r="F7746" s="1"/>
      <c r="G7746" s="1"/>
      <c r="H7746" s="1"/>
      <c r="I7746" s="1"/>
    </row>
    <row r="7747" ht="15.75" customHeight="1">
      <c r="A7747" s="1"/>
      <c r="B7747" s="1"/>
      <c r="C7747" s="1"/>
      <c r="D7747" s="1"/>
      <c r="E7747" s="1"/>
      <c r="F7747" s="1"/>
      <c r="G7747" s="1"/>
      <c r="H7747" s="1"/>
      <c r="I7747" s="1"/>
    </row>
    <row r="7748" ht="15.75" customHeight="1">
      <c r="A7748" s="1"/>
      <c r="B7748" s="1"/>
      <c r="C7748" s="1"/>
      <c r="D7748" s="1"/>
      <c r="E7748" s="1"/>
      <c r="F7748" s="1"/>
      <c r="G7748" s="1"/>
      <c r="H7748" s="1"/>
      <c r="I7748" s="1"/>
    </row>
    <row r="7749" ht="15.75" customHeight="1">
      <c r="A7749" s="1"/>
      <c r="B7749" s="1"/>
      <c r="C7749" s="1"/>
      <c r="D7749" s="1"/>
      <c r="E7749" s="1"/>
      <c r="F7749" s="1"/>
      <c r="G7749" s="1"/>
      <c r="H7749" s="1"/>
      <c r="I7749" s="1"/>
    </row>
    <row r="7750" ht="15.75" customHeight="1">
      <c r="A7750" s="1"/>
      <c r="B7750" s="1"/>
      <c r="C7750" s="1"/>
      <c r="D7750" s="1"/>
      <c r="E7750" s="1"/>
      <c r="F7750" s="1"/>
      <c r="G7750" s="1"/>
      <c r="H7750" s="1"/>
      <c r="I7750" s="1"/>
    </row>
    <row r="7751" ht="15.75" customHeight="1">
      <c r="A7751" s="1"/>
      <c r="B7751" s="1"/>
      <c r="C7751" s="1"/>
      <c r="D7751" s="1"/>
      <c r="E7751" s="1"/>
      <c r="F7751" s="1"/>
      <c r="G7751" s="1"/>
      <c r="H7751" s="1"/>
      <c r="I7751" s="1"/>
    </row>
    <row r="7752" ht="15.75" customHeight="1">
      <c r="A7752" s="1"/>
      <c r="B7752" s="1"/>
      <c r="C7752" s="1"/>
      <c r="D7752" s="1"/>
      <c r="E7752" s="1"/>
      <c r="F7752" s="1"/>
      <c r="G7752" s="1"/>
      <c r="H7752" s="1"/>
      <c r="I7752" s="1"/>
    </row>
    <row r="7753" ht="15.75" customHeight="1">
      <c r="A7753" s="1"/>
      <c r="B7753" s="1"/>
      <c r="C7753" s="1"/>
      <c r="D7753" s="1"/>
      <c r="E7753" s="1"/>
      <c r="F7753" s="1"/>
      <c r="G7753" s="1"/>
      <c r="H7753" s="1"/>
      <c r="I7753" s="1"/>
    </row>
    <row r="7754" ht="15.75" customHeight="1">
      <c r="A7754" s="1"/>
      <c r="B7754" s="1"/>
      <c r="C7754" s="1"/>
      <c r="D7754" s="1"/>
      <c r="E7754" s="1"/>
      <c r="F7754" s="1"/>
      <c r="G7754" s="1"/>
      <c r="H7754" s="1"/>
      <c r="I7754" s="1"/>
    </row>
    <row r="7755" ht="15.75" customHeight="1">
      <c r="A7755" s="1"/>
      <c r="B7755" s="1"/>
      <c r="C7755" s="1"/>
      <c r="D7755" s="1"/>
      <c r="E7755" s="1"/>
      <c r="F7755" s="1"/>
      <c r="G7755" s="1"/>
      <c r="H7755" s="1"/>
      <c r="I7755" s="1"/>
    </row>
    <row r="7756" ht="15.75" customHeight="1">
      <c r="A7756" s="1"/>
      <c r="B7756" s="1"/>
      <c r="C7756" s="1"/>
      <c r="D7756" s="1"/>
      <c r="E7756" s="1"/>
      <c r="F7756" s="1"/>
      <c r="G7756" s="1"/>
      <c r="H7756" s="1"/>
      <c r="I7756" s="1"/>
    </row>
    <row r="7757" ht="15.75" customHeight="1">
      <c r="A7757" s="1"/>
      <c r="B7757" s="1"/>
      <c r="C7757" s="1"/>
      <c r="D7757" s="1"/>
      <c r="E7757" s="1"/>
      <c r="F7757" s="1"/>
      <c r="G7757" s="1"/>
      <c r="H7757" s="1"/>
      <c r="I7757" s="1"/>
    </row>
    <row r="7758" ht="15.75" customHeight="1">
      <c r="A7758" s="1"/>
      <c r="B7758" s="1"/>
      <c r="C7758" s="1"/>
      <c r="D7758" s="1"/>
      <c r="E7758" s="1"/>
      <c r="F7758" s="1"/>
      <c r="G7758" s="1"/>
      <c r="H7758" s="1"/>
      <c r="I7758" s="1"/>
    </row>
    <row r="7759" ht="15.75" customHeight="1">
      <c r="A7759" s="1"/>
      <c r="B7759" s="1"/>
      <c r="C7759" s="1"/>
      <c r="D7759" s="1"/>
      <c r="E7759" s="1"/>
      <c r="F7759" s="1"/>
      <c r="G7759" s="1"/>
      <c r="H7759" s="1"/>
      <c r="I7759" s="1"/>
    </row>
    <row r="7760" ht="15.75" customHeight="1">
      <c r="A7760" s="1"/>
      <c r="B7760" s="1"/>
      <c r="C7760" s="1"/>
      <c r="D7760" s="1"/>
      <c r="E7760" s="1"/>
      <c r="F7760" s="1"/>
      <c r="G7760" s="1"/>
      <c r="H7760" s="1"/>
      <c r="I7760" s="1"/>
    </row>
    <row r="7761" ht="15.75" customHeight="1">
      <c r="A7761" s="1"/>
      <c r="B7761" s="1"/>
      <c r="C7761" s="1"/>
      <c r="D7761" s="1"/>
      <c r="E7761" s="1"/>
      <c r="F7761" s="1"/>
      <c r="G7761" s="1"/>
      <c r="H7761" s="1"/>
      <c r="I7761" s="1"/>
    </row>
    <row r="7762" ht="15.75" customHeight="1">
      <c r="A7762" s="1"/>
      <c r="B7762" s="1"/>
      <c r="C7762" s="1"/>
      <c r="D7762" s="1"/>
      <c r="E7762" s="1"/>
      <c r="F7762" s="1"/>
      <c r="G7762" s="1"/>
      <c r="H7762" s="1"/>
      <c r="I7762" s="1"/>
    </row>
    <row r="7763" ht="15.75" customHeight="1">
      <c r="A7763" s="1"/>
      <c r="B7763" s="1"/>
      <c r="C7763" s="1"/>
      <c r="D7763" s="1"/>
      <c r="E7763" s="1"/>
      <c r="F7763" s="1"/>
      <c r="G7763" s="1"/>
      <c r="H7763" s="1"/>
      <c r="I7763" s="1"/>
    </row>
    <row r="7764" ht="15.75" customHeight="1">
      <c r="A7764" s="1"/>
      <c r="B7764" s="1"/>
      <c r="C7764" s="1"/>
      <c r="D7764" s="1"/>
      <c r="E7764" s="1"/>
      <c r="F7764" s="1"/>
      <c r="G7764" s="1"/>
      <c r="H7764" s="1"/>
      <c r="I7764" s="1"/>
    </row>
    <row r="7765" ht="15.75" customHeight="1">
      <c r="A7765" s="1"/>
      <c r="B7765" s="1"/>
      <c r="C7765" s="1"/>
      <c r="D7765" s="1"/>
      <c r="E7765" s="1"/>
      <c r="F7765" s="1"/>
      <c r="G7765" s="1"/>
      <c r="H7765" s="1"/>
      <c r="I7765" s="1"/>
    </row>
    <row r="7766" ht="15.75" customHeight="1">
      <c r="A7766" s="1"/>
      <c r="B7766" s="1"/>
      <c r="C7766" s="1"/>
      <c r="D7766" s="1"/>
      <c r="E7766" s="1"/>
      <c r="F7766" s="1"/>
      <c r="G7766" s="1"/>
      <c r="H7766" s="1"/>
      <c r="I7766" s="1"/>
    </row>
    <row r="7767" ht="15.75" customHeight="1">
      <c r="A7767" s="1"/>
      <c r="B7767" s="1"/>
      <c r="C7767" s="1"/>
      <c r="D7767" s="1"/>
      <c r="E7767" s="1"/>
      <c r="F7767" s="1"/>
      <c r="G7767" s="1"/>
      <c r="H7767" s="1"/>
      <c r="I7767" s="1"/>
    </row>
    <row r="7768" ht="15.75" customHeight="1">
      <c r="A7768" s="1"/>
      <c r="B7768" s="1"/>
      <c r="C7768" s="1"/>
      <c r="D7768" s="1"/>
      <c r="E7768" s="1"/>
      <c r="F7768" s="1"/>
      <c r="G7768" s="1"/>
      <c r="H7768" s="1"/>
      <c r="I7768" s="1"/>
    </row>
    <row r="7769" ht="15.75" customHeight="1">
      <c r="A7769" s="1"/>
      <c r="B7769" s="1"/>
      <c r="C7769" s="1"/>
      <c r="D7769" s="1"/>
      <c r="E7769" s="1"/>
      <c r="F7769" s="1"/>
      <c r="G7769" s="1"/>
      <c r="H7769" s="1"/>
      <c r="I7769" s="1"/>
    </row>
    <row r="7770" ht="15.75" customHeight="1">
      <c r="A7770" s="1"/>
      <c r="B7770" s="1"/>
      <c r="C7770" s="1"/>
      <c r="D7770" s="1"/>
      <c r="E7770" s="1"/>
      <c r="F7770" s="1"/>
      <c r="G7770" s="1"/>
      <c r="H7770" s="1"/>
      <c r="I7770" s="1"/>
    </row>
    <row r="7771" ht="15.75" customHeight="1">
      <c r="A7771" s="1"/>
      <c r="B7771" s="1"/>
      <c r="C7771" s="1"/>
      <c r="D7771" s="1"/>
      <c r="E7771" s="1"/>
      <c r="F7771" s="1"/>
      <c r="G7771" s="1"/>
      <c r="H7771" s="1"/>
      <c r="I7771" s="1"/>
    </row>
    <row r="7772" ht="15.75" customHeight="1">
      <c r="A7772" s="1"/>
      <c r="B7772" s="1"/>
      <c r="C7772" s="1"/>
      <c r="D7772" s="1"/>
      <c r="E7772" s="1"/>
      <c r="F7772" s="1"/>
      <c r="G7772" s="1"/>
      <c r="H7772" s="1"/>
      <c r="I7772" s="1"/>
    </row>
    <row r="7773" ht="15.75" customHeight="1">
      <c r="A7773" s="1"/>
      <c r="B7773" s="1"/>
      <c r="C7773" s="1"/>
      <c r="D7773" s="1"/>
      <c r="E7773" s="1"/>
      <c r="F7773" s="1"/>
      <c r="G7773" s="1"/>
      <c r="H7773" s="1"/>
      <c r="I7773" s="1"/>
    </row>
    <row r="7774" ht="15.75" customHeight="1">
      <c r="A7774" s="1"/>
      <c r="B7774" s="1"/>
      <c r="C7774" s="1"/>
      <c r="D7774" s="1"/>
      <c r="E7774" s="1"/>
      <c r="F7774" s="1"/>
      <c r="G7774" s="1"/>
      <c r="H7774" s="1"/>
      <c r="I7774" s="1"/>
    </row>
    <row r="7775" ht="15.75" customHeight="1">
      <c r="A7775" s="1"/>
      <c r="B7775" s="1"/>
      <c r="C7775" s="1"/>
      <c r="D7775" s="1"/>
      <c r="E7775" s="1"/>
      <c r="F7775" s="1"/>
      <c r="G7775" s="1"/>
      <c r="H7775" s="1"/>
      <c r="I7775" s="1"/>
    </row>
    <row r="7776" ht="15.75" customHeight="1">
      <c r="A7776" s="1"/>
      <c r="B7776" s="1"/>
      <c r="C7776" s="1"/>
      <c r="D7776" s="1"/>
      <c r="E7776" s="1"/>
      <c r="F7776" s="1"/>
      <c r="G7776" s="1"/>
      <c r="H7776" s="1"/>
      <c r="I7776" s="1"/>
    </row>
    <row r="7777" ht="15.75" customHeight="1">
      <c r="A7777" s="1"/>
      <c r="B7777" s="1"/>
      <c r="C7777" s="1"/>
      <c r="D7777" s="1"/>
      <c r="E7777" s="1"/>
      <c r="F7777" s="1"/>
      <c r="G7777" s="1"/>
      <c r="H7777" s="1"/>
      <c r="I7777" s="1"/>
    </row>
    <row r="7778" ht="15.75" customHeight="1">
      <c r="A7778" s="1"/>
      <c r="B7778" s="1"/>
      <c r="C7778" s="1"/>
      <c r="D7778" s="1"/>
      <c r="E7778" s="1"/>
      <c r="F7778" s="1"/>
      <c r="G7778" s="1"/>
      <c r="H7778" s="1"/>
      <c r="I7778" s="1"/>
    </row>
    <row r="7779" ht="15.75" customHeight="1">
      <c r="A7779" s="1"/>
      <c r="B7779" s="1"/>
      <c r="C7779" s="1"/>
      <c r="D7779" s="1"/>
      <c r="E7779" s="1"/>
      <c r="F7779" s="1"/>
      <c r="G7779" s="1"/>
      <c r="H7779" s="1"/>
      <c r="I7779" s="1"/>
    </row>
    <row r="7780" ht="15.75" customHeight="1">
      <c r="A7780" s="1"/>
      <c r="B7780" s="1"/>
      <c r="C7780" s="1"/>
      <c r="D7780" s="1"/>
      <c r="E7780" s="1"/>
      <c r="F7780" s="1"/>
      <c r="G7780" s="1"/>
      <c r="H7780" s="1"/>
      <c r="I7780" s="1"/>
    </row>
    <row r="7781" ht="15.75" customHeight="1">
      <c r="A7781" s="1"/>
      <c r="B7781" s="1"/>
      <c r="C7781" s="1"/>
      <c r="D7781" s="1"/>
      <c r="E7781" s="1"/>
      <c r="F7781" s="1"/>
      <c r="G7781" s="1"/>
      <c r="H7781" s="1"/>
      <c r="I7781" s="1"/>
    </row>
    <row r="7782" ht="15.75" customHeight="1">
      <c r="A7782" s="1"/>
      <c r="B7782" s="1"/>
      <c r="C7782" s="1"/>
      <c r="D7782" s="1"/>
      <c r="E7782" s="1"/>
      <c r="F7782" s="1"/>
      <c r="G7782" s="1"/>
      <c r="H7782" s="1"/>
      <c r="I7782" s="1"/>
    </row>
    <row r="7783" ht="15.75" customHeight="1">
      <c r="A7783" s="1"/>
      <c r="B7783" s="1"/>
      <c r="C7783" s="1"/>
      <c r="D7783" s="1"/>
      <c r="E7783" s="1"/>
      <c r="F7783" s="1"/>
      <c r="G7783" s="1"/>
      <c r="H7783" s="1"/>
      <c r="I7783" s="1"/>
    </row>
    <row r="7784" ht="15.75" customHeight="1">
      <c r="A7784" s="1"/>
      <c r="B7784" s="1"/>
      <c r="C7784" s="1"/>
      <c r="D7784" s="1"/>
      <c r="E7784" s="1"/>
      <c r="F7784" s="1"/>
      <c r="G7784" s="1"/>
      <c r="H7784" s="1"/>
      <c r="I7784" s="1"/>
    </row>
    <row r="7785" ht="15.75" customHeight="1">
      <c r="A7785" s="1"/>
      <c r="B7785" s="1"/>
      <c r="C7785" s="1"/>
      <c r="D7785" s="1"/>
      <c r="E7785" s="1"/>
      <c r="F7785" s="1"/>
      <c r="G7785" s="1"/>
      <c r="H7785" s="1"/>
      <c r="I7785" s="1"/>
    </row>
    <row r="7786" ht="15.75" customHeight="1">
      <c r="A7786" s="1"/>
      <c r="B7786" s="1"/>
      <c r="C7786" s="1"/>
      <c r="D7786" s="1"/>
      <c r="E7786" s="1"/>
      <c r="F7786" s="1"/>
      <c r="G7786" s="1"/>
      <c r="H7786" s="1"/>
      <c r="I7786" s="1"/>
    </row>
    <row r="7787" ht="15.75" customHeight="1">
      <c r="A7787" s="1"/>
      <c r="B7787" s="1"/>
      <c r="C7787" s="1"/>
      <c r="D7787" s="1"/>
      <c r="E7787" s="1"/>
      <c r="F7787" s="1"/>
      <c r="G7787" s="1"/>
      <c r="H7787" s="1"/>
      <c r="I7787" s="1"/>
    </row>
    <row r="7788" ht="15.75" customHeight="1">
      <c r="A7788" s="1"/>
      <c r="B7788" s="1"/>
      <c r="C7788" s="1"/>
      <c r="D7788" s="1"/>
      <c r="E7788" s="1"/>
      <c r="F7788" s="1"/>
      <c r="G7788" s="1"/>
      <c r="H7788" s="1"/>
      <c r="I7788" s="1"/>
    </row>
    <row r="7789" ht="15.75" customHeight="1">
      <c r="A7789" s="1"/>
      <c r="B7789" s="1"/>
      <c r="C7789" s="1"/>
      <c r="D7789" s="1"/>
      <c r="E7789" s="1"/>
      <c r="F7789" s="1"/>
      <c r="G7789" s="1"/>
      <c r="H7789" s="1"/>
      <c r="I7789" s="1"/>
    </row>
    <row r="7790" ht="15.75" customHeight="1">
      <c r="A7790" s="1"/>
      <c r="B7790" s="1"/>
      <c r="C7790" s="1"/>
      <c r="D7790" s="1"/>
      <c r="E7790" s="1"/>
      <c r="F7790" s="1"/>
      <c r="G7790" s="1"/>
      <c r="H7790" s="1"/>
      <c r="I7790" s="1"/>
    </row>
    <row r="7791" ht="15.75" customHeight="1">
      <c r="A7791" s="1"/>
      <c r="B7791" s="1"/>
      <c r="C7791" s="1"/>
      <c r="D7791" s="1"/>
      <c r="E7791" s="1"/>
      <c r="F7791" s="1"/>
      <c r="G7791" s="1"/>
      <c r="H7791" s="1"/>
      <c r="I7791" s="1"/>
    </row>
    <row r="7792" ht="15.75" customHeight="1">
      <c r="A7792" s="1"/>
      <c r="B7792" s="1"/>
      <c r="C7792" s="1"/>
      <c r="D7792" s="1"/>
      <c r="E7792" s="1"/>
      <c r="F7792" s="1"/>
      <c r="G7792" s="1"/>
      <c r="H7792" s="1"/>
      <c r="I7792" s="1"/>
    </row>
    <row r="7793" ht="15.75" customHeight="1">
      <c r="A7793" s="1"/>
      <c r="B7793" s="1"/>
      <c r="C7793" s="1"/>
      <c r="D7793" s="1"/>
      <c r="E7793" s="1"/>
      <c r="F7793" s="1"/>
      <c r="G7793" s="1"/>
      <c r="H7793" s="1"/>
      <c r="I7793" s="1"/>
    </row>
    <row r="7794" ht="15.75" customHeight="1">
      <c r="A7794" s="1"/>
      <c r="B7794" s="1"/>
      <c r="C7794" s="1"/>
      <c r="D7794" s="1"/>
      <c r="E7794" s="1"/>
      <c r="F7794" s="1"/>
      <c r="G7794" s="1"/>
      <c r="H7794" s="1"/>
      <c r="I7794" s="1"/>
    </row>
    <row r="7795" ht="15.75" customHeight="1">
      <c r="A7795" s="1"/>
      <c r="B7795" s="1"/>
      <c r="C7795" s="1"/>
      <c r="D7795" s="1"/>
      <c r="E7795" s="1"/>
      <c r="F7795" s="1"/>
      <c r="G7795" s="1"/>
      <c r="H7795" s="1"/>
      <c r="I7795" s="1"/>
    </row>
    <row r="7796" ht="15.75" customHeight="1">
      <c r="A7796" s="1"/>
      <c r="B7796" s="1"/>
      <c r="C7796" s="1"/>
      <c r="D7796" s="1"/>
      <c r="E7796" s="1"/>
      <c r="F7796" s="1"/>
      <c r="G7796" s="1"/>
      <c r="H7796" s="1"/>
      <c r="I7796" s="1"/>
    </row>
    <row r="7797" ht="15.75" customHeight="1">
      <c r="A7797" s="1"/>
      <c r="B7797" s="1"/>
      <c r="C7797" s="1"/>
      <c r="D7797" s="1"/>
      <c r="E7797" s="1"/>
      <c r="F7797" s="1"/>
      <c r="G7797" s="1"/>
      <c r="H7797" s="1"/>
      <c r="I7797" s="1"/>
    </row>
    <row r="7798" ht="15.75" customHeight="1">
      <c r="A7798" s="1"/>
      <c r="B7798" s="1"/>
      <c r="C7798" s="1"/>
      <c r="D7798" s="1"/>
      <c r="E7798" s="1"/>
      <c r="F7798" s="1"/>
      <c r="G7798" s="1"/>
      <c r="H7798" s="1"/>
      <c r="I7798" s="1"/>
    </row>
    <row r="7799" ht="15.75" customHeight="1">
      <c r="A7799" s="1"/>
      <c r="B7799" s="1"/>
      <c r="C7799" s="1"/>
      <c r="D7799" s="1"/>
      <c r="E7799" s="1"/>
      <c r="F7799" s="1"/>
      <c r="G7799" s="1"/>
      <c r="H7799" s="1"/>
      <c r="I7799" s="1"/>
    </row>
    <row r="7800" ht="15.75" customHeight="1">
      <c r="A7800" s="1"/>
      <c r="B7800" s="1"/>
      <c r="C7800" s="1"/>
      <c r="D7800" s="1"/>
      <c r="E7800" s="1"/>
      <c r="F7800" s="1"/>
      <c r="G7800" s="1"/>
      <c r="H7800" s="1"/>
      <c r="I7800" s="1"/>
    </row>
    <row r="7801" ht="15.75" customHeight="1">
      <c r="A7801" s="1"/>
      <c r="B7801" s="1"/>
      <c r="C7801" s="1"/>
      <c r="D7801" s="1"/>
      <c r="E7801" s="1"/>
      <c r="F7801" s="1"/>
      <c r="G7801" s="1"/>
      <c r="H7801" s="1"/>
      <c r="I7801" s="1"/>
    </row>
    <row r="7802" ht="15.75" customHeight="1">
      <c r="A7802" s="1"/>
      <c r="B7802" s="1"/>
      <c r="C7802" s="1"/>
      <c r="D7802" s="1"/>
      <c r="E7802" s="1"/>
      <c r="F7802" s="1"/>
      <c r="G7802" s="1"/>
      <c r="H7802" s="1"/>
      <c r="I7802" s="1"/>
    </row>
    <row r="7803" ht="15.75" customHeight="1">
      <c r="A7803" s="1"/>
      <c r="B7803" s="1"/>
      <c r="C7803" s="1"/>
      <c r="D7803" s="1"/>
      <c r="E7803" s="1"/>
      <c r="F7803" s="1"/>
      <c r="G7803" s="1"/>
      <c r="H7803" s="1"/>
      <c r="I7803" s="1"/>
    </row>
    <row r="7804" ht="15.75" customHeight="1">
      <c r="A7804" s="1"/>
      <c r="B7804" s="1"/>
      <c r="C7804" s="1"/>
      <c r="D7804" s="1"/>
      <c r="E7804" s="1"/>
      <c r="F7804" s="1"/>
      <c r="G7804" s="1"/>
      <c r="H7804" s="1"/>
      <c r="I7804" s="1"/>
    </row>
    <row r="7805" ht="15.75" customHeight="1">
      <c r="A7805" s="1"/>
      <c r="B7805" s="1"/>
      <c r="C7805" s="1"/>
      <c r="D7805" s="1"/>
      <c r="E7805" s="1"/>
      <c r="F7805" s="1"/>
      <c r="G7805" s="1"/>
      <c r="H7805" s="1"/>
      <c r="I7805" s="1"/>
    </row>
    <row r="7806" ht="15.75" customHeight="1">
      <c r="A7806" s="1"/>
      <c r="B7806" s="1"/>
      <c r="C7806" s="1"/>
      <c r="D7806" s="1"/>
      <c r="E7806" s="1"/>
      <c r="F7806" s="1"/>
      <c r="G7806" s="1"/>
      <c r="H7806" s="1"/>
      <c r="I7806" s="1"/>
    </row>
    <row r="7807" ht="15.75" customHeight="1">
      <c r="A7807" s="1"/>
      <c r="B7807" s="1"/>
      <c r="C7807" s="1"/>
      <c r="D7807" s="1"/>
      <c r="E7807" s="1"/>
      <c r="F7807" s="1"/>
      <c r="G7807" s="1"/>
      <c r="H7807" s="1"/>
      <c r="I7807" s="1"/>
    </row>
    <row r="7808" ht="15.75" customHeight="1">
      <c r="A7808" s="1"/>
      <c r="B7808" s="1"/>
      <c r="C7808" s="1"/>
      <c r="D7808" s="1"/>
      <c r="E7808" s="1"/>
      <c r="F7808" s="1"/>
      <c r="G7808" s="1"/>
      <c r="H7808" s="1"/>
      <c r="I7808" s="1"/>
    </row>
    <row r="7809" ht="15.75" customHeight="1">
      <c r="A7809" s="1"/>
      <c r="B7809" s="1"/>
      <c r="C7809" s="1"/>
      <c r="D7809" s="1"/>
      <c r="E7809" s="1"/>
      <c r="F7809" s="1"/>
      <c r="G7809" s="1"/>
      <c r="H7809" s="1"/>
      <c r="I7809" s="1"/>
    </row>
    <row r="7810" ht="15.75" customHeight="1">
      <c r="A7810" s="1"/>
      <c r="B7810" s="1"/>
      <c r="C7810" s="1"/>
      <c r="D7810" s="1"/>
      <c r="E7810" s="1"/>
      <c r="F7810" s="1"/>
      <c r="G7810" s="1"/>
      <c r="H7810" s="1"/>
      <c r="I7810" s="1"/>
    </row>
    <row r="7811" ht="15.75" customHeight="1">
      <c r="A7811" s="1"/>
      <c r="B7811" s="1"/>
      <c r="C7811" s="1"/>
      <c r="D7811" s="1"/>
      <c r="E7811" s="1"/>
      <c r="F7811" s="1"/>
      <c r="G7811" s="1"/>
      <c r="H7811" s="1"/>
      <c r="I7811" s="1"/>
    </row>
    <row r="7812" ht="15.75" customHeight="1">
      <c r="A7812" s="1"/>
      <c r="B7812" s="1"/>
      <c r="C7812" s="1"/>
      <c r="D7812" s="1"/>
      <c r="E7812" s="1"/>
      <c r="F7812" s="1"/>
      <c r="G7812" s="1"/>
      <c r="H7812" s="1"/>
      <c r="I7812" s="1"/>
    </row>
    <row r="7813" ht="15.75" customHeight="1">
      <c r="A7813" s="1"/>
      <c r="B7813" s="1"/>
      <c r="C7813" s="1"/>
      <c r="D7813" s="1"/>
      <c r="E7813" s="1"/>
      <c r="F7813" s="1"/>
      <c r="G7813" s="1"/>
      <c r="H7813" s="1"/>
      <c r="I7813" s="1"/>
    </row>
    <row r="7814" ht="15.75" customHeight="1">
      <c r="A7814" s="1"/>
      <c r="B7814" s="1"/>
      <c r="C7814" s="1"/>
      <c r="D7814" s="1"/>
      <c r="E7814" s="1"/>
      <c r="F7814" s="1"/>
      <c r="G7814" s="1"/>
      <c r="H7814" s="1"/>
      <c r="I7814" s="1"/>
    </row>
    <row r="7815" ht="15.75" customHeight="1">
      <c r="A7815" s="1"/>
      <c r="B7815" s="1"/>
      <c r="C7815" s="1"/>
      <c r="D7815" s="1"/>
      <c r="E7815" s="1"/>
      <c r="F7815" s="1"/>
      <c r="G7815" s="1"/>
      <c r="H7815" s="1"/>
      <c r="I7815" s="1"/>
    </row>
    <row r="7816" ht="15.75" customHeight="1">
      <c r="A7816" s="1"/>
      <c r="B7816" s="1"/>
      <c r="C7816" s="1"/>
      <c r="D7816" s="1"/>
      <c r="E7816" s="1"/>
      <c r="F7816" s="1"/>
      <c r="G7816" s="1"/>
      <c r="H7816" s="1"/>
      <c r="I7816" s="1"/>
    </row>
    <row r="7817" ht="15.75" customHeight="1">
      <c r="A7817" s="1"/>
      <c r="B7817" s="1"/>
      <c r="C7817" s="1"/>
      <c r="D7817" s="1"/>
      <c r="E7817" s="1"/>
      <c r="F7817" s="1"/>
      <c r="G7817" s="1"/>
      <c r="H7817" s="1"/>
      <c r="I7817" s="1"/>
    </row>
    <row r="7818" ht="15.75" customHeight="1">
      <c r="A7818" s="1"/>
      <c r="B7818" s="1"/>
      <c r="C7818" s="1"/>
      <c r="D7818" s="1"/>
      <c r="E7818" s="1"/>
      <c r="F7818" s="1"/>
      <c r="G7818" s="1"/>
      <c r="H7818" s="1"/>
      <c r="I7818" s="1"/>
    </row>
    <row r="7819" ht="15.75" customHeight="1">
      <c r="A7819" s="1"/>
      <c r="B7819" s="1"/>
      <c r="C7819" s="1"/>
      <c r="D7819" s="1"/>
      <c r="E7819" s="1"/>
      <c r="F7819" s="1"/>
      <c r="G7819" s="1"/>
      <c r="H7819" s="1"/>
      <c r="I7819" s="1"/>
    </row>
    <row r="7820" ht="15.75" customHeight="1">
      <c r="A7820" s="1"/>
      <c r="B7820" s="1"/>
      <c r="C7820" s="1"/>
      <c r="D7820" s="1"/>
      <c r="E7820" s="1"/>
      <c r="F7820" s="1"/>
      <c r="G7820" s="1"/>
      <c r="H7820" s="1"/>
      <c r="I7820" s="1"/>
    </row>
    <row r="7821" ht="15.75" customHeight="1">
      <c r="A7821" s="1"/>
      <c r="B7821" s="1"/>
      <c r="C7821" s="1"/>
      <c r="D7821" s="1"/>
      <c r="E7821" s="1"/>
      <c r="F7821" s="1"/>
      <c r="G7821" s="1"/>
      <c r="H7821" s="1"/>
      <c r="I7821" s="1"/>
    </row>
    <row r="7822" ht="15.75" customHeight="1">
      <c r="A7822" s="1"/>
      <c r="B7822" s="1"/>
      <c r="C7822" s="1"/>
      <c r="D7822" s="1"/>
      <c r="E7822" s="1"/>
      <c r="F7822" s="1"/>
      <c r="G7822" s="1"/>
      <c r="H7822" s="1"/>
      <c r="I7822" s="1"/>
    </row>
    <row r="7823" ht="15.75" customHeight="1">
      <c r="A7823" s="1"/>
      <c r="B7823" s="1"/>
      <c r="C7823" s="1"/>
      <c r="D7823" s="1"/>
      <c r="E7823" s="1"/>
      <c r="F7823" s="1"/>
      <c r="G7823" s="1"/>
      <c r="H7823" s="1"/>
      <c r="I7823" s="1"/>
    </row>
    <row r="7824" ht="15.75" customHeight="1">
      <c r="A7824" s="1"/>
      <c r="B7824" s="1"/>
      <c r="C7824" s="1"/>
      <c r="D7824" s="1"/>
      <c r="E7824" s="1"/>
      <c r="F7824" s="1"/>
      <c r="G7824" s="1"/>
      <c r="H7824" s="1"/>
      <c r="I7824" s="1"/>
    </row>
    <row r="7825" ht="15.75" customHeight="1">
      <c r="A7825" s="1"/>
      <c r="B7825" s="1"/>
      <c r="C7825" s="1"/>
      <c r="D7825" s="1"/>
      <c r="E7825" s="1"/>
      <c r="F7825" s="1"/>
      <c r="G7825" s="1"/>
      <c r="H7825" s="1"/>
      <c r="I7825" s="1"/>
    </row>
    <row r="7826" ht="15.75" customHeight="1">
      <c r="A7826" s="1"/>
      <c r="B7826" s="1"/>
      <c r="C7826" s="1"/>
      <c r="D7826" s="1"/>
      <c r="E7826" s="1"/>
      <c r="F7826" s="1"/>
      <c r="G7826" s="1"/>
      <c r="H7826" s="1"/>
      <c r="I7826" s="1"/>
    </row>
    <row r="7827" ht="15.75" customHeight="1">
      <c r="A7827" s="1"/>
      <c r="B7827" s="1"/>
      <c r="C7827" s="1"/>
      <c r="D7827" s="1"/>
      <c r="E7827" s="1"/>
      <c r="F7827" s="1"/>
      <c r="G7827" s="1"/>
      <c r="H7827" s="1"/>
      <c r="I7827" s="1"/>
    </row>
    <row r="7828" ht="15.75" customHeight="1">
      <c r="A7828" s="1"/>
      <c r="B7828" s="1"/>
      <c r="C7828" s="1"/>
      <c r="D7828" s="1"/>
      <c r="E7828" s="1"/>
      <c r="F7828" s="1"/>
      <c r="G7828" s="1"/>
      <c r="H7828" s="1"/>
      <c r="I7828" s="1"/>
    </row>
    <row r="7829" ht="15.75" customHeight="1">
      <c r="A7829" s="1"/>
      <c r="B7829" s="1"/>
      <c r="C7829" s="1"/>
      <c r="D7829" s="1"/>
      <c r="E7829" s="1"/>
      <c r="F7829" s="1"/>
      <c r="G7829" s="1"/>
      <c r="H7829" s="1"/>
      <c r="I7829" s="1"/>
    </row>
    <row r="7830" ht="15.75" customHeight="1">
      <c r="A7830" s="1"/>
      <c r="B7830" s="1"/>
      <c r="C7830" s="1"/>
      <c r="D7830" s="1"/>
      <c r="E7830" s="1"/>
      <c r="F7830" s="1"/>
      <c r="G7830" s="1"/>
      <c r="H7830" s="1"/>
      <c r="I7830" s="1"/>
    </row>
    <row r="7831" ht="15.75" customHeight="1">
      <c r="A7831" s="1"/>
      <c r="B7831" s="1"/>
      <c r="C7831" s="1"/>
      <c r="D7831" s="1"/>
      <c r="E7831" s="1"/>
      <c r="F7831" s="1"/>
      <c r="G7831" s="1"/>
      <c r="H7831" s="1"/>
      <c r="I7831" s="1"/>
    </row>
    <row r="7832" ht="15.75" customHeight="1">
      <c r="A7832" s="1"/>
      <c r="B7832" s="1"/>
      <c r="C7832" s="1"/>
      <c r="D7832" s="1"/>
      <c r="E7832" s="1"/>
      <c r="F7832" s="1"/>
      <c r="G7832" s="1"/>
      <c r="H7832" s="1"/>
      <c r="I7832" s="1"/>
    </row>
    <row r="7833" ht="15.75" customHeight="1">
      <c r="A7833" s="1"/>
      <c r="B7833" s="1"/>
      <c r="C7833" s="1"/>
      <c r="D7833" s="1"/>
      <c r="E7833" s="1"/>
      <c r="F7833" s="1"/>
      <c r="G7833" s="1"/>
      <c r="H7833" s="1"/>
      <c r="I7833" s="1"/>
    </row>
    <row r="7834" ht="15.75" customHeight="1">
      <c r="A7834" s="1"/>
      <c r="B7834" s="1"/>
      <c r="C7834" s="1"/>
      <c r="D7834" s="1"/>
      <c r="E7834" s="1"/>
      <c r="F7834" s="1"/>
      <c r="G7834" s="1"/>
      <c r="H7834" s="1"/>
      <c r="I7834" s="1"/>
    </row>
    <row r="7835" ht="15.75" customHeight="1">
      <c r="A7835" s="1"/>
      <c r="B7835" s="1"/>
      <c r="C7835" s="1"/>
      <c r="D7835" s="1"/>
      <c r="E7835" s="1"/>
      <c r="F7835" s="1"/>
      <c r="G7835" s="1"/>
      <c r="H7835" s="1"/>
      <c r="I7835" s="1"/>
    </row>
    <row r="7836" ht="15.75" customHeight="1">
      <c r="A7836" s="1"/>
      <c r="B7836" s="1"/>
      <c r="C7836" s="1"/>
      <c r="D7836" s="1"/>
      <c r="E7836" s="1"/>
      <c r="F7836" s="1"/>
      <c r="G7836" s="1"/>
      <c r="H7836" s="1"/>
      <c r="I7836" s="1"/>
    </row>
    <row r="7837" ht="15.75" customHeight="1">
      <c r="A7837" s="1"/>
      <c r="B7837" s="1"/>
      <c r="C7837" s="1"/>
      <c r="D7837" s="1"/>
      <c r="E7837" s="1"/>
      <c r="F7837" s="1"/>
      <c r="G7837" s="1"/>
      <c r="H7837" s="1"/>
      <c r="I7837" s="1"/>
    </row>
    <row r="7838" ht="15.75" customHeight="1">
      <c r="A7838" s="1"/>
      <c r="B7838" s="1"/>
      <c r="C7838" s="1"/>
      <c r="D7838" s="1"/>
      <c r="E7838" s="1"/>
      <c r="F7838" s="1"/>
      <c r="G7838" s="1"/>
      <c r="H7838" s="1"/>
      <c r="I7838" s="1"/>
    </row>
    <row r="7839" ht="15.75" customHeight="1">
      <c r="A7839" s="1"/>
      <c r="B7839" s="1"/>
      <c r="C7839" s="1"/>
      <c r="D7839" s="1"/>
      <c r="E7839" s="1"/>
      <c r="F7839" s="1"/>
      <c r="G7839" s="1"/>
      <c r="H7839" s="1"/>
      <c r="I7839" s="1"/>
    </row>
    <row r="7840" ht="15.75" customHeight="1">
      <c r="A7840" s="1"/>
      <c r="B7840" s="1"/>
      <c r="C7840" s="1"/>
      <c r="D7840" s="1"/>
      <c r="E7840" s="1"/>
      <c r="F7840" s="1"/>
      <c r="G7840" s="1"/>
      <c r="H7840" s="1"/>
      <c r="I7840" s="1"/>
    </row>
    <row r="7841" ht="15.75" customHeight="1">
      <c r="A7841" s="1"/>
      <c r="B7841" s="1"/>
      <c r="C7841" s="1"/>
      <c r="D7841" s="1"/>
      <c r="E7841" s="1"/>
      <c r="F7841" s="1"/>
      <c r="G7841" s="1"/>
      <c r="H7841" s="1"/>
      <c r="I7841" s="1"/>
    </row>
    <row r="7842" ht="15.75" customHeight="1">
      <c r="A7842" s="1"/>
      <c r="B7842" s="1"/>
      <c r="C7842" s="1"/>
      <c r="D7842" s="1"/>
      <c r="E7842" s="1"/>
      <c r="F7842" s="1"/>
      <c r="G7842" s="1"/>
      <c r="H7842" s="1"/>
      <c r="I7842" s="1"/>
    </row>
    <row r="7843" ht="15.75" customHeight="1">
      <c r="A7843" s="1"/>
      <c r="B7843" s="1"/>
      <c r="C7843" s="1"/>
      <c r="D7843" s="1"/>
      <c r="E7843" s="1"/>
      <c r="F7843" s="1"/>
      <c r="G7843" s="1"/>
      <c r="H7843" s="1"/>
      <c r="I7843" s="1"/>
    </row>
    <row r="7844" ht="15.75" customHeight="1">
      <c r="A7844" s="1"/>
      <c r="B7844" s="1"/>
      <c r="C7844" s="1"/>
      <c r="D7844" s="1"/>
      <c r="E7844" s="1"/>
      <c r="F7844" s="1"/>
      <c r="G7844" s="1"/>
      <c r="H7844" s="1"/>
      <c r="I7844" s="1"/>
    </row>
    <row r="7845" ht="15.75" customHeight="1">
      <c r="A7845" s="1"/>
      <c r="B7845" s="1"/>
      <c r="C7845" s="1"/>
      <c r="D7845" s="1"/>
      <c r="E7845" s="1"/>
      <c r="F7845" s="1"/>
      <c r="G7845" s="1"/>
      <c r="H7845" s="1"/>
      <c r="I7845" s="1"/>
    </row>
    <row r="7846" ht="15.75" customHeight="1">
      <c r="A7846" s="1"/>
      <c r="B7846" s="1"/>
      <c r="C7846" s="1"/>
      <c r="D7846" s="1"/>
      <c r="E7846" s="1"/>
      <c r="F7846" s="1"/>
      <c r="G7846" s="1"/>
      <c r="H7846" s="1"/>
      <c r="I7846" s="1"/>
    </row>
    <row r="7847" ht="15.75" customHeight="1">
      <c r="A7847" s="1"/>
      <c r="B7847" s="1"/>
      <c r="C7847" s="1"/>
      <c r="D7847" s="1"/>
      <c r="E7847" s="1"/>
      <c r="F7847" s="1"/>
      <c r="G7847" s="1"/>
      <c r="H7847" s="1"/>
      <c r="I7847" s="1"/>
    </row>
    <row r="7848" ht="15.75" customHeight="1">
      <c r="A7848" s="1"/>
      <c r="B7848" s="1"/>
      <c r="C7848" s="1"/>
      <c r="D7848" s="1"/>
      <c r="E7848" s="1"/>
      <c r="F7848" s="1"/>
      <c r="G7848" s="1"/>
      <c r="H7848" s="1"/>
      <c r="I7848" s="1"/>
    </row>
    <row r="7849" ht="15.75" customHeight="1">
      <c r="A7849" s="1"/>
      <c r="B7849" s="1"/>
      <c r="C7849" s="1"/>
      <c r="D7849" s="1"/>
      <c r="E7849" s="1"/>
      <c r="F7849" s="1"/>
      <c r="G7849" s="1"/>
      <c r="H7849" s="1"/>
      <c r="I7849" s="1"/>
    </row>
    <row r="7850" ht="15.75" customHeight="1">
      <c r="A7850" s="1"/>
      <c r="B7850" s="1"/>
      <c r="C7850" s="1"/>
      <c r="D7850" s="1"/>
      <c r="E7850" s="1"/>
      <c r="F7850" s="1"/>
      <c r="G7850" s="1"/>
      <c r="H7850" s="1"/>
      <c r="I7850" s="1"/>
    </row>
    <row r="7851" ht="15.75" customHeight="1">
      <c r="A7851" s="1"/>
      <c r="B7851" s="1"/>
      <c r="C7851" s="1"/>
      <c r="D7851" s="1"/>
      <c r="E7851" s="1"/>
      <c r="F7851" s="1"/>
      <c r="G7851" s="1"/>
      <c r="H7851" s="1"/>
      <c r="I7851" s="1"/>
    </row>
    <row r="7852" ht="15.75" customHeight="1">
      <c r="A7852" s="1"/>
      <c r="B7852" s="1"/>
      <c r="C7852" s="1"/>
      <c r="D7852" s="1"/>
      <c r="E7852" s="1"/>
      <c r="F7852" s="1"/>
      <c r="G7852" s="1"/>
      <c r="H7852" s="1"/>
      <c r="I7852" s="1"/>
    </row>
    <row r="7853" ht="15.75" customHeight="1">
      <c r="A7853" s="1"/>
      <c r="B7853" s="1"/>
      <c r="C7853" s="1"/>
      <c r="D7853" s="1"/>
      <c r="E7853" s="1"/>
      <c r="F7853" s="1"/>
      <c r="G7853" s="1"/>
      <c r="H7853" s="1"/>
      <c r="I7853" s="1"/>
    </row>
    <row r="7854" ht="15.75" customHeight="1">
      <c r="A7854" s="1"/>
      <c r="B7854" s="1"/>
      <c r="C7854" s="1"/>
      <c r="D7854" s="1"/>
      <c r="E7854" s="1"/>
      <c r="F7854" s="1"/>
      <c r="G7854" s="1"/>
      <c r="H7854" s="1"/>
      <c r="I7854" s="1"/>
    </row>
    <row r="7855" ht="15.75" customHeight="1">
      <c r="A7855" s="1"/>
      <c r="B7855" s="1"/>
      <c r="C7855" s="1"/>
      <c r="D7855" s="1"/>
      <c r="E7855" s="1"/>
      <c r="F7855" s="1"/>
      <c r="G7855" s="1"/>
      <c r="H7855" s="1"/>
      <c r="I7855" s="1"/>
    </row>
    <row r="7856" ht="15.75" customHeight="1">
      <c r="A7856" s="1"/>
      <c r="B7856" s="1"/>
      <c r="C7856" s="1"/>
      <c r="D7856" s="1"/>
      <c r="E7856" s="1"/>
      <c r="F7856" s="1"/>
      <c r="G7856" s="1"/>
      <c r="H7856" s="1"/>
      <c r="I7856" s="1"/>
    </row>
    <row r="7857" ht="15.75" customHeight="1">
      <c r="A7857" s="1"/>
      <c r="B7857" s="1"/>
      <c r="C7857" s="1"/>
      <c r="D7857" s="1"/>
      <c r="E7857" s="1"/>
      <c r="F7857" s="1"/>
      <c r="G7857" s="1"/>
      <c r="H7857" s="1"/>
      <c r="I7857" s="1"/>
    </row>
    <row r="7858" ht="15.75" customHeight="1">
      <c r="A7858" s="1"/>
      <c r="B7858" s="1"/>
      <c r="C7858" s="1"/>
      <c r="D7858" s="1"/>
      <c r="E7858" s="1"/>
      <c r="F7858" s="1"/>
      <c r="G7858" s="1"/>
      <c r="H7858" s="1"/>
      <c r="I7858" s="1"/>
    </row>
    <row r="7859" ht="15.75" customHeight="1">
      <c r="A7859" s="1"/>
      <c r="B7859" s="1"/>
      <c r="C7859" s="1"/>
      <c r="D7859" s="1"/>
      <c r="E7859" s="1"/>
      <c r="F7859" s="1"/>
      <c r="G7859" s="1"/>
      <c r="H7859" s="1"/>
      <c r="I7859" s="1"/>
    </row>
    <row r="7860" ht="15.75" customHeight="1">
      <c r="A7860" s="1"/>
      <c r="B7860" s="1"/>
      <c r="C7860" s="1"/>
      <c r="D7860" s="1"/>
      <c r="E7860" s="1"/>
      <c r="F7860" s="1"/>
      <c r="G7860" s="1"/>
      <c r="H7860" s="1"/>
      <c r="I7860" s="1"/>
    </row>
    <row r="7861" ht="15.75" customHeight="1">
      <c r="A7861" s="1"/>
      <c r="B7861" s="1"/>
      <c r="C7861" s="1"/>
      <c r="D7861" s="1"/>
      <c r="E7861" s="1"/>
      <c r="F7861" s="1"/>
      <c r="G7861" s="1"/>
      <c r="H7861" s="1"/>
      <c r="I7861" s="1"/>
    </row>
    <row r="7862" ht="15.75" customHeight="1">
      <c r="A7862" s="1"/>
      <c r="B7862" s="1"/>
      <c r="C7862" s="1"/>
      <c r="D7862" s="1"/>
      <c r="E7862" s="1"/>
      <c r="F7862" s="1"/>
      <c r="G7862" s="1"/>
      <c r="H7862" s="1"/>
      <c r="I7862" s="1"/>
    </row>
    <row r="7863" ht="15.75" customHeight="1">
      <c r="A7863" s="1"/>
      <c r="B7863" s="1"/>
      <c r="C7863" s="1"/>
      <c r="D7863" s="1"/>
      <c r="E7863" s="1"/>
      <c r="F7863" s="1"/>
      <c r="G7863" s="1"/>
      <c r="H7863" s="1"/>
      <c r="I7863" s="1"/>
    </row>
    <row r="7864" ht="15.75" customHeight="1">
      <c r="A7864" s="1"/>
      <c r="B7864" s="1"/>
      <c r="C7864" s="1"/>
      <c r="D7864" s="1"/>
      <c r="E7864" s="1"/>
      <c r="F7864" s="1"/>
      <c r="G7864" s="1"/>
      <c r="H7864" s="1"/>
      <c r="I7864" s="1"/>
    </row>
    <row r="7865" ht="15.75" customHeight="1">
      <c r="A7865" s="1"/>
      <c r="B7865" s="1"/>
      <c r="C7865" s="1"/>
      <c r="D7865" s="1"/>
      <c r="E7865" s="1"/>
      <c r="F7865" s="1"/>
      <c r="G7865" s="1"/>
      <c r="H7865" s="1"/>
      <c r="I7865" s="1"/>
    </row>
    <row r="7866" ht="15.75" customHeight="1">
      <c r="A7866" s="1"/>
      <c r="B7866" s="1"/>
      <c r="C7866" s="1"/>
      <c r="D7866" s="1"/>
      <c r="E7866" s="1"/>
      <c r="F7866" s="1"/>
      <c r="G7866" s="1"/>
      <c r="H7866" s="1"/>
      <c r="I7866" s="1"/>
    </row>
    <row r="7867" ht="15.75" customHeight="1">
      <c r="A7867" s="1"/>
      <c r="B7867" s="1"/>
      <c r="C7867" s="1"/>
      <c r="D7867" s="1"/>
      <c r="E7867" s="1"/>
      <c r="F7867" s="1"/>
      <c r="G7867" s="1"/>
      <c r="H7867" s="1"/>
      <c r="I7867" s="1"/>
    </row>
    <row r="7868" ht="15.75" customHeight="1">
      <c r="A7868" s="1"/>
      <c r="B7868" s="1"/>
      <c r="C7868" s="1"/>
      <c r="D7868" s="1"/>
      <c r="E7868" s="1"/>
      <c r="F7868" s="1"/>
      <c r="G7868" s="1"/>
      <c r="H7868" s="1"/>
      <c r="I7868" s="1"/>
    </row>
    <row r="7869" ht="15.75" customHeight="1">
      <c r="A7869" s="1"/>
      <c r="B7869" s="1"/>
      <c r="C7869" s="1"/>
      <c r="D7869" s="1"/>
      <c r="E7869" s="1"/>
      <c r="F7869" s="1"/>
      <c r="G7869" s="1"/>
      <c r="H7869" s="1"/>
      <c r="I7869" s="1"/>
    </row>
    <row r="7870" ht="15.75" customHeight="1">
      <c r="A7870" s="1"/>
      <c r="B7870" s="1"/>
      <c r="C7870" s="1"/>
      <c r="D7870" s="1"/>
      <c r="E7870" s="1"/>
      <c r="F7870" s="1"/>
      <c r="G7870" s="1"/>
      <c r="H7870" s="1"/>
      <c r="I7870" s="1"/>
    </row>
    <row r="7871" ht="15.75" customHeight="1">
      <c r="A7871" s="1"/>
      <c r="B7871" s="1"/>
      <c r="C7871" s="1"/>
      <c r="D7871" s="1"/>
      <c r="E7871" s="1"/>
      <c r="F7871" s="1"/>
      <c r="G7871" s="1"/>
      <c r="H7871" s="1"/>
      <c r="I7871" s="1"/>
    </row>
    <row r="7872" ht="15.75" customHeight="1">
      <c r="A7872" s="1"/>
      <c r="B7872" s="1"/>
      <c r="C7872" s="1"/>
      <c r="D7872" s="1"/>
      <c r="E7872" s="1"/>
      <c r="F7872" s="1"/>
      <c r="G7872" s="1"/>
      <c r="H7872" s="1"/>
      <c r="I7872" s="1"/>
    </row>
    <row r="7873" ht="15.75" customHeight="1">
      <c r="A7873" s="1"/>
      <c r="B7873" s="1"/>
      <c r="C7873" s="1"/>
      <c r="D7873" s="1"/>
      <c r="E7873" s="1"/>
      <c r="F7873" s="1"/>
      <c r="G7873" s="1"/>
      <c r="H7873" s="1"/>
      <c r="I7873" s="1"/>
    </row>
    <row r="7874" ht="15.75" customHeight="1">
      <c r="A7874" s="1"/>
      <c r="B7874" s="1"/>
      <c r="C7874" s="1"/>
      <c r="D7874" s="1"/>
      <c r="E7874" s="1"/>
      <c r="F7874" s="1"/>
      <c r="G7874" s="1"/>
      <c r="H7874" s="1"/>
      <c r="I7874" s="1"/>
    </row>
    <row r="7875" ht="15.75" customHeight="1">
      <c r="A7875" s="1"/>
      <c r="B7875" s="1"/>
      <c r="C7875" s="1"/>
      <c r="D7875" s="1"/>
      <c r="E7875" s="1"/>
      <c r="F7875" s="1"/>
      <c r="G7875" s="1"/>
      <c r="H7875" s="1"/>
      <c r="I7875" s="1"/>
    </row>
    <row r="7876" ht="15.75" customHeight="1">
      <c r="A7876" s="1"/>
      <c r="B7876" s="1"/>
      <c r="C7876" s="1"/>
      <c r="D7876" s="1"/>
      <c r="E7876" s="1"/>
      <c r="F7876" s="1"/>
      <c r="G7876" s="1"/>
      <c r="H7876" s="1"/>
      <c r="I7876" s="1"/>
    </row>
    <row r="7877" ht="15.75" customHeight="1">
      <c r="A7877" s="1"/>
      <c r="B7877" s="1"/>
      <c r="C7877" s="1"/>
      <c r="D7877" s="1"/>
      <c r="E7877" s="1"/>
      <c r="F7877" s="1"/>
      <c r="G7877" s="1"/>
      <c r="H7877" s="1"/>
      <c r="I7877" s="1"/>
    </row>
    <row r="7878" ht="15.75" customHeight="1">
      <c r="A7878" s="1"/>
      <c r="B7878" s="1"/>
      <c r="C7878" s="1"/>
      <c r="D7878" s="1"/>
      <c r="E7878" s="1"/>
      <c r="F7878" s="1"/>
      <c r="G7878" s="1"/>
      <c r="H7878" s="1"/>
      <c r="I7878" s="1"/>
    </row>
    <row r="7879" ht="15.75" customHeight="1">
      <c r="A7879" s="1"/>
      <c r="B7879" s="1"/>
      <c r="C7879" s="1"/>
      <c r="D7879" s="1"/>
      <c r="E7879" s="1"/>
      <c r="F7879" s="1"/>
      <c r="G7879" s="1"/>
      <c r="H7879" s="1"/>
      <c r="I7879" s="1"/>
    </row>
    <row r="7880" ht="15.75" customHeight="1">
      <c r="A7880" s="1"/>
      <c r="B7880" s="1"/>
      <c r="C7880" s="1"/>
      <c r="D7880" s="1"/>
      <c r="E7880" s="1"/>
      <c r="F7880" s="1"/>
      <c r="G7880" s="1"/>
      <c r="H7880" s="1"/>
      <c r="I7880" s="1"/>
    </row>
    <row r="7881" ht="15.75" customHeight="1">
      <c r="A7881" s="1"/>
      <c r="B7881" s="1"/>
      <c r="C7881" s="1"/>
      <c r="D7881" s="1"/>
      <c r="E7881" s="1"/>
      <c r="F7881" s="1"/>
      <c r="G7881" s="1"/>
      <c r="H7881" s="1"/>
      <c r="I7881" s="1"/>
    </row>
    <row r="7882" ht="15.75" customHeight="1">
      <c r="A7882" s="1"/>
      <c r="B7882" s="1"/>
      <c r="C7882" s="1"/>
      <c r="D7882" s="1"/>
      <c r="E7882" s="1"/>
      <c r="F7882" s="1"/>
      <c r="G7882" s="1"/>
      <c r="H7882" s="1"/>
      <c r="I7882" s="1"/>
    </row>
    <row r="7883" ht="15.75" customHeight="1">
      <c r="A7883" s="1"/>
      <c r="B7883" s="1"/>
      <c r="C7883" s="1"/>
      <c r="D7883" s="1"/>
      <c r="E7883" s="1"/>
      <c r="F7883" s="1"/>
      <c r="G7883" s="1"/>
      <c r="H7883" s="1"/>
      <c r="I7883" s="1"/>
    </row>
    <row r="7884" ht="15.75" customHeight="1">
      <c r="A7884" s="1"/>
      <c r="B7884" s="1"/>
      <c r="C7884" s="1"/>
      <c r="D7884" s="1"/>
      <c r="E7884" s="1"/>
      <c r="F7884" s="1"/>
      <c r="G7884" s="1"/>
      <c r="H7884" s="1"/>
      <c r="I7884" s="1"/>
    </row>
    <row r="7885" ht="15.75" customHeight="1">
      <c r="A7885" s="1"/>
      <c r="B7885" s="1"/>
      <c r="C7885" s="1"/>
      <c r="D7885" s="1"/>
      <c r="E7885" s="1"/>
      <c r="F7885" s="1"/>
      <c r="G7885" s="1"/>
      <c r="H7885" s="1"/>
      <c r="I7885" s="1"/>
    </row>
    <row r="7886" ht="15.75" customHeight="1">
      <c r="A7886" s="1"/>
      <c r="B7886" s="1"/>
      <c r="C7886" s="1"/>
      <c r="D7886" s="1"/>
      <c r="E7886" s="1"/>
      <c r="F7886" s="1"/>
      <c r="G7886" s="1"/>
      <c r="H7886" s="1"/>
      <c r="I7886" s="1"/>
    </row>
    <row r="7887" ht="15.75" customHeight="1">
      <c r="A7887" s="1"/>
      <c r="B7887" s="1"/>
      <c r="C7887" s="1"/>
      <c r="D7887" s="1"/>
      <c r="E7887" s="1"/>
      <c r="F7887" s="1"/>
      <c r="G7887" s="1"/>
      <c r="H7887" s="1"/>
      <c r="I7887" s="1"/>
    </row>
    <row r="7888" ht="15.75" customHeight="1">
      <c r="A7888" s="1"/>
      <c r="B7888" s="1"/>
      <c r="C7888" s="1"/>
      <c r="D7888" s="1"/>
      <c r="E7888" s="1"/>
      <c r="F7888" s="1"/>
      <c r="G7888" s="1"/>
      <c r="H7888" s="1"/>
      <c r="I7888" s="1"/>
    </row>
    <row r="7889" ht="15.75" customHeight="1">
      <c r="A7889" s="1"/>
      <c r="B7889" s="1"/>
      <c r="C7889" s="1"/>
      <c r="D7889" s="1"/>
      <c r="E7889" s="1"/>
      <c r="F7889" s="1"/>
      <c r="G7889" s="1"/>
      <c r="H7889" s="1"/>
      <c r="I7889" s="1"/>
    </row>
    <row r="7890" ht="15.75" customHeight="1">
      <c r="A7890" s="1"/>
      <c r="B7890" s="1"/>
      <c r="C7890" s="1"/>
      <c r="D7890" s="1"/>
      <c r="E7890" s="1"/>
      <c r="F7890" s="1"/>
      <c r="G7890" s="1"/>
      <c r="H7890" s="1"/>
      <c r="I7890" s="1"/>
    </row>
    <row r="7891" ht="15.75" customHeight="1">
      <c r="A7891" s="1"/>
      <c r="B7891" s="1"/>
      <c r="C7891" s="1"/>
      <c r="D7891" s="1"/>
      <c r="E7891" s="1"/>
      <c r="F7891" s="1"/>
      <c r="G7891" s="1"/>
      <c r="H7891" s="1"/>
      <c r="I7891" s="1"/>
    </row>
    <row r="7892" ht="15.75" customHeight="1">
      <c r="A7892" s="1"/>
      <c r="B7892" s="1"/>
      <c r="C7892" s="1"/>
      <c r="D7892" s="1"/>
      <c r="E7892" s="1"/>
      <c r="F7892" s="1"/>
      <c r="G7892" s="1"/>
      <c r="H7892" s="1"/>
      <c r="I7892" s="1"/>
    </row>
    <row r="7893" ht="15.75" customHeight="1">
      <c r="A7893" s="1"/>
      <c r="B7893" s="1"/>
      <c r="C7893" s="1"/>
      <c r="D7893" s="1"/>
      <c r="E7893" s="1"/>
      <c r="F7893" s="1"/>
      <c r="G7893" s="1"/>
      <c r="H7893" s="1"/>
      <c r="I7893" s="1"/>
    </row>
    <row r="7894" ht="15.75" customHeight="1">
      <c r="A7894" s="1"/>
      <c r="B7894" s="1"/>
      <c r="C7894" s="1"/>
      <c r="D7894" s="1"/>
      <c r="E7894" s="1"/>
      <c r="F7894" s="1"/>
      <c r="G7894" s="1"/>
      <c r="H7894" s="1"/>
      <c r="I7894" s="1"/>
    </row>
    <row r="7895" ht="15.75" customHeight="1">
      <c r="A7895" s="1"/>
      <c r="B7895" s="1"/>
      <c r="C7895" s="1"/>
      <c r="D7895" s="1"/>
      <c r="E7895" s="1"/>
      <c r="F7895" s="1"/>
      <c r="G7895" s="1"/>
      <c r="H7895" s="1"/>
      <c r="I7895" s="1"/>
    </row>
    <row r="7896" ht="15.75" customHeight="1">
      <c r="A7896" s="1"/>
      <c r="B7896" s="1"/>
      <c r="C7896" s="1"/>
      <c r="D7896" s="1"/>
      <c r="E7896" s="1"/>
      <c r="F7896" s="1"/>
      <c r="G7896" s="1"/>
      <c r="H7896" s="1"/>
      <c r="I7896" s="1"/>
    </row>
    <row r="7897" ht="15.75" customHeight="1">
      <c r="A7897" s="1"/>
      <c r="B7897" s="1"/>
      <c r="C7897" s="1"/>
      <c r="D7897" s="1"/>
      <c r="E7897" s="1"/>
      <c r="F7897" s="1"/>
      <c r="G7897" s="1"/>
      <c r="H7897" s="1"/>
      <c r="I7897" s="1"/>
    </row>
    <row r="7898" ht="15.75" customHeight="1">
      <c r="A7898" s="1"/>
      <c r="B7898" s="1"/>
      <c r="C7898" s="1"/>
      <c r="D7898" s="1"/>
      <c r="E7898" s="1"/>
      <c r="F7898" s="1"/>
      <c r="G7898" s="1"/>
      <c r="H7898" s="1"/>
      <c r="I7898" s="1"/>
    </row>
    <row r="7899" ht="15.75" customHeight="1">
      <c r="A7899" s="1"/>
      <c r="B7899" s="1"/>
      <c r="C7899" s="1"/>
      <c r="D7899" s="1"/>
      <c r="E7899" s="1"/>
      <c r="F7899" s="1"/>
      <c r="G7899" s="1"/>
      <c r="H7899" s="1"/>
      <c r="I7899" s="1"/>
    </row>
    <row r="7900" ht="15.75" customHeight="1">
      <c r="A7900" s="1"/>
      <c r="B7900" s="1"/>
      <c r="C7900" s="1"/>
      <c r="D7900" s="1"/>
      <c r="E7900" s="1"/>
      <c r="F7900" s="1"/>
      <c r="G7900" s="1"/>
      <c r="H7900" s="1"/>
      <c r="I7900" s="1"/>
    </row>
    <row r="7901" ht="15.75" customHeight="1">
      <c r="A7901" s="1"/>
      <c r="B7901" s="1"/>
      <c r="C7901" s="1"/>
      <c r="D7901" s="1"/>
      <c r="E7901" s="1"/>
      <c r="F7901" s="1"/>
      <c r="G7901" s="1"/>
      <c r="H7901" s="1"/>
      <c r="I7901" s="1"/>
    </row>
    <row r="7902" ht="15.75" customHeight="1">
      <c r="A7902" s="1"/>
      <c r="B7902" s="1"/>
      <c r="C7902" s="1"/>
      <c r="D7902" s="1"/>
      <c r="E7902" s="1"/>
      <c r="F7902" s="1"/>
      <c r="G7902" s="1"/>
      <c r="H7902" s="1"/>
      <c r="I7902" s="1"/>
    </row>
    <row r="7903" ht="15.75" customHeight="1">
      <c r="A7903" s="1"/>
      <c r="B7903" s="1"/>
      <c r="C7903" s="1"/>
      <c r="D7903" s="1"/>
      <c r="E7903" s="1"/>
      <c r="F7903" s="1"/>
      <c r="G7903" s="1"/>
      <c r="H7903" s="1"/>
      <c r="I7903" s="1"/>
    </row>
    <row r="7904" ht="15.75" customHeight="1">
      <c r="A7904" s="1"/>
      <c r="B7904" s="1"/>
      <c r="C7904" s="1"/>
      <c r="D7904" s="1"/>
      <c r="E7904" s="1"/>
      <c r="F7904" s="1"/>
      <c r="G7904" s="1"/>
      <c r="H7904" s="1"/>
      <c r="I7904" s="1"/>
    </row>
    <row r="7905" ht="15.75" customHeight="1">
      <c r="A7905" s="1"/>
      <c r="B7905" s="1"/>
      <c r="C7905" s="1"/>
      <c r="D7905" s="1"/>
      <c r="E7905" s="1"/>
      <c r="F7905" s="1"/>
      <c r="G7905" s="1"/>
      <c r="H7905" s="1"/>
      <c r="I7905" s="1"/>
    </row>
    <row r="7906" ht="15.75" customHeight="1">
      <c r="A7906" s="1"/>
      <c r="B7906" s="1"/>
      <c r="C7906" s="1"/>
      <c r="D7906" s="1"/>
      <c r="E7906" s="1"/>
      <c r="F7906" s="1"/>
      <c r="G7906" s="1"/>
      <c r="H7906" s="1"/>
      <c r="I7906" s="1"/>
    </row>
    <row r="7907" ht="15.75" customHeight="1">
      <c r="A7907" s="1"/>
      <c r="B7907" s="1"/>
      <c r="C7907" s="1"/>
      <c r="D7907" s="1"/>
      <c r="E7907" s="1"/>
      <c r="F7907" s="1"/>
      <c r="G7907" s="1"/>
      <c r="H7907" s="1"/>
      <c r="I7907" s="1"/>
    </row>
    <row r="7908" ht="15.75" customHeight="1">
      <c r="A7908" s="1"/>
      <c r="B7908" s="1"/>
      <c r="C7908" s="1"/>
      <c r="D7908" s="1"/>
      <c r="E7908" s="1"/>
      <c r="F7908" s="1"/>
      <c r="G7908" s="1"/>
      <c r="H7908" s="1"/>
      <c r="I7908" s="1"/>
    </row>
    <row r="7909" ht="15.75" customHeight="1">
      <c r="A7909" s="1"/>
      <c r="B7909" s="1"/>
      <c r="C7909" s="1"/>
      <c r="D7909" s="1"/>
      <c r="E7909" s="1"/>
      <c r="F7909" s="1"/>
      <c r="G7909" s="1"/>
      <c r="H7909" s="1"/>
      <c r="I7909" s="1"/>
    </row>
    <row r="7910" ht="15.75" customHeight="1">
      <c r="A7910" s="1"/>
      <c r="B7910" s="1"/>
      <c r="C7910" s="1"/>
      <c r="D7910" s="1"/>
      <c r="E7910" s="1"/>
      <c r="F7910" s="1"/>
      <c r="G7910" s="1"/>
      <c r="H7910" s="1"/>
      <c r="I7910" s="1"/>
    </row>
    <row r="7911" ht="15.75" customHeight="1">
      <c r="A7911" s="1"/>
      <c r="B7911" s="1"/>
      <c r="C7911" s="1"/>
      <c r="D7911" s="1"/>
      <c r="E7911" s="1"/>
      <c r="F7911" s="1"/>
      <c r="G7911" s="1"/>
      <c r="H7911" s="1"/>
      <c r="I7911" s="1"/>
    </row>
    <row r="7912" ht="15.75" customHeight="1">
      <c r="A7912" s="1"/>
      <c r="B7912" s="1"/>
      <c r="C7912" s="1"/>
      <c r="D7912" s="1"/>
      <c r="E7912" s="1"/>
      <c r="F7912" s="1"/>
      <c r="G7912" s="1"/>
      <c r="H7912" s="1"/>
      <c r="I7912" s="1"/>
    </row>
    <row r="7913" ht="15.75" customHeight="1">
      <c r="A7913" s="1"/>
      <c r="B7913" s="1"/>
      <c r="C7913" s="1"/>
      <c r="D7913" s="1"/>
      <c r="E7913" s="1"/>
      <c r="F7913" s="1"/>
      <c r="G7913" s="1"/>
      <c r="H7913" s="1"/>
      <c r="I7913" s="1"/>
    </row>
    <row r="7914" ht="15.75" customHeight="1">
      <c r="A7914" s="1"/>
      <c r="B7914" s="1"/>
      <c r="C7914" s="1"/>
      <c r="D7914" s="1"/>
      <c r="E7914" s="1"/>
      <c r="F7914" s="1"/>
      <c r="G7914" s="1"/>
      <c r="H7914" s="1"/>
      <c r="I7914" s="1"/>
    </row>
    <row r="7915" ht="15.75" customHeight="1">
      <c r="A7915" s="1"/>
      <c r="B7915" s="1"/>
      <c r="C7915" s="1"/>
      <c r="D7915" s="1"/>
      <c r="E7915" s="1"/>
      <c r="F7915" s="1"/>
      <c r="G7915" s="1"/>
      <c r="H7915" s="1"/>
      <c r="I7915" s="1"/>
    </row>
    <row r="7916" ht="15.75" customHeight="1">
      <c r="A7916" s="1"/>
      <c r="B7916" s="1"/>
      <c r="C7916" s="1"/>
      <c r="D7916" s="1"/>
      <c r="E7916" s="1"/>
      <c r="F7916" s="1"/>
      <c r="G7916" s="1"/>
      <c r="H7916" s="1"/>
      <c r="I7916" s="1"/>
    </row>
    <row r="7917" ht="15.75" customHeight="1">
      <c r="A7917" s="1"/>
      <c r="B7917" s="1"/>
      <c r="C7917" s="1"/>
      <c r="D7917" s="1"/>
      <c r="E7917" s="1"/>
      <c r="F7917" s="1"/>
      <c r="G7917" s="1"/>
      <c r="H7917" s="1"/>
      <c r="I7917" s="1"/>
    </row>
    <row r="7918" ht="15.75" customHeight="1">
      <c r="A7918" s="1"/>
      <c r="B7918" s="1"/>
      <c r="C7918" s="1"/>
      <c r="D7918" s="1"/>
      <c r="E7918" s="1"/>
      <c r="F7918" s="1"/>
      <c r="G7918" s="1"/>
      <c r="H7918" s="1"/>
      <c r="I7918" s="1"/>
    </row>
    <row r="7919" ht="15.75" customHeight="1">
      <c r="A7919" s="1"/>
      <c r="B7919" s="1"/>
      <c r="C7919" s="1"/>
      <c r="D7919" s="1"/>
      <c r="E7919" s="1"/>
      <c r="F7919" s="1"/>
      <c r="G7919" s="1"/>
      <c r="H7919" s="1"/>
      <c r="I7919" s="1"/>
    </row>
    <row r="7920" ht="15.75" customHeight="1">
      <c r="A7920" s="1"/>
      <c r="B7920" s="1"/>
      <c r="C7920" s="1"/>
      <c r="D7920" s="1"/>
      <c r="E7920" s="1"/>
      <c r="F7920" s="1"/>
      <c r="G7920" s="1"/>
      <c r="H7920" s="1"/>
      <c r="I7920" s="1"/>
    </row>
    <row r="7921" ht="15.75" customHeight="1">
      <c r="A7921" s="1"/>
      <c r="B7921" s="1"/>
      <c r="C7921" s="1"/>
      <c r="D7921" s="1"/>
      <c r="E7921" s="1"/>
      <c r="F7921" s="1"/>
      <c r="G7921" s="1"/>
      <c r="H7921" s="1"/>
      <c r="I7921" s="1"/>
    </row>
    <row r="7922" ht="15.75" customHeight="1">
      <c r="A7922" s="1"/>
      <c r="B7922" s="1"/>
      <c r="C7922" s="1"/>
      <c r="D7922" s="1"/>
      <c r="E7922" s="1"/>
      <c r="F7922" s="1"/>
      <c r="G7922" s="1"/>
      <c r="H7922" s="1"/>
      <c r="I7922" s="1"/>
    </row>
    <row r="7923" ht="15.75" customHeight="1">
      <c r="A7923" s="1"/>
      <c r="B7923" s="1"/>
      <c r="C7923" s="1"/>
      <c r="D7923" s="1"/>
      <c r="E7923" s="1"/>
      <c r="F7923" s="1"/>
      <c r="G7923" s="1"/>
      <c r="H7923" s="1"/>
      <c r="I7923" s="1"/>
    </row>
    <row r="7924" ht="15.75" customHeight="1">
      <c r="A7924" s="1"/>
      <c r="B7924" s="1"/>
      <c r="C7924" s="1"/>
      <c r="D7924" s="1"/>
      <c r="E7924" s="1"/>
      <c r="F7924" s="1"/>
      <c r="G7924" s="1"/>
      <c r="H7924" s="1"/>
      <c r="I7924" s="1"/>
    </row>
    <row r="7925" ht="15.75" customHeight="1">
      <c r="A7925" s="1"/>
      <c r="B7925" s="1"/>
      <c r="C7925" s="1"/>
      <c r="D7925" s="1"/>
      <c r="E7925" s="1"/>
      <c r="F7925" s="1"/>
      <c r="G7925" s="1"/>
      <c r="H7925" s="1"/>
      <c r="I7925" s="1"/>
    </row>
    <row r="7926" ht="15.75" customHeight="1">
      <c r="A7926" s="1"/>
      <c r="B7926" s="1"/>
      <c r="C7926" s="1"/>
      <c r="D7926" s="1"/>
      <c r="E7926" s="1"/>
      <c r="F7926" s="1"/>
      <c r="G7926" s="1"/>
      <c r="H7926" s="1"/>
      <c r="I7926" s="1"/>
    </row>
    <row r="7927" ht="15.75" customHeight="1">
      <c r="A7927" s="1"/>
      <c r="B7927" s="1"/>
      <c r="C7927" s="1"/>
      <c r="D7927" s="1"/>
      <c r="E7927" s="1"/>
      <c r="F7927" s="1"/>
      <c r="G7927" s="1"/>
      <c r="H7927" s="1"/>
      <c r="I7927" s="1"/>
    </row>
    <row r="7928" ht="15.75" customHeight="1">
      <c r="A7928" s="1"/>
      <c r="B7928" s="1"/>
      <c r="C7928" s="1"/>
      <c r="D7928" s="1"/>
      <c r="E7928" s="1"/>
      <c r="F7928" s="1"/>
      <c r="G7928" s="1"/>
      <c r="H7928" s="1"/>
      <c r="I7928" s="1"/>
    </row>
    <row r="7929" ht="15.75" customHeight="1">
      <c r="A7929" s="1"/>
      <c r="B7929" s="1"/>
      <c r="C7929" s="1"/>
      <c r="D7929" s="1"/>
      <c r="E7929" s="1"/>
      <c r="F7929" s="1"/>
      <c r="G7929" s="1"/>
      <c r="H7929" s="1"/>
      <c r="I7929" s="1"/>
    </row>
    <row r="7930" ht="15.75" customHeight="1">
      <c r="A7930" s="1"/>
      <c r="B7930" s="1"/>
      <c r="C7930" s="1"/>
      <c r="D7930" s="1"/>
      <c r="E7930" s="1"/>
      <c r="F7930" s="1"/>
      <c r="G7930" s="1"/>
      <c r="H7930" s="1"/>
      <c r="I7930" s="1"/>
    </row>
    <row r="7931" ht="15.75" customHeight="1">
      <c r="A7931" s="1"/>
      <c r="B7931" s="1"/>
      <c r="C7931" s="1"/>
      <c r="D7931" s="1"/>
      <c r="E7931" s="1"/>
      <c r="F7931" s="1"/>
      <c r="G7931" s="1"/>
      <c r="H7931" s="1"/>
      <c r="I7931" s="1"/>
    </row>
    <row r="7932" ht="15.75" customHeight="1">
      <c r="A7932" s="1"/>
      <c r="B7932" s="1"/>
      <c r="C7932" s="1"/>
      <c r="D7932" s="1"/>
      <c r="E7932" s="1"/>
      <c r="F7932" s="1"/>
      <c r="G7932" s="1"/>
      <c r="H7932" s="1"/>
      <c r="I7932" s="1"/>
    </row>
    <row r="7933" ht="15.75" customHeight="1">
      <c r="A7933" s="1"/>
      <c r="B7933" s="1"/>
      <c r="C7933" s="1"/>
      <c r="D7933" s="1"/>
      <c r="E7933" s="1"/>
      <c r="F7933" s="1"/>
      <c r="G7933" s="1"/>
      <c r="H7933" s="1"/>
      <c r="I7933" s="1"/>
    </row>
    <row r="7934" ht="15.75" customHeight="1">
      <c r="A7934" s="1"/>
      <c r="B7934" s="1"/>
      <c r="C7934" s="1"/>
      <c r="D7934" s="1"/>
      <c r="E7934" s="1"/>
      <c r="F7934" s="1"/>
      <c r="G7934" s="1"/>
      <c r="H7934" s="1"/>
      <c r="I7934" s="1"/>
    </row>
    <row r="7935" ht="15.75" customHeight="1">
      <c r="A7935" s="1"/>
      <c r="B7935" s="1"/>
      <c r="C7935" s="1"/>
      <c r="D7935" s="1"/>
      <c r="E7935" s="1"/>
      <c r="F7935" s="1"/>
      <c r="G7935" s="1"/>
      <c r="H7935" s="1"/>
      <c r="I7935" s="1"/>
    </row>
    <row r="7936" ht="15.75" customHeight="1">
      <c r="A7936" s="1"/>
      <c r="B7936" s="1"/>
      <c r="C7936" s="1"/>
      <c r="D7936" s="1"/>
      <c r="E7936" s="1"/>
      <c r="F7936" s="1"/>
      <c r="G7936" s="1"/>
      <c r="H7936" s="1"/>
      <c r="I7936" s="1"/>
    </row>
    <row r="7937" ht="15.75" customHeight="1">
      <c r="A7937" s="1"/>
      <c r="B7937" s="1"/>
      <c r="C7937" s="1"/>
      <c r="D7937" s="1"/>
      <c r="E7937" s="1"/>
      <c r="F7937" s="1"/>
      <c r="G7937" s="1"/>
      <c r="H7937" s="1"/>
      <c r="I7937" s="1"/>
    </row>
    <row r="7938" ht="15.75" customHeight="1">
      <c r="A7938" s="1"/>
      <c r="B7938" s="1"/>
      <c r="C7938" s="1"/>
      <c r="D7938" s="1"/>
      <c r="E7938" s="1"/>
      <c r="F7938" s="1"/>
      <c r="G7938" s="1"/>
      <c r="H7938" s="1"/>
      <c r="I7938" s="1"/>
    </row>
    <row r="7939" ht="15.75" customHeight="1">
      <c r="A7939" s="1"/>
      <c r="B7939" s="1"/>
      <c r="C7939" s="1"/>
      <c r="D7939" s="1"/>
      <c r="E7939" s="1"/>
      <c r="F7939" s="1"/>
      <c r="G7939" s="1"/>
      <c r="H7939" s="1"/>
      <c r="I7939" s="1"/>
    </row>
    <row r="7940" ht="15.75" customHeight="1">
      <c r="A7940" s="1"/>
      <c r="B7940" s="1"/>
      <c r="C7940" s="1"/>
      <c r="D7940" s="1"/>
      <c r="E7940" s="1"/>
      <c r="F7940" s="1"/>
      <c r="G7940" s="1"/>
      <c r="H7940" s="1"/>
      <c r="I7940" s="1"/>
    </row>
    <row r="7941" ht="15.75" customHeight="1">
      <c r="A7941" s="1"/>
      <c r="B7941" s="1"/>
      <c r="C7941" s="1"/>
      <c r="D7941" s="1"/>
      <c r="E7941" s="1"/>
      <c r="F7941" s="1"/>
      <c r="G7941" s="1"/>
      <c r="H7941" s="1"/>
      <c r="I7941" s="1"/>
    </row>
    <row r="7942" ht="15.75" customHeight="1">
      <c r="A7942" s="1"/>
      <c r="B7942" s="1"/>
      <c r="C7942" s="1"/>
      <c r="D7942" s="1"/>
      <c r="E7942" s="1"/>
      <c r="F7942" s="1"/>
      <c r="G7942" s="1"/>
      <c r="H7942" s="1"/>
      <c r="I7942" s="1"/>
    </row>
    <row r="7943" ht="15.75" customHeight="1">
      <c r="A7943" s="1"/>
      <c r="B7943" s="1"/>
      <c r="C7943" s="1"/>
      <c r="D7943" s="1"/>
      <c r="E7943" s="1"/>
      <c r="F7943" s="1"/>
      <c r="G7943" s="1"/>
      <c r="H7943" s="1"/>
      <c r="I7943" s="1"/>
    </row>
    <row r="7944" ht="15.75" customHeight="1">
      <c r="A7944" s="1"/>
      <c r="B7944" s="1"/>
      <c r="C7944" s="1"/>
      <c r="D7944" s="1"/>
      <c r="E7944" s="1"/>
      <c r="F7944" s="1"/>
      <c r="G7944" s="1"/>
      <c r="H7944" s="1"/>
      <c r="I7944" s="1"/>
    </row>
    <row r="7945" ht="15.75" customHeight="1">
      <c r="A7945" s="1"/>
      <c r="B7945" s="1"/>
      <c r="C7945" s="1"/>
      <c r="D7945" s="1"/>
      <c r="E7945" s="1"/>
      <c r="F7945" s="1"/>
      <c r="G7945" s="1"/>
      <c r="H7945" s="1"/>
      <c r="I7945" s="1"/>
    </row>
    <row r="7946" ht="15.75" customHeight="1">
      <c r="A7946" s="1"/>
      <c r="B7946" s="1"/>
      <c r="C7946" s="1"/>
      <c r="D7946" s="1"/>
      <c r="E7946" s="1"/>
      <c r="F7946" s="1"/>
      <c r="G7946" s="1"/>
      <c r="H7946" s="1"/>
      <c r="I7946" s="1"/>
    </row>
    <row r="7947" ht="15.75" customHeight="1">
      <c r="A7947" s="1"/>
      <c r="B7947" s="1"/>
      <c r="C7947" s="1"/>
      <c r="D7947" s="1"/>
      <c r="E7947" s="1"/>
      <c r="F7947" s="1"/>
      <c r="G7947" s="1"/>
      <c r="H7947" s="1"/>
      <c r="I7947" s="1"/>
    </row>
    <row r="7948" ht="15.75" customHeight="1">
      <c r="A7948" s="1"/>
      <c r="B7948" s="1"/>
      <c r="C7948" s="1"/>
      <c r="D7948" s="1"/>
      <c r="E7948" s="1"/>
      <c r="F7948" s="1"/>
      <c r="G7948" s="1"/>
      <c r="H7948" s="1"/>
      <c r="I7948" s="1"/>
    </row>
    <row r="7949" ht="15.75" customHeight="1">
      <c r="A7949" s="1"/>
      <c r="B7949" s="1"/>
      <c r="C7949" s="1"/>
      <c r="D7949" s="1"/>
      <c r="E7949" s="1"/>
      <c r="F7949" s="1"/>
      <c r="G7949" s="1"/>
      <c r="H7949" s="1"/>
      <c r="I7949" s="1"/>
    </row>
    <row r="7950" ht="15.75" customHeight="1">
      <c r="A7950" s="1"/>
      <c r="B7950" s="1"/>
      <c r="C7950" s="1"/>
      <c r="D7950" s="1"/>
      <c r="E7950" s="1"/>
      <c r="F7950" s="1"/>
      <c r="G7950" s="1"/>
      <c r="H7950" s="1"/>
      <c r="I7950" s="1"/>
    </row>
    <row r="7951" ht="15.75" customHeight="1">
      <c r="A7951" s="1"/>
      <c r="B7951" s="1"/>
      <c r="C7951" s="1"/>
      <c r="D7951" s="1"/>
      <c r="E7951" s="1"/>
      <c r="F7951" s="1"/>
      <c r="G7951" s="1"/>
      <c r="H7951" s="1"/>
      <c r="I7951" s="1"/>
    </row>
    <row r="7952" ht="15.75" customHeight="1">
      <c r="A7952" s="1"/>
      <c r="B7952" s="1"/>
      <c r="C7952" s="1"/>
      <c r="D7952" s="1"/>
      <c r="E7952" s="1"/>
      <c r="F7952" s="1"/>
      <c r="G7952" s="1"/>
      <c r="H7952" s="1"/>
      <c r="I7952" s="1"/>
    </row>
    <row r="7953" ht="15.75" customHeight="1">
      <c r="A7953" s="1"/>
      <c r="B7953" s="1"/>
      <c r="C7953" s="1"/>
      <c r="D7953" s="1"/>
      <c r="E7953" s="1"/>
      <c r="F7953" s="1"/>
      <c r="G7953" s="1"/>
      <c r="H7953" s="1"/>
      <c r="I7953" s="1"/>
    </row>
    <row r="7954" ht="15.75" customHeight="1">
      <c r="A7954" s="1"/>
      <c r="B7954" s="1"/>
      <c r="C7954" s="1"/>
      <c r="D7954" s="1"/>
      <c r="E7954" s="1"/>
      <c r="F7954" s="1"/>
      <c r="G7954" s="1"/>
      <c r="H7954" s="1"/>
      <c r="I7954" s="1"/>
    </row>
    <row r="7955" ht="15.75" customHeight="1">
      <c r="A7955" s="1"/>
      <c r="B7955" s="1"/>
      <c r="C7955" s="1"/>
      <c r="D7955" s="1"/>
      <c r="E7955" s="1"/>
      <c r="F7955" s="1"/>
      <c r="G7955" s="1"/>
      <c r="H7955" s="1"/>
      <c r="I7955" s="1"/>
    </row>
    <row r="7956" ht="15.75" customHeight="1">
      <c r="A7956" s="1"/>
      <c r="B7956" s="1"/>
      <c r="C7956" s="1"/>
      <c r="D7956" s="1"/>
      <c r="E7956" s="1"/>
      <c r="F7956" s="1"/>
      <c r="G7956" s="1"/>
      <c r="H7956" s="1"/>
      <c r="I7956" s="1"/>
    </row>
    <row r="7957" ht="15.75" customHeight="1">
      <c r="A7957" s="1"/>
      <c r="B7957" s="1"/>
      <c r="C7957" s="1"/>
      <c r="D7957" s="1"/>
      <c r="E7957" s="1"/>
      <c r="F7957" s="1"/>
      <c r="G7957" s="1"/>
      <c r="H7957" s="1"/>
      <c r="I7957" s="1"/>
    </row>
    <row r="7958" ht="15.75" customHeight="1">
      <c r="A7958" s="1"/>
      <c r="B7958" s="1"/>
      <c r="C7958" s="1"/>
      <c r="D7958" s="1"/>
      <c r="E7958" s="1"/>
      <c r="F7958" s="1"/>
      <c r="G7958" s="1"/>
      <c r="H7958" s="1"/>
      <c r="I7958" s="1"/>
    </row>
    <row r="7959" ht="15.75" customHeight="1">
      <c r="A7959" s="1"/>
      <c r="B7959" s="1"/>
      <c r="C7959" s="1"/>
      <c r="D7959" s="1"/>
      <c r="E7959" s="1"/>
      <c r="F7959" s="1"/>
      <c r="G7959" s="1"/>
      <c r="H7959" s="1"/>
      <c r="I7959" s="1"/>
    </row>
    <row r="7960" ht="15.75" customHeight="1">
      <c r="A7960" s="1"/>
      <c r="B7960" s="1"/>
      <c r="C7960" s="1"/>
      <c r="D7960" s="1"/>
      <c r="E7960" s="1"/>
      <c r="F7960" s="1"/>
      <c r="G7960" s="1"/>
      <c r="H7960" s="1"/>
      <c r="I7960" s="1"/>
    </row>
    <row r="7961" ht="15.75" customHeight="1">
      <c r="A7961" s="1"/>
      <c r="B7961" s="1"/>
      <c r="C7961" s="1"/>
      <c r="D7961" s="1"/>
      <c r="E7961" s="1"/>
      <c r="F7961" s="1"/>
      <c r="G7961" s="1"/>
      <c r="H7961" s="1"/>
      <c r="I7961" s="1"/>
    </row>
    <row r="7962" ht="15.75" customHeight="1">
      <c r="A7962" s="1"/>
      <c r="B7962" s="1"/>
      <c r="C7962" s="1"/>
      <c r="D7962" s="1"/>
      <c r="E7962" s="1"/>
      <c r="F7962" s="1"/>
      <c r="G7962" s="1"/>
      <c r="H7962" s="1"/>
      <c r="I7962" s="1"/>
    </row>
    <row r="7963" ht="15.75" customHeight="1">
      <c r="A7963" s="1"/>
      <c r="B7963" s="1"/>
      <c r="C7963" s="1"/>
      <c r="D7963" s="1"/>
      <c r="E7963" s="1"/>
      <c r="F7963" s="1"/>
      <c r="G7963" s="1"/>
      <c r="H7963" s="1"/>
      <c r="I7963" s="1"/>
    </row>
    <row r="7964" ht="15.75" customHeight="1">
      <c r="A7964" s="1"/>
      <c r="B7964" s="1"/>
      <c r="C7964" s="1"/>
      <c r="D7964" s="1"/>
      <c r="E7964" s="1"/>
      <c r="F7964" s="1"/>
      <c r="G7964" s="1"/>
      <c r="H7964" s="1"/>
      <c r="I7964" s="1"/>
    </row>
    <row r="7965" ht="15.75" customHeight="1">
      <c r="A7965" s="1"/>
      <c r="B7965" s="1"/>
      <c r="C7965" s="1"/>
      <c r="D7965" s="1"/>
      <c r="E7965" s="1"/>
      <c r="F7965" s="1"/>
      <c r="G7965" s="1"/>
      <c r="H7965" s="1"/>
      <c r="I7965" s="1"/>
    </row>
    <row r="7966" ht="15.75" customHeight="1">
      <c r="A7966" s="1"/>
      <c r="B7966" s="1"/>
      <c r="C7966" s="1"/>
      <c r="D7966" s="1"/>
      <c r="E7966" s="1"/>
      <c r="F7966" s="1"/>
      <c r="G7966" s="1"/>
      <c r="H7966" s="1"/>
      <c r="I7966" s="1"/>
    </row>
    <row r="7967" ht="15.75" customHeight="1">
      <c r="A7967" s="1"/>
      <c r="B7967" s="1"/>
      <c r="C7967" s="1"/>
      <c r="D7967" s="1"/>
      <c r="E7967" s="1"/>
      <c r="F7967" s="1"/>
      <c r="G7967" s="1"/>
      <c r="H7967" s="1"/>
      <c r="I7967" s="1"/>
    </row>
    <row r="7968" ht="15.75" customHeight="1">
      <c r="A7968" s="1"/>
      <c r="B7968" s="1"/>
      <c r="C7968" s="1"/>
      <c r="D7968" s="1"/>
      <c r="E7968" s="1"/>
      <c r="F7968" s="1"/>
      <c r="G7968" s="1"/>
      <c r="H7968" s="1"/>
      <c r="I7968" s="1"/>
    </row>
    <row r="7969" ht="15.75" customHeight="1">
      <c r="A7969" s="1"/>
      <c r="B7969" s="1"/>
      <c r="C7969" s="1"/>
      <c r="D7969" s="1"/>
      <c r="E7969" s="1"/>
      <c r="F7969" s="1"/>
      <c r="G7969" s="1"/>
      <c r="H7969" s="1"/>
      <c r="I7969" s="1"/>
    </row>
    <row r="7970" ht="15.75" customHeight="1">
      <c r="A7970" s="1"/>
      <c r="B7970" s="1"/>
      <c r="C7970" s="1"/>
      <c r="D7970" s="1"/>
      <c r="E7970" s="1"/>
      <c r="F7970" s="1"/>
      <c r="G7970" s="1"/>
      <c r="H7970" s="1"/>
      <c r="I7970" s="1"/>
    </row>
    <row r="7971" ht="15.75" customHeight="1">
      <c r="A7971" s="1"/>
      <c r="B7971" s="1"/>
      <c r="C7971" s="1"/>
      <c r="D7971" s="1"/>
      <c r="E7971" s="1"/>
      <c r="F7971" s="1"/>
      <c r="G7971" s="1"/>
      <c r="H7971" s="1"/>
      <c r="I7971" s="1"/>
    </row>
    <row r="7972" ht="15.75" customHeight="1">
      <c r="A7972" s="1"/>
      <c r="B7972" s="1"/>
      <c r="C7972" s="1"/>
      <c r="D7972" s="1"/>
      <c r="E7972" s="1"/>
      <c r="F7972" s="1"/>
      <c r="G7972" s="1"/>
      <c r="H7972" s="1"/>
      <c r="I7972" s="1"/>
    </row>
    <row r="7973" ht="15.75" customHeight="1">
      <c r="A7973" s="1"/>
      <c r="B7973" s="1"/>
      <c r="C7973" s="1"/>
      <c r="D7973" s="1"/>
      <c r="E7973" s="1"/>
      <c r="F7973" s="1"/>
      <c r="G7973" s="1"/>
      <c r="H7973" s="1"/>
      <c r="I7973" s="1"/>
    </row>
    <row r="7974" ht="15.75" customHeight="1">
      <c r="A7974" s="1"/>
      <c r="B7974" s="1"/>
      <c r="C7974" s="1"/>
      <c r="D7974" s="1"/>
      <c r="E7974" s="1"/>
      <c r="F7974" s="1"/>
      <c r="G7974" s="1"/>
      <c r="H7974" s="1"/>
      <c r="I7974" s="1"/>
    </row>
    <row r="7975" ht="15.75" customHeight="1">
      <c r="A7975" s="1"/>
      <c r="B7975" s="1"/>
      <c r="C7975" s="1"/>
      <c r="D7975" s="1"/>
      <c r="E7975" s="1"/>
      <c r="F7975" s="1"/>
      <c r="G7975" s="1"/>
      <c r="H7975" s="1"/>
      <c r="I7975" s="1"/>
    </row>
    <row r="7976" ht="15.75" customHeight="1">
      <c r="A7976" s="1"/>
      <c r="B7976" s="1"/>
      <c r="C7976" s="1"/>
      <c r="D7976" s="1"/>
      <c r="E7976" s="1"/>
      <c r="F7976" s="1"/>
      <c r="G7976" s="1"/>
      <c r="H7976" s="1"/>
      <c r="I7976" s="1"/>
    </row>
    <row r="7977" ht="15.75" customHeight="1">
      <c r="A7977" s="1"/>
      <c r="B7977" s="1"/>
      <c r="C7977" s="1"/>
      <c r="D7977" s="1"/>
      <c r="E7977" s="1"/>
      <c r="F7977" s="1"/>
      <c r="G7977" s="1"/>
      <c r="H7977" s="1"/>
      <c r="I7977" s="1"/>
    </row>
    <row r="7978" ht="15.75" customHeight="1">
      <c r="A7978" s="1"/>
      <c r="B7978" s="1"/>
      <c r="C7978" s="1"/>
      <c r="D7978" s="1"/>
      <c r="E7978" s="1"/>
      <c r="F7978" s="1"/>
      <c r="G7978" s="1"/>
      <c r="H7978" s="1"/>
      <c r="I7978" s="1"/>
    </row>
    <row r="7979" ht="15.75" customHeight="1">
      <c r="A7979" s="1"/>
      <c r="B7979" s="1"/>
      <c r="C7979" s="1"/>
      <c r="D7979" s="1"/>
      <c r="E7979" s="1"/>
      <c r="F7979" s="1"/>
      <c r="G7979" s="1"/>
      <c r="H7979" s="1"/>
      <c r="I7979" s="1"/>
    </row>
    <row r="7980" ht="15.75" customHeight="1">
      <c r="A7980" s="1"/>
      <c r="B7980" s="1"/>
      <c r="C7980" s="1"/>
      <c r="D7980" s="1"/>
      <c r="E7980" s="1"/>
      <c r="F7980" s="1"/>
      <c r="G7980" s="1"/>
      <c r="H7980" s="1"/>
      <c r="I7980" s="1"/>
    </row>
    <row r="7981" ht="15.75" customHeight="1">
      <c r="A7981" s="1"/>
      <c r="B7981" s="1"/>
      <c r="C7981" s="1"/>
      <c r="D7981" s="1"/>
      <c r="E7981" s="1"/>
      <c r="F7981" s="1"/>
      <c r="G7981" s="1"/>
      <c r="H7981" s="1"/>
      <c r="I7981" s="1"/>
    </row>
    <row r="7982" ht="15.75" customHeight="1">
      <c r="A7982" s="1"/>
      <c r="B7982" s="1"/>
      <c r="C7982" s="1"/>
      <c r="D7982" s="1"/>
      <c r="E7982" s="1"/>
      <c r="F7982" s="1"/>
      <c r="G7982" s="1"/>
      <c r="H7982" s="1"/>
      <c r="I7982" s="1"/>
    </row>
    <row r="7983" ht="15.75" customHeight="1">
      <c r="A7983" s="1"/>
      <c r="B7983" s="1"/>
      <c r="C7983" s="1"/>
      <c r="D7983" s="1"/>
      <c r="E7983" s="1"/>
      <c r="F7983" s="1"/>
      <c r="G7983" s="1"/>
      <c r="H7983" s="1"/>
      <c r="I7983" s="1"/>
    </row>
    <row r="7984" ht="15.75" customHeight="1">
      <c r="A7984" s="1"/>
      <c r="B7984" s="1"/>
      <c r="C7984" s="1"/>
      <c r="D7984" s="1"/>
      <c r="E7984" s="1"/>
      <c r="F7984" s="1"/>
      <c r="G7984" s="1"/>
      <c r="H7984" s="1"/>
      <c r="I7984" s="1"/>
    </row>
    <row r="7985" ht="15.75" customHeight="1">
      <c r="A7985" s="1"/>
      <c r="B7985" s="1"/>
      <c r="C7985" s="1"/>
      <c r="D7985" s="1"/>
      <c r="E7985" s="1"/>
      <c r="F7985" s="1"/>
      <c r="G7985" s="1"/>
      <c r="H7985" s="1"/>
      <c r="I7985" s="1"/>
    </row>
    <row r="7986" ht="15.75" customHeight="1">
      <c r="A7986" s="1"/>
      <c r="B7986" s="1"/>
      <c r="C7986" s="1"/>
      <c r="D7986" s="1"/>
      <c r="E7986" s="1"/>
      <c r="F7986" s="1"/>
      <c r="G7986" s="1"/>
      <c r="H7986" s="1"/>
      <c r="I7986" s="1"/>
    </row>
    <row r="7987" ht="15.75" customHeight="1">
      <c r="A7987" s="1"/>
      <c r="B7987" s="1"/>
      <c r="C7987" s="1"/>
      <c r="D7987" s="1"/>
      <c r="E7987" s="1"/>
      <c r="F7987" s="1"/>
      <c r="G7987" s="1"/>
      <c r="H7987" s="1"/>
      <c r="I7987" s="1"/>
    </row>
    <row r="7988" ht="15.75" customHeight="1">
      <c r="A7988" s="1"/>
      <c r="B7988" s="1"/>
      <c r="C7988" s="1"/>
      <c r="D7988" s="1"/>
      <c r="E7988" s="1"/>
      <c r="F7988" s="1"/>
      <c r="G7988" s="1"/>
      <c r="H7988" s="1"/>
      <c r="I7988" s="1"/>
    </row>
    <row r="7989" ht="15.75" customHeight="1">
      <c r="A7989" s="1"/>
      <c r="B7989" s="1"/>
      <c r="C7989" s="1"/>
      <c r="D7989" s="1"/>
      <c r="E7989" s="1"/>
      <c r="F7989" s="1"/>
      <c r="G7989" s="1"/>
      <c r="H7989" s="1"/>
      <c r="I7989" s="1"/>
    </row>
    <row r="7990" ht="15.75" customHeight="1">
      <c r="A7990" s="1"/>
      <c r="B7990" s="1"/>
      <c r="C7990" s="1"/>
      <c r="D7990" s="1"/>
      <c r="E7990" s="1"/>
      <c r="F7990" s="1"/>
      <c r="G7990" s="1"/>
      <c r="H7990" s="1"/>
      <c r="I7990" s="1"/>
    </row>
    <row r="7991" ht="15.75" customHeight="1">
      <c r="A7991" s="1"/>
      <c r="B7991" s="1"/>
      <c r="C7991" s="1"/>
      <c r="D7991" s="1"/>
      <c r="E7991" s="1"/>
      <c r="F7991" s="1"/>
      <c r="G7991" s="1"/>
      <c r="H7991" s="1"/>
      <c r="I7991" s="1"/>
    </row>
    <row r="7992" ht="15.75" customHeight="1">
      <c r="A7992" s="1"/>
      <c r="B7992" s="1"/>
      <c r="C7992" s="1"/>
      <c r="D7992" s="1"/>
      <c r="E7992" s="1"/>
      <c r="F7992" s="1"/>
      <c r="G7992" s="1"/>
      <c r="H7992" s="1"/>
      <c r="I7992" s="1"/>
    </row>
    <row r="7993" ht="15.75" customHeight="1">
      <c r="A7993" s="1"/>
      <c r="B7993" s="1"/>
      <c r="C7993" s="1"/>
      <c r="D7993" s="1"/>
      <c r="E7993" s="1"/>
      <c r="F7993" s="1"/>
      <c r="G7993" s="1"/>
      <c r="H7993" s="1"/>
      <c r="I7993" s="1"/>
    </row>
    <row r="7994" ht="15.75" customHeight="1">
      <c r="A7994" s="1"/>
      <c r="B7994" s="1"/>
      <c r="C7994" s="1"/>
      <c r="D7994" s="1"/>
      <c r="E7994" s="1"/>
      <c r="F7994" s="1"/>
      <c r="G7994" s="1"/>
      <c r="H7994" s="1"/>
      <c r="I7994" s="1"/>
    </row>
    <row r="7995" ht="15.75" customHeight="1">
      <c r="A7995" s="1"/>
      <c r="B7995" s="1"/>
      <c r="C7995" s="1"/>
      <c r="D7995" s="1"/>
      <c r="E7995" s="1"/>
      <c r="F7995" s="1"/>
      <c r="G7995" s="1"/>
      <c r="H7995" s="1"/>
      <c r="I7995" s="1"/>
    </row>
    <row r="7996" ht="15.75" customHeight="1">
      <c r="A7996" s="1"/>
      <c r="B7996" s="1"/>
      <c r="C7996" s="1"/>
      <c r="D7996" s="1"/>
      <c r="E7996" s="1"/>
      <c r="F7996" s="1"/>
      <c r="G7996" s="1"/>
      <c r="H7996" s="1"/>
      <c r="I7996" s="1"/>
    </row>
    <row r="7997" ht="15.75" customHeight="1">
      <c r="A7997" s="1"/>
      <c r="B7997" s="1"/>
      <c r="C7997" s="1"/>
      <c r="D7997" s="1"/>
      <c r="E7997" s="1"/>
      <c r="F7997" s="1"/>
      <c r="G7997" s="1"/>
      <c r="H7997" s="1"/>
      <c r="I7997" s="1"/>
    </row>
    <row r="7998" ht="15.75" customHeight="1">
      <c r="A7998" s="1"/>
      <c r="B7998" s="1"/>
      <c r="C7998" s="1"/>
      <c r="D7998" s="1"/>
      <c r="E7998" s="1"/>
      <c r="F7998" s="1"/>
      <c r="G7998" s="1"/>
      <c r="H7998" s="1"/>
      <c r="I7998" s="1"/>
    </row>
    <row r="7999" ht="15.75" customHeight="1">
      <c r="A7999" s="1"/>
      <c r="B7999" s="1"/>
      <c r="C7999" s="1"/>
      <c r="D7999" s="1"/>
      <c r="E7999" s="1"/>
      <c r="F7999" s="1"/>
      <c r="G7999" s="1"/>
      <c r="H7999" s="1"/>
      <c r="I7999" s="1"/>
    </row>
    <row r="8000" ht="15.75" customHeight="1">
      <c r="A8000" s="1"/>
      <c r="B8000" s="1"/>
      <c r="C8000" s="1"/>
      <c r="D8000" s="1"/>
      <c r="E8000" s="1"/>
      <c r="F8000" s="1"/>
      <c r="G8000" s="1"/>
      <c r="H8000" s="1"/>
      <c r="I8000" s="1"/>
    </row>
    <row r="8001" ht="15.75" customHeight="1">
      <c r="A8001" s="1"/>
      <c r="B8001" s="1"/>
      <c r="C8001" s="1"/>
      <c r="D8001" s="1"/>
      <c r="E8001" s="1"/>
      <c r="F8001" s="1"/>
      <c r="G8001" s="1"/>
      <c r="H8001" s="1"/>
      <c r="I8001" s="1"/>
    </row>
    <row r="8002" ht="15.75" customHeight="1">
      <c r="A8002" s="1"/>
      <c r="B8002" s="1"/>
      <c r="C8002" s="1"/>
      <c r="D8002" s="1"/>
      <c r="E8002" s="1"/>
      <c r="F8002" s="1"/>
      <c r="G8002" s="1"/>
      <c r="H8002" s="1"/>
      <c r="I8002" s="1"/>
    </row>
    <row r="8003" ht="15.75" customHeight="1">
      <c r="A8003" s="1"/>
      <c r="B8003" s="1"/>
      <c r="C8003" s="1"/>
      <c r="D8003" s="1"/>
      <c r="E8003" s="1"/>
      <c r="F8003" s="1"/>
      <c r="G8003" s="1"/>
      <c r="H8003" s="1"/>
      <c r="I8003" s="1"/>
    </row>
    <row r="8004" ht="15.75" customHeight="1">
      <c r="A8004" s="1"/>
      <c r="B8004" s="1"/>
      <c r="C8004" s="1"/>
      <c r="D8004" s="1"/>
      <c r="E8004" s="1"/>
      <c r="F8004" s="1"/>
      <c r="G8004" s="1"/>
      <c r="H8004" s="1"/>
      <c r="I8004" s="1"/>
    </row>
    <row r="8005" ht="15.75" customHeight="1">
      <c r="A8005" s="1"/>
      <c r="B8005" s="1"/>
      <c r="C8005" s="1"/>
      <c r="D8005" s="1"/>
      <c r="E8005" s="1"/>
      <c r="F8005" s="1"/>
      <c r="G8005" s="1"/>
      <c r="H8005" s="1"/>
      <c r="I8005" s="1"/>
    </row>
    <row r="8006" ht="15.75" customHeight="1">
      <c r="A8006" s="1"/>
      <c r="B8006" s="1"/>
      <c r="C8006" s="1"/>
      <c r="D8006" s="1"/>
      <c r="E8006" s="1"/>
      <c r="F8006" s="1"/>
      <c r="G8006" s="1"/>
      <c r="H8006" s="1"/>
      <c r="I8006" s="1"/>
    </row>
    <row r="8007" ht="15.75" customHeight="1">
      <c r="A8007" s="1"/>
      <c r="B8007" s="1"/>
      <c r="C8007" s="1"/>
      <c r="D8007" s="1"/>
      <c r="E8007" s="1"/>
      <c r="F8007" s="1"/>
      <c r="G8007" s="1"/>
      <c r="H8007" s="1"/>
      <c r="I8007" s="1"/>
    </row>
    <row r="8008" ht="15.75" customHeight="1">
      <c r="A8008" s="1"/>
      <c r="B8008" s="1"/>
      <c r="C8008" s="1"/>
      <c r="D8008" s="1"/>
      <c r="E8008" s="1"/>
      <c r="F8008" s="1"/>
      <c r="G8008" s="1"/>
      <c r="H8008" s="1"/>
      <c r="I8008" s="1"/>
    </row>
    <row r="8009" ht="15.75" customHeight="1">
      <c r="A8009" s="1"/>
      <c r="B8009" s="1"/>
      <c r="C8009" s="1"/>
      <c r="D8009" s="1"/>
      <c r="E8009" s="1"/>
      <c r="F8009" s="1"/>
      <c r="G8009" s="1"/>
      <c r="H8009" s="1"/>
      <c r="I8009" s="1"/>
    </row>
    <row r="8010" ht="15.75" customHeight="1">
      <c r="A8010" s="1"/>
      <c r="B8010" s="1"/>
      <c r="C8010" s="1"/>
      <c r="D8010" s="1"/>
      <c r="E8010" s="1"/>
      <c r="F8010" s="1"/>
      <c r="G8010" s="1"/>
      <c r="H8010" s="1"/>
      <c r="I8010" s="1"/>
    </row>
    <row r="8011" ht="15.75" customHeight="1">
      <c r="A8011" s="1"/>
      <c r="B8011" s="1"/>
      <c r="C8011" s="1"/>
      <c r="D8011" s="1"/>
      <c r="E8011" s="1"/>
      <c r="F8011" s="1"/>
      <c r="G8011" s="1"/>
      <c r="H8011" s="1"/>
      <c r="I8011" s="1"/>
    </row>
    <row r="8012" ht="15.75" customHeight="1">
      <c r="A8012" s="1"/>
      <c r="B8012" s="1"/>
      <c r="C8012" s="1"/>
      <c r="D8012" s="1"/>
      <c r="E8012" s="1"/>
      <c r="F8012" s="1"/>
      <c r="G8012" s="1"/>
      <c r="H8012" s="1"/>
      <c r="I8012" s="1"/>
    </row>
    <row r="8013" ht="15.75" customHeight="1">
      <c r="A8013" s="1"/>
      <c r="B8013" s="1"/>
      <c r="C8013" s="1"/>
      <c r="D8013" s="1"/>
      <c r="E8013" s="1"/>
      <c r="F8013" s="1"/>
      <c r="G8013" s="1"/>
      <c r="H8013" s="1"/>
      <c r="I8013" s="1"/>
    </row>
    <row r="8014" ht="15.75" customHeight="1">
      <c r="A8014" s="1"/>
      <c r="B8014" s="1"/>
      <c r="C8014" s="1"/>
      <c r="D8014" s="1"/>
      <c r="E8014" s="1"/>
      <c r="F8014" s="1"/>
      <c r="G8014" s="1"/>
      <c r="H8014" s="1"/>
      <c r="I8014" s="1"/>
    </row>
    <row r="8015" ht="15.75" customHeight="1">
      <c r="A8015" s="1"/>
      <c r="B8015" s="1"/>
      <c r="C8015" s="1"/>
      <c r="D8015" s="1"/>
      <c r="E8015" s="1"/>
      <c r="F8015" s="1"/>
      <c r="G8015" s="1"/>
      <c r="H8015" s="1"/>
      <c r="I8015" s="1"/>
    </row>
    <row r="8016" ht="15.75" customHeight="1">
      <c r="A8016" s="1"/>
      <c r="B8016" s="1"/>
      <c r="C8016" s="1"/>
      <c r="D8016" s="1"/>
      <c r="E8016" s="1"/>
      <c r="F8016" s="1"/>
      <c r="G8016" s="1"/>
      <c r="H8016" s="1"/>
      <c r="I8016" s="1"/>
    </row>
    <row r="8017" ht="15.75" customHeight="1">
      <c r="A8017" s="1"/>
      <c r="B8017" s="1"/>
      <c r="C8017" s="1"/>
      <c r="D8017" s="1"/>
      <c r="E8017" s="1"/>
      <c r="F8017" s="1"/>
      <c r="G8017" s="1"/>
      <c r="H8017" s="1"/>
      <c r="I8017" s="1"/>
    </row>
    <row r="8018" ht="15.75" customHeight="1">
      <c r="A8018" s="1"/>
      <c r="B8018" s="1"/>
      <c r="C8018" s="1"/>
      <c r="D8018" s="1"/>
      <c r="E8018" s="1"/>
      <c r="F8018" s="1"/>
      <c r="G8018" s="1"/>
      <c r="H8018" s="1"/>
      <c r="I8018" s="1"/>
    </row>
    <row r="8019" ht="15.75" customHeight="1">
      <c r="A8019" s="1"/>
      <c r="B8019" s="1"/>
      <c r="C8019" s="1"/>
      <c r="D8019" s="1"/>
      <c r="E8019" s="1"/>
      <c r="F8019" s="1"/>
      <c r="G8019" s="1"/>
      <c r="H8019" s="1"/>
      <c r="I8019" s="1"/>
    </row>
    <row r="8020" ht="15.75" customHeight="1">
      <c r="A8020" s="1"/>
      <c r="B8020" s="1"/>
      <c r="C8020" s="1"/>
      <c r="D8020" s="1"/>
      <c r="E8020" s="1"/>
      <c r="F8020" s="1"/>
      <c r="G8020" s="1"/>
      <c r="H8020" s="1"/>
      <c r="I8020" s="1"/>
    </row>
    <row r="8021" ht="15.75" customHeight="1">
      <c r="A8021" s="1"/>
      <c r="B8021" s="1"/>
      <c r="C8021" s="1"/>
      <c r="D8021" s="1"/>
      <c r="E8021" s="1"/>
      <c r="F8021" s="1"/>
      <c r="G8021" s="1"/>
      <c r="H8021" s="1"/>
      <c r="I8021" s="1"/>
    </row>
    <row r="8022" ht="15.75" customHeight="1">
      <c r="A8022" s="1"/>
      <c r="B8022" s="1"/>
      <c r="C8022" s="1"/>
      <c r="D8022" s="1"/>
      <c r="E8022" s="1"/>
      <c r="F8022" s="1"/>
      <c r="G8022" s="1"/>
      <c r="H8022" s="1"/>
      <c r="I8022" s="1"/>
    </row>
    <row r="8023" ht="15.75" customHeight="1">
      <c r="A8023" s="1"/>
      <c r="B8023" s="1"/>
      <c r="C8023" s="1"/>
      <c r="D8023" s="1"/>
      <c r="E8023" s="1"/>
      <c r="F8023" s="1"/>
      <c r="G8023" s="1"/>
      <c r="H8023" s="1"/>
      <c r="I8023" s="1"/>
    </row>
    <row r="8024" ht="15.75" customHeight="1">
      <c r="A8024" s="1"/>
      <c r="B8024" s="1"/>
      <c r="C8024" s="1"/>
      <c r="D8024" s="1"/>
      <c r="E8024" s="1"/>
      <c r="F8024" s="1"/>
      <c r="G8024" s="1"/>
      <c r="H8024" s="1"/>
      <c r="I8024" s="1"/>
    </row>
    <row r="8025" ht="15.75" customHeight="1">
      <c r="A8025" s="1"/>
      <c r="B8025" s="1"/>
      <c r="C8025" s="1"/>
      <c r="D8025" s="1"/>
      <c r="E8025" s="1"/>
      <c r="F8025" s="1"/>
      <c r="G8025" s="1"/>
      <c r="H8025" s="1"/>
      <c r="I8025" s="1"/>
    </row>
    <row r="8026" ht="15.75" customHeight="1">
      <c r="A8026" s="1"/>
      <c r="B8026" s="1"/>
      <c r="C8026" s="1"/>
      <c r="D8026" s="1"/>
      <c r="E8026" s="1"/>
      <c r="F8026" s="1"/>
      <c r="G8026" s="1"/>
      <c r="H8026" s="1"/>
      <c r="I8026" s="1"/>
    </row>
    <row r="8027" ht="15.75" customHeight="1">
      <c r="A8027" s="1"/>
      <c r="B8027" s="1"/>
      <c r="C8027" s="1"/>
      <c r="D8027" s="1"/>
      <c r="E8027" s="1"/>
      <c r="F8027" s="1"/>
      <c r="G8027" s="1"/>
      <c r="H8027" s="1"/>
      <c r="I8027" s="1"/>
    </row>
    <row r="8028" ht="15.75" customHeight="1">
      <c r="A8028" s="1"/>
      <c r="B8028" s="1"/>
      <c r="C8028" s="1"/>
      <c r="D8028" s="1"/>
      <c r="E8028" s="1"/>
      <c r="F8028" s="1"/>
      <c r="G8028" s="1"/>
      <c r="H8028" s="1"/>
      <c r="I8028" s="1"/>
    </row>
    <row r="8029" ht="15.75" customHeight="1">
      <c r="A8029" s="1"/>
      <c r="B8029" s="1"/>
      <c r="C8029" s="1"/>
      <c r="D8029" s="1"/>
      <c r="E8029" s="1"/>
      <c r="F8029" s="1"/>
      <c r="G8029" s="1"/>
      <c r="H8029" s="1"/>
      <c r="I8029" s="1"/>
    </row>
    <row r="8030" ht="15.75" customHeight="1">
      <c r="A8030" s="1"/>
      <c r="B8030" s="1"/>
      <c r="C8030" s="1"/>
      <c r="D8030" s="1"/>
      <c r="E8030" s="1"/>
      <c r="F8030" s="1"/>
      <c r="G8030" s="1"/>
      <c r="H8030" s="1"/>
      <c r="I8030" s="1"/>
    </row>
    <row r="8031" ht="15.75" customHeight="1">
      <c r="A8031" s="1"/>
      <c r="B8031" s="1"/>
      <c r="C8031" s="1"/>
      <c r="D8031" s="1"/>
      <c r="E8031" s="1"/>
      <c r="F8031" s="1"/>
      <c r="G8031" s="1"/>
      <c r="H8031" s="1"/>
      <c r="I8031" s="1"/>
    </row>
    <row r="8032" ht="15.75" customHeight="1">
      <c r="A8032" s="1"/>
      <c r="B8032" s="1"/>
      <c r="C8032" s="1"/>
      <c r="D8032" s="1"/>
      <c r="E8032" s="1"/>
      <c r="F8032" s="1"/>
      <c r="G8032" s="1"/>
      <c r="H8032" s="1"/>
      <c r="I8032" s="1"/>
    </row>
    <row r="8033" ht="15.75" customHeight="1">
      <c r="A8033" s="1"/>
      <c r="B8033" s="1"/>
      <c r="C8033" s="1"/>
      <c r="D8033" s="1"/>
      <c r="E8033" s="1"/>
      <c r="F8033" s="1"/>
      <c r="G8033" s="1"/>
      <c r="H8033" s="1"/>
      <c r="I8033" s="1"/>
    </row>
    <row r="8034" ht="15.75" customHeight="1">
      <c r="A8034" s="1"/>
      <c r="B8034" s="1"/>
      <c r="C8034" s="1"/>
      <c r="D8034" s="1"/>
      <c r="E8034" s="1"/>
      <c r="F8034" s="1"/>
      <c r="G8034" s="1"/>
      <c r="H8034" s="1"/>
      <c r="I8034" s="1"/>
    </row>
    <row r="8035" ht="15.75" customHeight="1">
      <c r="A8035" s="1"/>
      <c r="B8035" s="1"/>
      <c r="C8035" s="1"/>
      <c r="D8035" s="1"/>
      <c r="E8035" s="1"/>
      <c r="F8035" s="1"/>
      <c r="G8035" s="1"/>
      <c r="H8035" s="1"/>
      <c r="I8035" s="1"/>
    </row>
    <row r="8036" ht="15.75" customHeight="1">
      <c r="A8036" s="1"/>
      <c r="B8036" s="1"/>
      <c r="C8036" s="1"/>
      <c r="D8036" s="1"/>
      <c r="E8036" s="1"/>
      <c r="F8036" s="1"/>
      <c r="G8036" s="1"/>
      <c r="H8036" s="1"/>
      <c r="I8036" s="1"/>
    </row>
    <row r="8037" ht="15.75" customHeight="1">
      <c r="A8037" s="1"/>
      <c r="B8037" s="1"/>
      <c r="C8037" s="1"/>
      <c r="D8037" s="1"/>
      <c r="E8037" s="1"/>
      <c r="F8037" s="1"/>
      <c r="G8037" s="1"/>
      <c r="H8037" s="1"/>
      <c r="I8037" s="1"/>
    </row>
    <row r="8038" ht="15.75" customHeight="1">
      <c r="A8038" s="1"/>
      <c r="B8038" s="1"/>
      <c r="C8038" s="1"/>
      <c r="D8038" s="1"/>
      <c r="E8038" s="1"/>
      <c r="F8038" s="1"/>
      <c r="G8038" s="1"/>
      <c r="H8038" s="1"/>
      <c r="I8038" s="1"/>
    </row>
    <row r="8039" ht="15.75" customHeight="1">
      <c r="A8039" s="1"/>
      <c r="B8039" s="1"/>
      <c r="C8039" s="1"/>
      <c r="D8039" s="1"/>
      <c r="E8039" s="1"/>
      <c r="F8039" s="1"/>
      <c r="G8039" s="1"/>
      <c r="H8039" s="1"/>
      <c r="I8039" s="1"/>
    </row>
    <row r="8040" ht="15.75" customHeight="1">
      <c r="A8040" s="1"/>
      <c r="B8040" s="1"/>
      <c r="C8040" s="1"/>
      <c r="D8040" s="1"/>
      <c r="E8040" s="1"/>
      <c r="F8040" s="1"/>
      <c r="G8040" s="1"/>
      <c r="H8040" s="1"/>
      <c r="I8040" s="1"/>
    </row>
    <row r="8041" ht="15.75" customHeight="1">
      <c r="A8041" s="1"/>
      <c r="B8041" s="1"/>
      <c r="C8041" s="1"/>
      <c r="D8041" s="1"/>
      <c r="E8041" s="1"/>
      <c r="F8041" s="1"/>
      <c r="G8041" s="1"/>
      <c r="H8041" s="1"/>
      <c r="I8041" s="1"/>
    </row>
    <row r="8042" ht="15.75" customHeight="1">
      <c r="A8042" s="1"/>
      <c r="B8042" s="1"/>
      <c r="C8042" s="1"/>
      <c r="D8042" s="1"/>
      <c r="E8042" s="1"/>
      <c r="F8042" s="1"/>
      <c r="G8042" s="1"/>
      <c r="H8042" s="1"/>
      <c r="I8042" s="1"/>
    </row>
    <row r="8043" ht="15.75" customHeight="1">
      <c r="A8043" s="1"/>
      <c r="B8043" s="1"/>
      <c r="C8043" s="1"/>
      <c r="D8043" s="1"/>
      <c r="E8043" s="1"/>
      <c r="F8043" s="1"/>
      <c r="G8043" s="1"/>
      <c r="H8043" s="1"/>
      <c r="I8043" s="1"/>
    </row>
    <row r="8044" ht="15.75" customHeight="1">
      <c r="A8044" s="1"/>
      <c r="B8044" s="1"/>
      <c r="C8044" s="1"/>
      <c r="D8044" s="1"/>
      <c r="E8044" s="1"/>
      <c r="F8044" s="1"/>
      <c r="G8044" s="1"/>
      <c r="H8044" s="1"/>
      <c r="I8044" s="1"/>
    </row>
    <row r="8045" ht="15.75" customHeight="1">
      <c r="A8045" s="1"/>
      <c r="B8045" s="1"/>
      <c r="C8045" s="1"/>
      <c r="D8045" s="1"/>
      <c r="E8045" s="1"/>
      <c r="F8045" s="1"/>
      <c r="G8045" s="1"/>
      <c r="H8045" s="1"/>
      <c r="I8045" s="1"/>
    </row>
    <row r="8046" ht="15.75" customHeight="1">
      <c r="A8046" s="1"/>
      <c r="B8046" s="1"/>
      <c r="C8046" s="1"/>
      <c r="D8046" s="1"/>
      <c r="E8046" s="1"/>
      <c r="F8046" s="1"/>
      <c r="G8046" s="1"/>
      <c r="H8046" s="1"/>
      <c r="I8046" s="1"/>
    </row>
    <row r="8047" ht="15.75" customHeight="1">
      <c r="A8047" s="1"/>
      <c r="B8047" s="1"/>
      <c r="C8047" s="1"/>
      <c r="D8047" s="1"/>
      <c r="E8047" s="1"/>
      <c r="F8047" s="1"/>
      <c r="G8047" s="1"/>
      <c r="H8047" s="1"/>
      <c r="I8047" s="1"/>
    </row>
    <row r="8048" ht="15.75" customHeight="1">
      <c r="A8048" s="1"/>
      <c r="B8048" s="1"/>
      <c r="C8048" s="1"/>
      <c r="D8048" s="1"/>
      <c r="E8048" s="1"/>
      <c r="F8048" s="1"/>
      <c r="G8048" s="1"/>
      <c r="H8048" s="1"/>
      <c r="I8048" s="1"/>
    </row>
    <row r="8049" ht="15.75" customHeight="1">
      <c r="A8049" s="1"/>
      <c r="B8049" s="1"/>
      <c r="C8049" s="1"/>
      <c r="D8049" s="1"/>
      <c r="E8049" s="1"/>
      <c r="F8049" s="1"/>
      <c r="G8049" s="1"/>
      <c r="H8049" s="1"/>
      <c r="I8049" s="1"/>
    </row>
    <row r="8050" ht="15.75" customHeight="1">
      <c r="A8050" s="1"/>
      <c r="B8050" s="1"/>
      <c r="C8050" s="1"/>
      <c r="D8050" s="1"/>
      <c r="E8050" s="1"/>
      <c r="F8050" s="1"/>
      <c r="G8050" s="1"/>
      <c r="H8050" s="1"/>
      <c r="I8050" s="1"/>
    </row>
    <row r="8051" ht="15.75" customHeight="1">
      <c r="A8051" s="1"/>
      <c r="B8051" s="1"/>
      <c r="C8051" s="1"/>
      <c r="D8051" s="1"/>
      <c r="E8051" s="1"/>
      <c r="F8051" s="1"/>
      <c r="G8051" s="1"/>
      <c r="H8051" s="1"/>
      <c r="I8051" s="1"/>
    </row>
    <row r="8052" ht="15.75" customHeight="1">
      <c r="A8052" s="1"/>
      <c r="B8052" s="1"/>
      <c r="C8052" s="1"/>
      <c r="D8052" s="1"/>
      <c r="E8052" s="1"/>
      <c r="F8052" s="1"/>
      <c r="G8052" s="1"/>
      <c r="H8052" s="1"/>
      <c r="I8052" s="1"/>
    </row>
    <row r="8053" ht="15.75" customHeight="1">
      <c r="A8053" s="1"/>
      <c r="B8053" s="1"/>
      <c r="C8053" s="1"/>
      <c r="D8053" s="1"/>
      <c r="E8053" s="1"/>
      <c r="F8053" s="1"/>
      <c r="G8053" s="1"/>
      <c r="H8053" s="1"/>
      <c r="I8053" s="1"/>
    </row>
    <row r="8054" ht="15.75" customHeight="1">
      <c r="A8054" s="1"/>
      <c r="B8054" s="1"/>
      <c r="C8054" s="1"/>
      <c r="D8054" s="1"/>
      <c r="E8054" s="1"/>
      <c r="F8054" s="1"/>
      <c r="G8054" s="1"/>
      <c r="H8054" s="1"/>
      <c r="I8054" s="1"/>
    </row>
    <row r="8055" ht="15.75" customHeight="1">
      <c r="A8055" s="1"/>
      <c r="B8055" s="1"/>
      <c r="C8055" s="1"/>
      <c r="D8055" s="1"/>
      <c r="E8055" s="1"/>
      <c r="F8055" s="1"/>
      <c r="G8055" s="1"/>
      <c r="H8055" s="1"/>
      <c r="I8055" s="1"/>
    </row>
    <row r="8056" ht="15.75" customHeight="1">
      <c r="A8056" s="1"/>
      <c r="B8056" s="1"/>
      <c r="C8056" s="1"/>
      <c r="D8056" s="1"/>
      <c r="E8056" s="1"/>
      <c r="F8056" s="1"/>
      <c r="G8056" s="1"/>
      <c r="H8056" s="1"/>
      <c r="I8056" s="1"/>
    </row>
    <row r="8057" ht="15.75" customHeight="1">
      <c r="A8057" s="1"/>
      <c r="B8057" s="1"/>
      <c r="C8057" s="1"/>
      <c r="D8057" s="1"/>
      <c r="E8057" s="1"/>
      <c r="F8057" s="1"/>
      <c r="G8057" s="1"/>
      <c r="H8057" s="1"/>
      <c r="I8057" s="1"/>
    </row>
    <row r="8058" ht="15.75" customHeight="1">
      <c r="A8058" s="1"/>
      <c r="B8058" s="1"/>
      <c r="C8058" s="1"/>
      <c r="D8058" s="1"/>
      <c r="E8058" s="1"/>
      <c r="F8058" s="1"/>
      <c r="G8058" s="1"/>
      <c r="H8058" s="1"/>
      <c r="I8058" s="1"/>
    </row>
    <row r="8059" ht="15.75" customHeight="1">
      <c r="A8059" s="1"/>
      <c r="B8059" s="1"/>
      <c r="C8059" s="1"/>
      <c r="D8059" s="1"/>
      <c r="E8059" s="1"/>
      <c r="F8059" s="1"/>
      <c r="G8059" s="1"/>
      <c r="H8059" s="1"/>
      <c r="I8059" s="1"/>
    </row>
    <row r="8060" ht="15.75" customHeight="1">
      <c r="A8060" s="1"/>
      <c r="B8060" s="1"/>
      <c r="C8060" s="1"/>
      <c r="D8060" s="1"/>
      <c r="E8060" s="1"/>
      <c r="F8060" s="1"/>
      <c r="G8060" s="1"/>
      <c r="H8060" s="1"/>
      <c r="I8060" s="1"/>
    </row>
    <row r="8061" ht="15.75" customHeight="1">
      <c r="A8061" s="1"/>
      <c r="B8061" s="1"/>
      <c r="C8061" s="1"/>
      <c r="D8061" s="1"/>
      <c r="E8061" s="1"/>
      <c r="F8061" s="1"/>
      <c r="G8061" s="1"/>
      <c r="H8061" s="1"/>
      <c r="I8061" s="1"/>
    </row>
    <row r="8062" ht="15.75" customHeight="1">
      <c r="A8062" s="1"/>
      <c r="B8062" s="1"/>
      <c r="C8062" s="1"/>
      <c r="D8062" s="1"/>
      <c r="E8062" s="1"/>
      <c r="F8062" s="1"/>
      <c r="G8062" s="1"/>
      <c r="H8062" s="1"/>
      <c r="I8062" s="1"/>
    </row>
    <row r="8063" ht="15.75" customHeight="1">
      <c r="A8063" s="1"/>
      <c r="B8063" s="1"/>
      <c r="C8063" s="1"/>
      <c r="D8063" s="1"/>
      <c r="E8063" s="1"/>
      <c r="F8063" s="1"/>
      <c r="G8063" s="1"/>
      <c r="H8063" s="1"/>
      <c r="I8063" s="1"/>
    </row>
    <row r="8064" ht="15.75" customHeight="1">
      <c r="A8064" s="1"/>
      <c r="B8064" s="1"/>
      <c r="C8064" s="1"/>
      <c r="D8064" s="1"/>
      <c r="E8064" s="1"/>
      <c r="F8064" s="1"/>
      <c r="G8064" s="1"/>
      <c r="H8064" s="1"/>
      <c r="I8064" s="1"/>
    </row>
    <row r="8065" ht="15.75" customHeight="1">
      <c r="A8065" s="1"/>
      <c r="B8065" s="1"/>
      <c r="C8065" s="1"/>
      <c r="D8065" s="1"/>
      <c r="E8065" s="1"/>
      <c r="F8065" s="1"/>
      <c r="G8065" s="1"/>
      <c r="H8065" s="1"/>
      <c r="I8065" s="1"/>
    </row>
    <row r="8066" ht="15.75" customHeight="1">
      <c r="A8066" s="1"/>
      <c r="B8066" s="1"/>
      <c r="C8066" s="1"/>
      <c r="D8066" s="1"/>
      <c r="E8066" s="1"/>
      <c r="F8066" s="1"/>
      <c r="G8066" s="1"/>
      <c r="H8066" s="1"/>
      <c r="I8066" s="1"/>
    </row>
    <row r="8067" ht="15.75" customHeight="1">
      <c r="A8067" s="1"/>
      <c r="B8067" s="1"/>
      <c r="C8067" s="1"/>
      <c r="D8067" s="1"/>
      <c r="E8067" s="1"/>
      <c r="F8067" s="1"/>
      <c r="G8067" s="1"/>
      <c r="H8067" s="1"/>
      <c r="I8067" s="1"/>
    </row>
    <row r="8068" ht="15.75" customHeight="1">
      <c r="A8068" s="1"/>
      <c r="B8068" s="1"/>
      <c r="C8068" s="1"/>
      <c r="D8068" s="1"/>
      <c r="E8068" s="1"/>
      <c r="F8068" s="1"/>
      <c r="G8068" s="1"/>
      <c r="H8068" s="1"/>
      <c r="I8068" s="1"/>
    </row>
    <row r="8069" ht="15.75" customHeight="1">
      <c r="A8069" s="1"/>
      <c r="B8069" s="1"/>
      <c r="C8069" s="1"/>
      <c r="D8069" s="1"/>
      <c r="E8069" s="1"/>
      <c r="F8069" s="1"/>
      <c r="G8069" s="1"/>
      <c r="H8069" s="1"/>
      <c r="I8069" s="1"/>
    </row>
    <row r="8070" ht="15.75" customHeight="1">
      <c r="A8070" s="1"/>
      <c r="B8070" s="1"/>
      <c r="C8070" s="1"/>
      <c r="D8070" s="1"/>
      <c r="E8070" s="1"/>
      <c r="F8070" s="1"/>
      <c r="G8070" s="1"/>
      <c r="H8070" s="1"/>
      <c r="I8070" s="1"/>
    </row>
    <row r="8071" ht="15.75" customHeight="1">
      <c r="A8071" s="1"/>
      <c r="B8071" s="1"/>
      <c r="C8071" s="1"/>
      <c r="D8071" s="1"/>
      <c r="E8071" s="1"/>
      <c r="F8071" s="1"/>
      <c r="G8071" s="1"/>
      <c r="H8071" s="1"/>
      <c r="I8071" s="1"/>
    </row>
    <row r="8072" ht="15.75" customHeight="1">
      <c r="A8072" s="1"/>
      <c r="B8072" s="1"/>
      <c r="C8072" s="1"/>
      <c r="D8072" s="1"/>
      <c r="E8072" s="1"/>
      <c r="F8072" s="1"/>
      <c r="G8072" s="1"/>
      <c r="H8072" s="1"/>
      <c r="I8072" s="1"/>
    </row>
    <row r="8073" ht="15.75" customHeight="1">
      <c r="A8073" s="1"/>
      <c r="B8073" s="1"/>
      <c r="C8073" s="1"/>
      <c r="D8073" s="1"/>
      <c r="E8073" s="1"/>
      <c r="F8073" s="1"/>
      <c r="G8073" s="1"/>
      <c r="H8073" s="1"/>
      <c r="I8073" s="1"/>
    </row>
    <row r="8074" ht="15.75" customHeight="1">
      <c r="A8074" s="1"/>
      <c r="B8074" s="1"/>
      <c r="C8074" s="1"/>
      <c r="D8074" s="1"/>
      <c r="E8074" s="1"/>
      <c r="F8074" s="1"/>
      <c r="G8074" s="1"/>
      <c r="H8074" s="1"/>
      <c r="I8074" s="1"/>
    </row>
    <row r="8075" ht="15.75" customHeight="1">
      <c r="A8075" s="1"/>
      <c r="B8075" s="1"/>
      <c r="C8075" s="1"/>
      <c r="D8075" s="1"/>
      <c r="E8075" s="1"/>
      <c r="F8075" s="1"/>
      <c r="G8075" s="1"/>
      <c r="H8075" s="1"/>
      <c r="I8075" s="1"/>
    </row>
    <row r="8076" ht="15.75" customHeight="1">
      <c r="A8076" s="1"/>
      <c r="B8076" s="1"/>
      <c r="C8076" s="1"/>
      <c r="D8076" s="1"/>
      <c r="E8076" s="1"/>
      <c r="F8076" s="1"/>
      <c r="G8076" s="1"/>
      <c r="H8076" s="1"/>
      <c r="I8076" s="1"/>
    </row>
    <row r="8077" ht="15.75" customHeight="1">
      <c r="A8077" s="1"/>
      <c r="B8077" s="1"/>
      <c r="C8077" s="1"/>
      <c r="D8077" s="1"/>
      <c r="E8077" s="1"/>
      <c r="F8077" s="1"/>
      <c r="G8077" s="1"/>
      <c r="H8077" s="1"/>
      <c r="I8077" s="1"/>
    </row>
    <row r="8078" ht="15.75" customHeight="1">
      <c r="A8078" s="1"/>
      <c r="B8078" s="1"/>
      <c r="C8078" s="1"/>
      <c r="D8078" s="1"/>
      <c r="E8078" s="1"/>
      <c r="F8078" s="1"/>
      <c r="G8078" s="1"/>
      <c r="H8078" s="1"/>
      <c r="I8078" s="1"/>
    </row>
    <row r="8079" ht="15.75" customHeight="1">
      <c r="A8079" s="1"/>
      <c r="B8079" s="1"/>
      <c r="C8079" s="1"/>
      <c r="D8079" s="1"/>
      <c r="E8079" s="1"/>
      <c r="F8079" s="1"/>
      <c r="G8079" s="1"/>
      <c r="H8079" s="1"/>
      <c r="I8079" s="1"/>
    </row>
    <row r="8080" ht="15.75" customHeight="1">
      <c r="A8080" s="1"/>
      <c r="B8080" s="1"/>
      <c r="C8080" s="1"/>
      <c r="D8080" s="1"/>
      <c r="E8080" s="1"/>
      <c r="F8080" s="1"/>
      <c r="G8080" s="1"/>
      <c r="H8080" s="1"/>
      <c r="I8080" s="1"/>
    </row>
    <row r="8081" ht="15.75" customHeight="1">
      <c r="A8081" s="1"/>
      <c r="B8081" s="1"/>
      <c r="C8081" s="1"/>
      <c r="D8081" s="1"/>
      <c r="E8081" s="1"/>
      <c r="F8081" s="1"/>
      <c r="G8081" s="1"/>
      <c r="H8081" s="1"/>
      <c r="I8081" s="1"/>
    </row>
    <row r="8082" ht="15.75" customHeight="1">
      <c r="A8082" s="1"/>
      <c r="B8082" s="1"/>
      <c r="C8082" s="1"/>
      <c r="D8082" s="1"/>
      <c r="E8082" s="1"/>
      <c r="F8082" s="1"/>
      <c r="G8082" s="1"/>
      <c r="H8082" s="1"/>
      <c r="I8082" s="1"/>
    </row>
    <row r="8083" ht="15.75" customHeight="1">
      <c r="A8083" s="1"/>
      <c r="B8083" s="1"/>
      <c r="C8083" s="1"/>
      <c r="D8083" s="1"/>
      <c r="E8083" s="1"/>
      <c r="F8083" s="1"/>
      <c r="G8083" s="1"/>
      <c r="H8083" s="1"/>
      <c r="I8083" s="1"/>
    </row>
    <row r="8084" ht="15.75" customHeight="1">
      <c r="A8084" s="1"/>
      <c r="B8084" s="1"/>
      <c r="C8084" s="1"/>
      <c r="D8084" s="1"/>
      <c r="E8084" s="1"/>
      <c r="F8084" s="1"/>
      <c r="G8084" s="1"/>
      <c r="H8084" s="1"/>
      <c r="I8084" s="1"/>
    </row>
    <row r="8085" ht="15.75" customHeight="1">
      <c r="A8085" s="1"/>
      <c r="B8085" s="1"/>
      <c r="C8085" s="1"/>
      <c r="D8085" s="1"/>
      <c r="E8085" s="1"/>
      <c r="F8085" s="1"/>
      <c r="G8085" s="1"/>
      <c r="H8085" s="1"/>
      <c r="I8085" s="1"/>
    </row>
    <row r="8086" ht="15.75" customHeight="1">
      <c r="A8086" s="1"/>
      <c r="B8086" s="1"/>
      <c r="C8086" s="1"/>
      <c r="D8086" s="1"/>
      <c r="E8086" s="1"/>
      <c r="F8086" s="1"/>
      <c r="G8086" s="1"/>
      <c r="H8086" s="1"/>
      <c r="I8086" s="1"/>
    </row>
    <row r="8087" ht="15.75" customHeight="1">
      <c r="A8087" s="1"/>
      <c r="B8087" s="1"/>
      <c r="C8087" s="1"/>
      <c r="D8087" s="1"/>
      <c r="E8087" s="1"/>
      <c r="F8087" s="1"/>
      <c r="G8087" s="1"/>
      <c r="H8087" s="1"/>
      <c r="I8087" s="1"/>
    </row>
    <row r="8088" ht="15.75" customHeight="1">
      <c r="A8088" s="1"/>
      <c r="B8088" s="1"/>
      <c r="C8088" s="1"/>
      <c r="D8088" s="1"/>
      <c r="E8088" s="1"/>
      <c r="F8088" s="1"/>
      <c r="G8088" s="1"/>
      <c r="H8088" s="1"/>
      <c r="I8088" s="1"/>
    </row>
    <row r="8089" ht="15.75" customHeight="1">
      <c r="A8089" s="1"/>
      <c r="B8089" s="1"/>
      <c r="C8089" s="1"/>
      <c r="D8089" s="1"/>
      <c r="E8089" s="1"/>
      <c r="F8089" s="1"/>
      <c r="G8089" s="1"/>
      <c r="H8089" s="1"/>
      <c r="I8089" s="1"/>
    </row>
    <row r="8090" ht="15.75" customHeight="1">
      <c r="A8090" s="1"/>
      <c r="B8090" s="1"/>
      <c r="C8090" s="1"/>
      <c r="D8090" s="1"/>
      <c r="E8090" s="1"/>
      <c r="F8090" s="1"/>
      <c r="G8090" s="1"/>
      <c r="H8090" s="1"/>
      <c r="I8090" s="1"/>
    </row>
    <row r="8091" ht="15.75" customHeight="1">
      <c r="A8091" s="1"/>
      <c r="B8091" s="1"/>
      <c r="C8091" s="1"/>
      <c r="D8091" s="1"/>
      <c r="E8091" s="1"/>
      <c r="F8091" s="1"/>
      <c r="G8091" s="1"/>
      <c r="H8091" s="1"/>
      <c r="I8091" s="1"/>
    </row>
    <row r="8092" ht="15.75" customHeight="1">
      <c r="A8092" s="1"/>
      <c r="B8092" s="1"/>
      <c r="C8092" s="1"/>
      <c r="D8092" s="1"/>
      <c r="E8092" s="1"/>
      <c r="F8092" s="1"/>
      <c r="G8092" s="1"/>
      <c r="H8092" s="1"/>
      <c r="I8092" s="1"/>
    </row>
    <row r="8093" ht="15.75" customHeight="1">
      <c r="A8093" s="1"/>
      <c r="B8093" s="1"/>
      <c r="C8093" s="1"/>
      <c r="D8093" s="1"/>
      <c r="E8093" s="1"/>
      <c r="F8093" s="1"/>
      <c r="G8093" s="1"/>
      <c r="H8093" s="1"/>
      <c r="I8093" s="1"/>
    </row>
    <row r="8094" ht="15.75" customHeight="1">
      <c r="A8094" s="1"/>
      <c r="B8094" s="1"/>
      <c r="C8094" s="1"/>
      <c r="D8094" s="1"/>
      <c r="E8094" s="1"/>
      <c r="F8094" s="1"/>
      <c r="G8094" s="1"/>
      <c r="H8094" s="1"/>
      <c r="I8094" s="1"/>
    </row>
    <row r="8095" ht="15.75" customHeight="1">
      <c r="A8095" s="1"/>
      <c r="B8095" s="1"/>
      <c r="C8095" s="1"/>
      <c r="D8095" s="1"/>
      <c r="E8095" s="1"/>
      <c r="F8095" s="1"/>
      <c r="G8095" s="1"/>
      <c r="H8095" s="1"/>
      <c r="I8095" s="1"/>
    </row>
    <row r="8096" ht="15.75" customHeight="1">
      <c r="A8096" s="1"/>
      <c r="B8096" s="1"/>
      <c r="C8096" s="1"/>
      <c r="D8096" s="1"/>
      <c r="E8096" s="1"/>
      <c r="F8096" s="1"/>
      <c r="G8096" s="1"/>
      <c r="H8096" s="1"/>
      <c r="I8096" s="1"/>
    </row>
    <row r="8097" ht="15.75" customHeight="1">
      <c r="A8097" s="1"/>
      <c r="B8097" s="1"/>
      <c r="C8097" s="1"/>
      <c r="D8097" s="1"/>
      <c r="E8097" s="1"/>
      <c r="F8097" s="1"/>
      <c r="G8097" s="1"/>
      <c r="H8097" s="1"/>
      <c r="I8097" s="1"/>
    </row>
    <row r="8098" ht="15.75" customHeight="1">
      <c r="A8098" s="1"/>
      <c r="B8098" s="1"/>
      <c r="C8098" s="1"/>
      <c r="D8098" s="1"/>
      <c r="E8098" s="1"/>
      <c r="F8098" s="1"/>
      <c r="G8098" s="1"/>
      <c r="H8098" s="1"/>
      <c r="I8098" s="1"/>
    </row>
    <row r="8099" ht="15.75" customHeight="1">
      <c r="A8099" s="1"/>
      <c r="B8099" s="1"/>
      <c r="C8099" s="1"/>
      <c r="D8099" s="1"/>
      <c r="E8099" s="1"/>
      <c r="F8099" s="1"/>
      <c r="G8099" s="1"/>
      <c r="H8099" s="1"/>
      <c r="I8099" s="1"/>
    </row>
    <row r="8100" ht="15.75" customHeight="1">
      <c r="A8100" s="1"/>
      <c r="B8100" s="1"/>
      <c r="C8100" s="1"/>
      <c r="D8100" s="1"/>
      <c r="E8100" s="1"/>
      <c r="F8100" s="1"/>
      <c r="G8100" s="1"/>
      <c r="H8100" s="1"/>
      <c r="I8100" s="1"/>
    </row>
    <row r="8101" ht="15.75" customHeight="1">
      <c r="A8101" s="1"/>
      <c r="B8101" s="1"/>
      <c r="C8101" s="1"/>
      <c r="D8101" s="1"/>
      <c r="E8101" s="1"/>
      <c r="F8101" s="1"/>
      <c r="G8101" s="1"/>
      <c r="H8101" s="1"/>
      <c r="I8101" s="1"/>
    </row>
    <row r="8102" ht="15.75" customHeight="1">
      <c r="A8102" s="1"/>
      <c r="B8102" s="1"/>
      <c r="C8102" s="1"/>
      <c r="D8102" s="1"/>
      <c r="E8102" s="1"/>
      <c r="F8102" s="1"/>
      <c r="G8102" s="1"/>
      <c r="H8102" s="1"/>
      <c r="I8102" s="1"/>
    </row>
    <row r="8103" ht="15.75" customHeight="1">
      <c r="A8103" s="1"/>
      <c r="B8103" s="1"/>
      <c r="C8103" s="1"/>
      <c r="D8103" s="1"/>
      <c r="E8103" s="1"/>
      <c r="F8103" s="1"/>
      <c r="G8103" s="1"/>
      <c r="H8103" s="1"/>
      <c r="I8103" s="1"/>
    </row>
    <row r="8104" ht="15.75" customHeight="1">
      <c r="A8104" s="1"/>
      <c r="B8104" s="1"/>
      <c r="C8104" s="1"/>
      <c r="D8104" s="1"/>
      <c r="E8104" s="1"/>
      <c r="F8104" s="1"/>
      <c r="G8104" s="1"/>
      <c r="H8104" s="1"/>
      <c r="I8104" s="1"/>
    </row>
    <row r="8105" ht="15.75" customHeight="1">
      <c r="A8105" s="1"/>
      <c r="B8105" s="1"/>
      <c r="C8105" s="1"/>
      <c r="D8105" s="1"/>
      <c r="E8105" s="1"/>
      <c r="F8105" s="1"/>
      <c r="G8105" s="1"/>
      <c r="H8105" s="1"/>
      <c r="I8105" s="1"/>
    </row>
    <row r="8106" ht="15.75" customHeight="1">
      <c r="A8106" s="1"/>
      <c r="B8106" s="1"/>
      <c r="C8106" s="1"/>
      <c r="D8106" s="1"/>
      <c r="E8106" s="1"/>
      <c r="F8106" s="1"/>
      <c r="G8106" s="1"/>
      <c r="H8106" s="1"/>
      <c r="I8106" s="1"/>
    </row>
    <row r="8107" ht="15.75" customHeight="1">
      <c r="A8107" s="1"/>
      <c r="B8107" s="1"/>
      <c r="C8107" s="1"/>
      <c r="D8107" s="1"/>
      <c r="E8107" s="1"/>
      <c r="F8107" s="1"/>
      <c r="G8107" s="1"/>
      <c r="H8107" s="1"/>
      <c r="I8107" s="1"/>
    </row>
    <row r="8108" ht="15.75" customHeight="1">
      <c r="A8108" s="1"/>
      <c r="B8108" s="1"/>
      <c r="C8108" s="1"/>
      <c r="D8108" s="1"/>
      <c r="E8108" s="1"/>
      <c r="F8108" s="1"/>
      <c r="G8108" s="1"/>
      <c r="H8108" s="1"/>
      <c r="I8108" s="1"/>
    </row>
    <row r="8109" ht="15.75" customHeight="1">
      <c r="A8109" s="1"/>
      <c r="B8109" s="1"/>
      <c r="C8109" s="1"/>
      <c r="D8109" s="1"/>
      <c r="E8109" s="1"/>
      <c r="F8109" s="1"/>
      <c r="G8109" s="1"/>
      <c r="H8109" s="1"/>
      <c r="I8109" s="1"/>
    </row>
    <row r="8110" ht="15.75" customHeight="1">
      <c r="A8110" s="1"/>
      <c r="B8110" s="1"/>
      <c r="C8110" s="1"/>
      <c r="D8110" s="1"/>
      <c r="E8110" s="1"/>
      <c r="F8110" s="1"/>
      <c r="G8110" s="1"/>
      <c r="H8110" s="1"/>
      <c r="I8110" s="1"/>
    </row>
    <row r="8111" ht="15.75" customHeight="1">
      <c r="A8111" s="1"/>
      <c r="B8111" s="1"/>
      <c r="C8111" s="1"/>
      <c r="D8111" s="1"/>
      <c r="E8111" s="1"/>
      <c r="F8111" s="1"/>
      <c r="G8111" s="1"/>
      <c r="H8111" s="1"/>
      <c r="I8111" s="1"/>
    </row>
    <row r="8112" ht="15.75" customHeight="1">
      <c r="A8112" s="1"/>
      <c r="B8112" s="1"/>
      <c r="C8112" s="1"/>
      <c r="D8112" s="1"/>
      <c r="E8112" s="1"/>
      <c r="F8112" s="1"/>
      <c r="G8112" s="1"/>
      <c r="H8112" s="1"/>
      <c r="I8112" s="1"/>
    </row>
    <row r="8113" ht="15.75" customHeight="1">
      <c r="A8113" s="1"/>
      <c r="B8113" s="1"/>
      <c r="C8113" s="1"/>
      <c r="D8113" s="1"/>
      <c r="E8113" s="1"/>
      <c r="F8113" s="1"/>
      <c r="G8113" s="1"/>
      <c r="H8113" s="1"/>
      <c r="I8113" s="1"/>
    </row>
    <row r="8114" ht="15.75" customHeight="1">
      <c r="A8114" s="1"/>
      <c r="B8114" s="1"/>
      <c r="C8114" s="1"/>
      <c r="D8114" s="1"/>
      <c r="E8114" s="1"/>
      <c r="F8114" s="1"/>
      <c r="G8114" s="1"/>
      <c r="H8114" s="1"/>
      <c r="I8114" s="1"/>
    </row>
    <row r="8115" ht="15.75" customHeight="1">
      <c r="A8115" s="1"/>
      <c r="B8115" s="1"/>
      <c r="C8115" s="1"/>
      <c r="D8115" s="1"/>
      <c r="E8115" s="1"/>
      <c r="F8115" s="1"/>
      <c r="G8115" s="1"/>
      <c r="H8115" s="1"/>
      <c r="I8115" s="1"/>
    </row>
    <row r="8116" ht="15.75" customHeight="1">
      <c r="A8116" s="1"/>
      <c r="B8116" s="1"/>
      <c r="C8116" s="1"/>
      <c r="D8116" s="1"/>
      <c r="E8116" s="1"/>
      <c r="F8116" s="1"/>
      <c r="G8116" s="1"/>
      <c r="H8116" s="1"/>
      <c r="I8116" s="1"/>
    </row>
    <row r="8117" ht="15.75" customHeight="1">
      <c r="A8117" s="1"/>
      <c r="B8117" s="1"/>
      <c r="C8117" s="1"/>
      <c r="D8117" s="1"/>
      <c r="E8117" s="1"/>
      <c r="F8117" s="1"/>
      <c r="G8117" s="1"/>
      <c r="H8117" s="1"/>
      <c r="I8117" s="1"/>
    </row>
    <row r="8118" ht="15.75" customHeight="1">
      <c r="A8118" s="1"/>
      <c r="B8118" s="1"/>
      <c r="C8118" s="1"/>
      <c r="D8118" s="1"/>
      <c r="E8118" s="1"/>
      <c r="F8118" s="1"/>
      <c r="G8118" s="1"/>
      <c r="H8118" s="1"/>
      <c r="I8118" s="1"/>
    </row>
    <row r="8119" ht="15.75" customHeight="1">
      <c r="A8119" s="1"/>
      <c r="B8119" s="1"/>
      <c r="C8119" s="1"/>
      <c r="D8119" s="1"/>
      <c r="E8119" s="1"/>
      <c r="F8119" s="1"/>
      <c r="G8119" s="1"/>
      <c r="H8119" s="1"/>
      <c r="I8119" s="1"/>
    </row>
    <row r="8120" ht="15.75" customHeight="1">
      <c r="A8120" s="1"/>
      <c r="B8120" s="1"/>
      <c r="C8120" s="1"/>
      <c r="D8120" s="1"/>
      <c r="E8120" s="1"/>
      <c r="F8120" s="1"/>
      <c r="G8120" s="1"/>
      <c r="H8120" s="1"/>
      <c r="I8120" s="1"/>
    </row>
    <row r="8121" ht="15.75" customHeight="1">
      <c r="A8121" s="1"/>
      <c r="B8121" s="1"/>
      <c r="C8121" s="1"/>
      <c r="D8121" s="1"/>
      <c r="E8121" s="1"/>
      <c r="F8121" s="1"/>
      <c r="G8121" s="1"/>
      <c r="H8121" s="1"/>
      <c r="I8121" s="1"/>
    </row>
    <row r="8122" ht="15.75" customHeight="1">
      <c r="A8122" s="1"/>
      <c r="B8122" s="1"/>
      <c r="C8122" s="1"/>
      <c r="D8122" s="1"/>
      <c r="E8122" s="1"/>
      <c r="F8122" s="1"/>
      <c r="G8122" s="1"/>
      <c r="H8122" s="1"/>
      <c r="I8122" s="1"/>
    </row>
    <row r="8123" ht="15.75" customHeight="1">
      <c r="A8123" s="1"/>
      <c r="B8123" s="1"/>
      <c r="C8123" s="1"/>
      <c r="D8123" s="1"/>
      <c r="E8123" s="1"/>
      <c r="F8123" s="1"/>
      <c r="G8123" s="1"/>
      <c r="H8123" s="1"/>
      <c r="I8123" s="1"/>
    </row>
    <row r="8124" ht="15.75" customHeight="1">
      <c r="A8124" s="1"/>
      <c r="B8124" s="1"/>
      <c r="C8124" s="1"/>
      <c r="D8124" s="1"/>
      <c r="E8124" s="1"/>
      <c r="F8124" s="1"/>
      <c r="G8124" s="1"/>
      <c r="H8124" s="1"/>
      <c r="I8124" s="1"/>
    </row>
    <row r="8125" ht="15.75" customHeight="1">
      <c r="A8125" s="1"/>
      <c r="B8125" s="1"/>
      <c r="C8125" s="1"/>
      <c r="D8125" s="1"/>
      <c r="E8125" s="1"/>
      <c r="F8125" s="1"/>
      <c r="G8125" s="1"/>
      <c r="H8125" s="1"/>
      <c r="I8125" s="1"/>
    </row>
    <row r="8126" ht="15.75" customHeight="1">
      <c r="A8126" s="1"/>
      <c r="B8126" s="1"/>
      <c r="C8126" s="1"/>
      <c r="D8126" s="1"/>
      <c r="E8126" s="1"/>
      <c r="F8126" s="1"/>
      <c r="G8126" s="1"/>
      <c r="H8126" s="1"/>
      <c r="I8126" s="1"/>
    </row>
    <row r="8127" ht="15.75" customHeight="1">
      <c r="A8127" s="1"/>
      <c r="B8127" s="1"/>
      <c r="C8127" s="1"/>
      <c r="D8127" s="1"/>
      <c r="E8127" s="1"/>
      <c r="F8127" s="1"/>
      <c r="G8127" s="1"/>
      <c r="H8127" s="1"/>
      <c r="I8127" s="1"/>
    </row>
    <row r="8128" ht="15.75" customHeight="1">
      <c r="A8128" s="1"/>
      <c r="B8128" s="1"/>
      <c r="C8128" s="1"/>
      <c r="D8128" s="1"/>
      <c r="E8128" s="1"/>
      <c r="F8128" s="1"/>
      <c r="G8128" s="1"/>
      <c r="H8128" s="1"/>
      <c r="I8128" s="1"/>
    </row>
    <row r="8129" ht="15.75" customHeight="1">
      <c r="A8129" s="1"/>
      <c r="B8129" s="1"/>
      <c r="C8129" s="1"/>
      <c r="D8129" s="1"/>
      <c r="E8129" s="1"/>
      <c r="F8129" s="1"/>
      <c r="G8129" s="1"/>
      <c r="H8129" s="1"/>
      <c r="I8129" s="1"/>
    </row>
    <row r="8130" ht="15.75" customHeight="1">
      <c r="A8130" s="1"/>
      <c r="B8130" s="1"/>
      <c r="C8130" s="1"/>
      <c r="D8130" s="1"/>
      <c r="E8130" s="1"/>
      <c r="F8130" s="1"/>
      <c r="G8130" s="1"/>
      <c r="H8130" s="1"/>
      <c r="I8130" s="1"/>
    </row>
    <row r="8131" ht="15.75" customHeight="1">
      <c r="A8131" s="1"/>
      <c r="B8131" s="1"/>
      <c r="C8131" s="1"/>
      <c r="D8131" s="1"/>
      <c r="E8131" s="1"/>
      <c r="F8131" s="1"/>
      <c r="G8131" s="1"/>
      <c r="H8131" s="1"/>
      <c r="I8131" s="1"/>
    </row>
    <row r="8132" ht="15.75" customHeight="1">
      <c r="A8132" s="1"/>
      <c r="B8132" s="1"/>
      <c r="C8132" s="1"/>
      <c r="D8132" s="1"/>
      <c r="E8132" s="1"/>
      <c r="F8132" s="1"/>
      <c r="G8132" s="1"/>
      <c r="H8132" s="1"/>
      <c r="I8132" s="1"/>
    </row>
    <row r="8133" ht="15.75" customHeight="1">
      <c r="A8133" s="1"/>
      <c r="B8133" s="1"/>
      <c r="C8133" s="1"/>
      <c r="D8133" s="1"/>
      <c r="E8133" s="1"/>
      <c r="F8133" s="1"/>
      <c r="G8133" s="1"/>
      <c r="H8133" s="1"/>
      <c r="I8133" s="1"/>
    </row>
    <row r="8134" ht="15.75" customHeight="1">
      <c r="A8134" s="1"/>
      <c r="B8134" s="1"/>
      <c r="C8134" s="1"/>
      <c r="D8134" s="1"/>
      <c r="E8134" s="1"/>
      <c r="F8134" s="1"/>
      <c r="G8134" s="1"/>
      <c r="H8134" s="1"/>
      <c r="I8134" s="1"/>
    </row>
    <row r="8135" ht="15.75" customHeight="1">
      <c r="A8135" s="1"/>
      <c r="B8135" s="1"/>
      <c r="C8135" s="1"/>
      <c r="D8135" s="1"/>
      <c r="E8135" s="1"/>
      <c r="F8135" s="1"/>
      <c r="G8135" s="1"/>
      <c r="H8135" s="1"/>
      <c r="I8135" s="1"/>
    </row>
    <row r="8136" ht="15.75" customHeight="1">
      <c r="A8136" s="1"/>
      <c r="B8136" s="1"/>
      <c r="C8136" s="1"/>
      <c r="D8136" s="1"/>
      <c r="E8136" s="1"/>
      <c r="F8136" s="1"/>
      <c r="G8136" s="1"/>
      <c r="H8136" s="1"/>
      <c r="I8136" s="1"/>
    </row>
    <row r="8137" ht="15.75" customHeight="1">
      <c r="A8137" s="1"/>
      <c r="B8137" s="1"/>
      <c r="C8137" s="1"/>
      <c r="D8137" s="1"/>
      <c r="E8137" s="1"/>
      <c r="F8137" s="1"/>
      <c r="G8137" s="1"/>
      <c r="H8137" s="1"/>
      <c r="I8137" s="1"/>
    </row>
    <row r="8138" ht="15.75" customHeight="1">
      <c r="A8138" s="1"/>
      <c r="B8138" s="1"/>
      <c r="C8138" s="1"/>
      <c r="D8138" s="1"/>
      <c r="E8138" s="1"/>
      <c r="F8138" s="1"/>
      <c r="G8138" s="1"/>
      <c r="H8138" s="1"/>
      <c r="I8138" s="1"/>
    </row>
    <row r="8139" ht="15.75" customHeight="1">
      <c r="A8139" s="1"/>
      <c r="B8139" s="1"/>
      <c r="C8139" s="1"/>
      <c r="D8139" s="1"/>
      <c r="E8139" s="1"/>
      <c r="F8139" s="1"/>
      <c r="G8139" s="1"/>
      <c r="H8139" s="1"/>
      <c r="I8139" s="1"/>
    </row>
    <row r="8140" ht="15.75" customHeight="1">
      <c r="A8140" s="1"/>
      <c r="B8140" s="1"/>
      <c r="C8140" s="1"/>
      <c r="D8140" s="1"/>
      <c r="E8140" s="1"/>
      <c r="F8140" s="1"/>
      <c r="G8140" s="1"/>
      <c r="H8140" s="1"/>
      <c r="I8140" s="1"/>
    </row>
    <row r="8141" ht="15.75" customHeight="1">
      <c r="A8141" s="1"/>
      <c r="B8141" s="1"/>
      <c r="C8141" s="1"/>
      <c r="D8141" s="1"/>
      <c r="E8141" s="1"/>
      <c r="F8141" s="1"/>
      <c r="G8141" s="1"/>
      <c r="H8141" s="1"/>
      <c r="I8141" s="1"/>
    </row>
    <row r="8142" ht="15.75" customHeight="1">
      <c r="A8142" s="1"/>
      <c r="B8142" s="1"/>
      <c r="C8142" s="1"/>
      <c r="D8142" s="1"/>
      <c r="E8142" s="1"/>
      <c r="F8142" s="1"/>
      <c r="G8142" s="1"/>
      <c r="H8142" s="1"/>
      <c r="I8142" s="1"/>
    </row>
    <row r="8143" ht="15.75" customHeight="1">
      <c r="A8143" s="1"/>
      <c r="B8143" s="1"/>
      <c r="C8143" s="1"/>
      <c r="D8143" s="1"/>
      <c r="E8143" s="1"/>
      <c r="F8143" s="1"/>
      <c r="G8143" s="1"/>
      <c r="H8143" s="1"/>
      <c r="I8143" s="1"/>
    </row>
    <row r="8144" ht="15.75" customHeight="1">
      <c r="A8144" s="1"/>
      <c r="B8144" s="1"/>
      <c r="C8144" s="1"/>
      <c r="D8144" s="1"/>
      <c r="E8144" s="1"/>
      <c r="F8144" s="1"/>
      <c r="G8144" s="1"/>
      <c r="H8144" s="1"/>
      <c r="I8144" s="1"/>
    </row>
    <row r="8145" ht="15.75" customHeight="1">
      <c r="A8145" s="1"/>
      <c r="B8145" s="1"/>
      <c r="C8145" s="1"/>
      <c r="D8145" s="1"/>
      <c r="E8145" s="1"/>
      <c r="F8145" s="1"/>
      <c r="G8145" s="1"/>
      <c r="H8145" s="1"/>
      <c r="I8145" s="1"/>
    </row>
    <row r="8146" ht="15.75" customHeight="1">
      <c r="A8146" s="1"/>
      <c r="B8146" s="1"/>
      <c r="C8146" s="1"/>
      <c r="D8146" s="1"/>
      <c r="E8146" s="1"/>
      <c r="F8146" s="1"/>
      <c r="G8146" s="1"/>
      <c r="H8146" s="1"/>
      <c r="I8146" s="1"/>
    </row>
    <row r="8147" ht="15.75" customHeight="1">
      <c r="A8147" s="1"/>
      <c r="B8147" s="1"/>
      <c r="C8147" s="1"/>
      <c r="D8147" s="1"/>
      <c r="E8147" s="1"/>
      <c r="F8147" s="1"/>
      <c r="G8147" s="1"/>
      <c r="H8147" s="1"/>
      <c r="I8147" s="1"/>
    </row>
    <row r="8148" ht="15.75" customHeight="1">
      <c r="A8148" s="1"/>
      <c r="B8148" s="1"/>
      <c r="C8148" s="1"/>
      <c r="D8148" s="1"/>
      <c r="E8148" s="1"/>
      <c r="F8148" s="1"/>
      <c r="G8148" s="1"/>
      <c r="H8148" s="1"/>
      <c r="I8148" s="1"/>
    </row>
    <row r="8149" ht="15.75" customHeight="1">
      <c r="A8149" s="1"/>
      <c r="B8149" s="1"/>
      <c r="C8149" s="1"/>
      <c r="D8149" s="1"/>
      <c r="E8149" s="1"/>
      <c r="F8149" s="1"/>
      <c r="G8149" s="1"/>
      <c r="H8149" s="1"/>
      <c r="I8149" s="1"/>
    </row>
    <row r="8150" ht="15.75" customHeight="1">
      <c r="A8150" s="1"/>
      <c r="B8150" s="1"/>
      <c r="C8150" s="1"/>
      <c r="D8150" s="1"/>
      <c r="E8150" s="1"/>
      <c r="F8150" s="1"/>
      <c r="G8150" s="1"/>
      <c r="H8150" s="1"/>
      <c r="I8150" s="1"/>
    </row>
    <row r="8151" ht="15.75" customHeight="1">
      <c r="A8151" s="1"/>
      <c r="B8151" s="1"/>
      <c r="C8151" s="1"/>
      <c r="D8151" s="1"/>
      <c r="E8151" s="1"/>
      <c r="F8151" s="1"/>
      <c r="G8151" s="1"/>
      <c r="H8151" s="1"/>
      <c r="I8151" s="1"/>
    </row>
    <row r="8152" ht="15.75" customHeight="1">
      <c r="A8152" s="1"/>
      <c r="B8152" s="1"/>
      <c r="C8152" s="1"/>
      <c r="D8152" s="1"/>
      <c r="E8152" s="1"/>
      <c r="F8152" s="1"/>
      <c r="G8152" s="1"/>
      <c r="H8152" s="1"/>
      <c r="I8152" s="1"/>
    </row>
    <row r="8153" ht="15.75" customHeight="1">
      <c r="A8153" s="1"/>
      <c r="B8153" s="1"/>
      <c r="C8153" s="1"/>
      <c r="D8153" s="1"/>
      <c r="E8153" s="1"/>
      <c r="F8153" s="1"/>
      <c r="G8153" s="1"/>
      <c r="H8153" s="1"/>
      <c r="I8153" s="1"/>
    </row>
    <row r="8154" ht="15.75" customHeight="1">
      <c r="A8154" s="1"/>
      <c r="B8154" s="1"/>
      <c r="C8154" s="1"/>
      <c r="D8154" s="1"/>
      <c r="E8154" s="1"/>
      <c r="F8154" s="1"/>
      <c r="G8154" s="1"/>
      <c r="H8154" s="1"/>
      <c r="I8154" s="1"/>
    </row>
    <row r="8155" ht="15.75" customHeight="1">
      <c r="A8155" s="1"/>
      <c r="B8155" s="1"/>
      <c r="C8155" s="1"/>
      <c r="D8155" s="1"/>
      <c r="E8155" s="1"/>
      <c r="F8155" s="1"/>
      <c r="G8155" s="1"/>
      <c r="H8155" s="1"/>
      <c r="I8155" s="1"/>
    </row>
    <row r="8156" ht="15.75" customHeight="1">
      <c r="A8156" s="1"/>
      <c r="B8156" s="1"/>
      <c r="C8156" s="1"/>
      <c r="D8156" s="1"/>
      <c r="E8156" s="1"/>
      <c r="F8156" s="1"/>
      <c r="G8156" s="1"/>
      <c r="H8156" s="1"/>
      <c r="I8156" s="1"/>
    </row>
    <row r="8157" ht="15.75" customHeight="1">
      <c r="A8157" s="1"/>
      <c r="B8157" s="1"/>
      <c r="C8157" s="1"/>
      <c r="D8157" s="1"/>
      <c r="E8157" s="1"/>
      <c r="F8157" s="1"/>
      <c r="G8157" s="1"/>
      <c r="H8157" s="1"/>
      <c r="I8157" s="1"/>
    </row>
    <row r="8158" ht="15.75" customHeight="1">
      <c r="A8158" s="1"/>
      <c r="B8158" s="1"/>
      <c r="C8158" s="1"/>
      <c r="D8158" s="1"/>
      <c r="E8158" s="1"/>
      <c r="F8158" s="1"/>
      <c r="G8158" s="1"/>
      <c r="H8158" s="1"/>
      <c r="I8158" s="1"/>
    </row>
    <row r="8159" ht="15.75" customHeight="1">
      <c r="A8159" s="1"/>
      <c r="B8159" s="1"/>
      <c r="C8159" s="1"/>
      <c r="D8159" s="1"/>
      <c r="E8159" s="1"/>
      <c r="F8159" s="1"/>
      <c r="G8159" s="1"/>
      <c r="H8159" s="1"/>
      <c r="I8159" s="1"/>
    </row>
    <row r="8160" ht="15.75" customHeight="1">
      <c r="A8160" s="1"/>
      <c r="B8160" s="1"/>
      <c r="C8160" s="1"/>
      <c r="D8160" s="1"/>
      <c r="E8160" s="1"/>
      <c r="F8160" s="1"/>
      <c r="G8160" s="1"/>
      <c r="H8160" s="1"/>
      <c r="I8160" s="1"/>
    </row>
    <row r="8161" ht="15.75" customHeight="1">
      <c r="A8161" s="1"/>
      <c r="B8161" s="1"/>
      <c r="C8161" s="1"/>
      <c r="D8161" s="1"/>
      <c r="E8161" s="1"/>
      <c r="F8161" s="1"/>
      <c r="G8161" s="1"/>
      <c r="H8161" s="1"/>
      <c r="I8161" s="1"/>
    </row>
    <row r="8162" ht="15.75" customHeight="1">
      <c r="A8162" s="1"/>
      <c r="B8162" s="1"/>
      <c r="C8162" s="1"/>
      <c r="D8162" s="1"/>
      <c r="E8162" s="1"/>
      <c r="F8162" s="1"/>
      <c r="G8162" s="1"/>
      <c r="H8162" s="1"/>
      <c r="I8162" s="1"/>
    </row>
    <row r="8163" ht="15.75" customHeight="1">
      <c r="A8163" s="1"/>
      <c r="B8163" s="1"/>
      <c r="C8163" s="1"/>
      <c r="D8163" s="1"/>
      <c r="E8163" s="1"/>
      <c r="F8163" s="1"/>
      <c r="G8163" s="1"/>
      <c r="H8163" s="1"/>
      <c r="I8163" s="1"/>
    </row>
    <row r="8164" ht="15.75" customHeight="1">
      <c r="A8164" s="1"/>
      <c r="B8164" s="1"/>
      <c r="C8164" s="1"/>
      <c r="D8164" s="1"/>
      <c r="E8164" s="1"/>
      <c r="F8164" s="1"/>
      <c r="G8164" s="1"/>
      <c r="H8164" s="1"/>
      <c r="I8164" s="1"/>
    </row>
    <row r="8165" ht="15.75" customHeight="1">
      <c r="A8165" s="1"/>
      <c r="B8165" s="1"/>
      <c r="C8165" s="1"/>
      <c r="D8165" s="1"/>
      <c r="E8165" s="1"/>
      <c r="F8165" s="1"/>
      <c r="G8165" s="1"/>
      <c r="H8165" s="1"/>
      <c r="I8165" s="1"/>
    </row>
    <row r="8166" ht="15.75" customHeight="1">
      <c r="A8166" s="1"/>
      <c r="B8166" s="1"/>
      <c r="C8166" s="1"/>
      <c r="D8166" s="1"/>
      <c r="E8166" s="1"/>
      <c r="F8166" s="1"/>
      <c r="G8166" s="1"/>
      <c r="H8166" s="1"/>
      <c r="I8166" s="1"/>
    </row>
    <row r="8167" ht="15.75" customHeight="1">
      <c r="A8167" s="1"/>
      <c r="B8167" s="1"/>
      <c r="C8167" s="1"/>
      <c r="D8167" s="1"/>
      <c r="E8167" s="1"/>
      <c r="F8167" s="1"/>
      <c r="G8167" s="1"/>
      <c r="H8167" s="1"/>
      <c r="I8167" s="1"/>
    </row>
    <row r="8168" ht="15.75" customHeight="1">
      <c r="A8168" s="1"/>
      <c r="B8168" s="1"/>
      <c r="C8168" s="1"/>
      <c r="D8168" s="1"/>
      <c r="E8168" s="1"/>
      <c r="F8168" s="1"/>
      <c r="G8168" s="1"/>
      <c r="H8168" s="1"/>
      <c r="I8168" s="1"/>
    </row>
    <row r="8169" ht="15.75" customHeight="1">
      <c r="A8169" s="1"/>
      <c r="B8169" s="1"/>
      <c r="C8169" s="1"/>
      <c r="D8169" s="1"/>
      <c r="E8169" s="1"/>
      <c r="F8169" s="1"/>
      <c r="G8169" s="1"/>
      <c r="H8169" s="1"/>
      <c r="I8169" s="1"/>
    </row>
    <row r="8170" ht="15.75" customHeight="1">
      <c r="A8170" s="1"/>
      <c r="B8170" s="1"/>
      <c r="C8170" s="1"/>
      <c r="D8170" s="1"/>
      <c r="E8170" s="1"/>
      <c r="F8170" s="1"/>
      <c r="G8170" s="1"/>
      <c r="H8170" s="1"/>
      <c r="I8170" s="1"/>
    </row>
    <row r="8171" ht="15.75" customHeight="1">
      <c r="A8171" s="1"/>
      <c r="B8171" s="1"/>
      <c r="C8171" s="1"/>
      <c r="D8171" s="1"/>
      <c r="E8171" s="1"/>
      <c r="F8171" s="1"/>
      <c r="G8171" s="1"/>
      <c r="H8171" s="1"/>
      <c r="I8171" s="1"/>
    </row>
    <row r="8172" ht="15.75" customHeight="1">
      <c r="A8172" s="1"/>
      <c r="B8172" s="1"/>
      <c r="C8172" s="1"/>
      <c r="D8172" s="1"/>
      <c r="E8172" s="1"/>
      <c r="F8172" s="1"/>
      <c r="G8172" s="1"/>
      <c r="H8172" s="1"/>
      <c r="I8172" s="1"/>
    </row>
    <row r="8173" ht="15.75" customHeight="1">
      <c r="A8173" s="1"/>
      <c r="B8173" s="1"/>
      <c r="C8173" s="1"/>
      <c r="D8173" s="1"/>
      <c r="E8173" s="1"/>
      <c r="F8173" s="1"/>
      <c r="G8173" s="1"/>
      <c r="H8173" s="1"/>
      <c r="I8173" s="1"/>
    </row>
    <row r="8174" ht="15.75" customHeight="1">
      <c r="A8174" s="1"/>
      <c r="B8174" s="1"/>
      <c r="C8174" s="1"/>
      <c r="D8174" s="1"/>
      <c r="E8174" s="1"/>
      <c r="F8174" s="1"/>
      <c r="G8174" s="1"/>
      <c r="H8174" s="1"/>
      <c r="I8174" s="1"/>
    </row>
    <row r="8175" ht="15.75" customHeight="1">
      <c r="A8175" s="1"/>
      <c r="B8175" s="1"/>
      <c r="C8175" s="1"/>
      <c r="D8175" s="1"/>
      <c r="E8175" s="1"/>
      <c r="F8175" s="1"/>
      <c r="G8175" s="1"/>
      <c r="H8175" s="1"/>
      <c r="I8175" s="1"/>
    </row>
    <row r="8176" ht="15.75" customHeight="1">
      <c r="A8176" s="1"/>
      <c r="B8176" s="1"/>
      <c r="C8176" s="1"/>
      <c r="D8176" s="1"/>
      <c r="E8176" s="1"/>
      <c r="F8176" s="1"/>
      <c r="G8176" s="1"/>
      <c r="H8176" s="1"/>
      <c r="I8176" s="1"/>
    </row>
    <row r="8177" ht="15.75" customHeight="1">
      <c r="A8177" s="1"/>
      <c r="B8177" s="1"/>
      <c r="C8177" s="1"/>
      <c r="D8177" s="1"/>
      <c r="E8177" s="1"/>
      <c r="F8177" s="1"/>
      <c r="G8177" s="1"/>
      <c r="H8177" s="1"/>
      <c r="I8177" s="1"/>
    </row>
    <row r="8178" ht="15.75" customHeight="1">
      <c r="A8178" s="1"/>
      <c r="B8178" s="1"/>
      <c r="C8178" s="1"/>
      <c r="D8178" s="1"/>
      <c r="E8178" s="1"/>
      <c r="F8178" s="1"/>
      <c r="G8178" s="1"/>
      <c r="H8178" s="1"/>
      <c r="I8178" s="1"/>
    </row>
    <row r="8179" ht="15.75" customHeight="1">
      <c r="A8179" s="1"/>
      <c r="B8179" s="1"/>
      <c r="C8179" s="1"/>
      <c r="D8179" s="1"/>
      <c r="E8179" s="1"/>
      <c r="F8179" s="1"/>
      <c r="G8179" s="1"/>
      <c r="H8179" s="1"/>
      <c r="I8179" s="1"/>
    </row>
    <row r="8180" ht="15.75" customHeight="1">
      <c r="A8180" s="1"/>
      <c r="B8180" s="1"/>
      <c r="C8180" s="1"/>
      <c r="D8180" s="1"/>
      <c r="E8180" s="1"/>
      <c r="F8180" s="1"/>
      <c r="G8180" s="1"/>
      <c r="H8180" s="1"/>
      <c r="I8180" s="1"/>
    </row>
    <row r="8181" ht="15.75" customHeight="1">
      <c r="A8181" s="1"/>
      <c r="B8181" s="1"/>
      <c r="C8181" s="1"/>
      <c r="D8181" s="1"/>
      <c r="E8181" s="1"/>
      <c r="F8181" s="1"/>
      <c r="G8181" s="1"/>
      <c r="H8181" s="1"/>
      <c r="I8181" s="1"/>
    </row>
    <row r="8182" ht="15.75" customHeight="1">
      <c r="A8182" s="1"/>
      <c r="B8182" s="1"/>
      <c r="C8182" s="1"/>
      <c r="D8182" s="1"/>
      <c r="E8182" s="1"/>
      <c r="F8182" s="1"/>
      <c r="G8182" s="1"/>
      <c r="H8182" s="1"/>
      <c r="I8182" s="1"/>
    </row>
    <row r="8183" ht="15.75" customHeight="1">
      <c r="A8183" s="1"/>
      <c r="B8183" s="1"/>
      <c r="C8183" s="1"/>
      <c r="D8183" s="1"/>
      <c r="E8183" s="1"/>
      <c r="F8183" s="1"/>
      <c r="G8183" s="1"/>
      <c r="H8183" s="1"/>
      <c r="I8183" s="1"/>
    </row>
    <row r="8184" ht="15.75" customHeight="1">
      <c r="A8184" s="1"/>
      <c r="B8184" s="1"/>
      <c r="C8184" s="1"/>
      <c r="D8184" s="1"/>
      <c r="E8184" s="1"/>
      <c r="F8184" s="1"/>
      <c r="G8184" s="1"/>
      <c r="H8184" s="1"/>
      <c r="I8184" s="1"/>
    </row>
    <row r="8185" ht="15.75" customHeight="1">
      <c r="A8185" s="1"/>
      <c r="B8185" s="1"/>
      <c r="C8185" s="1"/>
      <c r="D8185" s="1"/>
      <c r="E8185" s="1"/>
      <c r="F8185" s="1"/>
      <c r="G8185" s="1"/>
      <c r="H8185" s="1"/>
      <c r="I8185" s="1"/>
    </row>
    <row r="8186" ht="15.75" customHeight="1">
      <c r="A8186" s="1"/>
      <c r="B8186" s="1"/>
      <c r="C8186" s="1"/>
      <c r="D8186" s="1"/>
      <c r="E8186" s="1"/>
      <c r="F8186" s="1"/>
      <c r="G8186" s="1"/>
      <c r="H8186" s="1"/>
      <c r="I8186" s="1"/>
    </row>
    <row r="8187" ht="15.75" customHeight="1">
      <c r="A8187" s="1"/>
      <c r="B8187" s="1"/>
      <c r="C8187" s="1"/>
      <c r="D8187" s="1"/>
      <c r="E8187" s="1"/>
      <c r="F8187" s="1"/>
      <c r="G8187" s="1"/>
      <c r="H8187" s="1"/>
      <c r="I8187" s="1"/>
    </row>
    <row r="8188" ht="15.75" customHeight="1">
      <c r="A8188" s="1"/>
      <c r="B8188" s="1"/>
      <c r="C8188" s="1"/>
      <c r="D8188" s="1"/>
      <c r="E8188" s="1"/>
      <c r="F8188" s="1"/>
      <c r="G8188" s="1"/>
      <c r="H8188" s="1"/>
      <c r="I8188" s="1"/>
    </row>
    <row r="8189" ht="15.75" customHeight="1">
      <c r="A8189" s="1"/>
      <c r="B8189" s="1"/>
      <c r="C8189" s="1"/>
      <c r="D8189" s="1"/>
      <c r="E8189" s="1"/>
      <c r="F8189" s="1"/>
      <c r="G8189" s="1"/>
      <c r="H8189" s="1"/>
      <c r="I8189" s="1"/>
    </row>
    <row r="8190" ht="15.75" customHeight="1">
      <c r="A8190" s="1"/>
      <c r="B8190" s="1"/>
      <c r="C8190" s="1"/>
      <c r="D8190" s="1"/>
      <c r="E8190" s="1"/>
      <c r="F8190" s="1"/>
      <c r="G8190" s="1"/>
      <c r="H8190" s="1"/>
      <c r="I8190" s="1"/>
    </row>
    <row r="8191" ht="15.75" customHeight="1">
      <c r="A8191" s="1"/>
      <c r="B8191" s="1"/>
      <c r="C8191" s="1"/>
      <c r="D8191" s="1"/>
      <c r="E8191" s="1"/>
      <c r="F8191" s="1"/>
      <c r="G8191" s="1"/>
      <c r="H8191" s="1"/>
      <c r="I8191" s="1"/>
    </row>
    <row r="8192" ht="15.75" customHeight="1">
      <c r="A8192" s="1"/>
      <c r="B8192" s="1"/>
      <c r="C8192" s="1"/>
      <c r="D8192" s="1"/>
      <c r="E8192" s="1"/>
      <c r="F8192" s="1"/>
      <c r="G8192" s="1"/>
      <c r="H8192" s="1"/>
      <c r="I8192" s="1"/>
    </row>
    <row r="8193" ht="15.75" customHeight="1">
      <c r="A8193" s="1"/>
      <c r="B8193" s="1"/>
      <c r="C8193" s="1"/>
      <c r="D8193" s="1"/>
      <c r="E8193" s="1"/>
      <c r="F8193" s="1"/>
      <c r="G8193" s="1"/>
      <c r="H8193" s="1"/>
      <c r="I8193" s="1"/>
    </row>
    <row r="8194" ht="15.75" customHeight="1">
      <c r="A8194" s="1"/>
      <c r="B8194" s="1"/>
      <c r="C8194" s="1"/>
      <c r="D8194" s="1"/>
      <c r="E8194" s="1"/>
      <c r="F8194" s="1"/>
      <c r="G8194" s="1"/>
      <c r="H8194" s="1"/>
      <c r="I8194" s="1"/>
    </row>
    <row r="8195" ht="15.75" customHeight="1">
      <c r="A8195" s="1"/>
      <c r="B8195" s="1"/>
      <c r="C8195" s="1"/>
      <c r="D8195" s="1"/>
      <c r="E8195" s="1"/>
      <c r="F8195" s="1"/>
      <c r="G8195" s="1"/>
      <c r="H8195" s="1"/>
      <c r="I8195" s="1"/>
    </row>
    <row r="8196" ht="15.75" customHeight="1">
      <c r="A8196" s="1"/>
      <c r="B8196" s="1"/>
      <c r="C8196" s="1"/>
      <c r="D8196" s="1"/>
      <c r="E8196" s="1"/>
      <c r="F8196" s="1"/>
      <c r="G8196" s="1"/>
      <c r="H8196" s="1"/>
      <c r="I8196" s="1"/>
    </row>
    <row r="8197" ht="15.75" customHeight="1">
      <c r="A8197" s="1"/>
      <c r="B8197" s="1"/>
      <c r="C8197" s="1"/>
      <c r="D8197" s="1"/>
      <c r="E8197" s="1"/>
      <c r="F8197" s="1"/>
      <c r="G8197" s="1"/>
      <c r="H8197" s="1"/>
      <c r="I8197" s="1"/>
    </row>
    <row r="8198" ht="15.75" customHeight="1">
      <c r="A8198" s="1"/>
      <c r="B8198" s="1"/>
      <c r="C8198" s="1"/>
      <c r="D8198" s="1"/>
      <c r="E8198" s="1"/>
      <c r="F8198" s="1"/>
      <c r="G8198" s="1"/>
      <c r="H8198" s="1"/>
      <c r="I8198" s="1"/>
    </row>
    <row r="8199" ht="15.75" customHeight="1">
      <c r="A8199" s="1"/>
      <c r="B8199" s="1"/>
      <c r="C8199" s="1"/>
      <c r="D8199" s="1"/>
      <c r="E8199" s="1"/>
      <c r="F8199" s="1"/>
      <c r="G8199" s="1"/>
      <c r="H8199" s="1"/>
      <c r="I8199" s="1"/>
    </row>
    <row r="8200" ht="15.75" customHeight="1">
      <c r="A8200" s="1"/>
      <c r="B8200" s="1"/>
      <c r="C8200" s="1"/>
      <c r="D8200" s="1"/>
      <c r="E8200" s="1"/>
      <c r="F8200" s="1"/>
      <c r="G8200" s="1"/>
      <c r="H8200" s="1"/>
      <c r="I8200" s="1"/>
    </row>
    <row r="8201" ht="15.75" customHeight="1">
      <c r="A8201" s="1"/>
      <c r="B8201" s="1"/>
      <c r="C8201" s="1"/>
      <c r="D8201" s="1"/>
      <c r="E8201" s="1"/>
      <c r="F8201" s="1"/>
      <c r="G8201" s="1"/>
      <c r="H8201" s="1"/>
      <c r="I8201" s="1"/>
    </row>
    <row r="8202" ht="15.75" customHeight="1">
      <c r="A8202" s="1"/>
      <c r="B8202" s="1"/>
      <c r="C8202" s="1"/>
      <c r="D8202" s="1"/>
      <c r="E8202" s="1"/>
      <c r="F8202" s="1"/>
      <c r="G8202" s="1"/>
      <c r="H8202" s="1"/>
      <c r="I8202" s="1"/>
    </row>
    <row r="8203" ht="15.75" customHeight="1">
      <c r="A8203" s="1"/>
      <c r="B8203" s="1"/>
      <c r="C8203" s="1"/>
      <c r="D8203" s="1"/>
      <c r="E8203" s="1"/>
      <c r="F8203" s="1"/>
      <c r="G8203" s="1"/>
      <c r="H8203" s="1"/>
      <c r="I8203" s="1"/>
    </row>
    <row r="8204" ht="15.75" customHeight="1">
      <c r="A8204" s="1"/>
      <c r="B8204" s="1"/>
      <c r="C8204" s="1"/>
      <c r="D8204" s="1"/>
      <c r="E8204" s="1"/>
      <c r="F8204" s="1"/>
      <c r="G8204" s="1"/>
      <c r="H8204" s="1"/>
      <c r="I8204" s="1"/>
    </row>
    <row r="8205" ht="15.75" customHeight="1">
      <c r="A8205" s="1"/>
      <c r="B8205" s="1"/>
      <c r="C8205" s="1"/>
      <c r="D8205" s="1"/>
      <c r="E8205" s="1"/>
      <c r="F8205" s="1"/>
      <c r="G8205" s="1"/>
      <c r="H8205" s="1"/>
      <c r="I8205" s="1"/>
    </row>
    <row r="8206" ht="15.75" customHeight="1">
      <c r="A8206" s="1"/>
      <c r="B8206" s="1"/>
      <c r="C8206" s="1"/>
      <c r="D8206" s="1"/>
      <c r="E8206" s="1"/>
      <c r="F8206" s="1"/>
      <c r="G8206" s="1"/>
      <c r="H8206" s="1"/>
      <c r="I8206" s="1"/>
    </row>
    <row r="8207" ht="15.75" customHeight="1">
      <c r="A8207" s="1"/>
      <c r="B8207" s="1"/>
      <c r="C8207" s="1"/>
      <c r="D8207" s="1"/>
      <c r="E8207" s="1"/>
      <c r="F8207" s="1"/>
      <c r="G8207" s="1"/>
      <c r="H8207" s="1"/>
      <c r="I8207" s="1"/>
    </row>
    <row r="8208" ht="15.75" customHeight="1">
      <c r="A8208" s="1"/>
      <c r="B8208" s="1"/>
      <c r="C8208" s="1"/>
      <c r="D8208" s="1"/>
      <c r="E8208" s="1"/>
      <c r="F8208" s="1"/>
      <c r="G8208" s="1"/>
      <c r="H8208" s="1"/>
      <c r="I8208" s="1"/>
    </row>
    <row r="8209" ht="15.75" customHeight="1">
      <c r="A8209" s="1"/>
      <c r="B8209" s="1"/>
      <c r="C8209" s="1"/>
      <c r="D8209" s="1"/>
      <c r="E8209" s="1"/>
      <c r="F8209" s="1"/>
      <c r="G8209" s="1"/>
      <c r="H8209" s="1"/>
      <c r="I8209" s="1"/>
    </row>
    <row r="8210" ht="15.75" customHeight="1">
      <c r="A8210" s="1"/>
      <c r="B8210" s="1"/>
      <c r="C8210" s="1"/>
      <c r="D8210" s="1"/>
      <c r="E8210" s="1"/>
      <c r="F8210" s="1"/>
      <c r="G8210" s="1"/>
      <c r="H8210" s="1"/>
      <c r="I8210" s="1"/>
    </row>
    <row r="8211" ht="15.75" customHeight="1">
      <c r="A8211" s="1"/>
      <c r="B8211" s="1"/>
      <c r="C8211" s="1"/>
      <c r="D8211" s="1"/>
      <c r="E8211" s="1"/>
      <c r="F8211" s="1"/>
      <c r="G8211" s="1"/>
      <c r="H8211" s="1"/>
      <c r="I8211" s="1"/>
    </row>
    <row r="8212" ht="15.75" customHeight="1">
      <c r="A8212" s="1"/>
      <c r="B8212" s="1"/>
      <c r="C8212" s="1"/>
      <c r="D8212" s="1"/>
      <c r="E8212" s="1"/>
      <c r="F8212" s="1"/>
      <c r="G8212" s="1"/>
      <c r="H8212" s="1"/>
      <c r="I8212" s="1"/>
    </row>
    <row r="8213" ht="15.75" customHeight="1">
      <c r="A8213" s="1"/>
      <c r="B8213" s="1"/>
      <c r="C8213" s="1"/>
      <c r="D8213" s="1"/>
      <c r="E8213" s="1"/>
      <c r="F8213" s="1"/>
      <c r="G8213" s="1"/>
      <c r="H8213" s="1"/>
      <c r="I8213" s="1"/>
    </row>
    <row r="8214" ht="15.75" customHeight="1">
      <c r="A8214" s="1"/>
      <c r="B8214" s="1"/>
      <c r="C8214" s="1"/>
      <c r="D8214" s="1"/>
      <c r="E8214" s="1"/>
      <c r="F8214" s="1"/>
      <c r="G8214" s="1"/>
      <c r="H8214" s="1"/>
      <c r="I8214" s="1"/>
    </row>
    <row r="8215" ht="15.75" customHeight="1">
      <c r="A8215" s="1"/>
      <c r="B8215" s="1"/>
      <c r="C8215" s="1"/>
      <c r="D8215" s="1"/>
      <c r="E8215" s="1"/>
      <c r="F8215" s="1"/>
      <c r="G8215" s="1"/>
      <c r="H8215" s="1"/>
      <c r="I8215" s="1"/>
    </row>
    <row r="8216" ht="15.75" customHeight="1">
      <c r="A8216" s="1"/>
      <c r="B8216" s="1"/>
      <c r="C8216" s="1"/>
      <c r="D8216" s="1"/>
      <c r="E8216" s="1"/>
      <c r="F8216" s="1"/>
      <c r="G8216" s="1"/>
      <c r="H8216" s="1"/>
      <c r="I8216" s="1"/>
    </row>
    <row r="8217" ht="15.75" customHeight="1">
      <c r="A8217" s="1"/>
      <c r="B8217" s="1"/>
      <c r="C8217" s="1"/>
      <c r="D8217" s="1"/>
      <c r="E8217" s="1"/>
      <c r="F8217" s="1"/>
      <c r="G8217" s="1"/>
      <c r="H8217" s="1"/>
      <c r="I8217" s="1"/>
    </row>
    <row r="8218" ht="15.75" customHeight="1">
      <c r="A8218" s="1"/>
      <c r="B8218" s="1"/>
      <c r="C8218" s="1"/>
      <c r="D8218" s="1"/>
      <c r="E8218" s="1"/>
      <c r="F8218" s="1"/>
      <c r="G8218" s="1"/>
      <c r="H8218" s="1"/>
      <c r="I8218" s="1"/>
    </row>
    <row r="8219" ht="15.75" customHeight="1">
      <c r="A8219" s="1"/>
      <c r="B8219" s="1"/>
      <c r="C8219" s="1"/>
      <c r="D8219" s="1"/>
      <c r="E8219" s="1"/>
      <c r="F8219" s="1"/>
      <c r="G8219" s="1"/>
      <c r="H8219" s="1"/>
      <c r="I8219" s="1"/>
    </row>
    <row r="8220" ht="15.75" customHeight="1">
      <c r="A8220" s="1"/>
      <c r="B8220" s="1"/>
      <c r="C8220" s="1"/>
      <c r="D8220" s="1"/>
      <c r="E8220" s="1"/>
      <c r="F8220" s="1"/>
      <c r="G8220" s="1"/>
      <c r="H8220" s="1"/>
      <c r="I8220" s="1"/>
    </row>
    <row r="8221" ht="15.75" customHeight="1">
      <c r="A8221" s="1"/>
      <c r="B8221" s="1"/>
      <c r="C8221" s="1"/>
      <c r="D8221" s="1"/>
      <c r="E8221" s="1"/>
      <c r="F8221" s="1"/>
      <c r="G8221" s="1"/>
      <c r="H8221" s="1"/>
      <c r="I8221" s="1"/>
    </row>
    <row r="8222" ht="15.75" customHeight="1">
      <c r="A8222" s="1"/>
      <c r="B8222" s="1"/>
      <c r="C8222" s="1"/>
      <c r="D8222" s="1"/>
      <c r="E8222" s="1"/>
      <c r="F8222" s="1"/>
      <c r="G8222" s="1"/>
      <c r="H8222" s="1"/>
      <c r="I8222" s="1"/>
    </row>
    <row r="8223" ht="15.75" customHeight="1">
      <c r="A8223" s="1"/>
      <c r="B8223" s="1"/>
      <c r="C8223" s="1"/>
      <c r="D8223" s="1"/>
      <c r="E8223" s="1"/>
      <c r="F8223" s="1"/>
      <c r="G8223" s="1"/>
      <c r="H8223" s="1"/>
      <c r="I8223" s="1"/>
    </row>
    <row r="8224" ht="15.75" customHeight="1">
      <c r="A8224" s="1"/>
      <c r="B8224" s="1"/>
      <c r="C8224" s="1"/>
      <c r="D8224" s="1"/>
      <c r="E8224" s="1"/>
      <c r="F8224" s="1"/>
      <c r="G8224" s="1"/>
      <c r="H8224" s="1"/>
      <c r="I8224" s="1"/>
    </row>
    <row r="8225" ht="15.75" customHeight="1">
      <c r="A8225" s="1"/>
      <c r="B8225" s="1"/>
      <c r="C8225" s="1"/>
      <c r="D8225" s="1"/>
      <c r="E8225" s="1"/>
      <c r="F8225" s="1"/>
      <c r="G8225" s="1"/>
      <c r="H8225" s="1"/>
      <c r="I8225" s="1"/>
    </row>
    <row r="8226" ht="15.75" customHeight="1">
      <c r="A8226" s="1"/>
      <c r="B8226" s="1"/>
      <c r="C8226" s="1"/>
      <c r="D8226" s="1"/>
      <c r="E8226" s="1"/>
      <c r="F8226" s="1"/>
      <c r="G8226" s="1"/>
      <c r="H8226" s="1"/>
      <c r="I8226" s="1"/>
    </row>
    <row r="8227" ht="15.75" customHeight="1">
      <c r="A8227" s="1"/>
      <c r="B8227" s="1"/>
      <c r="C8227" s="1"/>
      <c r="D8227" s="1"/>
      <c r="E8227" s="1"/>
      <c r="F8227" s="1"/>
      <c r="G8227" s="1"/>
      <c r="H8227" s="1"/>
      <c r="I8227" s="1"/>
    </row>
    <row r="8228" ht="15.75" customHeight="1">
      <c r="A8228" s="1"/>
      <c r="B8228" s="1"/>
      <c r="C8228" s="1"/>
      <c r="D8228" s="1"/>
      <c r="E8228" s="1"/>
      <c r="F8228" s="1"/>
      <c r="G8228" s="1"/>
      <c r="H8228" s="1"/>
      <c r="I8228" s="1"/>
    </row>
    <row r="8229" ht="15.75" customHeight="1">
      <c r="A8229" s="1"/>
      <c r="B8229" s="1"/>
      <c r="C8229" s="1"/>
      <c r="D8229" s="1"/>
      <c r="E8229" s="1"/>
      <c r="F8229" s="1"/>
      <c r="G8229" s="1"/>
      <c r="H8229" s="1"/>
      <c r="I8229" s="1"/>
    </row>
    <row r="8230" ht="15.75" customHeight="1">
      <c r="A8230" s="1"/>
      <c r="B8230" s="1"/>
      <c r="C8230" s="1"/>
      <c r="D8230" s="1"/>
      <c r="E8230" s="1"/>
      <c r="F8230" s="1"/>
      <c r="G8230" s="1"/>
      <c r="H8230" s="1"/>
      <c r="I8230" s="1"/>
    </row>
    <row r="8231" ht="15.75" customHeight="1">
      <c r="A8231" s="1"/>
      <c r="B8231" s="1"/>
      <c r="C8231" s="1"/>
      <c r="D8231" s="1"/>
      <c r="E8231" s="1"/>
      <c r="F8231" s="1"/>
      <c r="G8231" s="1"/>
      <c r="H8231" s="1"/>
      <c r="I8231" s="1"/>
    </row>
    <row r="8232" ht="15.75" customHeight="1">
      <c r="A8232" s="1"/>
      <c r="B8232" s="1"/>
      <c r="C8232" s="1"/>
      <c r="D8232" s="1"/>
      <c r="E8232" s="1"/>
      <c r="F8232" s="1"/>
      <c r="G8232" s="1"/>
      <c r="H8232" s="1"/>
      <c r="I8232" s="1"/>
    </row>
    <row r="8233" ht="15.75" customHeight="1">
      <c r="A8233" s="1"/>
      <c r="B8233" s="1"/>
      <c r="C8233" s="1"/>
      <c r="D8233" s="1"/>
      <c r="E8233" s="1"/>
      <c r="F8233" s="1"/>
      <c r="G8233" s="1"/>
      <c r="H8233" s="1"/>
      <c r="I8233" s="1"/>
    </row>
    <row r="8234" ht="15.75" customHeight="1">
      <c r="A8234" s="1"/>
      <c r="B8234" s="1"/>
      <c r="C8234" s="1"/>
      <c r="D8234" s="1"/>
      <c r="E8234" s="1"/>
      <c r="F8234" s="1"/>
      <c r="G8234" s="1"/>
      <c r="H8234" s="1"/>
      <c r="I8234" s="1"/>
    </row>
    <row r="8235" ht="15.75" customHeight="1">
      <c r="A8235" s="1"/>
      <c r="B8235" s="1"/>
      <c r="C8235" s="1"/>
      <c r="D8235" s="1"/>
      <c r="E8235" s="1"/>
      <c r="F8235" s="1"/>
      <c r="G8235" s="1"/>
      <c r="H8235" s="1"/>
      <c r="I8235" s="1"/>
    </row>
    <row r="8236" ht="15.75" customHeight="1">
      <c r="A8236" s="1"/>
      <c r="B8236" s="1"/>
      <c r="C8236" s="1"/>
      <c r="D8236" s="1"/>
      <c r="E8236" s="1"/>
      <c r="F8236" s="1"/>
      <c r="G8236" s="1"/>
      <c r="H8236" s="1"/>
      <c r="I8236" s="1"/>
    </row>
    <row r="8237" ht="15.75" customHeight="1">
      <c r="A8237" s="1"/>
      <c r="B8237" s="1"/>
      <c r="C8237" s="1"/>
      <c r="D8237" s="1"/>
      <c r="E8237" s="1"/>
      <c r="F8237" s="1"/>
      <c r="G8237" s="1"/>
      <c r="H8237" s="1"/>
      <c r="I8237" s="1"/>
    </row>
    <row r="8238" ht="15.75" customHeight="1">
      <c r="A8238" s="1"/>
      <c r="B8238" s="1"/>
      <c r="C8238" s="1"/>
      <c r="D8238" s="1"/>
      <c r="E8238" s="1"/>
      <c r="F8238" s="1"/>
      <c r="G8238" s="1"/>
      <c r="H8238" s="1"/>
      <c r="I8238" s="1"/>
    </row>
    <row r="8239" ht="15.75" customHeight="1">
      <c r="A8239" s="1"/>
      <c r="B8239" s="1"/>
      <c r="C8239" s="1"/>
      <c r="D8239" s="1"/>
      <c r="E8239" s="1"/>
      <c r="F8239" s="1"/>
      <c r="G8239" s="1"/>
      <c r="H8239" s="1"/>
      <c r="I8239" s="1"/>
    </row>
    <row r="8240" ht="15.75" customHeight="1">
      <c r="A8240" s="1"/>
      <c r="B8240" s="1"/>
      <c r="C8240" s="1"/>
      <c r="D8240" s="1"/>
      <c r="E8240" s="1"/>
      <c r="F8240" s="1"/>
      <c r="G8240" s="1"/>
      <c r="H8240" s="1"/>
      <c r="I8240" s="1"/>
    </row>
    <row r="8241" ht="15.75" customHeight="1">
      <c r="A8241" s="1"/>
      <c r="B8241" s="1"/>
      <c r="C8241" s="1"/>
      <c r="D8241" s="1"/>
      <c r="E8241" s="1"/>
      <c r="F8241" s="1"/>
      <c r="G8241" s="1"/>
      <c r="H8241" s="1"/>
      <c r="I8241" s="1"/>
    </row>
    <row r="8242" ht="15.75" customHeight="1">
      <c r="A8242" s="1"/>
      <c r="B8242" s="1"/>
      <c r="C8242" s="1"/>
      <c r="D8242" s="1"/>
      <c r="E8242" s="1"/>
      <c r="F8242" s="1"/>
      <c r="G8242" s="1"/>
      <c r="H8242" s="1"/>
      <c r="I8242" s="1"/>
    </row>
    <row r="8243" ht="15.75" customHeight="1">
      <c r="A8243" s="1"/>
      <c r="B8243" s="1"/>
      <c r="C8243" s="1"/>
      <c r="D8243" s="1"/>
      <c r="E8243" s="1"/>
      <c r="F8243" s="1"/>
      <c r="G8243" s="1"/>
      <c r="H8243" s="1"/>
      <c r="I8243" s="1"/>
    </row>
    <row r="8244" ht="15.75" customHeight="1">
      <c r="A8244" s="1"/>
      <c r="B8244" s="1"/>
      <c r="C8244" s="1"/>
      <c r="D8244" s="1"/>
      <c r="E8244" s="1"/>
      <c r="F8244" s="1"/>
      <c r="G8244" s="1"/>
      <c r="H8244" s="1"/>
      <c r="I8244" s="1"/>
    </row>
    <row r="8245" ht="15.75" customHeight="1">
      <c r="A8245" s="1"/>
      <c r="B8245" s="1"/>
      <c r="C8245" s="1"/>
      <c r="D8245" s="1"/>
      <c r="E8245" s="1"/>
      <c r="F8245" s="1"/>
      <c r="G8245" s="1"/>
      <c r="H8245" s="1"/>
      <c r="I8245" s="1"/>
    </row>
    <row r="8246" ht="15.75" customHeight="1">
      <c r="A8246" s="1"/>
      <c r="B8246" s="1"/>
      <c r="C8246" s="1"/>
      <c r="D8246" s="1"/>
      <c r="E8246" s="1"/>
      <c r="F8246" s="1"/>
      <c r="G8246" s="1"/>
      <c r="H8246" s="1"/>
      <c r="I8246" s="1"/>
    </row>
    <row r="8247" ht="15.75" customHeight="1">
      <c r="A8247" s="1"/>
      <c r="B8247" s="1"/>
      <c r="C8247" s="1"/>
      <c r="D8247" s="1"/>
      <c r="E8247" s="1"/>
      <c r="F8247" s="1"/>
      <c r="G8247" s="1"/>
      <c r="H8247" s="1"/>
      <c r="I8247" s="1"/>
    </row>
    <row r="8248" ht="15.75" customHeight="1">
      <c r="A8248" s="1"/>
      <c r="B8248" s="1"/>
      <c r="C8248" s="1"/>
      <c r="D8248" s="1"/>
      <c r="E8248" s="1"/>
      <c r="F8248" s="1"/>
      <c r="G8248" s="1"/>
      <c r="H8248" s="1"/>
      <c r="I8248" s="1"/>
    </row>
    <row r="8249" ht="15.75" customHeight="1">
      <c r="A8249" s="1"/>
      <c r="B8249" s="1"/>
      <c r="C8249" s="1"/>
      <c r="D8249" s="1"/>
      <c r="E8249" s="1"/>
      <c r="F8249" s="1"/>
      <c r="G8249" s="1"/>
      <c r="H8249" s="1"/>
      <c r="I8249" s="1"/>
    </row>
    <row r="8250" ht="15.75" customHeight="1">
      <c r="A8250" s="1"/>
      <c r="B8250" s="1"/>
      <c r="C8250" s="1"/>
      <c r="D8250" s="1"/>
      <c r="E8250" s="1"/>
      <c r="F8250" s="1"/>
      <c r="G8250" s="1"/>
      <c r="H8250" s="1"/>
      <c r="I8250" s="1"/>
    </row>
    <row r="8251" ht="15.75" customHeight="1">
      <c r="A8251" s="1"/>
      <c r="B8251" s="1"/>
      <c r="C8251" s="1"/>
      <c r="D8251" s="1"/>
      <c r="E8251" s="1"/>
      <c r="F8251" s="1"/>
      <c r="G8251" s="1"/>
      <c r="H8251" s="1"/>
      <c r="I8251" s="1"/>
    </row>
    <row r="8252" ht="15.75" customHeight="1">
      <c r="A8252" s="1"/>
      <c r="B8252" s="1"/>
      <c r="C8252" s="1"/>
      <c r="D8252" s="1"/>
      <c r="E8252" s="1"/>
      <c r="F8252" s="1"/>
      <c r="G8252" s="1"/>
      <c r="H8252" s="1"/>
      <c r="I8252" s="1"/>
    </row>
    <row r="8253" ht="15.75" customHeight="1">
      <c r="A8253" s="1"/>
      <c r="B8253" s="1"/>
      <c r="C8253" s="1"/>
      <c r="D8253" s="1"/>
      <c r="E8253" s="1"/>
      <c r="F8253" s="1"/>
      <c r="G8253" s="1"/>
      <c r="H8253" s="1"/>
      <c r="I8253" s="1"/>
    </row>
    <row r="8254" ht="15.75" customHeight="1">
      <c r="A8254" s="1"/>
      <c r="B8254" s="1"/>
      <c r="C8254" s="1"/>
      <c r="D8254" s="1"/>
      <c r="E8254" s="1"/>
      <c r="F8254" s="1"/>
      <c r="G8254" s="1"/>
      <c r="H8254" s="1"/>
      <c r="I8254" s="1"/>
    </row>
    <row r="8255" ht="15.75" customHeight="1">
      <c r="A8255" s="1"/>
      <c r="B8255" s="1"/>
      <c r="C8255" s="1"/>
      <c r="D8255" s="1"/>
      <c r="E8255" s="1"/>
      <c r="F8255" s="1"/>
      <c r="G8255" s="1"/>
      <c r="H8255" s="1"/>
      <c r="I8255" s="1"/>
    </row>
    <row r="8256" ht="15.75" customHeight="1">
      <c r="A8256" s="1"/>
      <c r="B8256" s="1"/>
      <c r="C8256" s="1"/>
      <c r="D8256" s="1"/>
      <c r="E8256" s="1"/>
      <c r="F8256" s="1"/>
      <c r="G8256" s="1"/>
      <c r="H8256" s="1"/>
      <c r="I8256" s="1"/>
    </row>
    <row r="8257" ht="15.75" customHeight="1">
      <c r="A8257" s="1"/>
      <c r="B8257" s="1"/>
      <c r="C8257" s="1"/>
      <c r="D8257" s="1"/>
      <c r="E8257" s="1"/>
      <c r="F8257" s="1"/>
      <c r="G8257" s="1"/>
      <c r="H8257" s="1"/>
      <c r="I8257" s="1"/>
    </row>
    <row r="8258" ht="15.75" customHeight="1">
      <c r="A8258" s="1"/>
      <c r="B8258" s="1"/>
      <c r="C8258" s="1"/>
      <c r="D8258" s="1"/>
      <c r="E8258" s="1"/>
      <c r="F8258" s="1"/>
      <c r="G8258" s="1"/>
      <c r="H8258" s="1"/>
      <c r="I8258" s="1"/>
    </row>
    <row r="8259" ht="15.75" customHeight="1">
      <c r="A8259" s="1"/>
      <c r="B8259" s="1"/>
      <c r="C8259" s="1"/>
      <c r="D8259" s="1"/>
      <c r="E8259" s="1"/>
      <c r="F8259" s="1"/>
      <c r="G8259" s="1"/>
      <c r="H8259" s="1"/>
      <c r="I8259" s="1"/>
    </row>
    <row r="8260" ht="15.75" customHeight="1">
      <c r="A8260" s="1"/>
      <c r="B8260" s="1"/>
      <c r="C8260" s="1"/>
      <c r="D8260" s="1"/>
      <c r="E8260" s="1"/>
      <c r="F8260" s="1"/>
      <c r="G8260" s="1"/>
      <c r="H8260" s="1"/>
      <c r="I8260" s="1"/>
    </row>
    <row r="8261" ht="15.75" customHeight="1">
      <c r="A8261" s="1"/>
      <c r="B8261" s="1"/>
      <c r="C8261" s="1"/>
      <c r="D8261" s="1"/>
      <c r="E8261" s="1"/>
      <c r="F8261" s="1"/>
      <c r="G8261" s="1"/>
      <c r="H8261" s="1"/>
      <c r="I8261" s="1"/>
    </row>
    <row r="8262" ht="15.75" customHeight="1">
      <c r="A8262" s="1"/>
      <c r="B8262" s="1"/>
      <c r="C8262" s="1"/>
      <c r="D8262" s="1"/>
      <c r="E8262" s="1"/>
      <c r="F8262" s="1"/>
      <c r="G8262" s="1"/>
      <c r="H8262" s="1"/>
      <c r="I8262" s="1"/>
    </row>
    <row r="8263" ht="15.75" customHeight="1">
      <c r="A8263" s="1"/>
      <c r="B8263" s="1"/>
      <c r="C8263" s="1"/>
      <c r="D8263" s="1"/>
      <c r="E8263" s="1"/>
      <c r="F8263" s="1"/>
      <c r="G8263" s="1"/>
      <c r="H8263" s="1"/>
      <c r="I8263" s="1"/>
    </row>
    <row r="8264" ht="15.75" customHeight="1">
      <c r="A8264" s="1"/>
      <c r="B8264" s="1"/>
      <c r="C8264" s="1"/>
      <c r="D8264" s="1"/>
      <c r="E8264" s="1"/>
      <c r="F8264" s="1"/>
      <c r="G8264" s="1"/>
      <c r="H8264" s="1"/>
      <c r="I8264" s="1"/>
    </row>
    <row r="8265" ht="15.75" customHeight="1">
      <c r="A8265" s="1"/>
      <c r="B8265" s="1"/>
      <c r="C8265" s="1"/>
      <c r="D8265" s="1"/>
      <c r="E8265" s="1"/>
      <c r="F8265" s="1"/>
      <c r="G8265" s="1"/>
      <c r="H8265" s="1"/>
      <c r="I8265" s="1"/>
    </row>
    <row r="8266" ht="15.75" customHeight="1">
      <c r="A8266" s="1"/>
      <c r="B8266" s="1"/>
      <c r="C8266" s="1"/>
      <c r="D8266" s="1"/>
      <c r="E8266" s="1"/>
      <c r="F8266" s="1"/>
      <c r="G8266" s="1"/>
      <c r="H8266" s="1"/>
      <c r="I8266" s="1"/>
    </row>
    <row r="8267" ht="15.75" customHeight="1">
      <c r="A8267" s="1"/>
      <c r="B8267" s="1"/>
      <c r="C8267" s="1"/>
      <c r="D8267" s="1"/>
      <c r="E8267" s="1"/>
      <c r="F8267" s="1"/>
      <c r="G8267" s="1"/>
      <c r="H8267" s="1"/>
      <c r="I8267" s="1"/>
    </row>
    <row r="8268" ht="15.75" customHeight="1">
      <c r="A8268" s="1"/>
      <c r="B8268" s="1"/>
      <c r="C8268" s="1"/>
      <c r="D8268" s="1"/>
      <c r="E8268" s="1"/>
      <c r="F8268" s="1"/>
      <c r="G8268" s="1"/>
      <c r="H8268" s="1"/>
      <c r="I8268" s="1"/>
    </row>
    <row r="8269" ht="15.75" customHeight="1">
      <c r="A8269" s="1"/>
      <c r="B8269" s="1"/>
      <c r="C8269" s="1"/>
      <c r="D8269" s="1"/>
      <c r="E8269" s="1"/>
      <c r="F8269" s="1"/>
      <c r="G8269" s="1"/>
      <c r="H8269" s="1"/>
      <c r="I8269" s="1"/>
    </row>
    <row r="8270" ht="15.75" customHeight="1">
      <c r="A8270" s="1"/>
      <c r="B8270" s="1"/>
      <c r="C8270" s="1"/>
      <c r="D8270" s="1"/>
      <c r="E8270" s="1"/>
      <c r="F8270" s="1"/>
      <c r="G8270" s="1"/>
      <c r="H8270" s="1"/>
      <c r="I8270" s="1"/>
    </row>
    <row r="8271" ht="15.75" customHeight="1">
      <c r="A8271" s="1"/>
      <c r="B8271" s="1"/>
      <c r="C8271" s="1"/>
      <c r="D8271" s="1"/>
      <c r="E8271" s="1"/>
      <c r="F8271" s="1"/>
      <c r="G8271" s="1"/>
      <c r="H8271" s="1"/>
      <c r="I8271" s="1"/>
    </row>
    <row r="8272" ht="15.75" customHeight="1">
      <c r="A8272" s="1"/>
      <c r="B8272" s="1"/>
      <c r="C8272" s="1"/>
      <c r="D8272" s="1"/>
      <c r="E8272" s="1"/>
      <c r="F8272" s="1"/>
      <c r="G8272" s="1"/>
      <c r="H8272" s="1"/>
      <c r="I8272" s="1"/>
    </row>
    <row r="8273" ht="15.75" customHeight="1">
      <c r="A8273" s="1"/>
      <c r="B8273" s="1"/>
      <c r="C8273" s="1"/>
      <c r="D8273" s="1"/>
      <c r="E8273" s="1"/>
      <c r="F8273" s="1"/>
      <c r="G8273" s="1"/>
      <c r="H8273" s="1"/>
      <c r="I8273" s="1"/>
    </row>
    <row r="8274" ht="15.75" customHeight="1">
      <c r="A8274" s="1"/>
      <c r="B8274" s="1"/>
      <c r="C8274" s="1"/>
      <c r="D8274" s="1"/>
      <c r="E8274" s="1"/>
      <c r="F8274" s="1"/>
      <c r="G8274" s="1"/>
      <c r="H8274" s="1"/>
      <c r="I8274" s="1"/>
    </row>
    <row r="8275" ht="15.75" customHeight="1">
      <c r="A8275" s="1"/>
      <c r="B8275" s="1"/>
      <c r="C8275" s="1"/>
      <c r="D8275" s="1"/>
      <c r="E8275" s="1"/>
      <c r="F8275" s="1"/>
      <c r="G8275" s="1"/>
      <c r="H8275" s="1"/>
      <c r="I8275" s="1"/>
    </row>
    <row r="8276" ht="15.75" customHeight="1">
      <c r="A8276" s="1"/>
      <c r="B8276" s="1"/>
      <c r="C8276" s="1"/>
      <c r="D8276" s="1"/>
      <c r="E8276" s="1"/>
      <c r="F8276" s="1"/>
      <c r="G8276" s="1"/>
      <c r="H8276" s="1"/>
      <c r="I8276" s="1"/>
    </row>
    <row r="8277" ht="15.75" customHeight="1">
      <c r="A8277" s="1"/>
      <c r="B8277" s="1"/>
      <c r="C8277" s="1"/>
      <c r="D8277" s="1"/>
      <c r="E8277" s="1"/>
      <c r="F8277" s="1"/>
      <c r="G8277" s="1"/>
      <c r="H8277" s="1"/>
      <c r="I8277" s="1"/>
    </row>
    <row r="8278" ht="15.75" customHeight="1">
      <c r="A8278" s="1"/>
      <c r="B8278" s="1"/>
      <c r="C8278" s="1"/>
      <c r="D8278" s="1"/>
      <c r="E8278" s="1"/>
      <c r="F8278" s="1"/>
      <c r="G8278" s="1"/>
      <c r="H8278" s="1"/>
      <c r="I8278" s="1"/>
    </row>
    <row r="8279" ht="15.75" customHeight="1">
      <c r="A8279" s="1"/>
      <c r="B8279" s="1"/>
      <c r="C8279" s="1"/>
      <c r="D8279" s="1"/>
      <c r="E8279" s="1"/>
      <c r="F8279" s="1"/>
      <c r="G8279" s="1"/>
      <c r="H8279" s="1"/>
      <c r="I8279" s="1"/>
    </row>
    <row r="8280" ht="15.75" customHeight="1">
      <c r="A8280" s="1"/>
      <c r="B8280" s="1"/>
      <c r="C8280" s="1"/>
      <c r="D8280" s="1"/>
      <c r="E8280" s="1"/>
      <c r="F8280" s="1"/>
      <c r="G8280" s="1"/>
      <c r="H8280" s="1"/>
      <c r="I8280" s="1"/>
    </row>
    <row r="8281" ht="15.75" customHeight="1">
      <c r="A8281" s="1"/>
      <c r="B8281" s="1"/>
      <c r="C8281" s="1"/>
      <c r="D8281" s="1"/>
      <c r="E8281" s="1"/>
      <c r="F8281" s="1"/>
      <c r="G8281" s="1"/>
      <c r="H8281" s="1"/>
      <c r="I8281" s="1"/>
    </row>
    <row r="8282" ht="15.75" customHeight="1">
      <c r="A8282" s="1"/>
      <c r="B8282" s="1"/>
      <c r="C8282" s="1"/>
      <c r="D8282" s="1"/>
      <c r="E8282" s="1"/>
      <c r="F8282" s="1"/>
      <c r="G8282" s="1"/>
      <c r="H8282" s="1"/>
      <c r="I8282" s="1"/>
    </row>
    <row r="8283" ht="15.75" customHeight="1">
      <c r="A8283" s="1"/>
      <c r="B8283" s="1"/>
      <c r="C8283" s="1"/>
      <c r="D8283" s="1"/>
      <c r="E8283" s="1"/>
      <c r="F8283" s="1"/>
      <c r="G8283" s="1"/>
      <c r="H8283" s="1"/>
      <c r="I8283" s="1"/>
    </row>
    <row r="8284" ht="15.75" customHeight="1">
      <c r="A8284" s="1"/>
      <c r="B8284" s="1"/>
      <c r="C8284" s="1"/>
      <c r="D8284" s="1"/>
      <c r="E8284" s="1"/>
      <c r="F8284" s="1"/>
      <c r="G8284" s="1"/>
      <c r="H8284" s="1"/>
      <c r="I8284" s="1"/>
    </row>
    <row r="8285" ht="15.75" customHeight="1">
      <c r="A8285" s="1"/>
      <c r="B8285" s="1"/>
      <c r="C8285" s="1"/>
      <c r="D8285" s="1"/>
      <c r="E8285" s="1"/>
      <c r="F8285" s="1"/>
      <c r="G8285" s="1"/>
      <c r="H8285" s="1"/>
      <c r="I8285" s="1"/>
    </row>
    <row r="8286" ht="15.75" customHeight="1">
      <c r="A8286" s="1"/>
      <c r="B8286" s="1"/>
      <c r="C8286" s="1"/>
      <c r="D8286" s="1"/>
      <c r="E8286" s="1"/>
      <c r="F8286" s="1"/>
      <c r="G8286" s="1"/>
      <c r="H8286" s="1"/>
      <c r="I8286" s="1"/>
    </row>
    <row r="8287" ht="15.75" customHeight="1">
      <c r="A8287" s="1"/>
      <c r="B8287" s="1"/>
      <c r="C8287" s="1"/>
      <c r="D8287" s="1"/>
      <c r="E8287" s="1"/>
      <c r="F8287" s="1"/>
      <c r="G8287" s="1"/>
      <c r="H8287" s="1"/>
      <c r="I8287" s="1"/>
    </row>
    <row r="8288" ht="15.75" customHeight="1">
      <c r="A8288" s="1"/>
      <c r="B8288" s="1"/>
      <c r="C8288" s="1"/>
      <c r="D8288" s="1"/>
      <c r="E8288" s="1"/>
      <c r="F8288" s="1"/>
      <c r="G8288" s="1"/>
      <c r="H8288" s="1"/>
      <c r="I8288" s="1"/>
    </row>
    <row r="8289" ht="15.75" customHeight="1">
      <c r="A8289" s="1"/>
      <c r="B8289" s="1"/>
      <c r="C8289" s="1"/>
      <c r="D8289" s="1"/>
      <c r="E8289" s="1"/>
      <c r="F8289" s="1"/>
      <c r="G8289" s="1"/>
      <c r="H8289" s="1"/>
      <c r="I8289" s="1"/>
    </row>
    <row r="8290" ht="15.75" customHeight="1">
      <c r="A8290" s="1"/>
      <c r="B8290" s="1"/>
      <c r="C8290" s="1"/>
      <c r="D8290" s="1"/>
      <c r="E8290" s="1"/>
      <c r="F8290" s="1"/>
      <c r="G8290" s="1"/>
      <c r="H8290" s="1"/>
      <c r="I8290" s="1"/>
    </row>
    <row r="8291" ht="15.75" customHeight="1">
      <c r="A8291" s="1"/>
      <c r="B8291" s="1"/>
      <c r="C8291" s="1"/>
      <c r="D8291" s="1"/>
      <c r="E8291" s="1"/>
      <c r="F8291" s="1"/>
      <c r="G8291" s="1"/>
      <c r="H8291" s="1"/>
      <c r="I8291" s="1"/>
    </row>
    <row r="8292" ht="15.75" customHeight="1">
      <c r="A8292" s="1"/>
      <c r="B8292" s="1"/>
      <c r="C8292" s="1"/>
      <c r="D8292" s="1"/>
      <c r="E8292" s="1"/>
      <c r="F8292" s="1"/>
      <c r="G8292" s="1"/>
      <c r="H8292" s="1"/>
      <c r="I8292" s="1"/>
    </row>
    <row r="8293" ht="15.75" customHeight="1">
      <c r="A8293" s="1"/>
      <c r="B8293" s="1"/>
      <c r="C8293" s="1"/>
      <c r="D8293" s="1"/>
      <c r="E8293" s="1"/>
      <c r="F8293" s="1"/>
      <c r="G8293" s="1"/>
      <c r="H8293" s="1"/>
      <c r="I8293" s="1"/>
    </row>
    <row r="8294" ht="15.75" customHeight="1">
      <c r="A8294" s="1"/>
      <c r="B8294" s="1"/>
      <c r="C8294" s="1"/>
      <c r="D8294" s="1"/>
      <c r="E8294" s="1"/>
      <c r="F8294" s="1"/>
      <c r="G8294" s="1"/>
      <c r="H8294" s="1"/>
      <c r="I8294" s="1"/>
    </row>
    <row r="8295" ht="15.75" customHeight="1">
      <c r="A8295" s="1"/>
      <c r="B8295" s="1"/>
      <c r="C8295" s="1"/>
      <c r="D8295" s="1"/>
      <c r="E8295" s="1"/>
      <c r="F8295" s="1"/>
      <c r="G8295" s="1"/>
      <c r="H8295" s="1"/>
      <c r="I8295" s="1"/>
    </row>
    <row r="8296" ht="15.75" customHeight="1">
      <c r="A8296" s="1"/>
      <c r="B8296" s="1"/>
      <c r="C8296" s="1"/>
      <c r="D8296" s="1"/>
      <c r="E8296" s="1"/>
      <c r="F8296" s="1"/>
      <c r="G8296" s="1"/>
      <c r="H8296" s="1"/>
      <c r="I8296" s="1"/>
    </row>
    <row r="8297" ht="15.75" customHeight="1">
      <c r="A8297" s="1"/>
      <c r="B8297" s="1"/>
      <c r="C8297" s="1"/>
      <c r="D8297" s="1"/>
      <c r="E8297" s="1"/>
      <c r="F8297" s="1"/>
      <c r="G8297" s="1"/>
      <c r="H8297" s="1"/>
      <c r="I8297" s="1"/>
    </row>
    <row r="8298" ht="15.75" customHeight="1">
      <c r="A8298" s="1"/>
      <c r="B8298" s="1"/>
      <c r="C8298" s="1"/>
      <c r="D8298" s="1"/>
      <c r="E8298" s="1"/>
      <c r="F8298" s="1"/>
      <c r="G8298" s="1"/>
      <c r="H8298" s="1"/>
      <c r="I8298" s="1"/>
    </row>
    <row r="8299" ht="15.75" customHeight="1">
      <c r="A8299" s="1"/>
      <c r="B8299" s="1"/>
      <c r="C8299" s="1"/>
      <c r="D8299" s="1"/>
      <c r="E8299" s="1"/>
      <c r="F8299" s="1"/>
      <c r="G8299" s="1"/>
      <c r="H8299" s="1"/>
      <c r="I8299" s="1"/>
    </row>
    <row r="8300" ht="15.75" customHeight="1">
      <c r="A8300" s="1"/>
      <c r="B8300" s="1"/>
      <c r="C8300" s="1"/>
      <c r="D8300" s="1"/>
      <c r="E8300" s="1"/>
      <c r="F8300" s="1"/>
      <c r="G8300" s="1"/>
      <c r="H8300" s="1"/>
      <c r="I8300" s="1"/>
    </row>
    <row r="8301" ht="15.75" customHeight="1">
      <c r="A8301" s="1"/>
      <c r="B8301" s="1"/>
      <c r="C8301" s="1"/>
      <c r="D8301" s="1"/>
      <c r="E8301" s="1"/>
      <c r="F8301" s="1"/>
      <c r="G8301" s="1"/>
      <c r="H8301" s="1"/>
      <c r="I8301" s="1"/>
    </row>
    <row r="8302" ht="15.75" customHeight="1">
      <c r="A8302" s="1"/>
      <c r="B8302" s="1"/>
      <c r="C8302" s="1"/>
      <c r="D8302" s="1"/>
      <c r="E8302" s="1"/>
      <c r="F8302" s="1"/>
      <c r="G8302" s="1"/>
      <c r="H8302" s="1"/>
      <c r="I8302" s="1"/>
    </row>
    <row r="8303" ht="15.75" customHeight="1">
      <c r="A8303" s="1"/>
      <c r="B8303" s="1"/>
      <c r="C8303" s="1"/>
      <c r="D8303" s="1"/>
      <c r="E8303" s="1"/>
      <c r="F8303" s="1"/>
      <c r="G8303" s="1"/>
      <c r="H8303" s="1"/>
      <c r="I8303" s="1"/>
    </row>
    <row r="8304" ht="15.75" customHeight="1">
      <c r="A8304" s="1"/>
      <c r="B8304" s="1"/>
      <c r="C8304" s="1"/>
      <c r="D8304" s="1"/>
      <c r="E8304" s="1"/>
      <c r="F8304" s="1"/>
      <c r="G8304" s="1"/>
      <c r="H8304" s="1"/>
      <c r="I8304" s="1"/>
    </row>
    <row r="8305" ht="15.75" customHeight="1">
      <c r="A8305" s="1"/>
      <c r="B8305" s="1"/>
      <c r="C8305" s="1"/>
      <c r="D8305" s="1"/>
      <c r="E8305" s="1"/>
      <c r="F8305" s="1"/>
      <c r="G8305" s="1"/>
      <c r="H8305" s="1"/>
      <c r="I8305" s="1"/>
    </row>
    <row r="8306" ht="15.75" customHeight="1">
      <c r="A8306" s="1"/>
      <c r="B8306" s="1"/>
      <c r="C8306" s="1"/>
      <c r="D8306" s="1"/>
      <c r="E8306" s="1"/>
      <c r="F8306" s="1"/>
      <c r="G8306" s="1"/>
      <c r="H8306" s="1"/>
      <c r="I8306" s="1"/>
    </row>
    <row r="8307" ht="15.75" customHeight="1">
      <c r="A8307" s="1"/>
      <c r="B8307" s="1"/>
      <c r="C8307" s="1"/>
      <c r="D8307" s="1"/>
      <c r="E8307" s="1"/>
      <c r="F8307" s="1"/>
      <c r="G8307" s="1"/>
      <c r="H8307" s="1"/>
      <c r="I8307" s="1"/>
    </row>
    <row r="8308" ht="15.75" customHeight="1">
      <c r="A8308" s="1"/>
      <c r="B8308" s="1"/>
      <c r="C8308" s="1"/>
      <c r="D8308" s="1"/>
      <c r="E8308" s="1"/>
      <c r="F8308" s="1"/>
      <c r="G8308" s="1"/>
      <c r="H8308" s="1"/>
      <c r="I8308" s="1"/>
    </row>
    <row r="8309" ht="15.75" customHeight="1">
      <c r="A8309" s="1"/>
      <c r="B8309" s="1"/>
      <c r="C8309" s="1"/>
      <c r="D8309" s="1"/>
      <c r="E8309" s="1"/>
      <c r="F8309" s="1"/>
      <c r="G8309" s="1"/>
      <c r="H8309" s="1"/>
      <c r="I8309" s="1"/>
    </row>
    <row r="8310" ht="15.75" customHeight="1">
      <c r="A8310" s="1"/>
      <c r="B8310" s="1"/>
      <c r="C8310" s="1"/>
      <c r="D8310" s="1"/>
      <c r="E8310" s="1"/>
      <c r="F8310" s="1"/>
      <c r="G8310" s="1"/>
      <c r="H8310" s="1"/>
      <c r="I8310" s="1"/>
    </row>
    <row r="8311" ht="15.75" customHeight="1">
      <c r="A8311" s="1"/>
      <c r="B8311" s="1"/>
      <c r="C8311" s="1"/>
      <c r="D8311" s="1"/>
      <c r="E8311" s="1"/>
      <c r="F8311" s="1"/>
      <c r="G8311" s="1"/>
      <c r="H8311" s="1"/>
      <c r="I8311" s="1"/>
    </row>
    <row r="8312" ht="15.75" customHeight="1">
      <c r="A8312" s="1"/>
      <c r="B8312" s="1"/>
      <c r="C8312" s="1"/>
      <c r="D8312" s="1"/>
      <c r="E8312" s="1"/>
      <c r="F8312" s="1"/>
      <c r="G8312" s="1"/>
      <c r="H8312" s="1"/>
      <c r="I8312" s="1"/>
    </row>
    <row r="8313" ht="15.75" customHeight="1">
      <c r="A8313" s="1"/>
      <c r="B8313" s="1"/>
      <c r="C8313" s="1"/>
      <c r="D8313" s="1"/>
      <c r="E8313" s="1"/>
      <c r="F8313" s="1"/>
      <c r="G8313" s="1"/>
      <c r="H8313" s="1"/>
      <c r="I8313" s="1"/>
    </row>
    <row r="8314" ht="15.75" customHeight="1">
      <c r="A8314" s="1"/>
      <c r="B8314" s="1"/>
      <c r="C8314" s="1"/>
      <c r="D8314" s="1"/>
      <c r="E8314" s="1"/>
      <c r="F8314" s="1"/>
      <c r="G8314" s="1"/>
      <c r="H8314" s="1"/>
      <c r="I8314" s="1"/>
    </row>
    <row r="8315" ht="15.75" customHeight="1">
      <c r="A8315" s="1"/>
      <c r="B8315" s="1"/>
      <c r="C8315" s="1"/>
      <c r="D8315" s="1"/>
      <c r="E8315" s="1"/>
      <c r="F8315" s="1"/>
      <c r="G8315" s="1"/>
      <c r="H8315" s="1"/>
      <c r="I8315" s="1"/>
    </row>
    <row r="8316" ht="15.75" customHeight="1">
      <c r="A8316" s="1"/>
      <c r="B8316" s="1"/>
      <c r="C8316" s="1"/>
      <c r="D8316" s="1"/>
      <c r="E8316" s="1"/>
      <c r="F8316" s="1"/>
      <c r="G8316" s="1"/>
      <c r="H8316" s="1"/>
      <c r="I8316" s="1"/>
    </row>
    <row r="8317" ht="15.75" customHeight="1">
      <c r="A8317" s="1"/>
      <c r="B8317" s="1"/>
      <c r="C8317" s="1"/>
      <c r="D8317" s="1"/>
      <c r="E8317" s="1"/>
      <c r="F8317" s="1"/>
      <c r="G8317" s="1"/>
      <c r="H8317" s="1"/>
      <c r="I8317" s="1"/>
    </row>
    <row r="8318" ht="15.75" customHeight="1">
      <c r="A8318" s="1"/>
      <c r="B8318" s="1"/>
      <c r="C8318" s="1"/>
      <c r="D8318" s="1"/>
      <c r="E8318" s="1"/>
      <c r="F8318" s="1"/>
      <c r="G8318" s="1"/>
      <c r="H8318" s="1"/>
      <c r="I8318" s="1"/>
    </row>
    <row r="8319" ht="15.75" customHeight="1">
      <c r="A8319" s="1"/>
      <c r="B8319" s="1"/>
      <c r="C8319" s="1"/>
      <c r="D8319" s="1"/>
      <c r="E8319" s="1"/>
      <c r="F8319" s="1"/>
      <c r="G8319" s="1"/>
      <c r="H8319" s="1"/>
      <c r="I8319" s="1"/>
    </row>
    <row r="8320" ht="15.75" customHeight="1">
      <c r="A8320" s="1"/>
      <c r="B8320" s="1"/>
      <c r="C8320" s="1"/>
      <c r="D8320" s="1"/>
      <c r="E8320" s="1"/>
      <c r="F8320" s="1"/>
      <c r="G8320" s="1"/>
      <c r="H8320" s="1"/>
      <c r="I8320" s="1"/>
    </row>
    <row r="8321" ht="15.75" customHeight="1">
      <c r="A8321" s="1"/>
      <c r="B8321" s="1"/>
      <c r="C8321" s="1"/>
      <c r="D8321" s="1"/>
      <c r="E8321" s="1"/>
      <c r="F8321" s="1"/>
      <c r="G8321" s="1"/>
      <c r="H8321" s="1"/>
      <c r="I8321" s="1"/>
    </row>
    <row r="8322" ht="15.75" customHeight="1">
      <c r="A8322" s="1"/>
      <c r="B8322" s="1"/>
      <c r="C8322" s="1"/>
      <c r="D8322" s="1"/>
      <c r="E8322" s="1"/>
      <c r="F8322" s="1"/>
      <c r="G8322" s="1"/>
      <c r="H8322" s="1"/>
      <c r="I8322" s="1"/>
    </row>
    <row r="8323" ht="15.75" customHeight="1">
      <c r="A8323" s="1"/>
      <c r="B8323" s="1"/>
      <c r="C8323" s="1"/>
      <c r="D8323" s="1"/>
      <c r="E8323" s="1"/>
      <c r="F8323" s="1"/>
      <c r="G8323" s="1"/>
      <c r="H8323" s="1"/>
      <c r="I8323" s="1"/>
    </row>
    <row r="8324" ht="15.75" customHeight="1">
      <c r="A8324" s="1"/>
      <c r="B8324" s="1"/>
      <c r="C8324" s="1"/>
      <c r="D8324" s="1"/>
      <c r="E8324" s="1"/>
      <c r="F8324" s="1"/>
      <c r="G8324" s="1"/>
      <c r="H8324" s="1"/>
      <c r="I8324" s="1"/>
    </row>
    <row r="8325" ht="15.75" customHeight="1">
      <c r="A8325" s="1"/>
      <c r="B8325" s="1"/>
      <c r="C8325" s="1"/>
      <c r="D8325" s="1"/>
      <c r="E8325" s="1"/>
      <c r="F8325" s="1"/>
      <c r="G8325" s="1"/>
      <c r="H8325" s="1"/>
      <c r="I8325" s="1"/>
    </row>
    <row r="8326" ht="15.75" customHeight="1">
      <c r="A8326" s="1"/>
      <c r="B8326" s="1"/>
      <c r="C8326" s="1"/>
      <c r="D8326" s="1"/>
      <c r="E8326" s="1"/>
      <c r="F8326" s="1"/>
      <c r="G8326" s="1"/>
      <c r="H8326" s="1"/>
      <c r="I8326" s="1"/>
    </row>
    <row r="8327" ht="15.75" customHeight="1">
      <c r="A8327" s="1"/>
      <c r="B8327" s="1"/>
      <c r="C8327" s="1"/>
      <c r="D8327" s="1"/>
      <c r="E8327" s="1"/>
      <c r="F8327" s="1"/>
      <c r="G8327" s="1"/>
      <c r="H8327" s="1"/>
      <c r="I8327" s="1"/>
    </row>
    <row r="8328" ht="15.75" customHeight="1">
      <c r="A8328" s="1"/>
      <c r="B8328" s="1"/>
      <c r="C8328" s="1"/>
      <c r="D8328" s="1"/>
      <c r="E8328" s="1"/>
      <c r="F8328" s="1"/>
      <c r="G8328" s="1"/>
      <c r="H8328" s="1"/>
      <c r="I8328" s="1"/>
    </row>
    <row r="8329" ht="15.75" customHeight="1">
      <c r="A8329" s="1"/>
      <c r="B8329" s="1"/>
      <c r="C8329" s="1"/>
      <c r="D8329" s="1"/>
      <c r="E8329" s="1"/>
      <c r="F8329" s="1"/>
      <c r="G8329" s="1"/>
      <c r="H8329" s="1"/>
      <c r="I8329" s="1"/>
    </row>
    <row r="8330" ht="15.75" customHeight="1">
      <c r="A8330" s="1"/>
      <c r="B8330" s="1"/>
      <c r="C8330" s="1"/>
      <c r="D8330" s="1"/>
      <c r="E8330" s="1"/>
      <c r="F8330" s="1"/>
      <c r="G8330" s="1"/>
      <c r="H8330" s="1"/>
      <c r="I8330" s="1"/>
    </row>
    <row r="8331" ht="15.75" customHeight="1">
      <c r="A8331" s="1"/>
      <c r="B8331" s="1"/>
      <c r="C8331" s="1"/>
      <c r="D8331" s="1"/>
      <c r="E8331" s="1"/>
      <c r="F8331" s="1"/>
      <c r="G8331" s="1"/>
      <c r="H8331" s="1"/>
      <c r="I8331" s="1"/>
    </row>
    <row r="8332" ht="15.75" customHeight="1">
      <c r="A8332" s="1"/>
      <c r="B8332" s="1"/>
      <c r="C8332" s="1"/>
      <c r="D8332" s="1"/>
      <c r="E8332" s="1"/>
      <c r="F8332" s="1"/>
      <c r="G8332" s="1"/>
      <c r="H8332" s="1"/>
      <c r="I8332" s="1"/>
    </row>
    <row r="8333" ht="15.75" customHeight="1">
      <c r="A8333" s="1"/>
      <c r="B8333" s="1"/>
      <c r="C8333" s="1"/>
      <c r="D8333" s="1"/>
      <c r="E8333" s="1"/>
      <c r="F8333" s="1"/>
      <c r="G8333" s="1"/>
      <c r="H8333" s="1"/>
      <c r="I8333" s="1"/>
    </row>
    <row r="8334" ht="15.75" customHeight="1">
      <c r="A8334" s="1"/>
      <c r="B8334" s="1"/>
      <c r="C8334" s="1"/>
      <c r="D8334" s="1"/>
      <c r="E8334" s="1"/>
      <c r="F8334" s="1"/>
      <c r="G8334" s="1"/>
      <c r="H8334" s="1"/>
      <c r="I8334" s="1"/>
    </row>
    <row r="8335" ht="15.75" customHeight="1">
      <c r="A8335" s="1"/>
      <c r="B8335" s="1"/>
      <c r="C8335" s="1"/>
      <c r="D8335" s="1"/>
      <c r="E8335" s="1"/>
      <c r="F8335" s="1"/>
      <c r="G8335" s="1"/>
      <c r="H8335" s="1"/>
      <c r="I8335" s="1"/>
    </row>
    <row r="8336" ht="15.75" customHeight="1">
      <c r="A8336" s="1"/>
      <c r="B8336" s="1"/>
      <c r="C8336" s="1"/>
      <c r="D8336" s="1"/>
      <c r="E8336" s="1"/>
      <c r="F8336" s="1"/>
      <c r="G8336" s="1"/>
      <c r="H8336" s="1"/>
      <c r="I8336" s="1"/>
    </row>
    <row r="8337" ht="15.75" customHeight="1">
      <c r="A8337" s="1"/>
      <c r="B8337" s="1"/>
      <c r="C8337" s="1"/>
      <c r="D8337" s="1"/>
      <c r="E8337" s="1"/>
      <c r="F8337" s="1"/>
      <c r="G8337" s="1"/>
      <c r="H8337" s="1"/>
      <c r="I8337" s="1"/>
    </row>
    <row r="8338" ht="15.75" customHeight="1">
      <c r="A8338" s="1"/>
      <c r="B8338" s="1"/>
      <c r="C8338" s="1"/>
      <c r="D8338" s="1"/>
      <c r="E8338" s="1"/>
      <c r="F8338" s="1"/>
      <c r="G8338" s="1"/>
      <c r="H8338" s="1"/>
      <c r="I8338" s="1"/>
    </row>
    <row r="8339" ht="15.75" customHeight="1">
      <c r="A8339" s="1"/>
      <c r="B8339" s="1"/>
      <c r="C8339" s="1"/>
      <c r="D8339" s="1"/>
      <c r="E8339" s="1"/>
      <c r="F8339" s="1"/>
      <c r="G8339" s="1"/>
      <c r="H8339" s="1"/>
      <c r="I8339" s="1"/>
    </row>
    <row r="8340" ht="15.75" customHeight="1">
      <c r="A8340" s="1"/>
      <c r="B8340" s="1"/>
      <c r="C8340" s="1"/>
      <c r="D8340" s="1"/>
      <c r="E8340" s="1"/>
      <c r="F8340" s="1"/>
      <c r="G8340" s="1"/>
      <c r="H8340" s="1"/>
      <c r="I8340" s="1"/>
    </row>
    <row r="8341" ht="15.75" customHeight="1">
      <c r="A8341" s="1"/>
      <c r="B8341" s="1"/>
      <c r="C8341" s="1"/>
      <c r="D8341" s="1"/>
      <c r="E8341" s="1"/>
      <c r="F8341" s="1"/>
      <c r="G8341" s="1"/>
      <c r="H8341" s="1"/>
      <c r="I8341" s="1"/>
    </row>
    <row r="8342" ht="15.75" customHeight="1">
      <c r="A8342" s="1"/>
      <c r="B8342" s="1"/>
      <c r="C8342" s="1"/>
      <c r="D8342" s="1"/>
      <c r="E8342" s="1"/>
      <c r="F8342" s="1"/>
      <c r="G8342" s="1"/>
      <c r="H8342" s="1"/>
      <c r="I8342" s="1"/>
    </row>
    <row r="8343" ht="15.75" customHeight="1">
      <c r="A8343" s="1"/>
      <c r="B8343" s="1"/>
      <c r="C8343" s="1"/>
      <c r="D8343" s="1"/>
      <c r="E8343" s="1"/>
      <c r="F8343" s="1"/>
      <c r="G8343" s="1"/>
      <c r="H8343" s="1"/>
      <c r="I8343" s="1"/>
    </row>
    <row r="8344" ht="15.75" customHeight="1">
      <c r="A8344" s="1"/>
      <c r="B8344" s="1"/>
      <c r="C8344" s="1"/>
      <c r="D8344" s="1"/>
      <c r="E8344" s="1"/>
      <c r="F8344" s="1"/>
      <c r="G8344" s="1"/>
      <c r="H8344" s="1"/>
      <c r="I8344" s="1"/>
    </row>
    <row r="8345" ht="15.75" customHeight="1">
      <c r="A8345" s="1"/>
      <c r="B8345" s="1"/>
      <c r="C8345" s="1"/>
      <c r="D8345" s="1"/>
      <c r="E8345" s="1"/>
      <c r="F8345" s="1"/>
      <c r="G8345" s="1"/>
      <c r="H8345" s="1"/>
      <c r="I8345" s="1"/>
    </row>
    <row r="8346" ht="15.75" customHeight="1">
      <c r="A8346" s="1"/>
      <c r="B8346" s="1"/>
      <c r="C8346" s="1"/>
      <c r="D8346" s="1"/>
      <c r="E8346" s="1"/>
      <c r="F8346" s="1"/>
      <c r="G8346" s="1"/>
      <c r="H8346" s="1"/>
      <c r="I8346" s="1"/>
    </row>
    <row r="8347" ht="15.75" customHeight="1">
      <c r="A8347" s="1"/>
      <c r="B8347" s="1"/>
      <c r="C8347" s="1"/>
      <c r="D8347" s="1"/>
      <c r="E8347" s="1"/>
      <c r="F8347" s="1"/>
      <c r="G8347" s="1"/>
      <c r="H8347" s="1"/>
      <c r="I8347" s="1"/>
    </row>
    <row r="8348" ht="15.75" customHeight="1">
      <c r="A8348" s="1"/>
      <c r="B8348" s="1"/>
      <c r="C8348" s="1"/>
      <c r="D8348" s="1"/>
      <c r="E8348" s="1"/>
      <c r="F8348" s="1"/>
      <c r="G8348" s="1"/>
      <c r="H8348" s="1"/>
      <c r="I8348" s="1"/>
    </row>
    <row r="8349" ht="15.75" customHeight="1">
      <c r="A8349" s="1"/>
      <c r="B8349" s="1"/>
      <c r="C8349" s="1"/>
      <c r="D8349" s="1"/>
      <c r="E8349" s="1"/>
      <c r="F8349" s="1"/>
      <c r="G8349" s="1"/>
      <c r="H8349" s="1"/>
      <c r="I8349" s="1"/>
    </row>
    <row r="8350" ht="15.75" customHeight="1">
      <c r="A8350" s="1"/>
      <c r="B8350" s="1"/>
      <c r="C8350" s="1"/>
      <c r="D8350" s="1"/>
      <c r="E8350" s="1"/>
      <c r="F8350" s="1"/>
      <c r="G8350" s="1"/>
      <c r="H8350" s="1"/>
      <c r="I8350" s="1"/>
    </row>
    <row r="8351" ht="15.75" customHeight="1">
      <c r="A8351" s="1"/>
      <c r="B8351" s="1"/>
      <c r="C8351" s="1"/>
      <c r="D8351" s="1"/>
      <c r="E8351" s="1"/>
      <c r="F8351" s="1"/>
      <c r="G8351" s="1"/>
      <c r="H8351" s="1"/>
      <c r="I8351" s="1"/>
    </row>
    <row r="8352" ht="15.75" customHeight="1">
      <c r="A8352" s="1"/>
      <c r="B8352" s="1"/>
      <c r="C8352" s="1"/>
      <c r="D8352" s="1"/>
      <c r="E8352" s="1"/>
      <c r="F8352" s="1"/>
      <c r="G8352" s="1"/>
      <c r="H8352" s="1"/>
      <c r="I8352" s="1"/>
    </row>
    <row r="8353" ht="15.75" customHeight="1">
      <c r="A8353" s="1"/>
      <c r="B8353" s="1"/>
      <c r="C8353" s="1"/>
      <c r="D8353" s="1"/>
      <c r="E8353" s="1"/>
      <c r="F8353" s="1"/>
      <c r="G8353" s="1"/>
      <c r="H8353" s="1"/>
      <c r="I8353" s="1"/>
    </row>
    <row r="8354" ht="15.75" customHeight="1">
      <c r="A8354" s="1"/>
      <c r="B8354" s="1"/>
      <c r="C8354" s="1"/>
      <c r="D8354" s="1"/>
      <c r="E8354" s="1"/>
      <c r="F8354" s="1"/>
      <c r="G8354" s="1"/>
      <c r="H8354" s="1"/>
      <c r="I8354" s="1"/>
    </row>
    <row r="8355" ht="15.75" customHeight="1">
      <c r="A8355" s="1"/>
      <c r="B8355" s="1"/>
      <c r="C8355" s="1"/>
      <c r="D8355" s="1"/>
      <c r="E8355" s="1"/>
      <c r="F8355" s="1"/>
      <c r="G8355" s="1"/>
      <c r="H8355" s="1"/>
      <c r="I8355" s="1"/>
    </row>
    <row r="8356" ht="15.75" customHeight="1">
      <c r="A8356" s="1"/>
      <c r="B8356" s="1"/>
      <c r="C8356" s="1"/>
      <c r="D8356" s="1"/>
      <c r="E8356" s="1"/>
      <c r="F8356" s="1"/>
      <c r="G8356" s="1"/>
      <c r="H8356" s="1"/>
      <c r="I8356" s="1"/>
    </row>
    <row r="8357" ht="15.75" customHeight="1">
      <c r="A8357" s="1"/>
      <c r="B8357" s="1"/>
      <c r="C8357" s="1"/>
      <c r="D8357" s="1"/>
      <c r="E8357" s="1"/>
      <c r="F8357" s="1"/>
      <c r="G8357" s="1"/>
      <c r="H8357" s="1"/>
      <c r="I8357" s="1"/>
    </row>
    <row r="8358" ht="15.75" customHeight="1">
      <c r="A8358" s="1"/>
      <c r="B8358" s="1"/>
      <c r="C8358" s="1"/>
      <c r="D8358" s="1"/>
      <c r="E8358" s="1"/>
      <c r="F8358" s="1"/>
      <c r="G8358" s="1"/>
      <c r="H8358" s="1"/>
      <c r="I8358" s="1"/>
    </row>
    <row r="8359" ht="15.75" customHeight="1">
      <c r="A8359" s="1"/>
      <c r="B8359" s="1"/>
      <c r="C8359" s="1"/>
      <c r="D8359" s="1"/>
      <c r="E8359" s="1"/>
      <c r="F8359" s="1"/>
      <c r="G8359" s="1"/>
      <c r="H8359" s="1"/>
      <c r="I8359" s="1"/>
    </row>
    <row r="8360" ht="15.75" customHeight="1">
      <c r="A8360" s="1"/>
      <c r="B8360" s="1"/>
      <c r="C8360" s="1"/>
      <c r="D8360" s="1"/>
      <c r="E8360" s="1"/>
      <c r="F8360" s="1"/>
      <c r="G8360" s="1"/>
      <c r="H8360" s="1"/>
      <c r="I8360" s="1"/>
    </row>
    <row r="8361" ht="15.75" customHeight="1">
      <c r="A8361" s="1"/>
      <c r="B8361" s="1"/>
      <c r="C8361" s="1"/>
      <c r="D8361" s="1"/>
      <c r="E8361" s="1"/>
      <c r="F8361" s="1"/>
      <c r="G8361" s="1"/>
      <c r="H8361" s="1"/>
      <c r="I8361" s="1"/>
    </row>
    <row r="8362" ht="15.75" customHeight="1">
      <c r="A8362" s="1"/>
      <c r="B8362" s="1"/>
      <c r="C8362" s="1"/>
      <c r="D8362" s="1"/>
      <c r="E8362" s="1"/>
      <c r="F8362" s="1"/>
      <c r="G8362" s="1"/>
      <c r="H8362" s="1"/>
      <c r="I8362" s="1"/>
    </row>
    <row r="8363" ht="15.75" customHeight="1">
      <c r="A8363" s="1"/>
      <c r="B8363" s="1"/>
      <c r="C8363" s="1"/>
      <c r="D8363" s="1"/>
      <c r="E8363" s="1"/>
      <c r="F8363" s="1"/>
      <c r="G8363" s="1"/>
      <c r="H8363" s="1"/>
      <c r="I8363" s="1"/>
    </row>
    <row r="8364" ht="15.75" customHeight="1">
      <c r="A8364" s="1"/>
      <c r="B8364" s="1"/>
      <c r="C8364" s="1"/>
      <c r="D8364" s="1"/>
      <c r="E8364" s="1"/>
      <c r="F8364" s="1"/>
      <c r="G8364" s="1"/>
      <c r="H8364" s="1"/>
      <c r="I8364" s="1"/>
    </row>
    <row r="8365" ht="15.75" customHeight="1">
      <c r="A8365" s="1"/>
      <c r="B8365" s="1"/>
      <c r="C8365" s="1"/>
      <c r="D8365" s="1"/>
      <c r="E8365" s="1"/>
      <c r="F8365" s="1"/>
      <c r="G8365" s="1"/>
      <c r="H8365" s="1"/>
      <c r="I8365" s="1"/>
    </row>
    <row r="8366" ht="15.75" customHeight="1">
      <c r="A8366" s="1"/>
      <c r="B8366" s="1"/>
      <c r="C8366" s="1"/>
      <c r="D8366" s="1"/>
      <c r="E8366" s="1"/>
      <c r="F8366" s="1"/>
      <c r="G8366" s="1"/>
      <c r="H8366" s="1"/>
      <c r="I8366" s="1"/>
    </row>
    <row r="8367" ht="15.75" customHeight="1">
      <c r="A8367" s="1"/>
      <c r="B8367" s="1"/>
      <c r="C8367" s="1"/>
      <c r="D8367" s="1"/>
      <c r="E8367" s="1"/>
      <c r="F8367" s="1"/>
      <c r="G8367" s="1"/>
      <c r="H8367" s="1"/>
      <c r="I8367" s="1"/>
    </row>
    <row r="8368" ht="15.75" customHeight="1">
      <c r="A8368" s="1"/>
      <c r="B8368" s="1"/>
      <c r="C8368" s="1"/>
      <c r="D8368" s="1"/>
      <c r="E8368" s="1"/>
      <c r="F8368" s="1"/>
      <c r="G8368" s="1"/>
      <c r="H8368" s="1"/>
      <c r="I8368" s="1"/>
    </row>
    <row r="8369" ht="15.75" customHeight="1">
      <c r="A8369" s="1"/>
      <c r="B8369" s="1"/>
      <c r="C8369" s="1"/>
      <c r="D8369" s="1"/>
      <c r="E8369" s="1"/>
      <c r="F8369" s="1"/>
      <c r="G8369" s="1"/>
      <c r="H8369" s="1"/>
      <c r="I8369" s="1"/>
    </row>
    <row r="8370" ht="15.75" customHeight="1">
      <c r="A8370" s="1"/>
      <c r="B8370" s="1"/>
      <c r="C8370" s="1"/>
      <c r="D8370" s="1"/>
      <c r="E8370" s="1"/>
      <c r="F8370" s="1"/>
      <c r="G8370" s="1"/>
      <c r="H8370" s="1"/>
      <c r="I8370" s="1"/>
    </row>
    <row r="8371" ht="15.75" customHeight="1">
      <c r="A8371" s="1"/>
      <c r="B8371" s="1"/>
      <c r="C8371" s="1"/>
      <c r="D8371" s="1"/>
      <c r="E8371" s="1"/>
      <c r="F8371" s="1"/>
      <c r="G8371" s="1"/>
      <c r="H8371" s="1"/>
      <c r="I8371" s="1"/>
    </row>
    <row r="8372" ht="15.75" customHeight="1">
      <c r="A8372" s="1"/>
      <c r="B8372" s="1"/>
      <c r="C8372" s="1"/>
      <c r="D8372" s="1"/>
      <c r="E8372" s="1"/>
      <c r="F8372" s="1"/>
      <c r="G8372" s="1"/>
      <c r="H8372" s="1"/>
      <c r="I8372" s="1"/>
    </row>
    <row r="8373" ht="15.75" customHeight="1">
      <c r="A8373" s="1"/>
      <c r="B8373" s="1"/>
      <c r="C8373" s="1"/>
      <c r="D8373" s="1"/>
      <c r="E8373" s="1"/>
      <c r="F8373" s="1"/>
      <c r="G8373" s="1"/>
      <c r="H8373" s="1"/>
      <c r="I8373" s="1"/>
    </row>
    <row r="8374" ht="15.75" customHeight="1">
      <c r="A8374" s="1"/>
      <c r="B8374" s="1"/>
      <c r="C8374" s="1"/>
      <c r="D8374" s="1"/>
      <c r="E8374" s="1"/>
      <c r="F8374" s="1"/>
      <c r="G8374" s="1"/>
      <c r="H8374" s="1"/>
      <c r="I8374" s="1"/>
    </row>
    <row r="8375" ht="15.75" customHeight="1">
      <c r="A8375" s="1"/>
      <c r="B8375" s="1"/>
      <c r="C8375" s="1"/>
      <c r="D8375" s="1"/>
      <c r="E8375" s="1"/>
      <c r="F8375" s="1"/>
      <c r="G8375" s="1"/>
      <c r="H8375" s="1"/>
      <c r="I8375" s="1"/>
    </row>
    <row r="8376" ht="15.75" customHeight="1">
      <c r="A8376" s="1"/>
      <c r="B8376" s="1"/>
      <c r="C8376" s="1"/>
      <c r="D8376" s="1"/>
      <c r="E8376" s="1"/>
      <c r="F8376" s="1"/>
      <c r="G8376" s="1"/>
      <c r="H8376" s="1"/>
      <c r="I8376" s="1"/>
    </row>
    <row r="8377" ht="15.75" customHeight="1">
      <c r="A8377" s="1"/>
      <c r="B8377" s="1"/>
      <c r="C8377" s="1"/>
      <c r="D8377" s="1"/>
      <c r="E8377" s="1"/>
      <c r="F8377" s="1"/>
      <c r="G8377" s="1"/>
      <c r="H8377" s="1"/>
      <c r="I8377" s="1"/>
    </row>
    <row r="8378" ht="15.75" customHeight="1">
      <c r="A8378" s="1"/>
      <c r="B8378" s="1"/>
      <c r="C8378" s="1"/>
      <c r="D8378" s="1"/>
      <c r="E8378" s="1"/>
      <c r="F8378" s="1"/>
      <c r="G8378" s="1"/>
      <c r="H8378" s="1"/>
      <c r="I8378" s="1"/>
    </row>
    <row r="8379" ht="15.75" customHeight="1">
      <c r="A8379" s="1"/>
      <c r="B8379" s="1"/>
      <c r="C8379" s="1"/>
      <c r="D8379" s="1"/>
      <c r="E8379" s="1"/>
      <c r="F8379" s="1"/>
      <c r="G8379" s="1"/>
      <c r="H8379" s="1"/>
      <c r="I8379" s="1"/>
    </row>
    <row r="8380" ht="15.75" customHeight="1">
      <c r="A8380" s="1"/>
      <c r="B8380" s="1"/>
      <c r="C8380" s="1"/>
      <c r="D8380" s="1"/>
      <c r="E8380" s="1"/>
      <c r="F8380" s="1"/>
      <c r="G8380" s="1"/>
      <c r="H8380" s="1"/>
      <c r="I8380" s="1"/>
    </row>
    <row r="8381" ht="15.75" customHeight="1">
      <c r="A8381" s="1"/>
      <c r="B8381" s="1"/>
      <c r="C8381" s="1"/>
      <c r="D8381" s="1"/>
      <c r="E8381" s="1"/>
      <c r="F8381" s="1"/>
      <c r="G8381" s="1"/>
      <c r="H8381" s="1"/>
      <c r="I8381" s="1"/>
    </row>
    <row r="8382" ht="15.75" customHeight="1">
      <c r="A8382" s="1"/>
      <c r="B8382" s="1"/>
      <c r="C8382" s="1"/>
      <c r="D8382" s="1"/>
      <c r="E8382" s="1"/>
      <c r="F8382" s="1"/>
      <c r="G8382" s="1"/>
      <c r="H8382" s="1"/>
      <c r="I8382" s="1"/>
    </row>
    <row r="8383" ht="15.75" customHeight="1">
      <c r="A8383" s="1"/>
      <c r="B8383" s="1"/>
      <c r="C8383" s="1"/>
      <c r="D8383" s="1"/>
      <c r="E8383" s="1"/>
      <c r="F8383" s="1"/>
      <c r="G8383" s="1"/>
      <c r="H8383" s="1"/>
      <c r="I8383" s="1"/>
    </row>
    <row r="8384" ht="15.75" customHeight="1">
      <c r="A8384" s="1"/>
      <c r="B8384" s="1"/>
      <c r="C8384" s="1"/>
      <c r="D8384" s="1"/>
      <c r="E8384" s="1"/>
      <c r="F8384" s="1"/>
      <c r="G8384" s="1"/>
      <c r="H8384" s="1"/>
      <c r="I8384" s="1"/>
    </row>
    <row r="8385" ht="15.75" customHeight="1">
      <c r="A8385" s="1"/>
      <c r="B8385" s="1"/>
      <c r="C8385" s="1"/>
      <c r="D8385" s="1"/>
      <c r="E8385" s="1"/>
      <c r="F8385" s="1"/>
      <c r="G8385" s="1"/>
      <c r="H8385" s="1"/>
      <c r="I8385" s="1"/>
    </row>
    <row r="8386" ht="15.75" customHeight="1">
      <c r="A8386" s="1"/>
      <c r="B8386" s="1"/>
      <c r="C8386" s="1"/>
      <c r="D8386" s="1"/>
      <c r="E8386" s="1"/>
      <c r="F8386" s="1"/>
      <c r="G8386" s="1"/>
      <c r="H8386" s="1"/>
      <c r="I8386" s="1"/>
    </row>
    <row r="8387" ht="15.75" customHeight="1">
      <c r="A8387" s="1"/>
      <c r="B8387" s="1"/>
      <c r="C8387" s="1"/>
      <c r="D8387" s="1"/>
      <c r="E8387" s="1"/>
      <c r="F8387" s="1"/>
      <c r="G8387" s="1"/>
      <c r="H8387" s="1"/>
      <c r="I8387" s="1"/>
    </row>
    <row r="8388" ht="15.75" customHeight="1">
      <c r="A8388" s="1"/>
      <c r="B8388" s="1"/>
      <c r="C8388" s="1"/>
      <c r="D8388" s="1"/>
      <c r="E8388" s="1"/>
      <c r="F8388" s="1"/>
      <c r="G8388" s="1"/>
      <c r="H8388" s="1"/>
      <c r="I8388" s="1"/>
    </row>
    <row r="8389" ht="15.75" customHeight="1">
      <c r="A8389" s="1"/>
      <c r="B8389" s="1"/>
      <c r="C8389" s="1"/>
      <c r="D8389" s="1"/>
      <c r="E8389" s="1"/>
      <c r="F8389" s="1"/>
      <c r="G8389" s="1"/>
      <c r="H8389" s="1"/>
      <c r="I8389" s="1"/>
    </row>
    <row r="8390" ht="15.75" customHeight="1">
      <c r="A8390" s="1"/>
      <c r="B8390" s="1"/>
      <c r="C8390" s="1"/>
      <c r="D8390" s="1"/>
      <c r="E8390" s="1"/>
      <c r="F8390" s="1"/>
      <c r="G8390" s="1"/>
      <c r="H8390" s="1"/>
      <c r="I8390" s="1"/>
    </row>
    <row r="8391" ht="15.75" customHeight="1">
      <c r="A8391" s="1"/>
      <c r="B8391" s="1"/>
      <c r="C8391" s="1"/>
      <c r="D8391" s="1"/>
      <c r="E8391" s="1"/>
      <c r="F8391" s="1"/>
      <c r="G8391" s="1"/>
      <c r="H8391" s="1"/>
      <c r="I8391" s="1"/>
    </row>
    <row r="8392" ht="15.75" customHeight="1">
      <c r="A8392" s="1"/>
      <c r="B8392" s="1"/>
      <c r="C8392" s="1"/>
      <c r="D8392" s="1"/>
      <c r="E8392" s="1"/>
      <c r="F8392" s="1"/>
      <c r="G8392" s="1"/>
      <c r="H8392" s="1"/>
      <c r="I8392" s="1"/>
    </row>
    <row r="8393" ht="15.75" customHeight="1">
      <c r="A8393" s="1"/>
      <c r="B8393" s="1"/>
      <c r="C8393" s="1"/>
      <c r="D8393" s="1"/>
      <c r="E8393" s="1"/>
      <c r="F8393" s="1"/>
      <c r="G8393" s="1"/>
      <c r="H8393" s="1"/>
      <c r="I8393" s="1"/>
    </row>
    <row r="8394" ht="15.75" customHeight="1">
      <c r="A8394" s="1"/>
      <c r="B8394" s="1"/>
      <c r="C8394" s="1"/>
      <c r="D8394" s="1"/>
      <c r="E8394" s="1"/>
      <c r="F8394" s="1"/>
      <c r="G8394" s="1"/>
      <c r="H8394" s="1"/>
      <c r="I8394" s="1"/>
    </row>
    <row r="8395" ht="15.75" customHeight="1">
      <c r="A8395" s="1"/>
      <c r="B8395" s="1"/>
      <c r="C8395" s="1"/>
      <c r="D8395" s="1"/>
      <c r="E8395" s="1"/>
      <c r="F8395" s="1"/>
      <c r="G8395" s="1"/>
      <c r="H8395" s="1"/>
      <c r="I8395" s="1"/>
    </row>
    <row r="8396" ht="15.75" customHeight="1">
      <c r="A8396" s="1"/>
      <c r="B8396" s="1"/>
      <c r="C8396" s="1"/>
      <c r="D8396" s="1"/>
      <c r="E8396" s="1"/>
      <c r="F8396" s="1"/>
      <c r="G8396" s="1"/>
      <c r="H8396" s="1"/>
      <c r="I8396" s="1"/>
    </row>
    <row r="8397" ht="15.75" customHeight="1">
      <c r="A8397" s="1"/>
      <c r="B8397" s="1"/>
      <c r="C8397" s="1"/>
      <c r="D8397" s="1"/>
      <c r="E8397" s="1"/>
      <c r="F8397" s="1"/>
      <c r="G8397" s="1"/>
      <c r="H8397" s="1"/>
      <c r="I8397" s="1"/>
    </row>
    <row r="8398" ht="15.75" customHeight="1">
      <c r="A8398" s="1"/>
      <c r="B8398" s="1"/>
      <c r="C8398" s="1"/>
      <c r="D8398" s="1"/>
      <c r="E8398" s="1"/>
      <c r="F8398" s="1"/>
      <c r="G8398" s="1"/>
      <c r="H8398" s="1"/>
      <c r="I8398" s="1"/>
    </row>
    <row r="8399" ht="15.75" customHeight="1">
      <c r="A8399" s="1"/>
      <c r="B8399" s="1"/>
      <c r="C8399" s="1"/>
      <c r="D8399" s="1"/>
      <c r="E8399" s="1"/>
      <c r="F8399" s="1"/>
      <c r="G8399" s="1"/>
      <c r="H8399" s="1"/>
      <c r="I8399" s="1"/>
    </row>
    <row r="8400" ht="15.75" customHeight="1">
      <c r="A8400" s="1"/>
      <c r="B8400" s="1"/>
      <c r="C8400" s="1"/>
      <c r="D8400" s="1"/>
      <c r="E8400" s="1"/>
      <c r="F8400" s="1"/>
      <c r="G8400" s="1"/>
      <c r="H8400" s="1"/>
      <c r="I8400" s="1"/>
    </row>
    <row r="8401" ht="15.75" customHeight="1">
      <c r="A8401" s="1"/>
      <c r="B8401" s="1"/>
      <c r="C8401" s="1"/>
      <c r="D8401" s="1"/>
      <c r="E8401" s="1"/>
      <c r="F8401" s="1"/>
      <c r="G8401" s="1"/>
      <c r="H8401" s="1"/>
      <c r="I8401" s="1"/>
    </row>
    <row r="8402" ht="15.75" customHeight="1">
      <c r="A8402" s="1"/>
      <c r="B8402" s="1"/>
      <c r="C8402" s="1"/>
      <c r="D8402" s="1"/>
      <c r="E8402" s="1"/>
      <c r="F8402" s="1"/>
      <c r="G8402" s="1"/>
      <c r="H8402" s="1"/>
      <c r="I8402" s="1"/>
    </row>
    <row r="8403" ht="15.75" customHeight="1">
      <c r="A8403" s="1"/>
      <c r="B8403" s="1"/>
      <c r="C8403" s="1"/>
      <c r="D8403" s="1"/>
      <c r="E8403" s="1"/>
      <c r="F8403" s="1"/>
      <c r="G8403" s="1"/>
      <c r="H8403" s="1"/>
      <c r="I8403" s="1"/>
    </row>
    <row r="8404" ht="15.75" customHeight="1">
      <c r="A8404" s="1"/>
      <c r="B8404" s="1"/>
      <c r="C8404" s="1"/>
      <c r="D8404" s="1"/>
      <c r="E8404" s="1"/>
      <c r="F8404" s="1"/>
      <c r="G8404" s="1"/>
      <c r="H8404" s="1"/>
      <c r="I8404" s="1"/>
    </row>
    <row r="8405" ht="15.75" customHeight="1">
      <c r="A8405" s="1"/>
      <c r="B8405" s="1"/>
      <c r="C8405" s="1"/>
      <c r="D8405" s="1"/>
      <c r="E8405" s="1"/>
      <c r="F8405" s="1"/>
      <c r="G8405" s="1"/>
      <c r="H8405" s="1"/>
      <c r="I8405" s="1"/>
    </row>
    <row r="8406" ht="15.75" customHeight="1">
      <c r="A8406" s="1"/>
      <c r="B8406" s="1"/>
      <c r="C8406" s="1"/>
      <c r="D8406" s="1"/>
      <c r="E8406" s="1"/>
      <c r="F8406" s="1"/>
      <c r="G8406" s="1"/>
      <c r="H8406" s="1"/>
      <c r="I8406" s="1"/>
    </row>
    <row r="8407" ht="15.75" customHeight="1">
      <c r="A8407" s="1"/>
      <c r="B8407" s="1"/>
      <c r="C8407" s="1"/>
      <c r="D8407" s="1"/>
      <c r="E8407" s="1"/>
      <c r="F8407" s="1"/>
      <c r="G8407" s="1"/>
      <c r="H8407" s="1"/>
      <c r="I8407" s="1"/>
    </row>
    <row r="8408" ht="15.75" customHeight="1">
      <c r="A8408" s="1"/>
      <c r="B8408" s="1"/>
      <c r="C8408" s="1"/>
      <c r="D8408" s="1"/>
      <c r="E8408" s="1"/>
      <c r="F8408" s="1"/>
      <c r="G8408" s="1"/>
      <c r="H8408" s="1"/>
      <c r="I8408" s="1"/>
    </row>
    <row r="8409" ht="15.75" customHeight="1">
      <c r="A8409" s="1"/>
      <c r="B8409" s="1"/>
      <c r="C8409" s="1"/>
      <c r="D8409" s="1"/>
      <c r="E8409" s="1"/>
      <c r="F8409" s="1"/>
      <c r="G8409" s="1"/>
      <c r="H8409" s="1"/>
      <c r="I8409" s="1"/>
    </row>
    <row r="8410" ht="15.75" customHeight="1">
      <c r="A8410" s="1"/>
      <c r="B8410" s="1"/>
      <c r="C8410" s="1"/>
      <c r="D8410" s="1"/>
      <c r="E8410" s="1"/>
      <c r="F8410" s="1"/>
      <c r="G8410" s="1"/>
      <c r="H8410" s="1"/>
      <c r="I8410" s="1"/>
    </row>
    <row r="8411" ht="15.75" customHeight="1">
      <c r="A8411" s="1"/>
      <c r="B8411" s="1"/>
      <c r="C8411" s="1"/>
      <c r="D8411" s="1"/>
      <c r="E8411" s="1"/>
      <c r="F8411" s="1"/>
      <c r="G8411" s="1"/>
      <c r="H8411" s="1"/>
      <c r="I8411" s="1"/>
    </row>
    <row r="8412" ht="15.75" customHeight="1">
      <c r="A8412" s="1"/>
      <c r="B8412" s="1"/>
      <c r="C8412" s="1"/>
      <c r="D8412" s="1"/>
      <c r="E8412" s="1"/>
      <c r="F8412" s="1"/>
      <c r="G8412" s="1"/>
      <c r="H8412" s="1"/>
      <c r="I8412" s="1"/>
    </row>
    <row r="8413" ht="15.75" customHeight="1">
      <c r="A8413" s="1"/>
      <c r="B8413" s="1"/>
      <c r="C8413" s="1"/>
      <c r="D8413" s="1"/>
      <c r="E8413" s="1"/>
      <c r="F8413" s="1"/>
      <c r="G8413" s="1"/>
      <c r="H8413" s="1"/>
      <c r="I8413" s="1"/>
    </row>
    <row r="8414" ht="15.75" customHeight="1">
      <c r="A8414" s="1"/>
      <c r="B8414" s="1"/>
      <c r="C8414" s="1"/>
      <c r="D8414" s="1"/>
      <c r="E8414" s="1"/>
      <c r="F8414" s="1"/>
      <c r="G8414" s="1"/>
      <c r="H8414" s="1"/>
      <c r="I8414" s="1"/>
    </row>
    <row r="8415" ht="15.75" customHeight="1">
      <c r="A8415" s="1"/>
      <c r="B8415" s="1"/>
      <c r="C8415" s="1"/>
      <c r="D8415" s="1"/>
      <c r="E8415" s="1"/>
      <c r="F8415" s="1"/>
      <c r="G8415" s="1"/>
      <c r="H8415" s="1"/>
      <c r="I8415" s="1"/>
    </row>
    <row r="8416" ht="15.75" customHeight="1">
      <c r="A8416" s="1"/>
      <c r="B8416" s="1"/>
      <c r="C8416" s="1"/>
      <c r="D8416" s="1"/>
      <c r="E8416" s="1"/>
      <c r="F8416" s="1"/>
      <c r="G8416" s="1"/>
      <c r="H8416" s="1"/>
      <c r="I8416" s="1"/>
    </row>
    <row r="8417" ht="15.75" customHeight="1">
      <c r="A8417" s="1"/>
      <c r="B8417" s="1"/>
      <c r="C8417" s="1"/>
      <c r="D8417" s="1"/>
      <c r="E8417" s="1"/>
      <c r="F8417" s="1"/>
      <c r="G8417" s="1"/>
      <c r="H8417" s="1"/>
      <c r="I8417" s="1"/>
    </row>
    <row r="8418" ht="15.75" customHeight="1">
      <c r="A8418" s="1"/>
      <c r="B8418" s="1"/>
      <c r="C8418" s="1"/>
      <c r="D8418" s="1"/>
      <c r="E8418" s="1"/>
      <c r="F8418" s="1"/>
      <c r="G8418" s="1"/>
      <c r="H8418" s="1"/>
      <c r="I8418" s="1"/>
    </row>
    <row r="8419" ht="15.75" customHeight="1">
      <c r="A8419" s="1"/>
      <c r="B8419" s="1"/>
      <c r="C8419" s="1"/>
      <c r="D8419" s="1"/>
      <c r="E8419" s="1"/>
      <c r="F8419" s="1"/>
      <c r="G8419" s="1"/>
      <c r="H8419" s="1"/>
      <c r="I8419" s="1"/>
    </row>
    <row r="8420" ht="15.75" customHeight="1">
      <c r="A8420" s="1"/>
      <c r="B8420" s="1"/>
      <c r="C8420" s="1"/>
      <c r="D8420" s="1"/>
      <c r="E8420" s="1"/>
      <c r="F8420" s="1"/>
      <c r="G8420" s="1"/>
      <c r="H8420" s="1"/>
      <c r="I8420" s="1"/>
    </row>
    <row r="8421" ht="15.75" customHeight="1">
      <c r="A8421" s="1"/>
      <c r="B8421" s="1"/>
      <c r="C8421" s="1"/>
      <c r="D8421" s="1"/>
      <c r="E8421" s="1"/>
      <c r="F8421" s="1"/>
      <c r="G8421" s="1"/>
      <c r="H8421" s="1"/>
      <c r="I8421" s="1"/>
    </row>
    <row r="8422" ht="15.75" customHeight="1">
      <c r="A8422" s="1"/>
      <c r="B8422" s="1"/>
      <c r="C8422" s="1"/>
      <c r="D8422" s="1"/>
      <c r="E8422" s="1"/>
      <c r="F8422" s="1"/>
      <c r="G8422" s="1"/>
      <c r="H8422" s="1"/>
      <c r="I8422" s="1"/>
    </row>
    <row r="8423" ht="15.75" customHeight="1">
      <c r="A8423" s="1"/>
      <c r="B8423" s="1"/>
      <c r="C8423" s="1"/>
      <c r="D8423" s="1"/>
      <c r="E8423" s="1"/>
      <c r="F8423" s="1"/>
      <c r="G8423" s="1"/>
      <c r="H8423" s="1"/>
      <c r="I8423" s="1"/>
    </row>
    <row r="8424" ht="15.75" customHeight="1">
      <c r="A8424" s="1"/>
      <c r="B8424" s="1"/>
      <c r="C8424" s="1"/>
      <c r="D8424" s="1"/>
      <c r="E8424" s="1"/>
      <c r="F8424" s="1"/>
      <c r="G8424" s="1"/>
      <c r="H8424" s="1"/>
      <c r="I8424" s="1"/>
    </row>
    <row r="8425" ht="15.75" customHeight="1">
      <c r="A8425" s="1"/>
      <c r="B8425" s="1"/>
      <c r="C8425" s="1"/>
      <c r="D8425" s="1"/>
      <c r="E8425" s="1"/>
      <c r="F8425" s="1"/>
      <c r="G8425" s="1"/>
      <c r="H8425" s="1"/>
      <c r="I8425" s="1"/>
    </row>
    <row r="8426" ht="15.75" customHeight="1">
      <c r="A8426" s="1"/>
      <c r="B8426" s="1"/>
      <c r="C8426" s="1"/>
      <c r="D8426" s="1"/>
      <c r="E8426" s="1"/>
      <c r="F8426" s="1"/>
      <c r="G8426" s="1"/>
      <c r="H8426" s="1"/>
      <c r="I8426" s="1"/>
    </row>
    <row r="8427" ht="15.75" customHeight="1">
      <c r="A8427" s="1"/>
      <c r="B8427" s="1"/>
      <c r="C8427" s="1"/>
      <c r="D8427" s="1"/>
      <c r="E8427" s="1"/>
      <c r="F8427" s="1"/>
      <c r="G8427" s="1"/>
      <c r="H8427" s="1"/>
      <c r="I8427" s="1"/>
    </row>
    <row r="8428" ht="15.75" customHeight="1">
      <c r="A8428" s="1"/>
      <c r="B8428" s="1"/>
      <c r="C8428" s="1"/>
      <c r="D8428" s="1"/>
      <c r="E8428" s="1"/>
      <c r="F8428" s="1"/>
      <c r="G8428" s="1"/>
      <c r="H8428" s="1"/>
      <c r="I8428" s="1"/>
    </row>
    <row r="8429" ht="15.75" customHeight="1">
      <c r="A8429" s="1"/>
      <c r="B8429" s="1"/>
      <c r="C8429" s="1"/>
      <c r="D8429" s="1"/>
      <c r="E8429" s="1"/>
      <c r="F8429" s="1"/>
      <c r="G8429" s="1"/>
      <c r="H8429" s="1"/>
      <c r="I8429" s="1"/>
    </row>
    <row r="8430" ht="15.75" customHeight="1">
      <c r="A8430" s="1"/>
      <c r="B8430" s="1"/>
      <c r="C8430" s="1"/>
      <c r="D8430" s="1"/>
      <c r="E8430" s="1"/>
      <c r="F8430" s="1"/>
      <c r="G8430" s="1"/>
      <c r="H8430" s="1"/>
      <c r="I8430" s="1"/>
    </row>
    <row r="8431" ht="15.75" customHeight="1">
      <c r="A8431" s="1"/>
      <c r="B8431" s="1"/>
      <c r="C8431" s="1"/>
      <c r="D8431" s="1"/>
      <c r="E8431" s="1"/>
      <c r="F8431" s="1"/>
      <c r="G8431" s="1"/>
      <c r="H8431" s="1"/>
      <c r="I8431" s="1"/>
    </row>
    <row r="8432" ht="15.75" customHeight="1">
      <c r="A8432" s="1"/>
      <c r="B8432" s="1"/>
      <c r="C8432" s="1"/>
      <c r="D8432" s="1"/>
      <c r="E8432" s="1"/>
      <c r="F8432" s="1"/>
      <c r="G8432" s="1"/>
      <c r="H8432" s="1"/>
      <c r="I8432" s="1"/>
    </row>
    <row r="8433" ht="15.75" customHeight="1">
      <c r="A8433" s="1"/>
      <c r="B8433" s="1"/>
      <c r="C8433" s="1"/>
      <c r="D8433" s="1"/>
      <c r="E8433" s="1"/>
      <c r="F8433" s="1"/>
      <c r="G8433" s="1"/>
      <c r="H8433" s="1"/>
      <c r="I8433" s="1"/>
    </row>
    <row r="8434" ht="15.75" customHeight="1">
      <c r="A8434" s="1"/>
      <c r="B8434" s="1"/>
      <c r="C8434" s="1"/>
      <c r="D8434" s="1"/>
      <c r="E8434" s="1"/>
      <c r="F8434" s="1"/>
      <c r="G8434" s="1"/>
      <c r="H8434" s="1"/>
      <c r="I8434" s="1"/>
    </row>
    <row r="8435" ht="15.75" customHeight="1">
      <c r="A8435" s="1"/>
      <c r="B8435" s="1"/>
      <c r="C8435" s="1"/>
      <c r="D8435" s="1"/>
      <c r="E8435" s="1"/>
      <c r="F8435" s="1"/>
      <c r="G8435" s="1"/>
      <c r="H8435" s="1"/>
      <c r="I8435" s="1"/>
    </row>
    <row r="8436" ht="15.75" customHeight="1">
      <c r="A8436" s="1"/>
      <c r="B8436" s="1"/>
      <c r="C8436" s="1"/>
      <c r="D8436" s="1"/>
      <c r="E8436" s="1"/>
      <c r="F8436" s="1"/>
      <c r="G8436" s="1"/>
      <c r="H8436" s="1"/>
      <c r="I8436" s="1"/>
    </row>
    <row r="8437" ht="15.75" customHeight="1">
      <c r="A8437" s="1"/>
      <c r="B8437" s="1"/>
      <c r="C8437" s="1"/>
      <c r="D8437" s="1"/>
      <c r="E8437" s="1"/>
      <c r="F8437" s="1"/>
      <c r="G8437" s="1"/>
      <c r="H8437" s="1"/>
      <c r="I8437" s="1"/>
    </row>
    <row r="8438" ht="15.75" customHeight="1">
      <c r="A8438" s="1"/>
      <c r="B8438" s="1"/>
      <c r="C8438" s="1"/>
      <c r="D8438" s="1"/>
      <c r="E8438" s="1"/>
      <c r="F8438" s="1"/>
      <c r="G8438" s="1"/>
      <c r="H8438" s="1"/>
      <c r="I8438" s="1"/>
    </row>
    <row r="8439" ht="15.75" customHeight="1">
      <c r="A8439" s="1"/>
      <c r="B8439" s="1"/>
      <c r="C8439" s="1"/>
      <c r="D8439" s="1"/>
      <c r="E8439" s="1"/>
      <c r="F8439" s="1"/>
      <c r="G8439" s="1"/>
      <c r="H8439" s="1"/>
      <c r="I8439" s="1"/>
    </row>
    <row r="8440" ht="15.75" customHeight="1">
      <c r="A8440" s="1"/>
      <c r="B8440" s="1"/>
      <c r="C8440" s="1"/>
      <c r="D8440" s="1"/>
      <c r="E8440" s="1"/>
      <c r="F8440" s="1"/>
      <c r="G8440" s="1"/>
      <c r="H8440" s="1"/>
      <c r="I8440" s="1"/>
    </row>
    <row r="8441" ht="15.75" customHeight="1">
      <c r="A8441" s="1"/>
      <c r="B8441" s="1"/>
      <c r="C8441" s="1"/>
      <c r="D8441" s="1"/>
      <c r="E8441" s="1"/>
      <c r="F8441" s="1"/>
      <c r="G8441" s="1"/>
      <c r="H8441" s="1"/>
      <c r="I8441" s="1"/>
    </row>
    <row r="8442" ht="15.75" customHeight="1">
      <c r="A8442" s="1"/>
      <c r="B8442" s="1"/>
      <c r="C8442" s="1"/>
      <c r="D8442" s="1"/>
      <c r="E8442" s="1"/>
      <c r="F8442" s="1"/>
      <c r="G8442" s="1"/>
      <c r="H8442" s="1"/>
      <c r="I8442" s="1"/>
    </row>
    <row r="8443" ht="15.75" customHeight="1">
      <c r="A8443" s="1"/>
      <c r="B8443" s="1"/>
      <c r="C8443" s="1"/>
      <c r="D8443" s="1"/>
      <c r="E8443" s="1"/>
      <c r="F8443" s="1"/>
      <c r="G8443" s="1"/>
      <c r="H8443" s="1"/>
      <c r="I8443" s="1"/>
    </row>
    <row r="8444" ht="15.75" customHeight="1">
      <c r="A8444" s="1"/>
      <c r="B8444" s="1"/>
      <c r="C8444" s="1"/>
      <c r="D8444" s="1"/>
      <c r="E8444" s="1"/>
      <c r="F8444" s="1"/>
      <c r="G8444" s="1"/>
      <c r="H8444" s="1"/>
      <c r="I8444" s="1"/>
    </row>
    <row r="8445" ht="15.75" customHeight="1">
      <c r="A8445" s="1"/>
      <c r="B8445" s="1"/>
      <c r="C8445" s="1"/>
      <c r="D8445" s="1"/>
      <c r="E8445" s="1"/>
      <c r="F8445" s="1"/>
      <c r="G8445" s="1"/>
      <c r="H8445" s="1"/>
      <c r="I8445" s="1"/>
    </row>
    <row r="8446" ht="15.75" customHeight="1">
      <c r="A8446" s="1"/>
      <c r="B8446" s="1"/>
      <c r="C8446" s="1"/>
      <c r="D8446" s="1"/>
      <c r="E8446" s="1"/>
      <c r="F8446" s="1"/>
      <c r="G8446" s="1"/>
      <c r="H8446" s="1"/>
      <c r="I8446" s="1"/>
    </row>
    <row r="8447" ht="15.75" customHeight="1">
      <c r="A8447" s="1"/>
      <c r="B8447" s="1"/>
      <c r="C8447" s="1"/>
      <c r="D8447" s="1"/>
      <c r="E8447" s="1"/>
      <c r="F8447" s="1"/>
      <c r="G8447" s="1"/>
      <c r="H8447" s="1"/>
      <c r="I8447" s="1"/>
    </row>
    <row r="8448" ht="15.75" customHeight="1">
      <c r="A8448" s="1"/>
      <c r="B8448" s="1"/>
      <c r="C8448" s="1"/>
      <c r="D8448" s="1"/>
      <c r="E8448" s="1"/>
      <c r="F8448" s="1"/>
      <c r="G8448" s="1"/>
      <c r="H8448" s="1"/>
      <c r="I8448" s="1"/>
    </row>
    <row r="8449" ht="15.75" customHeight="1">
      <c r="A8449" s="1"/>
      <c r="B8449" s="1"/>
      <c r="C8449" s="1"/>
      <c r="D8449" s="1"/>
      <c r="E8449" s="1"/>
      <c r="F8449" s="1"/>
      <c r="G8449" s="1"/>
      <c r="H8449" s="1"/>
      <c r="I8449" s="1"/>
    </row>
    <row r="8450" ht="15.75" customHeight="1">
      <c r="A8450" s="1"/>
      <c r="B8450" s="1"/>
      <c r="C8450" s="1"/>
      <c r="D8450" s="1"/>
      <c r="E8450" s="1"/>
      <c r="F8450" s="1"/>
      <c r="G8450" s="1"/>
      <c r="H8450" s="1"/>
      <c r="I8450" s="1"/>
    </row>
    <row r="8451" ht="15.75" customHeight="1">
      <c r="A8451" s="1"/>
      <c r="B8451" s="1"/>
      <c r="C8451" s="1"/>
      <c r="D8451" s="1"/>
      <c r="E8451" s="1"/>
      <c r="F8451" s="1"/>
      <c r="G8451" s="1"/>
      <c r="H8451" s="1"/>
      <c r="I8451" s="1"/>
    </row>
    <row r="8452" ht="15.75" customHeight="1">
      <c r="A8452" s="1"/>
      <c r="B8452" s="1"/>
      <c r="C8452" s="1"/>
      <c r="D8452" s="1"/>
      <c r="E8452" s="1"/>
      <c r="F8452" s="1"/>
      <c r="G8452" s="1"/>
      <c r="H8452" s="1"/>
      <c r="I8452" s="1"/>
    </row>
    <row r="8453" ht="15.75" customHeight="1">
      <c r="A8453" s="1"/>
      <c r="B8453" s="1"/>
      <c r="C8453" s="1"/>
      <c r="D8453" s="1"/>
      <c r="E8453" s="1"/>
      <c r="F8453" s="1"/>
      <c r="G8453" s="1"/>
      <c r="H8453" s="1"/>
      <c r="I8453" s="1"/>
    </row>
    <row r="8454" ht="15.75" customHeight="1">
      <c r="A8454" s="1"/>
      <c r="B8454" s="1"/>
      <c r="C8454" s="1"/>
      <c r="D8454" s="1"/>
      <c r="E8454" s="1"/>
      <c r="F8454" s="1"/>
      <c r="G8454" s="1"/>
      <c r="H8454" s="1"/>
      <c r="I8454" s="1"/>
    </row>
    <row r="8455" ht="15.75" customHeight="1">
      <c r="A8455" s="1"/>
      <c r="B8455" s="1"/>
      <c r="C8455" s="1"/>
      <c r="D8455" s="1"/>
      <c r="E8455" s="1"/>
      <c r="F8455" s="1"/>
      <c r="G8455" s="1"/>
      <c r="H8455" s="1"/>
      <c r="I8455" s="1"/>
    </row>
    <row r="8456" ht="15.75" customHeight="1">
      <c r="A8456" s="1"/>
      <c r="B8456" s="1"/>
      <c r="C8456" s="1"/>
      <c r="D8456" s="1"/>
      <c r="E8456" s="1"/>
      <c r="F8456" s="1"/>
      <c r="G8456" s="1"/>
      <c r="H8456" s="1"/>
      <c r="I8456" s="1"/>
    </row>
    <row r="8457" ht="15.75" customHeight="1">
      <c r="A8457" s="1"/>
      <c r="B8457" s="1"/>
      <c r="C8457" s="1"/>
      <c r="D8457" s="1"/>
      <c r="E8457" s="1"/>
      <c r="F8457" s="1"/>
      <c r="G8457" s="1"/>
      <c r="H8457" s="1"/>
      <c r="I8457" s="1"/>
    </row>
    <row r="8458" ht="15.75" customHeight="1">
      <c r="A8458" s="1"/>
      <c r="B8458" s="1"/>
      <c r="C8458" s="1"/>
      <c r="D8458" s="1"/>
      <c r="E8458" s="1"/>
      <c r="F8458" s="1"/>
      <c r="G8458" s="1"/>
      <c r="H8458" s="1"/>
      <c r="I8458" s="1"/>
    </row>
    <row r="8459" ht="15.75" customHeight="1">
      <c r="A8459" s="1"/>
      <c r="B8459" s="1"/>
      <c r="C8459" s="1"/>
      <c r="D8459" s="1"/>
      <c r="E8459" s="1"/>
      <c r="F8459" s="1"/>
      <c r="G8459" s="1"/>
      <c r="H8459" s="1"/>
      <c r="I8459" s="1"/>
    </row>
    <row r="8460" ht="15.75" customHeight="1">
      <c r="A8460" s="1"/>
      <c r="B8460" s="1"/>
      <c r="C8460" s="1"/>
      <c r="D8460" s="1"/>
      <c r="E8460" s="1"/>
      <c r="F8460" s="1"/>
      <c r="G8460" s="1"/>
      <c r="H8460" s="1"/>
      <c r="I8460" s="1"/>
    </row>
    <row r="8461" ht="15.75" customHeight="1">
      <c r="A8461" s="1"/>
      <c r="B8461" s="1"/>
      <c r="C8461" s="1"/>
      <c r="D8461" s="1"/>
      <c r="E8461" s="1"/>
      <c r="F8461" s="1"/>
      <c r="G8461" s="1"/>
      <c r="H8461" s="1"/>
      <c r="I8461" s="1"/>
    </row>
    <row r="8462" ht="15.75" customHeight="1">
      <c r="A8462" s="1"/>
      <c r="B8462" s="1"/>
      <c r="C8462" s="1"/>
      <c r="D8462" s="1"/>
      <c r="E8462" s="1"/>
      <c r="F8462" s="1"/>
      <c r="G8462" s="1"/>
      <c r="H8462" s="1"/>
      <c r="I8462" s="1"/>
    </row>
    <row r="8463" ht="15.75" customHeight="1">
      <c r="A8463" s="1"/>
      <c r="B8463" s="1"/>
      <c r="C8463" s="1"/>
      <c r="D8463" s="1"/>
      <c r="E8463" s="1"/>
      <c r="F8463" s="1"/>
      <c r="G8463" s="1"/>
      <c r="H8463" s="1"/>
      <c r="I8463" s="1"/>
    </row>
    <row r="8464" ht="15.75" customHeight="1">
      <c r="A8464" s="1"/>
      <c r="B8464" s="1"/>
      <c r="C8464" s="1"/>
      <c r="D8464" s="1"/>
      <c r="E8464" s="1"/>
      <c r="F8464" s="1"/>
      <c r="G8464" s="1"/>
      <c r="H8464" s="1"/>
      <c r="I8464" s="1"/>
    </row>
    <row r="8465" ht="15.75" customHeight="1">
      <c r="A8465" s="1"/>
      <c r="B8465" s="1"/>
      <c r="C8465" s="1"/>
      <c r="D8465" s="1"/>
      <c r="E8465" s="1"/>
      <c r="F8465" s="1"/>
      <c r="G8465" s="1"/>
      <c r="H8465" s="1"/>
      <c r="I8465" s="1"/>
    </row>
    <row r="8466" ht="15.75" customHeight="1">
      <c r="A8466" s="1"/>
      <c r="B8466" s="1"/>
      <c r="C8466" s="1"/>
      <c r="D8466" s="1"/>
      <c r="E8466" s="1"/>
      <c r="F8466" s="1"/>
      <c r="G8466" s="1"/>
      <c r="H8466" s="1"/>
      <c r="I8466" s="1"/>
    </row>
    <row r="8467" ht="15.75" customHeight="1">
      <c r="A8467" s="1"/>
      <c r="B8467" s="1"/>
      <c r="C8467" s="1"/>
      <c r="D8467" s="1"/>
      <c r="E8467" s="1"/>
      <c r="F8467" s="1"/>
      <c r="G8467" s="1"/>
      <c r="H8467" s="1"/>
      <c r="I8467" s="1"/>
    </row>
    <row r="8468" ht="15.75" customHeight="1">
      <c r="A8468" s="1"/>
      <c r="B8468" s="1"/>
      <c r="C8468" s="1"/>
      <c r="D8468" s="1"/>
      <c r="E8468" s="1"/>
      <c r="F8468" s="1"/>
      <c r="G8468" s="1"/>
      <c r="H8468" s="1"/>
      <c r="I8468" s="1"/>
    </row>
    <row r="8469" ht="15.75" customHeight="1">
      <c r="A8469" s="1"/>
      <c r="B8469" s="1"/>
      <c r="C8469" s="1"/>
      <c r="D8469" s="1"/>
      <c r="E8469" s="1"/>
      <c r="F8469" s="1"/>
      <c r="G8469" s="1"/>
      <c r="H8469" s="1"/>
      <c r="I8469" s="1"/>
    </row>
    <row r="8470" ht="15.75" customHeight="1">
      <c r="A8470" s="1"/>
      <c r="B8470" s="1"/>
      <c r="C8470" s="1"/>
      <c r="D8470" s="1"/>
      <c r="E8470" s="1"/>
      <c r="F8470" s="1"/>
      <c r="G8470" s="1"/>
      <c r="H8470" s="1"/>
      <c r="I8470" s="1"/>
    </row>
    <row r="8471" ht="15.75" customHeight="1">
      <c r="A8471" s="1"/>
      <c r="B8471" s="1"/>
      <c r="C8471" s="1"/>
      <c r="D8471" s="1"/>
      <c r="E8471" s="1"/>
      <c r="F8471" s="1"/>
      <c r="G8471" s="1"/>
      <c r="H8471" s="1"/>
      <c r="I8471" s="1"/>
    </row>
    <row r="8472" ht="15.75" customHeight="1">
      <c r="A8472" s="1"/>
      <c r="B8472" s="1"/>
      <c r="C8472" s="1"/>
      <c r="D8472" s="1"/>
      <c r="E8472" s="1"/>
      <c r="F8472" s="1"/>
      <c r="G8472" s="1"/>
      <c r="H8472" s="1"/>
      <c r="I8472" s="1"/>
    </row>
    <row r="8473" ht="15.75" customHeight="1">
      <c r="A8473" s="1"/>
      <c r="B8473" s="1"/>
      <c r="C8473" s="1"/>
      <c r="D8473" s="1"/>
      <c r="E8473" s="1"/>
      <c r="F8473" s="1"/>
      <c r="G8473" s="1"/>
      <c r="H8473" s="1"/>
      <c r="I8473" s="1"/>
    </row>
    <row r="8474" ht="15.75" customHeight="1">
      <c r="A8474" s="1"/>
      <c r="B8474" s="1"/>
      <c r="C8474" s="1"/>
      <c r="D8474" s="1"/>
      <c r="E8474" s="1"/>
      <c r="F8474" s="1"/>
      <c r="G8474" s="1"/>
      <c r="H8474" s="1"/>
      <c r="I8474" s="1"/>
    </row>
    <row r="8475" ht="15.75" customHeight="1">
      <c r="A8475" s="1"/>
      <c r="B8475" s="1"/>
      <c r="C8475" s="1"/>
      <c r="D8475" s="1"/>
      <c r="E8475" s="1"/>
      <c r="F8475" s="1"/>
      <c r="G8475" s="1"/>
      <c r="H8475" s="1"/>
      <c r="I8475" s="1"/>
    </row>
    <row r="8476" ht="15.75" customHeight="1">
      <c r="A8476" s="1"/>
      <c r="B8476" s="1"/>
      <c r="C8476" s="1"/>
      <c r="D8476" s="1"/>
      <c r="E8476" s="1"/>
      <c r="F8476" s="1"/>
      <c r="G8476" s="1"/>
      <c r="H8476" s="1"/>
      <c r="I8476" s="1"/>
    </row>
    <row r="8477" ht="15.75" customHeight="1">
      <c r="A8477" s="1"/>
      <c r="B8477" s="1"/>
      <c r="C8477" s="1"/>
      <c r="D8477" s="1"/>
      <c r="E8477" s="1"/>
      <c r="F8477" s="1"/>
      <c r="G8477" s="1"/>
      <c r="H8477" s="1"/>
      <c r="I8477" s="1"/>
    </row>
    <row r="8478" ht="15.75" customHeight="1">
      <c r="A8478" s="1"/>
      <c r="B8478" s="1"/>
      <c r="C8478" s="1"/>
      <c r="D8478" s="1"/>
      <c r="E8478" s="1"/>
      <c r="F8478" s="1"/>
      <c r="G8478" s="1"/>
      <c r="H8478" s="1"/>
      <c r="I8478" s="1"/>
    </row>
    <row r="8479" ht="15.75" customHeight="1">
      <c r="A8479" s="1"/>
      <c r="B8479" s="1"/>
      <c r="C8479" s="1"/>
      <c r="D8479" s="1"/>
      <c r="E8479" s="1"/>
      <c r="F8479" s="1"/>
      <c r="G8479" s="1"/>
      <c r="H8479" s="1"/>
      <c r="I8479" s="1"/>
    </row>
    <row r="8480" ht="15.75" customHeight="1">
      <c r="A8480" s="1"/>
      <c r="B8480" s="1"/>
      <c r="C8480" s="1"/>
      <c r="D8480" s="1"/>
      <c r="E8480" s="1"/>
      <c r="F8480" s="1"/>
      <c r="G8480" s="1"/>
      <c r="H8480" s="1"/>
      <c r="I8480" s="1"/>
    </row>
    <row r="8481" ht="15.75" customHeight="1">
      <c r="A8481" s="1"/>
      <c r="B8481" s="1"/>
      <c r="C8481" s="1"/>
      <c r="D8481" s="1"/>
      <c r="E8481" s="1"/>
      <c r="F8481" s="1"/>
      <c r="G8481" s="1"/>
      <c r="H8481" s="1"/>
      <c r="I8481" s="1"/>
    </row>
    <row r="8482" ht="15.75" customHeight="1">
      <c r="A8482" s="1"/>
      <c r="B8482" s="1"/>
      <c r="C8482" s="1"/>
      <c r="D8482" s="1"/>
      <c r="E8482" s="1"/>
      <c r="F8482" s="1"/>
      <c r="G8482" s="1"/>
      <c r="H8482" s="1"/>
      <c r="I8482" s="1"/>
    </row>
    <row r="8483" ht="15.75" customHeight="1">
      <c r="A8483" s="1"/>
      <c r="B8483" s="1"/>
      <c r="C8483" s="1"/>
      <c r="D8483" s="1"/>
      <c r="E8483" s="1"/>
      <c r="F8483" s="1"/>
      <c r="G8483" s="1"/>
      <c r="H8483" s="1"/>
      <c r="I8483" s="1"/>
    </row>
    <row r="8484" ht="15.75" customHeight="1">
      <c r="A8484" s="1"/>
      <c r="B8484" s="1"/>
      <c r="C8484" s="1"/>
      <c r="D8484" s="1"/>
      <c r="E8484" s="1"/>
      <c r="F8484" s="1"/>
      <c r="G8484" s="1"/>
      <c r="H8484" s="1"/>
      <c r="I8484" s="1"/>
    </row>
    <row r="8485" ht="15.75" customHeight="1">
      <c r="A8485" s="1"/>
      <c r="B8485" s="1"/>
      <c r="C8485" s="1"/>
      <c r="D8485" s="1"/>
      <c r="E8485" s="1"/>
      <c r="F8485" s="1"/>
      <c r="G8485" s="1"/>
      <c r="H8485" s="1"/>
      <c r="I8485" s="1"/>
    </row>
    <row r="8486" ht="15.75" customHeight="1">
      <c r="A8486" s="1"/>
      <c r="B8486" s="1"/>
      <c r="C8486" s="1"/>
      <c r="D8486" s="1"/>
      <c r="E8486" s="1"/>
      <c r="F8486" s="1"/>
      <c r="G8486" s="1"/>
      <c r="H8486" s="1"/>
      <c r="I8486" s="1"/>
    </row>
    <row r="8487" ht="15.75" customHeight="1">
      <c r="A8487" s="1"/>
      <c r="B8487" s="1"/>
      <c r="C8487" s="1"/>
      <c r="D8487" s="1"/>
      <c r="E8487" s="1"/>
      <c r="F8487" s="1"/>
      <c r="G8487" s="1"/>
      <c r="H8487" s="1"/>
      <c r="I8487" s="1"/>
    </row>
    <row r="8488" ht="15.75" customHeight="1">
      <c r="A8488" s="1"/>
      <c r="B8488" s="1"/>
      <c r="C8488" s="1"/>
      <c r="D8488" s="1"/>
      <c r="E8488" s="1"/>
      <c r="F8488" s="1"/>
      <c r="G8488" s="1"/>
      <c r="H8488" s="1"/>
      <c r="I8488" s="1"/>
    </row>
    <row r="8489" ht="15.75" customHeight="1">
      <c r="A8489" s="1"/>
      <c r="B8489" s="1"/>
      <c r="C8489" s="1"/>
      <c r="D8489" s="1"/>
      <c r="E8489" s="1"/>
      <c r="F8489" s="1"/>
      <c r="G8489" s="1"/>
      <c r="H8489" s="1"/>
      <c r="I8489" s="1"/>
    </row>
    <row r="8490" ht="15.75" customHeight="1">
      <c r="A8490" s="1"/>
      <c r="B8490" s="1"/>
      <c r="C8490" s="1"/>
      <c r="D8490" s="1"/>
      <c r="E8490" s="1"/>
      <c r="F8490" s="1"/>
      <c r="G8490" s="1"/>
      <c r="H8490" s="1"/>
      <c r="I8490" s="1"/>
    </row>
    <row r="8491" ht="15.75" customHeight="1">
      <c r="A8491" s="1"/>
      <c r="B8491" s="1"/>
      <c r="C8491" s="1"/>
      <c r="D8491" s="1"/>
      <c r="E8491" s="1"/>
      <c r="F8491" s="1"/>
      <c r="G8491" s="1"/>
      <c r="H8491" s="1"/>
      <c r="I8491" s="1"/>
    </row>
    <row r="8492" ht="15.75" customHeight="1">
      <c r="A8492" s="1"/>
      <c r="B8492" s="1"/>
      <c r="C8492" s="1"/>
      <c r="D8492" s="1"/>
      <c r="E8492" s="1"/>
      <c r="F8492" s="1"/>
      <c r="G8492" s="1"/>
      <c r="H8492" s="1"/>
      <c r="I8492" s="1"/>
    </row>
    <row r="8493" ht="15.75" customHeight="1">
      <c r="A8493" s="1"/>
      <c r="B8493" s="1"/>
      <c r="C8493" s="1"/>
      <c r="D8493" s="1"/>
      <c r="E8493" s="1"/>
      <c r="F8493" s="1"/>
      <c r="G8493" s="1"/>
      <c r="H8493" s="1"/>
      <c r="I8493" s="1"/>
    </row>
    <row r="8494" ht="15.75" customHeight="1">
      <c r="A8494" s="1"/>
      <c r="B8494" s="1"/>
      <c r="C8494" s="1"/>
      <c r="D8494" s="1"/>
      <c r="E8494" s="1"/>
      <c r="F8494" s="1"/>
      <c r="G8494" s="1"/>
      <c r="H8494" s="1"/>
      <c r="I8494" s="1"/>
    </row>
    <row r="8495" ht="15.75" customHeight="1">
      <c r="A8495" s="1"/>
      <c r="B8495" s="1"/>
      <c r="C8495" s="1"/>
      <c r="D8495" s="1"/>
      <c r="E8495" s="1"/>
      <c r="F8495" s="1"/>
      <c r="G8495" s="1"/>
      <c r="H8495" s="1"/>
      <c r="I8495" s="1"/>
    </row>
    <row r="8496" ht="15.75" customHeight="1">
      <c r="A8496" s="1"/>
      <c r="B8496" s="1"/>
      <c r="C8496" s="1"/>
      <c r="D8496" s="1"/>
      <c r="E8496" s="1"/>
      <c r="F8496" s="1"/>
      <c r="G8496" s="1"/>
      <c r="H8496" s="1"/>
      <c r="I8496" s="1"/>
    </row>
    <row r="8497" ht="15.75" customHeight="1">
      <c r="A8497" s="1"/>
      <c r="B8497" s="1"/>
      <c r="C8497" s="1"/>
      <c r="D8497" s="1"/>
      <c r="E8497" s="1"/>
      <c r="F8497" s="1"/>
      <c r="G8497" s="1"/>
      <c r="H8497" s="1"/>
      <c r="I8497" s="1"/>
    </row>
    <row r="8498" ht="15.75" customHeight="1">
      <c r="A8498" s="1"/>
      <c r="B8498" s="1"/>
      <c r="C8498" s="1"/>
      <c r="D8498" s="1"/>
      <c r="E8498" s="1"/>
      <c r="F8498" s="1"/>
      <c r="G8498" s="1"/>
      <c r="H8498" s="1"/>
      <c r="I8498" s="1"/>
    </row>
    <row r="8499" ht="15.75" customHeight="1">
      <c r="A8499" s="1"/>
      <c r="B8499" s="1"/>
      <c r="C8499" s="1"/>
      <c r="D8499" s="1"/>
      <c r="E8499" s="1"/>
      <c r="F8499" s="1"/>
      <c r="G8499" s="1"/>
      <c r="H8499" s="1"/>
      <c r="I8499" s="1"/>
    </row>
    <row r="8500" ht="15.75" customHeight="1">
      <c r="A8500" s="1"/>
      <c r="B8500" s="1"/>
      <c r="C8500" s="1"/>
      <c r="D8500" s="1"/>
      <c r="E8500" s="1"/>
      <c r="F8500" s="1"/>
      <c r="G8500" s="1"/>
      <c r="H8500" s="1"/>
      <c r="I8500" s="1"/>
    </row>
    <row r="8501" ht="15.75" customHeight="1">
      <c r="A8501" s="1"/>
      <c r="B8501" s="1"/>
      <c r="C8501" s="1"/>
      <c r="D8501" s="1"/>
      <c r="E8501" s="1"/>
      <c r="F8501" s="1"/>
      <c r="G8501" s="1"/>
      <c r="H8501" s="1"/>
      <c r="I8501" s="1"/>
    </row>
    <row r="8502" ht="15.75" customHeight="1">
      <c r="A8502" s="1"/>
      <c r="B8502" s="1"/>
      <c r="C8502" s="1"/>
      <c r="D8502" s="1"/>
      <c r="E8502" s="1"/>
      <c r="F8502" s="1"/>
      <c r="G8502" s="1"/>
      <c r="H8502" s="1"/>
      <c r="I8502" s="1"/>
    </row>
    <row r="8503" ht="15.75" customHeight="1">
      <c r="A8503" s="1"/>
      <c r="B8503" s="1"/>
      <c r="C8503" s="1"/>
      <c r="D8503" s="1"/>
      <c r="E8503" s="1"/>
      <c r="F8503" s="1"/>
      <c r="G8503" s="1"/>
      <c r="H8503" s="1"/>
      <c r="I8503" s="1"/>
    </row>
    <row r="8504" ht="15.75" customHeight="1">
      <c r="A8504" s="1"/>
      <c r="B8504" s="1"/>
      <c r="C8504" s="1"/>
      <c r="D8504" s="1"/>
      <c r="E8504" s="1"/>
      <c r="F8504" s="1"/>
      <c r="G8504" s="1"/>
      <c r="H8504" s="1"/>
      <c r="I8504" s="1"/>
    </row>
    <row r="8505" ht="15.75" customHeight="1">
      <c r="A8505" s="1"/>
      <c r="B8505" s="1"/>
      <c r="C8505" s="1"/>
      <c r="D8505" s="1"/>
      <c r="E8505" s="1"/>
      <c r="F8505" s="1"/>
      <c r="G8505" s="1"/>
      <c r="H8505" s="1"/>
      <c r="I8505" s="1"/>
    </row>
    <row r="8506" ht="15.75" customHeight="1">
      <c r="A8506" s="1"/>
      <c r="B8506" s="1"/>
      <c r="C8506" s="1"/>
      <c r="D8506" s="1"/>
      <c r="E8506" s="1"/>
      <c r="F8506" s="1"/>
      <c r="G8506" s="1"/>
      <c r="H8506" s="1"/>
      <c r="I8506" s="1"/>
    </row>
    <row r="8507" ht="15.75" customHeight="1">
      <c r="A8507" s="1"/>
      <c r="B8507" s="1"/>
      <c r="C8507" s="1"/>
      <c r="D8507" s="1"/>
      <c r="E8507" s="1"/>
      <c r="F8507" s="1"/>
      <c r="G8507" s="1"/>
      <c r="H8507" s="1"/>
      <c r="I8507" s="1"/>
    </row>
    <row r="8508" ht="15.75" customHeight="1">
      <c r="A8508" s="1"/>
      <c r="B8508" s="1"/>
      <c r="C8508" s="1"/>
      <c r="D8508" s="1"/>
      <c r="E8508" s="1"/>
      <c r="F8508" s="1"/>
      <c r="G8508" s="1"/>
      <c r="H8508" s="1"/>
      <c r="I8508" s="1"/>
    </row>
    <row r="8509" ht="15.75" customHeight="1">
      <c r="A8509" s="1"/>
      <c r="B8509" s="1"/>
      <c r="C8509" s="1"/>
      <c r="D8509" s="1"/>
      <c r="E8509" s="1"/>
      <c r="F8509" s="1"/>
      <c r="G8509" s="1"/>
      <c r="H8509" s="1"/>
      <c r="I8509" s="1"/>
    </row>
    <row r="8510" ht="15.75" customHeight="1">
      <c r="A8510" s="1"/>
      <c r="B8510" s="1"/>
      <c r="C8510" s="1"/>
      <c r="D8510" s="1"/>
      <c r="E8510" s="1"/>
      <c r="F8510" s="1"/>
      <c r="G8510" s="1"/>
      <c r="H8510" s="1"/>
      <c r="I8510" s="1"/>
    </row>
    <row r="8511" ht="15.75" customHeight="1">
      <c r="A8511" s="1"/>
      <c r="B8511" s="1"/>
      <c r="C8511" s="1"/>
      <c r="D8511" s="1"/>
      <c r="E8511" s="1"/>
      <c r="F8511" s="1"/>
      <c r="G8511" s="1"/>
      <c r="H8511" s="1"/>
      <c r="I8511" s="1"/>
    </row>
    <row r="8512" ht="15.75" customHeight="1">
      <c r="A8512" s="1"/>
      <c r="B8512" s="1"/>
      <c r="C8512" s="1"/>
      <c r="D8512" s="1"/>
      <c r="E8512" s="1"/>
      <c r="F8512" s="1"/>
      <c r="G8512" s="1"/>
      <c r="H8512" s="1"/>
      <c r="I8512" s="1"/>
    </row>
    <row r="8513" ht="15.75" customHeight="1">
      <c r="A8513" s="1"/>
      <c r="B8513" s="1"/>
      <c r="C8513" s="1"/>
      <c r="D8513" s="1"/>
      <c r="E8513" s="1"/>
      <c r="F8513" s="1"/>
      <c r="G8513" s="1"/>
      <c r="H8513" s="1"/>
      <c r="I8513" s="1"/>
    </row>
    <row r="8514" ht="15.75" customHeight="1">
      <c r="A8514" s="1"/>
      <c r="B8514" s="1"/>
      <c r="C8514" s="1"/>
      <c r="D8514" s="1"/>
      <c r="E8514" s="1"/>
      <c r="F8514" s="1"/>
      <c r="G8514" s="1"/>
      <c r="H8514" s="1"/>
      <c r="I8514" s="1"/>
    </row>
    <row r="8515" ht="15.75" customHeight="1">
      <c r="A8515" s="1"/>
      <c r="B8515" s="1"/>
      <c r="C8515" s="1"/>
      <c r="D8515" s="1"/>
      <c r="E8515" s="1"/>
      <c r="F8515" s="1"/>
      <c r="G8515" s="1"/>
      <c r="H8515" s="1"/>
      <c r="I8515" s="1"/>
    </row>
    <row r="8516" ht="15.75" customHeight="1">
      <c r="A8516" s="1"/>
      <c r="B8516" s="1"/>
      <c r="C8516" s="1"/>
      <c r="D8516" s="1"/>
      <c r="E8516" s="1"/>
      <c r="F8516" s="1"/>
      <c r="G8516" s="1"/>
      <c r="H8516" s="1"/>
      <c r="I8516" s="1"/>
    </row>
    <row r="8517" ht="15.75" customHeight="1">
      <c r="A8517" s="1"/>
      <c r="B8517" s="1"/>
      <c r="C8517" s="1"/>
      <c r="D8517" s="1"/>
      <c r="E8517" s="1"/>
      <c r="F8517" s="1"/>
      <c r="G8517" s="1"/>
      <c r="H8517" s="1"/>
      <c r="I8517" s="1"/>
    </row>
    <row r="8518" ht="15.75" customHeight="1">
      <c r="A8518" s="1"/>
      <c r="B8518" s="1"/>
      <c r="C8518" s="1"/>
      <c r="D8518" s="1"/>
      <c r="E8518" s="1"/>
      <c r="F8518" s="1"/>
      <c r="G8518" s="1"/>
      <c r="H8518" s="1"/>
      <c r="I8518" s="1"/>
    </row>
    <row r="8519" ht="15.75" customHeight="1">
      <c r="A8519" s="1"/>
      <c r="B8519" s="1"/>
      <c r="C8519" s="1"/>
      <c r="D8519" s="1"/>
      <c r="E8519" s="1"/>
      <c r="F8519" s="1"/>
      <c r="G8519" s="1"/>
      <c r="H8519" s="1"/>
      <c r="I8519" s="1"/>
    </row>
    <row r="8520" ht="15.75" customHeight="1">
      <c r="A8520" s="1"/>
      <c r="B8520" s="1"/>
      <c r="C8520" s="1"/>
      <c r="D8520" s="1"/>
      <c r="E8520" s="1"/>
      <c r="F8520" s="1"/>
      <c r="G8520" s="1"/>
      <c r="H8520" s="1"/>
      <c r="I8520" s="1"/>
    </row>
    <row r="8521" ht="15.75" customHeight="1">
      <c r="A8521" s="1"/>
      <c r="B8521" s="1"/>
      <c r="C8521" s="1"/>
      <c r="D8521" s="1"/>
      <c r="E8521" s="1"/>
      <c r="F8521" s="1"/>
      <c r="G8521" s="1"/>
      <c r="H8521" s="1"/>
      <c r="I8521" s="1"/>
    </row>
    <row r="8522" ht="15.75" customHeight="1">
      <c r="A8522" s="1"/>
      <c r="B8522" s="1"/>
      <c r="C8522" s="1"/>
      <c r="D8522" s="1"/>
      <c r="E8522" s="1"/>
      <c r="F8522" s="1"/>
      <c r="G8522" s="1"/>
      <c r="H8522" s="1"/>
      <c r="I8522" s="1"/>
    </row>
    <row r="8523" ht="15.75" customHeight="1">
      <c r="A8523" s="1"/>
      <c r="B8523" s="1"/>
      <c r="C8523" s="1"/>
      <c r="D8523" s="1"/>
      <c r="E8523" s="1"/>
      <c r="F8523" s="1"/>
      <c r="G8523" s="1"/>
      <c r="H8523" s="1"/>
      <c r="I8523" s="1"/>
    </row>
    <row r="8524" ht="15.75" customHeight="1">
      <c r="A8524" s="1"/>
      <c r="B8524" s="1"/>
      <c r="C8524" s="1"/>
      <c r="D8524" s="1"/>
      <c r="E8524" s="1"/>
      <c r="F8524" s="1"/>
      <c r="G8524" s="1"/>
      <c r="H8524" s="1"/>
      <c r="I8524" s="1"/>
    </row>
    <row r="8525" ht="15.75" customHeight="1">
      <c r="A8525" s="1"/>
      <c r="B8525" s="1"/>
      <c r="C8525" s="1"/>
      <c r="D8525" s="1"/>
      <c r="E8525" s="1"/>
      <c r="F8525" s="1"/>
      <c r="G8525" s="1"/>
      <c r="H8525" s="1"/>
      <c r="I8525" s="1"/>
    </row>
    <row r="8526" ht="15.75" customHeight="1">
      <c r="A8526" s="1"/>
      <c r="B8526" s="1"/>
      <c r="C8526" s="1"/>
      <c r="D8526" s="1"/>
      <c r="E8526" s="1"/>
      <c r="F8526" s="1"/>
      <c r="G8526" s="1"/>
      <c r="H8526" s="1"/>
      <c r="I8526" s="1"/>
    </row>
    <row r="8527" ht="15.75" customHeight="1">
      <c r="A8527" s="1"/>
      <c r="B8527" s="1"/>
      <c r="C8527" s="1"/>
      <c r="D8527" s="1"/>
      <c r="E8527" s="1"/>
      <c r="F8527" s="1"/>
      <c r="G8527" s="1"/>
      <c r="H8527" s="1"/>
      <c r="I8527" s="1"/>
    </row>
    <row r="8528" ht="15.75" customHeight="1">
      <c r="A8528" s="1"/>
      <c r="B8528" s="1"/>
      <c r="C8528" s="1"/>
      <c r="D8528" s="1"/>
      <c r="E8528" s="1"/>
      <c r="F8528" s="1"/>
      <c r="G8528" s="1"/>
      <c r="H8528" s="1"/>
      <c r="I8528" s="1"/>
    </row>
    <row r="8529" ht="15.75" customHeight="1">
      <c r="A8529" s="1"/>
      <c r="B8529" s="1"/>
      <c r="C8529" s="1"/>
      <c r="D8529" s="1"/>
      <c r="E8529" s="1"/>
      <c r="F8529" s="1"/>
      <c r="G8529" s="1"/>
      <c r="H8529" s="1"/>
      <c r="I8529" s="1"/>
    </row>
    <row r="8530" ht="15.75" customHeight="1">
      <c r="A8530" s="1"/>
      <c r="B8530" s="1"/>
      <c r="C8530" s="1"/>
      <c r="D8530" s="1"/>
      <c r="E8530" s="1"/>
      <c r="F8530" s="1"/>
      <c r="G8530" s="1"/>
      <c r="H8530" s="1"/>
      <c r="I8530" s="1"/>
    </row>
    <row r="8531" ht="15.75" customHeight="1">
      <c r="A8531" s="1"/>
      <c r="B8531" s="1"/>
      <c r="C8531" s="1"/>
      <c r="D8531" s="1"/>
      <c r="E8531" s="1"/>
      <c r="F8531" s="1"/>
      <c r="G8531" s="1"/>
      <c r="H8531" s="1"/>
      <c r="I8531" s="1"/>
    </row>
    <row r="8532" ht="15.75" customHeight="1">
      <c r="A8532" s="1"/>
      <c r="B8532" s="1"/>
      <c r="C8532" s="1"/>
      <c r="D8532" s="1"/>
      <c r="E8532" s="1"/>
      <c r="F8532" s="1"/>
      <c r="G8532" s="1"/>
      <c r="H8532" s="1"/>
      <c r="I8532" s="1"/>
    </row>
    <row r="8533" ht="15.75" customHeight="1">
      <c r="A8533" s="1"/>
      <c r="B8533" s="1"/>
      <c r="C8533" s="1"/>
      <c r="D8533" s="1"/>
      <c r="E8533" s="1"/>
      <c r="F8533" s="1"/>
      <c r="G8533" s="1"/>
      <c r="H8533" s="1"/>
      <c r="I8533" s="1"/>
    </row>
    <row r="8534" ht="15.75" customHeight="1">
      <c r="A8534" s="1"/>
      <c r="B8534" s="1"/>
      <c r="C8534" s="1"/>
      <c r="D8534" s="1"/>
      <c r="E8534" s="1"/>
      <c r="F8534" s="1"/>
      <c r="G8534" s="1"/>
      <c r="H8534" s="1"/>
      <c r="I8534" s="1"/>
    </row>
    <row r="8535" ht="15.75" customHeight="1">
      <c r="A8535" s="1"/>
      <c r="B8535" s="1"/>
      <c r="C8535" s="1"/>
      <c r="D8535" s="1"/>
      <c r="E8535" s="1"/>
      <c r="F8535" s="1"/>
      <c r="G8535" s="1"/>
      <c r="H8535" s="1"/>
      <c r="I8535" s="1"/>
    </row>
    <row r="8536" ht="15.75" customHeight="1">
      <c r="A8536" s="1"/>
      <c r="B8536" s="1"/>
      <c r="C8536" s="1"/>
      <c r="D8536" s="1"/>
      <c r="E8536" s="1"/>
      <c r="F8536" s="1"/>
      <c r="G8536" s="1"/>
      <c r="H8536" s="1"/>
      <c r="I8536" s="1"/>
    </row>
    <row r="8537" ht="15.75" customHeight="1">
      <c r="A8537" s="1"/>
      <c r="B8537" s="1"/>
      <c r="C8537" s="1"/>
      <c r="D8537" s="1"/>
      <c r="E8537" s="1"/>
      <c r="F8537" s="1"/>
      <c r="G8537" s="1"/>
      <c r="H8537" s="1"/>
      <c r="I8537" s="1"/>
    </row>
    <row r="8538" ht="15.75" customHeight="1">
      <c r="A8538" s="1"/>
      <c r="B8538" s="1"/>
      <c r="C8538" s="1"/>
      <c r="D8538" s="1"/>
      <c r="E8538" s="1"/>
      <c r="F8538" s="1"/>
      <c r="G8538" s="1"/>
      <c r="H8538" s="1"/>
      <c r="I8538" s="1"/>
    </row>
    <row r="8539" ht="15.75" customHeight="1">
      <c r="A8539" s="1"/>
      <c r="B8539" s="1"/>
      <c r="C8539" s="1"/>
      <c r="D8539" s="1"/>
      <c r="E8539" s="1"/>
      <c r="F8539" s="1"/>
      <c r="G8539" s="1"/>
      <c r="H8539" s="1"/>
      <c r="I8539" s="1"/>
    </row>
    <row r="8540" ht="15.75" customHeight="1">
      <c r="A8540" s="1"/>
      <c r="B8540" s="1"/>
      <c r="C8540" s="1"/>
      <c r="D8540" s="1"/>
      <c r="E8540" s="1"/>
      <c r="F8540" s="1"/>
      <c r="G8540" s="1"/>
      <c r="H8540" s="1"/>
      <c r="I8540" s="1"/>
    </row>
    <row r="8541" ht="15.75" customHeight="1">
      <c r="A8541" s="1"/>
      <c r="B8541" s="1"/>
      <c r="C8541" s="1"/>
      <c r="D8541" s="1"/>
      <c r="E8541" s="1"/>
      <c r="F8541" s="1"/>
      <c r="G8541" s="1"/>
      <c r="H8541" s="1"/>
      <c r="I8541" s="1"/>
    </row>
    <row r="8542" ht="15.75" customHeight="1">
      <c r="A8542" s="1"/>
      <c r="B8542" s="1"/>
      <c r="C8542" s="1"/>
      <c r="D8542" s="1"/>
      <c r="E8542" s="1"/>
      <c r="F8542" s="1"/>
      <c r="G8542" s="1"/>
      <c r="H8542" s="1"/>
      <c r="I8542" s="1"/>
    </row>
    <row r="8543" ht="15.75" customHeight="1">
      <c r="A8543" s="1"/>
      <c r="B8543" s="1"/>
      <c r="C8543" s="1"/>
      <c r="D8543" s="1"/>
      <c r="E8543" s="1"/>
      <c r="F8543" s="1"/>
      <c r="G8543" s="1"/>
      <c r="H8543" s="1"/>
      <c r="I8543" s="1"/>
    </row>
    <row r="8544" ht="15.75" customHeight="1">
      <c r="A8544" s="1"/>
      <c r="B8544" s="1"/>
      <c r="C8544" s="1"/>
      <c r="D8544" s="1"/>
      <c r="E8544" s="1"/>
      <c r="F8544" s="1"/>
      <c r="G8544" s="1"/>
      <c r="H8544" s="1"/>
      <c r="I8544" s="1"/>
    </row>
    <row r="8545" ht="15.75" customHeight="1">
      <c r="A8545" s="1"/>
      <c r="B8545" s="1"/>
      <c r="C8545" s="1"/>
      <c r="D8545" s="1"/>
      <c r="E8545" s="1"/>
      <c r="F8545" s="1"/>
      <c r="G8545" s="1"/>
      <c r="H8545" s="1"/>
      <c r="I8545" s="1"/>
    </row>
    <row r="8546" ht="15.75" customHeight="1">
      <c r="A8546" s="1"/>
      <c r="B8546" s="1"/>
      <c r="C8546" s="1"/>
      <c r="D8546" s="1"/>
      <c r="E8546" s="1"/>
      <c r="F8546" s="1"/>
      <c r="G8546" s="1"/>
      <c r="H8546" s="1"/>
      <c r="I8546" s="1"/>
    </row>
    <row r="8547" ht="15.75" customHeight="1">
      <c r="A8547" s="1"/>
      <c r="B8547" s="1"/>
      <c r="C8547" s="1"/>
      <c r="D8547" s="1"/>
      <c r="E8547" s="1"/>
      <c r="F8547" s="1"/>
      <c r="G8547" s="1"/>
      <c r="H8547" s="1"/>
      <c r="I8547" s="1"/>
    </row>
    <row r="8548" ht="15.75" customHeight="1">
      <c r="A8548" s="1"/>
      <c r="B8548" s="1"/>
      <c r="C8548" s="1"/>
      <c r="D8548" s="1"/>
      <c r="E8548" s="1"/>
      <c r="F8548" s="1"/>
      <c r="G8548" s="1"/>
      <c r="H8548" s="1"/>
      <c r="I8548" s="1"/>
    </row>
    <row r="8549" ht="15.75" customHeight="1">
      <c r="A8549" s="1"/>
      <c r="B8549" s="1"/>
      <c r="C8549" s="1"/>
      <c r="D8549" s="1"/>
      <c r="E8549" s="1"/>
      <c r="F8549" s="1"/>
      <c r="G8549" s="1"/>
      <c r="H8549" s="1"/>
      <c r="I8549" s="1"/>
    </row>
    <row r="8550" ht="15.75" customHeight="1">
      <c r="A8550" s="1"/>
      <c r="B8550" s="1"/>
      <c r="C8550" s="1"/>
      <c r="D8550" s="1"/>
      <c r="E8550" s="1"/>
      <c r="F8550" s="1"/>
      <c r="G8550" s="1"/>
      <c r="H8550" s="1"/>
      <c r="I8550" s="1"/>
    </row>
    <row r="8551" ht="15.75" customHeight="1">
      <c r="A8551" s="1"/>
      <c r="B8551" s="1"/>
      <c r="C8551" s="1"/>
      <c r="D8551" s="1"/>
      <c r="E8551" s="1"/>
      <c r="F8551" s="1"/>
      <c r="G8551" s="1"/>
      <c r="H8551" s="1"/>
      <c r="I8551" s="1"/>
    </row>
    <row r="8552" ht="15.75" customHeight="1">
      <c r="A8552" s="1"/>
      <c r="B8552" s="1"/>
      <c r="C8552" s="1"/>
      <c r="D8552" s="1"/>
      <c r="E8552" s="1"/>
      <c r="F8552" s="1"/>
      <c r="G8552" s="1"/>
      <c r="H8552" s="1"/>
      <c r="I8552" s="1"/>
    </row>
    <row r="8553" ht="15.75" customHeight="1">
      <c r="A8553" s="1"/>
      <c r="B8553" s="1"/>
      <c r="C8553" s="1"/>
      <c r="D8553" s="1"/>
      <c r="E8553" s="1"/>
      <c r="F8553" s="1"/>
      <c r="G8553" s="1"/>
      <c r="H8553" s="1"/>
      <c r="I8553" s="1"/>
    </row>
    <row r="8554" ht="15.75" customHeight="1">
      <c r="A8554" s="1"/>
      <c r="B8554" s="1"/>
      <c r="C8554" s="1"/>
      <c r="D8554" s="1"/>
      <c r="E8554" s="1"/>
      <c r="F8554" s="1"/>
      <c r="G8554" s="1"/>
      <c r="H8554" s="1"/>
      <c r="I8554" s="1"/>
    </row>
    <row r="8555" ht="15.75" customHeight="1">
      <c r="A8555" s="1"/>
      <c r="B8555" s="1"/>
      <c r="C8555" s="1"/>
      <c r="D8555" s="1"/>
      <c r="E8555" s="1"/>
      <c r="F8555" s="1"/>
      <c r="G8555" s="1"/>
      <c r="H8555" s="1"/>
      <c r="I8555" s="1"/>
    </row>
    <row r="8556" ht="15.75" customHeight="1">
      <c r="A8556" s="1"/>
      <c r="B8556" s="1"/>
      <c r="C8556" s="1"/>
      <c r="D8556" s="1"/>
      <c r="E8556" s="1"/>
      <c r="F8556" s="1"/>
      <c r="G8556" s="1"/>
      <c r="H8556" s="1"/>
      <c r="I8556" s="1"/>
    </row>
    <row r="8557" ht="15.75" customHeight="1">
      <c r="A8557" s="1"/>
      <c r="B8557" s="1"/>
      <c r="C8557" s="1"/>
      <c r="D8557" s="1"/>
      <c r="E8557" s="1"/>
      <c r="F8557" s="1"/>
      <c r="G8557" s="1"/>
      <c r="H8557" s="1"/>
      <c r="I8557" s="1"/>
    </row>
    <row r="8558" ht="15.75" customHeight="1">
      <c r="A8558" s="1"/>
      <c r="B8558" s="1"/>
      <c r="C8558" s="1"/>
      <c r="D8558" s="1"/>
      <c r="E8558" s="1"/>
      <c r="F8558" s="1"/>
      <c r="G8558" s="1"/>
      <c r="H8558" s="1"/>
      <c r="I8558" s="1"/>
    </row>
    <row r="8559" ht="15.75" customHeight="1">
      <c r="A8559" s="1"/>
      <c r="B8559" s="1"/>
      <c r="C8559" s="1"/>
      <c r="D8559" s="1"/>
      <c r="E8559" s="1"/>
      <c r="F8559" s="1"/>
      <c r="G8559" s="1"/>
      <c r="H8559" s="1"/>
      <c r="I8559" s="1"/>
    </row>
    <row r="8560" ht="15.75" customHeight="1">
      <c r="A8560" s="1"/>
      <c r="B8560" s="1"/>
      <c r="C8560" s="1"/>
      <c r="D8560" s="1"/>
      <c r="E8560" s="1"/>
      <c r="F8560" s="1"/>
      <c r="G8560" s="1"/>
      <c r="H8560" s="1"/>
      <c r="I8560" s="1"/>
    </row>
    <row r="8561" ht="15.75" customHeight="1">
      <c r="A8561" s="1"/>
      <c r="B8561" s="1"/>
      <c r="C8561" s="1"/>
      <c r="D8561" s="1"/>
      <c r="E8561" s="1"/>
      <c r="F8561" s="1"/>
      <c r="G8561" s="1"/>
      <c r="H8561" s="1"/>
      <c r="I8561" s="1"/>
    </row>
    <row r="8562" ht="15.75" customHeight="1">
      <c r="A8562" s="1"/>
      <c r="B8562" s="1"/>
      <c r="C8562" s="1"/>
      <c r="D8562" s="1"/>
      <c r="E8562" s="1"/>
      <c r="F8562" s="1"/>
      <c r="G8562" s="1"/>
      <c r="H8562" s="1"/>
      <c r="I8562" s="1"/>
    </row>
    <row r="8563" ht="15.75" customHeight="1">
      <c r="A8563" s="1"/>
      <c r="B8563" s="1"/>
      <c r="C8563" s="1"/>
      <c r="D8563" s="1"/>
      <c r="E8563" s="1"/>
      <c r="F8563" s="1"/>
      <c r="G8563" s="1"/>
      <c r="H8563" s="1"/>
      <c r="I8563" s="1"/>
    </row>
    <row r="8564" ht="15.75" customHeight="1">
      <c r="A8564" s="1"/>
      <c r="B8564" s="1"/>
      <c r="C8564" s="1"/>
      <c r="D8564" s="1"/>
      <c r="E8564" s="1"/>
      <c r="F8564" s="1"/>
      <c r="G8564" s="1"/>
      <c r="H8564" s="1"/>
      <c r="I8564" s="1"/>
    </row>
    <row r="8565" ht="15.75" customHeight="1">
      <c r="A8565" s="1"/>
      <c r="B8565" s="1"/>
      <c r="C8565" s="1"/>
      <c r="D8565" s="1"/>
      <c r="E8565" s="1"/>
      <c r="F8565" s="1"/>
      <c r="G8565" s="1"/>
      <c r="H8565" s="1"/>
      <c r="I8565" s="1"/>
    </row>
    <row r="8566" ht="15.75" customHeight="1">
      <c r="A8566" s="1"/>
      <c r="B8566" s="1"/>
      <c r="C8566" s="1"/>
      <c r="D8566" s="1"/>
      <c r="E8566" s="1"/>
      <c r="F8566" s="1"/>
      <c r="G8566" s="1"/>
      <c r="H8566" s="1"/>
      <c r="I8566" s="1"/>
    </row>
    <row r="8567" ht="15.75" customHeight="1">
      <c r="A8567" s="1"/>
      <c r="B8567" s="1"/>
      <c r="C8567" s="1"/>
      <c r="D8567" s="1"/>
      <c r="E8567" s="1"/>
      <c r="F8567" s="1"/>
      <c r="G8567" s="1"/>
      <c r="H8567" s="1"/>
      <c r="I8567" s="1"/>
    </row>
    <row r="8568" ht="15.75" customHeight="1">
      <c r="A8568" s="1"/>
      <c r="B8568" s="1"/>
      <c r="C8568" s="1"/>
      <c r="D8568" s="1"/>
      <c r="E8568" s="1"/>
      <c r="F8568" s="1"/>
      <c r="G8568" s="1"/>
      <c r="H8568" s="1"/>
      <c r="I8568" s="1"/>
    </row>
    <row r="8569" ht="15.75" customHeight="1">
      <c r="A8569" s="1"/>
      <c r="B8569" s="1"/>
      <c r="C8569" s="1"/>
      <c r="D8569" s="1"/>
      <c r="E8569" s="1"/>
      <c r="F8569" s="1"/>
      <c r="G8569" s="1"/>
      <c r="H8569" s="1"/>
      <c r="I8569" s="1"/>
    </row>
    <row r="8570" ht="15.75" customHeight="1">
      <c r="A8570" s="1"/>
      <c r="B8570" s="1"/>
      <c r="C8570" s="1"/>
      <c r="D8570" s="1"/>
      <c r="E8570" s="1"/>
      <c r="F8570" s="1"/>
      <c r="G8570" s="1"/>
      <c r="H8570" s="1"/>
      <c r="I8570" s="1"/>
    </row>
    <row r="8571" ht="15.75" customHeight="1">
      <c r="A8571" s="1"/>
      <c r="B8571" s="1"/>
      <c r="C8571" s="1"/>
      <c r="D8571" s="1"/>
      <c r="E8571" s="1"/>
      <c r="F8571" s="1"/>
      <c r="G8571" s="1"/>
      <c r="H8571" s="1"/>
      <c r="I8571" s="1"/>
    </row>
    <row r="8572" ht="15.75" customHeight="1">
      <c r="A8572" s="1"/>
      <c r="B8572" s="1"/>
      <c r="C8572" s="1"/>
      <c r="D8572" s="1"/>
      <c r="E8572" s="1"/>
      <c r="F8572" s="1"/>
      <c r="G8572" s="1"/>
      <c r="H8572" s="1"/>
      <c r="I8572" s="1"/>
    </row>
    <row r="8573" ht="15.75" customHeight="1">
      <c r="A8573" s="1"/>
      <c r="B8573" s="1"/>
      <c r="C8573" s="1"/>
      <c r="D8573" s="1"/>
      <c r="E8573" s="1"/>
      <c r="F8573" s="1"/>
      <c r="G8573" s="1"/>
      <c r="H8573" s="1"/>
      <c r="I8573" s="1"/>
    </row>
    <row r="8574" ht="15.75" customHeight="1">
      <c r="A8574" s="1"/>
      <c r="B8574" s="1"/>
      <c r="C8574" s="1"/>
      <c r="D8574" s="1"/>
      <c r="E8574" s="1"/>
      <c r="F8574" s="1"/>
      <c r="G8574" s="1"/>
      <c r="H8574" s="1"/>
      <c r="I8574" s="1"/>
    </row>
    <row r="8575" ht="15.75" customHeight="1">
      <c r="A8575" s="1"/>
      <c r="B8575" s="1"/>
      <c r="C8575" s="1"/>
      <c r="D8575" s="1"/>
      <c r="E8575" s="1"/>
      <c r="F8575" s="1"/>
      <c r="G8575" s="1"/>
      <c r="H8575" s="1"/>
      <c r="I8575" s="1"/>
    </row>
    <row r="8576" ht="15.75" customHeight="1">
      <c r="A8576" s="1"/>
      <c r="B8576" s="1"/>
      <c r="C8576" s="1"/>
      <c r="D8576" s="1"/>
      <c r="E8576" s="1"/>
      <c r="F8576" s="1"/>
      <c r="G8576" s="1"/>
      <c r="H8576" s="1"/>
      <c r="I8576" s="1"/>
    </row>
    <row r="8577" ht="15.75" customHeight="1">
      <c r="A8577" s="1"/>
      <c r="B8577" s="1"/>
      <c r="C8577" s="1"/>
      <c r="D8577" s="1"/>
      <c r="E8577" s="1"/>
      <c r="F8577" s="1"/>
      <c r="G8577" s="1"/>
      <c r="H8577" s="1"/>
      <c r="I8577" s="1"/>
    </row>
    <row r="8578" ht="15.75" customHeight="1">
      <c r="A8578" s="1"/>
      <c r="B8578" s="1"/>
      <c r="C8578" s="1"/>
      <c r="D8578" s="1"/>
      <c r="E8578" s="1"/>
      <c r="F8578" s="1"/>
      <c r="G8578" s="1"/>
      <c r="H8578" s="1"/>
      <c r="I8578" s="1"/>
    </row>
    <row r="8579" ht="15.75" customHeight="1">
      <c r="A8579" s="1"/>
      <c r="B8579" s="1"/>
      <c r="C8579" s="1"/>
      <c r="D8579" s="1"/>
      <c r="E8579" s="1"/>
      <c r="F8579" s="1"/>
      <c r="G8579" s="1"/>
      <c r="H8579" s="1"/>
      <c r="I8579" s="1"/>
    </row>
    <row r="8580" ht="15.75" customHeight="1">
      <c r="A8580" s="1"/>
      <c r="B8580" s="1"/>
      <c r="C8580" s="1"/>
      <c r="D8580" s="1"/>
      <c r="E8580" s="1"/>
      <c r="F8580" s="1"/>
      <c r="G8580" s="1"/>
      <c r="H8580" s="1"/>
      <c r="I8580" s="1"/>
    </row>
    <row r="8581" ht="15.75" customHeight="1">
      <c r="A8581" s="1"/>
      <c r="B8581" s="1"/>
      <c r="C8581" s="1"/>
      <c r="D8581" s="1"/>
      <c r="E8581" s="1"/>
      <c r="F8581" s="1"/>
      <c r="G8581" s="1"/>
      <c r="H8581" s="1"/>
      <c r="I8581" s="1"/>
    </row>
    <row r="8582" ht="15.75" customHeight="1">
      <c r="A8582" s="1"/>
      <c r="B8582" s="1"/>
      <c r="C8582" s="1"/>
      <c r="D8582" s="1"/>
      <c r="E8582" s="1"/>
      <c r="F8582" s="1"/>
      <c r="G8582" s="1"/>
      <c r="H8582" s="1"/>
      <c r="I8582" s="1"/>
    </row>
    <row r="8583" ht="15.75" customHeight="1">
      <c r="A8583" s="1"/>
      <c r="B8583" s="1"/>
      <c r="C8583" s="1"/>
      <c r="D8583" s="1"/>
      <c r="E8583" s="1"/>
      <c r="F8583" s="1"/>
      <c r="G8583" s="1"/>
      <c r="H8583" s="1"/>
      <c r="I8583" s="1"/>
    </row>
    <row r="8584" ht="15.75" customHeight="1">
      <c r="A8584" s="1"/>
      <c r="B8584" s="1"/>
      <c r="C8584" s="1"/>
      <c r="D8584" s="1"/>
      <c r="E8584" s="1"/>
      <c r="F8584" s="1"/>
      <c r="G8584" s="1"/>
      <c r="H8584" s="1"/>
      <c r="I8584" s="1"/>
    </row>
    <row r="8585" ht="15.75" customHeight="1">
      <c r="A8585" s="1"/>
      <c r="B8585" s="1"/>
      <c r="C8585" s="1"/>
      <c r="D8585" s="1"/>
      <c r="E8585" s="1"/>
      <c r="F8585" s="1"/>
      <c r="G8585" s="1"/>
      <c r="H8585" s="1"/>
      <c r="I8585" s="1"/>
    </row>
    <row r="8586" ht="15.75" customHeight="1">
      <c r="A8586" s="1"/>
      <c r="B8586" s="1"/>
      <c r="C8586" s="1"/>
      <c r="D8586" s="1"/>
      <c r="E8586" s="1"/>
      <c r="F8586" s="1"/>
      <c r="G8586" s="1"/>
      <c r="H8586" s="1"/>
      <c r="I8586" s="1"/>
    </row>
    <row r="8587" ht="15.75" customHeight="1">
      <c r="A8587" s="1"/>
      <c r="B8587" s="1"/>
      <c r="C8587" s="1"/>
      <c r="D8587" s="1"/>
      <c r="E8587" s="1"/>
      <c r="F8587" s="1"/>
      <c r="G8587" s="1"/>
      <c r="H8587" s="1"/>
      <c r="I8587" s="1"/>
    </row>
    <row r="8588" ht="15.75" customHeight="1">
      <c r="A8588" s="1"/>
      <c r="B8588" s="1"/>
      <c r="C8588" s="1"/>
      <c r="D8588" s="1"/>
      <c r="E8588" s="1"/>
      <c r="F8588" s="1"/>
      <c r="G8588" s="1"/>
      <c r="H8588" s="1"/>
      <c r="I8588" s="1"/>
    </row>
    <row r="8589" ht="15.75" customHeight="1">
      <c r="A8589" s="1"/>
      <c r="B8589" s="1"/>
      <c r="C8589" s="1"/>
      <c r="D8589" s="1"/>
      <c r="E8589" s="1"/>
      <c r="F8589" s="1"/>
      <c r="G8589" s="1"/>
      <c r="H8589" s="1"/>
      <c r="I8589" s="1"/>
    </row>
    <row r="8590" ht="15.75" customHeight="1">
      <c r="A8590" s="1"/>
      <c r="B8590" s="1"/>
      <c r="C8590" s="1"/>
      <c r="D8590" s="1"/>
      <c r="E8590" s="1"/>
      <c r="F8590" s="1"/>
      <c r="G8590" s="1"/>
      <c r="H8590" s="1"/>
      <c r="I8590" s="1"/>
    </row>
    <row r="8591" ht="15.75" customHeight="1">
      <c r="A8591" s="1"/>
      <c r="B8591" s="1"/>
      <c r="C8591" s="1"/>
      <c r="D8591" s="1"/>
      <c r="E8591" s="1"/>
      <c r="F8591" s="1"/>
      <c r="G8591" s="1"/>
      <c r="H8591" s="1"/>
      <c r="I8591" s="1"/>
    </row>
    <row r="8592" ht="15.75" customHeight="1">
      <c r="A8592" s="1"/>
      <c r="B8592" s="1"/>
      <c r="C8592" s="1"/>
      <c r="D8592" s="1"/>
      <c r="E8592" s="1"/>
      <c r="F8592" s="1"/>
      <c r="G8592" s="1"/>
      <c r="H8592" s="1"/>
      <c r="I8592" s="1"/>
    </row>
    <row r="8593" ht="15.75" customHeight="1">
      <c r="A8593" s="1"/>
      <c r="B8593" s="1"/>
      <c r="C8593" s="1"/>
      <c r="D8593" s="1"/>
      <c r="E8593" s="1"/>
      <c r="F8593" s="1"/>
      <c r="G8593" s="1"/>
      <c r="H8593" s="1"/>
      <c r="I8593" s="1"/>
    </row>
    <row r="8594" ht="15.75" customHeight="1">
      <c r="A8594" s="1"/>
      <c r="B8594" s="1"/>
      <c r="C8594" s="1"/>
      <c r="D8594" s="1"/>
      <c r="E8594" s="1"/>
      <c r="F8594" s="1"/>
      <c r="G8594" s="1"/>
      <c r="H8594" s="1"/>
      <c r="I8594" s="1"/>
    </row>
    <row r="8595" ht="15.75" customHeight="1">
      <c r="A8595" s="1"/>
      <c r="B8595" s="1"/>
      <c r="C8595" s="1"/>
      <c r="D8595" s="1"/>
      <c r="E8595" s="1"/>
      <c r="F8595" s="1"/>
      <c r="G8595" s="1"/>
      <c r="H8595" s="1"/>
      <c r="I8595" s="1"/>
    </row>
    <row r="8596" ht="15.75" customHeight="1">
      <c r="A8596" s="1"/>
      <c r="B8596" s="1"/>
      <c r="C8596" s="1"/>
      <c r="D8596" s="1"/>
      <c r="E8596" s="1"/>
      <c r="F8596" s="1"/>
      <c r="G8596" s="1"/>
      <c r="H8596" s="1"/>
      <c r="I8596" s="1"/>
    </row>
    <row r="8597" ht="15.75" customHeight="1">
      <c r="A8597" s="1"/>
      <c r="B8597" s="1"/>
      <c r="C8597" s="1"/>
      <c r="D8597" s="1"/>
      <c r="E8597" s="1"/>
      <c r="F8597" s="1"/>
      <c r="G8597" s="1"/>
      <c r="H8597" s="1"/>
      <c r="I8597" s="1"/>
    </row>
    <row r="8598" ht="15.75" customHeight="1">
      <c r="A8598" s="1"/>
      <c r="B8598" s="1"/>
      <c r="C8598" s="1"/>
      <c r="D8598" s="1"/>
      <c r="E8598" s="1"/>
      <c r="F8598" s="1"/>
      <c r="G8598" s="1"/>
      <c r="H8598" s="1"/>
      <c r="I8598" s="1"/>
    </row>
    <row r="8599" ht="15.75" customHeight="1">
      <c r="A8599" s="1"/>
      <c r="B8599" s="1"/>
      <c r="C8599" s="1"/>
      <c r="D8599" s="1"/>
      <c r="E8599" s="1"/>
      <c r="F8599" s="1"/>
      <c r="G8599" s="1"/>
      <c r="H8599" s="1"/>
      <c r="I8599" s="1"/>
    </row>
    <row r="8600" ht="15.75" customHeight="1">
      <c r="A8600" s="1"/>
      <c r="B8600" s="1"/>
      <c r="C8600" s="1"/>
      <c r="D8600" s="1"/>
      <c r="E8600" s="1"/>
      <c r="F8600" s="1"/>
      <c r="G8600" s="1"/>
      <c r="H8600" s="1"/>
      <c r="I8600" s="1"/>
    </row>
    <row r="8601" ht="15.75" customHeight="1">
      <c r="A8601" s="1"/>
      <c r="B8601" s="1"/>
      <c r="C8601" s="1"/>
      <c r="D8601" s="1"/>
      <c r="E8601" s="1"/>
      <c r="F8601" s="1"/>
      <c r="G8601" s="1"/>
      <c r="H8601" s="1"/>
      <c r="I8601" s="1"/>
    </row>
    <row r="8602" ht="15.75" customHeight="1">
      <c r="A8602" s="1"/>
      <c r="B8602" s="1"/>
      <c r="C8602" s="1"/>
      <c r="D8602" s="1"/>
      <c r="E8602" s="1"/>
      <c r="F8602" s="1"/>
      <c r="G8602" s="1"/>
      <c r="H8602" s="1"/>
      <c r="I8602" s="1"/>
    </row>
    <row r="8603" ht="15.75" customHeight="1">
      <c r="A8603" s="1"/>
      <c r="B8603" s="1"/>
      <c r="C8603" s="1"/>
      <c r="D8603" s="1"/>
      <c r="E8603" s="1"/>
      <c r="F8603" s="1"/>
      <c r="G8603" s="1"/>
      <c r="H8603" s="1"/>
      <c r="I8603" s="1"/>
    </row>
    <row r="8604" ht="15.75" customHeight="1">
      <c r="A8604" s="1"/>
      <c r="B8604" s="1"/>
      <c r="C8604" s="1"/>
      <c r="D8604" s="1"/>
      <c r="E8604" s="1"/>
      <c r="F8604" s="1"/>
      <c r="G8604" s="1"/>
      <c r="H8604" s="1"/>
      <c r="I8604" s="1"/>
    </row>
    <row r="8605" ht="15.75" customHeight="1">
      <c r="A8605" s="1"/>
      <c r="B8605" s="1"/>
      <c r="C8605" s="1"/>
      <c r="D8605" s="1"/>
      <c r="E8605" s="1"/>
      <c r="F8605" s="1"/>
      <c r="G8605" s="1"/>
      <c r="H8605" s="1"/>
      <c r="I8605" s="1"/>
    </row>
    <row r="8606" ht="15.75" customHeight="1">
      <c r="A8606" s="1"/>
      <c r="B8606" s="1"/>
      <c r="C8606" s="1"/>
      <c r="D8606" s="1"/>
      <c r="E8606" s="1"/>
      <c r="F8606" s="1"/>
      <c r="G8606" s="1"/>
      <c r="H8606" s="1"/>
      <c r="I8606" s="1"/>
    </row>
    <row r="8607" ht="15.75" customHeight="1">
      <c r="A8607" s="1"/>
      <c r="B8607" s="1"/>
      <c r="C8607" s="1"/>
      <c r="D8607" s="1"/>
      <c r="E8607" s="1"/>
      <c r="F8607" s="1"/>
      <c r="G8607" s="1"/>
      <c r="H8607" s="1"/>
      <c r="I8607" s="1"/>
    </row>
    <row r="8608" ht="15.75" customHeight="1">
      <c r="A8608" s="1"/>
      <c r="B8608" s="1"/>
      <c r="C8608" s="1"/>
      <c r="D8608" s="1"/>
      <c r="E8608" s="1"/>
      <c r="F8608" s="1"/>
      <c r="G8608" s="1"/>
      <c r="H8608" s="1"/>
      <c r="I8608" s="1"/>
    </row>
    <row r="8609" ht="15.75" customHeight="1">
      <c r="A8609" s="1"/>
      <c r="B8609" s="1"/>
      <c r="C8609" s="1"/>
      <c r="D8609" s="1"/>
      <c r="E8609" s="1"/>
      <c r="F8609" s="1"/>
      <c r="G8609" s="1"/>
      <c r="H8609" s="1"/>
      <c r="I8609" s="1"/>
    </row>
    <row r="8610" ht="15.75" customHeight="1">
      <c r="A8610" s="1"/>
      <c r="B8610" s="1"/>
      <c r="C8610" s="1"/>
      <c r="D8610" s="1"/>
      <c r="E8610" s="1"/>
      <c r="F8610" s="1"/>
      <c r="G8610" s="1"/>
      <c r="H8610" s="1"/>
      <c r="I8610" s="1"/>
    </row>
    <row r="8611" ht="15.75" customHeight="1">
      <c r="A8611" s="1"/>
      <c r="B8611" s="1"/>
      <c r="C8611" s="1"/>
      <c r="D8611" s="1"/>
      <c r="E8611" s="1"/>
      <c r="F8611" s="1"/>
      <c r="G8611" s="1"/>
      <c r="H8611" s="1"/>
      <c r="I8611" s="1"/>
    </row>
    <row r="8612" ht="15.75" customHeight="1">
      <c r="A8612" s="1"/>
      <c r="B8612" s="1"/>
      <c r="C8612" s="1"/>
      <c r="D8612" s="1"/>
      <c r="E8612" s="1"/>
      <c r="F8612" s="1"/>
      <c r="G8612" s="1"/>
      <c r="H8612" s="1"/>
      <c r="I8612" s="1"/>
    </row>
    <row r="8613" ht="15.75" customHeight="1">
      <c r="A8613" s="1"/>
      <c r="B8613" s="1"/>
      <c r="C8613" s="1"/>
      <c r="D8613" s="1"/>
      <c r="E8613" s="1"/>
      <c r="F8613" s="1"/>
      <c r="G8613" s="1"/>
      <c r="H8613" s="1"/>
      <c r="I8613" s="1"/>
    </row>
    <row r="8614" ht="15.75" customHeight="1">
      <c r="A8614" s="1"/>
      <c r="B8614" s="1"/>
      <c r="C8614" s="1"/>
      <c r="D8614" s="1"/>
      <c r="E8614" s="1"/>
      <c r="F8614" s="1"/>
      <c r="G8614" s="1"/>
      <c r="H8614" s="1"/>
      <c r="I8614" s="1"/>
    </row>
    <row r="8615" ht="15.75" customHeight="1">
      <c r="A8615" s="1"/>
      <c r="B8615" s="1"/>
      <c r="C8615" s="1"/>
      <c r="D8615" s="1"/>
      <c r="E8615" s="1"/>
      <c r="F8615" s="1"/>
      <c r="G8615" s="1"/>
      <c r="H8615" s="1"/>
      <c r="I8615" s="1"/>
    </row>
    <row r="8616" ht="15.75" customHeight="1">
      <c r="A8616" s="1"/>
      <c r="B8616" s="1"/>
      <c r="C8616" s="1"/>
      <c r="D8616" s="1"/>
      <c r="E8616" s="1"/>
      <c r="F8616" s="1"/>
      <c r="G8616" s="1"/>
      <c r="H8616" s="1"/>
      <c r="I8616" s="1"/>
    </row>
    <row r="8617" ht="15.75" customHeight="1">
      <c r="A8617" s="1"/>
      <c r="B8617" s="1"/>
      <c r="C8617" s="1"/>
      <c r="D8617" s="1"/>
      <c r="E8617" s="1"/>
      <c r="F8617" s="1"/>
      <c r="G8617" s="1"/>
      <c r="H8617" s="1"/>
      <c r="I8617" s="1"/>
    </row>
    <row r="8618" ht="15.75" customHeight="1">
      <c r="A8618" s="1"/>
      <c r="B8618" s="1"/>
      <c r="C8618" s="1"/>
      <c r="D8618" s="1"/>
      <c r="E8618" s="1"/>
      <c r="F8618" s="1"/>
      <c r="G8618" s="1"/>
      <c r="H8618" s="1"/>
      <c r="I8618" s="1"/>
    </row>
    <row r="8619" ht="15.75" customHeight="1">
      <c r="A8619" s="1"/>
      <c r="B8619" s="1"/>
      <c r="C8619" s="1"/>
      <c r="D8619" s="1"/>
      <c r="E8619" s="1"/>
      <c r="F8619" s="1"/>
      <c r="G8619" s="1"/>
      <c r="H8619" s="1"/>
      <c r="I8619" s="1"/>
    </row>
    <row r="8620" ht="15.75" customHeight="1">
      <c r="A8620" s="1"/>
      <c r="B8620" s="1"/>
      <c r="C8620" s="1"/>
      <c r="D8620" s="1"/>
      <c r="E8620" s="1"/>
      <c r="F8620" s="1"/>
      <c r="G8620" s="1"/>
      <c r="H8620" s="1"/>
      <c r="I8620" s="1"/>
    </row>
    <row r="8621" ht="15.75" customHeight="1">
      <c r="A8621" s="1"/>
      <c r="B8621" s="1"/>
      <c r="C8621" s="1"/>
      <c r="D8621" s="1"/>
      <c r="E8621" s="1"/>
      <c r="F8621" s="1"/>
      <c r="G8621" s="1"/>
      <c r="H8621" s="1"/>
      <c r="I8621" s="1"/>
    </row>
    <row r="8622" ht="15.75" customHeight="1">
      <c r="A8622" s="1"/>
      <c r="B8622" s="1"/>
      <c r="C8622" s="1"/>
      <c r="D8622" s="1"/>
      <c r="E8622" s="1"/>
      <c r="F8622" s="1"/>
      <c r="G8622" s="1"/>
      <c r="H8622" s="1"/>
      <c r="I8622" s="1"/>
    </row>
    <row r="8623" ht="15.75" customHeight="1">
      <c r="A8623" s="1"/>
      <c r="B8623" s="1"/>
      <c r="C8623" s="1"/>
      <c r="D8623" s="1"/>
      <c r="E8623" s="1"/>
      <c r="F8623" s="1"/>
      <c r="G8623" s="1"/>
      <c r="H8623" s="1"/>
      <c r="I8623" s="1"/>
    </row>
    <row r="8624" ht="15.75" customHeight="1">
      <c r="A8624" s="1"/>
      <c r="B8624" s="1"/>
      <c r="C8624" s="1"/>
      <c r="D8624" s="1"/>
      <c r="E8624" s="1"/>
      <c r="F8624" s="1"/>
      <c r="G8624" s="1"/>
      <c r="H8624" s="1"/>
      <c r="I8624" s="1"/>
    </row>
    <row r="8625" ht="15.75" customHeight="1">
      <c r="A8625" s="1"/>
      <c r="B8625" s="1"/>
      <c r="C8625" s="1"/>
      <c r="D8625" s="1"/>
      <c r="E8625" s="1"/>
      <c r="F8625" s="1"/>
      <c r="G8625" s="1"/>
      <c r="H8625" s="1"/>
      <c r="I8625" s="1"/>
    </row>
    <row r="8626" ht="15.75" customHeight="1">
      <c r="A8626" s="1"/>
      <c r="B8626" s="1"/>
      <c r="C8626" s="1"/>
      <c r="D8626" s="1"/>
      <c r="E8626" s="1"/>
      <c r="F8626" s="1"/>
      <c r="G8626" s="1"/>
      <c r="H8626" s="1"/>
      <c r="I8626" s="1"/>
    </row>
    <row r="8627" ht="15.75" customHeight="1">
      <c r="A8627" s="1"/>
      <c r="B8627" s="1"/>
      <c r="C8627" s="1"/>
      <c r="D8627" s="1"/>
      <c r="E8627" s="1"/>
      <c r="F8627" s="1"/>
      <c r="G8627" s="1"/>
      <c r="H8627" s="1"/>
      <c r="I8627" s="1"/>
    </row>
    <row r="8628" ht="15.75" customHeight="1">
      <c r="A8628" s="1"/>
      <c r="B8628" s="1"/>
      <c r="C8628" s="1"/>
      <c r="D8628" s="1"/>
      <c r="E8628" s="1"/>
      <c r="F8628" s="1"/>
      <c r="G8628" s="1"/>
      <c r="H8628" s="1"/>
      <c r="I8628" s="1"/>
    </row>
    <row r="8629" ht="15.75" customHeight="1">
      <c r="A8629" s="1"/>
      <c r="B8629" s="1"/>
      <c r="C8629" s="1"/>
      <c r="D8629" s="1"/>
      <c r="E8629" s="1"/>
      <c r="F8629" s="1"/>
      <c r="G8629" s="1"/>
      <c r="H8629" s="1"/>
      <c r="I8629" s="1"/>
    </row>
    <row r="8630" ht="15.75" customHeight="1">
      <c r="A8630" s="1"/>
      <c r="B8630" s="1"/>
      <c r="C8630" s="1"/>
      <c r="D8630" s="1"/>
      <c r="E8630" s="1"/>
      <c r="F8630" s="1"/>
      <c r="G8630" s="1"/>
      <c r="H8630" s="1"/>
      <c r="I8630" s="1"/>
    </row>
    <row r="8631" ht="15.75" customHeight="1">
      <c r="A8631" s="1"/>
      <c r="B8631" s="1"/>
      <c r="C8631" s="1"/>
      <c r="D8631" s="1"/>
      <c r="E8631" s="1"/>
      <c r="F8631" s="1"/>
      <c r="G8631" s="1"/>
      <c r="H8631" s="1"/>
      <c r="I8631" s="1"/>
    </row>
    <row r="8632" ht="15.75" customHeight="1">
      <c r="A8632" s="1"/>
      <c r="B8632" s="1"/>
      <c r="C8632" s="1"/>
      <c r="D8632" s="1"/>
      <c r="E8632" s="1"/>
      <c r="F8632" s="1"/>
      <c r="G8632" s="1"/>
      <c r="H8632" s="1"/>
      <c r="I8632" s="1"/>
    </row>
    <row r="8633" ht="15.75" customHeight="1">
      <c r="A8633" s="1"/>
      <c r="B8633" s="1"/>
      <c r="C8633" s="1"/>
      <c r="D8633" s="1"/>
      <c r="E8633" s="1"/>
      <c r="F8633" s="1"/>
      <c r="G8633" s="1"/>
      <c r="H8633" s="1"/>
      <c r="I8633" s="1"/>
    </row>
    <row r="8634" ht="15.75" customHeight="1">
      <c r="A8634" s="1"/>
      <c r="B8634" s="1"/>
      <c r="C8634" s="1"/>
      <c r="D8634" s="1"/>
      <c r="E8634" s="1"/>
      <c r="F8634" s="1"/>
      <c r="G8634" s="1"/>
      <c r="H8634" s="1"/>
      <c r="I8634" s="1"/>
    </row>
    <row r="8635" ht="15.75" customHeight="1">
      <c r="A8635" s="1"/>
      <c r="B8635" s="1"/>
      <c r="C8635" s="1"/>
      <c r="D8635" s="1"/>
      <c r="E8635" s="1"/>
      <c r="F8635" s="1"/>
      <c r="G8635" s="1"/>
      <c r="H8635" s="1"/>
      <c r="I8635" s="1"/>
    </row>
    <row r="8636" ht="15.75" customHeight="1">
      <c r="A8636" s="1"/>
      <c r="B8636" s="1"/>
      <c r="C8636" s="1"/>
      <c r="D8636" s="1"/>
      <c r="E8636" s="1"/>
      <c r="F8636" s="1"/>
      <c r="G8636" s="1"/>
      <c r="H8636" s="1"/>
      <c r="I8636" s="1"/>
    </row>
    <row r="8637" ht="15.75" customHeight="1">
      <c r="A8637" s="1"/>
      <c r="B8637" s="1"/>
      <c r="C8637" s="1"/>
      <c r="D8637" s="1"/>
      <c r="E8637" s="1"/>
      <c r="F8637" s="1"/>
      <c r="G8637" s="1"/>
      <c r="H8637" s="1"/>
      <c r="I8637" s="1"/>
    </row>
    <row r="8638" ht="15.75" customHeight="1">
      <c r="A8638" s="1"/>
      <c r="B8638" s="1"/>
      <c r="C8638" s="1"/>
      <c r="D8638" s="1"/>
      <c r="E8638" s="1"/>
      <c r="F8638" s="1"/>
      <c r="G8638" s="1"/>
      <c r="H8638" s="1"/>
      <c r="I8638" s="1"/>
    </row>
    <row r="8639" ht="15.75" customHeight="1">
      <c r="A8639" s="1"/>
      <c r="B8639" s="1"/>
      <c r="C8639" s="1"/>
      <c r="D8639" s="1"/>
      <c r="E8639" s="1"/>
      <c r="F8639" s="1"/>
      <c r="G8639" s="1"/>
      <c r="H8639" s="1"/>
      <c r="I8639" s="1"/>
    </row>
    <row r="8640" ht="15.75" customHeight="1">
      <c r="A8640" s="1"/>
      <c r="B8640" s="1"/>
      <c r="C8640" s="1"/>
      <c r="D8640" s="1"/>
      <c r="E8640" s="1"/>
      <c r="F8640" s="1"/>
      <c r="G8640" s="1"/>
      <c r="H8640" s="1"/>
      <c r="I8640" s="1"/>
    </row>
    <row r="8641" ht="15.75" customHeight="1">
      <c r="A8641" s="1"/>
      <c r="B8641" s="1"/>
      <c r="C8641" s="1"/>
      <c r="D8641" s="1"/>
      <c r="E8641" s="1"/>
      <c r="F8641" s="1"/>
      <c r="G8641" s="1"/>
      <c r="H8641" s="1"/>
      <c r="I8641" s="1"/>
    </row>
    <row r="8642" ht="15.75" customHeight="1">
      <c r="A8642" s="1"/>
      <c r="B8642" s="1"/>
      <c r="C8642" s="1"/>
      <c r="D8642" s="1"/>
      <c r="E8642" s="1"/>
      <c r="F8642" s="1"/>
      <c r="G8642" s="1"/>
      <c r="H8642" s="1"/>
      <c r="I8642" s="1"/>
    </row>
    <row r="8643" ht="15.75" customHeight="1">
      <c r="A8643" s="1"/>
      <c r="B8643" s="1"/>
      <c r="C8643" s="1"/>
      <c r="D8643" s="1"/>
      <c r="E8643" s="1"/>
      <c r="F8643" s="1"/>
      <c r="G8643" s="1"/>
      <c r="H8643" s="1"/>
      <c r="I8643" s="1"/>
    </row>
    <row r="8644" ht="15.75" customHeight="1">
      <c r="A8644" s="1"/>
      <c r="B8644" s="1"/>
      <c r="C8644" s="1"/>
      <c r="D8644" s="1"/>
      <c r="E8644" s="1"/>
      <c r="F8644" s="1"/>
      <c r="G8644" s="1"/>
      <c r="H8644" s="1"/>
      <c r="I8644" s="1"/>
    </row>
    <row r="8645" ht="15.75" customHeight="1">
      <c r="A8645" s="1"/>
      <c r="B8645" s="1"/>
      <c r="C8645" s="1"/>
      <c r="D8645" s="1"/>
      <c r="E8645" s="1"/>
      <c r="F8645" s="1"/>
      <c r="G8645" s="1"/>
      <c r="H8645" s="1"/>
      <c r="I8645" s="1"/>
    </row>
    <row r="8646" ht="15.75" customHeight="1">
      <c r="A8646" s="1"/>
      <c r="B8646" s="1"/>
      <c r="C8646" s="1"/>
      <c r="D8646" s="1"/>
      <c r="E8646" s="1"/>
      <c r="F8646" s="1"/>
      <c r="G8646" s="1"/>
      <c r="H8646" s="1"/>
      <c r="I8646" s="1"/>
    </row>
    <row r="8647" ht="15.75" customHeight="1">
      <c r="A8647" s="1"/>
      <c r="B8647" s="1"/>
      <c r="C8647" s="1"/>
      <c r="D8647" s="1"/>
      <c r="E8647" s="1"/>
      <c r="F8647" s="1"/>
      <c r="G8647" s="1"/>
      <c r="H8647" s="1"/>
      <c r="I8647" s="1"/>
    </row>
    <row r="8648" ht="15.75" customHeight="1">
      <c r="A8648" s="1"/>
      <c r="B8648" s="1"/>
      <c r="C8648" s="1"/>
      <c r="D8648" s="1"/>
      <c r="E8648" s="1"/>
      <c r="F8648" s="1"/>
      <c r="G8648" s="1"/>
      <c r="H8648" s="1"/>
      <c r="I8648" s="1"/>
    </row>
    <row r="8649" ht="15.75" customHeight="1">
      <c r="A8649" s="1"/>
      <c r="B8649" s="1"/>
      <c r="C8649" s="1"/>
      <c r="D8649" s="1"/>
      <c r="E8649" s="1"/>
      <c r="F8649" s="1"/>
      <c r="G8649" s="1"/>
      <c r="H8649" s="1"/>
      <c r="I8649" s="1"/>
    </row>
    <row r="8650" ht="15.75" customHeight="1">
      <c r="A8650" s="1"/>
      <c r="B8650" s="1"/>
      <c r="C8650" s="1"/>
      <c r="D8650" s="1"/>
      <c r="E8650" s="1"/>
      <c r="F8650" s="1"/>
      <c r="G8650" s="1"/>
      <c r="H8650" s="1"/>
      <c r="I8650" s="1"/>
    </row>
    <row r="8651" ht="15.75" customHeight="1">
      <c r="A8651" s="1"/>
      <c r="B8651" s="1"/>
      <c r="C8651" s="1"/>
      <c r="D8651" s="1"/>
      <c r="E8651" s="1"/>
      <c r="F8651" s="1"/>
      <c r="G8651" s="1"/>
      <c r="H8651" s="1"/>
      <c r="I8651" s="1"/>
    </row>
    <row r="8652" ht="15.75" customHeight="1">
      <c r="A8652" s="1"/>
      <c r="B8652" s="1"/>
      <c r="C8652" s="1"/>
      <c r="D8652" s="1"/>
      <c r="E8652" s="1"/>
      <c r="F8652" s="1"/>
      <c r="G8652" s="1"/>
      <c r="H8652" s="1"/>
      <c r="I8652" s="1"/>
    </row>
    <row r="8653" ht="15.75" customHeight="1">
      <c r="A8653" s="1"/>
      <c r="B8653" s="1"/>
      <c r="C8653" s="1"/>
      <c r="D8653" s="1"/>
      <c r="E8653" s="1"/>
      <c r="F8653" s="1"/>
      <c r="G8653" s="1"/>
      <c r="H8653" s="1"/>
      <c r="I8653" s="1"/>
    </row>
    <row r="8654" ht="15.75" customHeight="1">
      <c r="A8654" s="1"/>
      <c r="B8654" s="1"/>
      <c r="C8654" s="1"/>
      <c r="D8654" s="1"/>
      <c r="E8654" s="1"/>
      <c r="F8654" s="1"/>
      <c r="G8654" s="1"/>
      <c r="H8654" s="1"/>
      <c r="I8654" s="1"/>
    </row>
    <row r="8655" ht="15.75" customHeight="1">
      <c r="A8655" s="1"/>
      <c r="B8655" s="1"/>
      <c r="C8655" s="1"/>
      <c r="D8655" s="1"/>
      <c r="E8655" s="1"/>
      <c r="F8655" s="1"/>
      <c r="G8655" s="1"/>
      <c r="H8655" s="1"/>
      <c r="I8655" s="1"/>
    </row>
    <row r="8656" ht="15.75" customHeight="1">
      <c r="A8656" s="1"/>
      <c r="B8656" s="1"/>
      <c r="C8656" s="1"/>
      <c r="D8656" s="1"/>
      <c r="E8656" s="1"/>
      <c r="F8656" s="1"/>
      <c r="G8656" s="1"/>
      <c r="H8656" s="1"/>
      <c r="I8656" s="1"/>
    </row>
    <row r="8657" ht="15.75" customHeight="1">
      <c r="A8657" s="1"/>
      <c r="B8657" s="1"/>
      <c r="C8657" s="1"/>
      <c r="D8657" s="1"/>
      <c r="E8657" s="1"/>
      <c r="F8657" s="1"/>
      <c r="G8657" s="1"/>
      <c r="H8657" s="1"/>
      <c r="I8657" s="1"/>
    </row>
    <row r="8658" ht="15.75" customHeight="1">
      <c r="A8658" s="1"/>
      <c r="B8658" s="1"/>
      <c r="C8658" s="1"/>
      <c r="D8658" s="1"/>
      <c r="E8658" s="1"/>
      <c r="F8658" s="1"/>
      <c r="G8658" s="1"/>
      <c r="H8658" s="1"/>
      <c r="I8658" s="1"/>
    </row>
    <row r="8659" ht="15.75" customHeight="1">
      <c r="A8659" s="1"/>
      <c r="B8659" s="1"/>
      <c r="C8659" s="1"/>
      <c r="D8659" s="1"/>
      <c r="E8659" s="1"/>
      <c r="F8659" s="1"/>
      <c r="G8659" s="1"/>
      <c r="H8659" s="1"/>
      <c r="I8659" s="1"/>
    </row>
    <row r="8660" ht="15.75" customHeight="1">
      <c r="A8660" s="1"/>
      <c r="B8660" s="1"/>
      <c r="C8660" s="1"/>
      <c r="D8660" s="1"/>
      <c r="E8660" s="1"/>
      <c r="F8660" s="1"/>
      <c r="G8660" s="1"/>
      <c r="H8660" s="1"/>
      <c r="I8660" s="1"/>
    </row>
    <row r="8661" ht="15.75" customHeight="1">
      <c r="A8661" s="1"/>
      <c r="B8661" s="1"/>
      <c r="C8661" s="1"/>
      <c r="D8661" s="1"/>
      <c r="E8661" s="1"/>
      <c r="F8661" s="1"/>
      <c r="G8661" s="1"/>
      <c r="H8661" s="1"/>
      <c r="I8661" s="1"/>
    </row>
    <row r="8662" ht="15.75" customHeight="1">
      <c r="A8662" s="1"/>
      <c r="B8662" s="1"/>
      <c r="C8662" s="1"/>
      <c r="D8662" s="1"/>
      <c r="E8662" s="1"/>
      <c r="F8662" s="1"/>
      <c r="G8662" s="1"/>
      <c r="H8662" s="1"/>
      <c r="I8662" s="1"/>
    </row>
    <row r="8663" ht="15.75" customHeight="1">
      <c r="A8663" s="1"/>
      <c r="B8663" s="1"/>
      <c r="C8663" s="1"/>
      <c r="D8663" s="1"/>
      <c r="E8663" s="1"/>
      <c r="F8663" s="1"/>
      <c r="G8663" s="1"/>
      <c r="H8663" s="1"/>
      <c r="I8663" s="1"/>
    </row>
    <row r="8664" ht="15.75" customHeight="1">
      <c r="A8664" s="1"/>
      <c r="B8664" s="1"/>
      <c r="C8664" s="1"/>
      <c r="D8664" s="1"/>
      <c r="E8664" s="1"/>
      <c r="F8664" s="1"/>
      <c r="G8664" s="1"/>
      <c r="H8664" s="1"/>
      <c r="I8664" s="1"/>
    </row>
    <row r="8665" ht="15.75" customHeight="1">
      <c r="A8665" s="1"/>
      <c r="B8665" s="1"/>
      <c r="C8665" s="1"/>
      <c r="D8665" s="1"/>
      <c r="E8665" s="1"/>
      <c r="F8665" s="1"/>
      <c r="G8665" s="1"/>
      <c r="H8665" s="1"/>
      <c r="I8665" s="1"/>
    </row>
    <row r="8666" ht="15.75" customHeight="1">
      <c r="A8666" s="1"/>
      <c r="B8666" s="1"/>
      <c r="C8666" s="1"/>
      <c r="D8666" s="1"/>
      <c r="E8666" s="1"/>
      <c r="F8666" s="1"/>
      <c r="G8666" s="1"/>
      <c r="H8666" s="1"/>
      <c r="I8666" s="1"/>
    </row>
    <row r="8667" ht="15.75" customHeight="1">
      <c r="A8667" s="1"/>
      <c r="B8667" s="1"/>
      <c r="C8667" s="1"/>
      <c r="D8667" s="1"/>
      <c r="E8667" s="1"/>
      <c r="F8667" s="1"/>
      <c r="G8667" s="1"/>
      <c r="H8667" s="1"/>
      <c r="I8667" s="1"/>
    </row>
    <row r="8668" ht="15.75" customHeight="1">
      <c r="A8668" s="1"/>
      <c r="B8668" s="1"/>
      <c r="C8668" s="1"/>
      <c r="D8668" s="1"/>
      <c r="E8668" s="1"/>
      <c r="F8668" s="1"/>
      <c r="G8668" s="1"/>
      <c r="H8668" s="1"/>
      <c r="I8668" s="1"/>
    </row>
    <row r="8669" ht="15.75" customHeight="1">
      <c r="A8669" s="1"/>
      <c r="B8669" s="1"/>
      <c r="C8669" s="1"/>
      <c r="D8669" s="1"/>
      <c r="E8669" s="1"/>
      <c r="F8669" s="1"/>
      <c r="G8669" s="1"/>
      <c r="H8669" s="1"/>
      <c r="I8669" s="1"/>
    </row>
    <row r="8670" ht="15.75" customHeight="1">
      <c r="A8670" s="1"/>
      <c r="B8670" s="1"/>
      <c r="C8670" s="1"/>
      <c r="D8670" s="1"/>
      <c r="E8670" s="1"/>
      <c r="F8670" s="1"/>
      <c r="G8670" s="1"/>
      <c r="H8670" s="1"/>
      <c r="I8670" s="1"/>
    </row>
    <row r="8671" ht="15.75" customHeight="1">
      <c r="A8671" s="1"/>
      <c r="B8671" s="1"/>
      <c r="C8671" s="1"/>
      <c r="D8671" s="1"/>
      <c r="E8671" s="1"/>
      <c r="F8671" s="1"/>
      <c r="G8671" s="1"/>
      <c r="H8671" s="1"/>
      <c r="I8671" s="1"/>
    </row>
    <row r="8672" ht="15.75" customHeight="1">
      <c r="A8672" s="1"/>
      <c r="B8672" s="1"/>
      <c r="C8672" s="1"/>
      <c r="D8672" s="1"/>
      <c r="E8672" s="1"/>
      <c r="F8672" s="1"/>
      <c r="G8672" s="1"/>
      <c r="H8672" s="1"/>
      <c r="I8672" s="1"/>
    </row>
    <row r="8673" ht="15.75" customHeight="1">
      <c r="A8673" s="1"/>
      <c r="B8673" s="1"/>
      <c r="C8673" s="1"/>
      <c r="D8673" s="1"/>
      <c r="E8673" s="1"/>
      <c r="F8673" s="1"/>
      <c r="G8673" s="1"/>
      <c r="H8673" s="1"/>
      <c r="I8673" s="1"/>
    </row>
    <row r="8674" ht="15.75" customHeight="1">
      <c r="A8674" s="1"/>
      <c r="B8674" s="1"/>
      <c r="C8674" s="1"/>
      <c r="D8674" s="1"/>
      <c r="E8674" s="1"/>
      <c r="F8674" s="1"/>
      <c r="G8674" s="1"/>
      <c r="H8674" s="1"/>
      <c r="I8674" s="1"/>
    </row>
    <row r="8675" ht="15.75" customHeight="1">
      <c r="A8675" s="1"/>
      <c r="B8675" s="1"/>
      <c r="C8675" s="1"/>
      <c r="D8675" s="1"/>
      <c r="E8675" s="1"/>
      <c r="F8675" s="1"/>
      <c r="G8675" s="1"/>
      <c r="H8675" s="1"/>
      <c r="I8675" s="1"/>
    </row>
    <row r="8676" ht="15.75" customHeight="1">
      <c r="A8676" s="1"/>
      <c r="B8676" s="1"/>
      <c r="C8676" s="1"/>
      <c r="D8676" s="1"/>
      <c r="E8676" s="1"/>
      <c r="F8676" s="1"/>
      <c r="G8676" s="1"/>
      <c r="H8676" s="1"/>
      <c r="I8676" s="1"/>
    </row>
    <row r="8677" ht="15.75" customHeight="1">
      <c r="A8677" s="1"/>
      <c r="B8677" s="1"/>
      <c r="C8677" s="1"/>
      <c r="D8677" s="1"/>
      <c r="E8677" s="1"/>
      <c r="F8677" s="1"/>
      <c r="G8677" s="1"/>
      <c r="H8677" s="1"/>
      <c r="I8677" s="1"/>
    </row>
    <row r="8678" ht="15.75" customHeight="1">
      <c r="A8678" s="1"/>
      <c r="B8678" s="1"/>
      <c r="C8678" s="1"/>
      <c r="D8678" s="1"/>
      <c r="E8678" s="1"/>
      <c r="F8678" s="1"/>
      <c r="G8678" s="1"/>
      <c r="H8678" s="1"/>
      <c r="I8678" s="1"/>
    </row>
    <row r="8679" ht="15.75" customHeight="1">
      <c r="A8679" s="1"/>
      <c r="B8679" s="1"/>
      <c r="C8679" s="1"/>
      <c r="D8679" s="1"/>
      <c r="E8679" s="1"/>
      <c r="F8679" s="1"/>
      <c r="G8679" s="1"/>
      <c r="H8679" s="1"/>
      <c r="I8679" s="1"/>
    </row>
    <row r="8680" ht="15.75" customHeight="1">
      <c r="A8680" s="1"/>
      <c r="B8680" s="1"/>
      <c r="C8680" s="1"/>
      <c r="D8680" s="1"/>
      <c r="E8680" s="1"/>
      <c r="F8680" s="1"/>
      <c r="G8680" s="1"/>
      <c r="H8680" s="1"/>
      <c r="I8680" s="1"/>
    </row>
    <row r="8681" ht="15.75" customHeight="1">
      <c r="A8681" s="1"/>
      <c r="B8681" s="1"/>
      <c r="C8681" s="1"/>
      <c r="D8681" s="1"/>
      <c r="E8681" s="1"/>
      <c r="F8681" s="1"/>
      <c r="G8681" s="1"/>
      <c r="H8681" s="1"/>
      <c r="I8681" s="1"/>
    </row>
    <row r="8682" ht="15.75" customHeight="1">
      <c r="A8682" s="1"/>
      <c r="B8682" s="1"/>
      <c r="C8682" s="1"/>
      <c r="D8682" s="1"/>
      <c r="E8682" s="1"/>
      <c r="F8682" s="1"/>
      <c r="G8682" s="1"/>
      <c r="H8682" s="1"/>
      <c r="I8682" s="1"/>
    </row>
    <row r="8683" ht="15.75" customHeight="1">
      <c r="A8683" s="1"/>
      <c r="B8683" s="1"/>
      <c r="C8683" s="1"/>
      <c r="D8683" s="1"/>
      <c r="E8683" s="1"/>
      <c r="F8683" s="1"/>
      <c r="G8683" s="1"/>
      <c r="H8683" s="1"/>
      <c r="I8683" s="1"/>
    </row>
    <row r="8684" ht="15.75" customHeight="1">
      <c r="A8684" s="1"/>
      <c r="B8684" s="1"/>
      <c r="C8684" s="1"/>
      <c r="D8684" s="1"/>
      <c r="E8684" s="1"/>
      <c r="F8684" s="1"/>
      <c r="G8684" s="1"/>
      <c r="H8684" s="1"/>
      <c r="I8684" s="1"/>
    </row>
    <row r="8685" ht="15.75" customHeight="1">
      <c r="A8685" s="1"/>
      <c r="B8685" s="1"/>
      <c r="C8685" s="1"/>
      <c r="D8685" s="1"/>
      <c r="E8685" s="1"/>
      <c r="F8685" s="1"/>
      <c r="G8685" s="1"/>
      <c r="H8685" s="1"/>
      <c r="I8685" s="1"/>
    </row>
    <row r="8686" ht="15.75" customHeight="1">
      <c r="A8686" s="1"/>
      <c r="B8686" s="1"/>
      <c r="C8686" s="1"/>
      <c r="D8686" s="1"/>
      <c r="E8686" s="1"/>
      <c r="F8686" s="1"/>
      <c r="G8686" s="1"/>
      <c r="H8686" s="1"/>
      <c r="I8686" s="1"/>
    </row>
    <row r="8687" ht="15.75" customHeight="1">
      <c r="A8687" s="1"/>
      <c r="B8687" s="1"/>
      <c r="C8687" s="1"/>
      <c r="D8687" s="1"/>
      <c r="E8687" s="1"/>
      <c r="F8687" s="1"/>
      <c r="G8687" s="1"/>
      <c r="H8687" s="1"/>
      <c r="I8687" s="1"/>
    </row>
    <row r="8688" ht="15.75" customHeight="1">
      <c r="A8688" s="1"/>
      <c r="B8688" s="1"/>
      <c r="C8688" s="1"/>
      <c r="D8688" s="1"/>
      <c r="E8688" s="1"/>
      <c r="F8688" s="1"/>
      <c r="G8688" s="1"/>
      <c r="H8688" s="1"/>
      <c r="I8688" s="1"/>
    </row>
    <row r="8689" ht="15.75" customHeight="1">
      <c r="A8689" s="1"/>
      <c r="B8689" s="1"/>
      <c r="C8689" s="1"/>
      <c r="D8689" s="1"/>
      <c r="E8689" s="1"/>
      <c r="F8689" s="1"/>
      <c r="G8689" s="1"/>
      <c r="H8689" s="1"/>
      <c r="I8689" s="1"/>
    </row>
    <row r="8690" ht="15.75" customHeight="1">
      <c r="A8690" s="1"/>
      <c r="B8690" s="1"/>
      <c r="C8690" s="1"/>
      <c r="D8690" s="1"/>
      <c r="E8690" s="1"/>
      <c r="F8690" s="1"/>
      <c r="G8690" s="1"/>
      <c r="H8690" s="1"/>
      <c r="I8690" s="1"/>
    </row>
    <row r="8691" ht="15.75" customHeight="1">
      <c r="A8691" s="1"/>
      <c r="B8691" s="1"/>
      <c r="C8691" s="1"/>
      <c r="D8691" s="1"/>
      <c r="E8691" s="1"/>
      <c r="F8691" s="1"/>
      <c r="G8691" s="1"/>
      <c r="H8691" s="1"/>
      <c r="I8691" s="1"/>
    </row>
    <row r="8692" ht="15.75" customHeight="1">
      <c r="A8692" s="1"/>
      <c r="B8692" s="1"/>
      <c r="C8692" s="1"/>
      <c r="D8692" s="1"/>
      <c r="E8692" s="1"/>
      <c r="F8692" s="1"/>
      <c r="G8692" s="1"/>
      <c r="H8692" s="1"/>
      <c r="I8692" s="1"/>
    </row>
    <row r="8693" ht="15.75" customHeight="1">
      <c r="A8693" s="1"/>
      <c r="B8693" s="1"/>
      <c r="C8693" s="1"/>
      <c r="D8693" s="1"/>
      <c r="E8693" s="1"/>
      <c r="F8693" s="1"/>
      <c r="G8693" s="1"/>
      <c r="H8693" s="1"/>
      <c r="I8693" s="1"/>
    </row>
    <row r="8694" ht="15.75" customHeight="1">
      <c r="A8694" s="1"/>
      <c r="B8694" s="1"/>
      <c r="C8694" s="1"/>
      <c r="D8694" s="1"/>
      <c r="E8694" s="1"/>
      <c r="F8694" s="1"/>
      <c r="G8694" s="1"/>
      <c r="H8694" s="1"/>
      <c r="I8694" s="1"/>
    </row>
    <row r="8695" ht="15.75" customHeight="1">
      <c r="A8695" s="1"/>
      <c r="B8695" s="1"/>
      <c r="C8695" s="1"/>
      <c r="D8695" s="1"/>
      <c r="E8695" s="1"/>
      <c r="F8695" s="1"/>
      <c r="G8695" s="1"/>
      <c r="H8695" s="1"/>
      <c r="I8695" s="1"/>
    </row>
    <row r="8696" ht="15.75" customHeight="1">
      <c r="A8696" s="1"/>
      <c r="B8696" s="1"/>
      <c r="C8696" s="1"/>
      <c r="D8696" s="1"/>
      <c r="E8696" s="1"/>
      <c r="F8696" s="1"/>
      <c r="G8696" s="1"/>
      <c r="H8696" s="1"/>
      <c r="I8696" s="1"/>
    </row>
    <row r="8697" ht="15.75" customHeight="1">
      <c r="A8697" s="1"/>
      <c r="B8697" s="1"/>
      <c r="C8697" s="1"/>
      <c r="D8697" s="1"/>
      <c r="E8697" s="1"/>
      <c r="F8697" s="1"/>
      <c r="G8697" s="1"/>
      <c r="H8697" s="1"/>
      <c r="I8697" s="1"/>
    </row>
    <row r="8698" ht="15.75" customHeight="1">
      <c r="A8698" s="1"/>
      <c r="B8698" s="1"/>
      <c r="C8698" s="1"/>
      <c r="D8698" s="1"/>
      <c r="E8698" s="1"/>
      <c r="F8698" s="1"/>
      <c r="G8698" s="1"/>
      <c r="H8698" s="1"/>
      <c r="I8698" s="1"/>
    </row>
    <row r="8699" ht="15.75" customHeight="1">
      <c r="A8699" s="1"/>
      <c r="B8699" s="1"/>
      <c r="C8699" s="1"/>
      <c r="D8699" s="1"/>
      <c r="E8699" s="1"/>
      <c r="F8699" s="1"/>
      <c r="G8699" s="1"/>
      <c r="H8699" s="1"/>
      <c r="I8699" s="1"/>
    </row>
    <row r="8700" ht="15.75" customHeight="1">
      <c r="A8700" s="1"/>
      <c r="B8700" s="1"/>
      <c r="C8700" s="1"/>
      <c r="D8700" s="1"/>
      <c r="E8700" s="1"/>
      <c r="F8700" s="1"/>
      <c r="G8700" s="1"/>
      <c r="H8700" s="1"/>
      <c r="I8700" s="1"/>
    </row>
    <row r="8701" ht="15.75" customHeight="1">
      <c r="A8701" s="1"/>
      <c r="B8701" s="1"/>
      <c r="C8701" s="1"/>
      <c r="D8701" s="1"/>
      <c r="E8701" s="1"/>
      <c r="F8701" s="1"/>
      <c r="G8701" s="1"/>
      <c r="H8701" s="1"/>
      <c r="I8701" s="1"/>
    </row>
    <row r="8702" ht="15.75" customHeight="1">
      <c r="A8702" s="1"/>
      <c r="B8702" s="1"/>
      <c r="C8702" s="1"/>
      <c r="D8702" s="1"/>
      <c r="E8702" s="1"/>
      <c r="F8702" s="1"/>
      <c r="G8702" s="1"/>
      <c r="H8702" s="1"/>
      <c r="I8702" s="1"/>
    </row>
    <row r="8703" ht="15.75" customHeight="1">
      <c r="A8703" s="1"/>
      <c r="B8703" s="1"/>
      <c r="C8703" s="1"/>
      <c r="D8703" s="1"/>
      <c r="E8703" s="1"/>
      <c r="F8703" s="1"/>
      <c r="G8703" s="1"/>
      <c r="H8703" s="1"/>
      <c r="I8703" s="1"/>
    </row>
    <row r="8704" ht="15.75" customHeight="1">
      <c r="A8704" s="1"/>
      <c r="B8704" s="1"/>
      <c r="C8704" s="1"/>
      <c r="D8704" s="1"/>
      <c r="E8704" s="1"/>
      <c r="F8704" s="1"/>
      <c r="G8704" s="1"/>
      <c r="H8704" s="1"/>
      <c r="I8704" s="1"/>
    </row>
    <row r="8705" ht="15.75" customHeight="1">
      <c r="A8705" s="1"/>
      <c r="B8705" s="1"/>
      <c r="C8705" s="1"/>
      <c r="D8705" s="1"/>
      <c r="E8705" s="1"/>
      <c r="F8705" s="1"/>
      <c r="G8705" s="1"/>
      <c r="H8705" s="1"/>
      <c r="I8705" s="1"/>
    </row>
    <row r="8706" ht="15.75" customHeight="1">
      <c r="A8706" s="1"/>
      <c r="B8706" s="1"/>
      <c r="C8706" s="1"/>
      <c r="D8706" s="1"/>
      <c r="E8706" s="1"/>
      <c r="F8706" s="1"/>
      <c r="G8706" s="1"/>
      <c r="H8706" s="1"/>
      <c r="I8706" s="1"/>
    </row>
    <row r="8707" ht="15.75" customHeight="1">
      <c r="A8707" s="1"/>
      <c r="B8707" s="1"/>
      <c r="C8707" s="1"/>
      <c r="D8707" s="1"/>
      <c r="E8707" s="1"/>
      <c r="F8707" s="1"/>
      <c r="G8707" s="1"/>
      <c r="H8707" s="1"/>
      <c r="I8707" s="1"/>
    </row>
    <row r="8708" ht="15.75" customHeight="1">
      <c r="A8708" s="1"/>
      <c r="B8708" s="1"/>
      <c r="C8708" s="1"/>
      <c r="D8708" s="1"/>
      <c r="E8708" s="1"/>
      <c r="F8708" s="1"/>
      <c r="G8708" s="1"/>
      <c r="H8708" s="1"/>
      <c r="I8708" s="1"/>
    </row>
    <row r="8709" ht="15.75" customHeight="1">
      <c r="A8709" s="1"/>
      <c r="B8709" s="1"/>
      <c r="C8709" s="1"/>
      <c r="D8709" s="1"/>
      <c r="E8709" s="1"/>
      <c r="F8709" s="1"/>
      <c r="G8709" s="1"/>
      <c r="H8709" s="1"/>
      <c r="I8709" s="1"/>
    </row>
    <row r="8710" ht="15.75" customHeight="1">
      <c r="A8710" s="1"/>
      <c r="B8710" s="1"/>
      <c r="C8710" s="1"/>
      <c r="D8710" s="1"/>
      <c r="E8710" s="1"/>
      <c r="F8710" s="1"/>
      <c r="G8710" s="1"/>
      <c r="H8710" s="1"/>
      <c r="I8710" s="1"/>
    </row>
    <row r="8711" ht="15.75" customHeight="1">
      <c r="A8711" s="1"/>
      <c r="B8711" s="1"/>
      <c r="C8711" s="1"/>
      <c r="D8711" s="1"/>
      <c r="E8711" s="1"/>
      <c r="F8711" s="1"/>
      <c r="G8711" s="1"/>
      <c r="H8711" s="1"/>
      <c r="I8711" s="1"/>
    </row>
    <row r="8712" ht="15.75" customHeight="1">
      <c r="A8712" s="1"/>
      <c r="B8712" s="1"/>
      <c r="C8712" s="1"/>
      <c r="D8712" s="1"/>
      <c r="E8712" s="1"/>
      <c r="F8712" s="1"/>
      <c r="G8712" s="1"/>
      <c r="H8712" s="1"/>
      <c r="I8712" s="1"/>
    </row>
    <row r="8713" ht="15.75" customHeight="1">
      <c r="A8713" s="1"/>
      <c r="B8713" s="1"/>
      <c r="C8713" s="1"/>
      <c r="D8713" s="1"/>
      <c r="E8713" s="1"/>
      <c r="F8713" s="1"/>
      <c r="G8713" s="1"/>
      <c r="H8713" s="1"/>
      <c r="I8713" s="1"/>
    </row>
    <row r="8714" ht="15.75" customHeight="1">
      <c r="A8714" s="1"/>
      <c r="B8714" s="1"/>
      <c r="C8714" s="1"/>
      <c r="D8714" s="1"/>
      <c r="E8714" s="1"/>
      <c r="F8714" s="1"/>
      <c r="G8714" s="1"/>
      <c r="H8714" s="1"/>
      <c r="I8714" s="1"/>
    </row>
    <row r="8715" ht="15.75" customHeight="1">
      <c r="A8715" s="1"/>
      <c r="B8715" s="1"/>
      <c r="C8715" s="1"/>
      <c r="D8715" s="1"/>
      <c r="E8715" s="1"/>
      <c r="F8715" s="1"/>
      <c r="G8715" s="1"/>
      <c r="H8715" s="1"/>
      <c r="I8715" s="1"/>
    </row>
    <row r="8716" ht="15.75" customHeight="1">
      <c r="A8716" s="1"/>
      <c r="B8716" s="1"/>
      <c r="C8716" s="1"/>
      <c r="D8716" s="1"/>
      <c r="E8716" s="1"/>
      <c r="F8716" s="1"/>
      <c r="G8716" s="1"/>
      <c r="H8716" s="1"/>
      <c r="I8716" s="1"/>
    </row>
    <row r="8717" ht="15.75" customHeight="1">
      <c r="A8717" s="1"/>
      <c r="B8717" s="1"/>
      <c r="C8717" s="1"/>
      <c r="D8717" s="1"/>
      <c r="E8717" s="1"/>
      <c r="F8717" s="1"/>
      <c r="G8717" s="1"/>
      <c r="H8717" s="1"/>
      <c r="I8717" s="1"/>
    </row>
    <row r="8718" ht="15.75" customHeight="1">
      <c r="A8718" s="1"/>
      <c r="B8718" s="1"/>
      <c r="C8718" s="1"/>
      <c r="D8718" s="1"/>
      <c r="E8718" s="1"/>
      <c r="F8718" s="1"/>
      <c r="G8718" s="1"/>
      <c r="H8718" s="1"/>
      <c r="I8718" s="1"/>
    </row>
    <row r="8719" ht="15.75" customHeight="1">
      <c r="A8719" s="1"/>
      <c r="B8719" s="1"/>
      <c r="C8719" s="1"/>
      <c r="D8719" s="1"/>
      <c r="E8719" s="1"/>
      <c r="F8719" s="1"/>
      <c r="G8719" s="1"/>
      <c r="H8719" s="1"/>
      <c r="I8719" s="1"/>
    </row>
    <row r="8720" ht="15.75" customHeight="1">
      <c r="A8720" s="1"/>
      <c r="B8720" s="1"/>
      <c r="C8720" s="1"/>
      <c r="D8720" s="1"/>
      <c r="E8720" s="1"/>
      <c r="F8720" s="1"/>
      <c r="G8720" s="1"/>
      <c r="H8720" s="1"/>
      <c r="I8720" s="1"/>
    </row>
    <row r="8721" ht="15.75" customHeight="1">
      <c r="A8721" s="1"/>
      <c r="B8721" s="1"/>
      <c r="C8721" s="1"/>
      <c r="D8721" s="1"/>
      <c r="E8721" s="1"/>
      <c r="F8721" s="1"/>
      <c r="G8721" s="1"/>
      <c r="H8721" s="1"/>
      <c r="I8721" s="1"/>
    </row>
    <row r="8722" ht="15.75" customHeight="1">
      <c r="A8722" s="1"/>
      <c r="B8722" s="1"/>
      <c r="C8722" s="1"/>
      <c r="D8722" s="1"/>
      <c r="E8722" s="1"/>
      <c r="F8722" s="1"/>
      <c r="G8722" s="1"/>
      <c r="H8722" s="1"/>
      <c r="I8722" s="1"/>
    </row>
    <row r="8723" ht="15.75" customHeight="1">
      <c r="A8723" s="1"/>
      <c r="B8723" s="1"/>
      <c r="C8723" s="1"/>
      <c r="D8723" s="1"/>
      <c r="E8723" s="1"/>
      <c r="F8723" s="1"/>
      <c r="G8723" s="1"/>
      <c r="H8723" s="1"/>
      <c r="I8723" s="1"/>
    </row>
    <row r="8724" ht="15.75" customHeight="1">
      <c r="A8724" s="1"/>
      <c r="B8724" s="1"/>
      <c r="C8724" s="1"/>
      <c r="D8724" s="1"/>
      <c r="E8724" s="1"/>
      <c r="F8724" s="1"/>
      <c r="G8724" s="1"/>
      <c r="H8724" s="1"/>
      <c r="I8724" s="1"/>
    </row>
    <row r="8725" ht="15.75" customHeight="1">
      <c r="A8725" s="1"/>
      <c r="B8725" s="1"/>
      <c r="C8725" s="1"/>
      <c r="D8725" s="1"/>
      <c r="E8725" s="1"/>
      <c r="F8725" s="1"/>
      <c r="G8725" s="1"/>
      <c r="H8725" s="1"/>
      <c r="I8725" s="1"/>
    </row>
    <row r="8726" ht="15.75" customHeight="1">
      <c r="A8726" s="1"/>
      <c r="B8726" s="1"/>
      <c r="C8726" s="1"/>
      <c r="D8726" s="1"/>
      <c r="E8726" s="1"/>
      <c r="F8726" s="1"/>
      <c r="G8726" s="1"/>
      <c r="H8726" s="1"/>
      <c r="I8726" s="1"/>
    </row>
    <row r="8727" ht="15.75" customHeight="1">
      <c r="A8727" s="1"/>
      <c r="B8727" s="1"/>
      <c r="C8727" s="1"/>
      <c r="D8727" s="1"/>
      <c r="E8727" s="1"/>
      <c r="F8727" s="1"/>
      <c r="G8727" s="1"/>
      <c r="H8727" s="1"/>
      <c r="I8727" s="1"/>
    </row>
    <row r="8728" ht="15.75" customHeight="1">
      <c r="A8728" s="1"/>
      <c r="B8728" s="1"/>
      <c r="C8728" s="1"/>
      <c r="D8728" s="1"/>
      <c r="E8728" s="1"/>
      <c r="F8728" s="1"/>
      <c r="G8728" s="1"/>
      <c r="H8728" s="1"/>
      <c r="I8728" s="1"/>
    </row>
    <row r="8729" ht="15.75" customHeight="1">
      <c r="A8729" s="1"/>
      <c r="B8729" s="1"/>
      <c r="C8729" s="1"/>
      <c r="D8729" s="1"/>
      <c r="E8729" s="1"/>
      <c r="F8729" s="1"/>
      <c r="G8729" s="1"/>
      <c r="H8729" s="1"/>
      <c r="I8729" s="1"/>
    </row>
    <row r="8730" ht="15.75" customHeight="1">
      <c r="A8730" s="1"/>
      <c r="B8730" s="1"/>
      <c r="C8730" s="1"/>
      <c r="D8730" s="1"/>
      <c r="E8730" s="1"/>
      <c r="F8730" s="1"/>
      <c r="G8730" s="1"/>
      <c r="H8730" s="1"/>
      <c r="I8730" s="1"/>
    </row>
    <row r="8731" ht="15.75" customHeight="1">
      <c r="A8731" s="1"/>
      <c r="B8731" s="1"/>
      <c r="C8731" s="1"/>
      <c r="D8731" s="1"/>
      <c r="E8731" s="1"/>
      <c r="F8731" s="1"/>
      <c r="G8731" s="1"/>
      <c r="H8731" s="1"/>
      <c r="I8731" s="1"/>
    </row>
    <row r="8732" ht="15.75" customHeight="1">
      <c r="A8732" s="1"/>
      <c r="B8732" s="1"/>
      <c r="C8732" s="1"/>
      <c r="D8732" s="1"/>
      <c r="E8732" s="1"/>
      <c r="F8732" s="1"/>
      <c r="G8732" s="1"/>
      <c r="H8732" s="1"/>
      <c r="I8732" s="1"/>
    </row>
    <row r="8733" ht="15.75" customHeight="1">
      <c r="A8733" s="1"/>
      <c r="B8733" s="1"/>
      <c r="C8733" s="1"/>
      <c r="D8733" s="1"/>
      <c r="E8733" s="1"/>
      <c r="F8733" s="1"/>
      <c r="G8733" s="1"/>
      <c r="H8733" s="1"/>
      <c r="I8733" s="1"/>
    </row>
    <row r="8734" ht="15.75" customHeight="1">
      <c r="A8734" s="1"/>
      <c r="B8734" s="1"/>
      <c r="C8734" s="1"/>
      <c r="D8734" s="1"/>
      <c r="E8734" s="1"/>
      <c r="F8734" s="1"/>
      <c r="G8734" s="1"/>
      <c r="H8734" s="1"/>
      <c r="I8734" s="1"/>
    </row>
    <row r="8735" ht="15.75" customHeight="1">
      <c r="A8735" s="1"/>
      <c r="B8735" s="1"/>
      <c r="C8735" s="1"/>
      <c r="D8735" s="1"/>
      <c r="E8735" s="1"/>
      <c r="F8735" s="1"/>
      <c r="G8735" s="1"/>
      <c r="H8735" s="1"/>
      <c r="I8735" s="1"/>
    </row>
    <row r="8736" ht="15.75" customHeight="1">
      <c r="A8736" s="1"/>
      <c r="B8736" s="1"/>
      <c r="C8736" s="1"/>
      <c r="D8736" s="1"/>
      <c r="E8736" s="1"/>
      <c r="F8736" s="1"/>
      <c r="G8736" s="1"/>
      <c r="H8736" s="1"/>
      <c r="I8736" s="1"/>
    </row>
    <row r="8737" ht="15.75" customHeight="1">
      <c r="A8737" s="1"/>
      <c r="B8737" s="1"/>
      <c r="C8737" s="1"/>
      <c r="D8737" s="1"/>
      <c r="E8737" s="1"/>
      <c r="F8737" s="1"/>
      <c r="G8737" s="1"/>
      <c r="H8737" s="1"/>
      <c r="I8737" s="1"/>
    </row>
    <row r="8738" ht="15.75" customHeight="1">
      <c r="A8738" s="1"/>
      <c r="B8738" s="1"/>
      <c r="C8738" s="1"/>
      <c r="D8738" s="1"/>
      <c r="E8738" s="1"/>
      <c r="F8738" s="1"/>
      <c r="G8738" s="1"/>
      <c r="H8738" s="1"/>
      <c r="I8738" s="1"/>
    </row>
    <row r="8739" ht="15.75" customHeight="1">
      <c r="A8739" s="1"/>
      <c r="B8739" s="1"/>
      <c r="C8739" s="1"/>
      <c r="D8739" s="1"/>
      <c r="E8739" s="1"/>
      <c r="F8739" s="1"/>
      <c r="G8739" s="1"/>
      <c r="H8739" s="1"/>
      <c r="I8739" s="1"/>
    </row>
    <row r="8740" ht="15.75" customHeight="1">
      <c r="A8740" s="1"/>
      <c r="B8740" s="1"/>
      <c r="C8740" s="1"/>
      <c r="D8740" s="1"/>
      <c r="E8740" s="1"/>
      <c r="F8740" s="1"/>
      <c r="G8740" s="1"/>
      <c r="H8740" s="1"/>
      <c r="I8740" s="1"/>
    </row>
    <row r="8741" ht="15.75" customHeight="1">
      <c r="A8741" s="1"/>
      <c r="B8741" s="1"/>
      <c r="C8741" s="1"/>
      <c r="D8741" s="1"/>
      <c r="E8741" s="1"/>
      <c r="F8741" s="1"/>
      <c r="G8741" s="1"/>
      <c r="H8741" s="1"/>
      <c r="I8741" s="1"/>
    </row>
    <row r="8742" ht="15.75" customHeight="1">
      <c r="A8742" s="1"/>
      <c r="B8742" s="1"/>
      <c r="C8742" s="1"/>
      <c r="D8742" s="1"/>
      <c r="E8742" s="1"/>
      <c r="F8742" s="1"/>
      <c r="G8742" s="1"/>
      <c r="H8742" s="1"/>
      <c r="I8742" s="1"/>
    </row>
    <row r="8743" ht="15.75" customHeight="1">
      <c r="A8743" s="1"/>
      <c r="B8743" s="1"/>
      <c r="C8743" s="1"/>
      <c r="D8743" s="1"/>
      <c r="E8743" s="1"/>
      <c r="F8743" s="1"/>
      <c r="G8743" s="1"/>
      <c r="H8743" s="1"/>
      <c r="I8743" s="1"/>
    </row>
    <row r="8744" ht="15.75" customHeight="1">
      <c r="A8744" s="1"/>
      <c r="B8744" s="1"/>
      <c r="C8744" s="1"/>
      <c r="D8744" s="1"/>
      <c r="E8744" s="1"/>
      <c r="F8744" s="1"/>
      <c r="G8744" s="1"/>
      <c r="H8744" s="1"/>
      <c r="I8744" s="1"/>
    </row>
    <row r="8745" ht="15.75" customHeight="1">
      <c r="A8745" s="1"/>
      <c r="B8745" s="1"/>
      <c r="C8745" s="1"/>
      <c r="D8745" s="1"/>
      <c r="E8745" s="1"/>
      <c r="F8745" s="1"/>
      <c r="G8745" s="1"/>
      <c r="H8745" s="1"/>
      <c r="I8745" s="1"/>
    </row>
    <row r="8746" ht="15.75" customHeight="1">
      <c r="A8746" s="1"/>
      <c r="B8746" s="1"/>
      <c r="C8746" s="1"/>
      <c r="D8746" s="1"/>
      <c r="E8746" s="1"/>
      <c r="F8746" s="1"/>
      <c r="G8746" s="1"/>
      <c r="H8746" s="1"/>
      <c r="I8746" s="1"/>
    </row>
    <row r="8747" ht="15.75" customHeight="1">
      <c r="A8747" s="1"/>
      <c r="B8747" s="1"/>
      <c r="C8747" s="1"/>
      <c r="D8747" s="1"/>
      <c r="E8747" s="1"/>
      <c r="F8747" s="1"/>
      <c r="G8747" s="1"/>
      <c r="H8747" s="1"/>
      <c r="I8747" s="1"/>
    </row>
    <row r="8748" ht="15.75" customHeight="1">
      <c r="A8748" s="1"/>
      <c r="B8748" s="1"/>
      <c r="C8748" s="1"/>
      <c r="D8748" s="1"/>
      <c r="E8748" s="1"/>
      <c r="F8748" s="1"/>
      <c r="G8748" s="1"/>
      <c r="H8748" s="1"/>
      <c r="I8748" s="1"/>
    </row>
    <row r="8749" ht="15.75" customHeight="1">
      <c r="A8749" s="1"/>
      <c r="B8749" s="1"/>
      <c r="C8749" s="1"/>
      <c r="D8749" s="1"/>
      <c r="E8749" s="1"/>
      <c r="F8749" s="1"/>
      <c r="G8749" s="1"/>
      <c r="H8749" s="1"/>
      <c r="I8749" s="1"/>
    </row>
    <row r="8750" ht="15.75" customHeight="1">
      <c r="A8750" s="1"/>
      <c r="B8750" s="1"/>
      <c r="C8750" s="1"/>
      <c r="D8750" s="1"/>
      <c r="E8750" s="1"/>
      <c r="F8750" s="1"/>
      <c r="G8750" s="1"/>
      <c r="H8750" s="1"/>
      <c r="I8750" s="1"/>
    </row>
    <row r="8751" ht="15.75" customHeight="1">
      <c r="A8751" s="1"/>
      <c r="B8751" s="1"/>
      <c r="C8751" s="1"/>
      <c r="D8751" s="1"/>
      <c r="E8751" s="1"/>
      <c r="F8751" s="1"/>
      <c r="G8751" s="1"/>
      <c r="H8751" s="1"/>
      <c r="I8751" s="1"/>
    </row>
    <row r="8752" ht="15.75" customHeight="1">
      <c r="A8752" s="1"/>
      <c r="B8752" s="1"/>
      <c r="C8752" s="1"/>
      <c r="D8752" s="1"/>
      <c r="E8752" s="1"/>
      <c r="F8752" s="1"/>
      <c r="G8752" s="1"/>
      <c r="H8752" s="1"/>
      <c r="I8752" s="1"/>
    </row>
    <row r="8753" ht="15.75" customHeight="1">
      <c r="A8753" s="1"/>
      <c r="B8753" s="1"/>
      <c r="C8753" s="1"/>
      <c r="D8753" s="1"/>
      <c r="E8753" s="1"/>
      <c r="F8753" s="1"/>
      <c r="G8753" s="1"/>
      <c r="H8753" s="1"/>
      <c r="I8753" s="1"/>
    </row>
    <row r="8754" ht="15.75" customHeight="1">
      <c r="A8754" s="1"/>
      <c r="B8754" s="1"/>
      <c r="C8754" s="1"/>
      <c r="D8754" s="1"/>
      <c r="E8754" s="1"/>
      <c r="F8754" s="1"/>
      <c r="G8754" s="1"/>
      <c r="H8754" s="1"/>
      <c r="I8754" s="1"/>
    </row>
    <row r="8755" ht="15.75" customHeight="1">
      <c r="A8755" s="1"/>
      <c r="B8755" s="1"/>
      <c r="C8755" s="1"/>
      <c r="D8755" s="1"/>
      <c r="E8755" s="1"/>
      <c r="F8755" s="1"/>
      <c r="G8755" s="1"/>
      <c r="H8755" s="1"/>
      <c r="I8755" s="1"/>
    </row>
    <row r="8756" ht="15.75" customHeight="1">
      <c r="A8756" s="1"/>
      <c r="B8756" s="1"/>
      <c r="C8756" s="1"/>
      <c r="D8756" s="1"/>
      <c r="E8756" s="1"/>
      <c r="F8756" s="1"/>
      <c r="G8756" s="1"/>
      <c r="H8756" s="1"/>
      <c r="I8756" s="1"/>
    </row>
    <row r="8757" ht="15.75" customHeight="1">
      <c r="A8757" s="1"/>
      <c r="B8757" s="1"/>
      <c r="C8757" s="1"/>
      <c r="D8757" s="1"/>
      <c r="E8757" s="1"/>
      <c r="F8757" s="1"/>
      <c r="G8757" s="1"/>
      <c r="H8757" s="1"/>
      <c r="I8757" s="1"/>
    </row>
    <row r="8758" ht="15.75" customHeight="1">
      <c r="A8758" s="1"/>
      <c r="B8758" s="1"/>
      <c r="C8758" s="1"/>
      <c r="D8758" s="1"/>
      <c r="E8758" s="1"/>
      <c r="F8758" s="1"/>
      <c r="G8758" s="1"/>
      <c r="H8758" s="1"/>
      <c r="I8758" s="1"/>
    </row>
    <row r="8759" ht="15.75" customHeight="1">
      <c r="A8759" s="1"/>
      <c r="B8759" s="1"/>
      <c r="C8759" s="1"/>
      <c r="D8759" s="1"/>
      <c r="E8759" s="1"/>
      <c r="F8759" s="1"/>
      <c r="G8759" s="1"/>
      <c r="H8759" s="1"/>
      <c r="I8759" s="1"/>
    </row>
    <row r="8760" ht="15.75" customHeight="1">
      <c r="A8760" s="1"/>
      <c r="B8760" s="1"/>
      <c r="C8760" s="1"/>
      <c r="D8760" s="1"/>
      <c r="E8760" s="1"/>
      <c r="F8760" s="1"/>
      <c r="G8760" s="1"/>
      <c r="H8760" s="1"/>
      <c r="I8760" s="1"/>
    </row>
    <row r="8761" ht="15.75" customHeight="1">
      <c r="A8761" s="1"/>
      <c r="B8761" s="1"/>
      <c r="C8761" s="1"/>
      <c r="D8761" s="1"/>
      <c r="E8761" s="1"/>
      <c r="F8761" s="1"/>
      <c r="G8761" s="1"/>
      <c r="H8761" s="1"/>
      <c r="I8761" s="1"/>
    </row>
    <row r="8762" ht="15.75" customHeight="1">
      <c r="A8762" s="1"/>
      <c r="B8762" s="1"/>
      <c r="C8762" s="1"/>
      <c r="D8762" s="1"/>
      <c r="E8762" s="1"/>
      <c r="F8762" s="1"/>
      <c r="G8762" s="1"/>
      <c r="H8762" s="1"/>
      <c r="I8762" s="1"/>
    </row>
    <row r="8763" ht="15.75" customHeight="1">
      <c r="A8763" s="1"/>
      <c r="B8763" s="1"/>
      <c r="C8763" s="1"/>
      <c r="D8763" s="1"/>
      <c r="E8763" s="1"/>
      <c r="F8763" s="1"/>
      <c r="G8763" s="1"/>
      <c r="H8763" s="1"/>
      <c r="I8763" s="1"/>
    </row>
    <row r="8764" ht="15.75" customHeight="1">
      <c r="A8764" s="1"/>
      <c r="B8764" s="1"/>
      <c r="C8764" s="1"/>
      <c r="D8764" s="1"/>
      <c r="E8764" s="1"/>
      <c r="F8764" s="1"/>
      <c r="G8764" s="1"/>
      <c r="H8764" s="1"/>
      <c r="I8764" s="1"/>
    </row>
    <row r="8765" ht="15.75" customHeight="1">
      <c r="A8765" s="1"/>
      <c r="B8765" s="1"/>
      <c r="C8765" s="1"/>
      <c r="D8765" s="1"/>
      <c r="E8765" s="1"/>
      <c r="F8765" s="1"/>
      <c r="G8765" s="1"/>
      <c r="H8765" s="1"/>
      <c r="I8765" s="1"/>
    </row>
    <row r="8766" ht="15.75" customHeight="1">
      <c r="A8766" s="1"/>
      <c r="B8766" s="1"/>
      <c r="C8766" s="1"/>
      <c r="D8766" s="1"/>
      <c r="E8766" s="1"/>
      <c r="F8766" s="1"/>
      <c r="G8766" s="1"/>
      <c r="H8766" s="1"/>
      <c r="I8766" s="1"/>
    </row>
    <row r="8767" ht="15.75" customHeight="1">
      <c r="A8767" s="1"/>
      <c r="B8767" s="1"/>
      <c r="C8767" s="1"/>
      <c r="D8767" s="1"/>
      <c r="E8767" s="1"/>
      <c r="F8767" s="1"/>
      <c r="G8767" s="1"/>
      <c r="H8767" s="1"/>
      <c r="I8767" s="1"/>
    </row>
    <row r="8768" ht="15.75" customHeight="1">
      <c r="A8768" s="1"/>
      <c r="B8768" s="1"/>
      <c r="C8768" s="1"/>
      <c r="D8768" s="1"/>
      <c r="E8768" s="1"/>
      <c r="F8768" s="1"/>
      <c r="G8768" s="1"/>
      <c r="H8768" s="1"/>
      <c r="I8768" s="1"/>
    </row>
    <row r="8769" ht="15.75" customHeight="1">
      <c r="A8769" s="1"/>
      <c r="B8769" s="1"/>
      <c r="C8769" s="1"/>
      <c r="D8769" s="1"/>
      <c r="E8769" s="1"/>
      <c r="F8769" s="1"/>
      <c r="G8769" s="1"/>
      <c r="H8769" s="1"/>
      <c r="I8769" s="1"/>
    </row>
    <row r="8770" ht="15.75" customHeight="1">
      <c r="A8770" s="1"/>
      <c r="B8770" s="1"/>
      <c r="C8770" s="1"/>
      <c r="D8770" s="1"/>
      <c r="E8770" s="1"/>
      <c r="F8770" s="1"/>
      <c r="G8770" s="1"/>
      <c r="H8770" s="1"/>
      <c r="I8770" s="1"/>
    </row>
    <row r="8771" ht="15.75" customHeight="1">
      <c r="A8771" s="1"/>
      <c r="B8771" s="1"/>
      <c r="C8771" s="1"/>
      <c r="D8771" s="1"/>
      <c r="E8771" s="1"/>
      <c r="F8771" s="1"/>
      <c r="G8771" s="1"/>
      <c r="H8771" s="1"/>
      <c r="I8771" s="1"/>
    </row>
    <row r="8772" ht="15.75" customHeight="1">
      <c r="A8772" s="1"/>
      <c r="B8772" s="1"/>
      <c r="C8772" s="1"/>
      <c r="D8772" s="1"/>
      <c r="E8772" s="1"/>
      <c r="F8772" s="1"/>
      <c r="G8772" s="1"/>
      <c r="H8772" s="1"/>
      <c r="I8772" s="1"/>
    </row>
    <row r="8773" ht="15.75" customHeight="1">
      <c r="A8773" s="1"/>
      <c r="B8773" s="1"/>
      <c r="C8773" s="1"/>
      <c r="D8773" s="1"/>
      <c r="E8773" s="1"/>
      <c r="F8773" s="1"/>
      <c r="G8773" s="1"/>
      <c r="H8773" s="1"/>
      <c r="I8773" s="1"/>
    </row>
    <row r="8774" ht="15.75" customHeight="1">
      <c r="A8774" s="1"/>
      <c r="B8774" s="1"/>
      <c r="C8774" s="1"/>
      <c r="D8774" s="1"/>
      <c r="E8774" s="1"/>
      <c r="F8774" s="1"/>
      <c r="G8774" s="1"/>
      <c r="H8774" s="1"/>
      <c r="I8774" s="1"/>
    </row>
    <row r="8775" ht="15.75" customHeight="1">
      <c r="A8775" s="1"/>
      <c r="B8775" s="1"/>
      <c r="C8775" s="1"/>
      <c r="D8775" s="1"/>
      <c r="E8775" s="1"/>
      <c r="F8775" s="1"/>
      <c r="G8775" s="1"/>
      <c r="H8775" s="1"/>
      <c r="I8775" s="1"/>
    </row>
    <row r="8776" ht="15.75" customHeight="1">
      <c r="A8776" s="1"/>
      <c r="B8776" s="1"/>
      <c r="C8776" s="1"/>
      <c r="D8776" s="1"/>
      <c r="E8776" s="1"/>
      <c r="F8776" s="1"/>
      <c r="G8776" s="1"/>
      <c r="H8776" s="1"/>
      <c r="I8776" s="1"/>
    </row>
    <row r="8777" ht="15.75" customHeight="1">
      <c r="A8777" s="1"/>
      <c r="B8777" s="1"/>
      <c r="C8777" s="1"/>
      <c r="D8777" s="1"/>
      <c r="E8777" s="1"/>
      <c r="F8777" s="1"/>
      <c r="G8777" s="1"/>
      <c r="H8777" s="1"/>
      <c r="I8777" s="1"/>
    </row>
    <row r="8778" ht="15.75" customHeight="1">
      <c r="A8778" s="1"/>
      <c r="B8778" s="1"/>
      <c r="C8778" s="1"/>
      <c r="D8778" s="1"/>
      <c r="E8778" s="1"/>
      <c r="F8778" s="1"/>
      <c r="G8778" s="1"/>
      <c r="H8778" s="1"/>
      <c r="I8778" s="1"/>
    </row>
    <row r="8779" ht="15.75" customHeight="1">
      <c r="A8779" s="1"/>
      <c r="B8779" s="1"/>
      <c r="C8779" s="1"/>
      <c r="D8779" s="1"/>
      <c r="E8779" s="1"/>
      <c r="F8779" s="1"/>
      <c r="G8779" s="1"/>
      <c r="H8779" s="1"/>
      <c r="I8779" s="1"/>
    </row>
    <row r="8780" ht="15.75" customHeight="1">
      <c r="A8780" s="1"/>
      <c r="B8780" s="1"/>
      <c r="C8780" s="1"/>
      <c r="D8780" s="1"/>
      <c r="E8780" s="1"/>
      <c r="F8780" s="1"/>
      <c r="G8780" s="1"/>
      <c r="H8780" s="1"/>
      <c r="I8780" s="1"/>
    </row>
    <row r="8781" ht="15.75" customHeight="1">
      <c r="A8781" s="1"/>
      <c r="B8781" s="1"/>
      <c r="C8781" s="1"/>
      <c r="D8781" s="1"/>
      <c r="E8781" s="1"/>
      <c r="F8781" s="1"/>
      <c r="G8781" s="1"/>
      <c r="H8781" s="1"/>
      <c r="I8781" s="1"/>
    </row>
    <row r="8782" ht="15.75" customHeight="1">
      <c r="A8782" s="1"/>
      <c r="B8782" s="1"/>
      <c r="C8782" s="1"/>
      <c r="D8782" s="1"/>
      <c r="E8782" s="1"/>
      <c r="F8782" s="1"/>
      <c r="G8782" s="1"/>
      <c r="H8782" s="1"/>
      <c r="I8782" s="1"/>
    </row>
    <row r="8783" ht="15.75" customHeight="1">
      <c r="A8783" s="1"/>
      <c r="B8783" s="1"/>
      <c r="C8783" s="1"/>
      <c r="D8783" s="1"/>
      <c r="E8783" s="1"/>
      <c r="F8783" s="1"/>
      <c r="G8783" s="1"/>
      <c r="H8783" s="1"/>
      <c r="I8783" s="1"/>
    </row>
    <row r="8784" ht="15.75" customHeight="1">
      <c r="A8784" s="1"/>
      <c r="B8784" s="1"/>
      <c r="C8784" s="1"/>
      <c r="D8784" s="1"/>
      <c r="E8784" s="1"/>
      <c r="F8784" s="1"/>
      <c r="G8784" s="1"/>
      <c r="H8784" s="1"/>
      <c r="I8784" s="1"/>
    </row>
    <row r="8785" ht="15.75" customHeight="1">
      <c r="A8785" s="1"/>
      <c r="B8785" s="1"/>
      <c r="C8785" s="1"/>
      <c r="D8785" s="1"/>
      <c r="E8785" s="1"/>
      <c r="F8785" s="1"/>
      <c r="G8785" s="1"/>
      <c r="H8785" s="1"/>
      <c r="I8785" s="1"/>
    </row>
    <row r="8786" ht="15.75" customHeight="1">
      <c r="A8786" s="1"/>
      <c r="B8786" s="1"/>
      <c r="C8786" s="1"/>
      <c r="D8786" s="1"/>
      <c r="E8786" s="1"/>
      <c r="F8786" s="1"/>
      <c r="G8786" s="1"/>
      <c r="H8786" s="1"/>
      <c r="I8786" s="1"/>
    </row>
    <row r="8787" ht="15.75" customHeight="1">
      <c r="A8787" s="1"/>
      <c r="B8787" s="1"/>
      <c r="C8787" s="1"/>
      <c r="D8787" s="1"/>
      <c r="E8787" s="1"/>
      <c r="F8787" s="1"/>
      <c r="G8787" s="1"/>
      <c r="H8787" s="1"/>
      <c r="I8787" s="1"/>
    </row>
    <row r="8788" ht="15.75" customHeight="1">
      <c r="A8788" s="1"/>
      <c r="B8788" s="1"/>
      <c r="C8788" s="1"/>
      <c r="D8788" s="1"/>
      <c r="E8788" s="1"/>
      <c r="F8788" s="1"/>
      <c r="G8788" s="1"/>
      <c r="H8788" s="1"/>
      <c r="I8788" s="1"/>
    </row>
    <row r="8789" ht="15.75" customHeight="1">
      <c r="A8789" s="1"/>
      <c r="B8789" s="1"/>
      <c r="C8789" s="1"/>
      <c r="D8789" s="1"/>
      <c r="E8789" s="1"/>
      <c r="F8789" s="1"/>
      <c r="G8789" s="1"/>
      <c r="H8789" s="1"/>
      <c r="I8789" s="1"/>
    </row>
    <row r="8790" ht="15.75" customHeight="1">
      <c r="A8790" s="1"/>
      <c r="B8790" s="1"/>
      <c r="C8790" s="1"/>
      <c r="D8790" s="1"/>
      <c r="E8790" s="1"/>
      <c r="F8790" s="1"/>
      <c r="G8790" s="1"/>
      <c r="H8790" s="1"/>
      <c r="I8790" s="1"/>
    </row>
    <row r="8791" ht="15.75" customHeight="1">
      <c r="A8791" s="1"/>
      <c r="B8791" s="1"/>
      <c r="C8791" s="1"/>
      <c r="D8791" s="1"/>
      <c r="E8791" s="1"/>
      <c r="F8791" s="1"/>
      <c r="G8791" s="1"/>
      <c r="H8791" s="1"/>
      <c r="I8791" s="1"/>
    </row>
    <row r="8792" ht="15.75" customHeight="1">
      <c r="A8792" s="1"/>
      <c r="B8792" s="1"/>
      <c r="C8792" s="1"/>
      <c r="D8792" s="1"/>
      <c r="E8792" s="1"/>
      <c r="F8792" s="1"/>
      <c r="G8792" s="1"/>
      <c r="H8792" s="1"/>
      <c r="I8792" s="1"/>
    </row>
    <row r="8793" ht="15.75" customHeight="1">
      <c r="A8793" s="1"/>
      <c r="B8793" s="1"/>
      <c r="C8793" s="1"/>
      <c r="D8793" s="1"/>
      <c r="E8793" s="1"/>
      <c r="F8793" s="1"/>
      <c r="G8793" s="1"/>
      <c r="H8793" s="1"/>
      <c r="I8793" s="1"/>
    </row>
    <row r="8794" ht="15.75" customHeight="1">
      <c r="A8794" s="1"/>
      <c r="B8794" s="1"/>
      <c r="C8794" s="1"/>
      <c r="D8794" s="1"/>
      <c r="E8794" s="1"/>
      <c r="F8794" s="1"/>
      <c r="G8794" s="1"/>
      <c r="H8794" s="1"/>
      <c r="I8794" s="1"/>
    </row>
    <row r="8795" ht="15.75" customHeight="1">
      <c r="A8795" s="1"/>
      <c r="B8795" s="1"/>
      <c r="C8795" s="1"/>
      <c r="D8795" s="1"/>
      <c r="E8795" s="1"/>
      <c r="F8795" s="1"/>
      <c r="G8795" s="1"/>
      <c r="H8795" s="1"/>
      <c r="I8795" s="1"/>
    </row>
    <row r="8796" ht="15.75" customHeight="1">
      <c r="A8796" s="1"/>
      <c r="B8796" s="1"/>
      <c r="C8796" s="1"/>
      <c r="D8796" s="1"/>
      <c r="E8796" s="1"/>
      <c r="F8796" s="1"/>
      <c r="G8796" s="1"/>
      <c r="H8796" s="1"/>
      <c r="I8796" s="1"/>
    </row>
    <row r="8797" ht="15.75" customHeight="1">
      <c r="A8797" s="1"/>
      <c r="B8797" s="1"/>
      <c r="C8797" s="1"/>
      <c r="D8797" s="1"/>
      <c r="E8797" s="1"/>
      <c r="F8797" s="1"/>
      <c r="G8797" s="1"/>
      <c r="H8797" s="1"/>
      <c r="I8797" s="1"/>
    </row>
    <row r="8798" ht="15.75" customHeight="1">
      <c r="A8798" s="1"/>
      <c r="B8798" s="1"/>
      <c r="C8798" s="1"/>
      <c r="D8798" s="1"/>
      <c r="E8798" s="1"/>
      <c r="F8798" s="1"/>
      <c r="G8798" s="1"/>
      <c r="H8798" s="1"/>
      <c r="I8798" s="1"/>
    </row>
    <row r="8799" ht="15.75" customHeight="1">
      <c r="A8799" s="1"/>
      <c r="B8799" s="1"/>
      <c r="C8799" s="1"/>
      <c r="D8799" s="1"/>
      <c r="E8799" s="1"/>
      <c r="F8799" s="1"/>
      <c r="G8799" s="1"/>
      <c r="H8799" s="1"/>
      <c r="I8799" s="1"/>
    </row>
    <row r="8800" ht="15.75" customHeight="1">
      <c r="A8800" s="1"/>
      <c r="B8800" s="1"/>
      <c r="C8800" s="1"/>
      <c r="D8800" s="1"/>
      <c r="E8800" s="1"/>
      <c r="F8800" s="1"/>
      <c r="G8800" s="1"/>
      <c r="H8800" s="1"/>
      <c r="I8800" s="1"/>
    </row>
    <row r="8801" ht="15.75" customHeight="1">
      <c r="A8801" s="1"/>
      <c r="B8801" s="1"/>
      <c r="C8801" s="1"/>
      <c r="D8801" s="1"/>
      <c r="E8801" s="1"/>
      <c r="F8801" s="1"/>
      <c r="G8801" s="1"/>
      <c r="H8801" s="1"/>
      <c r="I8801" s="1"/>
    </row>
    <row r="8802" ht="15.75" customHeight="1">
      <c r="A8802" s="1"/>
      <c r="B8802" s="1"/>
      <c r="C8802" s="1"/>
      <c r="D8802" s="1"/>
      <c r="E8802" s="1"/>
      <c r="F8802" s="1"/>
      <c r="G8802" s="1"/>
      <c r="H8802" s="1"/>
      <c r="I8802" s="1"/>
    </row>
    <row r="8803" ht="15.75" customHeight="1">
      <c r="A8803" s="1"/>
      <c r="B8803" s="1"/>
      <c r="C8803" s="1"/>
      <c r="D8803" s="1"/>
      <c r="E8803" s="1"/>
      <c r="F8803" s="1"/>
      <c r="G8803" s="1"/>
      <c r="H8803" s="1"/>
      <c r="I8803" s="1"/>
    </row>
    <row r="8804" ht="15.75" customHeight="1">
      <c r="A8804" s="1"/>
      <c r="B8804" s="1"/>
      <c r="C8804" s="1"/>
      <c r="D8804" s="1"/>
      <c r="E8804" s="1"/>
      <c r="F8804" s="1"/>
      <c r="G8804" s="1"/>
      <c r="H8804" s="1"/>
      <c r="I8804" s="1"/>
    </row>
    <row r="8805" ht="15.75" customHeight="1">
      <c r="A8805" s="1"/>
      <c r="B8805" s="1"/>
      <c r="C8805" s="1"/>
      <c r="D8805" s="1"/>
      <c r="E8805" s="1"/>
      <c r="F8805" s="1"/>
      <c r="G8805" s="1"/>
      <c r="H8805" s="1"/>
      <c r="I8805" s="1"/>
    </row>
    <row r="8806" ht="15.75" customHeight="1">
      <c r="A8806" s="1"/>
      <c r="B8806" s="1"/>
      <c r="C8806" s="1"/>
      <c r="D8806" s="1"/>
      <c r="E8806" s="1"/>
      <c r="F8806" s="1"/>
      <c r="G8806" s="1"/>
      <c r="H8806" s="1"/>
      <c r="I8806" s="1"/>
    </row>
    <row r="8807" ht="15.75" customHeight="1">
      <c r="A8807" s="1"/>
      <c r="B8807" s="1"/>
      <c r="C8807" s="1"/>
      <c r="D8807" s="1"/>
      <c r="E8807" s="1"/>
      <c r="F8807" s="1"/>
      <c r="G8807" s="1"/>
      <c r="H8807" s="1"/>
      <c r="I8807" s="1"/>
    </row>
    <row r="8808" ht="15.75" customHeight="1">
      <c r="A8808" s="1"/>
      <c r="B8808" s="1"/>
      <c r="C8808" s="1"/>
      <c r="D8808" s="1"/>
      <c r="E8808" s="1"/>
      <c r="F8808" s="1"/>
      <c r="G8808" s="1"/>
      <c r="H8808" s="1"/>
      <c r="I8808" s="1"/>
    </row>
    <row r="8809" ht="15.75" customHeight="1">
      <c r="A8809" s="1"/>
      <c r="B8809" s="1"/>
      <c r="C8809" s="1"/>
      <c r="D8809" s="1"/>
      <c r="E8809" s="1"/>
      <c r="F8809" s="1"/>
      <c r="G8809" s="1"/>
      <c r="H8809" s="1"/>
      <c r="I8809" s="1"/>
    </row>
    <row r="8810" ht="15.75" customHeight="1">
      <c r="A8810" s="1"/>
      <c r="B8810" s="1"/>
      <c r="C8810" s="1"/>
      <c r="D8810" s="1"/>
      <c r="E8810" s="1"/>
      <c r="F8810" s="1"/>
      <c r="G8810" s="1"/>
      <c r="H8810" s="1"/>
      <c r="I8810" s="1"/>
    </row>
    <row r="8811" ht="15.75" customHeight="1">
      <c r="A8811" s="1"/>
      <c r="B8811" s="1"/>
      <c r="C8811" s="1"/>
      <c r="D8811" s="1"/>
      <c r="E8811" s="1"/>
      <c r="F8811" s="1"/>
      <c r="G8811" s="1"/>
      <c r="H8811" s="1"/>
      <c r="I8811" s="1"/>
    </row>
    <row r="8812" ht="15.75" customHeight="1">
      <c r="A8812" s="1"/>
      <c r="B8812" s="1"/>
      <c r="C8812" s="1"/>
      <c r="D8812" s="1"/>
      <c r="E8812" s="1"/>
      <c r="F8812" s="1"/>
      <c r="G8812" s="1"/>
      <c r="H8812" s="1"/>
      <c r="I8812" s="1"/>
    </row>
    <row r="8813" ht="15.75" customHeight="1">
      <c r="A8813" s="1"/>
      <c r="B8813" s="1"/>
      <c r="C8813" s="1"/>
      <c r="D8813" s="1"/>
      <c r="E8813" s="1"/>
      <c r="F8813" s="1"/>
      <c r="G8813" s="1"/>
      <c r="H8813" s="1"/>
      <c r="I8813" s="1"/>
    </row>
    <row r="8814" ht="15.75" customHeight="1">
      <c r="A8814" s="1"/>
      <c r="B8814" s="1"/>
      <c r="C8814" s="1"/>
      <c r="D8814" s="1"/>
      <c r="E8814" s="1"/>
      <c r="F8814" s="1"/>
      <c r="G8814" s="1"/>
      <c r="H8814" s="1"/>
      <c r="I8814" s="1"/>
    </row>
    <row r="8815" ht="15.75" customHeight="1">
      <c r="A8815" s="1"/>
      <c r="B8815" s="1"/>
      <c r="C8815" s="1"/>
      <c r="D8815" s="1"/>
      <c r="E8815" s="1"/>
      <c r="F8815" s="1"/>
      <c r="G8815" s="1"/>
      <c r="H8815" s="1"/>
      <c r="I8815" s="1"/>
    </row>
    <row r="8816" ht="15.75" customHeight="1">
      <c r="A8816" s="1"/>
      <c r="B8816" s="1"/>
      <c r="C8816" s="1"/>
      <c r="D8816" s="1"/>
      <c r="E8816" s="1"/>
      <c r="F8816" s="1"/>
      <c r="G8816" s="1"/>
      <c r="H8816" s="1"/>
      <c r="I8816" s="1"/>
    </row>
    <row r="8817" ht="15.75" customHeight="1">
      <c r="A8817" s="1"/>
      <c r="B8817" s="1"/>
      <c r="C8817" s="1"/>
      <c r="D8817" s="1"/>
      <c r="E8817" s="1"/>
      <c r="F8817" s="1"/>
      <c r="G8817" s="1"/>
      <c r="H8817" s="1"/>
      <c r="I8817" s="1"/>
    </row>
    <row r="8818" ht="15.75" customHeight="1">
      <c r="A8818" s="1"/>
      <c r="B8818" s="1"/>
      <c r="C8818" s="1"/>
      <c r="D8818" s="1"/>
      <c r="E8818" s="1"/>
      <c r="F8818" s="1"/>
      <c r="G8818" s="1"/>
      <c r="H8818" s="1"/>
      <c r="I8818" s="1"/>
    </row>
    <row r="8819" ht="15.75" customHeight="1">
      <c r="A8819" s="1"/>
      <c r="B8819" s="1"/>
      <c r="C8819" s="1"/>
      <c r="D8819" s="1"/>
      <c r="E8819" s="1"/>
      <c r="F8819" s="1"/>
      <c r="G8819" s="1"/>
      <c r="H8819" s="1"/>
      <c r="I8819" s="1"/>
    </row>
    <row r="8820" ht="15.75" customHeight="1">
      <c r="A8820" s="1"/>
      <c r="B8820" s="1"/>
      <c r="C8820" s="1"/>
      <c r="D8820" s="1"/>
      <c r="E8820" s="1"/>
      <c r="F8820" s="1"/>
      <c r="G8820" s="1"/>
      <c r="H8820" s="1"/>
      <c r="I8820" s="1"/>
    </row>
    <row r="8821" ht="15.75" customHeight="1">
      <c r="A8821" s="1"/>
      <c r="B8821" s="1"/>
      <c r="C8821" s="1"/>
      <c r="D8821" s="1"/>
      <c r="E8821" s="1"/>
      <c r="F8821" s="1"/>
      <c r="G8821" s="1"/>
      <c r="H8821" s="1"/>
      <c r="I8821" s="1"/>
    </row>
    <row r="8822" ht="15.75" customHeight="1">
      <c r="A8822" s="1"/>
      <c r="B8822" s="1"/>
      <c r="C8822" s="1"/>
      <c r="D8822" s="1"/>
      <c r="E8822" s="1"/>
      <c r="F8822" s="1"/>
      <c r="G8822" s="1"/>
      <c r="H8822" s="1"/>
      <c r="I8822" s="1"/>
    </row>
    <row r="8823" ht="15.75" customHeight="1">
      <c r="A8823" s="1"/>
      <c r="B8823" s="1"/>
      <c r="C8823" s="1"/>
      <c r="D8823" s="1"/>
      <c r="E8823" s="1"/>
      <c r="F8823" s="1"/>
      <c r="G8823" s="1"/>
      <c r="H8823" s="1"/>
      <c r="I8823" s="1"/>
    </row>
    <row r="8824" ht="15.75" customHeight="1">
      <c r="A8824" s="1"/>
      <c r="B8824" s="1"/>
      <c r="C8824" s="1"/>
      <c r="D8824" s="1"/>
      <c r="E8824" s="1"/>
      <c r="F8824" s="1"/>
      <c r="G8824" s="1"/>
      <c r="H8824" s="1"/>
      <c r="I8824" s="1"/>
    </row>
    <row r="8825" ht="15.75" customHeight="1">
      <c r="A8825" s="1"/>
      <c r="B8825" s="1"/>
      <c r="C8825" s="1"/>
      <c r="D8825" s="1"/>
      <c r="E8825" s="1"/>
      <c r="F8825" s="1"/>
      <c r="G8825" s="1"/>
      <c r="H8825" s="1"/>
      <c r="I8825" s="1"/>
    </row>
    <row r="8826" ht="15.75" customHeight="1">
      <c r="A8826" s="1"/>
      <c r="B8826" s="1"/>
      <c r="C8826" s="1"/>
      <c r="D8826" s="1"/>
      <c r="E8826" s="1"/>
      <c r="F8826" s="1"/>
      <c r="G8826" s="1"/>
      <c r="H8826" s="1"/>
      <c r="I8826" s="1"/>
    </row>
    <row r="8827" ht="15.75" customHeight="1">
      <c r="A8827" s="1"/>
      <c r="B8827" s="1"/>
      <c r="C8827" s="1"/>
      <c r="D8827" s="1"/>
      <c r="E8827" s="1"/>
      <c r="F8827" s="1"/>
      <c r="G8827" s="1"/>
      <c r="H8827" s="1"/>
      <c r="I8827" s="1"/>
    </row>
    <row r="8828" ht="15.75" customHeight="1">
      <c r="A8828" s="1"/>
      <c r="B8828" s="1"/>
      <c r="C8828" s="1"/>
      <c r="D8828" s="1"/>
      <c r="E8828" s="1"/>
      <c r="F8828" s="1"/>
      <c r="G8828" s="1"/>
      <c r="H8828" s="1"/>
      <c r="I8828" s="1"/>
    </row>
    <row r="8829" ht="15.75" customHeight="1">
      <c r="A8829" s="1"/>
      <c r="B8829" s="1"/>
      <c r="C8829" s="1"/>
      <c r="D8829" s="1"/>
      <c r="E8829" s="1"/>
      <c r="F8829" s="1"/>
      <c r="G8829" s="1"/>
      <c r="H8829" s="1"/>
      <c r="I8829" s="1"/>
    </row>
    <row r="8830" ht="15.75" customHeight="1">
      <c r="A8830" s="1"/>
      <c r="B8830" s="1"/>
      <c r="C8830" s="1"/>
      <c r="D8830" s="1"/>
      <c r="E8830" s="1"/>
      <c r="F8830" s="1"/>
      <c r="G8830" s="1"/>
      <c r="H8830" s="1"/>
      <c r="I8830" s="1"/>
    </row>
    <row r="8831" ht="15.75" customHeight="1">
      <c r="A8831" s="1"/>
      <c r="B8831" s="1"/>
      <c r="C8831" s="1"/>
      <c r="D8831" s="1"/>
      <c r="E8831" s="1"/>
      <c r="F8831" s="1"/>
      <c r="G8831" s="1"/>
      <c r="H8831" s="1"/>
      <c r="I8831" s="1"/>
    </row>
    <row r="8832" ht="15.75" customHeight="1">
      <c r="A8832" s="1"/>
      <c r="B8832" s="1"/>
      <c r="C8832" s="1"/>
      <c r="D8832" s="1"/>
      <c r="E8832" s="1"/>
      <c r="F8832" s="1"/>
      <c r="G8832" s="1"/>
      <c r="H8832" s="1"/>
      <c r="I8832" s="1"/>
    </row>
    <row r="8833" ht="15.75" customHeight="1">
      <c r="A8833" s="1"/>
      <c r="B8833" s="1"/>
      <c r="C8833" s="1"/>
      <c r="D8833" s="1"/>
      <c r="E8833" s="1"/>
      <c r="F8833" s="1"/>
      <c r="G8833" s="1"/>
      <c r="H8833" s="1"/>
      <c r="I8833" s="1"/>
    </row>
    <row r="8834" ht="15.75" customHeight="1">
      <c r="A8834" s="1"/>
      <c r="B8834" s="1"/>
      <c r="C8834" s="1"/>
      <c r="D8834" s="1"/>
      <c r="E8834" s="1"/>
      <c r="F8834" s="1"/>
      <c r="G8834" s="1"/>
      <c r="H8834" s="1"/>
      <c r="I8834" s="1"/>
    </row>
    <row r="8835" ht="15.75" customHeight="1">
      <c r="A8835" s="1"/>
      <c r="B8835" s="1"/>
      <c r="C8835" s="1"/>
      <c r="D8835" s="1"/>
      <c r="E8835" s="1"/>
      <c r="F8835" s="1"/>
      <c r="G8835" s="1"/>
      <c r="H8835" s="1"/>
      <c r="I8835" s="1"/>
    </row>
    <row r="8836" ht="15.75" customHeight="1">
      <c r="A8836" s="1"/>
      <c r="B8836" s="1"/>
      <c r="C8836" s="1"/>
      <c r="D8836" s="1"/>
      <c r="E8836" s="1"/>
      <c r="F8836" s="1"/>
      <c r="G8836" s="1"/>
      <c r="H8836" s="1"/>
      <c r="I8836" s="1"/>
    </row>
    <row r="8837" ht="15.75" customHeight="1">
      <c r="A8837" s="1"/>
      <c r="B8837" s="1"/>
      <c r="C8837" s="1"/>
      <c r="D8837" s="1"/>
      <c r="E8837" s="1"/>
      <c r="F8837" s="1"/>
      <c r="G8837" s="1"/>
      <c r="H8837" s="1"/>
      <c r="I8837" s="1"/>
    </row>
    <row r="8838" ht="15.75" customHeight="1">
      <c r="A8838" s="1"/>
      <c r="B8838" s="1"/>
      <c r="C8838" s="1"/>
      <c r="D8838" s="1"/>
      <c r="E8838" s="1"/>
      <c r="F8838" s="1"/>
      <c r="G8838" s="1"/>
      <c r="H8838" s="1"/>
      <c r="I8838" s="1"/>
    </row>
    <row r="8839" ht="15.75" customHeight="1">
      <c r="A8839" s="1"/>
      <c r="B8839" s="1"/>
      <c r="C8839" s="1"/>
      <c r="D8839" s="1"/>
      <c r="E8839" s="1"/>
      <c r="F8839" s="1"/>
      <c r="G8839" s="1"/>
      <c r="H8839" s="1"/>
      <c r="I8839" s="1"/>
    </row>
    <row r="8840" ht="15.75" customHeight="1">
      <c r="A8840" s="1"/>
      <c r="B8840" s="1"/>
      <c r="C8840" s="1"/>
      <c r="D8840" s="1"/>
      <c r="E8840" s="1"/>
      <c r="F8840" s="1"/>
      <c r="G8840" s="1"/>
      <c r="H8840" s="1"/>
      <c r="I8840" s="1"/>
    </row>
    <row r="8841" ht="15.75" customHeight="1">
      <c r="A8841" s="1"/>
      <c r="B8841" s="1"/>
      <c r="C8841" s="1"/>
      <c r="D8841" s="1"/>
      <c r="E8841" s="1"/>
      <c r="F8841" s="1"/>
      <c r="G8841" s="1"/>
      <c r="H8841" s="1"/>
      <c r="I8841" s="1"/>
    </row>
    <row r="8842" ht="15.75" customHeight="1">
      <c r="A8842" s="1"/>
      <c r="B8842" s="1"/>
      <c r="C8842" s="1"/>
      <c r="D8842" s="1"/>
      <c r="E8842" s="1"/>
      <c r="F8842" s="1"/>
      <c r="G8842" s="1"/>
      <c r="H8842" s="1"/>
      <c r="I8842" s="1"/>
    </row>
    <row r="8843" ht="15.75" customHeight="1">
      <c r="A8843" s="1"/>
      <c r="B8843" s="1"/>
      <c r="C8843" s="1"/>
      <c r="D8843" s="1"/>
      <c r="E8843" s="1"/>
      <c r="F8843" s="1"/>
      <c r="G8843" s="1"/>
      <c r="H8843" s="1"/>
      <c r="I8843" s="1"/>
    </row>
    <row r="8844" ht="15.75" customHeight="1">
      <c r="A8844" s="1"/>
      <c r="B8844" s="1"/>
      <c r="C8844" s="1"/>
      <c r="D8844" s="1"/>
      <c r="E8844" s="1"/>
      <c r="F8844" s="1"/>
      <c r="G8844" s="1"/>
      <c r="H8844" s="1"/>
      <c r="I8844" s="1"/>
    </row>
    <row r="8845" ht="15.75" customHeight="1">
      <c r="A8845" s="1"/>
      <c r="B8845" s="1"/>
      <c r="C8845" s="1"/>
      <c r="D8845" s="1"/>
      <c r="E8845" s="1"/>
      <c r="F8845" s="1"/>
      <c r="G8845" s="1"/>
      <c r="H8845" s="1"/>
      <c r="I8845" s="1"/>
    </row>
    <row r="8846" ht="15.75" customHeight="1">
      <c r="A8846" s="1"/>
      <c r="B8846" s="1"/>
      <c r="C8846" s="1"/>
      <c r="D8846" s="1"/>
      <c r="E8846" s="1"/>
      <c r="F8846" s="1"/>
      <c r="G8846" s="1"/>
      <c r="H8846" s="1"/>
      <c r="I8846" s="1"/>
    </row>
    <row r="8847" ht="15.75" customHeight="1">
      <c r="A8847" s="1"/>
      <c r="B8847" s="1"/>
      <c r="C8847" s="1"/>
      <c r="D8847" s="1"/>
      <c r="E8847" s="1"/>
      <c r="F8847" s="1"/>
      <c r="G8847" s="1"/>
      <c r="H8847" s="1"/>
      <c r="I8847" s="1"/>
    </row>
    <row r="8848" ht="15.75" customHeight="1">
      <c r="A8848" s="1"/>
      <c r="B8848" s="1"/>
      <c r="C8848" s="1"/>
      <c r="D8848" s="1"/>
      <c r="E8848" s="1"/>
      <c r="F8848" s="1"/>
      <c r="G8848" s="1"/>
      <c r="H8848" s="1"/>
      <c r="I8848" s="1"/>
    </row>
    <row r="8849" ht="15.75" customHeight="1">
      <c r="A8849" s="1"/>
      <c r="B8849" s="1"/>
      <c r="C8849" s="1"/>
      <c r="D8849" s="1"/>
      <c r="E8849" s="1"/>
      <c r="F8849" s="1"/>
      <c r="G8849" s="1"/>
      <c r="H8849" s="1"/>
      <c r="I8849" s="1"/>
    </row>
    <row r="8850" ht="15.75" customHeight="1">
      <c r="A8850" s="1"/>
      <c r="B8850" s="1"/>
      <c r="C8850" s="1"/>
      <c r="D8850" s="1"/>
      <c r="E8850" s="1"/>
      <c r="F8850" s="1"/>
      <c r="G8850" s="1"/>
      <c r="H8850" s="1"/>
      <c r="I8850" s="1"/>
    </row>
    <row r="8851" ht="15.75" customHeight="1">
      <c r="A8851" s="1"/>
      <c r="B8851" s="1"/>
      <c r="C8851" s="1"/>
      <c r="D8851" s="1"/>
      <c r="E8851" s="1"/>
      <c r="F8851" s="1"/>
      <c r="G8851" s="1"/>
      <c r="H8851" s="1"/>
      <c r="I8851" s="1"/>
    </row>
    <row r="8852" ht="15.75" customHeight="1">
      <c r="A8852" s="1"/>
      <c r="B8852" s="1"/>
      <c r="C8852" s="1"/>
      <c r="D8852" s="1"/>
      <c r="E8852" s="1"/>
      <c r="F8852" s="1"/>
      <c r="G8852" s="1"/>
      <c r="H8852" s="1"/>
      <c r="I8852" s="1"/>
    </row>
    <row r="8853" ht="15.75" customHeight="1">
      <c r="A8853" s="1"/>
      <c r="B8853" s="1"/>
      <c r="C8853" s="1"/>
      <c r="D8853" s="1"/>
      <c r="E8853" s="1"/>
      <c r="F8853" s="1"/>
      <c r="G8853" s="1"/>
      <c r="H8853" s="1"/>
      <c r="I8853" s="1"/>
    </row>
    <row r="8854" ht="15.75" customHeight="1">
      <c r="A8854" s="1"/>
      <c r="B8854" s="1"/>
      <c r="C8854" s="1"/>
      <c r="D8854" s="1"/>
      <c r="E8854" s="1"/>
      <c r="F8854" s="1"/>
      <c r="G8854" s="1"/>
      <c r="H8854" s="1"/>
      <c r="I8854" s="1"/>
    </row>
    <row r="8855" ht="15.75" customHeight="1">
      <c r="A8855" s="1"/>
      <c r="B8855" s="1"/>
      <c r="C8855" s="1"/>
      <c r="D8855" s="1"/>
      <c r="E8855" s="1"/>
      <c r="F8855" s="1"/>
      <c r="G8855" s="1"/>
      <c r="H8855" s="1"/>
      <c r="I8855" s="1"/>
    </row>
    <row r="8856" ht="15.75" customHeight="1">
      <c r="A8856" s="1"/>
      <c r="B8856" s="1"/>
      <c r="C8856" s="1"/>
      <c r="D8856" s="1"/>
      <c r="E8856" s="1"/>
      <c r="F8856" s="1"/>
      <c r="G8856" s="1"/>
      <c r="H8856" s="1"/>
      <c r="I8856" s="1"/>
    </row>
    <row r="8857" ht="15.75" customHeight="1">
      <c r="A8857" s="1"/>
      <c r="B8857" s="1"/>
      <c r="C8857" s="1"/>
      <c r="D8857" s="1"/>
      <c r="E8857" s="1"/>
      <c r="F8857" s="1"/>
      <c r="G8857" s="1"/>
      <c r="H8857" s="1"/>
      <c r="I8857" s="1"/>
    </row>
    <row r="8858" ht="15.75" customHeight="1">
      <c r="A8858" s="1"/>
      <c r="B8858" s="1"/>
      <c r="C8858" s="1"/>
      <c r="D8858" s="1"/>
      <c r="E8858" s="1"/>
      <c r="F8858" s="1"/>
      <c r="G8858" s="1"/>
      <c r="H8858" s="1"/>
      <c r="I8858" s="1"/>
    </row>
    <row r="8859" ht="15.75" customHeight="1">
      <c r="A8859" s="1"/>
      <c r="B8859" s="1"/>
      <c r="C8859" s="1"/>
      <c r="D8859" s="1"/>
      <c r="E8859" s="1"/>
      <c r="F8859" s="1"/>
      <c r="G8859" s="1"/>
      <c r="H8859" s="1"/>
      <c r="I8859" s="1"/>
    </row>
    <row r="8860" ht="15.75" customHeight="1">
      <c r="A8860" s="1"/>
      <c r="B8860" s="1"/>
      <c r="C8860" s="1"/>
      <c r="D8860" s="1"/>
      <c r="E8860" s="1"/>
      <c r="F8860" s="1"/>
      <c r="G8860" s="1"/>
      <c r="H8860" s="1"/>
      <c r="I8860" s="1"/>
    </row>
    <row r="8861" ht="15.75" customHeight="1">
      <c r="A8861" s="1"/>
      <c r="B8861" s="1"/>
      <c r="C8861" s="1"/>
      <c r="D8861" s="1"/>
      <c r="E8861" s="1"/>
      <c r="F8861" s="1"/>
      <c r="G8861" s="1"/>
      <c r="H8861" s="1"/>
      <c r="I8861" s="1"/>
    </row>
    <row r="8862" ht="15.75" customHeight="1">
      <c r="A8862" s="1"/>
      <c r="B8862" s="1"/>
      <c r="C8862" s="1"/>
      <c r="D8862" s="1"/>
      <c r="E8862" s="1"/>
      <c r="F8862" s="1"/>
      <c r="G8862" s="1"/>
      <c r="H8862" s="1"/>
      <c r="I8862" s="1"/>
    </row>
    <row r="8863" ht="15.75" customHeight="1">
      <c r="A8863" s="1"/>
      <c r="B8863" s="1"/>
      <c r="C8863" s="1"/>
      <c r="D8863" s="1"/>
      <c r="E8863" s="1"/>
      <c r="F8863" s="1"/>
      <c r="G8863" s="1"/>
      <c r="H8863" s="1"/>
      <c r="I8863" s="1"/>
    </row>
    <row r="8864" ht="15.75" customHeight="1">
      <c r="A8864" s="1"/>
      <c r="B8864" s="1"/>
      <c r="C8864" s="1"/>
      <c r="D8864" s="1"/>
      <c r="E8864" s="1"/>
      <c r="F8864" s="1"/>
      <c r="G8864" s="1"/>
      <c r="H8864" s="1"/>
      <c r="I8864" s="1"/>
    </row>
    <row r="8865" ht="15.75" customHeight="1">
      <c r="A8865" s="1"/>
      <c r="B8865" s="1"/>
      <c r="C8865" s="1"/>
      <c r="D8865" s="1"/>
      <c r="E8865" s="1"/>
      <c r="F8865" s="1"/>
      <c r="G8865" s="1"/>
      <c r="H8865" s="1"/>
      <c r="I8865" s="1"/>
    </row>
    <row r="8866" ht="15.75" customHeight="1">
      <c r="A8866" s="1"/>
      <c r="B8866" s="1"/>
      <c r="C8866" s="1"/>
      <c r="D8866" s="1"/>
      <c r="E8866" s="1"/>
      <c r="F8866" s="1"/>
      <c r="G8866" s="1"/>
      <c r="H8866" s="1"/>
      <c r="I8866" s="1"/>
    </row>
    <row r="8867" ht="15.75" customHeight="1">
      <c r="A8867" s="1"/>
      <c r="B8867" s="1"/>
      <c r="C8867" s="1"/>
      <c r="D8867" s="1"/>
      <c r="E8867" s="1"/>
      <c r="F8867" s="1"/>
      <c r="G8867" s="1"/>
      <c r="H8867" s="1"/>
      <c r="I8867" s="1"/>
    </row>
    <row r="8868" ht="15.75" customHeight="1">
      <c r="A8868" s="1"/>
      <c r="B8868" s="1"/>
      <c r="C8868" s="1"/>
      <c r="D8868" s="1"/>
      <c r="E8868" s="1"/>
      <c r="F8868" s="1"/>
      <c r="G8868" s="1"/>
      <c r="H8868" s="1"/>
      <c r="I8868" s="1"/>
    </row>
    <row r="8869" ht="15.75" customHeight="1">
      <c r="A8869" s="1"/>
      <c r="B8869" s="1"/>
      <c r="C8869" s="1"/>
      <c r="D8869" s="1"/>
      <c r="E8869" s="1"/>
      <c r="F8869" s="1"/>
      <c r="G8869" s="1"/>
      <c r="H8869" s="1"/>
      <c r="I8869" s="1"/>
    </row>
    <row r="8870" ht="15.75" customHeight="1">
      <c r="A8870" s="1"/>
      <c r="B8870" s="1"/>
      <c r="C8870" s="1"/>
      <c r="D8870" s="1"/>
      <c r="E8870" s="1"/>
      <c r="F8870" s="1"/>
      <c r="G8870" s="1"/>
      <c r="H8870" s="1"/>
      <c r="I8870" s="1"/>
    </row>
    <row r="8871" ht="15.75" customHeight="1">
      <c r="A8871" s="1"/>
      <c r="B8871" s="1"/>
      <c r="C8871" s="1"/>
      <c r="D8871" s="1"/>
      <c r="E8871" s="1"/>
      <c r="F8871" s="1"/>
      <c r="G8871" s="1"/>
      <c r="H8871" s="1"/>
      <c r="I8871" s="1"/>
    </row>
    <row r="8872" ht="15.75" customHeight="1">
      <c r="A8872" s="1"/>
      <c r="B8872" s="1"/>
      <c r="C8872" s="1"/>
      <c r="D8872" s="1"/>
      <c r="E8872" s="1"/>
      <c r="F8872" s="1"/>
      <c r="G8872" s="1"/>
      <c r="H8872" s="1"/>
      <c r="I8872" s="1"/>
    </row>
    <row r="8873" ht="15.75" customHeight="1">
      <c r="A8873" s="1"/>
      <c r="B8873" s="1"/>
      <c r="C8873" s="1"/>
      <c r="D8873" s="1"/>
      <c r="E8873" s="1"/>
      <c r="F8873" s="1"/>
      <c r="G8873" s="1"/>
      <c r="H8873" s="1"/>
      <c r="I8873" s="1"/>
    </row>
    <row r="8874" ht="15.75" customHeight="1">
      <c r="A8874" s="1"/>
      <c r="B8874" s="1"/>
      <c r="C8874" s="1"/>
      <c r="D8874" s="1"/>
      <c r="E8874" s="1"/>
      <c r="F8874" s="1"/>
      <c r="G8874" s="1"/>
      <c r="H8874" s="1"/>
      <c r="I8874" s="1"/>
    </row>
    <row r="8875" ht="15.75" customHeight="1">
      <c r="A8875" s="1"/>
      <c r="B8875" s="1"/>
      <c r="C8875" s="1"/>
      <c r="D8875" s="1"/>
      <c r="E8875" s="1"/>
      <c r="F8875" s="1"/>
      <c r="G8875" s="1"/>
      <c r="H8875" s="1"/>
      <c r="I8875" s="1"/>
    </row>
    <row r="8876" ht="15.75" customHeight="1">
      <c r="A8876" s="1"/>
      <c r="B8876" s="1"/>
      <c r="C8876" s="1"/>
      <c r="D8876" s="1"/>
      <c r="E8876" s="1"/>
      <c r="F8876" s="1"/>
      <c r="G8876" s="1"/>
      <c r="H8876" s="1"/>
      <c r="I8876" s="1"/>
    </row>
    <row r="8877" ht="15.75" customHeight="1">
      <c r="A8877" s="1"/>
      <c r="B8877" s="1"/>
      <c r="C8877" s="1"/>
      <c r="D8877" s="1"/>
      <c r="E8877" s="1"/>
      <c r="F8877" s="1"/>
      <c r="G8877" s="1"/>
      <c r="H8877" s="1"/>
      <c r="I8877" s="1"/>
    </row>
    <row r="8878" ht="15.75" customHeight="1">
      <c r="A8878" s="1"/>
      <c r="B8878" s="1"/>
      <c r="C8878" s="1"/>
      <c r="D8878" s="1"/>
      <c r="E8878" s="1"/>
      <c r="F8878" s="1"/>
      <c r="G8878" s="1"/>
      <c r="H8878" s="1"/>
      <c r="I8878" s="1"/>
    </row>
    <row r="8879" ht="15.75" customHeight="1">
      <c r="A8879" s="1"/>
      <c r="B8879" s="1"/>
      <c r="C8879" s="1"/>
      <c r="D8879" s="1"/>
      <c r="E8879" s="1"/>
      <c r="F8879" s="1"/>
      <c r="G8879" s="1"/>
      <c r="H8879" s="1"/>
      <c r="I8879" s="1"/>
    </row>
    <row r="8880" ht="15.75" customHeight="1">
      <c r="A8880" s="1"/>
      <c r="B8880" s="1"/>
      <c r="C8880" s="1"/>
      <c r="D8880" s="1"/>
      <c r="E8880" s="1"/>
      <c r="F8880" s="1"/>
      <c r="G8880" s="1"/>
      <c r="H8880" s="1"/>
      <c r="I8880" s="1"/>
    </row>
    <row r="8881" ht="15.75" customHeight="1">
      <c r="A8881" s="1"/>
      <c r="B8881" s="1"/>
      <c r="C8881" s="1"/>
      <c r="D8881" s="1"/>
      <c r="E8881" s="1"/>
      <c r="F8881" s="1"/>
      <c r="G8881" s="1"/>
      <c r="H8881" s="1"/>
      <c r="I8881" s="1"/>
    </row>
    <row r="8882" ht="15.75" customHeight="1">
      <c r="A8882" s="1"/>
      <c r="B8882" s="1"/>
      <c r="C8882" s="1"/>
      <c r="D8882" s="1"/>
      <c r="E8882" s="1"/>
      <c r="F8882" s="1"/>
      <c r="G8882" s="1"/>
      <c r="H8882" s="1"/>
      <c r="I8882" s="1"/>
    </row>
    <row r="8883" ht="15.75" customHeight="1">
      <c r="A8883" s="1"/>
      <c r="B8883" s="1"/>
      <c r="C8883" s="1"/>
      <c r="D8883" s="1"/>
      <c r="E8883" s="1"/>
      <c r="F8883" s="1"/>
      <c r="G8883" s="1"/>
      <c r="H8883" s="1"/>
      <c r="I8883" s="1"/>
    </row>
    <row r="8884" ht="15.75" customHeight="1">
      <c r="A8884" s="1"/>
      <c r="B8884" s="1"/>
      <c r="C8884" s="1"/>
      <c r="D8884" s="1"/>
      <c r="E8884" s="1"/>
      <c r="F8884" s="1"/>
      <c r="G8884" s="1"/>
      <c r="H8884" s="1"/>
      <c r="I8884" s="1"/>
    </row>
    <row r="8885" ht="15.75" customHeight="1">
      <c r="A8885" s="1"/>
      <c r="B8885" s="1"/>
      <c r="C8885" s="1"/>
      <c r="D8885" s="1"/>
      <c r="E8885" s="1"/>
      <c r="F8885" s="1"/>
      <c r="G8885" s="1"/>
      <c r="H8885" s="1"/>
      <c r="I8885" s="1"/>
    </row>
    <row r="8886" ht="15.75" customHeight="1">
      <c r="A8886" s="1"/>
      <c r="B8886" s="1"/>
      <c r="C8886" s="1"/>
      <c r="D8886" s="1"/>
      <c r="E8886" s="1"/>
      <c r="F8886" s="1"/>
      <c r="G8886" s="1"/>
      <c r="H8886" s="1"/>
      <c r="I8886" s="1"/>
    </row>
    <row r="8887" ht="15.75" customHeight="1">
      <c r="A8887" s="1"/>
      <c r="B8887" s="1"/>
      <c r="C8887" s="1"/>
      <c r="D8887" s="1"/>
      <c r="E8887" s="1"/>
      <c r="F8887" s="1"/>
      <c r="G8887" s="1"/>
      <c r="H8887" s="1"/>
      <c r="I8887" s="1"/>
    </row>
    <row r="8888" ht="15.75" customHeight="1">
      <c r="A8888" s="1"/>
      <c r="B8888" s="1"/>
      <c r="C8888" s="1"/>
      <c r="D8888" s="1"/>
      <c r="E8888" s="1"/>
      <c r="F8888" s="1"/>
      <c r="G8888" s="1"/>
      <c r="H8888" s="1"/>
      <c r="I8888" s="1"/>
    </row>
    <row r="8889" ht="15.75" customHeight="1">
      <c r="A8889" s="1"/>
      <c r="B8889" s="1"/>
      <c r="C8889" s="1"/>
      <c r="D8889" s="1"/>
      <c r="E8889" s="1"/>
      <c r="F8889" s="1"/>
      <c r="G8889" s="1"/>
      <c r="H8889" s="1"/>
      <c r="I8889" s="1"/>
    </row>
    <row r="8890" ht="15.75" customHeight="1">
      <c r="A8890" s="1"/>
      <c r="B8890" s="1"/>
      <c r="C8890" s="1"/>
      <c r="D8890" s="1"/>
      <c r="E8890" s="1"/>
      <c r="F8890" s="1"/>
      <c r="G8890" s="1"/>
      <c r="H8890" s="1"/>
      <c r="I8890" s="1"/>
    </row>
    <row r="8891" ht="15.75" customHeight="1">
      <c r="A8891" s="1"/>
      <c r="B8891" s="1"/>
      <c r="C8891" s="1"/>
      <c r="D8891" s="1"/>
      <c r="E8891" s="1"/>
      <c r="F8891" s="1"/>
      <c r="G8891" s="1"/>
      <c r="H8891" s="1"/>
      <c r="I8891" s="1"/>
    </row>
    <row r="8892" ht="15.75" customHeight="1">
      <c r="A8892" s="1"/>
      <c r="B8892" s="1"/>
      <c r="C8892" s="1"/>
      <c r="D8892" s="1"/>
      <c r="E8892" s="1"/>
      <c r="F8892" s="1"/>
      <c r="G8892" s="1"/>
      <c r="H8892" s="1"/>
      <c r="I8892" s="1"/>
    </row>
    <row r="8893" ht="15.75" customHeight="1">
      <c r="A8893" s="1"/>
      <c r="B8893" s="1"/>
      <c r="C8893" s="1"/>
      <c r="D8893" s="1"/>
      <c r="E8893" s="1"/>
      <c r="F8893" s="1"/>
      <c r="G8893" s="1"/>
      <c r="H8893" s="1"/>
      <c r="I8893" s="1"/>
    </row>
    <row r="8894" ht="15.75" customHeight="1">
      <c r="A8894" s="1"/>
      <c r="B8894" s="1"/>
      <c r="C8894" s="1"/>
      <c r="D8894" s="1"/>
      <c r="E8894" s="1"/>
      <c r="F8894" s="1"/>
      <c r="G8894" s="1"/>
      <c r="H8894" s="1"/>
      <c r="I8894" s="1"/>
    </row>
    <row r="8895" ht="15.75" customHeight="1">
      <c r="A8895" s="1"/>
      <c r="B8895" s="1"/>
      <c r="C8895" s="1"/>
      <c r="D8895" s="1"/>
      <c r="E8895" s="1"/>
      <c r="F8895" s="1"/>
      <c r="G8895" s="1"/>
      <c r="H8895" s="1"/>
      <c r="I8895" s="1"/>
    </row>
    <row r="8896" ht="15.75" customHeight="1">
      <c r="A8896" s="1"/>
      <c r="B8896" s="1"/>
      <c r="C8896" s="1"/>
      <c r="D8896" s="1"/>
      <c r="E8896" s="1"/>
      <c r="F8896" s="1"/>
      <c r="G8896" s="1"/>
      <c r="H8896" s="1"/>
      <c r="I8896" s="1"/>
    </row>
    <row r="8897" ht="15.75" customHeight="1">
      <c r="A8897" s="1"/>
      <c r="B8897" s="1"/>
      <c r="C8897" s="1"/>
      <c r="D8897" s="1"/>
      <c r="E8897" s="1"/>
      <c r="F8897" s="1"/>
      <c r="G8897" s="1"/>
      <c r="H8897" s="1"/>
      <c r="I8897" s="1"/>
    </row>
    <row r="8898" ht="15.75" customHeight="1">
      <c r="A8898" s="1"/>
      <c r="B8898" s="1"/>
      <c r="C8898" s="1"/>
      <c r="D8898" s="1"/>
      <c r="E8898" s="1"/>
      <c r="F8898" s="1"/>
      <c r="G8898" s="1"/>
      <c r="H8898" s="1"/>
      <c r="I8898" s="1"/>
    </row>
    <row r="8899" ht="15.75" customHeight="1">
      <c r="A8899" s="1"/>
      <c r="B8899" s="1"/>
      <c r="C8899" s="1"/>
      <c r="D8899" s="1"/>
      <c r="E8899" s="1"/>
      <c r="F8899" s="1"/>
      <c r="G8899" s="1"/>
      <c r="H8899" s="1"/>
      <c r="I8899" s="1"/>
    </row>
    <row r="8900" ht="15.75" customHeight="1">
      <c r="A8900" s="1"/>
      <c r="B8900" s="1"/>
      <c r="C8900" s="1"/>
      <c r="D8900" s="1"/>
      <c r="E8900" s="1"/>
      <c r="F8900" s="1"/>
      <c r="G8900" s="1"/>
      <c r="H8900" s="1"/>
      <c r="I8900" s="1"/>
    </row>
    <row r="8901" ht="15.75" customHeight="1">
      <c r="A8901" s="1"/>
      <c r="B8901" s="1"/>
      <c r="C8901" s="1"/>
      <c r="D8901" s="1"/>
      <c r="E8901" s="1"/>
      <c r="F8901" s="1"/>
      <c r="G8901" s="1"/>
      <c r="H8901" s="1"/>
      <c r="I8901" s="1"/>
    </row>
    <row r="8902" ht="15.75" customHeight="1">
      <c r="A8902" s="1"/>
      <c r="B8902" s="1"/>
      <c r="C8902" s="1"/>
      <c r="D8902" s="1"/>
      <c r="E8902" s="1"/>
      <c r="F8902" s="1"/>
      <c r="G8902" s="1"/>
      <c r="H8902" s="1"/>
      <c r="I8902" s="1"/>
    </row>
    <row r="8903" ht="15.75" customHeight="1">
      <c r="A8903" s="1"/>
      <c r="B8903" s="1"/>
      <c r="C8903" s="1"/>
      <c r="D8903" s="1"/>
      <c r="E8903" s="1"/>
      <c r="F8903" s="1"/>
      <c r="G8903" s="1"/>
      <c r="H8903" s="1"/>
      <c r="I8903" s="1"/>
    </row>
    <row r="8904" ht="15.75" customHeight="1">
      <c r="A8904" s="1"/>
      <c r="B8904" s="1"/>
      <c r="C8904" s="1"/>
      <c r="D8904" s="1"/>
      <c r="E8904" s="1"/>
      <c r="F8904" s="1"/>
      <c r="G8904" s="1"/>
      <c r="H8904" s="1"/>
      <c r="I8904" s="1"/>
    </row>
    <row r="8905" ht="15.75" customHeight="1">
      <c r="A8905" s="1"/>
      <c r="B8905" s="1"/>
      <c r="C8905" s="1"/>
      <c r="D8905" s="1"/>
      <c r="E8905" s="1"/>
      <c r="F8905" s="1"/>
      <c r="G8905" s="1"/>
      <c r="H8905" s="1"/>
      <c r="I8905" s="1"/>
    </row>
    <row r="8906" ht="15.75" customHeight="1">
      <c r="A8906" s="1"/>
      <c r="B8906" s="1"/>
      <c r="C8906" s="1"/>
      <c r="D8906" s="1"/>
      <c r="E8906" s="1"/>
      <c r="F8906" s="1"/>
      <c r="G8906" s="1"/>
      <c r="H8906" s="1"/>
      <c r="I8906" s="1"/>
    </row>
    <row r="8907" ht="15.75" customHeight="1">
      <c r="A8907" s="1"/>
      <c r="B8907" s="1"/>
      <c r="C8907" s="1"/>
      <c r="D8907" s="1"/>
      <c r="E8907" s="1"/>
      <c r="F8907" s="1"/>
      <c r="G8907" s="1"/>
      <c r="H8907" s="1"/>
      <c r="I8907" s="1"/>
    </row>
    <row r="8908" ht="15.75" customHeight="1">
      <c r="A8908" s="1"/>
      <c r="B8908" s="1"/>
      <c r="C8908" s="1"/>
      <c r="D8908" s="1"/>
      <c r="E8908" s="1"/>
      <c r="F8908" s="1"/>
      <c r="G8908" s="1"/>
      <c r="H8908" s="1"/>
      <c r="I8908" s="1"/>
    </row>
    <row r="8909" ht="15.75" customHeight="1">
      <c r="A8909" s="1"/>
      <c r="B8909" s="1"/>
      <c r="C8909" s="1"/>
      <c r="D8909" s="1"/>
      <c r="E8909" s="1"/>
      <c r="F8909" s="1"/>
      <c r="G8909" s="1"/>
      <c r="H8909" s="1"/>
      <c r="I8909" s="1"/>
    </row>
    <row r="8910" ht="15.75" customHeight="1">
      <c r="A8910" s="1"/>
      <c r="B8910" s="1"/>
      <c r="C8910" s="1"/>
      <c r="D8910" s="1"/>
      <c r="E8910" s="1"/>
      <c r="F8910" s="1"/>
      <c r="G8910" s="1"/>
      <c r="H8910" s="1"/>
      <c r="I8910" s="1"/>
    </row>
    <row r="8911" ht="15.75" customHeight="1">
      <c r="A8911" s="1"/>
      <c r="B8911" s="1"/>
      <c r="C8911" s="1"/>
      <c r="D8911" s="1"/>
      <c r="E8911" s="1"/>
      <c r="F8911" s="1"/>
      <c r="G8911" s="1"/>
      <c r="H8911" s="1"/>
      <c r="I8911" s="1"/>
    </row>
    <row r="8912" ht="15.75" customHeight="1">
      <c r="A8912" s="1"/>
      <c r="B8912" s="1"/>
      <c r="C8912" s="1"/>
      <c r="D8912" s="1"/>
      <c r="E8912" s="1"/>
      <c r="F8912" s="1"/>
      <c r="G8912" s="1"/>
      <c r="H8912" s="1"/>
      <c r="I8912" s="1"/>
    </row>
    <row r="8913" ht="15.75" customHeight="1">
      <c r="A8913" s="1"/>
      <c r="B8913" s="1"/>
      <c r="C8913" s="1"/>
      <c r="D8913" s="1"/>
      <c r="E8913" s="1"/>
      <c r="F8913" s="1"/>
      <c r="G8913" s="1"/>
      <c r="H8913" s="1"/>
      <c r="I8913" s="1"/>
    </row>
    <row r="8914" ht="15.75" customHeight="1">
      <c r="A8914" s="1"/>
      <c r="B8914" s="1"/>
      <c r="C8914" s="1"/>
      <c r="D8914" s="1"/>
      <c r="E8914" s="1"/>
      <c r="F8914" s="1"/>
      <c r="G8914" s="1"/>
      <c r="H8914" s="1"/>
      <c r="I8914" s="1"/>
    </row>
    <row r="8915" ht="15.75" customHeight="1">
      <c r="A8915" s="1"/>
      <c r="B8915" s="1"/>
      <c r="C8915" s="1"/>
      <c r="D8915" s="1"/>
      <c r="E8915" s="1"/>
      <c r="F8915" s="1"/>
      <c r="G8915" s="1"/>
      <c r="H8915" s="1"/>
      <c r="I8915" s="1"/>
    </row>
    <row r="8916" ht="15.75" customHeight="1">
      <c r="A8916" s="1"/>
      <c r="B8916" s="1"/>
      <c r="C8916" s="1"/>
      <c r="D8916" s="1"/>
      <c r="E8916" s="1"/>
      <c r="F8916" s="1"/>
      <c r="G8916" s="1"/>
      <c r="H8916" s="1"/>
      <c r="I8916" s="1"/>
    </row>
    <row r="8917" ht="15.75" customHeight="1">
      <c r="A8917" s="1"/>
      <c r="B8917" s="1"/>
      <c r="C8917" s="1"/>
      <c r="D8917" s="1"/>
      <c r="E8917" s="1"/>
      <c r="F8917" s="1"/>
      <c r="G8917" s="1"/>
      <c r="H8917" s="1"/>
      <c r="I8917" s="1"/>
    </row>
    <row r="8918" ht="15.75" customHeight="1">
      <c r="A8918" s="1"/>
      <c r="B8918" s="1"/>
      <c r="C8918" s="1"/>
      <c r="D8918" s="1"/>
      <c r="E8918" s="1"/>
      <c r="F8918" s="1"/>
      <c r="G8918" s="1"/>
      <c r="H8918" s="1"/>
      <c r="I8918" s="1"/>
    </row>
    <row r="8919" ht="15.75" customHeight="1">
      <c r="A8919" s="1"/>
      <c r="B8919" s="1"/>
      <c r="C8919" s="1"/>
      <c r="D8919" s="1"/>
      <c r="E8919" s="1"/>
      <c r="F8919" s="1"/>
      <c r="G8919" s="1"/>
      <c r="H8919" s="1"/>
      <c r="I8919" s="1"/>
    </row>
    <row r="8920" ht="15.75" customHeight="1">
      <c r="A8920" s="1"/>
      <c r="B8920" s="1"/>
      <c r="C8920" s="1"/>
      <c r="D8920" s="1"/>
      <c r="E8920" s="1"/>
      <c r="F8920" s="1"/>
      <c r="G8920" s="1"/>
      <c r="H8920" s="1"/>
      <c r="I8920" s="1"/>
    </row>
    <row r="8921" ht="15.75" customHeight="1">
      <c r="A8921" s="1"/>
      <c r="B8921" s="1"/>
      <c r="C8921" s="1"/>
      <c r="D8921" s="1"/>
      <c r="E8921" s="1"/>
      <c r="F8921" s="1"/>
      <c r="G8921" s="1"/>
      <c r="H8921" s="1"/>
      <c r="I8921" s="1"/>
    </row>
    <row r="8922" ht="15.75" customHeight="1">
      <c r="A8922" s="1"/>
      <c r="B8922" s="1"/>
      <c r="C8922" s="1"/>
      <c r="D8922" s="1"/>
      <c r="E8922" s="1"/>
      <c r="F8922" s="1"/>
      <c r="G8922" s="1"/>
      <c r="H8922" s="1"/>
      <c r="I8922" s="1"/>
    </row>
    <row r="8923" ht="15.75" customHeight="1">
      <c r="A8923" s="1"/>
      <c r="B8923" s="1"/>
      <c r="C8923" s="1"/>
      <c r="D8923" s="1"/>
      <c r="E8923" s="1"/>
      <c r="F8923" s="1"/>
      <c r="G8923" s="1"/>
      <c r="H8923" s="1"/>
      <c r="I8923" s="1"/>
    </row>
    <row r="8924" ht="15.75" customHeight="1">
      <c r="A8924" s="1"/>
      <c r="B8924" s="1"/>
      <c r="C8924" s="1"/>
      <c r="D8924" s="1"/>
      <c r="E8924" s="1"/>
      <c r="F8924" s="1"/>
      <c r="G8924" s="1"/>
      <c r="H8924" s="1"/>
      <c r="I8924" s="1"/>
    </row>
    <row r="8925" ht="15.75" customHeight="1">
      <c r="A8925" s="1"/>
      <c r="B8925" s="1"/>
      <c r="C8925" s="1"/>
      <c r="D8925" s="1"/>
      <c r="E8925" s="1"/>
      <c r="F8925" s="1"/>
      <c r="G8925" s="1"/>
      <c r="H8925" s="1"/>
      <c r="I8925" s="1"/>
    </row>
    <row r="8926" ht="15.75" customHeight="1">
      <c r="A8926" s="1"/>
      <c r="B8926" s="1"/>
      <c r="C8926" s="1"/>
      <c r="D8926" s="1"/>
      <c r="E8926" s="1"/>
      <c r="F8926" s="1"/>
      <c r="G8926" s="1"/>
      <c r="H8926" s="1"/>
      <c r="I8926" s="1"/>
    </row>
    <row r="8927" ht="15.75" customHeight="1">
      <c r="A8927" s="1"/>
      <c r="B8927" s="1"/>
      <c r="C8927" s="1"/>
      <c r="D8927" s="1"/>
      <c r="E8927" s="1"/>
      <c r="F8927" s="1"/>
      <c r="G8927" s="1"/>
      <c r="H8927" s="1"/>
      <c r="I8927" s="1"/>
    </row>
    <row r="8928" ht="15.75" customHeight="1">
      <c r="A8928" s="1"/>
      <c r="B8928" s="1"/>
      <c r="C8928" s="1"/>
      <c r="D8928" s="1"/>
      <c r="E8928" s="1"/>
      <c r="F8928" s="1"/>
      <c r="G8928" s="1"/>
      <c r="H8928" s="1"/>
      <c r="I8928" s="1"/>
    </row>
    <row r="8929" ht="15.75" customHeight="1">
      <c r="A8929" s="1"/>
      <c r="B8929" s="1"/>
      <c r="C8929" s="1"/>
      <c r="D8929" s="1"/>
      <c r="E8929" s="1"/>
      <c r="F8929" s="1"/>
      <c r="G8929" s="1"/>
      <c r="H8929" s="1"/>
      <c r="I8929" s="1"/>
    </row>
    <row r="8930" ht="15.75" customHeight="1">
      <c r="A8930" s="1"/>
      <c r="B8930" s="1"/>
      <c r="C8930" s="1"/>
      <c r="D8930" s="1"/>
      <c r="E8930" s="1"/>
      <c r="F8930" s="1"/>
      <c r="G8930" s="1"/>
      <c r="H8930" s="1"/>
      <c r="I8930" s="1"/>
    </row>
    <row r="8931" ht="15.75" customHeight="1">
      <c r="A8931" s="1"/>
      <c r="B8931" s="1"/>
      <c r="C8931" s="1"/>
      <c r="D8931" s="1"/>
      <c r="E8931" s="1"/>
      <c r="F8931" s="1"/>
      <c r="G8931" s="1"/>
      <c r="H8931" s="1"/>
      <c r="I8931" s="1"/>
    </row>
    <row r="8932" ht="15.75" customHeight="1">
      <c r="A8932" s="1"/>
      <c r="B8932" s="1"/>
      <c r="C8932" s="1"/>
      <c r="D8932" s="1"/>
      <c r="E8932" s="1"/>
      <c r="F8932" s="1"/>
      <c r="G8932" s="1"/>
      <c r="H8932" s="1"/>
      <c r="I8932" s="1"/>
    </row>
    <row r="8933" ht="15.75" customHeight="1">
      <c r="A8933" s="1"/>
      <c r="B8933" s="1"/>
      <c r="C8933" s="1"/>
      <c r="D8933" s="1"/>
      <c r="E8933" s="1"/>
      <c r="F8933" s="1"/>
      <c r="G8933" s="1"/>
      <c r="H8933" s="1"/>
      <c r="I8933" s="1"/>
    </row>
    <row r="8934" ht="15.75" customHeight="1">
      <c r="A8934" s="1"/>
      <c r="B8934" s="1"/>
      <c r="C8934" s="1"/>
      <c r="D8934" s="1"/>
      <c r="E8934" s="1"/>
      <c r="F8934" s="1"/>
      <c r="G8934" s="1"/>
      <c r="H8934" s="1"/>
      <c r="I8934" s="1"/>
    </row>
    <row r="8935" ht="15.75" customHeight="1">
      <c r="A8935" s="1"/>
      <c r="B8935" s="1"/>
      <c r="C8935" s="1"/>
      <c r="D8935" s="1"/>
      <c r="E8935" s="1"/>
      <c r="F8935" s="1"/>
      <c r="G8935" s="1"/>
      <c r="H8935" s="1"/>
      <c r="I8935" s="1"/>
    </row>
    <row r="8936" ht="15.75" customHeight="1">
      <c r="A8936" s="1"/>
      <c r="B8936" s="1"/>
      <c r="C8936" s="1"/>
      <c r="D8936" s="1"/>
      <c r="E8936" s="1"/>
      <c r="F8936" s="1"/>
      <c r="G8936" s="1"/>
      <c r="H8936" s="1"/>
      <c r="I8936" s="1"/>
    </row>
    <row r="8937" ht="15.75" customHeight="1">
      <c r="A8937" s="1"/>
      <c r="B8937" s="1"/>
      <c r="C8937" s="1"/>
      <c r="D8937" s="1"/>
      <c r="E8937" s="1"/>
      <c r="F8937" s="1"/>
      <c r="G8937" s="1"/>
      <c r="H8937" s="1"/>
      <c r="I8937" s="1"/>
    </row>
    <row r="8938" ht="15.75" customHeight="1">
      <c r="A8938" s="1"/>
      <c r="B8938" s="1"/>
      <c r="C8938" s="1"/>
      <c r="D8938" s="1"/>
      <c r="E8938" s="1"/>
      <c r="F8938" s="1"/>
      <c r="G8938" s="1"/>
      <c r="H8938" s="1"/>
      <c r="I8938" s="1"/>
    </row>
    <row r="8939" ht="15.75" customHeight="1">
      <c r="A8939" s="1"/>
      <c r="B8939" s="1"/>
      <c r="C8939" s="1"/>
      <c r="D8939" s="1"/>
      <c r="E8939" s="1"/>
      <c r="F8939" s="1"/>
      <c r="G8939" s="1"/>
      <c r="H8939" s="1"/>
      <c r="I8939" s="1"/>
    </row>
    <row r="8940" ht="15.75" customHeight="1">
      <c r="A8940" s="1"/>
      <c r="B8940" s="1"/>
      <c r="C8940" s="1"/>
      <c r="D8940" s="1"/>
      <c r="E8940" s="1"/>
      <c r="F8940" s="1"/>
      <c r="G8940" s="1"/>
      <c r="H8940" s="1"/>
      <c r="I8940" s="1"/>
    </row>
    <row r="8941" ht="15.75" customHeight="1">
      <c r="A8941" s="1"/>
      <c r="B8941" s="1"/>
      <c r="C8941" s="1"/>
      <c r="D8941" s="1"/>
      <c r="E8941" s="1"/>
      <c r="F8941" s="1"/>
      <c r="G8941" s="1"/>
      <c r="H8941" s="1"/>
      <c r="I8941" s="1"/>
    </row>
    <row r="8942" ht="15.75" customHeight="1">
      <c r="A8942" s="1"/>
      <c r="B8942" s="1"/>
      <c r="C8942" s="1"/>
      <c r="D8942" s="1"/>
      <c r="E8942" s="1"/>
      <c r="F8942" s="1"/>
      <c r="G8942" s="1"/>
      <c r="H8942" s="1"/>
      <c r="I8942" s="1"/>
    </row>
    <row r="8943" ht="15.75" customHeight="1">
      <c r="A8943" s="1"/>
      <c r="B8943" s="1"/>
      <c r="C8943" s="1"/>
      <c r="D8943" s="1"/>
      <c r="E8943" s="1"/>
      <c r="F8943" s="1"/>
      <c r="G8943" s="1"/>
      <c r="H8943" s="1"/>
      <c r="I8943" s="1"/>
    </row>
    <row r="8944" ht="15.75" customHeight="1">
      <c r="A8944" s="1"/>
      <c r="B8944" s="1"/>
      <c r="C8944" s="1"/>
      <c r="D8944" s="1"/>
      <c r="E8944" s="1"/>
      <c r="F8944" s="1"/>
      <c r="G8944" s="1"/>
      <c r="H8944" s="1"/>
      <c r="I8944" s="1"/>
    </row>
    <row r="8945" ht="15.75" customHeight="1">
      <c r="A8945" s="1"/>
      <c r="B8945" s="1"/>
      <c r="C8945" s="1"/>
      <c r="D8945" s="1"/>
      <c r="E8945" s="1"/>
      <c r="F8945" s="1"/>
      <c r="G8945" s="1"/>
      <c r="H8945" s="1"/>
      <c r="I8945" s="1"/>
    </row>
    <row r="8946" ht="15.75" customHeight="1">
      <c r="A8946" s="1"/>
      <c r="B8946" s="1"/>
      <c r="C8946" s="1"/>
      <c r="D8946" s="1"/>
      <c r="E8946" s="1"/>
      <c r="F8946" s="1"/>
      <c r="G8946" s="1"/>
      <c r="H8946" s="1"/>
      <c r="I8946" s="1"/>
    </row>
    <row r="8947" ht="15.75" customHeight="1">
      <c r="A8947" s="1"/>
      <c r="B8947" s="1"/>
      <c r="C8947" s="1"/>
      <c r="D8947" s="1"/>
      <c r="E8947" s="1"/>
      <c r="F8947" s="1"/>
      <c r="G8947" s="1"/>
      <c r="H8947" s="1"/>
      <c r="I8947" s="1"/>
    </row>
    <row r="8948" ht="15.75" customHeight="1">
      <c r="A8948" s="1"/>
      <c r="B8948" s="1"/>
      <c r="C8948" s="1"/>
      <c r="D8948" s="1"/>
      <c r="E8948" s="1"/>
      <c r="F8948" s="1"/>
      <c r="G8948" s="1"/>
      <c r="H8948" s="1"/>
      <c r="I8948" s="1"/>
    </row>
    <row r="8949" ht="15.75" customHeight="1">
      <c r="A8949" s="1"/>
      <c r="B8949" s="1"/>
      <c r="C8949" s="1"/>
      <c r="D8949" s="1"/>
      <c r="E8949" s="1"/>
      <c r="F8949" s="1"/>
      <c r="G8949" s="1"/>
      <c r="H8949" s="1"/>
      <c r="I8949" s="1"/>
    </row>
    <row r="8950" ht="15.75" customHeight="1">
      <c r="A8950" s="1"/>
      <c r="B8950" s="1"/>
      <c r="C8950" s="1"/>
      <c r="D8950" s="1"/>
      <c r="E8950" s="1"/>
      <c r="F8950" s="1"/>
      <c r="G8950" s="1"/>
      <c r="H8950" s="1"/>
      <c r="I8950" s="1"/>
    </row>
    <row r="8951" ht="15.75" customHeight="1">
      <c r="A8951" s="1"/>
      <c r="B8951" s="1"/>
      <c r="C8951" s="1"/>
      <c r="D8951" s="1"/>
      <c r="E8951" s="1"/>
      <c r="F8951" s="1"/>
      <c r="G8951" s="1"/>
      <c r="H8951" s="1"/>
      <c r="I8951" s="1"/>
    </row>
    <row r="8952" ht="15.75" customHeight="1">
      <c r="A8952" s="1"/>
      <c r="B8952" s="1"/>
      <c r="C8952" s="1"/>
      <c r="D8952" s="1"/>
      <c r="E8952" s="1"/>
      <c r="F8952" s="1"/>
      <c r="G8952" s="1"/>
      <c r="H8952" s="1"/>
      <c r="I8952" s="1"/>
    </row>
    <row r="8953" ht="15.75" customHeight="1">
      <c r="A8953" s="1"/>
      <c r="B8953" s="1"/>
      <c r="C8953" s="1"/>
      <c r="D8953" s="1"/>
      <c r="E8953" s="1"/>
      <c r="F8953" s="1"/>
      <c r="G8953" s="1"/>
      <c r="H8953" s="1"/>
      <c r="I8953" s="1"/>
    </row>
    <row r="8954" ht="15.75" customHeight="1">
      <c r="A8954" s="1"/>
      <c r="B8954" s="1"/>
      <c r="C8954" s="1"/>
      <c r="D8954" s="1"/>
      <c r="E8954" s="1"/>
      <c r="F8954" s="1"/>
      <c r="G8954" s="1"/>
      <c r="H8954" s="1"/>
      <c r="I8954" s="1"/>
    </row>
    <row r="8955" ht="15.75" customHeight="1">
      <c r="A8955" s="1"/>
      <c r="B8955" s="1"/>
      <c r="C8955" s="1"/>
      <c r="D8955" s="1"/>
      <c r="E8955" s="1"/>
      <c r="F8955" s="1"/>
      <c r="G8955" s="1"/>
      <c r="H8955" s="1"/>
      <c r="I8955" s="1"/>
    </row>
    <row r="8956" ht="15.75" customHeight="1">
      <c r="A8956" s="1"/>
      <c r="B8956" s="1"/>
      <c r="C8956" s="1"/>
      <c r="D8956" s="1"/>
      <c r="E8956" s="1"/>
      <c r="F8956" s="1"/>
      <c r="G8956" s="1"/>
      <c r="H8956" s="1"/>
      <c r="I8956" s="1"/>
    </row>
    <row r="8957" ht="15.75" customHeight="1">
      <c r="A8957" s="1"/>
      <c r="B8957" s="1"/>
      <c r="C8957" s="1"/>
      <c r="D8957" s="1"/>
      <c r="E8957" s="1"/>
      <c r="F8957" s="1"/>
      <c r="G8957" s="1"/>
      <c r="H8957" s="1"/>
      <c r="I8957" s="1"/>
    </row>
    <row r="8958" ht="15.75" customHeight="1">
      <c r="A8958" s="1"/>
      <c r="B8958" s="1"/>
      <c r="C8958" s="1"/>
      <c r="D8958" s="1"/>
      <c r="E8958" s="1"/>
      <c r="F8958" s="1"/>
      <c r="G8958" s="1"/>
      <c r="H8958" s="1"/>
      <c r="I8958" s="1"/>
    </row>
    <row r="8959" ht="15.75" customHeight="1">
      <c r="A8959" s="1"/>
      <c r="B8959" s="1"/>
      <c r="C8959" s="1"/>
      <c r="D8959" s="1"/>
      <c r="E8959" s="1"/>
      <c r="F8959" s="1"/>
      <c r="G8959" s="1"/>
      <c r="H8959" s="1"/>
      <c r="I8959" s="1"/>
    </row>
    <row r="8960" ht="15.75" customHeight="1">
      <c r="A8960" s="1"/>
      <c r="B8960" s="1"/>
      <c r="C8960" s="1"/>
      <c r="D8960" s="1"/>
      <c r="E8960" s="1"/>
      <c r="F8960" s="1"/>
      <c r="G8960" s="1"/>
      <c r="H8960" s="1"/>
      <c r="I8960" s="1"/>
    </row>
    <row r="8961" ht="15.75" customHeight="1">
      <c r="A8961" s="1"/>
      <c r="B8961" s="1"/>
      <c r="C8961" s="1"/>
      <c r="D8961" s="1"/>
      <c r="E8961" s="1"/>
      <c r="F8961" s="1"/>
      <c r="G8961" s="1"/>
      <c r="H8961" s="1"/>
      <c r="I8961" s="1"/>
    </row>
    <row r="8962" ht="15.75" customHeight="1">
      <c r="A8962" s="1"/>
      <c r="B8962" s="1"/>
      <c r="C8962" s="1"/>
      <c r="D8962" s="1"/>
      <c r="E8962" s="1"/>
      <c r="F8962" s="1"/>
      <c r="G8962" s="1"/>
      <c r="H8962" s="1"/>
      <c r="I8962" s="1"/>
    </row>
    <row r="8963" ht="15.75" customHeight="1">
      <c r="A8963" s="1"/>
      <c r="B8963" s="1"/>
      <c r="C8963" s="1"/>
      <c r="D8963" s="1"/>
      <c r="E8963" s="1"/>
      <c r="F8963" s="1"/>
      <c r="G8963" s="1"/>
      <c r="H8963" s="1"/>
      <c r="I8963" s="1"/>
    </row>
    <row r="8964" ht="15.75" customHeight="1">
      <c r="A8964" s="1"/>
      <c r="B8964" s="1"/>
      <c r="C8964" s="1"/>
      <c r="D8964" s="1"/>
      <c r="E8964" s="1"/>
      <c r="F8964" s="1"/>
      <c r="G8964" s="1"/>
      <c r="H8964" s="1"/>
      <c r="I8964" s="1"/>
    </row>
    <row r="8965" ht="15.75" customHeight="1">
      <c r="A8965" s="1"/>
      <c r="B8965" s="1"/>
      <c r="C8965" s="1"/>
      <c r="D8965" s="1"/>
      <c r="E8965" s="1"/>
      <c r="F8965" s="1"/>
      <c r="G8965" s="1"/>
      <c r="H8965" s="1"/>
      <c r="I8965" s="1"/>
    </row>
    <row r="8966" ht="15.75" customHeight="1">
      <c r="A8966" s="1"/>
      <c r="B8966" s="1"/>
      <c r="C8966" s="1"/>
      <c r="D8966" s="1"/>
      <c r="E8966" s="1"/>
      <c r="F8966" s="1"/>
      <c r="G8966" s="1"/>
      <c r="H8966" s="1"/>
      <c r="I8966" s="1"/>
    </row>
    <row r="8967" ht="15.75" customHeight="1">
      <c r="A8967" s="1"/>
      <c r="B8967" s="1"/>
      <c r="C8967" s="1"/>
      <c r="D8967" s="1"/>
      <c r="E8967" s="1"/>
      <c r="F8967" s="1"/>
      <c r="G8967" s="1"/>
      <c r="H8967" s="1"/>
      <c r="I8967" s="1"/>
    </row>
    <row r="8968" ht="15.75" customHeight="1">
      <c r="A8968" s="1"/>
      <c r="B8968" s="1"/>
      <c r="C8968" s="1"/>
      <c r="D8968" s="1"/>
      <c r="E8968" s="1"/>
      <c r="F8968" s="1"/>
      <c r="G8968" s="1"/>
      <c r="H8968" s="1"/>
      <c r="I8968" s="1"/>
    </row>
    <row r="8969" ht="15.75" customHeight="1">
      <c r="A8969" s="1"/>
      <c r="B8969" s="1"/>
      <c r="C8969" s="1"/>
      <c r="D8969" s="1"/>
      <c r="E8969" s="1"/>
      <c r="F8969" s="1"/>
      <c r="G8969" s="1"/>
      <c r="H8969" s="1"/>
      <c r="I8969" s="1"/>
    </row>
    <row r="8970" ht="15.75" customHeight="1">
      <c r="A8970" s="1"/>
      <c r="B8970" s="1"/>
      <c r="C8970" s="1"/>
      <c r="D8970" s="1"/>
      <c r="E8970" s="1"/>
      <c r="F8970" s="1"/>
      <c r="G8970" s="1"/>
      <c r="H8970" s="1"/>
      <c r="I8970" s="1"/>
    </row>
    <row r="8971" ht="15.75" customHeight="1">
      <c r="A8971" s="1"/>
      <c r="B8971" s="1"/>
      <c r="C8971" s="1"/>
      <c r="D8971" s="1"/>
      <c r="E8971" s="1"/>
      <c r="F8971" s="1"/>
      <c r="G8971" s="1"/>
      <c r="H8971" s="1"/>
      <c r="I8971" s="1"/>
    </row>
    <row r="8972" ht="15.75" customHeight="1">
      <c r="A8972" s="1"/>
      <c r="B8972" s="1"/>
      <c r="C8972" s="1"/>
      <c r="D8972" s="1"/>
      <c r="E8972" s="1"/>
      <c r="F8972" s="1"/>
      <c r="G8972" s="1"/>
      <c r="H8972" s="1"/>
      <c r="I8972" s="1"/>
    </row>
    <row r="8973" ht="15.75" customHeight="1">
      <c r="A8973" s="1"/>
      <c r="B8973" s="1"/>
      <c r="C8973" s="1"/>
      <c r="D8973" s="1"/>
      <c r="E8973" s="1"/>
      <c r="F8973" s="1"/>
      <c r="G8973" s="1"/>
      <c r="H8973" s="1"/>
      <c r="I8973" s="1"/>
    </row>
    <row r="8974" ht="15.75" customHeight="1">
      <c r="A8974" s="1"/>
      <c r="B8974" s="1"/>
      <c r="C8974" s="1"/>
      <c r="D8974" s="1"/>
      <c r="E8974" s="1"/>
      <c r="F8974" s="1"/>
      <c r="G8974" s="1"/>
      <c r="H8974" s="1"/>
      <c r="I8974" s="1"/>
    </row>
    <row r="8975" ht="15.75" customHeight="1">
      <c r="A8975" s="1"/>
      <c r="B8975" s="1"/>
      <c r="C8975" s="1"/>
      <c r="D8975" s="1"/>
      <c r="E8975" s="1"/>
      <c r="F8975" s="1"/>
      <c r="G8975" s="1"/>
      <c r="H8975" s="1"/>
      <c r="I8975" s="1"/>
    </row>
    <row r="8976" ht="15.75" customHeight="1">
      <c r="A8976" s="1"/>
      <c r="B8976" s="1"/>
      <c r="C8976" s="1"/>
      <c r="D8976" s="1"/>
      <c r="E8976" s="1"/>
      <c r="F8976" s="1"/>
      <c r="G8976" s="1"/>
      <c r="H8976" s="1"/>
      <c r="I8976" s="1"/>
    </row>
    <row r="8977" ht="15.75" customHeight="1">
      <c r="A8977" s="1"/>
      <c r="B8977" s="1"/>
      <c r="C8977" s="1"/>
      <c r="D8977" s="1"/>
      <c r="E8977" s="1"/>
      <c r="F8977" s="1"/>
      <c r="G8977" s="1"/>
      <c r="H8977" s="1"/>
      <c r="I8977" s="1"/>
    </row>
    <row r="8978" ht="15.75" customHeight="1">
      <c r="A8978" s="1"/>
      <c r="B8978" s="1"/>
      <c r="C8978" s="1"/>
      <c r="D8978" s="1"/>
      <c r="E8978" s="1"/>
      <c r="F8978" s="1"/>
      <c r="G8978" s="1"/>
      <c r="H8978" s="1"/>
      <c r="I8978" s="1"/>
    </row>
    <row r="8979" ht="15.75" customHeight="1">
      <c r="A8979" s="1"/>
      <c r="B8979" s="1"/>
      <c r="C8979" s="1"/>
      <c r="D8979" s="1"/>
      <c r="E8979" s="1"/>
      <c r="F8979" s="1"/>
      <c r="G8979" s="1"/>
      <c r="H8979" s="1"/>
      <c r="I8979" s="1"/>
    </row>
    <row r="8980" ht="15.75" customHeight="1">
      <c r="A8980" s="1"/>
      <c r="B8980" s="1"/>
      <c r="C8980" s="1"/>
      <c r="D8980" s="1"/>
      <c r="E8980" s="1"/>
      <c r="F8980" s="1"/>
      <c r="G8980" s="1"/>
      <c r="H8980" s="1"/>
      <c r="I8980" s="1"/>
    </row>
    <row r="8981" ht="15.75" customHeight="1">
      <c r="A8981" s="1"/>
      <c r="B8981" s="1"/>
      <c r="C8981" s="1"/>
      <c r="D8981" s="1"/>
      <c r="E8981" s="1"/>
      <c r="F8981" s="1"/>
      <c r="G8981" s="1"/>
      <c r="H8981" s="1"/>
      <c r="I8981" s="1"/>
    </row>
    <row r="8982" ht="15.75" customHeight="1">
      <c r="A8982" s="1"/>
      <c r="B8982" s="1"/>
      <c r="C8982" s="1"/>
      <c r="D8982" s="1"/>
      <c r="E8982" s="1"/>
      <c r="F8982" s="1"/>
      <c r="G8982" s="1"/>
      <c r="H8982" s="1"/>
      <c r="I8982" s="1"/>
    </row>
    <row r="8983" ht="15.75" customHeight="1">
      <c r="A8983" s="1"/>
      <c r="B8983" s="1"/>
      <c r="C8983" s="1"/>
      <c r="D8983" s="1"/>
      <c r="E8983" s="1"/>
      <c r="F8983" s="1"/>
      <c r="G8983" s="1"/>
      <c r="H8983" s="1"/>
      <c r="I8983" s="1"/>
    </row>
    <row r="8984" ht="15.75" customHeight="1">
      <c r="A8984" s="1"/>
      <c r="B8984" s="1"/>
      <c r="C8984" s="1"/>
      <c r="D8984" s="1"/>
      <c r="E8984" s="1"/>
      <c r="F8984" s="1"/>
      <c r="G8984" s="1"/>
      <c r="H8984" s="1"/>
      <c r="I8984" s="1"/>
    </row>
    <row r="8985" ht="15.75" customHeight="1">
      <c r="A8985" s="1"/>
      <c r="B8985" s="1"/>
      <c r="C8985" s="1"/>
      <c r="D8985" s="1"/>
      <c r="E8985" s="1"/>
      <c r="F8985" s="1"/>
      <c r="G8985" s="1"/>
      <c r="H8985" s="1"/>
      <c r="I8985" s="1"/>
    </row>
    <row r="8986" ht="15.75" customHeight="1">
      <c r="A8986" s="1"/>
      <c r="B8986" s="1"/>
      <c r="C8986" s="1"/>
      <c r="D8986" s="1"/>
      <c r="E8986" s="1"/>
      <c r="F8986" s="1"/>
      <c r="G8986" s="1"/>
      <c r="H8986" s="1"/>
      <c r="I8986" s="1"/>
    </row>
    <row r="8987" ht="15.75" customHeight="1">
      <c r="A8987" s="1"/>
      <c r="B8987" s="1"/>
      <c r="C8987" s="1"/>
      <c r="D8987" s="1"/>
      <c r="E8987" s="1"/>
      <c r="F8987" s="1"/>
      <c r="G8987" s="1"/>
      <c r="H8987" s="1"/>
      <c r="I8987" s="1"/>
    </row>
    <row r="8988" ht="15.75" customHeight="1">
      <c r="A8988" s="1"/>
      <c r="B8988" s="1"/>
      <c r="C8988" s="1"/>
      <c r="D8988" s="1"/>
      <c r="E8988" s="1"/>
      <c r="F8988" s="1"/>
      <c r="G8988" s="1"/>
      <c r="H8988" s="1"/>
      <c r="I8988" s="1"/>
    </row>
    <row r="8989" ht="15.75" customHeight="1">
      <c r="A8989" s="1"/>
      <c r="B8989" s="1"/>
      <c r="C8989" s="1"/>
      <c r="D8989" s="1"/>
      <c r="E8989" s="1"/>
      <c r="F8989" s="1"/>
      <c r="G8989" s="1"/>
      <c r="H8989" s="1"/>
      <c r="I8989" s="1"/>
    </row>
    <row r="8990" ht="15.75" customHeight="1">
      <c r="A8990" s="1"/>
      <c r="B8990" s="1"/>
      <c r="C8990" s="1"/>
      <c r="D8990" s="1"/>
      <c r="E8990" s="1"/>
      <c r="F8990" s="1"/>
      <c r="G8990" s="1"/>
      <c r="H8990" s="1"/>
      <c r="I8990" s="1"/>
    </row>
    <row r="8991" ht="15.75" customHeight="1">
      <c r="A8991" s="1"/>
      <c r="B8991" s="1"/>
      <c r="C8991" s="1"/>
      <c r="D8991" s="1"/>
      <c r="E8991" s="1"/>
      <c r="F8991" s="1"/>
      <c r="G8991" s="1"/>
      <c r="H8991" s="1"/>
      <c r="I8991" s="1"/>
    </row>
    <row r="8992" ht="15.75" customHeight="1">
      <c r="A8992" s="1"/>
      <c r="B8992" s="1"/>
      <c r="C8992" s="1"/>
      <c r="D8992" s="1"/>
      <c r="E8992" s="1"/>
      <c r="F8992" s="1"/>
      <c r="G8992" s="1"/>
      <c r="H8992" s="1"/>
      <c r="I8992" s="1"/>
    </row>
    <row r="8993" ht="15.75" customHeight="1">
      <c r="A8993" s="1"/>
      <c r="B8993" s="1"/>
      <c r="C8993" s="1"/>
      <c r="D8993" s="1"/>
      <c r="E8993" s="1"/>
      <c r="F8993" s="1"/>
      <c r="G8993" s="1"/>
      <c r="H8993" s="1"/>
      <c r="I8993" s="1"/>
    </row>
    <row r="8994" ht="15.75" customHeight="1">
      <c r="A8994" s="1"/>
      <c r="B8994" s="1"/>
      <c r="C8994" s="1"/>
      <c r="D8994" s="1"/>
      <c r="E8994" s="1"/>
      <c r="F8994" s="1"/>
      <c r="G8994" s="1"/>
      <c r="H8994" s="1"/>
      <c r="I8994" s="1"/>
    </row>
    <row r="8995" ht="15.75" customHeight="1">
      <c r="A8995" s="1"/>
      <c r="B8995" s="1"/>
      <c r="C8995" s="1"/>
      <c r="D8995" s="1"/>
      <c r="E8995" s="1"/>
      <c r="F8995" s="1"/>
      <c r="G8995" s="1"/>
      <c r="H8995" s="1"/>
      <c r="I8995" s="1"/>
    </row>
    <row r="8996" ht="15.75" customHeight="1">
      <c r="A8996" s="1"/>
      <c r="B8996" s="1"/>
      <c r="C8996" s="1"/>
      <c r="D8996" s="1"/>
      <c r="E8996" s="1"/>
      <c r="F8996" s="1"/>
      <c r="G8996" s="1"/>
      <c r="H8996" s="1"/>
      <c r="I8996" s="1"/>
    </row>
    <row r="8997" ht="15.75" customHeight="1">
      <c r="A8997" s="1"/>
      <c r="B8997" s="1"/>
      <c r="C8997" s="1"/>
      <c r="D8997" s="1"/>
      <c r="E8997" s="1"/>
      <c r="F8997" s="1"/>
      <c r="G8997" s="1"/>
      <c r="H8997" s="1"/>
      <c r="I8997" s="1"/>
    </row>
    <row r="8998" ht="15.75" customHeight="1">
      <c r="A8998" s="1"/>
      <c r="B8998" s="1"/>
      <c r="C8998" s="1"/>
      <c r="D8998" s="1"/>
      <c r="E8998" s="1"/>
      <c r="F8998" s="1"/>
      <c r="G8998" s="1"/>
      <c r="H8998" s="1"/>
      <c r="I8998" s="1"/>
    </row>
    <row r="8999" ht="15.75" customHeight="1">
      <c r="A8999" s="1"/>
      <c r="B8999" s="1"/>
      <c r="C8999" s="1"/>
      <c r="D8999" s="1"/>
      <c r="E8999" s="1"/>
      <c r="F8999" s="1"/>
      <c r="G8999" s="1"/>
      <c r="H8999" s="1"/>
      <c r="I8999" s="1"/>
    </row>
    <row r="9000" ht="15.75" customHeight="1">
      <c r="A9000" s="1"/>
      <c r="B9000" s="1"/>
      <c r="C9000" s="1"/>
      <c r="D9000" s="1"/>
      <c r="E9000" s="1"/>
      <c r="F9000" s="1"/>
      <c r="G9000" s="1"/>
      <c r="H9000" s="1"/>
      <c r="I9000" s="1"/>
    </row>
    <row r="9001" ht="15.75" customHeight="1">
      <c r="A9001" s="1"/>
      <c r="B9001" s="1"/>
      <c r="C9001" s="1"/>
      <c r="D9001" s="1"/>
      <c r="E9001" s="1"/>
      <c r="F9001" s="1"/>
      <c r="G9001" s="1"/>
      <c r="H9001" s="1"/>
      <c r="I9001" s="1"/>
    </row>
    <row r="9002" ht="15.75" customHeight="1">
      <c r="A9002" s="1"/>
      <c r="B9002" s="1"/>
      <c r="C9002" s="1"/>
      <c r="D9002" s="1"/>
      <c r="E9002" s="1"/>
      <c r="F9002" s="1"/>
      <c r="G9002" s="1"/>
      <c r="H9002" s="1"/>
      <c r="I9002" s="1"/>
    </row>
    <row r="9003" ht="15.75" customHeight="1">
      <c r="A9003" s="1"/>
      <c r="B9003" s="1"/>
      <c r="C9003" s="1"/>
      <c r="D9003" s="1"/>
      <c r="E9003" s="1"/>
      <c r="F9003" s="1"/>
      <c r="G9003" s="1"/>
      <c r="H9003" s="1"/>
      <c r="I9003" s="1"/>
    </row>
    <row r="9004" ht="15.75" customHeight="1">
      <c r="A9004" s="1"/>
      <c r="B9004" s="1"/>
      <c r="C9004" s="1"/>
      <c r="D9004" s="1"/>
      <c r="E9004" s="1"/>
      <c r="F9004" s="1"/>
      <c r="G9004" s="1"/>
      <c r="H9004" s="1"/>
      <c r="I9004" s="1"/>
    </row>
    <row r="9005" ht="15.75" customHeight="1">
      <c r="A9005" s="1"/>
      <c r="B9005" s="1"/>
      <c r="C9005" s="1"/>
      <c r="D9005" s="1"/>
      <c r="E9005" s="1"/>
      <c r="F9005" s="1"/>
      <c r="G9005" s="1"/>
      <c r="H9005" s="1"/>
      <c r="I9005" s="1"/>
    </row>
    <row r="9006" ht="15.75" customHeight="1">
      <c r="A9006" s="1"/>
      <c r="B9006" s="1"/>
      <c r="C9006" s="1"/>
      <c r="D9006" s="1"/>
      <c r="E9006" s="1"/>
      <c r="F9006" s="1"/>
      <c r="G9006" s="1"/>
      <c r="H9006" s="1"/>
      <c r="I9006" s="1"/>
    </row>
    <row r="9007" ht="15.75" customHeight="1">
      <c r="A9007" s="1"/>
      <c r="B9007" s="1"/>
      <c r="C9007" s="1"/>
      <c r="D9007" s="1"/>
      <c r="E9007" s="1"/>
      <c r="F9007" s="1"/>
      <c r="G9007" s="1"/>
      <c r="H9007" s="1"/>
      <c r="I9007" s="1"/>
    </row>
    <row r="9008" ht="15.75" customHeight="1">
      <c r="A9008" s="1"/>
      <c r="B9008" s="1"/>
      <c r="C9008" s="1"/>
      <c r="D9008" s="1"/>
      <c r="E9008" s="1"/>
      <c r="F9008" s="1"/>
      <c r="G9008" s="1"/>
      <c r="H9008" s="1"/>
      <c r="I9008" s="1"/>
    </row>
    <row r="9009" ht="15.75" customHeight="1">
      <c r="A9009" s="1"/>
      <c r="B9009" s="1"/>
      <c r="C9009" s="1"/>
      <c r="D9009" s="1"/>
      <c r="E9009" s="1"/>
      <c r="F9009" s="1"/>
      <c r="G9009" s="1"/>
      <c r="H9009" s="1"/>
      <c r="I9009" s="1"/>
    </row>
    <row r="9010" ht="15.75" customHeight="1">
      <c r="A9010" s="1"/>
      <c r="B9010" s="1"/>
      <c r="C9010" s="1"/>
      <c r="D9010" s="1"/>
      <c r="E9010" s="1"/>
      <c r="F9010" s="1"/>
      <c r="G9010" s="1"/>
      <c r="H9010" s="1"/>
      <c r="I9010" s="1"/>
    </row>
    <row r="9011" ht="15.75" customHeight="1">
      <c r="A9011" s="1"/>
      <c r="B9011" s="1"/>
      <c r="C9011" s="1"/>
      <c r="D9011" s="1"/>
      <c r="E9011" s="1"/>
      <c r="F9011" s="1"/>
      <c r="G9011" s="1"/>
      <c r="H9011" s="1"/>
      <c r="I9011" s="1"/>
    </row>
    <row r="9012" ht="15.75" customHeight="1">
      <c r="A9012" s="1"/>
      <c r="B9012" s="1"/>
      <c r="C9012" s="1"/>
      <c r="D9012" s="1"/>
      <c r="E9012" s="1"/>
      <c r="F9012" s="1"/>
      <c r="G9012" s="1"/>
      <c r="H9012" s="1"/>
      <c r="I9012" s="1"/>
    </row>
    <row r="9013" ht="15.75" customHeight="1">
      <c r="A9013" s="1"/>
      <c r="B9013" s="1"/>
      <c r="C9013" s="1"/>
      <c r="D9013" s="1"/>
      <c r="E9013" s="1"/>
      <c r="F9013" s="1"/>
      <c r="G9013" s="1"/>
      <c r="H9013" s="1"/>
      <c r="I9013" s="1"/>
    </row>
    <row r="9014" ht="15.75" customHeight="1">
      <c r="A9014" s="1"/>
      <c r="B9014" s="1"/>
      <c r="C9014" s="1"/>
      <c r="D9014" s="1"/>
      <c r="E9014" s="1"/>
      <c r="F9014" s="1"/>
      <c r="G9014" s="1"/>
      <c r="H9014" s="1"/>
      <c r="I9014" s="1"/>
    </row>
    <row r="9015" ht="15.75" customHeight="1">
      <c r="A9015" s="1"/>
      <c r="B9015" s="1"/>
      <c r="C9015" s="1"/>
      <c r="D9015" s="1"/>
      <c r="E9015" s="1"/>
      <c r="F9015" s="1"/>
      <c r="G9015" s="1"/>
      <c r="H9015" s="1"/>
      <c r="I9015" s="1"/>
    </row>
    <row r="9016" ht="15.75" customHeight="1">
      <c r="A9016" s="1"/>
      <c r="B9016" s="1"/>
      <c r="C9016" s="1"/>
      <c r="D9016" s="1"/>
      <c r="E9016" s="1"/>
      <c r="F9016" s="1"/>
      <c r="G9016" s="1"/>
      <c r="H9016" s="1"/>
      <c r="I9016" s="1"/>
    </row>
    <row r="9017" ht="15.75" customHeight="1">
      <c r="A9017" s="1"/>
      <c r="B9017" s="1"/>
      <c r="C9017" s="1"/>
      <c r="D9017" s="1"/>
      <c r="E9017" s="1"/>
      <c r="F9017" s="1"/>
      <c r="G9017" s="1"/>
      <c r="H9017" s="1"/>
      <c r="I9017" s="1"/>
    </row>
    <row r="9018" ht="15.75" customHeight="1">
      <c r="A9018" s="1"/>
      <c r="B9018" s="1"/>
      <c r="C9018" s="1"/>
      <c r="D9018" s="1"/>
      <c r="E9018" s="1"/>
      <c r="F9018" s="1"/>
      <c r="G9018" s="1"/>
      <c r="H9018" s="1"/>
      <c r="I9018" s="1"/>
    </row>
    <row r="9019" ht="15.75" customHeight="1">
      <c r="A9019" s="1"/>
      <c r="B9019" s="1"/>
      <c r="C9019" s="1"/>
      <c r="D9019" s="1"/>
      <c r="E9019" s="1"/>
      <c r="F9019" s="1"/>
      <c r="G9019" s="1"/>
      <c r="H9019" s="1"/>
      <c r="I9019" s="1"/>
    </row>
    <row r="9020" ht="15.75" customHeight="1">
      <c r="A9020" s="1"/>
      <c r="B9020" s="1"/>
      <c r="C9020" s="1"/>
      <c r="D9020" s="1"/>
      <c r="E9020" s="1"/>
      <c r="F9020" s="1"/>
      <c r="G9020" s="1"/>
      <c r="H9020" s="1"/>
      <c r="I9020" s="1"/>
    </row>
    <row r="9021" ht="15.75" customHeight="1">
      <c r="A9021" s="1"/>
      <c r="B9021" s="1"/>
      <c r="C9021" s="1"/>
      <c r="D9021" s="1"/>
      <c r="E9021" s="1"/>
      <c r="F9021" s="1"/>
      <c r="G9021" s="1"/>
      <c r="H9021" s="1"/>
      <c r="I9021" s="1"/>
    </row>
    <row r="9022" ht="15.75" customHeight="1">
      <c r="A9022" s="1"/>
      <c r="B9022" s="1"/>
      <c r="C9022" s="1"/>
      <c r="D9022" s="1"/>
      <c r="E9022" s="1"/>
      <c r="F9022" s="1"/>
      <c r="G9022" s="1"/>
      <c r="H9022" s="1"/>
      <c r="I9022" s="1"/>
    </row>
    <row r="9023" ht="15.75" customHeight="1">
      <c r="A9023" s="1"/>
      <c r="B9023" s="1"/>
      <c r="C9023" s="1"/>
      <c r="D9023" s="1"/>
      <c r="E9023" s="1"/>
      <c r="F9023" s="1"/>
      <c r="G9023" s="1"/>
      <c r="H9023" s="1"/>
      <c r="I9023" s="1"/>
    </row>
    <row r="9024" ht="15.75" customHeight="1">
      <c r="A9024" s="1"/>
      <c r="B9024" s="1"/>
      <c r="C9024" s="1"/>
      <c r="D9024" s="1"/>
      <c r="E9024" s="1"/>
      <c r="F9024" s="1"/>
      <c r="G9024" s="1"/>
      <c r="H9024" s="1"/>
      <c r="I9024" s="1"/>
    </row>
    <row r="9025" ht="15.75" customHeight="1">
      <c r="A9025" s="1"/>
      <c r="B9025" s="1"/>
      <c r="C9025" s="1"/>
      <c r="D9025" s="1"/>
      <c r="E9025" s="1"/>
      <c r="F9025" s="1"/>
      <c r="G9025" s="1"/>
      <c r="H9025" s="1"/>
      <c r="I9025" s="1"/>
    </row>
    <row r="9026" ht="15.75" customHeight="1">
      <c r="A9026" s="1"/>
      <c r="B9026" s="1"/>
      <c r="C9026" s="1"/>
      <c r="D9026" s="1"/>
      <c r="E9026" s="1"/>
      <c r="F9026" s="1"/>
      <c r="G9026" s="1"/>
      <c r="H9026" s="1"/>
      <c r="I9026" s="1"/>
    </row>
    <row r="9027" ht="15.75" customHeight="1">
      <c r="A9027" s="1"/>
      <c r="B9027" s="1"/>
      <c r="C9027" s="1"/>
      <c r="D9027" s="1"/>
      <c r="E9027" s="1"/>
      <c r="F9027" s="1"/>
      <c r="G9027" s="1"/>
      <c r="H9027" s="1"/>
      <c r="I9027" s="1"/>
    </row>
    <row r="9028" ht="15.75" customHeight="1">
      <c r="A9028" s="1"/>
      <c r="B9028" s="1"/>
      <c r="C9028" s="1"/>
      <c r="D9028" s="1"/>
      <c r="E9028" s="1"/>
      <c r="F9028" s="1"/>
      <c r="G9028" s="1"/>
      <c r="H9028" s="1"/>
      <c r="I9028" s="1"/>
    </row>
    <row r="9029" ht="15.75" customHeight="1">
      <c r="A9029" s="1"/>
      <c r="B9029" s="1"/>
      <c r="C9029" s="1"/>
      <c r="D9029" s="1"/>
      <c r="E9029" s="1"/>
      <c r="F9029" s="1"/>
      <c r="G9029" s="1"/>
      <c r="H9029" s="1"/>
      <c r="I9029" s="1"/>
    </row>
    <row r="9030" ht="15.75" customHeight="1">
      <c r="A9030" s="1"/>
      <c r="B9030" s="1"/>
      <c r="C9030" s="1"/>
      <c r="D9030" s="1"/>
      <c r="E9030" s="1"/>
      <c r="F9030" s="1"/>
      <c r="G9030" s="1"/>
      <c r="H9030" s="1"/>
      <c r="I9030" s="1"/>
    </row>
    <row r="9031" ht="15.75" customHeight="1">
      <c r="A9031" s="1"/>
      <c r="B9031" s="1"/>
      <c r="C9031" s="1"/>
      <c r="D9031" s="1"/>
      <c r="E9031" s="1"/>
      <c r="F9031" s="1"/>
      <c r="G9031" s="1"/>
      <c r="H9031" s="1"/>
      <c r="I9031" s="1"/>
    </row>
    <row r="9032" ht="15.75" customHeight="1">
      <c r="A9032" s="1"/>
      <c r="B9032" s="1"/>
      <c r="C9032" s="1"/>
      <c r="D9032" s="1"/>
      <c r="E9032" s="1"/>
      <c r="F9032" s="1"/>
      <c r="G9032" s="1"/>
      <c r="H9032" s="1"/>
      <c r="I9032" s="1"/>
    </row>
    <row r="9033" ht="15.75" customHeight="1">
      <c r="A9033" s="1"/>
      <c r="B9033" s="1"/>
      <c r="C9033" s="1"/>
      <c r="D9033" s="1"/>
      <c r="E9033" s="1"/>
      <c r="F9033" s="1"/>
      <c r="G9033" s="1"/>
      <c r="H9033" s="1"/>
      <c r="I9033" s="1"/>
    </row>
    <row r="9034" ht="15.75" customHeight="1">
      <c r="A9034" s="1"/>
      <c r="B9034" s="1"/>
      <c r="C9034" s="1"/>
      <c r="D9034" s="1"/>
      <c r="E9034" s="1"/>
      <c r="F9034" s="1"/>
      <c r="G9034" s="1"/>
      <c r="H9034" s="1"/>
      <c r="I9034" s="1"/>
    </row>
    <row r="9035" ht="15.75" customHeight="1">
      <c r="A9035" s="1"/>
      <c r="B9035" s="1"/>
      <c r="C9035" s="1"/>
      <c r="D9035" s="1"/>
      <c r="E9035" s="1"/>
      <c r="F9035" s="1"/>
      <c r="G9035" s="1"/>
      <c r="H9035" s="1"/>
      <c r="I9035" s="1"/>
    </row>
    <row r="9036" ht="15.75" customHeight="1">
      <c r="A9036" s="1"/>
      <c r="B9036" s="1"/>
      <c r="C9036" s="1"/>
      <c r="D9036" s="1"/>
      <c r="E9036" s="1"/>
      <c r="F9036" s="1"/>
      <c r="G9036" s="1"/>
      <c r="H9036" s="1"/>
      <c r="I9036" s="1"/>
    </row>
    <row r="9037" ht="15.75" customHeight="1">
      <c r="A9037" s="1"/>
      <c r="B9037" s="1"/>
      <c r="C9037" s="1"/>
      <c r="D9037" s="1"/>
      <c r="E9037" s="1"/>
      <c r="F9037" s="1"/>
      <c r="G9037" s="1"/>
      <c r="H9037" s="1"/>
      <c r="I9037" s="1"/>
    </row>
    <row r="9038" ht="15.75" customHeight="1">
      <c r="A9038" s="1"/>
      <c r="B9038" s="1"/>
      <c r="C9038" s="1"/>
      <c r="D9038" s="1"/>
      <c r="E9038" s="1"/>
      <c r="F9038" s="1"/>
      <c r="G9038" s="1"/>
      <c r="H9038" s="1"/>
      <c r="I9038" s="1"/>
    </row>
    <row r="9039" ht="15.75" customHeight="1">
      <c r="A9039" s="1"/>
      <c r="B9039" s="1"/>
      <c r="C9039" s="1"/>
      <c r="D9039" s="1"/>
      <c r="E9039" s="1"/>
      <c r="F9039" s="1"/>
      <c r="G9039" s="1"/>
      <c r="H9039" s="1"/>
      <c r="I9039" s="1"/>
    </row>
    <row r="9040" ht="15.75" customHeight="1">
      <c r="A9040" s="1"/>
      <c r="B9040" s="1"/>
      <c r="C9040" s="1"/>
      <c r="D9040" s="1"/>
      <c r="E9040" s="1"/>
      <c r="F9040" s="1"/>
      <c r="G9040" s="1"/>
      <c r="H9040" s="1"/>
      <c r="I9040" s="1"/>
    </row>
    <row r="9041" ht="15.75" customHeight="1">
      <c r="A9041" s="1"/>
      <c r="B9041" s="1"/>
      <c r="C9041" s="1"/>
      <c r="D9041" s="1"/>
      <c r="E9041" s="1"/>
      <c r="F9041" s="1"/>
      <c r="G9041" s="1"/>
      <c r="H9041" s="1"/>
      <c r="I9041" s="1"/>
    </row>
    <row r="9042" ht="15.75" customHeight="1">
      <c r="A9042" s="1"/>
      <c r="B9042" s="1"/>
      <c r="C9042" s="1"/>
      <c r="D9042" s="1"/>
      <c r="E9042" s="1"/>
      <c r="F9042" s="1"/>
      <c r="G9042" s="1"/>
      <c r="H9042" s="1"/>
      <c r="I9042" s="1"/>
    </row>
    <row r="9043" ht="15.75" customHeight="1">
      <c r="A9043" s="1"/>
      <c r="B9043" s="1"/>
      <c r="C9043" s="1"/>
      <c r="D9043" s="1"/>
      <c r="E9043" s="1"/>
      <c r="F9043" s="1"/>
      <c r="G9043" s="1"/>
      <c r="H9043" s="1"/>
      <c r="I9043" s="1"/>
    </row>
    <row r="9044" ht="15.75" customHeight="1">
      <c r="A9044" s="1"/>
      <c r="B9044" s="1"/>
      <c r="C9044" s="1"/>
      <c r="D9044" s="1"/>
      <c r="E9044" s="1"/>
      <c r="F9044" s="1"/>
      <c r="G9044" s="1"/>
      <c r="H9044" s="1"/>
      <c r="I9044" s="1"/>
    </row>
    <row r="9045" ht="15.75" customHeight="1">
      <c r="A9045" s="1"/>
      <c r="B9045" s="1"/>
      <c r="C9045" s="1"/>
      <c r="D9045" s="1"/>
      <c r="E9045" s="1"/>
      <c r="F9045" s="1"/>
      <c r="G9045" s="1"/>
      <c r="H9045" s="1"/>
      <c r="I9045" s="1"/>
    </row>
    <row r="9046" ht="15.75" customHeight="1">
      <c r="A9046" s="1"/>
      <c r="B9046" s="1"/>
      <c r="C9046" s="1"/>
      <c r="D9046" s="1"/>
      <c r="E9046" s="1"/>
      <c r="F9046" s="1"/>
      <c r="G9046" s="1"/>
      <c r="H9046" s="1"/>
      <c r="I9046" s="1"/>
    </row>
    <row r="9047" ht="15.75" customHeight="1">
      <c r="A9047" s="1"/>
      <c r="B9047" s="1"/>
      <c r="C9047" s="1"/>
      <c r="D9047" s="1"/>
      <c r="E9047" s="1"/>
      <c r="F9047" s="1"/>
      <c r="G9047" s="1"/>
      <c r="H9047" s="1"/>
      <c r="I9047" s="1"/>
    </row>
    <row r="9048" ht="15.75" customHeight="1">
      <c r="A9048" s="1"/>
      <c r="B9048" s="1"/>
      <c r="C9048" s="1"/>
      <c r="D9048" s="1"/>
      <c r="E9048" s="1"/>
      <c r="F9048" s="1"/>
      <c r="G9048" s="1"/>
      <c r="H9048" s="1"/>
      <c r="I9048" s="1"/>
    </row>
    <row r="9049" ht="15.75" customHeight="1">
      <c r="A9049" s="1"/>
      <c r="B9049" s="1"/>
      <c r="C9049" s="1"/>
      <c r="D9049" s="1"/>
      <c r="E9049" s="1"/>
      <c r="F9049" s="1"/>
      <c r="G9049" s="1"/>
      <c r="H9049" s="1"/>
      <c r="I9049" s="1"/>
    </row>
    <row r="9050" ht="15.75" customHeight="1">
      <c r="A9050" s="1"/>
      <c r="B9050" s="1"/>
      <c r="C9050" s="1"/>
      <c r="D9050" s="1"/>
      <c r="E9050" s="1"/>
      <c r="F9050" s="1"/>
      <c r="G9050" s="1"/>
      <c r="H9050" s="1"/>
      <c r="I9050" s="1"/>
    </row>
    <row r="9051" ht="15.75" customHeight="1">
      <c r="A9051" s="1"/>
      <c r="B9051" s="1"/>
      <c r="C9051" s="1"/>
      <c r="D9051" s="1"/>
      <c r="E9051" s="1"/>
      <c r="F9051" s="1"/>
      <c r="G9051" s="1"/>
      <c r="H9051" s="1"/>
      <c r="I9051" s="1"/>
    </row>
    <row r="9052" ht="15.75" customHeight="1">
      <c r="A9052" s="1"/>
      <c r="B9052" s="1"/>
      <c r="C9052" s="1"/>
      <c r="D9052" s="1"/>
      <c r="E9052" s="1"/>
      <c r="F9052" s="1"/>
      <c r="G9052" s="1"/>
      <c r="H9052" s="1"/>
      <c r="I9052" s="1"/>
    </row>
    <row r="9053" ht="15.75" customHeight="1">
      <c r="A9053" s="1"/>
      <c r="B9053" s="1"/>
      <c r="C9053" s="1"/>
      <c r="D9053" s="1"/>
      <c r="E9053" s="1"/>
      <c r="F9053" s="1"/>
      <c r="G9053" s="1"/>
      <c r="H9053" s="1"/>
      <c r="I9053" s="1"/>
    </row>
    <row r="9054" ht="15.75" customHeight="1">
      <c r="A9054" s="1"/>
      <c r="B9054" s="1"/>
      <c r="C9054" s="1"/>
      <c r="D9054" s="1"/>
      <c r="E9054" s="1"/>
      <c r="F9054" s="1"/>
      <c r="G9054" s="1"/>
      <c r="H9054" s="1"/>
      <c r="I9054" s="1"/>
    </row>
    <row r="9055" ht="15.75" customHeight="1">
      <c r="A9055" s="1"/>
      <c r="B9055" s="1"/>
      <c r="C9055" s="1"/>
      <c r="D9055" s="1"/>
      <c r="E9055" s="1"/>
      <c r="F9055" s="1"/>
      <c r="G9055" s="1"/>
      <c r="H9055" s="1"/>
      <c r="I9055" s="1"/>
    </row>
    <row r="9056" ht="15.75" customHeight="1">
      <c r="A9056" s="1"/>
      <c r="B9056" s="1"/>
      <c r="C9056" s="1"/>
      <c r="D9056" s="1"/>
      <c r="E9056" s="1"/>
      <c r="F9056" s="1"/>
      <c r="G9056" s="1"/>
      <c r="H9056" s="1"/>
      <c r="I9056" s="1"/>
    </row>
    <row r="9057" ht="15.75" customHeight="1">
      <c r="A9057" s="1"/>
      <c r="B9057" s="1"/>
      <c r="C9057" s="1"/>
      <c r="D9057" s="1"/>
      <c r="E9057" s="1"/>
      <c r="F9057" s="1"/>
      <c r="G9057" s="1"/>
      <c r="H9057" s="1"/>
      <c r="I9057" s="1"/>
    </row>
    <row r="9058" ht="15.75" customHeight="1">
      <c r="A9058" s="1"/>
      <c r="B9058" s="1"/>
      <c r="C9058" s="1"/>
      <c r="D9058" s="1"/>
      <c r="E9058" s="1"/>
      <c r="F9058" s="1"/>
      <c r="G9058" s="1"/>
      <c r="H9058" s="1"/>
      <c r="I9058" s="1"/>
    </row>
    <row r="9059" ht="15.75" customHeight="1">
      <c r="A9059" s="1"/>
      <c r="B9059" s="1"/>
      <c r="C9059" s="1"/>
      <c r="D9059" s="1"/>
      <c r="E9059" s="1"/>
      <c r="F9059" s="1"/>
      <c r="G9059" s="1"/>
      <c r="H9059" s="1"/>
      <c r="I9059" s="1"/>
    </row>
    <row r="9060" ht="15.75" customHeight="1">
      <c r="A9060" s="1"/>
      <c r="B9060" s="1"/>
      <c r="C9060" s="1"/>
      <c r="D9060" s="1"/>
      <c r="E9060" s="1"/>
      <c r="F9060" s="1"/>
      <c r="G9060" s="1"/>
      <c r="H9060" s="1"/>
      <c r="I9060" s="1"/>
    </row>
    <row r="9061" ht="15.75" customHeight="1">
      <c r="A9061" s="1"/>
      <c r="B9061" s="1"/>
      <c r="C9061" s="1"/>
      <c r="D9061" s="1"/>
      <c r="E9061" s="1"/>
      <c r="F9061" s="1"/>
      <c r="G9061" s="1"/>
      <c r="H9061" s="1"/>
      <c r="I9061" s="1"/>
    </row>
    <row r="9062" ht="15.75" customHeight="1">
      <c r="A9062" s="1"/>
      <c r="B9062" s="1"/>
      <c r="C9062" s="1"/>
      <c r="D9062" s="1"/>
      <c r="E9062" s="1"/>
      <c r="F9062" s="1"/>
      <c r="G9062" s="1"/>
      <c r="H9062" s="1"/>
      <c r="I9062" s="1"/>
    </row>
    <row r="9063" ht="15.75" customHeight="1">
      <c r="A9063" s="1"/>
      <c r="B9063" s="1"/>
      <c r="C9063" s="1"/>
      <c r="D9063" s="1"/>
      <c r="E9063" s="1"/>
      <c r="F9063" s="1"/>
      <c r="G9063" s="1"/>
      <c r="H9063" s="1"/>
      <c r="I9063" s="1"/>
    </row>
    <row r="9064" ht="15.75" customHeight="1">
      <c r="A9064" s="1"/>
      <c r="B9064" s="1"/>
      <c r="C9064" s="1"/>
      <c r="D9064" s="1"/>
      <c r="E9064" s="1"/>
      <c r="F9064" s="1"/>
      <c r="G9064" s="1"/>
      <c r="H9064" s="1"/>
      <c r="I9064" s="1"/>
    </row>
    <row r="9065" ht="15.75" customHeight="1">
      <c r="A9065" s="1"/>
      <c r="B9065" s="1"/>
      <c r="C9065" s="1"/>
      <c r="D9065" s="1"/>
      <c r="E9065" s="1"/>
      <c r="F9065" s="1"/>
      <c r="G9065" s="1"/>
      <c r="H9065" s="1"/>
      <c r="I9065" s="1"/>
    </row>
    <row r="9066" ht="15.75" customHeight="1">
      <c r="A9066" s="1"/>
      <c r="B9066" s="1"/>
      <c r="C9066" s="1"/>
      <c r="D9066" s="1"/>
      <c r="E9066" s="1"/>
      <c r="F9066" s="1"/>
      <c r="G9066" s="1"/>
      <c r="H9066" s="1"/>
      <c r="I9066" s="1"/>
    </row>
    <row r="9067" ht="15.75" customHeight="1">
      <c r="A9067" s="1"/>
      <c r="B9067" s="1"/>
      <c r="C9067" s="1"/>
      <c r="D9067" s="1"/>
      <c r="E9067" s="1"/>
      <c r="F9067" s="1"/>
      <c r="G9067" s="1"/>
      <c r="H9067" s="1"/>
      <c r="I9067" s="1"/>
    </row>
    <row r="9068" ht="15.75" customHeight="1">
      <c r="A9068" s="1"/>
      <c r="B9068" s="1"/>
      <c r="C9068" s="1"/>
      <c r="D9068" s="1"/>
      <c r="E9068" s="1"/>
      <c r="F9068" s="1"/>
      <c r="G9068" s="1"/>
      <c r="H9068" s="1"/>
      <c r="I9068" s="1"/>
    </row>
    <row r="9069" ht="15.75" customHeight="1">
      <c r="A9069" s="1"/>
      <c r="B9069" s="1"/>
      <c r="C9069" s="1"/>
      <c r="D9069" s="1"/>
      <c r="E9069" s="1"/>
      <c r="F9069" s="1"/>
      <c r="G9069" s="1"/>
      <c r="H9069" s="1"/>
      <c r="I9069" s="1"/>
    </row>
    <row r="9070" ht="15.75" customHeight="1">
      <c r="A9070" s="1"/>
      <c r="B9070" s="1"/>
      <c r="C9070" s="1"/>
      <c r="D9070" s="1"/>
      <c r="E9070" s="1"/>
      <c r="F9070" s="1"/>
      <c r="G9070" s="1"/>
      <c r="H9070" s="1"/>
      <c r="I9070" s="1"/>
    </row>
    <row r="9071" ht="15.75" customHeight="1">
      <c r="A9071" s="1"/>
      <c r="B9071" s="1"/>
      <c r="C9071" s="1"/>
      <c r="D9071" s="1"/>
      <c r="E9071" s="1"/>
      <c r="F9071" s="1"/>
      <c r="G9071" s="1"/>
      <c r="H9071" s="1"/>
      <c r="I9071" s="1"/>
    </row>
    <row r="9072" ht="15.75" customHeight="1">
      <c r="A9072" s="1"/>
      <c r="B9072" s="1"/>
      <c r="C9072" s="1"/>
      <c r="D9072" s="1"/>
      <c r="E9072" s="1"/>
      <c r="F9072" s="1"/>
      <c r="G9072" s="1"/>
      <c r="H9072" s="1"/>
      <c r="I9072" s="1"/>
    </row>
    <row r="9073" ht="15.75" customHeight="1">
      <c r="A9073" s="1"/>
      <c r="B9073" s="1"/>
      <c r="C9073" s="1"/>
      <c r="D9073" s="1"/>
      <c r="E9073" s="1"/>
      <c r="F9073" s="1"/>
      <c r="G9073" s="1"/>
      <c r="H9073" s="1"/>
      <c r="I9073" s="1"/>
    </row>
    <row r="9074" ht="15.75" customHeight="1">
      <c r="A9074" s="1"/>
      <c r="B9074" s="1"/>
      <c r="C9074" s="1"/>
      <c r="D9074" s="1"/>
      <c r="E9074" s="1"/>
      <c r="F9074" s="1"/>
      <c r="G9074" s="1"/>
      <c r="H9074" s="1"/>
      <c r="I9074" s="1"/>
    </row>
    <row r="9075" ht="15.75" customHeight="1">
      <c r="A9075" s="1"/>
      <c r="B9075" s="1"/>
      <c r="C9075" s="1"/>
      <c r="D9075" s="1"/>
      <c r="E9075" s="1"/>
      <c r="F9075" s="1"/>
      <c r="G9075" s="1"/>
      <c r="H9075" s="1"/>
      <c r="I9075" s="1"/>
    </row>
    <row r="9076" ht="15.75" customHeight="1">
      <c r="A9076" s="1"/>
      <c r="B9076" s="1"/>
      <c r="C9076" s="1"/>
      <c r="D9076" s="1"/>
      <c r="E9076" s="1"/>
      <c r="F9076" s="1"/>
      <c r="G9076" s="1"/>
      <c r="H9076" s="1"/>
      <c r="I9076" s="1"/>
    </row>
    <row r="9077" ht="15.75" customHeight="1">
      <c r="A9077" s="1"/>
      <c r="B9077" s="1"/>
      <c r="C9077" s="1"/>
      <c r="D9077" s="1"/>
      <c r="E9077" s="1"/>
      <c r="F9077" s="1"/>
      <c r="G9077" s="1"/>
      <c r="H9077" s="1"/>
      <c r="I9077" s="1"/>
    </row>
    <row r="9078" ht="15.75" customHeight="1">
      <c r="A9078" s="1"/>
      <c r="B9078" s="1"/>
      <c r="C9078" s="1"/>
      <c r="D9078" s="1"/>
      <c r="E9078" s="1"/>
      <c r="F9078" s="1"/>
      <c r="G9078" s="1"/>
      <c r="H9078" s="1"/>
      <c r="I9078" s="1"/>
    </row>
    <row r="9079" ht="15.75" customHeight="1">
      <c r="A9079" s="1"/>
      <c r="B9079" s="1"/>
      <c r="C9079" s="1"/>
      <c r="D9079" s="1"/>
      <c r="E9079" s="1"/>
      <c r="F9079" s="1"/>
      <c r="G9079" s="1"/>
      <c r="H9079" s="1"/>
      <c r="I9079" s="1"/>
    </row>
    <row r="9080" ht="15.75" customHeight="1">
      <c r="A9080" s="1"/>
      <c r="B9080" s="1"/>
      <c r="C9080" s="1"/>
      <c r="D9080" s="1"/>
      <c r="E9080" s="1"/>
      <c r="F9080" s="1"/>
      <c r="G9080" s="1"/>
      <c r="H9080" s="1"/>
      <c r="I9080" s="1"/>
    </row>
    <row r="9081" ht="15.75" customHeight="1">
      <c r="A9081" s="1"/>
      <c r="B9081" s="1"/>
      <c r="C9081" s="1"/>
      <c r="D9081" s="1"/>
      <c r="E9081" s="1"/>
      <c r="F9081" s="1"/>
      <c r="G9081" s="1"/>
      <c r="H9081" s="1"/>
      <c r="I9081" s="1"/>
    </row>
    <row r="9082" ht="15.75" customHeight="1">
      <c r="A9082" s="1"/>
      <c r="B9082" s="1"/>
      <c r="C9082" s="1"/>
      <c r="D9082" s="1"/>
      <c r="E9082" s="1"/>
      <c r="F9082" s="1"/>
      <c r="G9082" s="1"/>
      <c r="H9082" s="1"/>
      <c r="I9082" s="1"/>
    </row>
    <row r="9083" ht="15.75" customHeight="1">
      <c r="A9083" s="1"/>
      <c r="B9083" s="1"/>
      <c r="C9083" s="1"/>
      <c r="D9083" s="1"/>
      <c r="E9083" s="1"/>
      <c r="F9083" s="1"/>
      <c r="G9083" s="1"/>
      <c r="H9083" s="1"/>
      <c r="I9083" s="1"/>
    </row>
    <row r="9084" ht="15.75" customHeight="1">
      <c r="A9084" s="1"/>
      <c r="B9084" s="1"/>
      <c r="C9084" s="1"/>
      <c r="D9084" s="1"/>
      <c r="E9084" s="1"/>
      <c r="F9084" s="1"/>
      <c r="G9084" s="1"/>
      <c r="H9084" s="1"/>
      <c r="I9084" s="1"/>
    </row>
    <row r="9085" ht="15.75" customHeight="1">
      <c r="A9085" s="1"/>
      <c r="B9085" s="1"/>
      <c r="C9085" s="1"/>
      <c r="D9085" s="1"/>
      <c r="E9085" s="1"/>
      <c r="F9085" s="1"/>
      <c r="G9085" s="1"/>
      <c r="H9085" s="1"/>
      <c r="I9085" s="1"/>
    </row>
    <row r="9086" ht="15.75" customHeight="1">
      <c r="A9086" s="1"/>
      <c r="B9086" s="1"/>
      <c r="C9086" s="1"/>
      <c r="D9086" s="1"/>
      <c r="E9086" s="1"/>
      <c r="F9086" s="1"/>
      <c r="G9086" s="1"/>
      <c r="H9086" s="1"/>
      <c r="I9086" s="1"/>
    </row>
    <row r="9087" ht="15.75" customHeight="1">
      <c r="A9087" s="1"/>
      <c r="B9087" s="1"/>
      <c r="C9087" s="1"/>
      <c r="D9087" s="1"/>
      <c r="E9087" s="1"/>
      <c r="F9087" s="1"/>
      <c r="G9087" s="1"/>
      <c r="H9087" s="1"/>
      <c r="I9087" s="1"/>
    </row>
    <row r="9088" ht="15.75" customHeight="1">
      <c r="A9088" s="1"/>
      <c r="B9088" s="1"/>
      <c r="C9088" s="1"/>
      <c r="D9088" s="1"/>
      <c r="E9088" s="1"/>
      <c r="F9088" s="1"/>
      <c r="G9088" s="1"/>
      <c r="H9088" s="1"/>
      <c r="I9088" s="1"/>
    </row>
    <row r="9089" ht="15.75" customHeight="1">
      <c r="A9089" s="1"/>
      <c r="B9089" s="1"/>
      <c r="C9089" s="1"/>
      <c r="D9089" s="1"/>
      <c r="E9089" s="1"/>
      <c r="F9089" s="1"/>
      <c r="G9089" s="1"/>
      <c r="H9089" s="1"/>
      <c r="I9089" s="1"/>
    </row>
    <row r="9090" ht="15.75" customHeight="1">
      <c r="A9090" s="1"/>
      <c r="B9090" s="1"/>
      <c r="C9090" s="1"/>
      <c r="D9090" s="1"/>
      <c r="E9090" s="1"/>
      <c r="F9090" s="1"/>
      <c r="G9090" s="1"/>
      <c r="H9090" s="1"/>
      <c r="I9090" s="1"/>
    </row>
    <row r="9091" ht="15.75" customHeight="1">
      <c r="A9091" s="1"/>
      <c r="B9091" s="1"/>
      <c r="C9091" s="1"/>
      <c r="D9091" s="1"/>
      <c r="E9091" s="1"/>
      <c r="F9091" s="1"/>
      <c r="G9091" s="1"/>
      <c r="H9091" s="1"/>
      <c r="I9091" s="1"/>
    </row>
    <row r="9092" ht="15.75" customHeight="1">
      <c r="A9092" s="1"/>
      <c r="B9092" s="1"/>
      <c r="C9092" s="1"/>
      <c r="D9092" s="1"/>
      <c r="E9092" s="1"/>
      <c r="F9092" s="1"/>
      <c r="G9092" s="1"/>
      <c r="H9092" s="1"/>
      <c r="I9092" s="1"/>
    </row>
    <row r="9093" ht="15.75" customHeight="1">
      <c r="A9093" s="1"/>
      <c r="B9093" s="1"/>
      <c r="C9093" s="1"/>
      <c r="D9093" s="1"/>
      <c r="E9093" s="1"/>
      <c r="F9093" s="1"/>
      <c r="G9093" s="1"/>
      <c r="H9093" s="1"/>
      <c r="I9093" s="1"/>
    </row>
    <row r="9094" ht="15.75" customHeight="1">
      <c r="A9094" s="1"/>
      <c r="B9094" s="1"/>
      <c r="C9094" s="1"/>
      <c r="D9094" s="1"/>
      <c r="E9094" s="1"/>
      <c r="F9094" s="1"/>
      <c r="G9094" s="1"/>
      <c r="H9094" s="1"/>
      <c r="I9094" s="1"/>
    </row>
    <row r="9095" ht="15.75" customHeight="1">
      <c r="A9095" s="1"/>
      <c r="B9095" s="1"/>
      <c r="C9095" s="1"/>
      <c r="D9095" s="1"/>
      <c r="E9095" s="1"/>
      <c r="F9095" s="1"/>
      <c r="G9095" s="1"/>
      <c r="H9095" s="1"/>
      <c r="I9095" s="1"/>
    </row>
    <row r="9096" ht="15.75" customHeight="1">
      <c r="A9096" s="1"/>
      <c r="B9096" s="1"/>
      <c r="C9096" s="1"/>
      <c r="D9096" s="1"/>
      <c r="E9096" s="1"/>
      <c r="F9096" s="1"/>
      <c r="G9096" s="1"/>
      <c r="H9096" s="1"/>
      <c r="I9096" s="1"/>
    </row>
    <row r="9097" ht="15.75" customHeight="1">
      <c r="A9097" s="1"/>
      <c r="B9097" s="1"/>
      <c r="C9097" s="1"/>
      <c r="D9097" s="1"/>
      <c r="E9097" s="1"/>
      <c r="F9097" s="1"/>
      <c r="G9097" s="1"/>
      <c r="H9097" s="1"/>
      <c r="I9097" s="1"/>
    </row>
    <row r="9098" ht="15.75" customHeight="1">
      <c r="A9098" s="1"/>
      <c r="B9098" s="1"/>
      <c r="C9098" s="1"/>
      <c r="D9098" s="1"/>
      <c r="E9098" s="1"/>
      <c r="F9098" s="1"/>
      <c r="G9098" s="1"/>
      <c r="H9098" s="1"/>
      <c r="I9098" s="1"/>
    </row>
    <row r="9099" ht="15.75" customHeight="1">
      <c r="A9099" s="1"/>
      <c r="B9099" s="1"/>
      <c r="C9099" s="1"/>
      <c r="D9099" s="1"/>
      <c r="E9099" s="1"/>
      <c r="F9099" s="1"/>
      <c r="G9099" s="1"/>
      <c r="H9099" s="1"/>
      <c r="I9099" s="1"/>
    </row>
    <row r="9100" ht="15.75" customHeight="1">
      <c r="A9100" s="1"/>
      <c r="B9100" s="1"/>
      <c r="C9100" s="1"/>
      <c r="D9100" s="1"/>
      <c r="E9100" s="1"/>
      <c r="F9100" s="1"/>
      <c r="G9100" s="1"/>
      <c r="H9100" s="1"/>
      <c r="I9100" s="1"/>
    </row>
    <row r="9101" ht="15.75" customHeight="1">
      <c r="A9101" s="1"/>
      <c r="B9101" s="1"/>
      <c r="C9101" s="1"/>
      <c r="D9101" s="1"/>
      <c r="E9101" s="1"/>
      <c r="F9101" s="1"/>
      <c r="G9101" s="1"/>
      <c r="H9101" s="1"/>
      <c r="I9101" s="1"/>
    </row>
    <row r="9102" ht="15.75" customHeight="1">
      <c r="A9102" s="1"/>
      <c r="B9102" s="1"/>
      <c r="C9102" s="1"/>
      <c r="D9102" s="1"/>
      <c r="E9102" s="1"/>
      <c r="F9102" s="1"/>
      <c r="G9102" s="1"/>
      <c r="H9102" s="1"/>
      <c r="I9102" s="1"/>
    </row>
    <row r="9103" ht="15.75" customHeight="1">
      <c r="A9103" s="1"/>
      <c r="B9103" s="1"/>
      <c r="C9103" s="1"/>
      <c r="D9103" s="1"/>
      <c r="E9103" s="1"/>
      <c r="F9103" s="1"/>
      <c r="G9103" s="1"/>
      <c r="H9103" s="1"/>
      <c r="I9103" s="1"/>
    </row>
    <row r="9104" ht="15.75" customHeight="1">
      <c r="A9104" s="1"/>
      <c r="B9104" s="1"/>
      <c r="C9104" s="1"/>
      <c r="D9104" s="1"/>
      <c r="E9104" s="1"/>
      <c r="F9104" s="1"/>
      <c r="G9104" s="1"/>
      <c r="H9104" s="1"/>
      <c r="I9104" s="1"/>
    </row>
    <row r="9105" ht="15.75" customHeight="1">
      <c r="A9105" s="1"/>
      <c r="B9105" s="1"/>
      <c r="C9105" s="1"/>
      <c r="D9105" s="1"/>
      <c r="E9105" s="1"/>
      <c r="F9105" s="1"/>
      <c r="G9105" s="1"/>
      <c r="H9105" s="1"/>
      <c r="I9105" s="1"/>
    </row>
    <row r="9106" ht="15.75" customHeight="1">
      <c r="A9106" s="1"/>
      <c r="B9106" s="1"/>
      <c r="C9106" s="1"/>
      <c r="D9106" s="1"/>
      <c r="E9106" s="1"/>
      <c r="F9106" s="1"/>
      <c r="G9106" s="1"/>
      <c r="H9106" s="1"/>
      <c r="I9106" s="1"/>
    </row>
    <row r="9107" ht="15.75" customHeight="1">
      <c r="A9107" s="1"/>
      <c r="B9107" s="1"/>
      <c r="C9107" s="1"/>
      <c r="D9107" s="1"/>
      <c r="E9107" s="1"/>
      <c r="F9107" s="1"/>
      <c r="G9107" s="1"/>
      <c r="H9107" s="1"/>
      <c r="I9107" s="1"/>
    </row>
    <row r="9108" ht="15.75" customHeight="1">
      <c r="A9108" s="1"/>
      <c r="B9108" s="1"/>
      <c r="C9108" s="1"/>
      <c r="D9108" s="1"/>
      <c r="E9108" s="1"/>
      <c r="F9108" s="1"/>
      <c r="G9108" s="1"/>
      <c r="H9108" s="1"/>
      <c r="I9108" s="1"/>
    </row>
    <row r="9109" ht="15.75" customHeight="1">
      <c r="A9109" s="1"/>
      <c r="B9109" s="1"/>
      <c r="C9109" s="1"/>
      <c r="D9109" s="1"/>
      <c r="E9109" s="1"/>
      <c r="F9109" s="1"/>
      <c r="G9109" s="1"/>
      <c r="H9109" s="1"/>
      <c r="I9109" s="1"/>
    </row>
    <row r="9110" ht="15.75" customHeight="1">
      <c r="A9110" s="1"/>
      <c r="B9110" s="1"/>
      <c r="C9110" s="1"/>
      <c r="D9110" s="1"/>
      <c r="E9110" s="1"/>
      <c r="F9110" s="1"/>
      <c r="G9110" s="1"/>
      <c r="H9110" s="1"/>
      <c r="I9110" s="1"/>
    </row>
    <row r="9111" ht="15.75" customHeight="1">
      <c r="A9111" s="1"/>
      <c r="B9111" s="1"/>
      <c r="C9111" s="1"/>
      <c r="D9111" s="1"/>
      <c r="E9111" s="1"/>
      <c r="F9111" s="1"/>
      <c r="G9111" s="1"/>
      <c r="H9111" s="1"/>
      <c r="I9111" s="1"/>
    </row>
    <row r="9112" ht="15.75" customHeight="1">
      <c r="A9112" s="1"/>
      <c r="B9112" s="1"/>
      <c r="C9112" s="1"/>
      <c r="D9112" s="1"/>
      <c r="E9112" s="1"/>
      <c r="F9112" s="1"/>
      <c r="G9112" s="1"/>
      <c r="H9112" s="1"/>
      <c r="I9112" s="1"/>
    </row>
    <row r="9113" ht="15.75" customHeight="1">
      <c r="A9113" s="1"/>
      <c r="B9113" s="1"/>
      <c r="C9113" s="1"/>
      <c r="D9113" s="1"/>
      <c r="E9113" s="1"/>
      <c r="F9113" s="1"/>
      <c r="G9113" s="1"/>
      <c r="H9113" s="1"/>
      <c r="I9113" s="1"/>
    </row>
    <row r="9114" ht="15.75" customHeight="1">
      <c r="A9114" s="1"/>
      <c r="B9114" s="1"/>
      <c r="C9114" s="1"/>
      <c r="D9114" s="1"/>
      <c r="E9114" s="1"/>
      <c r="F9114" s="1"/>
      <c r="G9114" s="1"/>
      <c r="H9114" s="1"/>
      <c r="I9114" s="1"/>
    </row>
    <row r="9115" ht="15.75" customHeight="1">
      <c r="A9115" s="1"/>
      <c r="B9115" s="1"/>
      <c r="C9115" s="1"/>
      <c r="D9115" s="1"/>
      <c r="E9115" s="1"/>
      <c r="F9115" s="1"/>
      <c r="G9115" s="1"/>
      <c r="H9115" s="1"/>
      <c r="I9115" s="1"/>
    </row>
    <row r="9116" ht="15.75" customHeight="1">
      <c r="A9116" s="1"/>
      <c r="B9116" s="1"/>
      <c r="C9116" s="1"/>
      <c r="D9116" s="1"/>
      <c r="E9116" s="1"/>
      <c r="F9116" s="1"/>
      <c r="G9116" s="1"/>
      <c r="H9116" s="1"/>
      <c r="I9116" s="1"/>
    </row>
    <row r="9117" ht="15.75" customHeight="1">
      <c r="A9117" s="1"/>
      <c r="B9117" s="1"/>
      <c r="C9117" s="1"/>
      <c r="D9117" s="1"/>
      <c r="E9117" s="1"/>
      <c r="F9117" s="1"/>
      <c r="G9117" s="1"/>
      <c r="H9117" s="1"/>
      <c r="I9117" s="1"/>
    </row>
    <row r="9118" ht="15.75" customHeight="1">
      <c r="A9118" s="1"/>
      <c r="B9118" s="1"/>
      <c r="C9118" s="1"/>
      <c r="D9118" s="1"/>
      <c r="E9118" s="1"/>
      <c r="F9118" s="1"/>
      <c r="G9118" s="1"/>
      <c r="H9118" s="1"/>
      <c r="I9118" s="1"/>
    </row>
    <row r="9119" ht="15.75" customHeight="1">
      <c r="A9119" s="1"/>
      <c r="B9119" s="1"/>
      <c r="C9119" s="1"/>
      <c r="D9119" s="1"/>
      <c r="E9119" s="1"/>
      <c r="F9119" s="1"/>
      <c r="G9119" s="1"/>
      <c r="H9119" s="1"/>
      <c r="I9119" s="1"/>
    </row>
    <row r="9120" ht="15.75" customHeight="1">
      <c r="A9120" s="1"/>
      <c r="B9120" s="1"/>
      <c r="C9120" s="1"/>
      <c r="D9120" s="1"/>
      <c r="E9120" s="1"/>
      <c r="F9120" s="1"/>
      <c r="G9120" s="1"/>
      <c r="H9120" s="1"/>
      <c r="I9120" s="1"/>
    </row>
    <row r="9121" ht="15.75" customHeight="1">
      <c r="A9121" s="1"/>
      <c r="B9121" s="1"/>
      <c r="C9121" s="1"/>
      <c r="D9121" s="1"/>
      <c r="E9121" s="1"/>
      <c r="F9121" s="1"/>
      <c r="G9121" s="1"/>
      <c r="H9121" s="1"/>
      <c r="I9121" s="1"/>
    </row>
    <row r="9122" ht="15.75" customHeight="1">
      <c r="A9122" s="1"/>
      <c r="B9122" s="1"/>
      <c r="C9122" s="1"/>
      <c r="D9122" s="1"/>
      <c r="E9122" s="1"/>
      <c r="F9122" s="1"/>
      <c r="G9122" s="1"/>
      <c r="H9122" s="1"/>
      <c r="I9122" s="1"/>
    </row>
    <row r="9123" ht="15.75" customHeight="1">
      <c r="A9123" s="1"/>
      <c r="B9123" s="1"/>
      <c r="C9123" s="1"/>
      <c r="D9123" s="1"/>
      <c r="E9123" s="1"/>
      <c r="F9123" s="1"/>
      <c r="G9123" s="1"/>
      <c r="H9123" s="1"/>
      <c r="I9123" s="1"/>
    </row>
    <row r="9124" ht="15.75" customHeight="1">
      <c r="A9124" s="1"/>
      <c r="B9124" s="1"/>
      <c r="C9124" s="1"/>
      <c r="D9124" s="1"/>
      <c r="E9124" s="1"/>
      <c r="F9124" s="1"/>
      <c r="G9124" s="1"/>
      <c r="H9124" s="1"/>
      <c r="I9124" s="1"/>
    </row>
    <row r="9125" ht="15.75" customHeight="1">
      <c r="A9125" s="1"/>
      <c r="B9125" s="1"/>
      <c r="C9125" s="1"/>
      <c r="D9125" s="1"/>
      <c r="E9125" s="1"/>
      <c r="F9125" s="1"/>
      <c r="G9125" s="1"/>
      <c r="H9125" s="1"/>
      <c r="I9125" s="1"/>
    </row>
    <row r="9126" ht="15.75" customHeight="1">
      <c r="A9126" s="1"/>
      <c r="B9126" s="1"/>
      <c r="C9126" s="1"/>
      <c r="D9126" s="1"/>
      <c r="E9126" s="1"/>
      <c r="F9126" s="1"/>
      <c r="G9126" s="1"/>
      <c r="H9126" s="1"/>
      <c r="I9126" s="1"/>
    </row>
    <row r="9127" ht="15.75" customHeight="1">
      <c r="A9127" s="1"/>
      <c r="B9127" s="1"/>
      <c r="C9127" s="1"/>
      <c r="D9127" s="1"/>
      <c r="E9127" s="1"/>
      <c r="F9127" s="1"/>
      <c r="G9127" s="1"/>
      <c r="H9127" s="1"/>
      <c r="I9127" s="1"/>
    </row>
    <row r="9128" ht="15.75" customHeight="1">
      <c r="A9128" s="1"/>
      <c r="B9128" s="1"/>
      <c r="C9128" s="1"/>
      <c r="D9128" s="1"/>
      <c r="E9128" s="1"/>
      <c r="F9128" s="1"/>
      <c r="G9128" s="1"/>
      <c r="H9128" s="1"/>
      <c r="I9128" s="1"/>
    </row>
    <row r="9129" ht="15.75" customHeight="1">
      <c r="A9129" s="1"/>
      <c r="B9129" s="1"/>
      <c r="C9129" s="1"/>
      <c r="D9129" s="1"/>
      <c r="E9129" s="1"/>
      <c r="F9129" s="1"/>
      <c r="G9129" s="1"/>
      <c r="H9129" s="1"/>
      <c r="I9129" s="1"/>
    </row>
    <row r="9130" ht="15.75" customHeight="1">
      <c r="A9130" s="1"/>
      <c r="B9130" s="1"/>
      <c r="C9130" s="1"/>
      <c r="D9130" s="1"/>
      <c r="E9130" s="1"/>
      <c r="F9130" s="1"/>
      <c r="G9130" s="1"/>
      <c r="H9130" s="1"/>
      <c r="I9130" s="1"/>
    </row>
    <row r="9131" ht="15.75" customHeight="1">
      <c r="A9131" s="1"/>
      <c r="B9131" s="1"/>
      <c r="C9131" s="1"/>
      <c r="D9131" s="1"/>
      <c r="E9131" s="1"/>
      <c r="F9131" s="1"/>
      <c r="G9131" s="1"/>
      <c r="H9131" s="1"/>
      <c r="I9131" s="1"/>
    </row>
    <row r="9132" ht="15.75" customHeight="1">
      <c r="A9132" s="1"/>
      <c r="B9132" s="1"/>
      <c r="C9132" s="1"/>
      <c r="D9132" s="1"/>
      <c r="E9132" s="1"/>
      <c r="F9132" s="1"/>
      <c r="G9132" s="1"/>
      <c r="H9132" s="1"/>
      <c r="I9132" s="1"/>
    </row>
    <row r="9133" ht="15.75" customHeight="1">
      <c r="A9133" s="1"/>
      <c r="B9133" s="1"/>
      <c r="C9133" s="1"/>
      <c r="D9133" s="1"/>
      <c r="E9133" s="1"/>
      <c r="F9133" s="1"/>
      <c r="G9133" s="1"/>
      <c r="H9133" s="1"/>
      <c r="I9133" s="1"/>
    </row>
    <row r="9134" ht="15.75" customHeight="1">
      <c r="A9134" s="1"/>
      <c r="B9134" s="1"/>
      <c r="C9134" s="1"/>
      <c r="D9134" s="1"/>
      <c r="E9134" s="1"/>
      <c r="F9134" s="1"/>
      <c r="G9134" s="1"/>
      <c r="H9134" s="1"/>
      <c r="I9134" s="1"/>
    </row>
    <row r="9135" ht="15.75" customHeight="1">
      <c r="A9135" s="1"/>
      <c r="B9135" s="1"/>
      <c r="C9135" s="1"/>
      <c r="D9135" s="1"/>
      <c r="E9135" s="1"/>
      <c r="F9135" s="1"/>
      <c r="G9135" s="1"/>
      <c r="H9135" s="1"/>
      <c r="I9135" s="1"/>
    </row>
    <row r="9136" ht="15.75" customHeight="1">
      <c r="A9136" s="1"/>
      <c r="B9136" s="1"/>
      <c r="C9136" s="1"/>
      <c r="D9136" s="1"/>
      <c r="E9136" s="1"/>
      <c r="F9136" s="1"/>
      <c r="G9136" s="1"/>
      <c r="H9136" s="1"/>
      <c r="I9136" s="1"/>
    </row>
    <row r="9137" ht="15.75" customHeight="1">
      <c r="A9137" s="1"/>
      <c r="B9137" s="1"/>
      <c r="C9137" s="1"/>
      <c r="D9137" s="1"/>
      <c r="E9137" s="1"/>
      <c r="F9137" s="1"/>
      <c r="G9137" s="1"/>
      <c r="H9137" s="1"/>
      <c r="I9137" s="1"/>
    </row>
    <row r="9138" ht="15.75" customHeight="1">
      <c r="A9138" s="1"/>
      <c r="B9138" s="1"/>
      <c r="C9138" s="1"/>
      <c r="D9138" s="1"/>
      <c r="E9138" s="1"/>
      <c r="F9138" s="1"/>
      <c r="G9138" s="1"/>
      <c r="H9138" s="1"/>
      <c r="I9138" s="1"/>
    </row>
    <row r="9139" ht="15.75" customHeight="1">
      <c r="A9139" s="1"/>
      <c r="B9139" s="1"/>
      <c r="C9139" s="1"/>
      <c r="D9139" s="1"/>
      <c r="E9139" s="1"/>
      <c r="F9139" s="1"/>
      <c r="G9139" s="1"/>
      <c r="H9139" s="1"/>
      <c r="I9139" s="1"/>
    </row>
    <row r="9140" ht="15.75" customHeight="1">
      <c r="A9140" s="1"/>
      <c r="B9140" s="1"/>
      <c r="C9140" s="1"/>
      <c r="D9140" s="1"/>
      <c r="E9140" s="1"/>
      <c r="F9140" s="1"/>
      <c r="G9140" s="1"/>
      <c r="H9140" s="1"/>
      <c r="I9140" s="1"/>
    </row>
    <row r="9141" ht="15.75" customHeight="1">
      <c r="A9141" s="1"/>
      <c r="B9141" s="1"/>
      <c r="C9141" s="1"/>
      <c r="D9141" s="1"/>
      <c r="E9141" s="1"/>
      <c r="F9141" s="1"/>
      <c r="G9141" s="1"/>
      <c r="H9141" s="1"/>
      <c r="I9141" s="1"/>
    </row>
    <row r="9142" ht="15.75" customHeight="1">
      <c r="A9142" s="1"/>
      <c r="B9142" s="1"/>
      <c r="C9142" s="1"/>
      <c r="D9142" s="1"/>
      <c r="E9142" s="1"/>
      <c r="F9142" s="1"/>
      <c r="G9142" s="1"/>
      <c r="H9142" s="1"/>
      <c r="I9142" s="1"/>
    </row>
    <row r="9143" ht="15.75" customHeight="1">
      <c r="A9143" s="1"/>
      <c r="B9143" s="1"/>
      <c r="C9143" s="1"/>
      <c r="D9143" s="1"/>
      <c r="E9143" s="1"/>
      <c r="F9143" s="1"/>
      <c r="G9143" s="1"/>
      <c r="H9143" s="1"/>
      <c r="I9143" s="1"/>
    </row>
    <row r="9144" ht="15.75" customHeight="1">
      <c r="A9144" s="1"/>
      <c r="B9144" s="1"/>
      <c r="C9144" s="1"/>
      <c r="D9144" s="1"/>
      <c r="E9144" s="1"/>
      <c r="F9144" s="1"/>
      <c r="G9144" s="1"/>
      <c r="H9144" s="1"/>
      <c r="I9144" s="1"/>
    </row>
    <row r="9145" ht="15.75" customHeight="1">
      <c r="A9145" s="1"/>
      <c r="B9145" s="1"/>
      <c r="C9145" s="1"/>
      <c r="D9145" s="1"/>
      <c r="E9145" s="1"/>
      <c r="F9145" s="1"/>
      <c r="G9145" s="1"/>
      <c r="H9145" s="1"/>
      <c r="I9145" s="1"/>
    </row>
    <row r="9146" ht="15.75" customHeight="1">
      <c r="A9146" s="1"/>
      <c r="B9146" s="1"/>
      <c r="C9146" s="1"/>
      <c r="D9146" s="1"/>
      <c r="E9146" s="1"/>
      <c r="F9146" s="1"/>
      <c r="G9146" s="1"/>
      <c r="H9146" s="1"/>
      <c r="I9146" s="1"/>
    </row>
    <row r="9147" ht="15.75" customHeight="1">
      <c r="A9147" s="1"/>
      <c r="B9147" s="1"/>
      <c r="C9147" s="1"/>
      <c r="D9147" s="1"/>
      <c r="E9147" s="1"/>
      <c r="F9147" s="1"/>
      <c r="G9147" s="1"/>
      <c r="H9147" s="1"/>
      <c r="I9147" s="1"/>
    </row>
    <row r="9148" ht="15.75" customHeight="1">
      <c r="A9148" s="1"/>
      <c r="B9148" s="1"/>
      <c r="C9148" s="1"/>
      <c r="D9148" s="1"/>
      <c r="E9148" s="1"/>
      <c r="F9148" s="1"/>
      <c r="G9148" s="1"/>
      <c r="H9148" s="1"/>
      <c r="I9148" s="1"/>
    </row>
    <row r="9149" ht="15.75" customHeight="1">
      <c r="A9149" s="1"/>
      <c r="B9149" s="1"/>
      <c r="C9149" s="1"/>
      <c r="D9149" s="1"/>
      <c r="E9149" s="1"/>
      <c r="F9149" s="1"/>
      <c r="G9149" s="1"/>
      <c r="H9149" s="1"/>
      <c r="I9149" s="1"/>
    </row>
    <row r="9150" ht="15.75" customHeight="1">
      <c r="A9150" s="1"/>
      <c r="B9150" s="1"/>
      <c r="C9150" s="1"/>
      <c r="D9150" s="1"/>
      <c r="E9150" s="1"/>
      <c r="F9150" s="1"/>
      <c r="G9150" s="1"/>
      <c r="H9150" s="1"/>
      <c r="I9150" s="1"/>
    </row>
    <row r="9151" ht="15.75" customHeight="1">
      <c r="A9151" s="1"/>
      <c r="B9151" s="1"/>
      <c r="C9151" s="1"/>
      <c r="D9151" s="1"/>
      <c r="E9151" s="1"/>
      <c r="F9151" s="1"/>
      <c r="G9151" s="1"/>
      <c r="H9151" s="1"/>
      <c r="I9151" s="1"/>
    </row>
    <row r="9152" ht="15.75" customHeight="1">
      <c r="A9152" s="1"/>
      <c r="B9152" s="1"/>
      <c r="C9152" s="1"/>
      <c r="D9152" s="1"/>
      <c r="E9152" s="1"/>
      <c r="F9152" s="1"/>
      <c r="G9152" s="1"/>
      <c r="H9152" s="1"/>
      <c r="I9152" s="1"/>
    </row>
    <row r="9153" ht="15.75" customHeight="1">
      <c r="A9153" s="1"/>
      <c r="B9153" s="1"/>
      <c r="C9153" s="1"/>
      <c r="D9153" s="1"/>
      <c r="E9153" s="1"/>
      <c r="F9153" s="1"/>
      <c r="G9153" s="1"/>
      <c r="H9153" s="1"/>
      <c r="I9153" s="1"/>
    </row>
    <row r="9154" ht="15.75" customHeight="1">
      <c r="A9154" s="1"/>
      <c r="B9154" s="1"/>
      <c r="C9154" s="1"/>
      <c r="D9154" s="1"/>
      <c r="E9154" s="1"/>
      <c r="F9154" s="1"/>
      <c r="G9154" s="1"/>
      <c r="H9154" s="1"/>
      <c r="I9154" s="1"/>
    </row>
    <row r="9155" ht="15.75" customHeight="1">
      <c r="A9155" s="1"/>
      <c r="B9155" s="1"/>
      <c r="C9155" s="1"/>
      <c r="D9155" s="1"/>
      <c r="E9155" s="1"/>
      <c r="F9155" s="1"/>
      <c r="G9155" s="1"/>
      <c r="H9155" s="1"/>
      <c r="I9155" s="1"/>
    </row>
    <row r="9156" ht="15.75" customHeight="1">
      <c r="A9156" s="1"/>
      <c r="B9156" s="1"/>
      <c r="C9156" s="1"/>
      <c r="D9156" s="1"/>
      <c r="E9156" s="1"/>
      <c r="F9156" s="1"/>
      <c r="G9156" s="1"/>
      <c r="H9156" s="1"/>
      <c r="I9156" s="1"/>
    </row>
    <row r="9157" ht="15.75" customHeight="1">
      <c r="A9157" s="1"/>
      <c r="B9157" s="1"/>
      <c r="C9157" s="1"/>
      <c r="D9157" s="1"/>
      <c r="E9157" s="1"/>
      <c r="F9157" s="1"/>
      <c r="G9157" s="1"/>
      <c r="H9157" s="1"/>
      <c r="I9157" s="1"/>
    </row>
    <row r="9158" ht="15.75" customHeight="1">
      <c r="A9158" s="1"/>
      <c r="B9158" s="1"/>
      <c r="C9158" s="1"/>
      <c r="D9158" s="1"/>
      <c r="E9158" s="1"/>
      <c r="F9158" s="1"/>
      <c r="G9158" s="1"/>
      <c r="H9158" s="1"/>
      <c r="I9158" s="1"/>
    </row>
    <row r="9159" ht="15.75" customHeight="1">
      <c r="A9159" s="1"/>
      <c r="B9159" s="1"/>
      <c r="C9159" s="1"/>
      <c r="D9159" s="1"/>
      <c r="E9159" s="1"/>
      <c r="F9159" s="1"/>
      <c r="G9159" s="1"/>
      <c r="H9159" s="1"/>
      <c r="I9159" s="1"/>
    </row>
    <row r="9160" ht="15.75" customHeight="1">
      <c r="A9160" s="1"/>
      <c r="B9160" s="1"/>
      <c r="C9160" s="1"/>
      <c r="D9160" s="1"/>
      <c r="E9160" s="1"/>
      <c r="F9160" s="1"/>
      <c r="G9160" s="1"/>
      <c r="H9160" s="1"/>
      <c r="I9160" s="1"/>
    </row>
    <row r="9161" ht="15.75" customHeight="1">
      <c r="A9161" s="1"/>
      <c r="B9161" s="1"/>
      <c r="C9161" s="1"/>
      <c r="D9161" s="1"/>
      <c r="E9161" s="1"/>
      <c r="F9161" s="1"/>
      <c r="G9161" s="1"/>
      <c r="H9161" s="1"/>
      <c r="I9161" s="1"/>
    </row>
    <row r="9162" ht="15.75" customHeight="1">
      <c r="A9162" s="1"/>
      <c r="B9162" s="1"/>
      <c r="C9162" s="1"/>
      <c r="D9162" s="1"/>
      <c r="E9162" s="1"/>
      <c r="F9162" s="1"/>
      <c r="G9162" s="1"/>
      <c r="H9162" s="1"/>
      <c r="I9162" s="1"/>
    </row>
    <row r="9163" ht="15.75" customHeight="1">
      <c r="A9163" s="1"/>
      <c r="B9163" s="1"/>
      <c r="C9163" s="1"/>
      <c r="D9163" s="1"/>
      <c r="E9163" s="1"/>
      <c r="F9163" s="1"/>
      <c r="G9163" s="1"/>
      <c r="H9163" s="1"/>
      <c r="I9163" s="1"/>
    </row>
    <row r="9164" ht="15.75" customHeight="1">
      <c r="A9164" s="1"/>
      <c r="B9164" s="1"/>
      <c r="C9164" s="1"/>
      <c r="D9164" s="1"/>
      <c r="E9164" s="1"/>
      <c r="F9164" s="1"/>
      <c r="G9164" s="1"/>
      <c r="H9164" s="1"/>
      <c r="I9164" s="1"/>
    </row>
    <row r="9165" ht="15.75" customHeight="1">
      <c r="A9165" s="1"/>
      <c r="B9165" s="1"/>
      <c r="C9165" s="1"/>
      <c r="D9165" s="1"/>
      <c r="E9165" s="1"/>
      <c r="F9165" s="1"/>
      <c r="G9165" s="1"/>
      <c r="H9165" s="1"/>
      <c r="I9165" s="1"/>
    </row>
    <row r="9166" ht="15.75" customHeight="1">
      <c r="A9166" s="1"/>
      <c r="B9166" s="1"/>
      <c r="C9166" s="1"/>
      <c r="D9166" s="1"/>
      <c r="E9166" s="1"/>
      <c r="F9166" s="1"/>
      <c r="G9166" s="1"/>
      <c r="H9166" s="1"/>
      <c r="I9166" s="1"/>
    </row>
    <row r="9167" ht="15.75" customHeight="1">
      <c r="A9167" s="1"/>
      <c r="B9167" s="1"/>
      <c r="C9167" s="1"/>
      <c r="D9167" s="1"/>
      <c r="E9167" s="1"/>
      <c r="F9167" s="1"/>
      <c r="G9167" s="1"/>
      <c r="H9167" s="1"/>
      <c r="I9167" s="1"/>
    </row>
    <row r="9168" ht="15.75" customHeight="1">
      <c r="A9168" s="1"/>
      <c r="B9168" s="1"/>
      <c r="C9168" s="1"/>
      <c r="D9168" s="1"/>
      <c r="E9168" s="1"/>
      <c r="F9168" s="1"/>
      <c r="G9168" s="1"/>
      <c r="H9168" s="1"/>
      <c r="I9168" s="1"/>
    </row>
    <row r="9169" ht="15.75" customHeight="1">
      <c r="A9169" s="1"/>
      <c r="B9169" s="1"/>
      <c r="C9169" s="1"/>
      <c r="D9169" s="1"/>
      <c r="E9169" s="1"/>
      <c r="F9169" s="1"/>
      <c r="G9169" s="1"/>
      <c r="H9169" s="1"/>
      <c r="I9169" s="1"/>
    </row>
    <row r="9170" ht="15.75" customHeight="1">
      <c r="A9170" s="1"/>
      <c r="B9170" s="1"/>
      <c r="C9170" s="1"/>
      <c r="D9170" s="1"/>
      <c r="E9170" s="1"/>
      <c r="F9170" s="1"/>
      <c r="G9170" s="1"/>
      <c r="H9170" s="1"/>
      <c r="I9170" s="1"/>
    </row>
    <row r="9171" ht="15.75" customHeight="1">
      <c r="A9171" s="1"/>
      <c r="B9171" s="1"/>
      <c r="C9171" s="1"/>
      <c r="D9171" s="1"/>
      <c r="E9171" s="1"/>
      <c r="F9171" s="1"/>
      <c r="G9171" s="1"/>
      <c r="H9171" s="1"/>
      <c r="I9171" s="1"/>
    </row>
    <row r="9172" ht="15.75" customHeight="1">
      <c r="A9172" s="1"/>
      <c r="B9172" s="1"/>
      <c r="C9172" s="1"/>
      <c r="D9172" s="1"/>
      <c r="E9172" s="1"/>
      <c r="F9172" s="1"/>
      <c r="G9172" s="1"/>
      <c r="H9172" s="1"/>
      <c r="I9172" s="1"/>
    </row>
    <row r="9173" ht="15.75" customHeight="1">
      <c r="A9173" s="1"/>
      <c r="B9173" s="1"/>
      <c r="C9173" s="1"/>
      <c r="D9173" s="1"/>
      <c r="E9173" s="1"/>
      <c r="F9173" s="1"/>
      <c r="G9173" s="1"/>
      <c r="H9173" s="1"/>
      <c r="I9173" s="1"/>
    </row>
    <row r="9174" ht="15.75" customHeight="1">
      <c r="A9174" s="1"/>
      <c r="B9174" s="1"/>
      <c r="C9174" s="1"/>
      <c r="D9174" s="1"/>
      <c r="E9174" s="1"/>
      <c r="F9174" s="1"/>
      <c r="G9174" s="1"/>
      <c r="H9174" s="1"/>
      <c r="I9174" s="1"/>
    </row>
    <row r="9175" ht="15.75" customHeight="1">
      <c r="A9175" s="1"/>
      <c r="B9175" s="1"/>
      <c r="C9175" s="1"/>
      <c r="D9175" s="1"/>
      <c r="E9175" s="1"/>
      <c r="F9175" s="1"/>
      <c r="G9175" s="1"/>
      <c r="H9175" s="1"/>
      <c r="I9175" s="1"/>
    </row>
    <row r="9176" ht="15.75" customHeight="1">
      <c r="A9176" s="1"/>
      <c r="B9176" s="1"/>
      <c r="C9176" s="1"/>
      <c r="D9176" s="1"/>
      <c r="E9176" s="1"/>
      <c r="F9176" s="1"/>
      <c r="G9176" s="1"/>
      <c r="H9176" s="1"/>
      <c r="I9176" s="1"/>
    </row>
    <row r="9177" ht="15.75" customHeight="1">
      <c r="A9177" s="1"/>
      <c r="B9177" s="1"/>
      <c r="C9177" s="1"/>
      <c r="D9177" s="1"/>
      <c r="E9177" s="1"/>
      <c r="F9177" s="1"/>
      <c r="G9177" s="1"/>
      <c r="H9177" s="1"/>
      <c r="I9177" s="1"/>
    </row>
    <row r="9178" ht="15.75" customHeight="1">
      <c r="A9178" s="1"/>
      <c r="B9178" s="1"/>
      <c r="C9178" s="1"/>
      <c r="D9178" s="1"/>
      <c r="E9178" s="1"/>
      <c r="F9178" s="1"/>
      <c r="G9178" s="1"/>
      <c r="H9178" s="1"/>
      <c r="I9178" s="1"/>
    </row>
    <row r="9179" ht="15.75" customHeight="1">
      <c r="A9179" s="1"/>
      <c r="B9179" s="1"/>
      <c r="C9179" s="1"/>
      <c r="D9179" s="1"/>
      <c r="E9179" s="1"/>
      <c r="F9179" s="1"/>
      <c r="G9179" s="1"/>
      <c r="H9179" s="1"/>
      <c r="I9179" s="1"/>
    </row>
    <row r="9180" ht="15.75" customHeight="1">
      <c r="A9180" s="1"/>
      <c r="B9180" s="1"/>
      <c r="C9180" s="1"/>
      <c r="D9180" s="1"/>
      <c r="E9180" s="1"/>
      <c r="F9180" s="1"/>
      <c r="G9180" s="1"/>
      <c r="H9180" s="1"/>
      <c r="I9180" s="1"/>
    </row>
    <row r="9181" ht="15.75" customHeight="1">
      <c r="A9181" s="1"/>
      <c r="B9181" s="1"/>
      <c r="C9181" s="1"/>
      <c r="D9181" s="1"/>
      <c r="E9181" s="1"/>
      <c r="F9181" s="1"/>
      <c r="G9181" s="1"/>
      <c r="H9181" s="1"/>
      <c r="I9181" s="1"/>
    </row>
    <row r="9182" ht="15.75" customHeight="1">
      <c r="A9182" s="1"/>
      <c r="B9182" s="1"/>
      <c r="C9182" s="1"/>
      <c r="D9182" s="1"/>
      <c r="E9182" s="1"/>
      <c r="F9182" s="1"/>
      <c r="G9182" s="1"/>
      <c r="H9182" s="1"/>
      <c r="I9182" s="1"/>
    </row>
    <row r="9183" ht="15.75" customHeight="1">
      <c r="A9183" s="1"/>
      <c r="B9183" s="1"/>
      <c r="C9183" s="1"/>
      <c r="D9183" s="1"/>
      <c r="E9183" s="1"/>
      <c r="F9183" s="1"/>
      <c r="G9183" s="1"/>
      <c r="H9183" s="1"/>
      <c r="I9183" s="1"/>
    </row>
    <row r="9184" ht="15.75" customHeight="1">
      <c r="A9184" s="1"/>
      <c r="B9184" s="1"/>
      <c r="C9184" s="1"/>
      <c r="D9184" s="1"/>
      <c r="E9184" s="1"/>
      <c r="F9184" s="1"/>
      <c r="G9184" s="1"/>
      <c r="H9184" s="1"/>
      <c r="I9184" s="1"/>
    </row>
    <row r="9185" ht="15.75" customHeight="1">
      <c r="A9185" s="1"/>
      <c r="B9185" s="1"/>
      <c r="C9185" s="1"/>
      <c r="D9185" s="1"/>
      <c r="E9185" s="1"/>
      <c r="F9185" s="1"/>
      <c r="G9185" s="1"/>
      <c r="H9185" s="1"/>
      <c r="I9185" s="1"/>
    </row>
    <row r="9186" ht="15.75" customHeight="1">
      <c r="A9186" s="1"/>
      <c r="B9186" s="1"/>
      <c r="C9186" s="1"/>
      <c r="D9186" s="1"/>
      <c r="E9186" s="1"/>
      <c r="F9186" s="1"/>
      <c r="G9186" s="1"/>
      <c r="H9186" s="1"/>
      <c r="I9186" s="1"/>
    </row>
    <row r="9187" ht="15.75" customHeight="1">
      <c r="A9187" s="1"/>
      <c r="B9187" s="1"/>
      <c r="C9187" s="1"/>
      <c r="D9187" s="1"/>
      <c r="E9187" s="1"/>
      <c r="F9187" s="1"/>
      <c r="G9187" s="1"/>
      <c r="H9187" s="1"/>
      <c r="I9187" s="1"/>
    </row>
    <row r="9188" ht="15.75" customHeight="1">
      <c r="A9188" s="1"/>
      <c r="B9188" s="1"/>
      <c r="C9188" s="1"/>
      <c r="D9188" s="1"/>
      <c r="E9188" s="1"/>
      <c r="F9188" s="1"/>
      <c r="G9188" s="1"/>
      <c r="H9188" s="1"/>
      <c r="I9188" s="1"/>
    </row>
    <row r="9189" ht="15.75" customHeight="1">
      <c r="A9189" s="1"/>
      <c r="B9189" s="1"/>
      <c r="C9189" s="1"/>
      <c r="D9189" s="1"/>
      <c r="E9189" s="1"/>
      <c r="F9189" s="1"/>
      <c r="G9189" s="1"/>
      <c r="H9189" s="1"/>
      <c r="I9189" s="1"/>
    </row>
    <row r="9190" ht="15.75" customHeight="1">
      <c r="A9190" s="1"/>
      <c r="B9190" s="1"/>
      <c r="C9190" s="1"/>
      <c r="D9190" s="1"/>
      <c r="E9190" s="1"/>
      <c r="F9190" s="1"/>
      <c r="G9190" s="1"/>
      <c r="H9190" s="1"/>
      <c r="I9190" s="1"/>
    </row>
    <row r="9191" ht="15.75" customHeight="1">
      <c r="A9191" s="1"/>
      <c r="B9191" s="1"/>
      <c r="C9191" s="1"/>
      <c r="D9191" s="1"/>
      <c r="E9191" s="1"/>
      <c r="F9191" s="1"/>
      <c r="G9191" s="1"/>
      <c r="H9191" s="1"/>
      <c r="I9191" s="1"/>
    </row>
    <row r="9192" ht="15.75" customHeight="1">
      <c r="A9192" s="1"/>
      <c r="B9192" s="1"/>
      <c r="C9192" s="1"/>
      <c r="D9192" s="1"/>
      <c r="E9192" s="1"/>
      <c r="F9192" s="1"/>
      <c r="G9192" s="1"/>
      <c r="H9192" s="1"/>
      <c r="I9192" s="1"/>
    </row>
    <row r="9193" ht="15.75" customHeight="1">
      <c r="A9193" s="1"/>
      <c r="B9193" s="1"/>
      <c r="C9193" s="1"/>
      <c r="D9193" s="1"/>
      <c r="E9193" s="1"/>
      <c r="F9193" s="1"/>
      <c r="G9193" s="1"/>
      <c r="H9193" s="1"/>
      <c r="I9193" s="1"/>
    </row>
    <row r="9194" ht="15.75" customHeight="1">
      <c r="A9194" s="1"/>
      <c r="B9194" s="1"/>
      <c r="C9194" s="1"/>
      <c r="D9194" s="1"/>
      <c r="E9194" s="1"/>
      <c r="F9194" s="1"/>
      <c r="G9194" s="1"/>
      <c r="H9194" s="1"/>
      <c r="I9194" s="1"/>
    </row>
    <row r="9195" ht="15.75" customHeight="1">
      <c r="A9195" s="1"/>
      <c r="B9195" s="1"/>
      <c r="C9195" s="1"/>
      <c r="D9195" s="1"/>
      <c r="E9195" s="1"/>
      <c r="F9195" s="1"/>
      <c r="G9195" s="1"/>
      <c r="H9195" s="1"/>
      <c r="I9195" s="1"/>
    </row>
    <row r="9196" ht="15.75" customHeight="1">
      <c r="A9196" s="1"/>
      <c r="B9196" s="1"/>
      <c r="C9196" s="1"/>
      <c r="D9196" s="1"/>
      <c r="E9196" s="1"/>
      <c r="F9196" s="1"/>
      <c r="G9196" s="1"/>
      <c r="H9196" s="1"/>
      <c r="I9196" s="1"/>
    </row>
    <row r="9197" ht="15.75" customHeight="1">
      <c r="A9197" s="1"/>
      <c r="B9197" s="1"/>
      <c r="C9197" s="1"/>
      <c r="D9197" s="1"/>
      <c r="E9197" s="1"/>
      <c r="F9197" s="1"/>
      <c r="G9197" s="1"/>
      <c r="H9197" s="1"/>
      <c r="I9197" s="1"/>
    </row>
    <row r="9198" ht="15.75" customHeight="1">
      <c r="A9198" s="1"/>
      <c r="B9198" s="1"/>
      <c r="C9198" s="1"/>
      <c r="D9198" s="1"/>
      <c r="E9198" s="1"/>
      <c r="F9198" s="1"/>
      <c r="G9198" s="1"/>
      <c r="H9198" s="1"/>
      <c r="I9198" s="1"/>
    </row>
    <row r="9199" ht="15.75" customHeight="1">
      <c r="A9199" s="1"/>
      <c r="B9199" s="1"/>
      <c r="C9199" s="1"/>
      <c r="D9199" s="1"/>
      <c r="E9199" s="1"/>
      <c r="F9199" s="1"/>
      <c r="G9199" s="1"/>
      <c r="H9199" s="1"/>
      <c r="I9199" s="1"/>
    </row>
    <row r="9200" ht="15.75" customHeight="1">
      <c r="A9200" s="1"/>
      <c r="B9200" s="1"/>
      <c r="C9200" s="1"/>
      <c r="D9200" s="1"/>
      <c r="E9200" s="1"/>
      <c r="F9200" s="1"/>
      <c r="G9200" s="1"/>
      <c r="H9200" s="1"/>
      <c r="I9200" s="1"/>
    </row>
    <row r="9201" ht="15.75" customHeight="1">
      <c r="A9201" s="1"/>
      <c r="B9201" s="1"/>
      <c r="C9201" s="1"/>
      <c r="D9201" s="1"/>
      <c r="E9201" s="1"/>
      <c r="F9201" s="1"/>
      <c r="G9201" s="1"/>
      <c r="H9201" s="1"/>
      <c r="I9201" s="1"/>
    </row>
    <row r="9202" ht="15.75" customHeight="1">
      <c r="A9202" s="1"/>
      <c r="B9202" s="1"/>
      <c r="C9202" s="1"/>
      <c r="D9202" s="1"/>
      <c r="E9202" s="1"/>
      <c r="F9202" s="1"/>
      <c r="G9202" s="1"/>
      <c r="H9202" s="1"/>
      <c r="I9202" s="1"/>
    </row>
    <row r="9203" ht="15.75" customHeight="1">
      <c r="A9203" s="1"/>
      <c r="B9203" s="1"/>
      <c r="C9203" s="1"/>
      <c r="D9203" s="1"/>
      <c r="E9203" s="1"/>
      <c r="F9203" s="1"/>
      <c r="G9203" s="1"/>
      <c r="H9203" s="1"/>
      <c r="I9203" s="1"/>
    </row>
    <row r="9204" ht="15.75" customHeight="1">
      <c r="A9204" s="1"/>
      <c r="B9204" s="1"/>
      <c r="C9204" s="1"/>
      <c r="D9204" s="1"/>
      <c r="E9204" s="1"/>
      <c r="F9204" s="1"/>
      <c r="G9204" s="1"/>
      <c r="H9204" s="1"/>
      <c r="I9204" s="1"/>
    </row>
    <row r="9205" ht="15.75" customHeight="1">
      <c r="A9205" s="1"/>
      <c r="B9205" s="1"/>
      <c r="C9205" s="1"/>
      <c r="D9205" s="1"/>
      <c r="E9205" s="1"/>
      <c r="F9205" s="1"/>
      <c r="G9205" s="1"/>
      <c r="H9205" s="1"/>
      <c r="I9205" s="1"/>
    </row>
    <row r="9206" ht="15.75" customHeight="1">
      <c r="A9206" s="1"/>
      <c r="B9206" s="1"/>
      <c r="C9206" s="1"/>
      <c r="D9206" s="1"/>
      <c r="E9206" s="1"/>
      <c r="F9206" s="1"/>
      <c r="G9206" s="1"/>
      <c r="H9206" s="1"/>
      <c r="I9206" s="1"/>
    </row>
    <row r="9207" ht="15.75" customHeight="1">
      <c r="A9207" s="1"/>
      <c r="B9207" s="1"/>
      <c r="C9207" s="1"/>
      <c r="D9207" s="1"/>
      <c r="E9207" s="1"/>
      <c r="F9207" s="1"/>
      <c r="G9207" s="1"/>
      <c r="H9207" s="1"/>
      <c r="I9207" s="1"/>
    </row>
    <row r="9208" ht="15.75" customHeight="1">
      <c r="A9208" s="1"/>
      <c r="B9208" s="1"/>
      <c r="C9208" s="1"/>
      <c r="D9208" s="1"/>
      <c r="E9208" s="1"/>
      <c r="F9208" s="1"/>
      <c r="G9208" s="1"/>
      <c r="H9208" s="1"/>
      <c r="I9208" s="1"/>
    </row>
    <row r="9209" ht="15.75" customHeight="1">
      <c r="A9209" s="1"/>
      <c r="B9209" s="1"/>
      <c r="C9209" s="1"/>
      <c r="D9209" s="1"/>
      <c r="E9209" s="1"/>
      <c r="F9209" s="1"/>
      <c r="G9209" s="1"/>
      <c r="H9209" s="1"/>
      <c r="I9209" s="1"/>
    </row>
    <row r="9210" ht="15.75" customHeight="1">
      <c r="A9210" s="1"/>
      <c r="B9210" s="1"/>
      <c r="C9210" s="1"/>
      <c r="D9210" s="1"/>
      <c r="E9210" s="1"/>
      <c r="F9210" s="1"/>
      <c r="G9210" s="1"/>
      <c r="H9210" s="1"/>
      <c r="I9210" s="1"/>
    </row>
    <row r="9211" ht="15.75" customHeight="1">
      <c r="A9211" s="1"/>
      <c r="B9211" s="1"/>
      <c r="C9211" s="1"/>
      <c r="D9211" s="1"/>
      <c r="E9211" s="1"/>
      <c r="F9211" s="1"/>
      <c r="G9211" s="1"/>
      <c r="H9211" s="1"/>
      <c r="I9211" s="1"/>
    </row>
    <row r="9212" ht="15.75" customHeight="1">
      <c r="A9212" s="1"/>
      <c r="B9212" s="1"/>
      <c r="C9212" s="1"/>
      <c r="D9212" s="1"/>
      <c r="E9212" s="1"/>
      <c r="F9212" s="1"/>
      <c r="G9212" s="1"/>
      <c r="H9212" s="1"/>
      <c r="I9212" s="1"/>
    </row>
    <row r="9213" ht="15.75" customHeight="1">
      <c r="A9213" s="1"/>
      <c r="B9213" s="1"/>
      <c r="C9213" s="1"/>
      <c r="D9213" s="1"/>
      <c r="E9213" s="1"/>
      <c r="F9213" s="1"/>
      <c r="G9213" s="1"/>
      <c r="H9213" s="1"/>
      <c r="I9213" s="1"/>
    </row>
    <row r="9214" ht="15.75" customHeight="1">
      <c r="A9214" s="1"/>
      <c r="B9214" s="1"/>
      <c r="C9214" s="1"/>
      <c r="D9214" s="1"/>
      <c r="E9214" s="1"/>
      <c r="F9214" s="1"/>
      <c r="G9214" s="1"/>
      <c r="H9214" s="1"/>
      <c r="I9214" s="1"/>
    </row>
    <row r="9215" ht="15.75" customHeight="1">
      <c r="A9215" s="1"/>
      <c r="B9215" s="1"/>
      <c r="C9215" s="1"/>
      <c r="D9215" s="1"/>
      <c r="E9215" s="1"/>
      <c r="F9215" s="1"/>
      <c r="G9215" s="1"/>
      <c r="H9215" s="1"/>
      <c r="I9215" s="1"/>
    </row>
    <row r="9216" ht="15.75" customHeight="1">
      <c r="A9216" s="1"/>
      <c r="B9216" s="1"/>
      <c r="C9216" s="1"/>
      <c r="D9216" s="1"/>
      <c r="E9216" s="1"/>
      <c r="F9216" s="1"/>
      <c r="G9216" s="1"/>
      <c r="H9216" s="1"/>
      <c r="I9216" s="1"/>
    </row>
    <row r="9217" ht="15.75" customHeight="1">
      <c r="A9217" s="1"/>
      <c r="B9217" s="1"/>
      <c r="C9217" s="1"/>
      <c r="D9217" s="1"/>
      <c r="E9217" s="1"/>
      <c r="F9217" s="1"/>
      <c r="G9217" s="1"/>
      <c r="H9217" s="1"/>
      <c r="I9217" s="1"/>
    </row>
    <row r="9218" ht="15.75" customHeight="1">
      <c r="A9218" s="1"/>
      <c r="B9218" s="1"/>
      <c r="C9218" s="1"/>
      <c r="D9218" s="1"/>
      <c r="E9218" s="1"/>
      <c r="F9218" s="1"/>
      <c r="G9218" s="1"/>
      <c r="H9218" s="1"/>
      <c r="I9218" s="1"/>
    </row>
    <row r="9219" ht="15.75" customHeight="1">
      <c r="A9219" s="1"/>
      <c r="B9219" s="1"/>
      <c r="C9219" s="1"/>
      <c r="D9219" s="1"/>
      <c r="E9219" s="1"/>
      <c r="F9219" s="1"/>
      <c r="G9219" s="1"/>
      <c r="H9219" s="1"/>
      <c r="I9219" s="1"/>
    </row>
    <row r="9220" ht="15.75" customHeight="1">
      <c r="A9220" s="1"/>
      <c r="B9220" s="1"/>
      <c r="C9220" s="1"/>
      <c r="D9220" s="1"/>
      <c r="E9220" s="1"/>
      <c r="F9220" s="1"/>
      <c r="G9220" s="1"/>
      <c r="H9220" s="1"/>
      <c r="I9220" s="1"/>
    </row>
    <row r="9221" ht="15.75" customHeight="1">
      <c r="A9221" s="1"/>
      <c r="B9221" s="1"/>
      <c r="C9221" s="1"/>
      <c r="D9221" s="1"/>
      <c r="E9221" s="1"/>
      <c r="F9221" s="1"/>
      <c r="G9221" s="1"/>
      <c r="H9221" s="1"/>
      <c r="I9221" s="1"/>
    </row>
    <row r="9222" ht="15.75" customHeight="1">
      <c r="A9222" s="1"/>
      <c r="B9222" s="1"/>
      <c r="C9222" s="1"/>
      <c r="D9222" s="1"/>
      <c r="E9222" s="1"/>
      <c r="F9222" s="1"/>
      <c r="G9222" s="1"/>
      <c r="H9222" s="1"/>
      <c r="I9222" s="1"/>
    </row>
    <row r="9223" ht="15.75" customHeight="1">
      <c r="A9223" s="1"/>
      <c r="B9223" s="1"/>
      <c r="C9223" s="1"/>
      <c r="D9223" s="1"/>
      <c r="E9223" s="1"/>
      <c r="F9223" s="1"/>
      <c r="G9223" s="1"/>
      <c r="H9223" s="1"/>
      <c r="I9223" s="1"/>
    </row>
    <row r="9224" ht="15.75" customHeight="1">
      <c r="A9224" s="1"/>
      <c r="B9224" s="1"/>
      <c r="C9224" s="1"/>
      <c r="D9224" s="1"/>
      <c r="E9224" s="1"/>
      <c r="F9224" s="1"/>
      <c r="G9224" s="1"/>
      <c r="H9224" s="1"/>
      <c r="I9224" s="1"/>
    </row>
    <row r="9225" ht="15.75" customHeight="1">
      <c r="A9225" s="1"/>
      <c r="B9225" s="1"/>
      <c r="C9225" s="1"/>
      <c r="D9225" s="1"/>
      <c r="E9225" s="1"/>
      <c r="F9225" s="1"/>
      <c r="G9225" s="1"/>
      <c r="H9225" s="1"/>
      <c r="I9225" s="1"/>
    </row>
    <row r="9226" ht="15.75" customHeight="1">
      <c r="A9226" s="1"/>
      <c r="B9226" s="1"/>
      <c r="C9226" s="1"/>
      <c r="D9226" s="1"/>
      <c r="E9226" s="1"/>
      <c r="F9226" s="1"/>
      <c r="G9226" s="1"/>
      <c r="H9226" s="1"/>
      <c r="I9226" s="1"/>
    </row>
    <row r="9227" ht="15.75" customHeight="1">
      <c r="A9227" s="1"/>
      <c r="B9227" s="1"/>
      <c r="C9227" s="1"/>
      <c r="D9227" s="1"/>
      <c r="E9227" s="1"/>
      <c r="F9227" s="1"/>
      <c r="G9227" s="1"/>
      <c r="H9227" s="1"/>
      <c r="I9227" s="1"/>
    </row>
    <row r="9228" ht="15.75" customHeight="1">
      <c r="A9228" s="1"/>
      <c r="B9228" s="1"/>
      <c r="C9228" s="1"/>
      <c r="D9228" s="1"/>
      <c r="E9228" s="1"/>
      <c r="F9228" s="1"/>
      <c r="G9228" s="1"/>
      <c r="H9228" s="1"/>
      <c r="I9228" s="1"/>
    </row>
    <row r="9229" ht="15.75" customHeight="1">
      <c r="A9229" s="1"/>
      <c r="B9229" s="1"/>
      <c r="C9229" s="1"/>
      <c r="D9229" s="1"/>
      <c r="E9229" s="1"/>
      <c r="F9229" s="1"/>
      <c r="G9229" s="1"/>
      <c r="H9229" s="1"/>
      <c r="I9229" s="1"/>
    </row>
    <row r="9230" ht="15.75" customHeight="1">
      <c r="A9230" s="1"/>
      <c r="B9230" s="1"/>
      <c r="C9230" s="1"/>
      <c r="D9230" s="1"/>
      <c r="E9230" s="1"/>
      <c r="F9230" s="1"/>
      <c r="G9230" s="1"/>
      <c r="H9230" s="1"/>
      <c r="I9230" s="1"/>
    </row>
    <row r="9231" ht="15.75" customHeight="1">
      <c r="A9231" s="1"/>
      <c r="B9231" s="1"/>
      <c r="C9231" s="1"/>
      <c r="D9231" s="1"/>
      <c r="E9231" s="1"/>
      <c r="F9231" s="1"/>
      <c r="G9231" s="1"/>
      <c r="H9231" s="1"/>
      <c r="I9231" s="1"/>
    </row>
    <row r="9232" ht="15.75" customHeight="1">
      <c r="A9232" s="1"/>
      <c r="B9232" s="1"/>
      <c r="C9232" s="1"/>
      <c r="D9232" s="1"/>
      <c r="E9232" s="1"/>
      <c r="F9232" s="1"/>
      <c r="G9232" s="1"/>
      <c r="H9232" s="1"/>
      <c r="I9232" s="1"/>
    </row>
    <row r="9233" ht="15.75" customHeight="1">
      <c r="A9233" s="1"/>
      <c r="B9233" s="1"/>
      <c r="C9233" s="1"/>
      <c r="D9233" s="1"/>
      <c r="E9233" s="1"/>
      <c r="F9233" s="1"/>
      <c r="G9233" s="1"/>
      <c r="H9233" s="1"/>
      <c r="I9233" s="1"/>
    </row>
    <row r="9234" ht="15.75" customHeight="1">
      <c r="A9234" s="1"/>
      <c r="B9234" s="1"/>
      <c r="C9234" s="1"/>
      <c r="D9234" s="1"/>
      <c r="E9234" s="1"/>
      <c r="F9234" s="1"/>
      <c r="G9234" s="1"/>
      <c r="H9234" s="1"/>
      <c r="I9234" s="1"/>
    </row>
    <row r="9235" ht="15.75" customHeight="1">
      <c r="A9235" s="1"/>
      <c r="B9235" s="1"/>
      <c r="C9235" s="1"/>
      <c r="D9235" s="1"/>
      <c r="E9235" s="1"/>
      <c r="F9235" s="1"/>
      <c r="G9235" s="1"/>
      <c r="H9235" s="1"/>
      <c r="I9235" s="1"/>
    </row>
    <row r="9236" ht="15.75" customHeight="1">
      <c r="A9236" s="1"/>
      <c r="B9236" s="1"/>
      <c r="C9236" s="1"/>
      <c r="D9236" s="1"/>
      <c r="E9236" s="1"/>
      <c r="F9236" s="1"/>
      <c r="G9236" s="1"/>
      <c r="H9236" s="1"/>
      <c r="I9236" s="1"/>
    </row>
    <row r="9237" ht="15.75" customHeight="1">
      <c r="A9237" s="1"/>
      <c r="B9237" s="1"/>
      <c r="C9237" s="1"/>
      <c r="D9237" s="1"/>
      <c r="E9237" s="1"/>
      <c r="F9237" s="1"/>
      <c r="G9237" s="1"/>
      <c r="H9237" s="1"/>
      <c r="I9237" s="1"/>
    </row>
    <row r="9238" ht="15.75" customHeight="1">
      <c r="A9238" s="1"/>
      <c r="B9238" s="1"/>
      <c r="C9238" s="1"/>
      <c r="D9238" s="1"/>
      <c r="E9238" s="1"/>
      <c r="F9238" s="1"/>
      <c r="G9238" s="1"/>
      <c r="H9238" s="1"/>
      <c r="I9238" s="1"/>
    </row>
    <row r="9239" ht="15.75" customHeight="1">
      <c r="A9239" s="1"/>
      <c r="B9239" s="1"/>
      <c r="C9239" s="1"/>
      <c r="D9239" s="1"/>
      <c r="E9239" s="1"/>
      <c r="F9239" s="1"/>
      <c r="G9239" s="1"/>
      <c r="H9239" s="1"/>
      <c r="I9239" s="1"/>
    </row>
    <row r="9240" ht="15.75" customHeight="1">
      <c r="A9240" s="1"/>
      <c r="B9240" s="1"/>
      <c r="C9240" s="1"/>
      <c r="D9240" s="1"/>
      <c r="E9240" s="1"/>
      <c r="F9240" s="1"/>
      <c r="G9240" s="1"/>
      <c r="H9240" s="1"/>
      <c r="I9240" s="1"/>
    </row>
    <row r="9241" ht="15.75" customHeight="1">
      <c r="A9241" s="1"/>
      <c r="B9241" s="1"/>
      <c r="C9241" s="1"/>
      <c r="D9241" s="1"/>
      <c r="E9241" s="1"/>
      <c r="F9241" s="1"/>
      <c r="G9241" s="1"/>
      <c r="H9241" s="1"/>
      <c r="I9241" s="1"/>
    </row>
    <row r="9242" ht="15.75" customHeight="1">
      <c r="A9242" s="1"/>
      <c r="B9242" s="1"/>
      <c r="C9242" s="1"/>
      <c r="D9242" s="1"/>
      <c r="E9242" s="1"/>
      <c r="F9242" s="1"/>
      <c r="G9242" s="1"/>
      <c r="H9242" s="1"/>
      <c r="I9242" s="1"/>
    </row>
    <row r="9243" ht="15.75" customHeight="1">
      <c r="A9243" s="1"/>
      <c r="B9243" s="1"/>
      <c r="C9243" s="1"/>
      <c r="D9243" s="1"/>
      <c r="E9243" s="1"/>
      <c r="F9243" s="1"/>
      <c r="G9243" s="1"/>
      <c r="H9243" s="1"/>
      <c r="I9243" s="1"/>
    </row>
    <row r="9244" ht="15.75" customHeight="1">
      <c r="A9244" s="1"/>
      <c r="B9244" s="1"/>
      <c r="C9244" s="1"/>
      <c r="D9244" s="1"/>
      <c r="E9244" s="1"/>
      <c r="F9244" s="1"/>
      <c r="G9244" s="1"/>
      <c r="H9244" s="1"/>
      <c r="I9244" s="1"/>
    </row>
    <row r="9245" ht="15.75" customHeight="1">
      <c r="A9245" s="1"/>
      <c r="B9245" s="1"/>
      <c r="C9245" s="1"/>
      <c r="D9245" s="1"/>
      <c r="E9245" s="1"/>
      <c r="F9245" s="1"/>
      <c r="G9245" s="1"/>
      <c r="H9245" s="1"/>
      <c r="I9245" s="1"/>
    </row>
    <row r="9246" ht="15.75" customHeight="1">
      <c r="A9246" s="1"/>
      <c r="B9246" s="1"/>
      <c r="C9246" s="1"/>
      <c r="D9246" s="1"/>
      <c r="E9246" s="1"/>
      <c r="F9246" s="1"/>
      <c r="G9246" s="1"/>
      <c r="H9246" s="1"/>
      <c r="I9246" s="1"/>
    </row>
    <row r="9247" ht="15.75" customHeight="1">
      <c r="A9247" s="1"/>
      <c r="B9247" s="1"/>
      <c r="C9247" s="1"/>
      <c r="D9247" s="1"/>
      <c r="E9247" s="1"/>
      <c r="F9247" s="1"/>
      <c r="G9247" s="1"/>
      <c r="H9247" s="1"/>
      <c r="I9247" s="1"/>
    </row>
    <row r="9248" ht="15.75" customHeight="1">
      <c r="A9248" s="1"/>
      <c r="B9248" s="1"/>
      <c r="C9248" s="1"/>
      <c r="D9248" s="1"/>
      <c r="E9248" s="1"/>
      <c r="F9248" s="1"/>
      <c r="G9248" s="1"/>
      <c r="H9248" s="1"/>
      <c r="I9248" s="1"/>
    </row>
    <row r="9249" ht="15.75" customHeight="1">
      <c r="A9249" s="1"/>
      <c r="B9249" s="1"/>
      <c r="C9249" s="1"/>
      <c r="D9249" s="1"/>
      <c r="E9249" s="1"/>
      <c r="F9249" s="1"/>
      <c r="G9249" s="1"/>
      <c r="H9249" s="1"/>
      <c r="I9249" s="1"/>
    </row>
    <row r="9250" ht="15.75" customHeight="1">
      <c r="A9250" s="1"/>
      <c r="B9250" s="1"/>
      <c r="C9250" s="1"/>
      <c r="D9250" s="1"/>
      <c r="E9250" s="1"/>
      <c r="F9250" s="1"/>
      <c r="G9250" s="1"/>
      <c r="H9250" s="1"/>
      <c r="I9250" s="1"/>
    </row>
    <row r="9251" ht="15.75" customHeight="1">
      <c r="A9251" s="1"/>
      <c r="B9251" s="1"/>
      <c r="C9251" s="1"/>
      <c r="D9251" s="1"/>
      <c r="E9251" s="1"/>
      <c r="F9251" s="1"/>
      <c r="G9251" s="1"/>
      <c r="H9251" s="1"/>
      <c r="I9251" s="1"/>
    </row>
    <row r="9252" ht="15.75" customHeight="1">
      <c r="A9252" s="1"/>
      <c r="B9252" s="1"/>
      <c r="C9252" s="1"/>
      <c r="D9252" s="1"/>
      <c r="E9252" s="1"/>
      <c r="F9252" s="1"/>
      <c r="G9252" s="1"/>
      <c r="H9252" s="1"/>
      <c r="I9252" s="1"/>
    </row>
    <row r="9253" ht="15.75" customHeight="1">
      <c r="A9253" s="1"/>
      <c r="B9253" s="1"/>
      <c r="C9253" s="1"/>
      <c r="D9253" s="1"/>
      <c r="E9253" s="1"/>
      <c r="F9253" s="1"/>
      <c r="G9253" s="1"/>
      <c r="H9253" s="1"/>
      <c r="I9253" s="1"/>
    </row>
    <row r="9254" ht="15.75" customHeight="1">
      <c r="A9254" s="1"/>
      <c r="B9254" s="1"/>
      <c r="C9254" s="1"/>
      <c r="D9254" s="1"/>
      <c r="E9254" s="1"/>
      <c r="F9254" s="1"/>
      <c r="G9254" s="1"/>
      <c r="H9254" s="1"/>
      <c r="I9254" s="1"/>
    </row>
    <row r="9255" ht="15.75" customHeight="1">
      <c r="A9255" s="1"/>
      <c r="B9255" s="1"/>
      <c r="C9255" s="1"/>
      <c r="D9255" s="1"/>
      <c r="E9255" s="1"/>
      <c r="F9255" s="1"/>
      <c r="G9255" s="1"/>
      <c r="H9255" s="1"/>
      <c r="I9255" s="1"/>
    </row>
    <row r="9256" ht="15.75" customHeight="1">
      <c r="A9256" s="1"/>
      <c r="B9256" s="1"/>
      <c r="C9256" s="1"/>
      <c r="D9256" s="1"/>
      <c r="E9256" s="1"/>
      <c r="F9256" s="1"/>
      <c r="G9256" s="1"/>
      <c r="H9256" s="1"/>
      <c r="I9256" s="1"/>
    </row>
    <row r="9257" ht="15.75" customHeight="1">
      <c r="A9257" s="1"/>
      <c r="B9257" s="1"/>
      <c r="C9257" s="1"/>
      <c r="D9257" s="1"/>
      <c r="E9257" s="1"/>
      <c r="F9257" s="1"/>
      <c r="G9257" s="1"/>
      <c r="H9257" s="1"/>
      <c r="I9257" s="1"/>
    </row>
    <row r="9258" ht="15.75" customHeight="1">
      <c r="A9258" s="1"/>
      <c r="B9258" s="1"/>
      <c r="C9258" s="1"/>
      <c r="D9258" s="1"/>
      <c r="E9258" s="1"/>
      <c r="F9258" s="1"/>
      <c r="G9258" s="1"/>
      <c r="H9258" s="1"/>
      <c r="I9258" s="1"/>
    </row>
    <row r="9259" ht="15.75" customHeight="1">
      <c r="A9259" s="1"/>
      <c r="B9259" s="1"/>
      <c r="C9259" s="1"/>
      <c r="D9259" s="1"/>
      <c r="E9259" s="1"/>
      <c r="F9259" s="1"/>
      <c r="G9259" s="1"/>
      <c r="H9259" s="1"/>
      <c r="I9259" s="1"/>
    </row>
    <row r="9260" ht="15.75" customHeight="1">
      <c r="A9260" s="1"/>
      <c r="B9260" s="1"/>
      <c r="C9260" s="1"/>
      <c r="D9260" s="1"/>
      <c r="E9260" s="1"/>
      <c r="F9260" s="1"/>
      <c r="G9260" s="1"/>
      <c r="H9260" s="1"/>
      <c r="I9260" s="1"/>
    </row>
    <row r="9261" ht="15.75" customHeight="1">
      <c r="A9261" s="1"/>
      <c r="B9261" s="1"/>
      <c r="C9261" s="1"/>
      <c r="D9261" s="1"/>
      <c r="E9261" s="1"/>
      <c r="F9261" s="1"/>
      <c r="G9261" s="1"/>
      <c r="H9261" s="1"/>
      <c r="I9261" s="1"/>
    </row>
    <row r="9262" ht="15.75" customHeight="1">
      <c r="A9262" s="1"/>
      <c r="B9262" s="1"/>
      <c r="C9262" s="1"/>
      <c r="D9262" s="1"/>
      <c r="E9262" s="1"/>
      <c r="F9262" s="1"/>
      <c r="G9262" s="1"/>
      <c r="H9262" s="1"/>
      <c r="I9262" s="1"/>
    </row>
    <row r="9263" ht="15.75" customHeight="1">
      <c r="A9263" s="1"/>
      <c r="B9263" s="1"/>
      <c r="C9263" s="1"/>
      <c r="D9263" s="1"/>
      <c r="E9263" s="1"/>
      <c r="F9263" s="1"/>
      <c r="G9263" s="1"/>
      <c r="H9263" s="1"/>
      <c r="I9263" s="1"/>
    </row>
    <row r="9264" ht="15.75" customHeight="1">
      <c r="A9264" s="1"/>
      <c r="B9264" s="1"/>
      <c r="C9264" s="1"/>
      <c r="D9264" s="1"/>
      <c r="E9264" s="1"/>
      <c r="F9264" s="1"/>
      <c r="G9264" s="1"/>
      <c r="H9264" s="1"/>
      <c r="I9264" s="1"/>
    </row>
    <row r="9265" ht="15.75" customHeight="1">
      <c r="A9265" s="1"/>
      <c r="B9265" s="1"/>
      <c r="C9265" s="1"/>
      <c r="D9265" s="1"/>
      <c r="E9265" s="1"/>
      <c r="F9265" s="1"/>
      <c r="G9265" s="1"/>
      <c r="H9265" s="1"/>
      <c r="I9265" s="1"/>
    </row>
    <row r="9266" ht="15.75" customHeight="1">
      <c r="A9266" s="1"/>
      <c r="B9266" s="1"/>
      <c r="C9266" s="1"/>
      <c r="D9266" s="1"/>
      <c r="E9266" s="1"/>
      <c r="F9266" s="1"/>
      <c r="G9266" s="1"/>
      <c r="H9266" s="1"/>
      <c r="I9266" s="1"/>
    </row>
    <row r="9267" ht="15.75" customHeight="1">
      <c r="A9267" s="1"/>
      <c r="B9267" s="1"/>
      <c r="C9267" s="1"/>
      <c r="D9267" s="1"/>
      <c r="E9267" s="1"/>
      <c r="F9267" s="1"/>
      <c r="G9267" s="1"/>
      <c r="H9267" s="1"/>
      <c r="I9267" s="1"/>
    </row>
    <row r="9268" ht="15.75" customHeight="1">
      <c r="A9268" s="1"/>
      <c r="B9268" s="1"/>
      <c r="C9268" s="1"/>
      <c r="D9268" s="1"/>
      <c r="E9268" s="1"/>
      <c r="F9268" s="1"/>
      <c r="G9268" s="1"/>
      <c r="H9268" s="1"/>
      <c r="I9268" s="1"/>
    </row>
    <row r="9269" ht="15.75" customHeight="1">
      <c r="A9269" s="1"/>
      <c r="B9269" s="1"/>
      <c r="C9269" s="1"/>
      <c r="D9269" s="1"/>
      <c r="E9269" s="1"/>
      <c r="F9269" s="1"/>
      <c r="G9269" s="1"/>
      <c r="H9269" s="1"/>
      <c r="I9269" s="1"/>
    </row>
    <row r="9270" ht="15.75" customHeight="1">
      <c r="A9270" s="1"/>
      <c r="B9270" s="1"/>
      <c r="C9270" s="1"/>
      <c r="D9270" s="1"/>
      <c r="E9270" s="1"/>
      <c r="F9270" s="1"/>
      <c r="G9270" s="1"/>
      <c r="H9270" s="1"/>
      <c r="I9270" s="1"/>
    </row>
    <row r="9271" ht="15.75" customHeight="1">
      <c r="A9271" s="1"/>
      <c r="B9271" s="1"/>
      <c r="C9271" s="1"/>
      <c r="D9271" s="1"/>
      <c r="E9271" s="1"/>
      <c r="F9271" s="1"/>
      <c r="G9271" s="1"/>
      <c r="H9271" s="1"/>
      <c r="I9271" s="1"/>
    </row>
    <row r="9272" ht="15.75" customHeight="1">
      <c r="A9272" s="1"/>
      <c r="B9272" s="1"/>
      <c r="C9272" s="1"/>
      <c r="D9272" s="1"/>
      <c r="E9272" s="1"/>
      <c r="F9272" s="1"/>
      <c r="G9272" s="1"/>
      <c r="H9272" s="1"/>
      <c r="I9272" s="1"/>
    </row>
    <row r="9273" ht="15.75" customHeight="1">
      <c r="A9273" s="1"/>
      <c r="B9273" s="1"/>
      <c r="C9273" s="1"/>
      <c r="D9273" s="1"/>
      <c r="E9273" s="1"/>
      <c r="F9273" s="1"/>
      <c r="G9273" s="1"/>
      <c r="H9273" s="1"/>
      <c r="I9273" s="1"/>
    </row>
    <row r="9274" ht="15.75" customHeight="1">
      <c r="A9274" s="1"/>
      <c r="B9274" s="1"/>
      <c r="C9274" s="1"/>
      <c r="D9274" s="1"/>
      <c r="E9274" s="1"/>
      <c r="F9274" s="1"/>
      <c r="G9274" s="1"/>
      <c r="H9274" s="1"/>
      <c r="I9274" s="1"/>
    </row>
    <row r="9275" ht="15.75" customHeight="1">
      <c r="A9275" s="1"/>
      <c r="B9275" s="1"/>
      <c r="C9275" s="1"/>
      <c r="D9275" s="1"/>
      <c r="E9275" s="1"/>
      <c r="F9275" s="1"/>
      <c r="G9275" s="1"/>
      <c r="H9275" s="1"/>
      <c r="I9275" s="1"/>
    </row>
    <row r="9276" ht="15.75" customHeight="1">
      <c r="A9276" s="1"/>
      <c r="B9276" s="1"/>
      <c r="C9276" s="1"/>
      <c r="D9276" s="1"/>
      <c r="E9276" s="1"/>
      <c r="F9276" s="1"/>
      <c r="G9276" s="1"/>
      <c r="H9276" s="1"/>
      <c r="I9276" s="1"/>
    </row>
    <row r="9277" ht="15.75" customHeight="1">
      <c r="A9277" s="1"/>
      <c r="B9277" s="1"/>
      <c r="C9277" s="1"/>
      <c r="D9277" s="1"/>
      <c r="E9277" s="1"/>
      <c r="F9277" s="1"/>
      <c r="G9277" s="1"/>
      <c r="H9277" s="1"/>
      <c r="I9277" s="1"/>
    </row>
    <row r="9278" ht="15.75" customHeight="1">
      <c r="A9278" s="1"/>
      <c r="B9278" s="1"/>
      <c r="C9278" s="1"/>
      <c r="D9278" s="1"/>
      <c r="E9278" s="1"/>
      <c r="F9278" s="1"/>
      <c r="G9278" s="1"/>
      <c r="H9278" s="1"/>
      <c r="I9278" s="1"/>
    </row>
    <row r="9279" ht="15.75" customHeight="1">
      <c r="A9279" s="1"/>
      <c r="B9279" s="1"/>
      <c r="C9279" s="1"/>
      <c r="D9279" s="1"/>
      <c r="E9279" s="1"/>
      <c r="F9279" s="1"/>
      <c r="G9279" s="1"/>
      <c r="H9279" s="1"/>
      <c r="I9279" s="1"/>
    </row>
    <row r="9280" ht="15.75" customHeight="1">
      <c r="A9280" s="1"/>
      <c r="B9280" s="1"/>
      <c r="C9280" s="1"/>
      <c r="D9280" s="1"/>
      <c r="E9280" s="1"/>
      <c r="F9280" s="1"/>
      <c r="G9280" s="1"/>
      <c r="H9280" s="1"/>
      <c r="I9280" s="1"/>
    </row>
    <row r="9281" ht="15.75" customHeight="1">
      <c r="A9281" s="1"/>
      <c r="B9281" s="1"/>
      <c r="C9281" s="1"/>
      <c r="D9281" s="1"/>
      <c r="E9281" s="1"/>
      <c r="F9281" s="1"/>
      <c r="G9281" s="1"/>
      <c r="H9281" s="1"/>
      <c r="I9281" s="1"/>
    </row>
    <row r="9282" ht="15.75" customHeight="1">
      <c r="A9282" s="1"/>
      <c r="B9282" s="1"/>
      <c r="C9282" s="1"/>
      <c r="D9282" s="1"/>
      <c r="E9282" s="1"/>
      <c r="F9282" s="1"/>
      <c r="G9282" s="1"/>
      <c r="H9282" s="1"/>
      <c r="I9282" s="1"/>
    </row>
    <row r="9283" ht="15.75" customHeight="1">
      <c r="A9283" s="1"/>
      <c r="B9283" s="1"/>
      <c r="C9283" s="1"/>
      <c r="D9283" s="1"/>
      <c r="E9283" s="1"/>
      <c r="F9283" s="1"/>
      <c r="G9283" s="1"/>
      <c r="H9283" s="1"/>
      <c r="I9283" s="1"/>
    </row>
    <row r="9284" ht="15.75" customHeight="1">
      <c r="A9284" s="1"/>
      <c r="B9284" s="1"/>
      <c r="C9284" s="1"/>
      <c r="D9284" s="1"/>
      <c r="E9284" s="1"/>
      <c r="F9284" s="1"/>
      <c r="G9284" s="1"/>
      <c r="H9284" s="1"/>
      <c r="I9284" s="1"/>
    </row>
    <row r="9285" ht="15.75" customHeight="1">
      <c r="A9285" s="1"/>
      <c r="B9285" s="1"/>
      <c r="C9285" s="1"/>
      <c r="D9285" s="1"/>
      <c r="E9285" s="1"/>
      <c r="F9285" s="1"/>
      <c r="G9285" s="1"/>
      <c r="H9285" s="1"/>
      <c r="I9285" s="1"/>
    </row>
    <row r="9286" ht="15.75" customHeight="1">
      <c r="A9286" s="1"/>
      <c r="B9286" s="1"/>
      <c r="C9286" s="1"/>
      <c r="D9286" s="1"/>
      <c r="E9286" s="1"/>
      <c r="F9286" s="1"/>
      <c r="G9286" s="1"/>
      <c r="H9286" s="1"/>
      <c r="I9286" s="1"/>
    </row>
    <row r="9287" ht="15.75" customHeight="1">
      <c r="A9287" s="1"/>
      <c r="B9287" s="1"/>
      <c r="C9287" s="1"/>
      <c r="D9287" s="1"/>
      <c r="E9287" s="1"/>
      <c r="F9287" s="1"/>
      <c r="G9287" s="1"/>
      <c r="H9287" s="1"/>
      <c r="I9287" s="1"/>
    </row>
    <row r="9288" ht="15.75" customHeight="1">
      <c r="A9288" s="1"/>
      <c r="B9288" s="1"/>
      <c r="C9288" s="1"/>
      <c r="D9288" s="1"/>
      <c r="E9288" s="1"/>
      <c r="F9288" s="1"/>
      <c r="G9288" s="1"/>
      <c r="H9288" s="1"/>
      <c r="I9288" s="1"/>
    </row>
    <row r="9289" ht="15.75" customHeight="1">
      <c r="A9289" s="1"/>
      <c r="B9289" s="1"/>
      <c r="C9289" s="1"/>
      <c r="D9289" s="1"/>
      <c r="E9289" s="1"/>
      <c r="F9289" s="1"/>
      <c r="G9289" s="1"/>
      <c r="H9289" s="1"/>
      <c r="I9289" s="1"/>
    </row>
    <row r="9290" ht="15.75" customHeight="1">
      <c r="A9290" s="1"/>
      <c r="B9290" s="1"/>
      <c r="C9290" s="1"/>
      <c r="D9290" s="1"/>
      <c r="E9290" s="1"/>
      <c r="F9290" s="1"/>
      <c r="G9290" s="1"/>
      <c r="H9290" s="1"/>
      <c r="I9290" s="1"/>
    </row>
    <row r="9291" ht="15.75" customHeight="1">
      <c r="A9291" s="1"/>
      <c r="B9291" s="1"/>
      <c r="C9291" s="1"/>
      <c r="D9291" s="1"/>
      <c r="E9291" s="1"/>
      <c r="F9291" s="1"/>
      <c r="G9291" s="1"/>
      <c r="H9291" s="1"/>
      <c r="I9291" s="1"/>
    </row>
    <row r="9292" ht="15.75" customHeight="1">
      <c r="A9292" s="1"/>
      <c r="B9292" s="1"/>
      <c r="C9292" s="1"/>
      <c r="D9292" s="1"/>
      <c r="E9292" s="1"/>
      <c r="F9292" s="1"/>
      <c r="G9292" s="1"/>
      <c r="H9292" s="1"/>
      <c r="I9292" s="1"/>
    </row>
    <row r="9293" ht="15.75" customHeight="1">
      <c r="A9293" s="1"/>
      <c r="B9293" s="1"/>
      <c r="C9293" s="1"/>
      <c r="D9293" s="1"/>
      <c r="E9293" s="1"/>
      <c r="F9293" s="1"/>
      <c r="G9293" s="1"/>
      <c r="H9293" s="1"/>
      <c r="I9293" s="1"/>
    </row>
    <row r="9294" ht="15.75" customHeight="1">
      <c r="A9294" s="1"/>
      <c r="B9294" s="1"/>
      <c r="C9294" s="1"/>
      <c r="D9294" s="1"/>
      <c r="E9294" s="1"/>
      <c r="F9294" s="1"/>
      <c r="G9294" s="1"/>
      <c r="H9294" s="1"/>
      <c r="I9294" s="1"/>
    </row>
    <row r="9295" ht="15.75" customHeight="1">
      <c r="A9295" s="1"/>
      <c r="B9295" s="1"/>
      <c r="C9295" s="1"/>
      <c r="D9295" s="1"/>
      <c r="E9295" s="1"/>
      <c r="F9295" s="1"/>
      <c r="G9295" s="1"/>
      <c r="H9295" s="1"/>
      <c r="I9295" s="1"/>
    </row>
    <row r="9296" ht="15.75" customHeight="1">
      <c r="A9296" s="1"/>
      <c r="B9296" s="1"/>
      <c r="C9296" s="1"/>
      <c r="D9296" s="1"/>
      <c r="E9296" s="1"/>
      <c r="F9296" s="1"/>
      <c r="G9296" s="1"/>
      <c r="H9296" s="1"/>
      <c r="I9296" s="1"/>
    </row>
    <row r="9297" ht="15.75" customHeight="1">
      <c r="A9297" s="1"/>
      <c r="B9297" s="1"/>
      <c r="C9297" s="1"/>
      <c r="D9297" s="1"/>
      <c r="E9297" s="1"/>
      <c r="F9297" s="1"/>
      <c r="G9297" s="1"/>
      <c r="H9297" s="1"/>
      <c r="I9297" s="1"/>
    </row>
    <row r="9298" ht="15.75" customHeight="1">
      <c r="A9298" s="1"/>
      <c r="B9298" s="1"/>
      <c r="C9298" s="1"/>
      <c r="D9298" s="1"/>
      <c r="E9298" s="1"/>
      <c r="F9298" s="1"/>
      <c r="G9298" s="1"/>
      <c r="H9298" s="1"/>
      <c r="I9298" s="1"/>
    </row>
    <row r="9299" ht="15.75" customHeight="1">
      <c r="A9299" s="1"/>
      <c r="B9299" s="1"/>
      <c r="C9299" s="1"/>
      <c r="D9299" s="1"/>
      <c r="E9299" s="1"/>
      <c r="F9299" s="1"/>
      <c r="G9299" s="1"/>
      <c r="H9299" s="1"/>
      <c r="I9299" s="1"/>
    </row>
    <row r="9300" ht="15.75" customHeight="1">
      <c r="A9300" s="1"/>
      <c r="B9300" s="1"/>
      <c r="C9300" s="1"/>
      <c r="D9300" s="1"/>
      <c r="E9300" s="1"/>
      <c r="F9300" s="1"/>
      <c r="G9300" s="1"/>
      <c r="H9300" s="1"/>
      <c r="I9300" s="1"/>
    </row>
    <row r="9301" ht="15.75" customHeight="1">
      <c r="A9301" s="1"/>
      <c r="B9301" s="1"/>
      <c r="C9301" s="1"/>
      <c r="D9301" s="1"/>
      <c r="E9301" s="1"/>
      <c r="F9301" s="1"/>
      <c r="G9301" s="1"/>
      <c r="H9301" s="1"/>
      <c r="I9301" s="1"/>
    </row>
    <row r="9302" ht="15.75" customHeight="1">
      <c r="A9302" s="1"/>
      <c r="B9302" s="1"/>
      <c r="C9302" s="1"/>
      <c r="D9302" s="1"/>
      <c r="E9302" s="1"/>
      <c r="F9302" s="1"/>
      <c r="G9302" s="1"/>
      <c r="H9302" s="1"/>
      <c r="I9302" s="1"/>
    </row>
    <row r="9303" ht="15.75" customHeight="1">
      <c r="A9303" s="1"/>
      <c r="B9303" s="1"/>
      <c r="C9303" s="1"/>
      <c r="D9303" s="1"/>
      <c r="E9303" s="1"/>
      <c r="F9303" s="1"/>
      <c r="G9303" s="1"/>
      <c r="H9303" s="1"/>
      <c r="I9303" s="1"/>
    </row>
    <row r="9304" ht="15.75" customHeight="1">
      <c r="A9304" s="1"/>
      <c r="B9304" s="1"/>
      <c r="C9304" s="1"/>
      <c r="D9304" s="1"/>
      <c r="E9304" s="1"/>
      <c r="F9304" s="1"/>
      <c r="G9304" s="1"/>
      <c r="H9304" s="1"/>
      <c r="I9304" s="1"/>
    </row>
    <row r="9305" ht="15.75" customHeight="1">
      <c r="A9305" s="1"/>
      <c r="B9305" s="1"/>
      <c r="C9305" s="1"/>
      <c r="D9305" s="1"/>
      <c r="E9305" s="1"/>
      <c r="F9305" s="1"/>
      <c r="G9305" s="1"/>
      <c r="H9305" s="1"/>
      <c r="I9305" s="1"/>
    </row>
    <row r="9306" ht="15.75" customHeight="1">
      <c r="A9306" s="1"/>
      <c r="B9306" s="1"/>
      <c r="C9306" s="1"/>
      <c r="D9306" s="1"/>
      <c r="E9306" s="1"/>
      <c r="F9306" s="1"/>
      <c r="G9306" s="1"/>
      <c r="H9306" s="1"/>
      <c r="I9306" s="1"/>
    </row>
    <row r="9307" ht="15.75" customHeight="1">
      <c r="A9307" s="1"/>
      <c r="B9307" s="1"/>
      <c r="C9307" s="1"/>
      <c r="D9307" s="1"/>
      <c r="E9307" s="1"/>
      <c r="F9307" s="1"/>
      <c r="G9307" s="1"/>
      <c r="H9307" s="1"/>
      <c r="I9307" s="1"/>
    </row>
    <row r="9308" ht="15.75" customHeight="1">
      <c r="A9308" s="1"/>
      <c r="B9308" s="1"/>
      <c r="C9308" s="1"/>
      <c r="D9308" s="1"/>
      <c r="E9308" s="1"/>
      <c r="F9308" s="1"/>
      <c r="G9308" s="1"/>
      <c r="H9308" s="1"/>
      <c r="I9308" s="1"/>
    </row>
    <row r="9309" ht="15.75" customHeight="1">
      <c r="A9309" s="1"/>
      <c r="B9309" s="1"/>
      <c r="C9309" s="1"/>
      <c r="D9309" s="1"/>
      <c r="E9309" s="1"/>
      <c r="F9309" s="1"/>
      <c r="G9309" s="1"/>
      <c r="H9309" s="1"/>
      <c r="I9309" s="1"/>
    </row>
    <row r="9310" ht="15.75" customHeight="1">
      <c r="A9310" s="1"/>
      <c r="B9310" s="1"/>
      <c r="C9310" s="1"/>
      <c r="D9310" s="1"/>
      <c r="E9310" s="1"/>
      <c r="F9310" s="1"/>
      <c r="G9310" s="1"/>
      <c r="H9310" s="1"/>
      <c r="I9310" s="1"/>
    </row>
    <row r="9311" ht="15.75" customHeight="1">
      <c r="A9311" s="1"/>
      <c r="B9311" s="1"/>
      <c r="C9311" s="1"/>
      <c r="D9311" s="1"/>
      <c r="E9311" s="1"/>
      <c r="F9311" s="1"/>
      <c r="G9311" s="1"/>
      <c r="H9311" s="1"/>
      <c r="I9311" s="1"/>
    </row>
    <row r="9312" ht="15.75" customHeight="1">
      <c r="A9312" s="1"/>
      <c r="B9312" s="1"/>
      <c r="C9312" s="1"/>
      <c r="D9312" s="1"/>
      <c r="E9312" s="1"/>
      <c r="F9312" s="1"/>
      <c r="G9312" s="1"/>
      <c r="H9312" s="1"/>
      <c r="I9312" s="1"/>
    </row>
    <row r="9313" ht="15.75" customHeight="1">
      <c r="A9313" s="1"/>
      <c r="B9313" s="1"/>
      <c r="C9313" s="1"/>
      <c r="D9313" s="1"/>
      <c r="E9313" s="1"/>
      <c r="F9313" s="1"/>
      <c r="G9313" s="1"/>
      <c r="H9313" s="1"/>
      <c r="I9313" s="1"/>
    </row>
    <row r="9314" ht="15.75" customHeight="1">
      <c r="A9314" s="1"/>
      <c r="B9314" s="1"/>
      <c r="C9314" s="1"/>
      <c r="D9314" s="1"/>
      <c r="E9314" s="1"/>
      <c r="F9314" s="1"/>
      <c r="G9314" s="1"/>
      <c r="H9314" s="1"/>
      <c r="I9314" s="1"/>
    </row>
    <row r="9315" ht="15.75" customHeight="1">
      <c r="A9315" s="1"/>
      <c r="B9315" s="1"/>
      <c r="C9315" s="1"/>
      <c r="D9315" s="1"/>
      <c r="E9315" s="1"/>
      <c r="F9315" s="1"/>
      <c r="G9315" s="1"/>
      <c r="H9315" s="1"/>
      <c r="I9315" s="1"/>
    </row>
    <row r="9316" ht="15.75" customHeight="1">
      <c r="A9316" s="1"/>
      <c r="B9316" s="1"/>
      <c r="C9316" s="1"/>
      <c r="D9316" s="1"/>
      <c r="E9316" s="1"/>
      <c r="F9316" s="1"/>
      <c r="G9316" s="1"/>
      <c r="H9316" s="1"/>
      <c r="I9316" s="1"/>
    </row>
    <row r="9317" ht="15.75" customHeight="1">
      <c r="A9317" s="1"/>
      <c r="B9317" s="1"/>
      <c r="C9317" s="1"/>
      <c r="D9317" s="1"/>
      <c r="E9317" s="1"/>
      <c r="F9317" s="1"/>
      <c r="G9317" s="1"/>
      <c r="H9317" s="1"/>
      <c r="I9317" s="1"/>
    </row>
    <row r="9318" ht="15.75" customHeight="1">
      <c r="A9318" s="1"/>
      <c r="B9318" s="1"/>
      <c r="C9318" s="1"/>
      <c r="D9318" s="1"/>
      <c r="E9318" s="1"/>
      <c r="F9318" s="1"/>
      <c r="G9318" s="1"/>
      <c r="H9318" s="1"/>
      <c r="I9318" s="1"/>
    </row>
    <row r="9319" ht="15.75" customHeight="1">
      <c r="A9319" s="1"/>
      <c r="B9319" s="1"/>
      <c r="C9319" s="1"/>
      <c r="D9319" s="1"/>
      <c r="E9319" s="1"/>
      <c r="F9319" s="1"/>
      <c r="G9319" s="1"/>
      <c r="H9319" s="1"/>
      <c r="I9319" s="1"/>
    </row>
    <row r="9320" ht="15.75" customHeight="1">
      <c r="A9320" s="1"/>
      <c r="B9320" s="1"/>
      <c r="C9320" s="1"/>
      <c r="D9320" s="1"/>
      <c r="E9320" s="1"/>
      <c r="F9320" s="1"/>
      <c r="G9320" s="1"/>
      <c r="H9320" s="1"/>
      <c r="I9320" s="1"/>
    </row>
    <row r="9321" ht="15.75" customHeight="1">
      <c r="A9321" s="1"/>
      <c r="B9321" s="1"/>
      <c r="C9321" s="1"/>
      <c r="D9321" s="1"/>
      <c r="E9321" s="1"/>
      <c r="F9321" s="1"/>
      <c r="G9321" s="1"/>
      <c r="H9321" s="1"/>
      <c r="I9321" s="1"/>
    </row>
    <row r="9322" ht="15.75" customHeight="1">
      <c r="A9322" s="1"/>
      <c r="B9322" s="1"/>
      <c r="C9322" s="1"/>
      <c r="D9322" s="1"/>
      <c r="E9322" s="1"/>
      <c r="F9322" s="1"/>
      <c r="G9322" s="1"/>
      <c r="H9322" s="1"/>
      <c r="I9322" s="1"/>
    </row>
    <row r="9323" ht="15.75" customHeight="1">
      <c r="A9323" s="1"/>
      <c r="B9323" s="1"/>
      <c r="C9323" s="1"/>
      <c r="D9323" s="1"/>
      <c r="E9323" s="1"/>
      <c r="F9323" s="1"/>
      <c r="G9323" s="1"/>
      <c r="H9323" s="1"/>
      <c r="I9323" s="1"/>
    </row>
    <row r="9324" ht="15.75" customHeight="1">
      <c r="A9324" s="1"/>
      <c r="B9324" s="1"/>
      <c r="C9324" s="1"/>
      <c r="D9324" s="1"/>
      <c r="E9324" s="1"/>
      <c r="F9324" s="1"/>
      <c r="G9324" s="1"/>
      <c r="H9324" s="1"/>
      <c r="I9324" s="1"/>
    </row>
    <row r="9325" ht="15.75" customHeight="1">
      <c r="A9325" s="1"/>
      <c r="B9325" s="1"/>
      <c r="C9325" s="1"/>
      <c r="D9325" s="1"/>
      <c r="E9325" s="1"/>
      <c r="F9325" s="1"/>
      <c r="G9325" s="1"/>
      <c r="H9325" s="1"/>
      <c r="I9325" s="1"/>
    </row>
    <row r="9326" ht="15.75" customHeight="1">
      <c r="A9326" s="1"/>
      <c r="B9326" s="1"/>
      <c r="C9326" s="1"/>
      <c r="D9326" s="1"/>
      <c r="E9326" s="1"/>
      <c r="F9326" s="1"/>
      <c r="G9326" s="1"/>
      <c r="H9326" s="1"/>
      <c r="I9326" s="1"/>
    </row>
    <row r="9327" ht="15.75" customHeight="1">
      <c r="A9327" s="1"/>
      <c r="B9327" s="1"/>
      <c r="C9327" s="1"/>
      <c r="D9327" s="1"/>
      <c r="E9327" s="1"/>
      <c r="F9327" s="1"/>
      <c r="G9327" s="1"/>
      <c r="H9327" s="1"/>
      <c r="I9327" s="1"/>
    </row>
    <row r="9328" ht="15.75" customHeight="1">
      <c r="A9328" s="1"/>
      <c r="B9328" s="1"/>
      <c r="C9328" s="1"/>
      <c r="D9328" s="1"/>
      <c r="E9328" s="1"/>
      <c r="F9328" s="1"/>
      <c r="G9328" s="1"/>
      <c r="H9328" s="1"/>
      <c r="I9328" s="1"/>
    </row>
    <row r="9329" ht="15.75" customHeight="1">
      <c r="A9329" s="1"/>
      <c r="B9329" s="1"/>
      <c r="C9329" s="1"/>
      <c r="D9329" s="1"/>
      <c r="E9329" s="1"/>
      <c r="F9329" s="1"/>
      <c r="G9329" s="1"/>
      <c r="H9329" s="1"/>
      <c r="I9329" s="1"/>
    </row>
    <row r="9330" ht="15.75" customHeight="1">
      <c r="A9330" s="1"/>
      <c r="B9330" s="1"/>
      <c r="C9330" s="1"/>
      <c r="D9330" s="1"/>
      <c r="E9330" s="1"/>
      <c r="F9330" s="1"/>
      <c r="G9330" s="1"/>
      <c r="H9330" s="1"/>
      <c r="I9330" s="1"/>
    </row>
    <row r="9331" ht="15.75" customHeight="1">
      <c r="A9331" s="1"/>
      <c r="B9331" s="1"/>
      <c r="C9331" s="1"/>
      <c r="D9331" s="1"/>
      <c r="E9331" s="1"/>
      <c r="F9331" s="1"/>
      <c r="G9331" s="1"/>
      <c r="H9331" s="1"/>
      <c r="I9331" s="1"/>
    </row>
    <row r="9332" ht="15.75" customHeight="1">
      <c r="A9332" s="1"/>
      <c r="B9332" s="1"/>
      <c r="C9332" s="1"/>
      <c r="D9332" s="1"/>
      <c r="E9332" s="1"/>
      <c r="F9332" s="1"/>
      <c r="G9332" s="1"/>
      <c r="H9332" s="1"/>
      <c r="I9332" s="1"/>
    </row>
    <row r="9333" ht="15.75" customHeight="1">
      <c r="A9333" s="1"/>
      <c r="B9333" s="1"/>
      <c r="C9333" s="1"/>
      <c r="D9333" s="1"/>
      <c r="E9333" s="1"/>
      <c r="F9333" s="1"/>
      <c r="G9333" s="1"/>
      <c r="H9333" s="1"/>
      <c r="I9333" s="1"/>
    </row>
    <row r="9334" ht="15.75" customHeight="1">
      <c r="A9334" s="1"/>
      <c r="B9334" s="1"/>
      <c r="C9334" s="1"/>
      <c r="D9334" s="1"/>
      <c r="E9334" s="1"/>
      <c r="F9334" s="1"/>
      <c r="G9334" s="1"/>
      <c r="H9334" s="1"/>
      <c r="I9334" s="1"/>
    </row>
    <row r="9335" ht="15.75" customHeight="1">
      <c r="A9335" s="1"/>
      <c r="B9335" s="1"/>
      <c r="C9335" s="1"/>
      <c r="D9335" s="1"/>
      <c r="E9335" s="1"/>
      <c r="F9335" s="1"/>
      <c r="G9335" s="1"/>
      <c r="H9335" s="1"/>
      <c r="I9335" s="1"/>
    </row>
    <row r="9336" ht="15.75" customHeight="1">
      <c r="A9336" s="1"/>
      <c r="B9336" s="1"/>
      <c r="C9336" s="1"/>
      <c r="D9336" s="1"/>
      <c r="E9336" s="1"/>
      <c r="F9336" s="1"/>
      <c r="G9336" s="1"/>
      <c r="H9336" s="1"/>
      <c r="I9336" s="1"/>
    </row>
    <row r="9337" ht="15.75" customHeight="1">
      <c r="A9337" s="1"/>
      <c r="B9337" s="1"/>
      <c r="C9337" s="1"/>
      <c r="D9337" s="1"/>
      <c r="E9337" s="1"/>
      <c r="F9337" s="1"/>
      <c r="G9337" s="1"/>
      <c r="H9337" s="1"/>
      <c r="I9337" s="1"/>
    </row>
    <row r="9338" ht="15.75" customHeight="1">
      <c r="A9338" s="1"/>
      <c r="B9338" s="1"/>
      <c r="C9338" s="1"/>
      <c r="D9338" s="1"/>
      <c r="E9338" s="1"/>
      <c r="F9338" s="1"/>
      <c r="G9338" s="1"/>
      <c r="H9338" s="1"/>
      <c r="I9338" s="1"/>
    </row>
    <row r="9339" ht="15.75" customHeight="1">
      <c r="A9339" s="1"/>
      <c r="B9339" s="1"/>
      <c r="C9339" s="1"/>
      <c r="D9339" s="1"/>
      <c r="E9339" s="1"/>
      <c r="F9339" s="1"/>
      <c r="G9339" s="1"/>
      <c r="H9339" s="1"/>
      <c r="I9339" s="1"/>
    </row>
    <row r="9340" ht="15.75" customHeight="1">
      <c r="A9340" s="1"/>
      <c r="B9340" s="1"/>
      <c r="C9340" s="1"/>
      <c r="D9340" s="1"/>
      <c r="E9340" s="1"/>
      <c r="F9340" s="1"/>
      <c r="G9340" s="1"/>
      <c r="H9340" s="1"/>
      <c r="I9340" s="1"/>
    </row>
    <row r="9341" ht="15.75" customHeight="1">
      <c r="A9341" s="1"/>
      <c r="B9341" s="1"/>
      <c r="C9341" s="1"/>
      <c r="D9341" s="1"/>
      <c r="E9341" s="1"/>
      <c r="F9341" s="1"/>
      <c r="G9341" s="1"/>
      <c r="H9341" s="1"/>
      <c r="I9341" s="1"/>
    </row>
    <row r="9342" ht="15.75" customHeight="1">
      <c r="A9342" s="1"/>
      <c r="B9342" s="1"/>
      <c r="C9342" s="1"/>
      <c r="D9342" s="1"/>
      <c r="E9342" s="1"/>
      <c r="F9342" s="1"/>
      <c r="G9342" s="1"/>
      <c r="H9342" s="1"/>
      <c r="I9342" s="1"/>
    </row>
    <row r="9343" ht="15.75" customHeight="1">
      <c r="A9343" s="1"/>
      <c r="B9343" s="1"/>
      <c r="C9343" s="1"/>
      <c r="D9343" s="1"/>
      <c r="E9343" s="1"/>
      <c r="F9343" s="1"/>
      <c r="G9343" s="1"/>
      <c r="H9343" s="1"/>
      <c r="I9343" s="1"/>
    </row>
    <row r="9344" ht="15.75" customHeight="1">
      <c r="A9344" s="1"/>
      <c r="B9344" s="1"/>
      <c r="C9344" s="1"/>
      <c r="D9344" s="1"/>
      <c r="E9344" s="1"/>
      <c r="F9344" s="1"/>
      <c r="G9344" s="1"/>
      <c r="H9344" s="1"/>
      <c r="I9344" s="1"/>
    </row>
    <row r="9345" ht="15.75" customHeight="1">
      <c r="A9345" s="1"/>
      <c r="B9345" s="1"/>
      <c r="C9345" s="1"/>
      <c r="D9345" s="1"/>
      <c r="E9345" s="1"/>
      <c r="F9345" s="1"/>
      <c r="G9345" s="1"/>
      <c r="H9345" s="1"/>
      <c r="I9345" s="1"/>
    </row>
    <row r="9346" ht="15.75" customHeight="1">
      <c r="A9346" s="1"/>
      <c r="B9346" s="1"/>
      <c r="C9346" s="1"/>
      <c r="D9346" s="1"/>
      <c r="E9346" s="1"/>
      <c r="F9346" s="1"/>
      <c r="G9346" s="1"/>
      <c r="H9346" s="1"/>
      <c r="I9346" s="1"/>
    </row>
    <row r="9347" ht="15.75" customHeight="1">
      <c r="A9347" s="1"/>
      <c r="B9347" s="1"/>
      <c r="C9347" s="1"/>
      <c r="D9347" s="1"/>
      <c r="E9347" s="1"/>
      <c r="F9347" s="1"/>
      <c r="G9347" s="1"/>
      <c r="H9347" s="1"/>
      <c r="I9347" s="1"/>
    </row>
    <row r="9348" ht="15.75" customHeight="1">
      <c r="A9348" s="1"/>
      <c r="B9348" s="1"/>
      <c r="C9348" s="1"/>
      <c r="D9348" s="1"/>
      <c r="E9348" s="1"/>
      <c r="F9348" s="1"/>
      <c r="G9348" s="1"/>
      <c r="H9348" s="1"/>
      <c r="I9348" s="1"/>
    </row>
    <row r="9349" ht="15.75" customHeight="1">
      <c r="A9349" s="1"/>
      <c r="B9349" s="1"/>
      <c r="C9349" s="1"/>
      <c r="D9349" s="1"/>
      <c r="E9349" s="1"/>
      <c r="F9349" s="1"/>
      <c r="G9349" s="1"/>
      <c r="H9349" s="1"/>
      <c r="I9349" s="1"/>
    </row>
    <row r="9350" ht="15.75" customHeight="1">
      <c r="A9350" s="1"/>
      <c r="B9350" s="1"/>
      <c r="C9350" s="1"/>
      <c r="D9350" s="1"/>
      <c r="E9350" s="1"/>
      <c r="F9350" s="1"/>
      <c r="G9350" s="1"/>
      <c r="H9350" s="1"/>
      <c r="I9350" s="1"/>
    </row>
    <row r="9351" ht="15.75" customHeight="1">
      <c r="A9351" s="1"/>
      <c r="B9351" s="1"/>
      <c r="C9351" s="1"/>
      <c r="D9351" s="1"/>
      <c r="E9351" s="1"/>
      <c r="F9351" s="1"/>
      <c r="G9351" s="1"/>
      <c r="H9351" s="1"/>
      <c r="I9351" s="1"/>
    </row>
    <row r="9352" ht="15.75" customHeight="1">
      <c r="A9352" s="1"/>
      <c r="B9352" s="1"/>
      <c r="C9352" s="1"/>
      <c r="D9352" s="1"/>
      <c r="E9352" s="1"/>
      <c r="F9352" s="1"/>
      <c r="G9352" s="1"/>
      <c r="H9352" s="1"/>
      <c r="I9352" s="1"/>
    </row>
    <row r="9353" ht="15.75" customHeight="1">
      <c r="A9353" s="1"/>
      <c r="B9353" s="1"/>
      <c r="C9353" s="1"/>
      <c r="D9353" s="1"/>
      <c r="E9353" s="1"/>
      <c r="F9353" s="1"/>
      <c r="G9353" s="1"/>
      <c r="H9353" s="1"/>
      <c r="I9353" s="1"/>
    </row>
    <row r="9354" ht="15.75" customHeight="1">
      <c r="A9354" s="1"/>
      <c r="B9354" s="1"/>
      <c r="C9354" s="1"/>
      <c r="D9354" s="1"/>
      <c r="E9354" s="1"/>
      <c r="F9354" s="1"/>
      <c r="G9354" s="1"/>
      <c r="H9354" s="1"/>
      <c r="I9354" s="1"/>
    </row>
    <row r="9355" ht="15.75" customHeight="1">
      <c r="A9355" s="1"/>
      <c r="B9355" s="1"/>
      <c r="C9355" s="1"/>
      <c r="D9355" s="1"/>
      <c r="E9355" s="1"/>
      <c r="F9355" s="1"/>
      <c r="G9355" s="1"/>
      <c r="H9355" s="1"/>
      <c r="I9355" s="1"/>
    </row>
    <row r="9356" ht="15.75" customHeight="1">
      <c r="A9356" s="1"/>
      <c r="B9356" s="1"/>
      <c r="C9356" s="1"/>
      <c r="D9356" s="1"/>
      <c r="E9356" s="1"/>
      <c r="F9356" s="1"/>
      <c r="G9356" s="1"/>
      <c r="H9356" s="1"/>
      <c r="I9356" s="1"/>
    </row>
    <row r="9357" ht="15.75" customHeight="1">
      <c r="A9357" s="1"/>
      <c r="B9357" s="1"/>
      <c r="C9357" s="1"/>
      <c r="D9357" s="1"/>
      <c r="E9357" s="1"/>
      <c r="F9357" s="1"/>
      <c r="G9357" s="1"/>
      <c r="H9357" s="1"/>
      <c r="I9357" s="1"/>
    </row>
    <row r="9358" ht="15.75" customHeight="1">
      <c r="A9358" s="1"/>
      <c r="B9358" s="1"/>
      <c r="C9358" s="1"/>
      <c r="D9358" s="1"/>
      <c r="E9358" s="1"/>
      <c r="F9358" s="1"/>
      <c r="G9358" s="1"/>
      <c r="H9358" s="1"/>
      <c r="I9358" s="1"/>
    </row>
    <row r="9359" ht="15.75" customHeight="1">
      <c r="A9359" s="1"/>
      <c r="B9359" s="1"/>
      <c r="C9359" s="1"/>
      <c r="D9359" s="1"/>
      <c r="E9359" s="1"/>
      <c r="F9359" s="1"/>
      <c r="G9359" s="1"/>
      <c r="H9359" s="1"/>
      <c r="I9359" s="1"/>
    </row>
    <row r="9360" ht="15.75" customHeight="1">
      <c r="A9360" s="1"/>
      <c r="B9360" s="1"/>
      <c r="C9360" s="1"/>
      <c r="D9360" s="1"/>
      <c r="E9360" s="1"/>
      <c r="F9360" s="1"/>
      <c r="G9360" s="1"/>
      <c r="H9360" s="1"/>
      <c r="I9360" s="1"/>
    </row>
    <row r="9361" ht="15.75" customHeight="1">
      <c r="A9361" s="1"/>
      <c r="B9361" s="1"/>
      <c r="C9361" s="1"/>
      <c r="D9361" s="1"/>
      <c r="E9361" s="1"/>
      <c r="F9361" s="1"/>
      <c r="G9361" s="1"/>
      <c r="H9361" s="1"/>
      <c r="I9361" s="1"/>
    </row>
    <row r="9362" ht="15.75" customHeight="1">
      <c r="A9362" s="1"/>
      <c r="B9362" s="1"/>
      <c r="C9362" s="1"/>
      <c r="D9362" s="1"/>
      <c r="E9362" s="1"/>
      <c r="F9362" s="1"/>
      <c r="G9362" s="1"/>
      <c r="H9362" s="1"/>
      <c r="I9362" s="1"/>
    </row>
    <row r="9363" ht="15.75" customHeight="1">
      <c r="A9363" s="1"/>
      <c r="B9363" s="1"/>
      <c r="C9363" s="1"/>
      <c r="D9363" s="1"/>
      <c r="E9363" s="1"/>
      <c r="F9363" s="1"/>
      <c r="G9363" s="1"/>
      <c r="H9363" s="1"/>
      <c r="I9363" s="1"/>
    </row>
    <row r="9364" ht="15.75" customHeight="1">
      <c r="A9364" s="1"/>
      <c r="B9364" s="1"/>
      <c r="C9364" s="1"/>
      <c r="D9364" s="1"/>
      <c r="E9364" s="1"/>
      <c r="F9364" s="1"/>
      <c r="G9364" s="1"/>
      <c r="H9364" s="1"/>
      <c r="I9364" s="1"/>
    </row>
    <row r="9365" ht="15.75" customHeight="1">
      <c r="A9365" s="1"/>
      <c r="B9365" s="1"/>
      <c r="C9365" s="1"/>
      <c r="D9365" s="1"/>
      <c r="E9365" s="1"/>
      <c r="F9365" s="1"/>
      <c r="G9365" s="1"/>
      <c r="H9365" s="1"/>
      <c r="I9365" s="1"/>
    </row>
    <row r="9366" ht="15.75" customHeight="1">
      <c r="A9366" s="1"/>
      <c r="B9366" s="1"/>
      <c r="C9366" s="1"/>
      <c r="D9366" s="1"/>
      <c r="E9366" s="1"/>
      <c r="F9366" s="1"/>
      <c r="G9366" s="1"/>
      <c r="H9366" s="1"/>
      <c r="I9366" s="1"/>
    </row>
    <row r="9367" ht="15.75" customHeight="1">
      <c r="A9367" s="1"/>
      <c r="B9367" s="1"/>
      <c r="C9367" s="1"/>
      <c r="D9367" s="1"/>
      <c r="E9367" s="1"/>
      <c r="F9367" s="1"/>
      <c r="G9367" s="1"/>
      <c r="H9367" s="1"/>
      <c r="I9367" s="1"/>
    </row>
    <row r="9368" ht="15.75" customHeight="1">
      <c r="A9368" s="1"/>
      <c r="B9368" s="1"/>
      <c r="C9368" s="1"/>
      <c r="D9368" s="1"/>
      <c r="E9368" s="1"/>
      <c r="F9368" s="1"/>
      <c r="G9368" s="1"/>
      <c r="H9368" s="1"/>
      <c r="I9368" s="1"/>
    </row>
    <row r="9369" ht="15.75" customHeight="1">
      <c r="A9369" s="1"/>
      <c r="B9369" s="1"/>
      <c r="C9369" s="1"/>
      <c r="D9369" s="1"/>
      <c r="E9369" s="1"/>
      <c r="F9369" s="1"/>
      <c r="G9369" s="1"/>
      <c r="H9369" s="1"/>
      <c r="I9369" s="1"/>
    </row>
    <row r="9370" ht="15.75" customHeight="1">
      <c r="A9370" s="1"/>
      <c r="B9370" s="1"/>
      <c r="C9370" s="1"/>
      <c r="D9370" s="1"/>
      <c r="E9370" s="1"/>
      <c r="F9370" s="1"/>
      <c r="G9370" s="1"/>
      <c r="H9370" s="1"/>
      <c r="I9370" s="1"/>
    </row>
    <row r="9371" ht="15.75" customHeight="1">
      <c r="A9371" s="1"/>
      <c r="B9371" s="1"/>
      <c r="C9371" s="1"/>
      <c r="D9371" s="1"/>
      <c r="E9371" s="1"/>
      <c r="F9371" s="1"/>
      <c r="G9371" s="1"/>
      <c r="H9371" s="1"/>
      <c r="I9371" s="1"/>
    </row>
    <row r="9372" ht="15.75" customHeight="1">
      <c r="A9372" s="1"/>
      <c r="B9372" s="1"/>
      <c r="C9372" s="1"/>
      <c r="D9372" s="1"/>
      <c r="E9372" s="1"/>
      <c r="F9372" s="1"/>
      <c r="G9372" s="1"/>
      <c r="H9372" s="1"/>
      <c r="I9372" s="1"/>
    </row>
    <row r="9373" ht="15.75" customHeight="1">
      <c r="A9373" s="1"/>
      <c r="B9373" s="1"/>
      <c r="C9373" s="1"/>
      <c r="D9373" s="1"/>
      <c r="E9373" s="1"/>
      <c r="F9373" s="1"/>
      <c r="G9373" s="1"/>
      <c r="H9373" s="1"/>
      <c r="I9373" s="1"/>
    </row>
    <row r="9374" ht="15.75" customHeight="1">
      <c r="A9374" s="1"/>
      <c r="B9374" s="1"/>
      <c r="C9374" s="1"/>
      <c r="D9374" s="1"/>
      <c r="E9374" s="1"/>
      <c r="F9374" s="1"/>
      <c r="G9374" s="1"/>
      <c r="H9374" s="1"/>
      <c r="I9374" s="1"/>
    </row>
    <row r="9375" ht="15.75" customHeight="1">
      <c r="A9375" s="1"/>
      <c r="B9375" s="1"/>
      <c r="C9375" s="1"/>
      <c r="D9375" s="1"/>
      <c r="E9375" s="1"/>
      <c r="F9375" s="1"/>
      <c r="G9375" s="1"/>
      <c r="H9375" s="1"/>
      <c r="I9375" s="1"/>
    </row>
    <row r="9376" ht="15.75" customHeight="1">
      <c r="A9376" s="1"/>
      <c r="B9376" s="1"/>
      <c r="C9376" s="1"/>
      <c r="D9376" s="1"/>
      <c r="E9376" s="1"/>
      <c r="F9376" s="1"/>
      <c r="G9376" s="1"/>
      <c r="H9376" s="1"/>
      <c r="I9376" s="1"/>
    </row>
    <row r="9377" ht="15.75" customHeight="1">
      <c r="A9377" s="1"/>
      <c r="B9377" s="1"/>
      <c r="C9377" s="1"/>
      <c r="D9377" s="1"/>
      <c r="E9377" s="1"/>
      <c r="F9377" s="1"/>
      <c r="G9377" s="1"/>
      <c r="H9377" s="1"/>
      <c r="I9377" s="1"/>
    </row>
    <row r="9378" ht="15.75" customHeight="1">
      <c r="A9378" s="1"/>
      <c r="B9378" s="1"/>
      <c r="C9378" s="1"/>
      <c r="D9378" s="1"/>
      <c r="E9378" s="1"/>
      <c r="F9378" s="1"/>
      <c r="G9378" s="1"/>
      <c r="H9378" s="1"/>
      <c r="I9378" s="1"/>
    </row>
    <row r="9379" ht="15.75" customHeight="1">
      <c r="A9379" s="1"/>
      <c r="B9379" s="1"/>
      <c r="C9379" s="1"/>
      <c r="D9379" s="1"/>
      <c r="E9379" s="1"/>
      <c r="F9379" s="1"/>
      <c r="G9379" s="1"/>
      <c r="H9379" s="1"/>
      <c r="I9379" s="1"/>
    </row>
    <row r="9380" ht="15.75" customHeight="1">
      <c r="A9380" s="1"/>
      <c r="B9380" s="1"/>
      <c r="C9380" s="1"/>
      <c r="D9380" s="1"/>
      <c r="E9380" s="1"/>
      <c r="F9380" s="1"/>
      <c r="G9380" s="1"/>
      <c r="H9380" s="1"/>
      <c r="I9380" s="1"/>
    </row>
    <row r="9381" ht="15.75" customHeight="1">
      <c r="A9381" s="1"/>
      <c r="B9381" s="1"/>
      <c r="C9381" s="1"/>
      <c r="D9381" s="1"/>
      <c r="E9381" s="1"/>
      <c r="F9381" s="1"/>
      <c r="G9381" s="1"/>
      <c r="H9381" s="1"/>
      <c r="I9381" s="1"/>
    </row>
    <row r="9382" ht="15.75" customHeight="1">
      <c r="A9382" s="1"/>
      <c r="B9382" s="1"/>
      <c r="C9382" s="1"/>
      <c r="D9382" s="1"/>
      <c r="E9382" s="1"/>
      <c r="F9382" s="1"/>
      <c r="G9382" s="1"/>
      <c r="H9382" s="1"/>
      <c r="I9382" s="1"/>
    </row>
    <row r="9383" ht="15.75" customHeight="1">
      <c r="A9383" s="1"/>
      <c r="B9383" s="1"/>
      <c r="C9383" s="1"/>
      <c r="D9383" s="1"/>
      <c r="E9383" s="1"/>
      <c r="F9383" s="1"/>
      <c r="G9383" s="1"/>
      <c r="H9383" s="1"/>
      <c r="I9383" s="1"/>
    </row>
    <row r="9384" ht="15.75" customHeight="1">
      <c r="A9384" s="1"/>
      <c r="B9384" s="1"/>
      <c r="C9384" s="1"/>
      <c r="D9384" s="1"/>
      <c r="E9384" s="1"/>
      <c r="F9384" s="1"/>
      <c r="G9384" s="1"/>
      <c r="H9384" s="1"/>
      <c r="I9384" s="1"/>
    </row>
    <row r="9385" ht="15.75" customHeight="1">
      <c r="A9385" s="1"/>
      <c r="B9385" s="1"/>
      <c r="C9385" s="1"/>
      <c r="D9385" s="1"/>
      <c r="E9385" s="1"/>
      <c r="F9385" s="1"/>
      <c r="G9385" s="1"/>
      <c r="H9385" s="1"/>
      <c r="I9385" s="1"/>
    </row>
    <row r="9386" ht="15.75" customHeight="1">
      <c r="A9386" s="1"/>
      <c r="B9386" s="1"/>
      <c r="C9386" s="1"/>
      <c r="D9386" s="1"/>
      <c r="E9386" s="1"/>
      <c r="F9386" s="1"/>
      <c r="G9386" s="1"/>
      <c r="H9386" s="1"/>
      <c r="I9386" s="1"/>
    </row>
    <row r="9387" ht="15.75" customHeight="1">
      <c r="A9387" s="1"/>
      <c r="B9387" s="1"/>
      <c r="C9387" s="1"/>
      <c r="D9387" s="1"/>
      <c r="E9387" s="1"/>
      <c r="F9387" s="1"/>
      <c r="G9387" s="1"/>
      <c r="H9387" s="1"/>
      <c r="I9387" s="1"/>
    </row>
    <row r="9388" ht="15.75" customHeight="1">
      <c r="A9388" s="1"/>
      <c r="B9388" s="1"/>
      <c r="C9388" s="1"/>
      <c r="D9388" s="1"/>
      <c r="E9388" s="1"/>
      <c r="F9388" s="1"/>
      <c r="G9388" s="1"/>
      <c r="H9388" s="1"/>
      <c r="I9388" s="1"/>
    </row>
    <row r="9389" ht="15.75" customHeight="1">
      <c r="A9389" s="1"/>
      <c r="B9389" s="1"/>
      <c r="C9389" s="1"/>
      <c r="D9389" s="1"/>
      <c r="E9389" s="1"/>
      <c r="F9389" s="1"/>
      <c r="G9389" s="1"/>
      <c r="H9389" s="1"/>
      <c r="I9389" s="1"/>
    </row>
    <row r="9390" ht="15.75" customHeight="1">
      <c r="A9390" s="1"/>
      <c r="B9390" s="1"/>
      <c r="C9390" s="1"/>
      <c r="D9390" s="1"/>
      <c r="E9390" s="1"/>
      <c r="F9390" s="1"/>
      <c r="G9390" s="1"/>
      <c r="H9390" s="1"/>
      <c r="I9390" s="1"/>
    </row>
    <row r="9391" ht="15.75" customHeight="1">
      <c r="A9391" s="1"/>
      <c r="B9391" s="1"/>
      <c r="C9391" s="1"/>
      <c r="D9391" s="1"/>
      <c r="E9391" s="1"/>
      <c r="F9391" s="1"/>
      <c r="G9391" s="1"/>
      <c r="H9391" s="1"/>
      <c r="I9391" s="1"/>
    </row>
    <row r="9392" ht="15.75" customHeight="1">
      <c r="A9392" s="1"/>
      <c r="B9392" s="1"/>
      <c r="C9392" s="1"/>
      <c r="D9392" s="1"/>
      <c r="E9392" s="1"/>
      <c r="F9392" s="1"/>
      <c r="G9392" s="1"/>
      <c r="H9392" s="1"/>
      <c r="I9392" s="1"/>
    </row>
    <row r="9393" ht="15.75" customHeight="1">
      <c r="A9393" s="1"/>
      <c r="B9393" s="1"/>
      <c r="C9393" s="1"/>
      <c r="D9393" s="1"/>
      <c r="E9393" s="1"/>
      <c r="F9393" s="1"/>
      <c r="G9393" s="1"/>
      <c r="H9393" s="1"/>
      <c r="I9393" s="1"/>
    </row>
    <row r="9394" ht="15.75" customHeight="1">
      <c r="A9394" s="1"/>
      <c r="B9394" s="1"/>
      <c r="C9394" s="1"/>
      <c r="D9394" s="1"/>
      <c r="E9394" s="1"/>
      <c r="F9394" s="1"/>
      <c r="G9394" s="1"/>
      <c r="H9394" s="1"/>
      <c r="I9394" s="1"/>
    </row>
    <row r="9395" ht="15.75" customHeight="1">
      <c r="A9395" s="1"/>
      <c r="B9395" s="1"/>
      <c r="C9395" s="1"/>
      <c r="D9395" s="1"/>
      <c r="E9395" s="1"/>
      <c r="F9395" s="1"/>
      <c r="G9395" s="1"/>
      <c r="H9395" s="1"/>
      <c r="I9395" s="1"/>
    </row>
    <row r="9396" ht="15.75" customHeight="1">
      <c r="A9396" s="1"/>
      <c r="B9396" s="1"/>
      <c r="C9396" s="1"/>
      <c r="D9396" s="1"/>
      <c r="E9396" s="1"/>
      <c r="F9396" s="1"/>
      <c r="G9396" s="1"/>
      <c r="H9396" s="1"/>
      <c r="I9396" s="1"/>
    </row>
    <row r="9397" ht="15.75" customHeight="1">
      <c r="A9397" s="1"/>
      <c r="B9397" s="1"/>
      <c r="C9397" s="1"/>
      <c r="D9397" s="1"/>
      <c r="E9397" s="1"/>
      <c r="F9397" s="1"/>
      <c r="G9397" s="1"/>
      <c r="H9397" s="1"/>
      <c r="I9397" s="1"/>
    </row>
    <row r="9398" ht="15.75" customHeight="1">
      <c r="A9398" s="1"/>
      <c r="B9398" s="1"/>
      <c r="C9398" s="1"/>
      <c r="D9398" s="1"/>
      <c r="E9398" s="1"/>
      <c r="F9398" s="1"/>
      <c r="G9398" s="1"/>
      <c r="H9398" s="1"/>
      <c r="I9398" s="1"/>
    </row>
    <row r="9399" ht="15.75" customHeight="1">
      <c r="A9399" s="1"/>
      <c r="B9399" s="1"/>
      <c r="C9399" s="1"/>
      <c r="D9399" s="1"/>
      <c r="E9399" s="1"/>
      <c r="F9399" s="1"/>
      <c r="G9399" s="1"/>
      <c r="H9399" s="1"/>
      <c r="I9399" s="1"/>
    </row>
    <row r="9400" ht="15.75" customHeight="1">
      <c r="A9400" s="1"/>
      <c r="B9400" s="1"/>
      <c r="C9400" s="1"/>
      <c r="D9400" s="1"/>
      <c r="E9400" s="1"/>
      <c r="F9400" s="1"/>
      <c r="G9400" s="1"/>
      <c r="H9400" s="1"/>
      <c r="I9400" s="1"/>
    </row>
    <row r="9401" ht="15.75" customHeight="1">
      <c r="A9401" s="1"/>
      <c r="B9401" s="1"/>
      <c r="C9401" s="1"/>
      <c r="D9401" s="1"/>
      <c r="E9401" s="1"/>
      <c r="F9401" s="1"/>
      <c r="G9401" s="1"/>
      <c r="H9401" s="1"/>
      <c r="I9401" s="1"/>
    </row>
    <row r="9402" ht="15.75" customHeight="1">
      <c r="A9402" s="1"/>
      <c r="B9402" s="1"/>
      <c r="C9402" s="1"/>
      <c r="D9402" s="1"/>
      <c r="E9402" s="1"/>
      <c r="F9402" s="1"/>
      <c r="G9402" s="1"/>
      <c r="H9402" s="1"/>
      <c r="I9402" s="1"/>
    </row>
    <row r="9403" ht="15.75" customHeight="1">
      <c r="A9403" s="1"/>
      <c r="B9403" s="1"/>
      <c r="C9403" s="1"/>
      <c r="D9403" s="1"/>
      <c r="E9403" s="1"/>
      <c r="F9403" s="1"/>
      <c r="G9403" s="1"/>
      <c r="H9403" s="1"/>
      <c r="I9403" s="1"/>
    </row>
    <row r="9404" ht="15.75" customHeight="1">
      <c r="A9404" s="1"/>
      <c r="B9404" s="1"/>
      <c r="C9404" s="1"/>
      <c r="D9404" s="1"/>
      <c r="E9404" s="1"/>
      <c r="F9404" s="1"/>
      <c r="G9404" s="1"/>
      <c r="H9404" s="1"/>
      <c r="I9404" s="1"/>
    </row>
    <row r="9405" ht="15.75" customHeight="1">
      <c r="A9405" s="1"/>
      <c r="B9405" s="1"/>
      <c r="C9405" s="1"/>
      <c r="D9405" s="1"/>
      <c r="E9405" s="1"/>
      <c r="F9405" s="1"/>
      <c r="G9405" s="1"/>
      <c r="H9405" s="1"/>
      <c r="I9405" s="1"/>
    </row>
    <row r="9406" ht="15.75" customHeight="1">
      <c r="A9406" s="1"/>
      <c r="B9406" s="1"/>
      <c r="C9406" s="1"/>
      <c r="D9406" s="1"/>
      <c r="E9406" s="1"/>
      <c r="F9406" s="1"/>
      <c r="G9406" s="1"/>
      <c r="H9406" s="1"/>
      <c r="I9406" s="1"/>
    </row>
    <row r="9407" ht="15.75" customHeight="1">
      <c r="A9407" s="1"/>
      <c r="B9407" s="1"/>
      <c r="C9407" s="1"/>
      <c r="D9407" s="1"/>
      <c r="E9407" s="1"/>
      <c r="F9407" s="1"/>
      <c r="G9407" s="1"/>
      <c r="H9407" s="1"/>
      <c r="I9407" s="1"/>
    </row>
    <row r="9408" ht="15.75" customHeight="1">
      <c r="A9408" s="1"/>
      <c r="B9408" s="1"/>
      <c r="C9408" s="1"/>
      <c r="D9408" s="1"/>
      <c r="E9408" s="1"/>
      <c r="F9408" s="1"/>
      <c r="G9408" s="1"/>
      <c r="H9408" s="1"/>
      <c r="I9408" s="1"/>
    </row>
    <row r="9409" ht="15.75" customHeight="1">
      <c r="A9409" s="1"/>
      <c r="B9409" s="1"/>
      <c r="C9409" s="1"/>
      <c r="D9409" s="1"/>
      <c r="E9409" s="1"/>
      <c r="F9409" s="1"/>
      <c r="G9409" s="1"/>
      <c r="H9409" s="1"/>
      <c r="I9409" s="1"/>
    </row>
    <row r="9410" ht="15.75" customHeight="1">
      <c r="A9410" s="1"/>
      <c r="B9410" s="1"/>
      <c r="C9410" s="1"/>
      <c r="D9410" s="1"/>
      <c r="E9410" s="1"/>
      <c r="F9410" s="1"/>
      <c r="G9410" s="1"/>
      <c r="H9410" s="1"/>
      <c r="I9410" s="1"/>
    </row>
    <row r="9411" ht="15.75" customHeight="1">
      <c r="A9411" s="1"/>
      <c r="B9411" s="1"/>
      <c r="C9411" s="1"/>
      <c r="D9411" s="1"/>
      <c r="E9411" s="1"/>
      <c r="F9411" s="1"/>
      <c r="G9411" s="1"/>
      <c r="H9411" s="1"/>
      <c r="I9411" s="1"/>
    </row>
    <row r="9412" ht="15.75" customHeight="1">
      <c r="A9412" s="1"/>
      <c r="B9412" s="1"/>
      <c r="C9412" s="1"/>
      <c r="D9412" s="1"/>
      <c r="E9412" s="1"/>
      <c r="F9412" s="1"/>
      <c r="G9412" s="1"/>
      <c r="H9412" s="1"/>
      <c r="I9412" s="1"/>
    </row>
    <row r="9413" ht="15.75" customHeight="1">
      <c r="A9413" s="1"/>
      <c r="B9413" s="1"/>
      <c r="C9413" s="1"/>
      <c r="D9413" s="1"/>
      <c r="E9413" s="1"/>
      <c r="F9413" s="1"/>
      <c r="G9413" s="1"/>
      <c r="H9413" s="1"/>
      <c r="I9413" s="1"/>
    </row>
    <row r="9414" ht="15.75" customHeight="1">
      <c r="A9414" s="1"/>
      <c r="B9414" s="1"/>
      <c r="C9414" s="1"/>
      <c r="D9414" s="1"/>
      <c r="E9414" s="1"/>
      <c r="F9414" s="1"/>
      <c r="G9414" s="1"/>
      <c r="H9414" s="1"/>
      <c r="I9414" s="1"/>
    </row>
    <row r="9415" ht="15.75" customHeight="1">
      <c r="A9415" s="1"/>
      <c r="B9415" s="1"/>
      <c r="C9415" s="1"/>
      <c r="D9415" s="1"/>
      <c r="E9415" s="1"/>
      <c r="F9415" s="1"/>
      <c r="G9415" s="1"/>
      <c r="H9415" s="1"/>
      <c r="I9415" s="1"/>
    </row>
    <row r="9416" ht="15.75" customHeight="1">
      <c r="A9416" s="1"/>
      <c r="B9416" s="1"/>
      <c r="C9416" s="1"/>
      <c r="D9416" s="1"/>
      <c r="E9416" s="1"/>
      <c r="F9416" s="1"/>
      <c r="G9416" s="1"/>
      <c r="H9416" s="1"/>
      <c r="I9416" s="1"/>
    </row>
    <row r="9417" ht="15.75" customHeight="1">
      <c r="A9417" s="1"/>
      <c r="B9417" s="1"/>
      <c r="C9417" s="1"/>
      <c r="D9417" s="1"/>
      <c r="E9417" s="1"/>
      <c r="F9417" s="1"/>
      <c r="G9417" s="1"/>
      <c r="H9417" s="1"/>
      <c r="I9417" s="1"/>
    </row>
    <row r="9418" ht="15.75" customHeight="1">
      <c r="A9418" s="1"/>
      <c r="B9418" s="1"/>
      <c r="C9418" s="1"/>
      <c r="D9418" s="1"/>
      <c r="E9418" s="1"/>
      <c r="F9418" s="1"/>
      <c r="G9418" s="1"/>
      <c r="H9418" s="1"/>
      <c r="I9418" s="1"/>
    </row>
    <row r="9419" ht="15.75" customHeight="1">
      <c r="A9419" s="1"/>
      <c r="B9419" s="1"/>
      <c r="C9419" s="1"/>
      <c r="D9419" s="1"/>
      <c r="E9419" s="1"/>
      <c r="F9419" s="1"/>
      <c r="G9419" s="1"/>
      <c r="H9419" s="1"/>
      <c r="I9419" s="1"/>
    </row>
    <row r="9420" ht="15.75" customHeight="1">
      <c r="A9420" s="1"/>
      <c r="B9420" s="1"/>
      <c r="C9420" s="1"/>
      <c r="D9420" s="1"/>
      <c r="E9420" s="1"/>
      <c r="F9420" s="1"/>
      <c r="G9420" s="1"/>
      <c r="H9420" s="1"/>
      <c r="I9420" s="1"/>
    </row>
    <row r="9421" ht="15.75" customHeight="1">
      <c r="A9421" s="1"/>
      <c r="B9421" s="1"/>
      <c r="C9421" s="1"/>
      <c r="D9421" s="1"/>
      <c r="E9421" s="1"/>
      <c r="F9421" s="1"/>
      <c r="G9421" s="1"/>
      <c r="H9421" s="1"/>
      <c r="I9421" s="1"/>
    </row>
    <row r="9422" ht="15.75" customHeight="1">
      <c r="A9422" s="1"/>
      <c r="B9422" s="1"/>
      <c r="C9422" s="1"/>
      <c r="D9422" s="1"/>
      <c r="E9422" s="1"/>
      <c r="F9422" s="1"/>
      <c r="G9422" s="1"/>
      <c r="H9422" s="1"/>
      <c r="I9422" s="1"/>
    </row>
    <row r="9423" ht="15.75" customHeight="1">
      <c r="A9423" s="1"/>
      <c r="B9423" s="1"/>
      <c r="C9423" s="1"/>
      <c r="D9423" s="1"/>
      <c r="E9423" s="1"/>
      <c r="F9423" s="1"/>
      <c r="G9423" s="1"/>
      <c r="H9423" s="1"/>
      <c r="I9423" s="1"/>
    </row>
    <row r="9424" ht="15.75" customHeight="1">
      <c r="A9424" s="1"/>
      <c r="B9424" s="1"/>
      <c r="C9424" s="1"/>
      <c r="D9424" s="1"/>
      <c r="E9424" s="1"/>
      <c r="F9424" s="1"/>
      <c r="G9424" s="1"/>
      <c r="H9424" s="1"/>
      <c r="I9424" s="1"/>
    </row>
    <row r="9425" ht="15.75" customHeight="1">
      <c r="A9425" s="1"/>
      <c r="B9425" s="1"/>
      <c r="C9425" s="1"/>
      <c r="D9425" s="1"/>
      <c r="E9425" s="1"/>
      <c r="F9425" s="1"/>
      <c r="G9425" s="1"/>
      <c r="H9425" s="1"/>
      <c r="I9425" s="1"/>
    </row>
    <row r="9426" ht="15.75" customHeight="1">
      <c r="A9426" s="1"/>
      <c r="B9426" s="1"/>
      <c r="C9426" s="1"/>
      <c r="D9426" s="1"/>
      <c r="E9426" s="1"/>
      <c r="F9426" s="1"/>
      <c r="G9426" s="1"/>
      <c r="H9426" s="1"/>
      <c r="I9426" s="1"/>
    </row>
    <row r="9427" ht="15.75" customHeight="1">
      <c r="A9427" s="1"/>
      <c r="B9427" s="1"/>
      <c r="C9427" s="1"/>
      <c r="D9427" s="1"/>
      <c r="E9427" s="1"/>
      <c r="F9427" s="1"/>
      <c r="G9427" s="1"/>
      <c r="H9427" s="1"/>
      <c r="I9427" s="1"/>
    </row>
    <row r="9428" ht="15.75" customHeight="1">
      <c r="A9428" s="1"/>
      <c r="B9428" s="1"/>
      <c r="C9428" s="1"/>
      <c r="D9428" s="1"/>
      <c r="E9428" s="1"/>
      <c r="F9428" s="1"/>
      <c r="G9428" s="1"/>
      <c r="H9428" s="1"/>
      <c r="I9428" s="1"/>
    </row>
    <row r="9429" ht="15.75" customHeight="1">
      <c r="A9429" s="1"/>
      <c r="B9429" s="1"/>
      <c r="C9429" s="1"/>
      <c r="D9429" s="1"/>
      <c r="E9429" s="1"/>
      <c r="F9429" s="1"/>
      <c r="G9429" s="1"/>
      <c r="H9429" s="1"/>
      <c r="I9429" s="1"/>
    </row>
    <row r="9430" ht="15.75" customHeight="1">
      <c r="A9430" s="1"/>
      <c r="B9430" s="1"/>
      <c r="C9430" s="1"/>
      <c r="D9430" s="1"/>
      <c r="E9430" s="1"/>
      <c r="F9430" s="1"/>
      <c r="G9430" s="1"/>
      <c r="H9430" s="1"/>
      <c r="I9430" s="1"/>
    </row>
    <row r="9431" ht="15.75" customHeight="1">
      <c r="A9431" s="1"/>
      <c r="B9431" s="1"/>
      <c r="C9431" s="1"/>
      <c r="D9431" s="1"/>
      <c r="E9431" s="1"/>
      <c r="F9431" s="1"/>
      <c r="G9431" s="1"/>
      <c r="H9431" s="1"/>
      <c r="I9431" s="1"/>
    </row>
    <row r="9432" ht="15.75" customHeight="1">
      <c r="A9432" s="1"/>
      <c r="B9432" s="1"/>
      <c r="C9432" s="1"/>
      <c r="D9432" s="1"/>
      <c r="E9432" s="1"/>
      <c r="F9432" s="1"/>
      <c r="G9432" s="1"/>
      <c r="H9432" s="1"/>
      <c r="I9432" s="1"/>
    </row>
    <row r="9433" ht="15.75" customHeight="1">
      <c r="A9433" s="1"/>
      <c r="B9433" s="1"/>
      <c r="C9433" s="1"/>
      <c r="D9433" s="1"/>
      <c r="E9433" s="1"/>
      <c r="F9433" s="1"/>
      <c r="G9433" s="1"/>
      <c r="H9433" s="1"/>
      <c r="I9433" s="1"/>
    </row>
    <row r="9434" ht="15.75" customHeight="1">
      <c r="A9434" s="1"/>
      <c r="B9434" s="1"/>
      <c r="C9434" s="1"/>
      <c r="D9434" s="1"/>
      <c r="E9434" s="1"/>
      <c r="F9434" s="1"/>
      <c r="G9434" s="1"/>
      <c r="H9434" s="1"/>
      <c r="I9434" s="1"/>
    </row>
    <row r="9435" ht="15.75" customHeight="1">
      <c r="A9435" s="1"/>
      <c r="B9435" s="1"/>
      <c r="C9435" s="1"/>
      <c r="D9435" s="1"/>
      <c r="E9435" s="1"/>
      <c r="F9435" s="1"/>
      <c r="G9435" s="1"/>
      <c r="H9435" s="1"/>
      <c r="I9435" s="1"/>
    </row>
    <row r="9436" ht="15.75" customHeight="1">
      <c r="A9436" s="1"/>
      <c r="B9436" s="1"/>
      <c r="C9436" s="1"/>
      <c r="D9436" s="1"/>
      <c r="E9436" s="1"/>
      <c r="F9436" s="1"/>
      <c r="G9436" s="1"/>
      <c r="H9436" s="1"/>
      <c r="I9436" s="1"/>
    </row>
    <row r="9437" ht="15.75" customHeight="1">
      <c r="A9437" s="1"/>
      <c r="B9437" s="1"/>
      <c r="C9437" s="1"/>
      <c r="D9437" s="1"/>
      <c r="E9437" s="1"/>
      <c r="F9437" s="1"/>
      <c r="G9437" s="1"/>
      <c r="H9437" s="1"/>
      <c r="I9437" s="1"/>
    </row>
    <row r="9438" ht="15.75" customHeight="1">
      <c r="A9438" s="1"/>
      <c r="B9438" s="1"/>
      <c r="C9438" s="1"/>
      <c r="D9438" s="1"/>
      <c r="E9438" s="1"/>
      <c r="F9438" s="1"/>
      <c r="G9438" s="1"/>
      <c r="H9438" s="1"/>
      <c r="I9438" s="1"/>
    </row>
    <row r="9439" ht="15.75" customHeight="1">
      <c r="A9439" s="1"/>
      <c r="B9439" s="1"/>
      <c r="C9439" s="1"/>
      <c r="D9439" s="1"/>
      <c r="E9439" s="1"/>
      <c r="F9439" s="1"/>
      <c r="G9439" s="1"/>
      <c r="H9439" s="1"/>
      <c r="I9439" s="1"/>
    </row>
    <row r="9440" ht="15.75" customHeight="1">
      <c r="A9440" s="1"/>
      <c r="B9440" s="1"/>
      <c r="C9440" s="1"/>
      <c r="D9440" s="1"/>
      <c r="E9440" s="1"/>
      <c r="F9440" s="1"/>
      <c r="G9440" s="1"/>
      <c r="H9440" s="1"/>
      <c r="I9440" s="1"/>
    </row>
    <row r="9441" ht="15.75" customHeight="1">
      <c r="A9441" s="1"/>
      <c r="B9441" s="1"/>
      <c r="C9441" s="1"/>
      <c r="D9441" s="1"/>
      <c r="E9441" s="1"/>
      <c r="F9441" s="1"/>
      <c r="G9441" s="1"/>
      <c r="H9441" s="1"/>
      <c r="I9441" s="1"/>
    </row>
    <row r="9442" ht="15.75" customHeight="1">
      <c r="A9442" s="1"/>
      <c r="B9442" s="1"/>
      <c r="C9442" s="1"/>
      <c r="D9442" s="1"/>
      <c r="E9442" s="1"/>
      <c r="F9442" s="1"/>
      <c r="G9442" s="1"/>
      <c r="H9442" s="1"/>
      <c r="I9442" s="1"/>
    </row>
    <row r="9443" ht="15.75" customHeight="1">
      <c r="A9443" s="1"/>
      <c r="B9443" s="1"/>
      <c r="C9443" s="1"/>
      <c r="D9443" s="1"/>
      <c r="E9443" s="1"/>
      <c r="F9443" s="1"/>
      <c r="G9443" s="1"/>
      <c r="H9443" s="1"/>
      <c r="I9443" s="1"/>
    </row>
    <row r="9444" ht="15.75" customHeight="1">
      <c r="A9444" s="1"/>
      <c r="B9444" s="1"/>
      <c r="C9444" s="1"/>
      <c r="D9444" s="1"/>
      <c r="E9444" s="1"/>
      <c r="F9444" s="1"/>
      <c r="G9444" s="1"/>
      <c r="H9444" s="1"/>
      <c r="I9444" s="1"/>
    </row>
    <row r="9445" ht="15.75" customHeight="1">
      <c r="A9445" s="1"/>
      <c r="B9445" s="1"/>
      <c r="C9445" s="1"/>
      <c r="D9445" s="1"/>
      <c r="E9445" s="1"/>
      <c r="F9445" s="1"/>
      <c r="G9445" s="1"/>
      <c r="H9445" s="1"/>
      <c r="I9445" s="1"/>
    </row>
    <row r="9446" ht="15.75" customHeight="1">
      <c r="A9446" s="1"/>
      <c r="B9446" s="1"/>
      <c r="C9446" s="1"/>
      <c r="D9446" s="1"/>
      <c r="E9446" s="1"/>
      <c r="F9446" s="1"/>
      <c r="G9446" s="1"/>
      <c r="H9446" s="1"/>
      <c r="I9446" s="1"/>
    </row>
    <row r="9447" ht="15.75" customHeight="1">
      <c r="A9447" s="1"/>
      <c r="B9447" s="1"/>
      <c r="C9447" s="1"/>
      <c r="D9447" s="1"/>
      <c r="E9447" s="1"/>
      <c r="F9447" s="1"/>
      <c r="G9447" s="1"/>
      <c r="H9447" s="1"/>
      <c r="I9447" s="1"/>
    </row>
    <row r="9448" ht="15.75" customHeight="1">
      <c r="A9448" s="1"/>
      <c r="B9448" s="1"/>
      <c r="C9448" s="1"/>
      <c r="D9448" s="1"/>
      <c r="E9448" s="1"/>
      <c r="F9448" s="1"/>
      <c r="G9448" s="1"/>
      <c r="H9448" s="1"/>
      <c r="I9448" s="1"/>
    </row>
    <row r="9449" ht="15.75" customHeight="1">
      <c r="A9449" s="1"/>
      <c r="B9449" s="1"/>
      <c r="C9449" s="1"/>
      <c r="D9449" s="1"/>
      <c r="E9449" s="1"/>
      <c r="F9449" s="1"/>
      <c r="G9449" s="1"/>
      <c r="H9449" s="1"/>
      <c r="I9449" s="1"/>
    </row>
    <row r="9450" ht="15.75" customHeight="1">
      <c r="A9450" s="1"/>
      <c r="B9450" s="1"/>
      <c r="C9450" s="1"/>
      <c r="D9450" s="1"/>
      <c r="E9450" s="1"/>
      <c r="F9450" s="1"/>
      <c r="G9450" s="1"/>
      <c r="H9450" s="1"/>
      <c r="I9450" s="1"/>
    </row>
    <row r="9451" ht="15.75" customHeight="1">
      <c r="A9451" s="1"/>
      <c r="B9451" s="1"/>
      <c r="C9451" s="1"/>
      <c r="D9451" s="1"/>
      <c r="E9451" s="1"/>
      <c r="F9451" s="1"/>
      <c r="G9451" s="1"/>
      <c r="H9451" s="1"/>
      <c r="I9451" s="1"/>
    </row>
    <row r="9452" ht="15.75" customHeight="1">
      <c r="A9452" s="1"/>
      <c r="B9452" s="1"/>
      <c r="C9452" s="1"/>
      <c r="D9452" s="1"/>
      <c r="E9452" s="1"/>
      <c r="F9452" s="1"/>
      <c r="G9452" s="1"/>
      <c r="H9452" s="1"/>
      <c r="I9452" s="1"/>
    </row>
    <row r="9453" ht="15.75" customHeight="1">
      <c r="A9453" s="1"/>
      <c r="B9453" s="1"/>
      <c r="C9453" s="1"/>
      <c r="D9453" s="1"/>
      <c r="E9453" s="1"/>
      <c r="F9453" s="1"/>
      <c r="G9453" s="1"/>
      <c r="H9453" s="1"/>
      <c r="I9453" s="1"/>
    </row>
    <row r="9454" ht="15.75" customHeight="1">
      <c r="A9454" s="1"/>
      <c r="B9454" s="1"/>
      <c r="C9454" s="1"/>
      <c r="D9454" s="1"/>
      <c r="E9454" s="1"/>
      <c r="F9454" s="1"/>
      <c r="G9454" s="1"/>
      <c r="H9454" s="1"/>
      <c r="I9454" s="1"/>
    </row>
    <row r="9455" ht="15.75" customHeight="1">
      <c r="A9455" s="1"/>
      <c r="B9455" s="1"/>
      <c r="C9455" s="1"/>
      <c r="D9455" s="1"/>
      <c r="E9455" s="1"/>
      <c r="F9455" s="1"/>
      <c r="G9455" s="1"/>
      <c r="H9455" s="1"/>
      <c r="I9455" s="1"/>
    </row>
    <row r="9456" ht="15.75" customHeight="1">
      <c r="A9456" s="1"/>
      <c r="B9456" s="1"/>
      <c r="C9456" s="1"/>
      <c r="D9456" s="1"/>
      <c r="E9456" s="1"/>
      <c r="F9456" s="1"/>
      <c r="G9456" s="1"/>
      <c r="H9456" s="1"/>
      <c r="I9456" s="1"/>
    </row>
    <row r="9457" ht="15.75" customHeight="1">
      <c r="A9457" s="1"/>
      <c r="B9457" s="1"/>
      <c r="C9457" s="1"/>
      <c r="D9457" s="1"/>
      <c r="E9457" s="1"/>
      <c r="F9457" s="1"/>
      <c r="G9457" s="1"/>
      <c r="H9457" s="1"/>
      <c r="I9457" s="1"/>
    </row>
    <row r="9458" ht="15.75" customHeight="1">
      <c r="A9458" s="1"/>
      <c r="B9458" s="1"/>
      <c r="C9458" s="1"/>
      <c r="D9458" s="1"/>
      <c r="E9458" s="1"/>
      <c r="F9458" s="1"/>
      <c r="G9458" s="1"/>
      <c r="H9458" s="1"/>
      <c r="I9458" s="1"/>
    </row>
    <row r="9459" ht="15.75" customHeight="1">
      <c r="A9459" s="1"/>
      <c r="B9459" s="1"/>
      <c r="C9459" s="1"/>
      <c r="D9459" s="1"/>
      <c r="E9459" s="1"/>
      <c r="F9459" s="1"/>
      <c r="G9459" s="1"/>
      <c r="H9459" s="1"/>
      <c r="I9459" s="1"/>
    </row>
    <row r="9460" ht="15.75" customHeight="1">
      <c r="A9460" s="1"/>
      <c r="B9460" s="1"/>
      <c r="C9460" s="1"/>
      <c r="D9460" s="1"/>
      <c r="E9460" s="1"/>
      <c r="F9460" s="1"/>
      <c r="G9460" s="1"/>
      <c r="H9460" s="1"/>
      <c r="I9460" s="1"/>
    </row>
    <row r="9461" ht="15.75" customHeight="1">
      <c r="A9461" s="1"/>
      <c r="B9461" s="1"/>
      <c r="C9461" s="1"/>
      <c r="D9461" s="1"/>
      <c r="E9461" s="1"/>
      <c r="F9461" s="1"/>
      <c r="G9461" s="1"/>
      <c r="H9461" s="1"/>
      <c r="I9461" s="1"/>
    </row>
    <row r="9462" ht="15.75" customHeight="1">
      <c r="A9462" s="1"/>
      <c r="B9462" s="1"/>
      <c r="C9462" s="1"/>
      <c r="D9462" s="1"/>
      <c r="E9462" s="1"/>
      <c r="F9462" s="1"/>
      <c r="G9462" s="1"/>
      <c r="H9462" s="1"/>
      <c r="I9462" s="1"/>
    </row>
    <row r="9463" ht="15.75" customHeight="1">
      <c r="A9463" s="1"/>
      <c r="B9463" s="1"/>
      <c r="C9463" s="1"/>
      <c r="D9463" s="1"/>
      <c r="E9463" s="1"/>
      <c r="F9463" s="1"/>
      <c r="G9463" s="1"/>
      <c r="H9463" s="1"/>
      <c r="I9463" s="1"/>
    </row>
    <row r="9464" ht="15.75" customHeight="1">
      <c r="A9464" s="1"/>
      <c r="B9464" s="1"/>
      <c r="C9464" s="1"/>
      <c r="D9464" s="1"/>
      <c r="E9464" s="1"/>
      <c r="F9464" s="1"/>
      <c r="G9464" s="1"/>
      <c r="H9464" s="1"/>
      <c r="I9464" s="1"/>
    </row>
    <row r="9465" ht="15.75" customHeight="1">
      <c r="A9465" s="1"/>
      <c r="B9465" s="1"/>
      <c r="C9465" s="1"/>
      <c r="D9465" s="1"/>
      <c r="E9465" s="1"/>
      <c r="F9465" s="1"/>
      <c r="G9465" s="1"/>
      <c r="H9465" s="1"/>
      <c r="I9465" s="1"/>
    </row>
    <row r="9466" ht="15.75" customHeight="1">
      <c r="A9466" s="1"/>
      <c r="B9466" s="1"/>
      <c r="C9466" s="1"/>
      <c r="D9466" s="1"/>
      <c r="E9466" s="1"/>
      <c r="F9466" s="1"/>
      <c r="G9466" s="1"/>
      <c r="H9466" s="1"/>
      <c r="I9466" s="1"/>
    </row>
    <row r="9467" ht="15.75" customHeight="1">
      <c r="A9467" s="1"/>
      <c r="B9467" s="1"/>
      <c r="C9467" s="1"/>
      <c r="D9467" s="1"/>
      <c r="E9467" s="1"/>
      <c r="F9467" s="1"/>
      <c r="G9467" s="1"/>
      <c r="H9467" s="1"/>
      <c r="I9467" s="1"/>
    </row>
    <row r="9468" ht="15.75" customHeight="1">
      <c r="A9468" s="1"/>
      <c r="B9468" s="1"/>
      <c r="C9468" s="1"/>
      <c r="D9468" s="1"/>
      <c r="E9468" s="1"/>
      <c r="F9468" s="1"/>
      <c r="G9468" s="1"/>
      <c r="H9468" s="1"/>
      <c r="I9468" s="1"/>
    </row>
    <row r="9469" ht="15.75" customHeight="1">
      <c r="A9469" s="1"/>
      <c r="B9469" s="1"/>
      <c r="C9469" s="1"/>
      <c r="D9469" s="1"/>
      <c r="E9469" s="1"/>
      <c r="F9469" s="1"/>
      <c r="G9469" s="1"/>
      <c r="H9469" s="1"/>
      <c r="I9469" s="1"/>
    </row>
    <row r="9470" ht="15.75" customHeight="1">
      <c r="A9470" s="1"/>
      <c r="B9470" s="1"/>
      <c r="C9470" s="1"/>
      <c r="D9470" s="1"/>
      <c r="E9470" s="1"/>
      <c r="F9470" s="1"/>
      <c r="G9470" s="1"/>
      <c r="H9470" s="1"/>
      <c r="I9470" s="1"/>
    </row>
    <row r="9471" ht="15.75" customHeight="1">
      <c r="A9471" s="1"/>
      <c r="B9471" s="1"/>
      <c r="C9471" s="1"/>
      <c r="D9471" s="1"/>
      <c r="E9471" s="1"/>
      <c r="F9471" s="1"/>
      <c r="G9471" s="1"/>
      <c r="H9471" s="1"/>
      <c r="I9471" s="1"/>
    </row>
    <row r="9472" ht="15.75" customHeight="1">
      <c r="A9472" s="1"/>
      <c r="B9472" s="1"/>
      <c r="C9472" s="1"/>
      <c r="D9472" s="1"/>
      <c r="E9472" s="1"/>
      <c r="F9472" s="1"/>
      <c r="G9472" s="1"/>
      <c r="H9472" s="1"/>
      <c r="I9472" s="1"/>
    </row>
    <row r="9473" ht="15.75" customHeight="1">
      <c r="A9473" s="1"/>
      <c r="B9473" s="1"/>
      <c r="C9473" s="1"/>
      <c r="D9473" s="1"/>
      <c r="E9473" s="1"/>
      <c r="F9473" s="1"/>
      <c r="G9473" s="1"/>
      <c r="H9473" s="1"/>
      <c r="I9473" s="1"/>
    </row>
    <row r="9474" ht="15.75" customHeight="1">
      <c r="A9474" s="1"/>
      <c r="B9474" s="1"/>
      <c r="C9474" s="1"/>
      <c r="D9474" s="1"/>
      <c r="E9474" s="1"/>
      <c r="F9474" s="1"/>
      <c r="G9474" s="1"/>
      <c r="H9474" s="1"/>
      <c r="I9474" s="1"/>
    </row>
    <row r="9475" ht="15.75" customHeight="1">
      <c r="A9475" s="1"/>
      <c r="B9475" s="1"/>
      <c r="C9475" s="1"/>
      <c r="D9475" s="1"/>
      <c r="E9475" s="1"/>
      <c r="F9475" s="1"/>
      <c r="G9475" s="1"/>
      <c r="H9475" s="1"/>
      <c r="I9475" s="1"/>
    </row>
    <row r="9476" ht="15.75" customHeight="1">
      <c r="A9476" s="1"/>
      <c r="B9476" s="1"/>
      <c r="C9476" s="1"/>
      <c r="D9476" s="1"/>
      <c r="E9476" s="1"/>
      <c r="F9476" s="1"/>
      <c r="G9476" s="1"/>
      <c r="H9476" s="1"/>
      <c r="I9476" s="1"/>
    </row>
    <row r="9477" ht="15.75" customHeight="1">
      <c r="A9477" s="1"/>
      <c r="B9477" s="1"/>
      <c r="C9477" s="1"/>
      <c r="D9477" s="1"/>
      <c r="E9477" s="1"/>
      <c r="F9477" s="1"/>
      <c r="G9477" s="1"/>
      <c r="H9477" s="1"/>
      <c r="I9477" s="1"/>
    </row>
    <row r="9478" ht="15.75" customHeight="1">
      <c r="A9478" s="1"/>
      <c r="B9478" s="1"/>
      <c r="C9478" s="1"/>
      <c r="D9478" s="1"/>
      <c r="E9478" s="1"/>
      <c r="F9478" s="1"/>
      <c r="G9478" s="1"/>
      <c r="H9478" s="1"/>
      <c r="I9478" s="1"/>
    </row>
    <row r="9479" ht="15.75" customHeight="1">
      <c r="A9479" s="1"/>
      <c r="B9479" s="1"/>
      <c r="C9479" s="1"/>
      <c r="D9479" s="1"/>
      <c r="E9479" s="1"/>
      <c r="F9479" s="1"/>
      <c r="G9479" s="1"/>
      <c r="H9479" s="1"/>
      <c r="I9479" s="1"/>
    </row>
    <row r="9480" ht="15.75" customHeight="1">
      <c r="A9480" s="1"/>
      <c r="B9480" s="1"/>
      <c r="C9480" s="1"/>
      <c r="D9480" s="1"/>
      <c r="E9480" s="1"/>
      <c r="F9480" s="1"/>
      <c r="G9480" s="1"/>
      <c r="H9480" s="1"/>
      <c r="I9480" s="1"/>
    </row>
    <row r="9481" ht="15.75" customHeight="1">
      <c r="A9481" s="1"/>
      <c r="B9481" s="1"/>
      <c r="C9481" s="1"/>
      <c r="D9481" s="1"/>
      <c r="E9481" s="1"/>
      <c r="F9481" s="1"/>
      <c r="G9481" s="1"/>
      <c r="H9481" s="1"/>
      <c r="I9481" s="1"/>
    </row>
    <row r="9482" ht="15.75" customHeight="1">
      <c r="A9482" s="1"/>
      <c r="B9482" s="1"/>
      <c r="C9482" s="1"/>
      <c r="D9482" s="1"/>
      <c r="E9482" s="1"/>
      <c r="F9482" s="1"/>
      <c r="G9482" s="1"/>
      <c r="H9482" s="1"/>
      <c r="I9482" s="1"/>
    </row>
    <row r="9483" ht="15.75" customHeight="1">
      <c r="A9483" s="1"/>
      <c r="B9483" s="1"/>
      <c r="C9483" s="1"/>
      <c r="D9483" s="1"/>
      <c r="E9483" s="1"/>
      <c r="F9483" s="1"/>
      <c r="G9483" s="1"/>
      <c r="H9483" s="1"/>
      <c r="I9483" s="1"/>
    </row>
    <row r="9484" ht="15.75" customHeight="1">
      <c r="A9484" s="1"/>
      <c r="B9484" s="1"/>
      <c r="C9484" s="1"/>
      <c r="D9484" s="1"/>
      <c r="E9484" s="1"/>
      <c r="F9484" s="1"/>
      <c r="G9484" s="1"/>
      <c r="H9484" s="1"/>
      <c r="I9484" s="1"/>
    </row>
    <row r="9485" ht="15.75" customHeight="1">
      <c r="A9485" s="1"/>
      <c r="B9485" s="1"/>
      <c r="C9485" s="1"/>
      <c r="D9485" s="1"/>
      <c r="E9485" s="1"/>
      <c r="F9485" s="1"/>
      <c r="G9485" s="1"/>
      <c r="H9485" s="1"/>
      <c r="I9485" s="1"/>
    </row>
    <row r="9486" ht="15.75" customHeight="1">
      <c r="A9486" s="1"/>
      <c r="B9486" s="1"/>
      <c r="C9486" s="1"/>
      <c r="D9486" s="1"/>
      <c r="E9486" s="1"/>
      <c r="F9486" s="1"/>
      <c r="G9486" s="1"/>
      <c r="H9486" s="1"/>
      <c r="I9486" s="1"/>
    </row>
    <row r="9487" ht="15.75" customHeight="1">
      <c r="A9487" s="1"/>
      <c r="B9487" s="1"/>
      <c r="C9487" s="1"/>
      <c r="D9487" s="1"/>
      <c r="E9487" s="1"/>
      <c r="F9487" s="1"/>
      <c r="G9487" s="1"/>
      <c r="H9487" s="1"/>
      <c r="I9487" s="1"/>
    </row>
    <row r="9488" ht="15.75" customHeight="1">
      <c r="A9488" s="1"/>
      <c r="B9488" s="1"/>
      <c r="C9488" s="1"/>
      <c r="D9488" s="1"/>
      <c r="E9488" s="1"/>
      <c r="F9488" s="1"/>
      <c r="G9488" s="1"/>
      <c r="H9488" s="1"/>
      <c r="I9488" s="1"/>
    </row>
    <row r="9489" ht="15.75" customHeight="1">
      <c r="A9489" s="1"/>
      <c r="B9489" s="1"/>
      <c r="C9489" s="1"/>
      <c r="D9489" s="1"/>
      <c r="E9489" s="1"/>
      <c r="F9489" s="1"/>
      <c r="G9489" s="1"/>
      <c r="H9489" s="1"/>
      <c r="I9489" s="1"/>
    </row>
    <row r="9490" ht="15.75" customHeight="1">
      <c r="A9490" s="1"/>
      <c r="B9490" s="1"/>
      <c r="C9490" s="1"/>
      <c r="D9490" s="1"/>
      <c r="E9490" s="1"/>
      <c r="F9490" s="1"/>
      <c r="G9490" s="1"/>
      <c r="H9490" s="1"/>
      <c r="I9490" s="1"/>
    </row>
    <row r="9491" ht="15.75" customHeight="1">
      <c r="A9491" s="1"/>
      <c r="B9491" s="1"/>
      <c r="C9491" s="1"/>
      <c r="D9491" s="1"/>
      <c r="E9491" s="1"/>
      <c r="F9491" s="1"/>
      <c r="G9491" s="1"/>
      <c r="H9491" s="1"/>
      <c r="I9491" s="1"/>
    </row>
    <row r="9492" ht="15.75" customHeight="1">
      <c r="A9492" s="1"/>
      <c r="B9492" s="1"/>
      <c r="C9492" s="1"/>
      <c r="D9492" s="1"/>
      <c r="E9492" s="1"/>
      <c r="F9492" s="1"/>
      <c r="G9492" s="1"/>
      <c r="H9492" s="1"/>
      <c r="I9492" s="1"/>
    </row>
    <row r="9493" ht="15.75" customHeight="1">
      <c r="A9493" s="1"/>
      <c r="B9493" s="1"/>
      <c r="C9493" s="1"/>
      <c r="D9493" s="1"/>
      <c r="E9493" s="1"/>
      <c r="F9493" s="1"/>
      <c r="G9493" s="1"/>
      <c r="H9493" s="1"/>
      <c r="I9493" s="1"/>
    </row>
    <row r="9494" ht="15.75" customHeight="1">
      <c r="A9494" s="1"/>
      <c r="B9494" s="1"/>
      <c r="C9494" s="1"/>
      <c r="D9494" s="1"/>
      <c r="E9494" s="1"/>
      <c r="F9494" s="1"/>
      <c r="G9494" s="1"/>
      <c r="H9494" s="1"/>
      <c r="I9494" s="1"/>
    </row>
    <row r="9495" ht="15.75" customHeight="1">
      <c r="A9495" s="1"/>
      <c r="B9495" s="1"/>
      <c r="C9495" s="1"/>
      <c r="D9495" s="1"/>
      <c r="E9495" s="1"/>
      <c r="F9495" s="1"/>
      <c r="G9495" s="1"/>
      <c r="H9495" s="1"/>
      <c r="I9495" s="1"/>
    </row>
    <row r="9496" ht="15.75" customHeight="1">
      <c r="A9496" s="1"/>
      <c r="B9496" s="1"/>
      <c r="C9496" s="1"/>
      <c r="D9496" s="1"/>
      <c r="E9496" s="1"/>
      <c r="F9496" s="1"/>
      <c r="G9496" s="1"/>
      <c r="H9496" s="1"/>
      <c r="I9496" s="1"/>
    </row>
    <row r="9497" ht="15.75" customHeight="1">
      <c r="A9497" s="1"/>
      <c r="B9497" s="1"/>
      <c r="C9497" s="1"/>
      <c r="D9497" s="1"/>
      <c r="E9497" s="1"/>
      <c r="F9497" s="1"/>
      <c r="G9497" s="1"/>
      <c r="H9497" s="1"/>
      <c r="I9497" s="1"/>
    </row>
    <row r="9498" ht="15.75" customHeight="1">
      <c r="A9498" s="1"/>
      <c r="B9498" s="1"/>
      <c r="C9498" s="1"/>
      <c r="D9498" s="1"/>
      <c r="E9498" s="1"/>
      <c r="F9498" s="1"/>
      <c r="G9498" s="1"/>
      <c r="H9498" s="1"/>
      <c r="I9498" s="1"/>
    </row>
    <row r="9499" ht="15.75" customHeight="1">
      <c r="A9499" s="1"/>
      <c r="B9499" s="1"/>
      <c r="C9499" s="1"/>
      <c r="D9499" s="1"/>
      <c r="E9499" s="1"/>
      <c r="F9499" s="1"/>
      <c r="G9499" s="1"/>
      <c r="H9499" s="1"/>
      <c r="I9499" s="1"/>
    </row>
    <row r="9500" ht="15.75" customHeight="1">
      <c r="A9500" s="1"/>
      <c r="B9500" s="1"/>
      <c r="C9500" s="1"/>
      <c r="D9500" s="1"/>
      <c r="E9500" s="1"/>
      <c r="F9500" s="1"/>
      <c r="G9500" s="1"/>
      <c r="H9500" s="1"/>
      <c r="I9500" s="1"/>
    </row>
    <row r="9501" ht="15.75" customHeight="1">
      <c r="A9501" s="1"/>
      <c r="B9501" s="1"/>
      <c r="C9501" s="1"/>
      <c r="D9501" s="1"/>
      <c r="E9501" s="1"/>
      <c r="F9501" s="1"/>
      <c r="G9501" s="1"/>
      <c r="H9501" s="1"/>
      <c r="I9501" s="1"/>
    </row>
    <row r="9502" ht="15.75" customHeight="1">
      <c r="A9502" s="1"/>
      <c r="B9502" s="1"/>
      <c r="C9502" s="1"/>
      <c r="D9502" s="1"/>
      <c r="E9502" s="1"/>
      <c r="F9502" s="1"/>
      <c r="G9502" s="1"/>
      <c r="H9502" s="1"/>
      <c r="I9502" s="1"/>
    </row>
    <row r="9503" ht="15.75" customHeight="1">
      <c r="A9503" s="1"/>
      <c r="B9503" s="1"/>
      <c r="C9503" s="1"/>
      <c r="D9503" s="1"/>
      <c r="E9503" s="1"/>
      <c r="F9503" s="1"/>
      <c r="G9503" s="1"/>
      <c r="H9503" s="1"/>
      <c r="I9503" s="1"/>
    </row>
    <row r="9504" ht="15.75" customHeight="1">
      <c r="A9504" s="1"/>
      <c r="B9504" s="1"/>
      <c r="C9504" s="1"/>
      <c r="D9504" s="1"/>
      <c r="E9504" s="1"/>
      <c r="F9504" s="1"/>
      <c r="G9504" s="1"/>
      <c r="H9504" s="1"/>
      <c r="I9504" s="1"/>
    </row>
    <row r="9505" ht="15.75" customHeight="1">
      <c r="A9505" s="1"/>
      <c r="B9505" s="1"/>
      <c r="C9505" s="1"/>
      <c r="D9505" s="1"/>
      <c r="E9505" s="1"/>
      <c r="F9505" s="1"/>
      <c r="G9505" s="1"/>
      <c r="H9505" s="1"/>
      <c r="I9505" s="1"/>
    </row>
    <row r="9506" ht="15.75" customHeight="1">
      <c r="A9506" s="1"/>
      <c r="B9506" s="1"/>
      <c r="C9506" s="1"/>
      <c r="D9506" s="1"/>
      <c r="E9506" s="1"/>
      <c r="F9506" s="1"/>
      <c r="G9506" s="1"/>
      <c r="H9506" s="1"/>
      <c r="I9506" s="1"/>
    </row>
    <row r="9507" ht="15.75" customHeight="1">
      <c r="A9507" s="1"/>
      <c r="B9507" s="1"/>
      <c r="C9507" s="1"/>
      <c r="D9507" s="1"/>
      <c r="E9507" s="1"/>
      <c r="F9507" s="1"/>
      <c r="G9507" s="1"/>
      <c r="H9507" s="1"/>
      <c r="I9507" s="1"/>
    </row>
    <row r="9508" ht="15.75" customHeight="1">
      <c r="A9508" s="1"/>
      <c r="B9508" s="1"/>
      <c r="C9508" s="1"/>
      <c r="D9508" s="1"/>
      <c r="E9508" s="1"/>
      <c r="F9508" s="1"/>
      <c r="G9508" s="1"/>
      <c r="H9508" s="1"/>
      <c r="I9508" s="1"/>
    </row>
    <row r="9509" ht="15.75" customHeight="1">
      <c r="A9509" s="1"/>
      <c r="B9509" s="1"/>
      <c r="C9509" s="1"/>
      <c r="D9509" s="1"/>
      <c r="E9509" s="1"/>
      <c r="F9509" s="1"/>
      <c r="G9509" s="1"/>
      <c r="H9509" s="1"/>
      <c r="I9509" s="1"/>
    </row>
    <row r="9510" ht="15.75" customHeight="1">
      <c r="A9510" s="1"/>
      <c r="B9510" s="1"/>
      <c r="C9510" s="1"/>
      <c r="D9510" s="1"/>
      <c r="E9510" s="1"/>
      <c r="F9510" s="1"/>
      <c r="G9510" s="1"/>
      <c r="H9510" s="1"/>
      <c r="I9510" s="1"/>
    </row>
    <row r="9511" ht="15.75" customHeight="1">
      <c r="A9511" s="1"/>
      <c r="B9511" s="1"/>
      <c r="C9511" s="1"/>
      <c r="D9511" s="1"/>
      <c r="E9511" s="1"/>
      <c r="F9511" s="1"/>
      <c r="G9511" s="1"/>
      <c r="H9511" s="1"/>
      <c r="I9511" s="1"/>
    </row>
    <row r="9512" ht="15.75" customHeight="1">
      <c r="A9512" s="1"/>
      <c r="B9512" s="1"/>
      <c r="C9512" s="1"/>
      <c r="D9512" s="1"/>
      <c r="E9512" s="1"/>
      <c r="F9512" s="1"/>
      <c r="G9512" s="1"/>
      <c r="H9512" s="1"/>
      <c r="I9512" s="1"/>
    </row>
    <row r="9513" ht="15.75" customHeight="1">
      <c r="A9513" s="1"/>
      <c r="B9513" s="1"/>
      <c r="C9513" s="1"/>
      <c r="D9513" s="1"/>
      <c r="E9513" s="1"/>
      <c r="F9513" s="1"/>
      <c r="G9513" s="1"/>
      <c r="H9513" s="1"/>
      <c r="I9513" s="1"/>
    </row>
    <row r="9514" ht="15.75" customHeight="1">
      <c r="A9514" s="1"/>
      <c r="B9514" s="1"/>
      <c r="C9514" s="1"/>
      <c r="D9514" s="1"/>
      <c r="E9514" s="1"/>
      <c r="F9514" s="1"/>
      <c r="G9514" s="1"/>
      <c r="H9514" s="1"/>
      <c r="I9514" s="1"/>
    </row>
    <row r="9515" ht="15.75" customHeight="1">
      <c r="A9515" s="1"/>
      <c r="B9515" s="1"/>
      <c r="C9515" s="1"/>
      <c r="D9515" s="1"/>
      <c r="E9515" s="1"/>
      <c r="F9515" s="1"/>
      <c r="G9515" s="1"/>
      <c r="H9515" s="1"/>
      <c r="I9515" s="1"/>
    </row>
    <row r="9516" ht="15.75" customHeight="1">
      <c r="A9516" s="1"/>
      <c r="B9516" s="1"/>
      <c r="C9516" s="1"/>
      <c r="D9516" s="1"/>
      <c r="E9516" s="1"/>
      <c r="F9516" s="1"/>
      <c r="G9516" s="1"/>
      <c r="H9516" s="1"/>
      <c r="I9516" s="1"/>
    </row>
    <row r="9517" ht="15.75" customHeight="1">
      <c r="A9517" s="1"/>
      <c r="B9517" s="1"/>
      <c r="C9517" s="1"/>
      <c r="D9517" s="1"/>
      <c r="E9517" s="1"/>
      <c r="F9517" s="1"/>
      <c r="G9517" s="1"/>
      <c r="H9517" s="1"/>
      <c r="I9517" s="1"/>
    </row>
    <row r="9518" ht="15.75" customHeight="1">
      <c r="A9518" s="1"/>
      <c r="B9518" s="1"/>
      <c r="C9518" s="1"/>
      <c r="D9518" s="1"/>
      <c r="E9518" s="1"/>
      <c r="F9518" s="1"/>
      <c r="G9518" s="1"/>
      <c r="H9518" s="1"/>
      <c r="I9518" s="1"/>
    </row>
    <row r="9519" ht="15.75" customHeight="1">
      <c r="A9519" s="1"/>
      <c r="B9519" s="1"/>
      <c r="C9519" s="1"/>
      <c r="D9519" s="1"/>
      <c r="E9519" s="1"/>
      <c r="F9519" s="1"/>
      <c r="G9519" s="1"/>
      <c r="H9519" s="1"/>
      <c r="I9519" s="1"/>
    </row>
    <row r="9520" ht="15.75" customHeight="1">
      <c r="A9520" s="1"/>
      <c r="B9520" s="1"/>
      <c r="C9520" s="1"/>
      <c r="D9520" s="1"/>
      <c r="E9520" s="1"/>
      <c r="F9520" s="1"/>
      <c r="G9520" s="1"/>
      <c r="H9520" s="1"/>
      <c r="I9520" s="1"/>
    </row>
    <row r="9521" ht="15.75" customHeight="1">
      <c r="A9521" s="1"/>
      <c r="B9521" s="1"/>
      <c r="C9521" s="1"/>
      <c r="D9521" s="1"/>
      <c r="E9521" s="1"/>
      <c r="F9521" s="1"/>
      <c r="G9521" s="1"/>
      <c r="H9521" s="1"/>
      <c r="I9521" s="1"/>
    </row>
    <row r="9522" ht="15.75" customHeight="1">
      <c r="A9522" s="1"/>
      <c r="B9522" s="1"/>
      <c r="C9522" s="1"/>
      <c r="D9522" s="1"/>
      <c r="E9522" s="1"/>
      <c r="F9522" s="1"/>
      <c r="G9522" s="1"/>
      <c r="H9522" s="1"/>
      <c r="I9522" s="1"/>
    </row>
    <row r="9523" ht="15.75" customHeight="1">
      <c r="A9523" s="1"/>
      <c r="B9523" s="1"/>
      <c r="C9523" s="1"/>
      <c r="D9523" s="1"/>
      <c r="E9523" s="1"/>
      <c r="F9523" s="1"/>
      <c r="G9523" s="1"/>
      <c r="H9523" s="1"/>
      <c r="I9523" s="1"/>
    </row>
    <row r="9524" ht="15.75" customHeight="1">
      <c r="A9524" s="1"/>
      <c r="B9524" s="1"/>
      <c r="C9524" s="1"/>
      <c r="D9524" s="1"/>
      <c r="E9524" s="1"/>
      <c r="F9524" s="1"/>
      <c r="G9524" s="1"/>
      <c r="H9524" s="1"/>
      <c r="I9524" s="1"/>
    </row>
    <row r="9525" ht="15.75" customHeight="1">
      <c r="A9525" s="1"/>
      <c r="B9525" s="1"/>
      <c r="C9525" s="1"/>
      <c r="D9525" s="1"/>
      <c r="E9525" s="1"/>
      <c r="F9525" s="1"/>
      <c r="G9525" s="1"/>
      <c r="H9525" s="1"/>
      <c r="I9525" s="1"/>
    </row>
    <row r="9526" ht="15.75" customHeight="1">
      <c r="A9526" s="1"/>
      <c r="B9526" s="1"/>
      <c r="C9526" s="1"/>
      <c r="D9526" s="1"/>
      <c r="E9526" s="1"/>
      <c r="F9526" s="1"/>
      <c r="G9526" s="1"/>
      <c r="H9526" s="1"/>
      <c r="I9526" s="1"/>
    </row>
    <row r="9527" ht="15.75" customHeight="1">
      <c r="A9527" s="1"/>
      <c r="B9527" s="1"/>
      <c r="C9527" s="1"/>
      <c r="D9527" s="1"/>
      <c r="E9527" s="1"/>
      <c r="F9527" s="1"/>
      <c r="G9527" s="1"/>
      <c r="H9527" s="1"/>
      <c r="I9527" s="1"/>
    </row>
    <row r="9528" ht="15.75" customHeight="1">
      <c r="A9528" s="1"/>
      <c r="B9528" s="1"/>
      <c r="C9528" s="1"/>
      <c r="D9528" s="1"/>
      <c r="E9528" s="1"/>
      <c r="F9528" s="1"/>
      <c r="G9528" s="1"/>
      <c r="H9528" s="1"/>
      <c r="I9528" s="1"/>
    </row>
    <row r="9529" ht="15.75" customHeight="1">
      <c r="A9529" s="1"/>
      <c r="B9529" s="1"/>
      <c r="C9529" s="1"/>
      <c r="D9529" s="1"/>
      <c r="E9529" s="1"/>
      <c r="F9529" s="1"/>
      <c r="G9529" s="1"/>
      <c r="H9529" s="1"/>
      <c r="I9529" s="1"/>
    </row>
    <row r="9530" ht="15.75" customHeight="1">
      <c r="A9530" s="1"/>
      <c r="B9530" s="1"/>
      <c r="C9530" s="1"/>
      <c r="D9530" s="1"/>
      <c r="E9530" s="1"/>
      <c r="F9530" s="1"/>
      <c r="G9530" s="1"/>
      <c r="H9530" s="1"/>
      <c r="I9530" s="1"/>
    </row>
    <row r="9531" ht="15.75" customHeight="1">
      <c r="A9531" s="1"/>
      <c r="B9531" s="1"/>
      <c r="C9531" s="1"/>
      <c r="D9531" s="1"/>
      <c r="E9531" s="1"/>
      <c r="F9531" s="1"/>
      <c r="G9531" s="1"/>
      <c r="H9531" s="1"/>
      <c r="I9531" s="1"/>
    </row>
    <row r="9532" ht="15.75" customHeight="1">
      <c r="A9532" s="1"/>
      <c r="B9532" s="1"/>
      <c r="C9532" s="1"/>
      <c r="D9532" s="1"/>
      <c r="E9532" s="1"/>
      <c r="F9532" s="1"/>
      <c r="G9532" s="1"/>
      <c r="H9532" s="1"/>
      <c r="I9532" s="1"/>
    </row>
    <row r="9533" ht="15.75" customHeight="1">
      <c r="A9533" s="1"/>
      <c r="B9533" s="1"/>
      <c r="C9533" s="1"/>
      <c r="D9533" s="1"/>
      <c r="E9533" s="1"/>
      <c r="F9533" s="1"/>
      <c r="G9533" s="1"/>
      <c r="H9533" s="1"/>
      <c r="I9533" s="1"/>
    </row>
    <row r="9534" ht="15.75" customHeight="1">
      <c r="A9534" s="1"/>
      <c r="B9534" s="1"/>
      <c r="C9534" s="1"/>
      <c r="D9534" s="1"/>
      <c r="E9534" s="1"/>
      <c r="F9534" s="1"/>
      <c r="G9534" s="1"/>
      <c r="H9534" s="1"/>
      <c r="I9534" s="1"/>
    </row>
    <row r="9535" ht="15.75" customHeight="1">
      <c r="A9535" s="1"/>
      <c r="B9535" s="1"/>
      <c r="C9535" s="1"/>
      <c r="D9535" s="1"/>
      <c r="E9535" s="1"/>
      <c r="F9535" s="1"/>
      <c r="G9535" s="1"/>
      <c r="H9535" s="1"/>
      <c r="I9535" s="1"/>
    </row>
    <row r="9536" ht="15.75" customHeight="1">
      <c r="A9536" s="1"/>
      <c r="B9536" s="1"/>
      <c r="C9536" s="1"/>
      <c r="D9536" s="1"/>
      <c r="E9536" s="1"/>
      <c r="F9536" s="1"/>
      <c r="G9536" s="1"/>
      <c r="H9536" s="1"/>
      <c r="I9536" s="1"/>
    </row>
    <row r="9537" ht="15.75" customHeight="1">
      <c r="A9537" s="1"/>
      <c r="B9537" s="1"/>
      <c r="C9537" s="1"/>
      <c r="D9537" s="1"/>
      <c r="E9537" s="1"/>
      <c r="F9537" s="1"/>
      <c r="G9537" s="1"/>
      <c r="H9537" s="1"/>
      <c r="I9537" s="1"/>
    </row>
    <row r="9538" ht="15.75" customHeight="1">
      <c r="A9538" s="1"/>
      <c r="B9538" s="1"/>
      <c r="C9538" s="1"/>
      <c r="D9538" s="1"/>
      <c r="E9538" s="1"/>
      <c r="F9538" s="1"/>
      <c r="G9538" s="1"/>
      <c r="H9538" s="1"/>
      <c r="I9538" s="1"/>
    </row>
    <row r="9539" ht="15.75" customHeight="1">
      <c r="A9539" s="1"/>
      <c r="B9539" s="1"/>
      <c r="C9539" s="1"/>
      <c r="D9539" s="1"/>
      <c r="E9539" s="1"/>
      <c r="F9539" s="1"/>
      <c r="G9539" s="1"/>
      <c r="H9539" s="1"/>
      <c r="I9539" s="1"/>
    </row>
    <row r="9540" ht="15.75" customHeight="1">
      <c r="A9540" s="1"/>
      <c r="B9540" s="1"/>
      <c r="C9540" s="1"/>
      <c r="D9540" s="1"/>
      <c r="E9540" s="1"/>
      <c r="F9540" s="1"/>
      <c r="G9540" s="1"/>
      <c r="H9540" s="1"/>
      <c r="I9540" s="1"/>
    </row>
    <row r="9541" ht="15.75" customHeight="1">
      <c r="A9541" s="1"/>
      <c r="B9541" s="1"/>
      <c r="C9541" s="1"/>
      <c r="D9541" s="1"/>
      <c r="E9541" s="1"/>
      <c r="F9541" s="1"/>
      <c r="G9541" s="1"/>
      <c r="H9541" s="1"/>
      <c r="I9541" s="1"/>
    </row>
    <row r="9542" ht="15.75" customHeight="1">
      <c r="A9542" s="1"/>
      <c r="B9542" s="1"/>
      <c r="C9542" s="1"/>
      <c r="D9542" s="1"/>
      <c r="E9542" s="1"/>
      <c r="F9542" s="1"/>
      <c r="G9542" s="1"/>
      <c r="H9542" s="1"/>
      <c r="I9542" s="1"/>
    </row>
    <row r="9543" ht="15.75" customHeight="1">
      <c r="A9543" s="1"/>
      <c r="B9543" s="1"/>
      <c r="C9543" s="1"/>
      <c r="D9543" s="1"/>
      <c r="E9543" s="1"/>
      <c r="F9543" s="1"/>
      <c r="G9543" s="1"/>
      <c r="H9543" s="1"/>
      <c r="I9543" s="1"/>
    </row>
    <row r="9544" ht="15.75" customHeight="1">
      <c r="A9544" s="1"/>
      <c r="B9544" s="1"/>
      <c r="C9544" s="1"/>
      <c r="D9544" s="1"/>
      <c r="E9544" s="1"/>
      <c r="F9544" s="1"/>
      <c r="G9544" s="1"/>
      <c r="H9544" s="1"/>
      <c r="I9544" s="1"/>
    </row>
    <row r="9545" ht="15.75" customHeight="1">
      <c r="A9545" s="1"/>
      <c r="B9545" s="1"/>
      <c r="C9545" s="1"/>
      <c r="D9545" s="1"/>
      <c r="E9545" s="1"/>
      <c r="F9545" s="1"/>
      <c r="G9545" s="1"/>
      <c r="H9545" s="1"/>
      <c r="I9545" s="1"/>
    </row>
    <row r="9546" ht="15.75" customHeight="1">
      <c r="A9546" s="1"/>
      <c r="B9546" s="1"/>
      <c r="C9546" s="1"/>
      <c r="D9546" s="1"/>
      <c r="E9546" s="1"/>
      <c r="F9546" s="1"/>
      <c r="G9546" s="1"/>
      <c r="H9546" s="1"/>
      <c r="I9546" s="1"/>
    </row>
    <row r="9547" ht="15.75" customHeight="1">
      <c r="A9547" s="1"/>
      <c r="B9547" s="1"/>
      <c r="C9547" s="1"/>
      <c r="D9547" s="1"/>
      <c r="E9547" s="1"/>
      <c r="F9547" s="1"/>
      <c r="G9547" s="1"/>
      <c r="H9547" s="1"/>
      <c r="I9547" s="1"/>
    </row>
    <row r="9548" ht="15.75" customHeight="1">
      <c r="A9548" s="1"/>
      <c r="B9548" s="1"/>
      <c r="C9548" s="1"/>
      <c r="D9548" s="1"/>
      <c r="E9548" s="1"/>
      <c r="F9548" s="1"/>
      <c r="G9548" s="1"/>
      <c r="H9548" s="1"/>
      <c r="I9548" s="1"/>
    </row>
    <row r="9549" ht="15.75" customHeight="1">
      <c r="A9549" s="1"/>
      <c r="B9549" s="1"/>
      <c r="C9549" s="1"/>
      <c r="D9549" s="1"/>
      <c r="E9549" s="1"/>
      <c r="F9549" s="1"/>
      <c r="G9549" s="1"/>
      <c r="H9549" s="1"/>
      <c r="I9549" s="1"/>
    </row>
    <row r="9550" ht="15.75" customHeight="1">
      <c r="A9550" s="1"/>
      <c r="B9550" s="1"/>
      <c r="C9550" s="1"/>
      <c r="D9550" s="1"/>
      <c r="E9550" s="1"/>
      <c r="F9550" s="1"/>
      <c r="G9550" s="1"/>
      <c r="H9550" s="1"/>
      <c r="I9550" s="1"/>
    </row>
    <row r="9551" ht="15.75" customHeight="1">
      <c r="A9551" s="1"/>
      <c r="B9551" s="1"/>
      <c r="C9551" s="1"/>
      <c r="D9551" s="1"/>
      <c r="E9551" s="1"/>
      <c r="F9551" s="1"/>
      <c r="G9551" s="1"/>
      <c r="H9551" s="1"/>
      <c r="I9551" s="1"/>
    </row>
    <row r="9552" ht="15.75" customHeight="1">
      <c r="A9552" s="1"/>
      <c r="B9552" s="1"/>
      <c r="C9552" s="1"/>
      <c r="D9552" s="1"/>
      <c r="E9552" s="1"/>
      <c r="F9552" s="1"/>
      <c r="G9552" s="1"/>
      <c r="H9552" s="1"/>
      <c r="I9552" s="1"/>
    </row>
    <row r="9553" ht="15.75" customHeight="1">
      <c r="A9553" s="1"/>
      <c r="B9553" s="1"/>
      <c r="C9553" s="1"/>
      <c r="D9553" s="1"/>
      <c r="E9553" s="1"/>
      <c r="F9553" s="1"/>
      <c r="G9553" s="1"/>
      <c r="H9553" s="1"/>
      <c r="I9553" s="1"/>
    </row>
    <row r="9554" ht="15.75" customHeight="1">
      <c r="A9554" s="1"/>
      <c r="B9554" s="1"/>
      <c r="C9554" s="1"/>
      <c r="D9554" s="1"/>
      <c r="E9554" s="1"/>
      <c r="F9554" s="1"/>
      <c r="G9554" s="1"/>
      <c r="H9554" s="1"/>
      <c r="I9554" s="1"/>
    </row>
    <row r="9555" ht="15.75" customHeight="1">
      <c r="A9555" s="1"/>
      <c r="B9555" s="1"/>
      <c r="C9555" s="1"/>
      <c r="D9555" s="1"/>
      <c r="E9555" s="1"/>
      <c r="F9555" s="1"/>
      <c r="G9555" s="1"/>
      <c r="H9555" s="1"/>
      <c r="I9555" s="1"/>
    </row>
    <row r="9556" ht="15.75" customHeight="1">
      <c r="A9556" s="1"/>
      <c r="B9556" s="1"/>
      <c r="C9556" s="1"/>
      <c r="D9556" s="1"/>
      <c r="E9556" s="1"/>
      <c r="F9556" s="1"/>
      <c r="G9556" s="1"/>
      <c r="H9556" s="1"/>
      <c r="I9556" s="1"/>
    </row>
    <row r="9557" ht="15.75" customHeight="1">
      <c r="A9557" s="1"/>
      <c r="B9557" s="1"/>
      <c r="C9557" s="1"/>
      <c r="D9557" s="1"/>
      <c r="E9557" s="1"/>
      <c r="F9557" s="1"/>
      <c r="G9557" s="1"/>
      <c r="H9557" s="1"/>
      <c r="I9557" s="1"/>
    </row>
    <row r="9558" ht="15.75" customHeight="1">
      <c r="A9558" s="1"/>
      <c r="B9558" s="1"/>
      <c r="C9558" s="1"/>
      <c r="D9558" s="1"/>
      <c r="E9558" s="1"/>
      <c r="F9558" s="1"/>
      <c r="G9558" s="1"/>
      <c r="H9558" s="1"/>
      <c r="I9558" s="1"/>
    </row>
    <row r="9559" ht="15.75" customHeight="1">
      <c r="A9559" s="1"/>
      <c r="B9559" s="1"/>
      <c r="C9559" s="1"/>
      <c r="D9559" s="1"/>
      <c r="E9559" s="1"/>
      <c r="F9559" s="1"/>
      <c r="G9559" s="1"/>
      <c r="H9559" s="1"/>
      <c r="I9559" s="1"/>
    </row>
    <row r="9560" ht="15.75" customHeight="1">
      <c r="A9560" s="1"/>
      <c r="B9560" s="1"/>
      <c r="C9560" s="1"/>
      <c r="D9560" s="1"/>
      <c r="E9560" s="1"/>
      <c r="F9560" s="1"/>
      <c r="G9560" s="1"/>
      <c r="H9560" s="1"/>
      <c r="I9560" s="1"/>
    </row>
    <row r="9561" ht="15.75" customHeight="1">
      <c r="A9561" s="1"/>
      <c r="B9561" s="1"/>
      <c r="C9561" s="1"/>
      <c r="D9561" s="1"/>
      <c r="E9561" s="1"/>
      <c r="F9561" s="1"/>
      <c r="G9561" s="1"/>
      <c r="H9561" s="1"/>
      <c r="I9561" s="1"/>
    </row>
    <row r="9562" ht="15.75" customHeight="1">
      <c r="A9562" s="1"/>
      <c r="B9562" s="1"/>
      <c r="C9562" s="1"/>
      <c r="D9562" s="1"/>
      <c r="E9562" s="1"/>
      <c r="F9562" s="1"/>
      <c r="G9562" s="1"/>
      <c r="H9562" s="1"/>
      <c r="I9562" s="1"/>
    </row>
    <row r="9563" ht="15.75" customHeight="1">
      <c r="A9563" s="1"/>
      <c r="B9563" s="1"/>
      <c r="C9563" s="1"/>
      <c r="D9563" s="1"/>
      <c r="E9563" s="1"/>
      <c r="F9563" s="1"/>
      <c r="G9563" s="1"/>
      <c r="H9563" s="1"/>
      <c r="I9563" s="1"/>
    </row>
    <row r="9564" ht="15.75" customHeight="1">
      <c r="A9564" s="1"/>
      <c r="B9564" s="1"/>
      <c r="C9564" s="1"/>
      <c r="D9564" s="1"/>
      <c r="E9564" s="1"/>
      <c r="F9564" s="1"/>
      <c r="G9564" s="1"/>
      <c r="H9564" s="1"/>
      <c r="I9564" s="1"/>
    </row>
    <row r="9565" ht="15.75" customHeight="1">
      <c r="A9565" s="1"/>
      <c r="B9565" s="1"/>
      <c r="C9565" s="1"/>
      <c r="D9565" s="1"/>
      <c r="E9565" s="1"/>
      <c r="F9565" s="1"/>
      <c r="G9565" s="1"/>
      <c r="H9565" s="1"/>
      <c r="I9565" s="1"/>
    </row>
    <row r="9566" ht="15.75" customHeight="1">
      <c r="A9566" s="1"/>
      <c r="B9566" s="1"/>
      <c r="C9566" s="1"/>
      <c r="D9566" s="1"/>
      <c r="E9566" s="1"/>
      <c r="F9566" s="1"/>
      <c r="G9566" s="1"/>
      <c r="H9566" s="1"/>
      <c r="I9566" s="1"/>
    </row>
    <row r="9567" ht="15.75" customHeight="1">
      <c r="A9567" s="1"/>
      <c r="B9567" s="1"/>
      <c r="C9567" s="1"/>
      <c r="D9567" s="1"/>
      <c r="E9567" s="1"/>
      <c r="F9567" s="1"/>
      <c r="G9567" s="1"/>
      <c r="H9567" s="1"/>
      <c r="I9567" s="1"/>
    </row>
    <row r="9568" ht="15.75" customHeight="1">
      <c r="A9568" s="1"/>
      <c r="B9568" s="1"/>
      <c r="C9568" s="1"/>
      <c r="D9568" s="1"/>
      <c r="E9568" s="1"/>
      <c r="F9568" s="1"/>
      <c r="G9568" s="1"/>
      <c r="H9568" s="1"/>
      <c r="I9568" s="1"/>
    </row>
    <row r="9569" ht="15.75" customHeight="1">
      <c r="A9569" s="1"/>
      <c r="B9569" s="1"/>
      <c r="C9569" s="1"/>
      <c r="D9569" s="1"/>
      <c r="E9569" s="1"/>
      <c r="F9569" s="1"/>
      <c r="G9569" s="1"/>
      <c r="H9569" s="1"/>
      <c r="I9569" s="1"/>
    </row>
    <row r="9570" ht="15.75" customHeight="1">
      <c r="A9570" s="1"/>
      <c r="B9570" s="1"/>
      <c r="C9570" s="1"/>
      <c r="D9570" s="1"/>
      <c r="E9570" s="1"/>
      <c r="F9570" s="1"/>
      <c r="G9570" s="1"/>
      <c r="H9570" s="1"/>
      <c r="I9570" s="1"/>
    </row>
    <row r="9571" ht="15.75" customHeight="1">
      <c r="A9571" s="1"/>
      <c r="B9571" s="1"/>
      <c r="C9571" s="1"/>
      <c r="D9571" s="1"/>
      <c r="E9571" s="1"/>
      <c r="F9571" s="1"/>
      <c r="G9571" s="1"/>
      <c r="H9571" s="1"/>
      <c r="I9571" s="1"/>
    </row>
    <row r="9572" ht="15.75" customHeight="1">
      <c r="A9572" s="1"/>
      <c r="B9572" s="1"/>
      <c r="C9572" s="1"/>
      <c r="D9572" s="1"/>
      <c r="E9572" s="1"/>
      <c r="F9572" s="1"/>
      <c r="G9572" s="1"/>
      <c r="H9572" s="1"/>
      <c r="I9572" s="1"/>
    </row>
    <row r="9573" ht="15.75" customHeight="1">
      <c r="A9573" s="1"/>
      <c r="B9573" s="1"/>
      <c r="C9573" s="1"/>
      <c r="D9573" s="1"/>
      <c r="E9573" s="1"/>
      <c r="F9573" s="1"/>
      <c r="G9573" s="1"/>
      <c r="H9573" s="1"/>
      <c r="I9573" s="1"/>
    </row>
    <row r="9574" ht="15.75" customHeight="1">
      <c r="A9574" s="1"/>
      <c r="B9574" s="1"/>
      <c r="C9574" s="1"/>
      <c r="D9574" s="1"/>
      <c r="E9574" s="1"/>
      <c r="F9574" s="1"/>
      <c r="G9574" s="1"/>
      <c r="H9574" s="1"/>
      <c r="I9574" s="1"/>
    </row>
    <row r="9575" ht="15.75" customHeight="1">
      <c r="A9575" s="1"/>
      <c r="B9575" s="1"/>
      <c r="C9575" s="1"/>
      <c r="D9575" s="1"/>
      <c r="E9575" s="1"/>
      <c r="F9575" s="1"/>
      <c r="G9575" s="1"/>
      <c r="H9575" s="1"/>
      <c r="I9575" s="1"/>
    </row>
    <row r="9576" ht="15.75" customHeight="1">
      <c r="A9576" s="1"/>
      <c r="B9576" s="1"/>
      <c r="C9576" s="1"/>
      <c r="D9576" s="1"/>
      <c r="E9576" s="1"/>
      <c r="F9576" s="1"/>
      <c r="G9576" s="1"/>
      <c r="H9576" s="1"/>
      <c r="I9576" s="1"/>
    </row>
    <row r="9577" ht="15.75" customHeight="1">
      <c r="A9577" s="1"/>
      <c r="B9577" s="1"/>
      <c r="C9577" s="1"/>
      <c r="D9577" s="1"/>
      <c r="E9577" s="1"/>
      <c r="F9577" s="1"/>
      <c r="G9577" s="1"/>
      <c r="H9577" s="1"/>
      <c r="I9577" s="1"/>
    </row>
    <row r="9578" ht="15.75" customHeight="1">
      <c r="A9578" s="1"/>
      <c r="B9578" s="1"/>
      <c r="C9578" s="1"/>
      <c r="D9578" s="1"/>
      <c r="E9578" s="1"/>
      <c r="F9578" s="1"/>
      <c r="G9578" s="1"/>
      <c r="H9578" s="1"/>
      <c r="I9578" s="1"/>
    </row>
    <row r="9579" ht="15.75" customHeight="1">
      <c r="A9579" s="1"/>
      <c r="B9579" s="1"/>
      <c r="C9579" s="1"/>
      <c r="D9579" s="1"/>
      <c r="E9579" s="1"/>
      <c r="F9579" s="1"/>
      <c r="G9579" s="1"/>
      <c r="H9579" s="1"/>
      <c r="I9579" s="1"/>
    </row>
    <row r="9580" ht="15.75" customHeight="1">
      <c r="A9580" s="1"/>
      <c r="B9580" s="1"/>
      <c r="C9580" s="1"/>
      <c r="D9580" s="1"/>
      <c r="E9580" s="1"/>
      <c r="F9580" s="1"/>
      <c r="G9580" s="1"/>
      <c r="H9580" s="1"/>
      <c r="I9580" s="1"/>
    </row>
    <row r="9581" ht="15.75" customHeight="1">
      <c r="A9581" s="1"/>
      <c r="B9581" s="1"/>
      <c r="C9581" s="1"/>
      <c r="D9581" s="1"/>
      <c r="E9581" s="1"/>
      <c r="F9581" s="1"/>
      <c r="G9581" s="1"/>
      <c r="H9581" s="1"/>
      <c r="I9581" s="1"/>
    </row>
    <row r="9582" ht="15.75" customHeight="1">
      <c r="A9582" s="1"/>
      <c r="B9582" s="1"/>
      <c r="C9582" s="1"/>
      <c r="D9582" s="1"/>
      <c r="E9582" s="1"/>
      <c r="F9582" s="1"/>
      <c r="G9582" s="1"/>
      <c r="H9582" s="1"/>
      <c r="I9582" s="1"/>
    </row>
    <row r="9583" ht="15.75" customHeight="1">
      <c r="A9583" s="1"/>
      <c r="B9583" s="1"/>
      <c r="C9583" s="1"/>
      <c r="D9583" s="1"/>
      <c r="E9583" s="1"/>
      <c r="F9583" s="1"/>
      <c r="G9583" s="1"/>
      <c r="H9583" s="1"/>
      <c r="I9583" s="1"/>
    </row>
    <row r="9584" ht="15.75" customHeight="1">
      <c r="A9584" s="1"/>
      <c r="B9584" s="1"/>
      <c r="C9584" s="1"/>
      <c r="D9584" s="1"/>
      <c r="E9584" s="1"/>
      <c r="F9584" s="1"/>
      <c r="G9584" s="1"/>
      <c r="H9584" s="1"/>
      <c r="I9584" s="1"/>
    </row>
    <row r="9585" ht="15.75" customHeight="1">
      <c r="A9585" s="1"/>
      <c r="B9585" s="1"/>
      <c r="C9585" s="1"/>
      <c r="D9585" s="1"/>
      <c r="E9585" s="1"/>
      <c r="F9585" s="1"/>
      <c r="G9585" s="1"/>
      <c r="H9585" s="1"/>
      <c r="I9585" s="1"/>
    </row>
    <row r="9586" ht="15.75" customHeight="1">
      <c r="A9586" s="1"/>
      <c r="B9586" s="1"/>
      <c r="C9586" s="1"/>
      <c r="D9586" s="1"/>
      <c r="E9586" s="1"/>
      <c r="F9586" s="1"/>
      <c r="G9586" s="1"/>
      <c r="H9586" s="1"/>
      <c r="I9586" s="1"/>
    </row>
    <row r="9587" ht="15.75" customHeight="1">
      <c r="A9587" s="1"/>
      <c r="B9587" s="1"/>
      <c r="C9587" s="1"/>
      <c r="D9587" s="1"/>
      <c r="E9587" s="1"/>
      <c r="F9587" s="1"/>
      <c r="G9587" s="1"/>
      <c r="H9587" s="1"/>
      <c r="I9587" s="1"/>
    </row>
    <row r="9588" ht="15.75" customHeight="1">
      <c r="A9588" s="1"/>
      <c r="B9588" s="1"/>
      <c r="C9588" s="1"/>
      <c r="D9588" s="1"/>
      <c r="E9588" s="1"/>
      <c r="F9588" s="1"/>
      <c r="G9588" s="1"/>
      <c r="H9588" s="1"/>
      <c r="I9588" s="1"/>
    </row>
    <row r="9589" ht="15.75" customHeight="1">
      <c r="A9589" s="1"/>
      <c r="B9589" s="1"/>
      <c r="C9589" s="1"/>
      <c r="D9589" s="1"/>
      <c r="E9589" s="1"/>
      <c r="F9589" s="1"/>
      <c r="G9589" s="1"/>
      <c r="H9589" s="1"/>
      <c r="I9589" s="1"/>
    </row>
    <row r="9590" ht="15.75" customHeight="1">
      <c r="A9590" s="1"/>
      <c r="B9590" s="1"/>
      <c r="C9590" s="1"/>
      <c r="D9590" s="1"/>
      <c r="E9590" s="1"/>
      <c r="F9590" s="1"/>
      <c r="G9590" s="1"/>
      <c r="H9590" s="1"/>
      <c r="I9590" s="1"/>
    </row>
    <row r="9591" ht="15.75" customHeight="1">
      <c r="A9591" s="1"/>
      <c r="B9591" s="1"/>
      <c r="C9591" s="1"/>
      <c r="D9591" s="1"/>
      <c r="E9591" s="1"/>
      <c r="F9591" s="1"/>
      <c r="G9591" s="1"/>
      <c r="H9591" s="1"/>
      <c r="I9591" s="1"/>
    </row>
    <row r="9592" ht="15.75" customHeight="1">
      <c r="A9592" s="1"/>
      <c r="B9592" s="1"/>
      <c r="C9592" s="1"/>
      <c r="D9592" s="1"/>
      <c r="E9592" s="1"/>
      <c r="F9592" s="1"/>
      <c r="G9592" s="1"/>
      <c r="H9592" s="1"/>
      <c r="I9592" s="1"/>
    </row>
    <row r="9593" ht="15.75" customHeight="1">
      <c r="A9593" s="1"/>
      <c r="B9593" s="1"/>
      <c r="C9593" s="1"/>
      <c r="D9593" s="1"/>
      <c r="E9593" s="1"/>
      <c r="F9593" s="1"/>
      <c r="G9593" s="1"/>
      <c r="H9593" s="1"/>
      <c r="I9593" s="1"/>
    </row>
    <row r="9594" ht="15.75" customHeight="1">
      <c r="A9594" s="1"/>
      <c r="B9594" s="1"/>
      <c r="C9594" s="1"/>
      <c r="D9594" s="1"/>
      <c r="E9594" s="1"/>
      <c r="F9594" s="1"/>
      <c r="G9594" s="1"/>
      <c r="H9594" s="1"/>
      <c r="I9594" s="1"/>
    </row>
    <row r="9595" ht="15.75" customHeight="1">
      <c r="A9595" s="1"/>
      <c r="B9595" s="1"/>
      <c r="C9595" s="1"/>
      <c r="D9595" s="1"/>
      <c r="E9595" s="1"/>
      <c r="F9595" s="1"/>
      <c r="G9595" s="1"/>
      <c r="H9595" s="1"/>
      <c r="I9595" s="1"/>
    </row>
    <row r="9596" ht="15.75" customHeight="1">
      <c r="A9596" s="1"/>
      <c r="B9596" s="1"/>
      <c r="C9596" s="1"/>
      <c r="D9596" s="1"/>
      <c r="E9596" s="1"/>
      <c r="F9596" s="1"/>
      <c r="G9596" s="1"/>
      <c r="H9596" s="1"/>
      <c r="I9596" s="1"/>
    </row>
    <row r="9597" ht="15.75" customHeight="1">
      <c r="A9597" s="1"/>
      <c r="B9597" s="1"/>
      <c r="C9597" s="1"/>
      <c r="D9597" s="1"/>
      <c r="E9597" s="1"/>
      <c r="F9597" s="1"/>
      <c r="G9597" s="1"/>
      <c r="H9597" s="1"/>
      <c r="I9597" s="1"/>
    </row>
    <row r="9598" ht="15.75" customHeight="1">
      <c r="A9598" s="1"/>
      <c r="B9598" s="1"/>
      <c r="C9598" s="1"/>
      <c r="D9598" s="1"/>
      <c r="E9598" s="1"/>
      <c r="F9598" s="1"/>
      <c r="G9598" s="1"/>
      <c r="H9598" s="1"/>
      <c r="I9598" s="1"/>
    </row>
    <row r="9599" ht="15.75" customHeight="1">
      <c r="A9599" s="1"/>
      <c r="B9599" s="1"/>
      <c r="C9599" s="1"/>
      <c r="D9599" s="1"/>
      <c r="E9599" s="1"/>
      <c r="F9599" s="1"/>
      <c r="G9599" s="1"/>
      <c r="H9599" s="1"/>
      <c r="I9599" s="1"/>
    </row>
    <row r="9600" ht="15.75" customHeight="1">
      <c r="A9600" s="1"/>
      <c r="B9600" s="1"/>
      <c r="C9600" s="1"/>
      <c r="D9600" s="1"/>
      <c r="E9600" s="1"/>
      <c r="F9600" s="1"/>
      <c r="G9600" s="1"/>
      <c r="H9600" s="1"/>
      <c r="I9600" s="1"/>
    </row>
    <row r="9601" ht="15.75" customHeight="1">
      <c r="A9601" s="1"/>
      <c r="B9601" s="1"/>
      <c r="C9601" s="1"/>
      <c r="D9601" s="1"/>
      <c r="E9601" s="1"/>
      <c r="F9601" s="1"/>
      <c r="G9601" s="1"/>
      <c r="H9601" s="1"/>
      <c r="I9601" s="1"/>
    </row>
    <row r="9602" ht="15.75" customHeight="1">
      <c r="A9602" s="1"/>
      <c r="B9602" s="1"/>
      <c r="C9602" s="1"/>
      <c r="D9602" s="1"/>
      <c r="E9602" s="1"/>
      <c r="F9602" s="1"/>
      <c r="G9602" s="1"/>
      <c r="H9602" s="1"/>
      <c r="I9602" s="1"/>
    </row>
    <row r="9603" ht="15.75" customHeight="1">
      <c r="A9603" s="1"/>
      <c r="B9603" s="1"/>
      <c r="C9603" s="1"/>
      <c r="D9603" s="1"/>
      <c r="E9603" s="1"/>
      <c r="F9603" s="1"/>
      <c r="G9603" s="1"/>
      <c r="H9603" s="1"/>
      <c r="I9603" s="1"/>
    </row>
    <row r="9604" ht="15.75" customHeight="1">
      <c r="A9604" s="1"/>
      <c r="B9604" s="1"/>
      <c r="C9604" s="1"/>
      <c r="D9604" s="1"/>
      <c r="E9604" s="1"/>
      <c r="F9604" s="1"/>
      <c r="G9604" s="1"/>
      <c r="H9604" s="1"/>
      <c r="I9604" s="1"/>
    </row>
    <row r="9605" ht="15.75" customHeight="1">
      <c r="A9605" s="1"/>
      <c r="B9605" s="1"/>
      <c r="C9605" s="1"/>
      <c r="D9605" s="1"/>
      <c r="E9605" s="1"/>
      <c r="F9605" s="1"/>
      <c r="G9605" s="1"/>
      <c r="H9605" s="1"/>
      <c r="I9605" s="1"/>
    </row>
    <row r="9606" ht="15.75" customHeight="1">
      <c r="A9606" s="1"/>
      <c r="B9606" s="1"/>
      <c r="C9606" s="1"/>
      <c r="D9606" s="1"/>
      <c r="E9606" s="1"/>
      <c r="F9606" s="1"/>
      <c r="G9606" s="1"/>
      <c r="H9606" s="1"/>
      <c r="I9606" s="1"/>
    </row>
    <row r="9607" ht="15.75" customHeight="1">
      <c r="A9607" s="1"/>
      <c r="B9607" s="1"/>
      <c r="C9607" s="1"/>
      <c r="D9607" s="1"/>
      <c r="E9607" s="1"/>
      <c r="F9607" s="1"/>
      <c r="G9607" s="1"/>
      <c r="H9607" s="1"/>
      <c r="I9607" s="1"/>
    </row>
    <row r="9608" ht="15.75" customHeight="1">
      <c r="A9608" s="1"/>
      <c r="B9608" s="1"/>
      <c r="C9608" s="1"/>
      <c r="D9608" s="1"/>
      <c r="E9608" s="1"/>
      <c r="F9608" s="1"/>
      <c r="G9608" s="1"/>
      <c r="H9608" s="1"/>
      <c r="I9608" s="1"/>
    </row>
    <row r="9609" ht="15.75" customHeight="1">
      <c r="A9609" s="1"/>
      <c r="B9609" s="1"/>
      <c r="C9609" s="1"/>
      <c r="D9609" s="1"/>
      <c r="E9609" s="1"/>
      <c r="F9609" s="1"/>
      <c r="G9609" s="1"/>
      <c r="H9609" s="1"/>
      <c r="I9609" s="1"/>
    </row>
    <row r="9610" ht="15.75" customHeight="1">
      <c r="A9610" s="1"/>
      <c r="B9610" s="1"/>
      <c r="C9610" s="1"/>
      <c r="D9610" s="1"/>
      <c r="E9610" s="1"/>
      <c r="F9610" s="1"/>
      <c r="G9610" s="1"/>
      <c r="H9610" s="1"/>
      <c r="I9610" s="1"/>
    </row>
    <row r="9611" ht="15.75" customHeight="1">
      <c r="A9611" s="1"/>
      <c r="B9611" s="1"/>
      <c r="C9611" s="1"/>
      <c r="D9611" s="1"/>
      <c r="E9611" s="1"/>
      <c r="F9611" s="1"/>
      <c r="G9611" s="1"/>
      <c r="H9611" s="1"/>
      <c r="I9611" s="1"/>
    </row>
    <row r="9612" ht="15.75" customHeight="1">
      <c r="A9612" s="1"/>
      <c r="B9612" s="1"/>
      <c r="C9612" s="1"/>
      <c r="D9612" s="1"/>
      <c r="E9612" s="1"/>
      <c r="F9612" s="1"/>
      <c r="G9612" s="1"/>
      <c r="H9612" s="1"/>
      <c r="I9612" s="1"/>
    </row>
    <row r="9613" ht="15.75" customHeight="1">
      <c r="A9613" s="1"/>
      <c r="B9613" s="1"/>
      <c r="C9613" s="1"/>
      <c r="D9613" s="1"/>
      <c r="E9613" s="1"/>
      <c r="F9613" s="1"/>
      <c r="G9613" s="1"/>
      <c r="H9613" s="1"/>
      <c r="I9613" s="1"/>
    </row>
    <row r="9614" ht="15.75" customHeight="1">
      <c r="A9614" s="1"/>
      <c r="B9614" s="1"/>
      <c r="C9614" s="1"/>
      <c r="D9614" s="1"/>
      <c r="E9614" s="1"/>
      <c r="F9614" s="1"/>
      <c r="G9614" s="1"/>
      <c r="H9614" s="1"/>
      <c r="I9614" s="1"/>
    </row>
    <row r="9615" ht="15.75" customHeight="1">
      <c r="A9615" s="1"/>
      <c r="B9615" s="1"/>
      <c r="C9615" s="1"/>
      <c r="D9615" s="1"/>
      <c r="E9615" s="1"/>
      <c r="F9615" s="1"/>
      <c r="G9615" s="1"/>
      <c r="H9615" s="1"/>
      <c r="I9615" s="1"/>
    </row>
    <row r="9616" ht="15.75" customHeight="1">
      <c r="A9616" s="1"/>
      <c r="B9616" s="1"/>
      <c r="C9616" s="1"/>
      <c r="D9616" s="1"/>
      <c r="E9616" s="1"/>
      <c r="F9616" s="1"/>
      <c r="G9616" s="1"/>
      <c r="H9616" s="1"/>
      <c r="I9616" s="1"/>
    </row>
    <row r="9617" ht="15.75" customHeight="1">
      <c r="A9617" s="1"/>
      <c r="B9617" s="1"/>
      <c r="C9617" s="1"/>
      <c r="D9617" s="1"/>
      <c r="E9617" s="1"/>
      <c r="F9617" s="1"/>
      <c r="G9617" s="1"/>
      <c r="H9617" s="1"/>
      <c r="I9617" s="1"/>
    </row>
    <row r="9618" ht="15.75" customHeight="1">
      <c r="A9618" s="1"/>
      <c r="B9618" s="1"/>
      <c r="C9618" s="1"/>
      <c r="D9618" s="1"/>
      <c r="E9618" s="1"/>
      <c r="F9618" s="1"/>
      <c r="G9618" s="1"/>
      <c r="H9618" s="1"/>
      <c r="I9618" s="1"/>
    </row>
    <row r="9619" ht="15.75" customHeight="1">
      <c r="A9619" s="1"/>
      <c r="B9619" s="1"/>
      <c r="C9619" s="1"/>
      <c r="D9619" s="1"/>
      <c r="E9619" s="1"/>
      <c r="F9619" s="1"/>
      <c r="G9619" s="1"/>
      <c r="H9619" s="1"/>
      <c r="I9619" s="1"/>
    </row>
    <row r="9620" ht="15.75" customHeight="1">
      <c r="A9620" s="1"/>
      <c r="B9620" s="1"/>
      <c r="C9620" s="1"/>
      <c r="D9620" s="1"/>
      <c r="E9620" s="1"/>
      <c r="F9620" s="1"/>
      <c r="G9620" s="1"/>
      <c r="H9620" s="1"/>
      <c r="I9620" s="1"/>
    </row>
    <row r="9621" ht="15.75" customHeight="1">
      <c r="A9621" s="1"/>
      <c r="B9621" s="1"/>
      <c r="C9621" s="1"/>
      <c r="D9621" s="1"/>
      <c r="E9621" s="1"/>
      <c r="F9621" s="1"/>
      <c r="G9621" s="1"/>
      <c r="H9621" s="1"/>
      <c r="I9621" s="1"/>
    </row>
    <row r="9622" ht="15.75" customHeight="1">
      <c r="A9622" s="1"/>
      <c r="B9622" s="1"/>
      <c r="C9622" s="1"/>
      <c r="D9622" s="1"/>
      <c r="E9622" s="1"/>
      <c r="F9622" s="1"/>
      <c r="G9622" s="1"/>
      <c r="H9622" s="1"/>
      <c r="I9622" s="1"/>
    </row>
    <row r="9623" ht="15.75" customHeight="1">
      <c r="A9623" s="1"/>
      <c r="B9623" s="1"/>
      <c r="C9623" s="1"/>
      <c r="D9623" s="1"/>
      <c r="E9623" s="1"/>
      <c r="F9623" s="1"/>
      <c r="G9623" s="1"/>
      <c r="H9623" s="1"/>
      <c r="I9623" s="1"/>
    </row>
    <row r="9624" ht="15.75" customHeight="1">
      <c r="A9624" s="1"/>
      <c r="B9624" s="1"/>
      <c r="C9624" s="1"/>
      <c r="D9624" s="1"/>
      <c r="E9624" s="1"/>
      <c r="F9624" s="1"/>
      <c r="G9624" s="1"/>
      <c r="H9624" s="1"/>
      <c r="I9624" s="1"/>
    </row>
    <row r="9625" ht="15.75" customHeight="1">
      <c r="A9625" s="1"/>
      <c r="B9625" s="1"/>
      <c r="C9625" s="1"/>
      <c r="D9625" s="1"/>
      <c r="E9625" s="1"/>
      <c r="F9625" s="1"/>
      <c r="G9625" s="1"/>
      <c r="H9625" s="1"/>
      <c r="I9625" s="1"/>
    </row>
    <row r="9626" ht="15.75" customHeight="1">
      <c r="A9626" s="1"/>
      <c r="B9626" s="1"/>
      <c r="C9626" s="1"/>
      <c r="D9626" s="1"/>
      <c r="E9626" s="1"/>
      <c r="F9626" s="1"/>
      <c r="G9626" s="1"/>
      <c r="H9626" s="1"/>
      <c r="I9626" s="1"/>
    </row>
    <row r="9627" ht="15.75" customHeight="1">
      <c r="A9627" s="1"/>
      <c r="B9627" s="1"/>
      <c r="C9627" s="1"/>
      <c r="D9627" s="1"/>
      <c r="E9627" s="1"/>
      <c r="F9627" s="1"/>
      <c r="G9627" s="1"/>
      <c r="H9627" s="1"/>
      <c r="I9627" s="1"/>
    </row>
    <row r="9628" ht="15.75" customHeight="1">
      <c r="A9628" s="1"/>
      <c r="B9628" s="1"/>
      <c r="C9628" s="1"/>
      <c r="D9628" s="1"/>
      <c r="E9628" s="1"/>
      <c r="F9628" s="1"/>
      <c r="G9628" s="1"/>
      <c r="H9628" s="1"/>
      <c r="I9628" s="1"/>
    </row>
    <row r="9629" ht="15.75" customHeight="1">
      <c r="A9629" s="1"/>
      <c r="B9629" s="1"/>
      <c r="C9629" s="1"/>
      <c r="D9629" s="1"/>
      <c r="E9629" s="1"/>
      <c r="F9629" s="1"/>
      <c r="G9629" s="1"/>
      <c r="H9629" s="1"/>
      <c r="I9629" s="1"/>
    </row>
    <row r="9630" ht="15.75" customHeight="1">
      <c r="A9630" s="1"/>
      <c r="B9630" s="1"/>
      <c r="C9630" s="1"/>
      <c r="D9630" s="1"/>
      <c r="E9630" s="1"/>
      <c r="F9630" s="1"/>
      <c r="G9630" s="1"/>
      <c r="H9630" s="1"/>
      <c r="I9630" s="1"/>
    </row>
    <row r="9631" ht="15.75" customHeight="1">
      <c r="A9631" s="1"/>
      <c r="B9631" s="1"/>
      <c r="C9631" s="1"/>
      <c r="D9631" s="1"/>
      <c r="E9631" s="1"/>
      <c r="F9631" s="1"/>
      <c r="G9631" s="1"/>
      <c r="H9631" s="1"/>
      <c r="I9631" s="1"/>
    </row>
    <row r="9632" ht="15.75" customHeight="1">
      <c r="A9632" s="1"/>
      <c r="B9632" s="1"/>
      <c r="C9632" s="1"/>
      <c r="D9632" s="1"/>
      <c r="E9632" s="1"/>
      <c r="F9632" s="1"/>
      <c r="G9632" s="1"/>
      <c r="H9632" s="1"/>
      <c r="I9632" s="1"/>
    </row>
    <row r="9633" ht="15.75" customHeight="1">
      <c r="A9633" s="1"/>
      <c r="B9633" s="1"/>
      <c r="C9633" s="1"/>
      <c r="D9633" s="1"/>
      <c r="E9633" s="1"/>
      <c r="F9633" s="1"/>
      <c r="G9633" s="1"/>
      <c r="H9633" s="1"/>
      <c r="I9633" s="1"/>
    </row>
    <row r="9634" ht="15.75" customHeight="1">
      <c r="A9634" s="1"/>
      <c r="B9634" s="1"/>
      <c r="C9634" s="1"/>
      <c r="D9634" s="1"/>
      <c r="E9634" s="1"/>
      <c r="F9634" s="1"/>
      <c r="G9634" s="1"/>
      <c r="H9634" s="1"/>
      <c r="I9634" s="1"/>
    </row>
    <row r="9635" ht="15.75" customHeight="1">
      <c r="A9635" s="1"/>
      <c r="B9635" s="1"/>
      <c r="C9635" s="1"/>
      <c r="D9635" s="1"/>
      <c r="E9635" s="1"/>
      <c r="F9635" s="1"/>
      <c r="G9635" s="1"/>
      <c r="H9635" s="1"/>
      <c r="I9635" s="1"/>
    </row>
    <row r="9636" ht="15.75" customHeight="1">
      <c r="A9636" s="1"/>
      <c r="B9636" s="1"/>
      <c r="C9636" s="1"/>
      <c r="D9636" s="1"/>
      <c r="E9636" s="1"/>
      <c r="F9636" s="1"/>
      <c r="G9636" s="1"/>
      <c r="H9636" s="1"/>
      <c r="I9636" s="1"/>
    </row>
    <row r="9637" ht="15.75" customHeight="1">
      <c r="A9637" s="1"/>
      <c r="B9637" s="1"/>
      <c r="C9637" s="1"/>
      <c r="D9637" s="1"/>
      <c r="E9637" s="1"/>
      <c r="F9637" s="1"/>
      <c r="G9637" s="1"/>
      <c r="H9637" s="1"/>
      <c r="I9637" s="1"/>
    </row>
    <row r="9638" ht="15.75" customHeight="1">
      <c r="A9638" s="1"/>
      <c r="B9638" s="1"/>
      <c r="C9638" s="1"/>
      <c r="D9638" s="1"/>
      <c r="E9638" s="1"/>
      <c r="F9638" s="1"/>
      <c r="G9638" s="1"/>
      <c r="H9638" s="1"/>
      <c r="I9638" s="1"/>
    </row>
    <row r="9639" ht="15.75" customHeight="1">
      <c r="A9639" s="1"/>
      <c r="B9639" s="1"/>
      <c r="C9639" s="1"/>
      <c r="D9639" s="1"/>
      <c r="E9639" s="1"/>
      <c r="F9639" s="1"/>
      <c r="G9639" s="1"/>
      <c r="H9639" s="1"/>
      <c r="I9639" s="1"/>
    </row>
    <row r="9640" ht="15.75" customHeight="1">
      <c r="A9640" s="1"/>
      <c r="B9640" s="1"/>
      <c r="C9640" s="1"/>
      <c r="D9640" s="1"/>
      <c r="E9640" s="1"/>
      <c r="F9640" s="1"/>
      <c r="G9640" s="1"/>
      <c r="H9640" s="1"/>
      <c r="I9640" s="1"/>
    </row>
    <row r="9641" ht="15.75" customHeight="1">
      <c r="A9641" s="1"/>
      <c r="B9641" s="1"/>
      <c r="C9641" s="1"/>
      <c r="D9641" s="1"/>
      <c r="E9641" s="1"/>
      <c r="F9641" s="1"/>
      <c r="G9641" s="1"/>
      <c r="H9641" s="1"/>
      <c r="I9641" s="1"/>
    </row>
    <row r="9642" ht="15.75" customHeight="1">
      <c r="A9642" s="1"/>
      <c r="B9642" s="1"/>
      <c r="C9642" s="1"/>
      <c r="D9642" s="1"/>
      <c r="E9642" s="1"/>
      <c r="F9642" s="1"/>
      <c r="G9642" s="1"/>
      <c r="H9642" s="1"/>
      <c r="I9642" s="1"/>
    </row>
    <row r="9643" ht="15.75" customHeight="1">
      <c r="A9643" s="1"/>
      <c r="B9643" s="1"/>
      <c r="C9643" s="1"/>
      <c r="D9643" s="1"/>
      <c r="E9643" s="1"/>
      <c r="F9643" s="1"/>
      <c r="G9643" s="1"/>
      <c r="H9643" s="1"/>
      <c r="I9643" s="1"/>
    </row>
    <row r="9644" ht="15.75" customHeight="1">
      <c r="A9644" s="1"/>
      <c r="B9644" s="1"/>
      <c r="C9644" s="1"/>
      <c r="D9644" s="1"/>
      <c r="E9644" s="1"/>
      <c r="F9644" s="1"/>
      <c r="G9644" s="1"/>
      <c r="H9644" s="1"/>
      <c r="I9644" s="1"/>
    </row>
    <row r="9645" ht="15.75" customHeight="1">
      <c r="A9645" s="1"/>
      <c r="B9645" s="1"/>
      <c r="C9645" s="1"/>
      <c r="D9645" s="1"/>
      <c r="E9645" s="1"/>
      <c r="F9645" s="1"/>
      <c r="G9645" s="1"/>
      <c r="H9645" s="1"/>
      <c r="I9645" s="1"/>
    </row>
    <row r="9646" ht="15.75" customHeight="1">
      <c r="A9646" s="1"/>
      <c r="B9646" s="1"/>
      <c r="C9646" s="1"/>
      <c r="D9646" s="1"/>
      <c r="E9646" s="1"/>
      <c r="F9646" s="1"/>
      <c r="G9646" s="1"/>
      <c r="H9646" s="1"/>
      <c r="I9646" s="1"/>
    </row>
    <row r="9647" ht="15.75" customHeight="1">
      <c r="A9647" s="1"/>
      <c r="B9647" s="1"/>
      <c r="C9647" s="1"/>
      <c r="D9647" s="1"/>
      <c r="E9647" s="1"/>
      <c r="F9647" s="1"/>
      <c r="G9647" s="1"/>
      <c r="H9647" s="1"/>
      <c r="I9647" s="1"/>
    </row>
    <row r="9648" ht="15.75" customHeight="1">
      <c r="A9648" s="1"/>
      <c r="B9648" s="1"/>
      <c r="C9648" s="1"/>
      <c r="D9648" s="1"/>
      <c r="E9648" s="1"/>
      <c r="F9648" s="1"/>
      <c r="G9648" s="1"/>
      <c r="H9648" s="1"/>
      <c r="I9648" s="1"/>
    </row>
    <row r="9649" ht="15.75" customHeight="1">
      <c r="A9649" s="1"/>
      <c r="B9649" s="1"/>
      <c r="C9649" s="1"/>
      <c r="D9649" s="1"/>
      <c r="E9649" s="1"/>
      <c r="F9649" s="1"/>
      <c r="G9649" s="1"/>
      <c r="H9649" s="1"/>
      <c r="I9649" s="1"/>
    </row>
    <row r="9650" ht="15.75" customHeight="1">
      <c r="A9650" s="1"/>
      <c r="B9650" s="1"/>
      <c r="C9650" s="1"/>
      <c r="D9650" s="1"/>
      <c r="E9650" s="1"/>
      <c r="F9650" s="1"/>
      <c r="G9650" s="1"/>
      <c r="H9650" s="1"/>
      <c r="I9650" s="1"/>
    </row>
    <row r="9651" ht="15.75" customHeight="1">
      <c r="A9651" s="1"/>
      <c r="B9651" s="1"/>
      <c r="C9651" s="1"/>
      <c r="D9651" s="1"/>
      <c r="E9651" s="1"/>
      <c r="F9651" s="1"/>
      <c r="G9651" s="1"/>
      <c r="H9651" s="1"/>
      <c r="I9651" s="1"/>
    </row>
    <row r="9652" ht="15.75" customHeight="1">
      <c r="A9652" s="1"/>
      <c r="B9652" s="1"/>
      <c r="C9652" s="1"/>
      <c r="D9652" s="1"/>
      <c r="E9652" s="1"/>
      <c r="F9652" s="1"/>
      <c r="G9652" s="1"/>
      <c r="H9652" s="1"/>
      <c r="I9652" s="1"/>
    </row>
    <row r="9653" ht="15.75" customHeight="1">
      <c r="A9653" s="1"/>
      <c r="B9653" s="1"/>
      <c r="C9653" s="1"/>
      <c r="D9653" s="1"/>
      <c r="E9653" s="1"/>
      <c r="F9653" s="1"/>
      <c r="G9653" s="1"/>
      <c r="H9653" s="1"/>
      <c r="I9653" s="1"/>
    </row>
    <row r="9654" ht="15.75" customHeight="1">
      <c r="A9654" s="1"/>
      <c r="B9654" s="1"/>
      <c r="C9654" s="1"/>
      <c r="D9654" s="1"/>
      <c r="E9654" s="1"/>
      <c r="F9654" s="1"/>
      <c r="G9654" s="1"/>
      <c r="H9654" s="1"/>
      <c r="I9654" s="1"/>
    </row>
    <row r="9655" ht="15.75" customHeight="1">
      <c r="A9655" s="1"/>
      <c r="B9655" s="1"/>
      <c r="C9655" s="1"/>
      <c r="D9655" s="1"/>
      <c r="E9655" s="1"/>
      <c r="F9655" s="1"/>
      <c r="G9655" s="1"/>
      <c r="H9655" s="1"/>
      <c r="I9655" s="1"/>
    </row>
    <row r="9656" ht="15.75" customHeight="1">
      <c r="A9656" s="1"/>
      <c r="B9656" s="1"/>
      <c r="C9656" s="1"/>
      <c r="D9656" s="1"/>
      <c r="E9656" s="1"/>
      <c r="F9656" s="1"/>
      <c r="G9656" s="1"/>
      <c r="H9656" s="1"/>
      <c r="I9656" s="1"/>
    </row>
    <row r="9657" ht="15.75" customHeight="1">
      <c r="A9657" s="1"/>
      <c r="B9657" s="1"/>
      <c r="C9657" s="1"/>
      <c r="D9657" s="1"/>
      <c r="E9657" s="1"/>
      <c r="F9657" s="1"/>
      <c r="G9657" s="1"/>
      <c r="H9657" s="1"/>
      <c r="I9657" s="1"/>
    </row>
    <row r="9658" ht="15.75" customHeight="1">
      <c r="A9658" s="1"/>
      <c r="B9658" s="1"/>
      <c r="C9658" s="1"/>
      <c r="D9658" s="1"/>
      <c r="E9658" s="1"/>
      <c r="F9658" s="1"/>
      <c r="G9658" s="1"/>
      <c r="H9658" s="1"/>
      <c r="I9658" s="1"/>
    </row>
    <row r="9659" ht="15.75" customHeight="1">
      <c r="A9659" s="1"/>
      <c r="B9659" s="1"/>
      <c r="C9659" s="1"/>
      <c r="D9659" s="1"/>
      <c r="E9659" s="1"/>
      <c r="F9659" s="1"/>
      <c r="G9659" s="1"/>
      <c r="H9659" s="1"/>
      <c r="I9659" s="1"/>
    </row>
    <row r="9660" ht="15.75" customHeight="1">
      <c r="A9660" s="1"/>
      <c r="B9660" s="1"/>
      <c r="C9660" s="1"/>
      <c r="D9660" s="1"/>
      <c r="E9660" s="1"/>
      <c r="F9660" s="1"/>
      <c r="G9660" s="1"/>
      <c r="H9660" s="1"/>
      <c r="I9660" s="1"/>
    </row>
    <row r="9661" ht="15.75" customHeight="1">
      <c r="A9661" s="1"/>
      <c r="B9661" s="1"/>
      <c r="C9661" s="1"/>
      <c r="D9661" s="1"/>
      <c r="E9661" s="1"/>
      <c r="F9661" s="1"/>
      <c r="G9661" s="1"/>
      <c r="H9661" s="1"/>
      <c r="I9661" s="1"/>
    </row>
    <row r="9662" ht="15.75" customHeight="1">
      <c r="A9662" s="1"/>
      <c r="B9662" s="1"/>
      <c r="C9662" s="1"/>
      <c r="D9662" s="1"/>
      <c r="E9662" s="1"/>
      <c r="F9662" s="1"/>
      <c r="G9662" s="1"/>
      <c r="H9662" s="1"/>
      <c r="I9662" s="1"/>
    </row>
    <row r="9663" ht="15.75" customHeight="1">
      <c r="A9663" s="1"/>
      <c r="B9663" s="1"/>
      <c r="C9663" s="1"/>
      <c r="D9663" s="1"/>
      <c r="E9663" s="1"/>
      <c r="F9663" s="1"/>
      <c r="G9663" s="1"/>
      <c r="H9663" s="1"/>
      <c r="I9663" s="1"/>
    </row>
    <row r="9664" ht="15.75" customHeight="1">
      <c r="A9664" s="1"/>
      <c r="B9664" s="1"/>
      <c r="C9664" s="1"/>
      <c r="D9664" s="1"/>
      <c r="E9664" s="1"/>
      <c r="F9664" s="1"/>
      <c r="G9664" s="1"/>
      <c r="H9664" s="1"/>
      <c r="I9664" s="1"/>
    </row>
    <row r="9665" ht="15.75" customHeight="1">
      <c r="A9665" s="1"/>
      <c r="B9665" s="1"/>
      <c r="C9665" s="1"/>
      <c r="D9665" s="1"/>
      <c r="E9665" s="1"/>
      <c r="F9665" s="1"/>
      <c r="G9665" s="1"/>
      <c r="H9665" s="1"/>
      <c r="I9665" s="1"/>
    </row>
    <row r="9666" ht="15.75" customHeight="1">
      <c r="A9666" s="1"/>
      <c r="B9666" s="1"/>
      <c r="C9666" s="1"/>
      <c r="D9666" s="1"/>
      <c r="E9666" s="1"/>
      <c r="F9666" s="1"/>
      <c r="G9666" s="1"/>
      <c r="H9666" s="1"/>
      <c r="I9666" s="1"/>
    </row>
    <row r="9667" ht="15.75" customHeight="1">
      <c r="A9667" s="1"/>
      <c r="B9667" s="1"/>
      <c r="C9667" s="1"/>
      <c r="D9667" s="1"/>
      <c r="E9667" s="1"/>
      <c r="F9667" s="1"/>
      <c r="G9667" s="1"/>
      <c r="H9667" s="1"/>
      <c r="I9667" s="1"/>
    </row>
    <row r="9668" ht="15.75" customHeight="1">
      <c r="A9668" s="1"/>
      <c r="B9668" s="1"/>
      <c r="C9668" s="1"/>
      <c r="D9668" s="1"/>
      <c r="E9668" s="1"/>
      <c r="F9668" s="1"/>
      <c r="G9668" s="1"/>
      <c r="H9668" s="1"/>
      <c r="I9668" s="1"/>
    </row>
    <row r="9669" ht="15.75" customHeight="1">
      <c r="A9669" s="1"/>
      <c r="B9669" s="1"/>
      <c r="C9669" s="1"/>
      <c r="D9669" s="1"/>
      <c r="E9669" s="1"/>
      <c r="F9669" s="1"/>
      <c r="G9669" s="1"/>
      <c r="H9669" s="1"/>
      <c r="I9669" s="1"/>
    </row>
    <row r="9670" ht="15.75" customHeight="1">
      <c r="A9670" s="1"/>
      <c r="B9670" s="1"/>
      <c r="C9670" s="1"/>
      <c r="D9670" s="1"/>
      <c r="E9670" s="1"/>
      <c r="F9670" s="1"/>
      <c r="G9670" s="1"/>
      <c r="H9670" s="1"/>
      <c r="I9670" s="1"/>
    </row>
    <row r="9671" ht="15.75" customHeight="1">
      <c r="A9671" s="1"/>
      <c r="B9671" s="1"/>
      <c r="C9671" s="1"/>
      <c r="D9671" s="1"/>
      <c r="E9671" s="1"/>
      <c r="F9671" s="1"/>
      <c r="G9671" s="1"/>
      <c r="H9671" s="1"/>
      <c r="I9671" s="1"/>
    </row>
    <row r="9672" ht="15.75" customHeight="1">
      <c r="A9672" s="1"/>
      <c r="B9672" s="1"/>
      <c r="C9672" s="1"/>
      <c r="D9672" s="1"/>
      <c r="E9672" s="1"/>
      <c r="F9672" s="1"/>
      <c r="G9672" s="1"/>
      <c r="H9672" s="1"/>
      <c r="I9672" s="1"/>
    </row>
    <row r="9673" ht="15.75" customHeight="1">
      <c r="A9673" s="1"/>
      <c r="B9673" s="1"/>
      <c r="C9673" s="1"/>
      <c r="D9673" s="1"/>
      <c r="E9673" s="1"/>
      <c r="F9673" s="1"/>
      <c r="G9673" s="1"/>
      <c r="H9673" s="1"/>
      <c r="I9673" s="1"/>
    </row>
    <row r="9674" ht="15.75" customHeight="1">
      <c r="A9674" s="1"/>
      <c r="B9674" s="1"/>
      <c r="C9674" s="1"/>
      <c r="D9674" s="1"/>
      <c r="E9674" s="1"/>
      <c r="F9674" s="1"/>
      <c r="G9674" s="1"/>
      <c r="H9674" s="1"/>
      <c r="I9674" s="1"/>
    </row>
    <row r="9675" ht="15.75" customHeight="1">
      <c r="A9675" s="1"/>
      <c r="B9675" s="1"/>
      <c r="C9675" s="1"/>
      <c r="D9675" s="1"/>
      <c r="E9675" s="1"/>
      <c r="F9675" s="1"/>
      <c r="G9675" s="1"/>
      <c r="H9675" s="1"/>
      <c r="I9675" s="1"/>
    </row>
    <row r="9676" ht="15.75" customHeight="1">
      <c r="A9676" s="1"/>
      <c r="B9676" s="1"/>
      <c r="C9676" s="1"/>
      <c r="D9676" s="1"/>
      <c r="E9676" s="1"/>
      <c r="F9676" s="1"/>
      <c r="G9676" s="1"/>
      <c r="H9676" s="1"/>
      <c r="I9676" s="1"/>
    </row>
    <row r="9677" ht="15.75" customHeight="1">
      <c r="A9677" s="1"/>
      <c r="B9677" s="1"/>
      <c r="C9677" s="1"/>
      <c r="D9677" s="1"/>
      <c r="E9677" s="1"/>
      <c r="F9677" s="1"/>
      <c r="G9677" s="1"/>
      <c r="H9677" s="1"/>
      <c r="I9677" s="1"/>
    </row>
    <row r="9678" ht="15.75" customHeight="1">
      <c r="A9678" s="1"/>
      <c r="B9678" s="1"/>
      <c r="C9678" s="1"/>
      <c r="D9678" s="1"/>
      <c r="E9678" s="1"/>
      <c r="F9678" s="1"/>
      <c r="G9678" s="1"/>
      <c r="H9678" s="1"/>
      <c r="I9678" s="1"/>
    </row>
    <row r="9679" ht="15.75" customHeight="1">
      <c r="A9679" s="1"/>
      <c r="B9679" s="1"/>
      <c r="C9679" s="1"/>
      <c r="D9679" s="1"/>
      <c r="E9679" s="1"/>
      <c r="F9679" s="1"/>
      <c r="G9679" s="1"/>
      <c r="H9679" s="1"/>
      <c r="I9679" s="1"/>
    </row>
    <row r="9680" ht="15.75" customHeight="1">
      <c r="A9680" s="1"/>
      <c r="B9680" s="1"/>
      <c r="C9680" s="1"/>
      <c r="D9680" s="1"/>
      <c r="E9680" s="1"/>
      <c r="F9680" s="1"/>
      <c r="G9680" s="1"/>
      <c r="H9680" s="1"/>
      <c r="I9680" s="1"/>
    </row>
    <row r="9681" ht="15.75" customHeight="1">
      <c r="A9681" s="1"/>
      <c r="B9681" s="1"/>
      <c r="C9681" s="1"/>
      <c r="D9681" s="1"/>
      <c r="E9681" s="1"/>
      <c r="F9681" s="1"/>
      <c r="G9681" s="1"/>
      <c r="H9681" s="1"/>
      <c r="I9681" s="1"/>
    </row>
    <row r="9682" ht="15.75" customHeight="1">
      <c r="A9682" s="1"/>
      <c r="B9682" s="1"/>
      <c r="C9682" s="1"/>
      <c r="D9682" s="1"/>
      <c r="E9682" s="1"/>
      <c r="F9682" s="1"/>
      <c r="G9682" s="1"/>
      <c r="H9682" s="1"/>
      <c r="I9682" s="1"/>
    </row>
    <row r="9683" ht="15.75" customHeight="1">
      <c r="A9683" s="1"/>
      <c r="B9683" s="1"/>
      <c r="C9683" s="1"/>
      <c r="D9683" s="1"/>
      <c r="E9683" s="1"/>
      <c r="F9683" s="1"/>
      <c r="G9683" s="1"/>
      <c r="H9683" s="1"/>
      <c r="I9683" s="1"/>
    </row>
    <row r="9684" ht="15.75" customHeight="1">
      <c r="A9684" s="1"/>
      <c r="B9684" s="1"/>
      <c r="C9684" s="1"/>
      <c r="D9684" s="1"/>
      <c r="E9684" s="1"/>
      <c r="F9684" s="1"/>
      <c r="G9684" s="1"/>
      <c r="H9684" s="1"/>
      <c r="I9684" s="1"/>
    </row>
    <row r="9685" ht="15.75" customHeight="1">
      <c r="A9685" s="1"/>
      <c r="B9685" s="1"/>
      <c r="C9685" s="1"/>
      <c r="D9685" s="1"/>
      <c r="E9685" s="1"/>
      <c r="F9685" s="1"/>
      <c r="G9685" s="1"/>
      <c r="H9685" s="1"/>
      <c r="I9685" s="1"/>
    </row>
    <row r="9686" ht="15.75" customHeight="1">
      <c r="A9686" s="1"/>
      <c r="B9686" s="1"/>
      <c r="C9686" s="1"/>
      <c r="D9686" s="1"/>
      <c r="E9686" s="1"/>
      <c r="F9686" s="1"/>
      <c r="G9686" s="1"/>
      <c r="H9686" s="1"/>
      <c r="I9686" s="1"/>
    </row>
    <row r="9687" ht="15.75" customHeight="1">
      <c r="A9687" s="1"/>
      <c r="B9687" s="1"/>
      <c r="C9687" s="1"/>
      <c r="D9687" s="1"/>
      <c r="E9687" s="1"/>
      <c r="F9687" s="1"/>
      <c r="G9687" s="1"/>
      <c r="H9687" s="1"/>
      <c r="I9687" s="1"/>
    </row>
    <row r="9688" ht="15.75" customHeight="1">
      <c r="A9688" s="1"/>
      <c r="B9688" s="1"/>
      <c r="C9688" s="1"/>
      <c r="D9688" s="1"/>
      <c r="E9688" s="1"/>
      <c r="F9688" s="1"/>
      <c r="G9688" s="1"/>
      <c r="H9688" s="1"/>
      <c r="I9688" s="1"/>
    </row>
    <row r="9689" ht="15.75" customHeight="1">
      <c r="A9689" s="1"/>
      <c r="B9689" s="1"/>
      <c r="C9689" s="1"/>
      <c r="D9689" s="1"/>
      <c r="E9689" s="1"/>
      <c r="F9689" s="1"/>
      <c r="G9689" s="1"/>
      <c r="H9689" s="1"/>
      <c r="I9689" s="1"/>
    </row>
    <row r="9690" ht="15.75" customHeight="1">
      <c r="A9690" s="1"/>
      <c r="B9690" s="1"/>
      <c r="C9690" s="1"/>
      <c r="D9690" s="1"/>
      <c r="E9690" s="1"/>
      <c r="F9690" s="1"/>
      <c r="G9690" s="1"/>
      <c r="H9690" s="1"/>
      <c r="I9690" s="1"/>
    </row>
    <row r="9691" ht="15.75" customHeight="1">
      <c r="A9691" s="1"/>
      <c r="B9691" s="1"/>
      <c r="C9691" s="1"/>
      <c r="D9691" s="1"/>
      <c r="E9691" s="1"/>
      <c r="F9691" s="1"/>
      <c r="G9691" s="1"/>
      <c r="H9691" s="1"/>
      <c r="I9691" s="1"/>
    </row>
    <row r="9692" ht="15.75" customHeight="1">
      <c r="A9692" s="1"/>
      <c r="B9692" s="1"/>
      <c r="C9692" s="1"/>
      <c r="D9692" s="1"/>
      <c r="E9692" s="1"/>
      <c r="F9692" s="1"/>
      <c r="G9692" s="1"/>
      <c r="H9692" s="1"/>
      <c r="I9692" s="1"/>
    </row>
    <row r="9693" ht="15.75" customHeight="1">
      <c r="A9693" s="1"/>
      <c r="B9693" s="1"/>
      <c r="C9693" s="1"/>
      <c r="D9693" s="1"/>
      <c r="E9693" s="1"/>
      <c r="F9693" s="1"/>
      <c r="G9693" s="1"/>
      <c r="H9693" s="1"/>
      <c r="I9693" s="1"/>
    </row>
    <row r="9694" ht="15.75" customHeight="1">
      <c r="A9694" s="1"/>
      <c r="B9694" s="1"/>
      <c r="C9694" s="1"/>
      <c r="D9694" s="1"/>
      <c r="E9694" s="1"/>
      <c r="F9694" s="1"/>
      <c r="G9694" s="1"/>
      <c r="H9694" s="1"/>
      <c r="I9694" s="1"/>
    </row>
    <row r="9695" ht="15.75" customHeight="1">
      <c r="A9695" s="1"/>
      <c r="B9695" s="1"/>
      <c r="C9695" s="1"/>
      <c r="D9695" s="1"/>
      <c r="E9695" s="1"/>
      <c r="F9695" s="1"/>
      <c r="G9695" s="1"/>
      <c r="H9695" s="1"/>
      <c r="I9695" s="1"/>
    </row>
    <row r="9696" ht="15.75" customHeight="1">
      <c r="A9696" s="1"/>
      <c r="B9696" s="1"/>
      <c r="C9696" s="1"/>
      <c r="D9696" s="1"/>
      <c r="E9696" s="1"/>
      <c r="F9696" s="1"/>
      <c r="G9696" s="1"/>
      <c r="H9696" s="1"/>
      <c r="I9696" s="1"/>
    </row>
    <row r="9697" ht="15.75" customHeight="1">
      <c r="A9697" s="1"/>
      <c r="B9697" s="1"/>
      <c r="C9697" s="1"/>
      <c r="D9697" s="1"/>
      <c r="E9697" s="1"/>
      <c r="F9697" s="1"/>
      <c r="G9697" s="1"/>
      <c r="H9697" s="1"/>
      <c r="I9697" s="1"/>
    </row>
    <row r="9698" ht="15.75" customHeight="1">
      <c r="A9698" s="1"/>
      <c r="B9698" s="1"/>
      <c r="C9698" s="1"/>
      <c r="D9698" s="1"/>
      <c r="E9698" s="1"/>
      <c r="F9698" s="1"/>
      <c r="G9698" s="1"/>
      <c r="H9698" s="1"/>
      <c r="I9698" s="1"/>
    </row>
    <row r="9699" ht="15.75" customHeight="1">
      <c r="A9699" s="1"/>
      <c r="B9699" s="1"/>
      <c r="C9699" s="1"/>
      <c r="D9699" s="1"/>
      <c r="E9699" s="1"/>
      <c r="F9699" s="1"/>
      <c r="G9699" s="1"/>
      <c r="H9699" s="1"/>
      <c r="I9699" s="1"/>
    </row>
    <row r="9700" ht="15.75" customHeight="1">
      <c r="A9700" s="1"/>
      <c r="B9700" s="1"/>
      <c r="C9700" s="1"/>
      <c r="D9700" s="1"/>
      <c r="E9700" s="1"/>
      <c r="F9700" s="1"/>
      <c r="G9700" s="1"/>
      <c r="H9700" s="1"/>
      <c r="I9700" s="1"/>
    </row>
    <row r="9701" ht="15.75" customHeight="1">
      <c r="A9701" s="1"/>
      <c r="B9701" s="1"/>
      <c r="C9701" s="1"/>
      <c r="D9701" s="1"/>
      <c r="E9701" s="1"/>
      <c r="F9701" s="1"/>
      <c r="G9701" s="1"/>
      <c r="H9701" s="1"/>
      <c r="I9701" s="1"/>
    </row>
    <row r="9702" ht="15.75" customHeight="1">
      <c r="A9702" s="1"/>
      <c r="B9702" s="1"/>
      <c r="C9702" s="1"/>
      <c r="D9702" s="1"/>
      <c r="E9702" s="1"/>
      <c r="F9702" s="1"/>
      <c r="G9702" s="1"/>
      <c r="H9702" s="1"/>
      <c r="I9702" s="1"/>
    </row>
    <row r="9703" ht="15.75" customHeight="1">
      <c r="A9703" s="1"/>
      <c r="B9703" s="1"/>
      <c r="C9703" s="1"/>
      <c r="D9703" s="1"/>
      <c r="E9703" s="1"/>
      <c r="F9703" s="1"/>
      <c r="G9703" s="1"/>
      <c r="H9703" s="1"/>
      <c r="I9703" s="1"/>
    </row>
    <row r="9704" ht="15.75" customHeight="1">
      <c r="A9704" s="1"/>
      <c r="B9704" s="1"/>
      <c r="C9704" s="1"/>
      <c r="D9704" s="1"/>
      <c r="E9704" s="1"/>
      <c r="F9704" s="1"/>
      <c r="G9704" s="1"/>
      <c r="H9704" s="1"/>
      <c r="I9704" s="1"/>
    </row>
    <row r="9705" ht="15.75" customHeight="1">
      <c r="A9705" s="1"/>
      <c r="B9705" s="1"/>
      <c r="C9705" s="1"/>
      <c r="D9705" s="1"/>
      <c r="E9705" s="1"/>
      <c r="F9705" s="1"/>
      <c r="G9705" s="1"/>
      <c r="H9705" s="1"/>
      <c r="I9705" s="1"/>
    </row>
    <row r="9706" ht="15.75" customHeight="1">
      <c r="A9706" s="1"/>
      <c r="B9706" s="1"/>
      <c r="C9706" s="1"/>
      <c r="D9706" s="1"/>
      <c r="E9706" s="1"/>
      <c r="F9706" s="1"/>
      <c r="G9706" s="1"/>
      <c r="H9706" s="1"/>
      <c r="I9706" s="1"/>
    </row>
    <row r="9707" ht="15.75" customHeight="1">
      <c r="A9707" s="1"/>
      <c r="B9707" s="1"/>
      <c r="C9707" s="1"/>
      <c r="D9707" s="1"/>
      <c r="E9707" s="1"/>
      <c r="F9707" s="1"/>
      <c r="G9707" s="1"/>
      <c r="H9707" s="1"/>
      <c r="I9707" s="1"/>
    </row>
    <row r="9708" ht="15.75" customHeight="1">
      <c r="A9708" s="1"/>
      <c r="B9708" s="1"/>
      <c r="C9708" s="1"/>
      <c r="D9708" s="1"/>
      <c r="E9708" s="1"/>
      <c r="F9708" s="1"/>
      <c r="G9708" s="1"/>
      <c r="H9708" s="1"/>
      <c r="I9708" s="1"/>
    </row>
    <row r="9709" ht="15.75" customHeight="1">
      <c r="A9709" s="1"/>
      <c r="B9709" s="1"/>
      <c r="C9709" s="1"/>
      <c r="D9709" s="1"/>
      <c r="E9709" s="1"/>
      <c r="F9709" s="1"/>
      <c r="G9709" s="1"/>
      <c r="H9709" s="1"/>
      <c r="I9709" s="1"/>
    </row>
    <row r="9710" ht="15.75" customHeight="1">
      <c r="A9710" s="1"/>
      <c r="B9710" s="1"/>
      <c r="C9710" s="1"/>
      <c r="D9710" s="1"/>
      <c r="E9710" s="1"/>
      <c r="F9710" s="1"/>
      <c r="G9710" s="1"/>
      <c r="H9710" s="1"/>
      <c r="I9710" s="1"/>
    </row>
    <row r="9711" ht="15.75" customHeight="1">
      <c r="A9711" s="1"/>
      <c r="B9711" s="1"/>
      <c r="C9711" s="1"/>
      <c r="D9711" s="1"/>
      <c r="E9711" s="1"/>
      <c r="F9711" s="1"/>
      <c r="G9711" s="1"/>
      <c r="H9711" s="1"/>
      <c r="I9711" s="1"/>
    </row>
    <row r="9712" ht="15.75" customHeight="1">
      <c r="A9712" s="1"/>
      <c r="B9712" s="1"/>
      <c r="C9712" s="1"/>
      <c r="D9712" s="1"/>
      <c r="E9712" s="1"/>
      <c r="F9712" s="1"/>
      <c r="G9712" s="1"/>
      <c r="H9712" s="1"/>
      <c r="I9712" s="1"/>
    </row>
    <row r="9713" ht="15.75" customHeight="1">
      <c r="A9713" s="1"/>
      <c r="B9713" s="1"/>
      <c r="C9713" s="1"/>
      <c r="D9713" s="1"/>
      <c r="E9713" s="1"/>
      <c r="F9713" s="1"/>
      <c r="G9713" s="1"/>
      <c r="H9713" s="1"/>
      <c r="I9713" s="1"/>
    </row>
    <row r="9714" ht="15.75" customHeight="1">
      <c r="A9714" s="1"/>
      <c r="B9714" s="1"/>
      <c r="C9714" s="1"/>
      <c r="D9714" s="1"/>
      <c r="E9714" s="1"/>
      <c r="F9714" s="1"/>
      <c r="G9714" s="1"/>
      <c r="H9714" s="1"/>
      <c r="I9714" s="1"/>
    </row>
    <row r="9715" ht="15.75" customHeight="1">
      <c r="A9715" s="1"/>
      <c r="B9715" s="1"/>
      <c r="C9715" s="1"/>
      <c r="D9715" s="1"/>
      <c r="E9715" s="1"/>
      <c r="F9715" s="1"/>
      <c r="G9715" s="1"/>
      <c r="H9715" s="1"/>
      <c r="I9715" s="1"/>
    </row>
    <row r="9716" ht="15.75" customHeight="1">
      <c r="A9716" s="1"/>
      <c r="B9716" s="1"/>
      <c r="C9716" s="1"/>
      <c r="D9716" s="1"/>
      <c r="E9716" s="1"/>
      <c r="F9716" s="1"/>
      <c r="G9716" s="1"/>
      <c r="H9716" s="1"/>
      <c r="I9716" s="1"/>
    </row>
    <row r="9717" ht="15.75" customHeight="1">
      <c r="A9717" s="1"/>
      <c r="B9717" s="1"/>
      <c r="C9717" s="1"/>
      <c r="D9717" s="1"/>
      <c r="E9717" s="1"/>
      <c r="F9717" s="1"/>
      <c r="G9717" s="1"/>
      <c r="H9717" s="1"/>
      <c r="I9717" s="1"/>
    </row>
    <row r="9718" ht="15.75" customHeight="1">
      <c r="A9718" s="1"/>
      <c r="B9718" s="1"/>
      <c r="C9718" s="1"/>
      <c r="D9718" s="1"/>
      <c r="E9718" s="1"/>
      <c r="F9718" s="1"/>
      <c r="G9718" s="1"/>
      <c r="H9718" s="1"/>
      <c r="I9718" s="1"/>
    </row>
    <row r="9719" ht="15.75" customHeight="1">
      <c r="A9719" s="1"/>
      <c r="B9719" s="1"/>
      <c r="C9719" s="1"/>
      <c r="D9719" s="1"/>
      <c r="E9719" s="1"/>
      <c r="F9719" s="1"/>
      <c r="G9719" s="1"/>
      <c r="H9719" s="1"/>
      <c r="I9719" s="1"/>
    </row>
    <row r="9720" ht="15.75" customHeight="1">
      <c r="A9720" s="1"/>
      <c r="B9720" s="1"/>
      <c r="C9720" s="1"/>
      <c r="D9720" s="1"/>
      <c r="E9720" s="1"/>
      <c r="F9720" s="1"/>
      <c r="G9720" s="1"/>
      <c r="H9720" s="1"/>
      <c r="I9720" s="1"/>
    </row>
    <row r="9721" ht="15.75" customHeight="1">
      <c r="A9721" s="1"/>
      <c r="B9721" s="1"/>
      <c r="C9721" s="1"/>
      <c r="D9721" s="1"/>
      <c r="E9721" s="1"/>
      <c r="F9721" s="1"/>
      <c r="G9721" s="1"/>
      <c r="H9721" s="1"/>
      <c r="I9721" s="1"/>
    </row>
    <row r="9722" ht="15.75" customHeight="1">
      <c r="A9722" s="1"/>
      <c r="B9722" s="1"/>
      <c r="C9722" s="1"/>
      <c r="D9722" s="1"/>
      <c r="E9722" s="1"/>
      <c r="F9722" s="1"/>
      <c r="G9722" s="1"/>
      <c r="H9722" s="1"/>
      <c r="I9722" s="1"/>
    </row>
    <row r="9723" ht="15.75" customHeight="1">
      <c r="A9723" s="1"/>
      <c r="B9723" s="1"/>
      <c r="C9723" s="1"/>
      <c r="D9723" s="1"/>
      <c r="E9723" s="1"/>
      <c r="F9723" s="1"/>
      <c r="G9723" s="1"/>
      <c r="H9723" s="1"/>
      <c r="I9723" s="1"/>
    </row>
    <row r="9724" ht="15.75" customHeight="1">
      <c r="A9724" s="1"/>
      <c r="B9724" s="1"/>
      <c r="C9724" s="1"/>
      <c r="D9724" s="1"/>
      <c r="E9724" s="1"/>
      <c r="F9724" s="1"/>
      <c r="G9724" s="1"/>
      <c r="H9724" s="1"/>
      <c r="I9724" s="1"/>
    </row>
    <row r="9725" ht="15.75" customHeight="1">
      <c r="A9725" s="1"/>
      <c r="B9725" s="1"/>
      <c r="C9725" s="1"/>
      <c r="D9725" s="1"/>
      <c r="E9725" s="1"/>
      <c r="F9725" s="1"/>
      <c r="G9725" s="1"/>
      <c r="H9725" s="1"/>
      <c r="I9725" s="1"/>
    </row>
    <row r="9726" ht="15.75" customHeight="1">
      <c r="A9726" s="1"/>
      <c r="B9726" s="1"/>
      <c r="C9726" s="1"/>
      <c r="D9726" s="1"/>
      <c r="E9726" s="1"/>
      <c r="F9726" s="1"/>
      <c r="G9726" s="1"/>
      <c r="H9726" s="1"/>
      <c r="I9726" s="1"/>
    </row>
    <row r="9727" ht="15.75" customHeight="1">
      <c r="A9727" s="1"/>
      <c r="B9727" s="1"/>
      <c r="C9727" s="1"/>
      <c r="D9727" s="1"/>
      <c r="E9727" s="1"/>
      <c r="F9727" s="1"/>
      <c r="G9727" s="1"/>
      <c r="H9727" s="1"/>
      <c r="I9727" s="1"/>
    </row>
    <row r="9728" ht="15.75" customHeight="1">
      <c r="A9728" s="1"/>
      <c r="B9728" s="1"/>
      <c r="C9728" s="1"/>
      <c r="D9728" s="1"/>
      <c r="E9728" s="1"/>
      <c r="F9728" s="1"/>
      <c r="G9728" s="1"/>
      <c r="H9728" s="1"/>
      <c r="I9728" s="1"/>
    </row>
    <row r="9729" ht="15.75" customHeight="1">
      <c r="A9729" s="1"/>
      <c r="B9729" s="1"/>
      <c r="C9729" s="1"/>
      <c r="D9729" s="1"/>
      <c r="E9729" s="1"/>
      <c r="F9729" s="1"/>
      <c r="G9729" s="1"/>
      <c r="H9729" s="1"/>
      <c r="I9729" s="1"/>
    </row>
    <row r="9730" ht="15.75" customHeight="1">
      <c r="A9730" s="1"/>
      <c r="B9730" s="1"/>
      <c r="C9730" s="1"/>
      <c r="D9730" s="1"/>
      <c r="E9730" s="1"/>
      <c r="F9730" s="1"/>
      <c r="G9730" s="1"/>
      <c r="H9730" s="1"/>
      <c r="I9730" s="1"/>
    </row>
    <row r="9731" ht="15.75" customHeight="1">
      <c r="A9731" s="1"/>
      <c r="B9731" s="1"/>
      <c r="C9731" s="1"/>
      <c r="D9731" s="1"/>
      <c r="E9731" s="1"/>
      <c r="F9731" s="1"/>
      <c r="G9731" s="1"/>
      <c r="H9731" s="1"/>
      <c r="I9731" s="1"/>
    </row>
    <row r="9732" ht="15.75" customHeight="1">
      <c r="A9732" s="1"/>
      <c r="B9732" s="1"/>
      <c r="C9732" s="1"/>
      <c r="D9732" s="1"/>
      <c r="E9732" s="1"/>
      <c r="F9732" s="1"/>
      <c r="G9732" s="1"/>
      <c r="H9732" s="1"/>
      <c r="I9732" s="1"/>
    </row>
    <row r="9733" ht="15.75" customHeight="1">
      <c r="A9733" s="1"/>
      <c r="B9733" s="1"/>
      <c r="C9733" s="1"/>
      <c r="D9733" s="1"/>
      <c r="E9733" s="1"/>
      <c r="F9733" s="1"/>
      <c r="G9733" s="1"/>
      <c r="H9733" s="1"/>
      <c r="I9733" s="1"/>
    </row>
    <row r="9734" ht="15.75" customHeight="1">
      <c r="A9734" s="1"/>
      <c r="B9734" s="1"/>
      <c r="C9734" s="1"/>
      <c r="D9734" s="1"/>
      <c r="E9734" s="1"/>
      <c r="F9734" s="1"/>
      <c r="G9734" s="1"/>
      <c r="H9734" s="1"/>
      <c r="I9734" s="1"/>
    </row>
    <row r="9735" ht="15.75" customHeight="1">
      <c r="A9735" s="1"/>
      <c r="B9735" s="1"/>
      <c r="C9735" s="1"/>
      <c r="D9735" s="1"/>
      <c r="E9735" s="1"/>
      <c r="F9735" s="1"/>
      <c r="G9735" s="1"/>
      <c r="H9735" s="1"/>
      <c r="I9735" s="1"/>
    </row>
    <row r="9736" ht="15.75" customHeight="1">
      <c r="A9736" s="1"/>
      <c r="B9736" s="1"/>
      <c r="C9736" s="1"/>
      <c r="D9736" s="1"/>
      <c r="E9736" s="1"/>
      <c r="F9736" s="1"/>
      <c r="G9736" s="1"/>
      <c r="H9736" s="1"/>
      <c r="I9736" s="1"/>
    </row>
    <row r="9737" ht="15.75" customHeight="1">
      <c r="A9737" s="1"/>
      <c r="B9737" s="1"/>
      <c r="C9737" s="1"/>
      <c r="D9737" s="1"/>
      <c r="E9737" s="1"/>
      <c r="F9737" s="1"/>
      <c r="G9737" s="1"/>
      <c r="H9737" s="1"/>
      <c r="I9737" s="1"/>
    </row>
    <row r="9738" ht="15.75" customHeight="1">
      <c r="A9738" s="1"/>
      <c r="B9738" s="1"/>
      <c r="C9738" s="1"/>
      <c r="D9738" s="1"/>
      <c r="E9738" s="1"/>
      <c r="F9738" s="1"/>
      <c r="G9738" s="1"/>
      <c r="H9738" s="1"/>
      <c r="I9738" s="1"/>
    </row>
    <row r="9739" ht="15.75" customHeight="1">
      <c r="A9739" s="1"/>
      <c r="B9739" s="1"/>
      <c r="C9739" s="1"/>
      <c r="D9739" s="1"/>
      <c r="E9739" s="1"/>
      <c r="F9739" s="1"/>
      <c r="G9739" s="1"/>
      <c r="H9739" s="1"/>
      <c r="I9739" s="1"/>
    </row>
    <row r="9740" ht="15.75" customHeight="1">
      <c r="A9740" s="1"/>
      <c r="B9740" s="1"/>
      <c r="C9740" s="1"/>
      <c r="D9740" s="1"/>
      <c r="E9740" s="1"/>
      <c r="F9740" s="1"/>
      <c r="G9740" s="1"/>
      <c r="H9740" s="1"/>
      <c r="I9740" s="1"/>
    </row>
    <row r="9741" ht="15.75" customHeight="1">
      <c r="A9741" s="1"/>
      <c r="B9741" s="1"/>
      <c r="C9741" s="1"/>
      <c r="D9741" s="1"/>
      <c r="E9741" s="1"/>
      <c r="F9741" s="1"/>
      <c r="G9741" s="1"/>
      <c r="H9741" s="1"/>
      <c r="I9741" s="1"/>
    </row>
    <row r="9742" ht="15.75" customHeight="1">
      <c r="A9742" s="1"/>
      <c r="B9742" s="1"/>
      <c r="C9742" s="1"/>
      <c r="D9742" s="1"/>
      <c r="E9742" s="1"/>
      <c r="F9742" s="1"/>
      <c r="G9742" s="1"/>
      <c r="H9742" s="1"/>
      <c r="I9742" s="1"/>
    </row>
    <row r="9743" ht="15.75" customHeight="1">
      <c r="A9743" s="1"/>
      <c r="B9743" s="1"/>
      <c r="C9743" s="1"/>
      <c r="D9743" s="1"/>
      <c r="E9743" s="1"/>
      <c r="F9743" s="1"/>
      <c r="G9743" s="1"/>
      <c r="H9743" s="1"/>
      <c r="I9743" s="1"/>
    </row>
    <row r="9744" ht="15.75" customHeight="1">
      <c r="A9744" s="1"/>
      <c r="B9744" s="1"/>
      <c r="C9744" s="1"/>
      <c r="D9744" s="1"/>
      <c r="E9744" s="1"/>
      <c r="F9744" s="1"/>
      <c r="G9744" s="1"/>
      <c r="H9744" s="1"/>
      <c r="I9744" s="1"/>
    </row>
    <row r="9745" ht="15.75" customHeight="1">
      <c r="A9745" s="1"/>
      <c r="B9745" s="1"/>
      <c r="C9745" s="1"/>
      <c r="D9745" s="1"/>
      <c r="E9745" s="1"/>
      <c r="F9745" s="1"/>
      <c r="G9745" s="1"/>
      <c r="H9745" s="1"/>
      <c r="I9745" s="1"/>
    </row>
    <row r="9746" ht="15.75" customHeight="1">
      <c r="A9746" s="1"/>
      <c r="B9746" s="1"/>
      <c r="C9746" s="1"/>
      <c r="D9746" s="1"/>
      <c r="E9746" s="1"/>
      <c r="F9746" s="1"/>
      <c r="G9746" s="1"/>
      <c r="H9746" s="1"/>
      <c r="I9746" s="1"/>
    </row>
    <row r="9747" ht="15.75" customHeight="1">
      <c r="A9747" s="1"/>
      <c r="B9747" s="1"/>
      <c r="C9747" s="1"/>
      <c r="D9747" s="1"/>
      <c r="E9747" s="1"/>
      <c r="F9747" s="1"/>
      <c r="G9747" s="1"/>
      <c r="H9747" s="1"/>
      <c r="I9747" s="1"/>
    </row>
    <row r="9748" ht="15.75" customHeight="1">
      <c r="A9748" s="1"/>
      <c r="B9748" s="1"/>
      <c r="C9748" s="1"/>
      <c r="D9748" s="1"/>
      <c r="E9748" s="1"/>
      <c r="F9748" s="1"/>
      <c r="G9748" s="1"/>
      <c r="H9748" s="1"/>
      <c r="I9748" s="1"/>
    </row>
    <row r="9749" ht="15.75" customHeight="1">
      <c r="A9749" s="1"/>
      <c r="B9749" s="1"/>
      <c r="C9749" s="1"/>
      <c r="D9749" s="1"/>
      <c r="E9749" s="1"/>
      <c r="F9749" s="1"/>
      <c r="G9749" s="1"/>
      <c r="H9749" s="1"/>
      <c r="I9749" s="1"/>
    </row>
    <row r="9750" ht="15.75" customHeight="1">
      <c r="A9750" s="1"/>
      <c r="B9750" s="1"/>
      <c r="C9750" s="1"/>
      <c r="D9750" s="1"/>
      <c r="E9750" s="1"/>
      <c r="F9750" s="1"/>
      <c r="G9750" s="1"/>
      <c r="H9750" s="1"/>
      <c r="I9750" s="1"/>
    </row>
    <row r="9751" ht="15.75" customHeight="1">
      <c r="A9751" s="1"/>
      <c r="B9751" s="1"/>
      <c r="C9751" s="1"/>
      <c r="D9751" s="1"/>
      <c r="E9751" s="1"/>
      <c r="F9751" s="1"/>
      <c r="G9751" s="1"/>
      <c r="H9751" s="1"/>
      <c r="I9751" s="1"/>
    </row>
    <row r="9752" ht="15.75" customHeight="1">
      <c r="A9752" s="1"/>
      <c r="B9752" s="1"/>
      <c r="C9752" s="1"/>
      <c r="D9752" s="1"/>
      <c r="E9752" s="1"/>
      <c r="F9752" s="1"/>
      <c r="G9752" s="1"/>
      <c r="H9752" s="1"/>
      <c r="I9752" s="1"/>
    </row>
    <row r="9753" ht="15.75" customHeight="1">
      <c r="A9753" s="1"/>
      <c r="B9753" s="1"/>
      <c r="C9753" s="1"/>
      <c r="D9753" s="1"/>
      <c r="E9753" s="1"/>
      <c r="F9753" s="1"/>
      <c r="G9753" s="1"/>
      <c r="H9753" s="1"/>
      <c r="I9753" s="1"/>
    </row>
    <row r="9754" ht="15.75" customHeight="1">
      <c r="A9754" s="1"/>
      <c r="B9754" s="1"/>
      <c r="C9754" s="1"/>
      <c r="D9754" s="1"/>
      <c r="E9754" s="1"/>
      <c r="F9754" s="1"/>
      <c r="G9754" s="1"/>
      <c r="H9754" s="1"/>
      <c r="I9754" s="1"/>
    </row>
    <row r="9755" ht="15.75" customHeight="1">
      <c r="A9755" s="1"/>
      <c r="B9755" s="1"/>
      <c r="C9755" s="1"/>
      <c r="D9755" s="1"/>
      <c r="E9755" s="1"/>
      <c r="F9755" s="1"/>
      <c r="G9755" s="1"/>
      <c r="H9755" s="1"/>
      <c r="I9755" s="1"/>
    </row>
    <row r="9756" ht="15.75" customHeight="1">
      <c r="A9756" s="1"/>
      <c r="B9756" s="1"/>
      <c r="C9756" s="1"/>
      <c r="D9756" s="1"/>
      <c r="E9756" s="1"/>
      <c r="F9756" s="1"/>
      <c r="G9756" s="1"/>
      <c r="H9756" s="1"/>
      <c r="I9756" s="1"/>
    </row>
    <row r="9757" ht="15.75" customHeight="1">
      <c r="A9757" s="1"/>
      <c r="B9757" s="1"/>
      <c r="C9757" s="1"/>
      <c r="D9757" s="1"/>
      <c r="E9757" s="1"/>
      <c r="F9757" s="1"/>
      <c r="G9757" s="1"/>
      <c r="H9757" s="1"/>
      <c r="I9757" s="1"/>
    </row>
    <row r="9758" ht="15.75" customHeight="1">
      <c r="A9758" s="1"/>
      <c r="B9758" s="1"/>
      <c r="C9758" s="1"/>
      <c r="D9758" s="1"/>
      <c r="E9758" s="1"/>
      <c r="F9758" s="1"/>
      <c r="G9758" s="1"/>
      <c r="H9758" s="1"/>
      <c r="I9758" s="1"/>
    </row>
    <row r="9759" ht="15.75" customHeight="1">
      <c r="A9759" s="1"/>
      <c r="B9759" s="1"/>
      <c r="C9759" s="1"/>
      <c r="D9759" s="1"/>
      <c r="E9759" s="1"/>
      <c r="F9759" s="1"/>
      <c r="G9759" s="1"/>
      <c r="H9759" s="1"/>
      <c r="I9759" s="1"/>
    </row>
    <row r="9760" ht="15.75" customHeight="1">
      <c r="A9760" s="1"/>
      <c r="B9760" s="1"/>
      <c r="C9760" s="1"/>
      <c r="D9760" s="1"/>
      <c r="E9760" s="1"/>
      <c r="F9760" s="1"/>
      <c r="G9760" s="1"/>
      <c r="H9760" s="1"/>
      <c r="I9760" s="1"/>
    </row>
    <row r="9761" ht="15.75" customHeight="1">
      <c r="A9761" s="1"/>
      <c r="B9761" s="1"/>
      <c r="C9761" s="1"/>
      <c r="D9761" s="1"/>
      <c r="E9761" s="1"/>
      <c r="F9761" s="1"/>
      <c r="G9761" s="1"/>
      <c r="H9761" s="1"/>
      <c r="I9761" s="1"/>
    </row>
    <row r="9762" ht="15.75" customHeight="1">
      <c r="A9762" s="1"/>
      <c r="B9762" s="1"/>
      <c r="C9762" s="1"/>
      <c r="D9762" s="1"/>
      <c r="E9762" s="1"/>
      <c r="F9762" s="1"/>
      <c r="G9762" s="1"/>
      <c r="H9762" s="1"/>
      <c r="I9762" s="1"/>
    </row>
    <row r="9763" ht="15.75" customHeight="1">
      <c r="A9763" s="1"/>
      <c r="B9763" s="1"/>
      <c r="C9763" s="1"/>
      <c r="D9763" s="1"/>
      <c r="E9763" s="1"/>
      <c r="F9763" s="1"/>
      <c r="G9763" s="1"/>
      <c r="H9763" s="1"/>
      <c r="I9763" s="1"/>
    </row>
    <row r="9764" ht="15.75" customHeight="1">
      <c r="A9764" s="1"/>
      <c r="B9764" s="1"/>
      <c r="C9764" s="1"/>
      <c r="D9764" s="1"/>
      <c r="E9764" s="1"/>
      <c r="F9764" s="1"/>
      <c r="G9764" s="1"/>
      <c r="H9764" s="1"/>
      <c r="I9764" s="1"/>
    </row>
    <row r="9765" ht="15.75" customHeight="1">
      <c r="A9765" s="1"/>
      <c r="B9765" s="1"/>
      <c r="C9765" s="1"/>
      <c r="D9765" s="1"/>
      <c r="E9765" s="1"/>
      <c r="F9765" s="1"/>
      <c r="G9765" s="1"/>
      <c r="H9765" s="1"/>
      <c r="I9765" s="1"/>
    </row>
    <row r="9766" ht="15.75" customHeight="1">
      <c r="A9766" s="1"/>
      <c r="B9766" s="1"/>
      <c r="C9766" s="1"/>
      <c r="D9766" s="1"/>
      <c r="E9766" s="1"/>
      <c r="F9766" s="1"/>
      <c r="G9766" s="1"/>
      <c r="H9766" s="1"/>
      <c r="I9766" s="1"/>
    </row>
    <row r="9767" ht="15.75" customHeight="1">
      <c r="A9767" s="1"/>
      <c r="B9767" s="1"/>
      <c r="C9767" s="1"/>
      <c r="D9767" s="1"/>
      <c r="E9767" s="1"/>
      <c r="F9767" s="1"/>
      <c r="G9767" s="1"/>
      <c r="H9767" s="1"/>
      <c r="I9767" s="1"/>
    </row>
    <row r="9768" ht="15.75" customHeight="1">
      <c r="A9768" s="1"/>
      <c r="B9768" s="1"/>
      <c r="C9768" s="1"/>
      <c r="D9768" s="1"/>
      <c r="E9768" s="1"/>
      <c r="F9768" s="1"/>
      <c r="G9768" s="1"/>
      <c r="H9768" s="1"/>
      <c r="I9768" s="1"/>
    </row>
    <row r="9769" ht="15.75" customHeight="1">
      <c r="A9769" s="1"/>
      <c r="B9769" s="1"/>
      <c r="C9769" s="1"/>
      <c r="D9769" s="1"/>
      <c r="E9769" s="1"/>
      <c r="F9769" s="1"/>
      <c r="G9769" s="1"/>
      <c r="H9769" s="1"/>
      <c r="I9769" s="1"/>
    </row>
    <row r="9770" ht="15.75" customHeight="1">
      <c r="A9770" s="1"/>
      <c r="B9770" s="1"/>
      <c r="C9770" s="1"/>
      <c r="D9770" s="1"/>
      <c r="E9770" s="1"/>
      <c r="F9770" s="1"/>
      <c r="G9770" s="1"/>
      <c r="H9770" s="1"/>
      <c r="I9770" s="1"/>
    </row>
    <row r="9771" ht="15.75" customHeight="1">
      <c r="A9771" s="1"/>
      <c r="B9771" s="1"/>
      <c r="C9771" s="1"/>
      <c r="D9771" s="1"/>
      <c r="E9771" s="1"/>
      <c r="F9771" s="1"/>
      <c r="G9771" s="1"/>
      <c r="H9771" s="1"/>
      <c r="I9771" s="1"/>
    </row>
    <row r="9772" ht="15.75" customHeight="1">
      <c r="A9772" s="1"/>
      <c r="B9772" s="1"/>
      <c r="C9772" s="1"/>
      <c r="D9772" s="1"/>
      <c r="E9772" s="1"/>
      <c r="F9772" s="1"/>
      <c r="G9772" s="1"/>
      <c r="H9772" s="1"/>
      <c r="I9772" s="1"/>
    </row>
    <row r="9773" ht="15.75" customHeight="1">
      <c r="A9773" s="1"/>
      <c r="B9773" s="1"/>
      <c r="C9773" s="1"/>
      <c r="D9773" s="1"/>
      <c r="E9773" s="1"/>
      <c r="F9773" s="1"/>
      <c r="G9773" s="1"/>
      <c r="H9773" s="1"/>
      <c r="I9773" s="1"/>
    </row>
    <row r="9774" ht="15.75" customHeight="1">
      <c r="A9774" s="1"/>
      <c r="B9774" s="1"/>
      <c r="C9774" s="1"/>
      <c r="D9774" s="1"/>
      <c r="E9774" s="1"/>
      <c r="F9774" s="1"/>
      <c r="G9774" s="1"/>
      <c r="H9774" s="1"/>
      <c r="I9774" s="1"/>
    </row>
    <row r="9775" ht="15.75" customHeight="1">
      <c r="A9775" s="1"/>
      <c r="B9775" s="1"/>
      <c r="C9775" s="1"/>
      <c r="D9775" s="1"/>
      <c r="E9775" s="1"/>
      <c r="F9775" s="1"/>
      <c r="G9775" s="1"/>
      <c r="H9775" s="1"/>
      <c r="I9775" s="1"/>
    </row>
    <row r="9776" ht="15.75" customHeight="1">
      <c r="A9776" s="1"/>
      <c r="B9776" s="1"/>
      <c r="C9776" s="1"/>
      <c r="D9776" s="1"/>
      <c r="E9776" s="1"/>
      <c r="F9776" s="1"/>
      <c r="G9776" s="1"/>
      <c r="H9776" s="1"/>
      <c r="I9776" s="1"/>
    </row>
    <row r="9777" ht="15.75" customHeight="1">
      <c r="A9777" s="1"/>
      <c r="B9777" s="1"/>
      <c r="C9777" s="1"/>
      <c r="D9777" s="1"/>
      <c r="E9777" s="1"/>
      <c r="F9777" s="1"/>
      <c r="G9777" s="1"/>
      <c r="H9777" s="1"/>
      <c r="I9777" s="1"/>
    </row>
    <row r="9778" ht="15.75" customHeight="1">
      <c r="A9778" s="1"/>
      <c r="B9778" s="1"/>
      <c r="C9778" s="1"/>
      <c r="D9778" s="1"/>
      <c r="E9778" s="1"/>
      <c r="F9778" s="1"/>
      <c r="G9778" s="1"/>
      <c r="H9778" s="1"/>
      <c r="I9778" s="1"/>
    </row>
    <row r="9779" ht="15.75" customHeight="1">
      <c r="A9779" s="1"/>
      <c r="B9779" s="1"/>
      <c r="C9779" s="1"/>
      <c r="D9779" s="1"/>
      <c r="E9779" s="1"/>
      <c r="F9779" s="1"/>
      <c r="G9779" s="1"/>
      <c r="H9779" s="1"/>
      <c r="I9779" s="1"/>
    </row>
    <row r="9780" ht="15.75" customHeight="1">
      <c r="A9780" s="1"/>
      <c r="B9780" s="1"/>
      <c r="C9780" s="1"/>
      <c r="D9780" s="1"/>
      <c r="E9780" s="1"/>
      <c r="F9780" s="1"/>
      <c r="G9780" s="1"/>
      <c r="H9780" s="1"/>
      <c r="I9780" s="1"/>
    </row>
    <row r="9781" ht="15.75" customHeight="1">
      <c r="A9781" s="1"/>
      <c r="B9781" s="1"/>
      <c r="C9781" s="1"/>
      <c r="D9781" s="1"/>
      <c r="E9781" s="1"/>
      <c r="F9781" s="1"/>
      <c r="G9781" s="1"/>
      <c r="H9781" s="1"/>
      <c r="I9781" s="1"/>
    </row>
    <row r="9782" ht="15.75" customHeight="1">
      <c r="A9782" s="1"/>
      <c r="B9782" s="1"/>
      <c r="C9782" s="1"/>
      <c r="D9782" s="1"/>
      <c r="E9782" s="1"/>
      <c r="F9782" s="1"/>
      <c r="G9782" s="1"/>
      <c r="H9782" s="1"/>
      <c r="I9782" s="1"/>
    </row>
    <row r="9783" ht="15.75" customHeight="1">
      <c r="A9783" s="1"/>
      <c r="B9783" s="1"/>
      <c r="C9783" s="1"/>
      <c r="D9783" s="1"/>
      <c r="E9783" s="1"/>
      <c r="F9783" s="1"/>
      <c r="G9783" s="1"/>
      <c r="H9783" s="1"/>
      <c r="I9783" s="1"/>
    </row>
    <row r="9784" ht="15.75" customHeight="1">
      <c r="A9784" s="1"/>
      <c r="B9784" s="1"/>
      <c r="C9784" s="1"/>
      <c r="D9784" s="1"/>
      <c r="E9784" s="1"/>
      <c r="F9784" s="1"/>
      <c r="G9784" s="1"/>
      <c r="H9784" s="1"/>
      <c r="I9784" s="1"/>
    </row>
    <row r="9785" ht="15.75" customHeight="1">
      <c r="A9785" s="1"/>
      <c r="B9785" s="1"/>
      <c r="C9785" s="1"/>
      <c r="D9785" s="1"/>
      <c r="E9785" s="1"/>
      <c r="F9785" s="1"/>
      <c r="G9785" s="1"/>
      <c r="H9785" s="1"/>
      <c r="I9785" s="1"/>
    </row>
    <row r="9786" ht="15.75" customHeight="1">
      <c r="A9786" s="1"/>
      <c r="B9786" s="1"/>
      <c r="C9786" s="1"/>
      <c r="D9786" s="1"/>
      <c r="E9786" s="1"/>
      <c r="F9786" s="1"/>
      <c r="G9786" s="1"/>
      <c r="H9786" s="1"/>
      <c r="I9786" s="1"/>
    </row>
    <row r="9787" ht="15.75" customHeight="1">
      <c r="A9787" s="1"/>
      <c r="B9787" s="1"/>
      <c r="C9787" s="1"/>
      <c r="D9787" s="1"/>
      <c r="E9787" s="1"/>
      <c r="F9787" s="1"/>
      <c r="G9787" s="1"/>
      <c r="H9787" s="1"/>
      <c r="I9787" s="1"/>
    </row>
    <row r="9788" ht="15.75" customHeight="1">
      <c r="A9788" s="1"/>
      <c r="B9788" s="1"/>
      <c r="C9788" s="1"/>
      <c r="D9788" s="1"/>
      <c r="E9788" s="1"/>
      <c r="F9788" s="1"/>
      <c r="G9788" s="1"/>
      <c r="H9788" s="1"/>
      <c r="I9788" s="1"/>
    </row>
    <row r="9789" ht="15.75" customHeight="1">
      <c r="A9789" s="1"/>
      <c r="B9789" s="1"/>
      <c r="C9789" s="1"/>
      <c r="D9789" s="1"/>
      <c r="E9789" s="1"/>
      <c r="F9789" s="1"/>
      <c r="G9789" s="1"/>
      <c r="H9789" s="1"/>
      <c r="I9789" s="1"/>
    </row>
    <row r="9790" ht="15.75" customHeight="1">
      <c r="A9790" s="1"/>
      <c r="B9790" s="1"/>
      <c r="C9790" s="1"/>
      <c r="D9790" s="1"/>
      <c r="E9790" s="1"/>
      <c r="F9790" s="1"/>
      <c r="G9790" s="1"/>
      <c r="H9790" s="1"/>
      <c r="I9790" s="1"/>
    </row>
    <row r="9791" ht="15.75" customHeight="1">
      <c r="A9791" s="1"/>
      <c r="B9791" s="1"/>
      <c r="C9791" s="1"/>
      <c r="D9791" s="1"/>
      <c r="E9791" s="1"/>
      <c r="F9791" s="1"/>
      <c r="G9791" s="1"/>
      <c r="H9791" s="1"/>
      <c r="I9791" s="1"/>
    </row>
    <row r="9792" ht="15.75" customHeight="1">
      <c r="A9792" s="1"/>
      <c r="B9792" s="1"/>
      <c r="C9792" s="1"/>
      <c r="D9792" s="1"/>
      <c r="E9792" s="1"/>
      <c r="F9792" s="1"/>
      <c r="G9792" s="1"/>
      <c r="H9792" s="1"/>
      <c r="I9792" s="1"/>
    </row>
    <row r="9793" ht="15.75" customHeight="1">
      <c r="A9793" s="1"/>
      <c r="B9793" s="1"/>
      <c r="C9793" s="1"/>
      <c r="D9793" s="1"/>
      <c r="E9793" s="1"/>
      <c r="F9793" s="1"/>
      <c r="G9793" s="1"/>
      <c r="H9793" s="1"/>
      <c r="I9793" s="1"/>
    </row>
    <row r="9794" ht="15.75" customHeight="1">
      <c r="A9794" s="1"/>
      <c r="B9794" s="1"/>
      <c r="C9794" s="1"/>
      <c r="D9794" s="1"/>
      <c r="E9794" s="1"/>
      <c r="F9794" s="1"/>
      <c r="G9794" s="1"/>
      <c r="H9794" s="1"/>
      <c r="I9794" s="1"/>
    </row>
    <row r="9795" ht="15.75" customHeight="1">
      <c r="A9795" s="1"/>
      <c r="B9795" s="1"/>
      <c r="C9795" s="1"/>
      <c r="D9795" s="1"/>
      <c r="E9795" s="1"/>
      <c r="F9795" s="1"/>
      <c r="G9795" s="1"/>
      <c r="H9795" s="1"/>
      <c r="I9795" s="1"/>
    </row>
    <row r="9796" ht="15.75" customHeight="1">
      <c r="A9796" s="1"/>
      <c r="B9796" s="1"/>
      <c r="C9796" s="1"/>
      <c r="D9796" s="1"/>
      <c r="E9796" s="1"/>
      <c r="F9796" s="1"/>
      <c r="G9796" s="1"/>
      <c r="H9796" s="1"/>
      <c r="I9796" s="1"/>
    </row>
    <row r="9797" ht="15.75" customHeight="1">
      <c r="A9797" s="1"/>
      <c r="B9797" s="1"/>
      <c r="C9797" s="1"/>
      <c r="D9797" s="1"/>
      <c r="E9797" s="1"/>
      <c r="F9797" s="1"/>
      <c r="G9797" s="1"/>
      <c r="H9797" s="1"/>
      <c r="I9797" s="1"/>
    </row>
    <row r="9798" ht="15.75" customHeight="1">
      <c r="A9798" s="1"/>
      <c r="B9798" s="1"/>
      <c r="C9798" s="1"/>
      <c r="D9798" s="1"/>
      <c r="E9798" s="1"/>
      <c r="F9798" s="1"/>
      <c r="G9798" s="1"/>
      <c r="H9798" s="1"/>
      <c r="I9798" s="1"/>
    </row>
    <row r="9799" ht="15.75" customHeight="1">
      <c r="A9799" s="1"/>
      <c r="B9799" s="1"/>
      <c r="C9799" s="1"/>
      <c r="D9799" s="1"/>
      <c r="E9799" s="1"/>
      <c r="F9799" s="1"/>
      <c r="G9799" s="1"/>
      <c r="H9799" s="1"/>
      <c r="I9799" s="1"/>
    </row>
    <row r="9800" ht="15.75" customHeight="1">
      <c r="A9800" s="1"/>
      <c r="B9800" s="1"/>
      <c r="C9800" s="1"/>
      <c r="D9800" s="1"/>
      <c r="E9800" s="1"/>
      <c r="F9800" s="1"/>
      <c r="G9800" s="1"/>
      <c r="H9800" s="1"/>
      <c r="I9800" s="1"/>
    </row>
    <row r="9801" ht="15.75" customHeight="1">
      <c r="A9801" s="1"/>
      <c r="B9801" s="1"/>
      <c r="C9801" s="1"/>
      <c r="D9801" s="1"/>
      <c r="E9801" s="1"/>
      <c r="F9801" s="1"/>
      <c r="G9801" s="1"/>
      <c r="H9801" s="1"/>
      <c r="I9801" s="1"/>
    </row>
    <row r="9802" ht="15.75" customHeight="1">
      <c r="A9802" s="1"/>
      <c r="B9802" s="1"/>
      <c r="C9802" s="1"/>
      <c r="D9802" s="1"/>
      <c r="E9802" s="1"/>
      <c r="F9802" s="1"/>
      <c r="G9802" s="1"/>
      <c r="H9802" s="1"/>
      <c r="I9802" s="1"/>
    </row>
    <row r="9803" ht="15.75" customHeight="1">
      <c r="A9803" s="1"/>
      <c r="B9803" s="1"/>
      <c r="C9803" s="1"/>
      <c r="D9803" s="1"/>
      <c r="E9803" s="1"/>
      <c r="F9803" s="1"/>
      <c r="G9803" s="1"/>
      <c r="H9803" s="1"/>
      <c r="I9803" s="1"/>
    </row>
    <row r="9804" ht="15.75" customHeight="1">
      <c r="A9804" s="1"/>
      <c r="B9804" s="1"/>
      <c r="C9804" s="1"/>
      <c r="D9804" s="1"/>
      <c r="E9804" s="1"/>
      <c r="F9804" s="1"/>
      <c r="G9804" s="1"/>
      <c r="H9804" s="1"/>
      <c r="I9804" s="1"/>
    </row>
    <row r="9805" ht="15.75" customHeight="1">
      <c r="A9805" s="1"/>
      <c r="B9805" s="1"/>
      <c r="C9805" s="1"/>
      <c r="D9805" s="1"/>
      <c r="E9805" s="1"/>
      <c r="F9805" s="1"/>
      <c r="G9805" s="1"/>
      <c r="H9805" s="1"/>
      <c r="I9805" s="1"/>
    </row>
    <row r="9806" ht="15.75" customHeight="1">
      <c r="A9806" s="1"/>
      <c r="B9806" s="1"/>
      <c r="C9806" s="1"/>
      <c r="D9806" s="1"/>
      <c r="E9806" s="1"/>
      <c r="F9806" s="1"/>
      <c r="G9806" s="1"/>
      <c r="H9806" s="1"/>
      <c r="I9806" s="1"/>
    </row>
    <row r="9807" ht="15.75" customHeight="1">
      <c r="A9807" s="1"/>
      <c r="B9807" s="1"/>
      <c r="C9807" s="1"/>
      <c r="D9807" s="1"/>
      <c r="E9807" s="1"/>
      <c r="F9807" s="1"/>
      <c r="G9807" s="1"/>
      <c r="H9807" s="1"/>
      <c r="I9807" s="1"/>
    </row>
    <row r="9808" ht="15.75" customHeight="1">
      <c r="A9808" s="1"/>
      <c r="B9808" s="1"/>
      <c r="C9808" s="1"/>
      <c r="D9808" s="1"/>
      <c r="E9808" s="1"/>
      <c r="F9808" s="1"/>
      <c r="G9808" s="1"/>
      <c r="H9808" s="1"/>
      <c r="I9808" s="1"/>
    </row>
    <row r="9809" ht="15.75" customHeight="1">
      <c r="A9809" s="1"/>
      <c r="B9809" s="1"/>
      <c r="C9809" s="1"/>
      <c r="D9809" s="1"/>
      <c r="E9809" s="1"/>
      <c r="F9809" s="1"/>
      <c r="G9809" s="1"/>
      <c r="H9809" s="1"/>
      <c r="I9809" s="1"/>
    </row>
    <row r="9810" ht="15.75" customHeight="1">
      <c r="A9810" s="1"/>
      <c r="B9810" s="1"/>
      <c r="C9810" s="1"/>
      <c r="D9810" s="1"/>
      <c r="E9810" s="1"/>
      <c r="F9810" s="1"/>
      <c r="G9810" s="1"/>
      <c r="H9810" s="1"/>
      <c r="I9810" s="1"/>
    </row>
    <row r="9811" ht="15.75" customHeight="1">
      <c r="A9811" s="1"/>
      <c r="B9811" s="1"/>
      <c r="C9811" s="1"/>
      <c r="D9811" s="1"/>
      <c r="E9811" s="1"/>
      <c r="F9811" s="1"/>
      <c r="G9811" s="1"/>
      <c r="H9811" s="1"/>
      <c r="I9811" s="1"/>
    </row>
    <row r="9812" ht="15.75" customHeight="1">
      <c r="A9812" s="1"/>
      <c r="B9812" s="1"/>
      <c r="C9812" s="1"/>
      <c r="D9812" s="1"/>
      <c r="E9812" s="1"/>
      <c r="F9812" s="1"/>
      <c r="G9812" s="1"/>
      <c r="H9812" s="1"/>
      <c r="I9812" s="1"/>
    </row>
    <row r="9813" ht="15.75" customHeight="1">
      <c r="A9813" s="1"/>
      <c r="B9813" s="1"/>
      <c r="C9813" s="1"/>
      <c r="D9813" s="1"/>
      <c r="E9813" s="1"/>
      <c r="F9813" s="1"/>
      <c r="G9813" s="1"/>
      <c r="H9813" s="1"/>
      <c r="I9813" s="1"/>
    </row>
    <row r="9814" ht="15.75" customHeight="1">
      <c r="A9814" s="1"/>
      <c r="B9814" s="1"/>
      <c r="C9814" s="1"/>
      <c r="D9814" s="1"/>
      <c r="E9814" s="1"/>
      <c r="F9814" s="1"/>
      <c r="G9814" s="1"/>
      <c r="H9814" s="1"/>
      <c r="I9814" s="1"/>
    </row>
    <row r="9815" ht="15.75" customHeight="1">
      <c r="A9815" s="1"/>
      <c r="B9815" s="1"/>
      <c r="C9815" s="1"/>
      <c r="D9815" s="1"/>
      <c r="E9815" s="1"/>
      <c r="F9815" s="1"/>
      <c r="G9815" s="1"/>
      <c r="H9815" s="1"/>
      <c r="I9815" s="1"/>
    </row>
    <row r="9816" ht="15.75" customHeight="1">
      <c r="A9816" s="1"/>
      <c r="B9816" s="1"/>
      <c r="C9816" s="1"/>
      <c r="D9816" s="1"/>
      <c r="E9816" s="1"/>
      <c r="F9816" s="1"/>
      <c r="G9816" s="1"/>
      <c r="H9816" s="1"/>
      <c r="I9816" s="1"/>
    </row>
    <row r="9817" ht="15.75" customHeight="1">
      <c r="A9817" s="1"/>
      <c r="B9817" s="1"/>
      <c r="C9817" s="1"/>
      <c r="D9817" s="1"/>
      <c r="E9817" s="1"/>
      <c r="F9817" s="1"/>
      <c r="G9817" s="1"/>
      <c r="H9817" s="1"/>
      <c r="I9817" s="1"/>
    </row>
    <row r="9818" ht="15.75" customHeight="1">
      <c r="A9818" s="1"/>
      <c r="B9818" s="1"/>
      <c r="C9818" s="1"/>
      <c r="D9818" s="1"/>
      <c r="E9818" s="1"/>
      <c r="F9818" s="1"/>
      <c r="G9818" s="1"/>
      <c r="H9818" s="1"/>
      <c r="I9818" s="1"/>
    </row>
    <row r="9819" ht="15.75" customHeight="1">
      <c r="A9819" s="1"/>
      <c r="B9819" s="1"/>
      <c r="C9819" s="1"/>
      <c r="D9819" s="1"/>
      <c r="E9819" s="1"/>
      <c r="F9819" s="1"/>
      <c r="G9819" s="1"/>
      <c r="H9819" s="1"/>
      <c r="I9819" s="1"/>
    </row>
    <row r="9820" ht="15.75" customHeight="1">
      <c r="A9820" s="1"/>
      <c r="B9820" s="1"/>
      <c r="C9820" s="1"/>
      <c r="D9820" s="1"/>
      <c r="E9820" s="1"/>
      <c r="F9820" s="1"/>
      <c r="G9820" s="1"/>
      <c r="H9820" s="1"/>
      <c r="I9820" s="1"/>
    </row>
    <row r="9821" ht="15.75" customHeight="1">
      <c r="A9821" s="1"/>
      <c r="B9821" s="1"/>
      <c r="C9821" s="1"/>
      <c r="D9821" s="1"/>
      <c r="E9821" s="1"/>
      <c r="F9821" s="1"/>
      <c r="G9821" s="1"/>
      <c r="H9821" s="1"/>
      <c r="I9821" s="1"/>
    </row>
    <row r="9822" ht="15.75" customHeight="1">
      <c r="A9822" s="1"/>
      <c r="B9822" s="1"/>
      <c r="C9822" s="1"/>
      <c r="D9822" s="1"/>
      <c r="E9822" s="1"/>
      <c r="F9822" s="1"/>
      <c r="G9822" s="1"/>
      <c r="H9822" s="1"/>
      <c r="I9822" s="1"/>
    </row>
    <row r="9823" ht="15.75" customHeight="1">
      <c r="A9823" s="1"/>
      <c r="B9823" s="1"/>
      <c r="C9823" s="1"/>
      <c r="D9823" s="1"/>
      <c r="E9823" s="1"/>
      <c r="F9823" s="1"/>
      <c r="G9823" s="1"/>
      <c r="H9823" s="1"/>
      <c r="I9823" s="1"/>
    </row>
    <row r="9824" ht="15.75" customHeight="1">
      <c r="A9824" s="1"/>
      <c r="B9824" s="1"/>
      <c r="C9824" s="1"/>
      <c r="D9824" s="1"/>
      <c r="E9824" s="1"/>
      <c r="F9824" s="1"/>
      <c r="G9824" s="1"/>
      <c r="H9824" s="1"/>
      <c r="I9824" s="1"/>
    </row>
    <row r="9825" ht="15.75" customHeight="1">
      <c r="A9825" s="1"/>
      <c r="B9825" s="1"/>
      <c r="C9825" s="1"/>
      <c r="D9825" s="1"/>
      <c r="E9825" s="1"/>
      <c r="F9825" s="1"/>
      <c r="G9825" s="1"/>
      <c r="H9825" s="1"/>
      <c r="I9825" s="1"/>
    </row>
    <row r="9826" ht="15.75" customHeight="1">
      <c r="A9826" s="1"/>
      <c r="B9826" s="1"/>
      <c r="C9826" s="1"/>
      <c r="D9826" s="1"/>
      <c r="E9826" s="1"/>
      <c r="F9826" s="1"/>
      <c r="G9826" s="1"/>
      <c r="H9826" s="1"/>
      <c r="I9826" s="1"/>
    </row>
    <row r="9827" ht="15.75" customHeight="1">
      <c r="A9827" s="1"/>
      <c r="B9827" s="1"/>
      <c r="C9827" s="1"/>
      <c r="D9827" s="1"/>
      <c r="E9827" s="1"/>
      <c r="F9827" s="1"/>
      <c r="G9827" s="1"/>
      <c r="H9827" s="1"/>
      <c r="I9827" s="1"/>
    </row>
    <row r="9828" ht="15.75" customHeight="1">
      <c r="A9828" s="1"/>
      <c r="B9828" s="1"/>
      <c r="C9828" s="1"/>
      <c r="D9828" s="1"/>
      <c r="E9828" s="1"/>
      <c r="F9828" s="1"/>
      <c r="G9828" s="1"/>
      <c r="H9828" s="1"/>
      <c r="I9828" s="1"/>
    </row>
    <row r="9829" ht="15.75" customHeight="1">
      <c r="A9829" s="1"/>
      <c r="B9829" s="1"/>
      <c r="C9829" s="1"/>
      <c r="D9829" s="1"/>
      <c r="E9829" s="1"/>
      <c r="F9829" s="1"/>
      <c r="G9829" s="1"/>
      <c r="H9829" s="1"/>
      <c r="I9829" s="1"/>
    </row>
    <row r="9830" ht="15.75" customHeight="1">
      <c r="A9830" s="1"/>
      <c r="B9830" s="1"/>
      <c r="C9830" s="1"/>
      <c r="D9830" s="1"/>
      <c r="E9830" s="1"/>
      <c r="F9830" s="1"/>
      <c r="G9830" s="1"/>
      <c r="H9830" s="1"/>
      <c r="I9830" s="1"/>
    </row>
    <row r="9831" ht="15.75" customHeight="1">
      <c r="A9831" s="1"/>
      <c r="B9831" s="1"/>
      <c r="C9831" s="1"/>
      <c r="D9831" s="1"/>
      <c r="E9831" s="1"/>
      <c r="F9831" s="1"/>
      <c r="G9831" s="1"/>
      <c r="H9831" s="1"/>
      <c r="I9831" s="1"/>
    </row>
    <row r="9832" ht="15.75" customHeight="1">
      <c r="A9832" s="1"/>
      <c r="B9832" s="1"/>
      <c r="C9832" s="1"/>
      <c r="D9832" s="1"/>
      <c r="E9832" s="1"/>
      <c r="F9832" s="1"/>
      <c r="G9832" s="1"/>
      <c r="H9832" s="1"/>
      <c r="I9832" s="1"/>
    </row>
    <row r="9833" ht="15.75" customHeight="1">
      <c r="A9833" s="1"/>
      <c r="B9833" s="1"/>
      <c r="C9833" s="1"/>
      <c r="D9833" s="1"/>
      <c r="E9833" s="1"/>
      <c r="F9833" s="1"/>
      <c r="G9833" s="1"/>
      <c r="H9833" s="1"/>
      <c r="I9833" s="1"/>
    </row>
    <row r="9834" ht="15.75" customHeight="1">
      <c r="A9834" s="1"/>
      <c r="B9834" s="1"/>
      <c r="C9834" s="1"/>
      <c r="D9834" s="1"/>
      <c r="E9834" s="1"/>
      <c r="F9834" s="1"/>
      <c r="G9834" s="1"/>
      <c r="H9834" s="1"/>
      <c r="I9834" s="1"/>
    </row>
    <row r="9835" ht="15.75" customHeight="1">
      <c r="A9835" s="1"/>
      <c r="B9835" s="1"/>
      <c r="C9835" s="1"/>
      <c r="D9835" s="1"/>
      <c r="E9835" s="1"/>
      <c r="F9835" s="1"/>
      <c r="G9835" s="1"/>
      <c r="H9835" s="1"/>
      <c r="I9835" s="1"/>
    </row>
    <row r="9836" ht="15.75" customHeight="1">
      <c r="A9836" s="1"/>
      <c r="B9836" s="1"/>
      <c r="C9836" s="1"/>
      <c r="D9836" s="1"/>
      <c r="E9836" s="1"/>
      <c r="F9836" s="1"/>
      <c r="G9836" s="1"/>
      <c r="H9836" s="1"/>
      <c r="I9836" s="1"/>
    </row>
    <row r="9837" ht="15.75" customHeight="1">
      <c r="A9837" s="1"/>
      <c r="B9837" s="1"/>
      <c r="C9837" s="1"/>
      <c r="D9837" s="1"/>
      <c r="E9837" s="1"/>
      <c r="F9837" s="1"/>
      <c r="G9837" s="1"/>
      <c r="H9837" s="1"/>
      <c r="I9837" s="1"/>
    </row>
    <row r="9838" ht="15.75" customHeight="1">
      <c r="A9838" s="1"/>
      <c r="B9838" s="1"/>
      <c r="C9838" s="1"/>
      <c r="D9838" s="1"/>
      <c r="E9838" s="1"/>
      <c r="F9838" s="1"/>
      <c r="G9838" s="1"/>
      <c r="H9838" s="1"/>
      <c r="I9838" s="1"/>
    </row>
    <row r="9839" ht="15.75" customHeight="1">
      <c r="A9839" s="1"/>
      <c r="B9839" s="1"/>
      <c r="C9839" s="1"/>
      <c r="D9839" s="1"/>
      <c r="E9839" s="1"/>
      <c r="F9839" s="1"/>
      <c r="G9839" s="1"/>
      <c r="H9839" s="1"/>
      <c r="I9839" s="1"/>
    </row>
    <row r="9840" ht="15.75" customHeight="1">
      <c r="A9840" s="1"/>
      <c r="B9840" s="1"/>
      <c r="C9840" s="1"/>
      <c r="D9840" s="1"/>
      <c r="E9840" s="1"/>
      <c r="F9840" s="1"/>
      <c r="G9840" s="1"/>
      <c r="H9840" s="1"/>
      <c r="I9840" s="1"/>
    </row>
    <row r="9841" ht="15.75" customHeight="1">
      <c r="A9841" s="1"/>
      <c r="B9841" s="1"/>
      <c r="C9841" s="1"/>
      <c r="D9841" s="1"/>
      <c r="E9841" s="1"/>
      <c r="F9841" s="1"/>
      <c r="G9841" s="1"/>
      <c r="H9841" s="1"/>
      <c r="I9841" s="1"/>
    </row>
    <row r="9842" ht="15.75" customHeight="1">
      <c r="A9842" s="1"/>
      <c r="B9842" s="1"/>
      <c r="C9842" s="1"/>
      <c r="D9842" s="1"/>
      <c r="E9842" s="1"/>
      <c r="F9842" s="1"/>
      <c r="G9842" s="1"/>
      <c r="H9842" s="1"/>
      <c r="I9842" s="1"/>
    </row>
    <row r="9843" ht="15.75" customHeight="1">
      <c r="A9843" s="1"/>
      <c r="B9843" s="1"/>
      <c r="C9843" s="1"/>
      <c r="D9843" s="1"/>
      <c r="E9843" s="1"/>
      <c r="F9843" s="1"/>
      <c r="G9843" s="1"/>
      <c r="H9843" s="1"/>
      <c r="I9843" s="1"/>
    </row>
    <row r="9844" ht="15.75" customHeight="1">
      <c r="A9844" s="1"/>
      <c r="B9844" s="1"/>
      <c r="C9844" s="1"/>
      <c r="D9844" s="1"/>
      <c r="E9844" s="1"/>
      <c r="F9844" s="1"/>
      <c r="G9844" s="1"/>
      <c r="H9844" s="1"/>
      <c r="I9844" s="1"/>
    </row>
    <row r="9845" ht="15.75" customHeight="1">
      <c r="A9845" s="1"/>
      <c r="B9845" s="1"/>
      <c r="C9845" s="1"/>
      <c r="D9845" s="1"/>
      <c r="E9845" s="1"/>
      <c r="F9845" s="1"/>
      <c r="G9845" s="1"/>
      <c r="H9845" s="1"/>
      <c r="I9845" s="1"/>
    </row>
    <row r="9846" ht="15.75" customHeight="1">
      <c r="A9846" s="1"/>
      <c r="B9846" s="1"/>
      <c r="C9846" s="1"/>
      <c r="D9846" s="1"/>
      <c r="E9846" s="1"/>
      <c r="F9846" s="1"/>
      <c r="G9846" s="1"/>
      <c r="H9846" s="1"/>
      <c r="I9846" s="1"/>
    </row>
    <row r="9847" ht="15.75" customHeight="1">
      <c r="A9847" s="1"/>
      <c r="B9847" s="1"/>
      <c r="C9847" s="1"/>
      <c r="D9847" s="1"/>
      <c r="E9847" s="1"/>
      <c r="F9847" s="1"/>
      <c r="G9847" s="1"/>
      <c r="H9847" s="1"/>
      <c r="I9847" s="1"/>
    </row>
    <row r="9848" ht="15.75" customHeight="1">
      <c r="A9848" s="1"/>
      <c r="B9848" s="1"/>
      <c r="C9848" s="1"/>
      <c r="D9848" s="1"/>
      <c r="E9848" s="1"/>
      <c r="F9848" s="1"/>
      <c r="G9848" s="1"/>
      <c r="H9848" s="1"/>
      <c r="I9848" s="1"/>
    </row>
    <row r="9849" ht="15.75" customHeight="1">
      <c r="A9849" s="1"/>
      <c r="B9849" s="1"/>
      <c r="C9849" s="1"/>
      <c r="D9849" s="1"/>
      <c r="E9849" s="1"/>
      <c r="F9849" s="1"/>
      <c r="G9849" s="1"/>
      <c r="H9849" s="1"/>
      <c r="I9849" s="1"/>
    </row>
    <row r="9850" ht="15.75" customHeight="1">
      <c r="A9850" s="1"/>
      <c r="B9850" s="1"/>
      <c r="C9850" s="1"/>
      <c r="D9850" s="1"/>
      <c r="E9850" s="1"/>
      <c r="F9850" s="1"/>
      <c r="G9850" s="1"/>
      <c r="H9850" s="1"/>
      <c r="I9850" s="1"/>
    </row>
    <row r="9851" ht="15.75" customHeight="1">
      <c r="A9851" s="1"/>
      <c r="B9851" s="1"/>
      <c r="C9851" s="1"/>
      <c r="D9851" s="1"/>
      <c r="E9851" s="1"/>
      <c r="F9851" s="1"/>
      <c r="G9851" s="1"/>
      <c r="H9851" s="1"/>
      <c r="I9851" s="1"/>
    </row>
    <row r="9852" ht="15.75" customHeight="1">
      <c r="A9852" s="1"/>
      <c r="B9852" s="1"/>
      <c r="C9852" s="1"/>
      <c r="D9852" s="1"/>
      <c r="E9852" s="1"/>
      <c r="F9852" s="1"/>
      <c r="G9852" s="1"/>
      <c r="H9852" s="1"/>
      <c r="I9852" s="1"/>
    </row>
    <row r="9853" ht="15.75" customHeight="1">
      <c r="A9853" s="1"/>
      <c r="B9853" s="1"/>
      <c r="C9853" s="1"/>
      <c r="D9853" s="1"/>
      <c r="E9853" s="1"/>
      <c r="F9853" s="1"/>
      <c r="G9853" s="1"/>
      <c r="H9853" s="1"/>
      <c r="I9853" s="1"/>
    </row>
    <row r="9854" ht="15.75" customHeight="1">
      <c r="A9854" s="1"/>
      <c r="B9854" s="1"/>
      <c r="C9854" s="1"/>
      <c r="D9854" s="1"/>
      <c r="E9854" s="1"/>
      <c r="F9854" s="1"/>
      <c r="G9854" s="1"/>
      <c r="H9854" s="1"/>
      <c r="I9854" s="1"/>
    </row>
    <row r="9855" ht="15.75" customHeight="1">
      <c r="A9855" s="1"/>
      <c r="B9855" s="1"/>
      <c r="C9855" s="1"/>
      <c r="D9855" s="1"/>
      <c r="E9855" s="1"/>
      <c r="F9855" s="1"/>
      <c r="G9855" s="1"/>
      <c r="H9855" s="1"/>
      <c r="I9855" s="1"/>
    </row>
    <row r="9856" ht="15.75" customHeight="1">
      <c r="A9856" s="1"/>
      <c r="B9856" s="1"/>
      <c r="C9856" s="1"/>
      <c r="D9856" s="1"/>
      <c r="E9856" s="1"/>
      <c r="F9856" s="1"/>
      <c r="G9856" s="1"/>
      <c r="H9856" s="1"/>
      <c r="I9856" s="1"/>
    </row>
    <row r="9857" ht="15.75" customHeight="1">
      <c r="A9857" s="1"/>
      <c r="B9857" s="1"/>
      <c r="C9857" s="1"/>
      <c r="D9857" s="1"/>
      <c r="E9857" s="1"/>
      <c r="F9857" s="1"/>
      <c r="G9857" s="1"/>
      <c r="H9857" s="1"/>
      <c r="I9857" s="1"/>
    </row>
    <row r="9858" ht="15.75" customHeight="1">
      <c r="A9858" s="1"/>
      <c r="B9858" s="1"/>
      <c r="C9858" s="1"/>
      <c r="D9858" s="1"/>
      <c r="E9858" s="1"/>
      <c r="F9858" s="1"/>
      <c r="G9858" s="1"/>
      <c r="H9858" s="1"/>
      <c r="I9858" s="1"/>
    </row>
    <row r="9859" ht="15.75" customHeight="1">
      <c r="A9859" s="1"/>
      <c r="B9859" s="1"/>
      <c r="C9859" s="1"/>
      <c r="D9859" s="1"/>
      <c r="E9859" s="1"/>
      <c r="F9859" s="1"/>
      <c r="G9859" s="1"/>
      <c r="H9859" s="1"/>
      <c r="I9859" s="1"/>
    </row>
    <row r="9860" ht="15.75" customHeight="1">
      <c r="A9860" s="1"/>
      <c r="B9860" s="1"/>
      <c r="C9860" s="1"/>
      <c r="D9860" s="1"/>
      <c r="E9860" s="1"/>
      <c r="F9860" s="1"/>
      <c r="G9860" s="1"/>
      <c r="H9860" s="1"/>
      <c r="I9860" s="1"/>
    </row>
    <row r="9861" ht="15.75" customHeight="1">
      <c r="A9861" s="1"/>
      <c r="B9861" s="1"/>
      <c r="C9861" s="1"/>
      <c r="D9861" s="1"/>
      <c r="E9861" s="1"/>
      <c r="F9861" s="1"/>
      <c r="G9861" s="1"/>
      <c r="H9861" s="1"/>
      <c r="I9861" s="1"/>
    </row>
    <row r="9862" ht="15.75" customHeight="1">
      <c r="A9862" s="1"/>
      <c r="B9862" s="1"/>
      <c r="C9862" s="1"/>
      <c r="D9862" s="1"/>
      <c r="E9862" s="1"/>
      <c r="F9862" s="1"/>
      <c r="G9862" s="1"/>
      <c r="H9862" s="1"/>
      <c r="I9862" s="1"/>
    </row>
    <row r="9863" ht="15.75" customHeight="1">
      <c r="A9863" s="1"/>
      <c r="B9863" s="1"/>
      <c r="C9863" s="1"/>
      <c r="D9863" s="1"/>
      <c r="E9863" s="1"/>
      <c r="F9863" s="1"/>
      <c r="G9863" s="1"/>
      <c r="H9863" s="1"/>
      <c r="I9863" s="1"/>
    </row>
    <row r="9864" ht="15.75" customHeight="1">
      <c r="A9864" s="1"/>
      <c r="B9864" s="1"/>
      <c r="C9864" s="1"/>
      <c r="D9864" s="1"/>
      <c r="E9864" s="1"/>
      <c r="F9864" s="1"/>
      <c r="G9864" s="1"/>
      <c r="H9864" s="1"/>
      <c r="I9864" s="1"/>
    </row>
    <row r="9865" ht="15.75" customHeight="1">
      <c r="A9865" s="1"/>
      <c r="B9865" s="1"/>
      <c r="C9865" s="1"/>
      <c r="D9865" s="1"/>
      <c r="E9865" s="1"/>
      <c r="F9865" s="1"/>
      <c r="G9865" s="1"/>
      <c r="H9865" s="1"/>
      <c r="I9865" s="1"/>
    </row>
    <row r="9866" ht="15.75" customHeight="1">
      <c r="A9866" s="1"/>
      <c r="B9866" s="1"/>
      <c r="C9866" s="1"/>
      <c r="D9866" s="1"/>
      <c r="E9866" s="1"/>
      <c r="F9866" s="1"/>
      <c r="G9866" s="1"/>
      <c r="H9866" s="1"/>
      <c r="I9866" s="1"/>
    </row>
    <row r="9867" ht="15.75" customHeight="1">
      <c r="A9867" s="1"/>
      <c r="B9867" s="1"/>
      <c r="C9867" s="1"/>
      <c r="D9867" s="1"/>
      <c r="E9867" s="1"/>
      <c r="F9867" s="1"/>
      <c r="G9867" s="1"/>
      <c r="H9867" s="1"/>
      <c r="I9867" s="1"/>
    </row>
    <row r="9868" ht="15.75" customHeight="1">
      <c r="A9868" s="1"/>
      <c r="B9868" s="1"/>
      <c r="C9868" s="1"/>
      <c r="D9868" s="1"/>
      <c r="E9868" s="1"/>
      <c r="F9868" s="1"/>
      <c r="G9868" s="1"/>
      <c r="H9868" s="1"/>
      <c r="I9868" s="1"/>
    </row>
    <row r="9869" ht="15.75" customHeight="1">
      <c r="A9869" s="1"/>
      <c r="B9869" s="1"/>
      <c r="C9869" s="1"/>
      <c r="D9869" s="1"/>
      <c r="E9869" s="1"/>
      <c r="F9869" s="1"/>
      <c r="G9869" s="1"/>
      <c r="H9869" s="1"/>
      <c r="I9869" s="1"/>
    </row>
    <row r="9870" ht="15.75" customHeight="1">
      <c r="A9870" s="1"/>
      <c r="B9870" s="1"/>
      <c r="C9870" s="1"/>
      <c r="D9870" s="1"/>
      <c r="E9870" s="1"/>
      <c r="F9870" s="1"/>
      <c r="G9870" s="1"/>
      <c r="H9870" s="1"/>
      <c r="I9870" s="1"/>
    </row>
    <row r="9871" ht="15.75" customHeight="1">
      <c r="A9871" s="1"/>
      <c r="B9871" s="1"/>
      <c r="C9871" s="1"/>
      <c r="D9871" s="1"/>
      <c r="E9871" s="1"/>
      <c r="F9871" s="1"/>
      <c r="G9871" s="1"/>
      <c r="H9871" s="1"/>
      <c r="I9871" s="1"/>
    </row>
    <row r="9872" ht="15.75" customHeight="1">
      <c r="A9872" s="1"/>
      <c r="B9872" s="1"/>
      <c r="C9872" s="1"/>
      <c r="D9872" s="1"/>
      <c r="E9872" s="1"/>
      <c r="F9872" s="1"/>
      <c r="G9872" s="1"/>
      <c r="H9872" s="1"/>
      <c r="I9872" s="1"/>
    </row>
    <row r="9873" ht="15.75" customHeight="1">
      <c r="A9873" s="1"/>
      <c r="B9873" s="1"/>
      <c r="C9873" s="1"/>
      <c r="D9873" s="1"/>
      <c r="E9873" s="1"/>
      <c r="F9873" s="1"/>
      <c r="G9873" s="1"/>
      <c r="H9873" s="1"/>
      <c r="I9873" s="1"/>
    </row>
    <row r="9874" ht="15.75" customHeight="1">
      <c r="A9874" s="1"/>
      <c r="B9874" s="1"/>
      <c r="C9874" s="1"/>
      <c r="D9874" s="1"/>
      <c r="E9874" s="1"/>
      <c r="F9874" s="1"/>
      <c r="G9874" s="1"/>
      <c r="H9874" s="1"/>
      <c r="I9874" s="1"/>
    </row>
    <row r="9875" ht="15.75" customHeight="1">
      <c r="A9875" s="1"/>
      <c r="B9875" s="1"/>
      <c r="C9875" s="1"/>
      <c r="D9875" s="1"/>
      <c r="E9875" s="1"/>
      <c r="F9875" s="1"/>
      <c r="G9875" s="1"/>
      <c r="H9875" s="1"/>
      <c r="I9875" s="1"/>
    </row>
    <row r="9876" ht="15.75" customHeight="1">
      <c r="A9876" s="1"/>
      <c r="B9876" s="1"/>
      <c r="C9876" s="1"/>
      <c r="D9876" s="1"/>
      <c r="E9876" s="1"/>
      <c r="F9876" s="1"/>
      <c r="G9876" s="1"/>
      <c r="H9876" s="1"/>
      <c r="I9876" s="1"/>
    </row>
    <row r="9877" ht="15.75" customHeight="1">
      <c r="A9877" s="1"/>
      <c r="B9877" s="1"/>
      <c r="C9877" s="1"/>
      <c r="D9877" s="1"/>
      <c r="E9877" s="1"/>
      <c r="F9877" s="1"/>
      <c r="G9877" s="1"/>
      <c r="H9877" s="1"/>
      <c r="I9877" s="1"/>
    </row>
    <row r="9878" ht="15.75" customHeight="1">
      <c r="A9878" s="1"/>
      <c r="B9878" s="1"/>
      <c r="C9878" s="1"/>
      <c r="D9878" s="1"/>
      <c r="E9878" s="1"/>
      <c r="F9878" s="1"/>
      <c r="G9878" s="1"/>
      <c r="H9878" s="1"/>
      <c r="I9878" s="1"/>
    </row>
    <row r="9879" ht="15.75" customHeight="1">
      <c r="A9879" s="1"/>
      <c r="B9879" s="1"/>
      <c r="C9879" s="1"/>
      <c r="D9879" s="1"/>
      <c r="E9879" s="1"/>
      <c r="F9879" s="1"/>
      <c r="G9879" s="1"/>
      <c r="H9879" s="1"/>
      <c r="I9879" s="1"/>
    </row>
    <row r="9880" ht="15.75" customHeight="1">
      <c r="A9880" s="1"/>
      <c r="B9880" s="1"/>
      <c r="C9880" s="1"/>
      <c r="D9880" s="1"/>
      <c r="E9880" s="1"/>
      <c r="F9880" s="1"/>
      <c r="G9880" s="1"/>
      <c r="H9880" s="1"/>
      <c r="I9880" s="1"/>
    </row>
    <row r="9881" ht="15.75" customHeight="1">
      <c r="A9881" s="1"/>
      <c r="B9881" s="1"/>
      <c r="C9881" s="1"/>
      <c r="D9881" s="1"/>
      <c r="E9881" s="1"/>
      <c r="F9881" s="1"/>
      <c r="G9881" s="1"/>
      <c r="H9881" s="1"/>
      <c r="I9881" s="1"/>
    </row>
    <row r="9882" ht="15.75" customHeight="1">
      <c r="A9882" s="1"/>
      <c r="B9882" s="1"/>
      <c r="C9882" s="1"/>
      <c r="D9882" s="1"/>
      <c r="E9882" s="1"/>
      <c r="F9882" s="1"/>
      <c r="G9882" s="1"/>
      <c r="H9882" s="1"/>
      <c r="I9882" s="1"/>
    </row>
    <row r="9883" ht="15.75" customHeight="1">
      <c r="A9883" s="1"/>
      <c r="B9883" s="1"/>
      <c r="C9883" s="1"/>
      <c r="D9883" s="1"/>
      <c r="E9883" s="1"/>
      <c r="F9883" s="1"/>
      <c r="G9883" s="1"/>
      <c r="H9883" s="1"/>
      <c r="I9883" s="1"/>
    </row>
    <row r="9884" ht="15.75" customHeight="1">
      <c r="A9884" s="1"/>
      <c r="B9884" s="1"/>
      <c r="C9884" s="1"/>
      <c r="D9884" s="1"/>
      <c r="E9884" s="1"/>
      <c r="F9884" s="1"/>
      <c r="G9884" s="1"/>
      <c r="H9884" s="1"/>
      <c r="I9884" s="1"/>
    </row>
    <row r="9885" ht="15.75" customHeight="1">
      <c r="A9885" s="1"/>
      <c r="B9885" s="1"/>
      <c r="C9885" s="1"/>
      <c r="D9885" s="1"/>
      <c r="E9885" s="1"/>
      <c r="F9885" s="1"/>
      <c r="G9885" s="1"/>
      <c r="H9885" s="1"/>
      <c r="I9885" s="1"/>
    </row>
    <row r="9886" ht="15.75" customHeight="1">
      <c r="A9886" s="1"/>
      <c r="B9886" s="1"/>
      <c r="C9886" s="1"/>
      <c r="D9886" s="1"/>
      <c r="E9886" s="1"/>
      <c r="F9886" s="1"/>
      <c r="G9886" s="1"/>
      <c r="H9886" s="1"/>
      <c r="I9886" s="1"/>
    </row>
    <row r="9887" ht="15.75" customHeight="1">
      <c r="A9887" s="1"/>
      <c r="B9887" s="1"/>
      <c r="C9887" s="1"/>
      <c r="D9887" s="1"/>
      <c r="E9887" s="1"/>
      <c r="F9887" s="1"/>
      <c r="G9887" s="1"/>
      <c r="H9887" s="1"/>
      <c r="I9887" s="1"/>
    </row>
    <row r="9888" ht="15.75" customHeight="1">
      <c r="A9888" s="1"/>
      <c r="B9888" s="1"/>
      <c r="C9888" s="1"/>
      <c r="D9888" s="1"/>
      <c r="E9888" s="1"/>
      <c r="F9888" s="1"/>
      <c r="G9888" s="1"/>
      <c r="H9888" s="1"/>
      <c r="I9888" s="1"/>
    </row>
    <row r="9889" ht="15.75" customHeight="1">
      <c r="A9889" s="1"/>
      <c r="B9889" s="1"/>
      <c r="C9889" s="1"/>
      <c r="D9889" s="1"/>
      <c r="E9889" s="1"/>
      <c r="F9889" s="1"/>
      <c r="G9889" s="1"/>
      <c r="H9889" s="1"/>
      <c r="I9889" s="1"/>
    </row>
    <row r="9890" ht="15.75" customHeight="1">
      <c r="A9890" s="1"/>
      <c r="B9890" s="1"/>
      <c r="C9890" s="1"/>
      <c r="D9890" s="1"/>
      <c r="E9890" s="1"/>
      <c r="F9890" s="1"/>
      <c r="G9890" s="1"/>
      <c r="H9890" s="1"/>
      <c r="I9890" s="1"/>
    </row>
    <row r="9891" ht="15.75" customHeight="1">
      <c r="A9891" s="1"/>
      <c r="B9891" s="1"/>
      <c r="C9891" s="1"/>
      <c r="D9891" s="1"/>
      <c r="E9891" s="1"/>
      <c r="F9891" s="1"/>
      <c r="G9891" s="1"/>
      <c r="H9891" s="1"/>
      <c r="I9891" s="1"/>
    </row>
    <row r="9892" ht="15.75" customHeight="1">
      <c r="A9892" s="1"/>
      <c r="B9892" s="1"/>
      <c r="C9892" s="1"/>
      <c r="D9892" s="1"/>
      <c r="E9892" s="1"/>
      <c r="F9892" s="1"/>
      <c r="G9892" s="1"/>
      <c r="H9892" s="1"/>
      <c r="I9892" s="1"/>
    </row>
    <row r="9893" ht="15.75" customHeight="1">
      <c r="A9893" s="1"/>
      <c r="B9893" s="1"/>
      <c r="C9893" s="1"/>
      <c r="D9893" s="1"/>
      <c r="E9893" s="1"/>
      <c r="F9893" s="1"/>
      <c r="G9893" s="1"/>
      <c r="H9893" s="1"/>
      <c r="I9893" s="1"/>
    </row>
    <row r="9894" ht="15.75" customHeight="1">
      <c r="A9894" s="1"/>
      <c r="B9894" s="1"/>
      <c r="C9894" s="1"/>
      <c r="D9894" s="1"/>
      <c r="E9894" s="1"/>
      <c r="F9894" s="1"/>
      <c r="G9894" s="1"/>
      <c r="H9894" s="1"/>
      <c r="I9894" s="1"/>
    </row>
    <row r="9895" ht="15.75" customHeight="1">
      <c r="A9895" s="1"/>
      <c r="B9895" s="1"/>
      <c r="C9895" s="1"/>
      <c r="D9895" s="1"/>
      <c r="E9895" s="1"/>
      <c r="F9895" s="1"/>
      <c r="G9895" s="1"/>
      <c r="H9895" s="1"/>
      <c r="I9895" s="1"/>
    </row>
    <row r="9896" ht="15.75" customHeight="1">
      <c r="A9896" s="1"/>
      <c r="B9896" s="1"/>
      <c r="C9896" s="1"/>
      <c r="D9896" s="1"/>
      <c r="E9896" s="1"/>
      <c r="F9896" s="1"/>
      <c r="G9896" s="1"/>
      <c r="H9896" s="1"/>
      <c r="I9896" s="1"/>
    </row>
    <row r="9897" ht="15.75" customHeight="1">
      <c r="A9897" s="1"/>
      <c r="B9897" s="1"/>
      <c r="C9897" s="1"/>
      <c r="D9897" s="1"/>
      <c r="E9897" s="1"/>
      <c r="F9897" s="1"/>
      <c r="G9897" s="1"/>
      <c r="H9897" s="1"/>
      <c r="I9897" s="1"/>
    </row>
    <row r="9898" ht="15.75" customHeight="1">
      <c r="A9898" s="1"/>
      <c r="B9898" s="1"/>
      <c r="C9898" s="1"/>
      <c r="D9898" s="1"/>
      <c r="E9898" s="1"/>
      <c r="F9898" s="1"/>
      <c r="G9898" s="1"/>
      <c r="H9898" s="1"/>
      <c r="I9898" s="1"/>
    </row>
    <row r="9899" ht="15.75" customHeight="1">
      <c r="A9899" s="1"/>
      <c r="B9899" s="1"/>
      <c r="C9899" s="1"/>
      <c r="D9899" s="1"/>
      <c r="E9899" s="1"/>
      <c r="F9899" s="1"/>
      <c r="G9899" s="1"/>
      <c r="H9899" s="1"/>
      <c r="I9899" s="1"/>
    </row>
    <row r="9900" ht="15.75" customHeight="1">
      <c r="A9900" s="1"/>
      <c r="B9900" s="1"/>
      <c r="C9900" s="1"/>
      <c r="D9900" s="1"/>
      <c r="E9900" s="1"/>
      <c r="F9900" s="1"/>
      <c r="G9900" s="1"/>
      <c r="H9900" s="1"/>
      <c r="I9900" s="1"/>
    </row>
    <row r="9901" ht="15.75" customHeight="1">
      <c r="A9901" s="1"/>
      <c r="B9901" s="1"/>
      <c r="C9901" s="1"/>
      <c r="D9901" s="1"/>
      <c r="E9901" s="1"/>
      <c r="F9901" s="1"/>
      <c r="G9901" s="1"/>
      <c r="H9901" s="1"/>
      <c r="I9901" s="1"/>
    </row>
    <row r="9902" ht="15.75" customHeight="1">
      <c r="A9902" s="1"/>
      <c r="B9902" s="1"/>
      <c r="C9902" s="1"/>
      <c r="D9902" s="1"/>
      <c r="E9902" s="1"/>
      <c r="F9902" s="1"/>
      <c r="G9902" s="1"/>
      <c r="H9902" s="1"/>
      <c r="I9902" s="1"/>
    </row>
    <row r="9903" ht="15.75" customHeight="1">
      <c r="A9903" s="1"/>
      <c r="B9903" s="1"/>
      <c r="C9903" s="1"/>
      <c r="D9903" s="1"/>
      <c r="E9903" s="1"/>
      <c r="F9903" s="1"/>
      <c r="G9903" s="1"/>
      <c r="H9903" s="1"/>
      <c r="I9903" s="1"/>
    </row>
    <row r="9904" ht="15.75" customHeight="1">
      <c r="A9904" s="1"/>
      <c r="B9904" s="1"/>
      <c r="C9904" s="1"/>
      <c r="D9904" s="1"/>
      <c r="E9904" s="1"/>
      <c r="F9904" s="1"/>
      <c r="G9904" s="1"/>
      <c r="H9904" s="1"/>
      <c r="I9904" s="1"/>
    </row>
    <row r="9905" ht="15.75" customHeight="1">
      <c r="A9905" s="1"/>
      <c r="B9905" s="1"/>
      <c r="C9905" s="1"/>
      <c r="D9905" s="1"/>
      <c r="E9905" s="1"/>
      <c r="F9905" s="1"/>
      <c r="G9905" s="1"/>
      <c r="H9905" s="1"/>
      <c r="I9905" s="1"/>
    </row>
    <row r="9906" ht="15.75" customHeight="1">
      <c r="A9906" s="1"/>
      <c r="B9906" s="1"/>
      <c r="C9906" s="1"/>
      <c r="D9906" s="1"/>
      <c r="E9906" s="1"/>
      <c r="F9906" s="1"/>
      <c r="G9906" s="1"/>
      <c r="H9906" s="1"/>
      <c r="I9906" s="1"/>
    </row>
    <row r="9907" ht="15.75" customHeight="1">
      <c r="A9907" s="1"/>
      <c r="B9907" s="1"/>
      <c r="C9907" s="1"/>
      <c r="D9907" s="1"/>
      <c r="E9907" s="1"/>
      <c r="F9907" s="1"/>
      <c r="G9907" s="1"/>
      <c r="H9907" s="1"/>
      <c r="I9907" s="1"/>
    </row>
    <row r="9908" ht="15.75" customHeight="1">
      <c r="A9908" s="1"/>
      <c r="B9908" s="1"/>
      <c r="C9908" s="1"/>
      <c r="D9908" s="1"/>
      <c r="E9908" s="1"/>
      <c r="F9908" s="1"/>
      <c r="G9908" s="1"/>
      <c r="H9908" s="1"/>
      <c r="I9908" s="1"/>
    </row>
    <row r="9909" ht="15.75" customHeight="1">
      <c r="A9909" s="1"/>
      <c r="B9909" s="1"/>
      <c r="C9909" s="1"/>
      <c r="D9909" s="1"/>
      <c r="E9909" s="1"/>
      <c r="F9909" s="1"/>
      <c r="G9909" s="1"/>
      <c r="H9909" s="1"/>
      <c r="I9909" s="1"/>
    </row>
    <row r="9910" ht="15.75" customHeight="1">
      <c r="A9910" s="1"/>
      <c r="B9910" s="1"/>
      <c r="C9910" s="1"/>
      <c r="D9910" s="1"/>
      <c r="E9910" s="1"/>
      <c r="F9910" s="1"/>
      <c r="G9910" s="1"/>
      <c r="H9910" s="1"/>
      <c r="I9910" s="1"/>
    </row>
    <row r="9911" ht="15.75" customHeight="1">
      <c r="A9911" s="1"/>
      <c r="B9911" s="1"/>
      <c r="C9911" s="1"/>
      <c r="D9911" s="1"/>
      <c r="E9911" s="1"/>
      <c r="F9911" s="1"/>
      <c r="G9911" s="1"/>
      <c r="H9911" s="1"/>
      <c r="I9911" s="1"/>
    </row>
    <row r="9912" ht="15.75" customHeight="1">
      <c r="A9912" s="1"/>
      <c r="B9912" s="1"/>
      <c r="C9912" s="1"/>
      <c r="D9912" s="1"/>
      <c r="E9912" s="1"/>
      <c r="F9912" s="1"/>
      <c r="G9912" s="1"/>
      <c r="H9912" s="1"/>
      <c r="I9912" s="1"/>
    </row>
    <row r="9913" ht="15.75" customHeight="1">
      <c r="A9913" s="1"/>
      <c r="B9913" s="1"/>
      <c r="C9913" s="1"/>
      <c r="D9913" s="1"/>
      <c r="E9913" s="1"/>
      <c r="F9913" s="1"/>
      <c r="G9913" s="1"/>
      <c r="H9913" s="1"/>
      <c r="I9913" s="1"/>
    </row>
    <row r="9914" ht="15.75" customHeight="1">
      <c r="A9914" s="1"/>
      <c r="B9914" s="1"/>
      <c r="C9914" s="1"/>
      <c r="D9914" s="1"/>
      <c r="E9914" s="1"/>
      <c r="F9914" s="1"/>
      <c r="G9914" s="1"/>
      <c r="H9914" s="1"/>
      <c r="I9914" s="1"/>
    </row>
    <row r="9915" ht="15.75" customHeight="1">
      <c r="A9915" s="1"/>
      <c r="B9915" s="1"/>
      <c r="C9915" s="1"/>
      <c r="D9915" s="1"/>
      <c r="E9915" s="1"/>
      <c r="F9915" s="1"/>
      <c r="G9915" s="1"/>
      <c r="H9915" s="1"/>
      <c r="I9915" s="1"/>
    </row>
    <row r="9916" ht="15.75" customHeight="1">
      <c r="A9916" s="1"/>
      <c r="B9916" s="1"/>
      <c r="C9916" s="1"/>
      <c r="D9916" s="1"/>
      <c r="E9916" s="1"/>
      <c r="F9916" s="1"/>
      <c r="G9916" s="1"/>
      <c r="H9916" s="1"/>
      <c r="I9916" s="1"/>
    </row>
    <row r="9917" ht="15.75" customHeight="1">
      <c r="A9917" s="1"/>
      <c r="B9917" s="1"/>
      <c r="C9917" s="1"/>
      <c r="D9917" s="1"/>
      <c r="E9917" s="1"/>
      <c r="F9917" s="1"/>
      <c r="G9917" s="1"/>
      <c r="H9917" s="1"/>
      <c r="I9917" s="1"/>
    </row>
    <row r="9918" ht="15.75" customHeight="1">
      <c r="A9918" s="1"/>
      <c r="B9918" s="1"/>
      <c r="C9918" s="1"/>
      <c r="D9918" s="1"/>
      <c r="E9918" s="1"/>
      <c r="F9918" s="1"/>
      <c r="G9918" s="1"/>
      <c r="H9918" s="1"/>
      <c r="I9918" s="1"/>
    </row>
    <row r="9919" ht="15.75" customHeight="1">
      <c r="A9919" s="1"/>
      <c r="B9919" s="1"/>
      <c r="C9919" s="1"/>
      <c r="D9919" s="1"/>
      <c r="E9919" s="1"/>
      <c r="F9919" s="1"/>
      <c r="G9919" s="1"/>
      <c r="H9919" s="1"/>
      <c r="I9919" s="1"/>
    </row>
    <row r="9920" ht="15.75" customHeight="1">
      <c r="A9920" s="1"/>
      <c r="B9920" s="1"/>
      <c r="C9920" s="1"/>
      <c r="D9920" s="1"/>
      <c r="E9920" s="1"/>
      <c r="F9920" s="1"/>
      <c r="G9920" s="1"/>
      <c r="H9920" s="1"/>
      <c r="I9920" s="1"/>
    </row>
    <row r="9921" ht="15.75" customHeight="1">
      <c r="A9921" s="1"/>
      <c r="B9921" s="1"/>
      <c r="C9921" s="1"/>
      <c r="D9921" s="1"/>
      <c r="E9921" s="1"/>
      <c r="F9921" s="1"/>
      <c r="G9921" s="1"/>
      <c r="H9921" s="1"/>
      <c r="I9921" s="1"/>
    </row>
    <row r="9922" ht="15.75" customHeight="1">
      <c r="A9922" s="1"/>
      <c r="B9922" s="1"/>
      <c r="C9922" s="1"/>
      <c r="D9922" s="1"/>
      <c r="E9922" s="1"/>
      <c r="F9922" s="1"/>
      <c r="G9922" s="1"/>
      <c r="H9922" s="1"/>
      <c r="I9922" s="1"/>
    </row>
    <row r="9923" ht="15.75" customHeight="1">
      <c r="A9923" s="1"/>
      <c r="B9923" s="1"/>
      <c r="C9923" s="1"/>
      <c r="D9923" s="1"/>
      <c r="E9923" s="1"/>
      <c r="F9923" s="1"/>
      <c r="G9923" s="1"/>
      <c r="H9923" s="1"/>
      <c r="I9923" s="1"/>
    </row>
    <row r="9924" ht="15.75" customHeight="1">
      <c r="A9924" s="1"/>
      <c r="B9924" s="1"/>
      <c r="C9924" s="1"/>
      <c r="D9924" s="1"/>
      <c r="E9924" s="1"/>
      <c r="F9924" s="1"/>
      <c r="G9924" s="1"/>
      <c r="H9924" s="1"/>
      <c r="I9924" s="1"/>
    </row>
    <row r="9925" ht="15.75" customHeight="1">
      <c r="A9925" s="1"/>
      <c r="B9925" s="1"/>
      <c r="C9925" s="1"/>
      <c r="D9925" s="1"/>
      <c r="E9925" s="1"/>
      <c r="F9925" s="1"/>
      <c r="G9925" s="1"/>
      <c r="H9925" s="1"/>
      <c r="I9925" s="1"/>
    </row>
    <row r="9926" ht="15.75" customHeight="1">
      <c r="A9926" s="1"/>
      <c r="B9926" s="1"/>
      <c r="C9926" s="1"/>
      <c r="D9926" s="1"/>
      <c r="E9926" s="1"/>
      <c r="F9926" s="1"/>
      <c r="G9926" s="1"/>
      <c r="H9926" s="1"/>
      <c r="I9926" s="1"/>
    </row>
    <row r="9927" ht="15.75" customHeight="1">
      <c r="A9927" s="1"/>
      <c r="B9927" s="1"/>
      <c r="C9927" s="1"/>
      <c r="D9927" s="1"/>
      <c r="E9927" s="1"/>
      <c r="F9927" s="1"/>
      <c r="G9927" s="1"/>
      <c r="H9927" s="1"/>
      <c r="I9927" s="1"/>
    </row>
    <row r="9928" ht="15.75" customHeight="1">
      <c r="A9928" s="1"/>
      <c r="B9928" s="1"/>
      <c r="C9928" s="1"/>
      <c r="D9928" s="1"/>
      <c r="E9928" s="1"/>
      <c r="F9928" s="1"/>
      <c r="G9928" s="1"/>
      <c r="H9928" s="1"/>
      <c r="I9928" s="1"/>
    </row>
    <row r="9929" ht="15.75" customHeight="1">
      <c r="A9929" s="1"/>
      <c r="B9929" s="1"/>
      <c r="C9929" s="1"/>
      <c r="D9929" s="1"/>
      <c r="E9929" s="1"/>
      <c r="F9929" s="1"/>
      <c r="G9929" s="1"/>
      <c r="H9929" s="1"/>
      <c r="I9929" s="1"/>
    </row>
    <row r="9930" ht="15.75" customHeight="1">
      <c r="A9930" s="1"/>
      <c r="B9930" s="1"/>
      <c r="C9930" s="1"/>
      <c r="D9930" s="1"/>
      <c r="E9930" s="1"/>
      <c r="F9930" s="1"/>
      <c r="G9930" s="1"/>
      <c r="H9930" s="1"/>
      <c r="I9930" s="1"/>
    </row>
    <row r="9931" ht="15.75" customHeight="1">
      <c r="A9931" s="1"/>
      <c r="B9931" s="1"/>
      <c r="C9931" s="1"/>
      <c r="D9931" s="1"/>
      <c r="E9931" s="1"/>
      <c r="F9931" s="1"/>
      <c r="G9931" s="1"/>
      <c r="H9931" s="1"/>
      <c r="I9931" s="1"/>
    </row>
    <row r="9932" ht="15.75" customHeight="1">
      <c r="A9932" s="1"/>
      <c r="B9932" s="1"/>
      <c r="C9932" s="1"/>
      <c r="D9932" s="1"/>
      <c r="E9932" s="1"/>
      <c r="F9932" s="1"/>
      <c r="G9932" s="1"/>
      <c r="H9932" s="1"/>
      <c r="I9932" s="1"/>
    </row>
    <row r="9933" ht="15.75" customHeight="1">
      <c r="A9933" s="1"/>
      <c r="B9933" s="1"/>
      <c r="C9933" s="1"/>
      <c r="D9933" s="1"/>
      <c r="E9933" s="1"/>
      <c r="F9933" s="1"/>
      <c r="G9933" s="1"/>
      <c r="H9933" s="1"/>
      <c r="I9933" s="1"/>
    </row>
    <row r="9934" ht="15.75" customHeight="1">
      <c r="A9934" s="1"/>
      <c r="B9934" s="1"/>
      <c r="C9934" s="1"/>
      <c r="D9934" s="1"/>
      <c r="E9934" s="1"/>
      <c r="F9934" s="1"/>
      <c r="G9934" s="1"/>
      <c r="H9934" s="1"/>
      <c r="I9934" s="1"/>
    </row>
    <row r="9935" ht="15.75" customHeight="1">
      <c r="A9935" s="1"/>
      <c r="B9935" s="1"/>
      <c r="C9935" s="1"/>
      <c r="D9935" s="1"/>
      <c r="E9935" s="1"/>
      <c r="F9935" s="1"/>
      <c r="G9935" s="1"/>
      <c r="H9935" s="1"/>
      <c r="I9935" s="1"/>
    </row>
    <row r="9936" ht="15.75" customHeight="1">
      <c r="A9936" s="1"/>
      <c r="B9936" s="1"/>
      <c r="C9936" s="1"/>
      <c r="D9936" s="1"/>
      <c r="E9936" s="1"/>
      <c r="F9936" s="1"/>
      <c r="G9936" s="1"/>
      <c r="H9936" s="1"/>
      <c r="I9936" s="1"/>
    </row>
    <row r="9937" ht="15.75" customHeight="1">
      <c r="A9937" s="1"/>
      <c r="B9937" s="1"/>
      <c r="C9937" s="1"/>
      <c r="D9937" s="1"/>
      <c r="E9937" s="1"/>
      <c r="F9937" s="1"/>
      <c r="G9937" s="1"/>
      <c r="H9937" s="1"/>
      <c r="I9937" s="1"/>
    </row>
    <row r="9938" ht="15.75" customHeight="1">
      <c r="A9938" s="1"/>
      <c r="B9938" s="1"/>
      <c r="C9938" s="1"/>
      <c r="D9938" s="1"/>
      <c r="E9938" s="1"/>
      <c r="F9938" s="1"/>
      <c r="G9938" s="1"/>
      <c r="H9938" s="1"/>
      <c r="I9938" s="1"/>
    </row>
    <row r="9939" ht="15.75" customHeight="1">
      <c r="A9939" s="1"/>
      <c r="B9939" s="1"/>
      <c r="C9939" s="1"/>
      <c r="D9939" s="1"/>
      <c r="E9939" s="1"/>
      <c r="F9939" s="1"/>
      <c r="G9939" s="1"/>
      <c r="H9939" s="1"/>
      <c r="I9939" s="1"/>
    </row>
    <row r="9940" ht="15.75" customHeight="1">
      <c r="A9940" s="1"/>
      <c r="B9940" s="1"/>
      <c r="C9940" s="1"/>
      <c r="D9940" s="1"/>
      <c r="E9940" s="1"/>
      <c r="F9940" s="1"/>
      <c r="G9940" s="1"/>
      <c r="H9940" s="1"/>
      <c r="I9940" s="1"/>
    </row>
    <row r="9941" ht="15.75" customHeight="1">
      <c r="A9941" s="1"/>
      <c r="B9941" s="1"/>
      <c r="C9941" s="1"/>
      <c r="D9941" s="1"/>
      <c r="E9941" s="1"/>
      <c r="F9941" s="1"/>
      <c r="G9941" s="1"/>
      <c r="H9941" s="1"/>
      <c r="I9941" s="1"/>
    </row>
    <row r="9942" ht="15.75" customHeight="1">
      <c r="A9942" s="1"/>
      <c r="B9942" s="1"/>
      <c r="C9942" s="1"/>
      <c r="D9942" s="1"/>
      <c r="E9942" s="1"/>
      <c r="F9942" s="1"/>
      <c r="G9942" s="1"/>
      <c r="H9942" s="1"/>
      <c r="I9942" s="1"/>
    </row>
    <row r="9943" ht="15.75" customHeight="1">
      <c r="A9943" s="1"/>
      <c r="B9943" s="1"/>
      <c r="C9943" s="1"/>
      <c r="D9943" s="1"/>
      <c r="E9943" s="1"/>
      <c r="F9943" s="1"/>
      <c r="G9943" s="1"/>
      <c r="H9943" s="1"/>
      <c r="I9943" s="1"/>
    </row>
    <row r="9944" ht="15.75" customHeight="1">
      <c r="A9944" s="1"/>
      <c r="B9944" s="1"/>
      <c r="C9944" s="1"/>
      <c r="D9944" s="1"/>
      <c r="E9944" s="1"/>
      <c r="F9944" s="1"/>
      <c r="G9944" s="1"/>
      <c r="H9944" s="1"/>
      <c r="I9944" s="1"/>
    </row>
    <row r="9945" ht="15.75" customHeight="1">
      <c r="A9945" s="1"/>
      <c r="B9945" s="1"/>
      <c r="C9945" s="1"/>
      <c r="D9945" s="1"/>
      <c r="E9945" s="1"/>
      <c r="F9945" s="1"/>
      <c r="G9945" s="1"/>
      <c r="H9945" s="1"/>
      <c r="I9945" s="1"/>
    </row>
    <row r="9946" ht="15.75" customHeight="1">
      <c r="A9946" s="1"/>
      <c r="B9946" s="1"/>
      <c r="C9946" s="1"/>
      <c r="D9946" s="1"/>
      <c r="E9946" s="1"/>
      <c r="F9946" s="1"/>
      <c r="G9946" s="1"/>
      <c r="H9946" s="1"/>
      <c r="I9946" s="1"/>
    </row>
    <row r="9947" ht="15.75" customHeight="1">
      <c r="A9947" s="1"/>
      <c r="B9947" s="1"/>
      <c r="C9947" s="1"/>
      <c r="D9947" s="1"/>
      <c r="E9947" s="1"/>
      <c r="F9947" s="1"/>
      <c r="G9947" s="1"/>
      <c r="H9947" s="1"/>
      <c r="I9947" s="1"/>
    </row>
    <row r="9948" ht="15.75" customHeight="1">
      <c r="A9948" s="1"/>
      <c r="B9948" s="1"/>
      <c r="C9948" s="1"/>
      <c r="D9948" s="1"/>
      <c r="E9948" s="1"/>
      <c r="F9948" s="1"/>
      <c r="G9948" s="1"/>
      <c r="H9948" s="1"/>
      <c r="I9948" s="1"/>
    </row>
    <row r="9949" ht="15.75" customHeight="1">
      <c r="A9949" s="1"/>
      <c r="B9949" s="1"/>
      <c r="C9949" s="1"/>
      <c r="D9949" s="1"/>
      <c r="E9949" s="1"/>
      <c r="F9949" s="1"/>
      <c r="G9949" s="1"/>
      <c r="H9949" s="1"/>
      <c r="I9949" s="1"/>
    </row>
    <row r="9950" ht="15.75" customHeight="1">
      <c r="A9950" s="1"/>
      <c r="B9950" s="1"/>
      <c r="C9950" s="1"/>
      <c r="D9950" s="1"/>
      <c r="E9950" s="1"/>
      <c r="F9950" s="1"/>
      <c r="G9950" s="1"/>
      <c r="H9950" s="1"/>
      <c r="I9950" s="1"/>
    </row>
    <row r="9951" ht="15.75" customHeight="1">
      <c r="A9951" s="1"/>
      <c r="B9951" s="1"/>
      <c r="C9951" s="1"/>
      <c r="D9951" s="1"/>
      <c r="E9951" s="1"/>
      <c r="F9951" s="1"/>
      <c r="G9951" s="1"/>
      <c r="H9951" s="1"/>
      <c r="I9951" s="1"/>
    </row>
    <row r="9952" ht="15.75" customHeight="1">
      <c r="A9952" s="1"/>
      <c r="B9952" s="1"/>
      <c r="C9952" s="1"/>
      <c r="D9952" s="1"/>
      <c r="E9952" s="1"/>
      <c r="F9952" s="1"/>
      <c r="G9952" s="1"/>
      <c r="H9952" s="1"/>
      <c r="I9952" s="1"/>
    </row>
    <row r="9953" ht="15.75" customHeight="1">
      <c r="A9953" s="1"/>
      <c r="B9953" s="1"/>
      <c r="C9953" s="1"/>
      <c r="D9953" s="1"/>
      <c r="E9953" s="1"/>
      <c r="F9953" s="1"/>
      <c r="G9953" s="1"/>
      <c r="H9953" s="1"/>
      <c r="I9953" s="1"/>
    </row>
    <row r="9954" ht="15.75" customHeight="1">
      <c r="A9954" s="1"/>
      <c r="B9954" s="1"/>
      <c r="C9954" s="1"/>
      <c r="D9954" s="1"/>
      <c r="E9954" s="1"/>
      <c r="F9954" s="1"/>
      <c r="G9954" s="1"/>
      <c r="H9954" s="1"/>
      <c r="I9954" s="1"/>
    </row>
    <row r="9955" ht="15.75" customHeight="1">
      <c r="A9955" s="1"/>
      <c r="B9955" s="1"/>
      <c r="C9955" s="1"/>
      <c r="D9955" s="1"/>
      <c r="E9955" s="1"/>
      <c r="F9955" s="1"/>
      <c r="G9955" s="1"/>
      <c r="H9955" s="1"/>
      <c r="I9955" s="1"/>
    </row>
    <row r="9956" ht="15.75" customHeight="1">
      <c r="A9956" s="1"/>
      <c r="B9956" s="1"/>
      <c r="C9956" s="1"/>
      <c r="D9956" s="1"/>
      <c r="E9956" s="1"/>
      <c r="F9956" s="1"/>
      <c r="G9956" s="1"/>
      <c r="H9956" s="1"/>
      <c r="I9956" s="1"/>
    </row>
    <row r="9957" ht="15.75" customHeight="1">
      <c r="A9957" s="1"/>
      <c r="B9957" s="1"/>
      <c r="C9957" s="1"/>
      <c r="D9957" s="1"/>
      <c r="E9957" s="1"/>
      <c r="F9957" s="1"/>
      <c r="G9957" s="1"/>
      <c r="H9957" s="1"/>
      <c r="I9957" s="1"/>
    </row>
    <row r="9958" ht="15.75" customHeight="1">
      <c r="A9958" s="1"/>
      <c r="B9958" s="1"/>
      <c r="C9958" s="1"/>
      <c r="D9958" s="1"/>
      <c r="E9958" s="1"/>
      <c r="F9958" s="1"/>
      <c r="G9958" s="1"/>
      <c r="H9958" s="1"/>
      <c r="I9958" s="1"/>
    </row>
    <row r="9959" ht="15.75" customHeight="1">
      <c r="A9959" s="1"/>
      <c r="B9959" s="1"/>
      <c r="C9959" s="1"/>
      <c r="D9959" s="1"/>
      <c r="E9959" s="1"/>
      <c r="F9959" s="1"/>
      <c r="G9959" s="1"/>
      <c r="H9959" s="1"/>
      <c r="I9959" s="1"/>
    </row>
    <row r="9960" ht="15.75" customHeight="1">
      <c r="A9960" s="1"/>
      <c r="B9960" s="1"/>
      <c r="C9960" s="1"/>
      <c r="D9960" s="1"/>
      <c r="E9960" s="1"/>
      <c r="F9960" s="1"/>
      <c r="G9960" s="1"/>
      <c r="H9960" s="1"/>
      <c r="I9960" s="1"/>
    </row>
    <row r="9961" ht="15.75" customHeight="1">
      <c r="A9961" s="1"/>
      <c r="B9961" s="1"/>
      <c r="C9961" s="1"/>
      <c r="D9961" s="1"/>
      <c r="E9961" s="1"/>
      <c r="F9961" s="1"/>
      <c r="G9961" s="1"/>
      <c r="H9961" s="1"/>
      <c r="I9961" s="1"/>
    </row>
    <row r="9962" ht="15.75" customHeight="1">
      <c r="A9962" s="1"/>
      <c r="B9962" s="1"/>
      <c r="C9962" s="1"/>
      <c r="D9962" s="1"/>
      <c r="E9962" s="1"/>
      <c r="F9962" s="1"/>
      <c r="G9962" s="1"/>
      <c r="H9962" s="1"/>
      <c r="I9962" s="1"/>
    </row>
    <row r="9963" ht="15.75" customHeight="1">
      <c r="A9963" s="1"/>
      <c r="B9963" s="1"/>
      <c r="C9963" s="1"/>
      <c r="D9963" s="1"/>
      <c r="E9963" s="1"/>
      <c r="F9963" s="1"/>
      <c r="G9963" s="1"/>
      <c r="H9963" s="1"/>
      <c r="I9963" s="1"/>
    </row>
    <row r="9964" ht="15.75" customHeight="1">
      <c r="A9964" s="1"/>
      <c r="B9964" s="1"/>
      <c r="C9964" s="1"/>
      <c r="D9964" s="1"/>
      <c r="E9964" s="1"/>
      <c r="F9964" s="1"/>
      <c r="G9964" s="1"/>
      <c r="H9964" s="1"/>
      <c r="I9964" s="1"/>
    </row>
    <row r="9965" ht="15.75" customHeight="1">
      <c r="A9965" s="1"/>
      <c r="B9965" s="1"/>
      <c r="C9965" s="1"/>
      <c r="D9965" s="1"/>
      <c r="E9965" s="1"/>
      <c r="F9965" s="1"/>
      <c r="G9965" s="1"/>
      <c r="H9965" s="1"/>
      <c r="I9965" s="1"/>
    </row>
    <row r="9966" ht="15.75" customHeight="1">
      <c r="A9966" s="1"/>
      <c r="B9966" s="1"/>
      <c r="C9966" s="1"/>
      <c r="D9966" s="1"/>
      <c r="E9966" s="1"/>
      <c r="F9966" s="1"/>
      <c r="G9966" s="1"/>
      <c r="H9966" s="1"/>
      <c r="I9966" s="1"/>
    </row>
    <row r="9967" ht="15.75" customHeight="1">
      <c r="A9967" s="1"/>
      <c r="B9967" s="1"/>
      <c r="C9967" s="1"/>
      <c r="D9967" s="1"/>
      <c r="E9967" s="1"/>
      <c r="F9967" s="1"/>
      <c r="G9967" s="1"/>
      <c r="H9967" s="1"/>
      <c r="I9967" s="1"/>
    </row>
    <row r="9968" ht="15.75" customHeight="1">
      <c r="A9968" s="1"/>
      <c r="B9968" s="1"/>
      <c r="C9968" s="1"/>
      <c r="D9968" s="1"/>
      <c r="E9968" s="1"/>
      <c r="F9968" s="1"/>
      <c r="G9968" s="1"/>
      <c r="H9968" s="1"/>
      <c r="I9968" s="1"/>
    </row>
    <row r="9969" ht="15.75" customHeight="1">
      <c r="A9969" s="1"/>
      <c r="B9969" s="1"/>
      <c r="C9969" s="1"/>
      <c r="D9969" s="1"/>
      <c r="E9969" s="1"/>
      <c r="F9969" s="1"/>
      <c r="G9969" s="1"/>
      <c r="H9969" s="1"/>
      <c r="I9969" s="1"/>
    </row>
    <row r="9970" ht="15.75" customHeight="1">
      <c r="A9970" s="1"/>
      <c r="B9970" s="1"/>
      <c r="C9970" s="1"/>
      <c r="D9970" s="1"/>
      <c r="E9970" s="1"/>
      <c r="F9970" s="1"/>
      <c r="G9970" s="1"/>
      <c r="H9970" s="1"/>
      <c r="I9970" s="1"/>
    </row>
    <row r="9971" ht="15.75" customHeight="1">
      <c r="A9971" s="1"/>
      <c r="B9971" s="1"/>
      <c r="C9971" s="1"/>
      <c r="D9971" s="1"/>
      <c r="E9971" s="1"/>
      <c r="F9971" s="1"/>
      <c r="G9971" s="1"/>
      <c r="H9971" s="1"/>
      <c r="I9971" s="1"/>
    </row>
    <row r="9972" ht="15.75" customHeight="1">
      <c r="A9972" s="1"/>
      <c r="B9972" s="1"/>
      <c r="C9972" s="1"/>
      <c r="D9972" s="1"/>
      <c r="E9972" s="1"/>
      <c r="F9972" s="1"/>
      <c r="G9972" s="1"/>
      <c r="H9972" s="1"/>
      <c r="I9972" s="1"/>
    </row>
    <row r="9973" ht="15.75" customHeight="1">
      <c r="A9973" s="1"/>
      <c r="B9973" s="1"/>
      <c r="C9973" s="1"/>
      <c r="D9973" s="1"/>
      <c r="E9973" s="1"/>
      <c r="F9973" s="1"/>
      <c r="G9973" s="1"/>
      <c r="H9973" s="1"/>
      <c r="I9973" s="1"/>
    </row>
    <row r="9974" ht="15.75" customHeight="1">
      <c r="A9974" s="1"/>
      <c r="B9974" s="1"/>
      <c r="C9974" s="1"/>
      <c r="D9974" s="1"/>
      <c r="E9974" s="1"/>
      <c r="F9974" s="1"/>
      <c r="G9974" s="1"/>
      <c r="H9974" s="1"/>
      <c r="I9974" s="1"/>
    </row>
    <row r="9975" ht="15.75" customHeight="1">
      <c r="A9975" s="1"/>
      <c r="B9975" s="1"/>
      <c r="C9975" s="1"/>
      <c r="D9975" s="1"/>
      <c r="E9975" s="1"/>
      <c r="F9975" s="1"/>
      <c r="G9975" s="1"/>
      <c r="H9975" s="1"/>
      <c r="I9975" s="1"/>
    </row>
    <row r="9976" ht="15.75" customHeight="1">
      <c r="A9976" s="1"/>
      <c r="B9976" s="1"/>
      <c r="C9976" s="1"/>
      <c r="D9976" s="1"/>
      <c r="E9976" s="1"/>
      <c r="F9976" s="1"/>
      <c r="G9976" s="1"/>
      <c r="H9976" s="1"/>
      <c r="I9976" s="1"/>
    </row>
    <row r="9977" ht="15.75" customHeight="1">
      <c r="A9977" s="1"/>
      <c r="B9977" s="1"/>
      <c r="C9977" s="1"/>
      <c r="D9977" s="1"/>
      <c r="E9977" s="1"/>
      <c r="F9977" s="1"/>
      <c r="G9977" s="1"/>
      <c r="H9977" s="1"/>
      <c r="I9977" s="1"/>
    </row>
    <row r="9978" ht="15.75" customHeight="1">
      <c r="A9978" s="1"/>
      <c r="B9978" s="1"/>
      <c r="C9978" s="1"/>
      <c r="D9978" s="1"/>
      <c r="E9978" s="1"/>
      <c r="F9978" s="1"/>
      <c r="G9978" s="1"/>
      <c r="H9978" s="1"/>
      <c r="I9978" s="1"/>
    </row>
    <row r="9979" ht="15.75" customHeight="1">
      <c r="A9979" s="1"/>
      <c r="B9979" s="1"/>
      <c r="C9979" s="1"/>
      <c r="D9979" s="1"/>
      <c r="E9979" s="1"/>
      <c r="F9979" s="1"/>
      <c r="G9979" s="1"/>
      <c r="H9979" s="1"/>
      <c r="I9979" s="1"/>
    </row>
    <row r="9980" ht="15.75" customHeight="1">
      <c r="A9980" s="1"/>
      <c r="B9980" s="1"/>
      <c r="C9980" s="1"/>
      <c r="D9980" s="1"/>
      <c r="E9980" s="1"/>
      <c r="F9980" s="1"/>
      <c r="G9980" s="1"/>
      <c r="H9980" s="1"/>
      <c r="I9980" s="1"/>
    </row>
    <row r="9981" ht="15.75" customHeight="1">
      <c r="A9981" s="1"/>
      <c r="B9981" s="1"/>
      <c r="C9981" s="1"/>
      <c r="D9981" s="1"/>
      <c r="E9981" s="1"/>
      <c r="F9981" s="1"/>
      <c r="G9981" s="1"/>
      <c r="H9981" s="1"/>
      <c r="I9981" s="1"/>
    </row>
    <row r="9982" ht="15.75" customHeight="1">
      <c r="A9982" s="1"/>
      <c r="B9982" s="1"/>
      <c r="C9982" s="1"/>
      <c r="D9982" s="1"/>
      <c r="E9982" s="1"/>
      <c r="F9982" s="1"/>
      <c r="G9982" s="1"/>
      <c r="H9982" s="1"/>
      <c r="I9982" s="1"/>
    </row>
    <row r="9983" ht="15.75" customHeight="1">
      <c r="A9983" s="1"/>
      <c r="B9983" s="1"/>
      <c r="C9983" s="1"/>
      <c r="D9983" s="1"/>
      <c r="E9983" s="1"/>
      <c r="F9983" s="1"/>
      <c r="G9983" s="1"/>
      <c r="H9983" s="1"/>
      <c r="I9983" s="1"/>
    </row>
    <row r="9984" ht="15.75" customHeight="1">
      <c r="A9984" s="1"/>
      <c r="B9984" s="1"/>
      <c r="C9984" s="1"/>
      <c r="D9984" s="1"/>
      <c r="E9984" s="1"/>
      <c r="F9984" s="1"/>
      <c r="G9984" s="1"/>
      <c r="H9984" s="1"/>
      <c r="I9984" s="1"/>
    </row>
    <row r="9985" ht="15.75" customHeight="1">
      <c r="A9985" s="1"/>
      <c r="B9985" s="1"/>
      <c r="C9985" s="1"/>
      <c r="D9985" s="1"/>
      <c r="E9985" s="1"/>
      <c r="F9985" s="1"/>
      <c r="G9985" s="1"/>
      <c r="H9985" s="1"/>
      <c r="I9985" s="1"/>
    </row>
    <row r="9986" ht="15.75" customHeight="1">
      <c r="A9986" s="1"/>
      <c r="B9986" s="1"/>
      <c r="C9986" s="1"/>
      <c r="D9986" s="1"/>
      <c r="E9986" s="1"/>
      <c r="F9986" s="1"/>
      <c r="G9986" s="1"/>
      <c r="H9986" s="1"/>
      <c r="I9986" s="1"/>
    </row>
    <row r="9987" ht="15.75" customHeight="1">
      <c r="A9987" s="1"/>
      <c r="B9987" s="1"/>
      <c r="C9987" s="1"/>
      <c r="D9987" s="1"/>
      <c r="E9987" s="1"/>
      <c r="F9987" s="1"/>
      <c r="G9987" s="1"/>
      <c r="H9987" s="1"/>
      <c r="I9987" s="1"/>
    </row>
    <row r="9988" ht="15.75" customHeight="1">
      <c r="A9988" s="1"/>
      <c r="B9988" s="1"/>
      <c r="C9988" s="1"/>
      <c r="D9988" s="1"/>
      <c r="E9988" s="1"/>
      <c r="F9988" s="1"/>
      <c r="G9988" s="1"/>
      <c r="H9988" s="1"/>
      <c r="I9988" s="1"/>
    </row>
    <row r="9989" ht="15.75" customHeight="1">
      <c r="A9989" s="1"/>
      <c r="B9989" s="1"/>
      <c r="C9989" s="1"/>
      <c r="D9989" s="1"/>
      <c r="E9989" s="1"/>
      <c r="F9989" s="1"/>
      <c r="G9989" s="1"/>
      <c r="H9989" s="1"/>
      <c r="I9989" s="1"/>
    </row>
    <row r="9990" ht="15.75" customHeight="1">
      <c r="A9990" s="1"/>
      <c r="B9990" s="1"/>
      <c r="C9990" s="1"/>
      <c r="D9990" s="1"/>
      <c r="E9990" s="1"/>
      <c r="F9990" s="1"/>
      <c r="G9990" s="1"/>
      <c r="H9990" s="1"/>
      <c r="I9990" s="1"/>
    </row>
    <row r="9991" ht="15.75" customHeight="1">
      <c r="A9991" s="1"/>
      <c r="B9991" s="1"/>
      <c r="C9991" s="1"/>
      <c r="D9991" s="1"/>
      <c r="E9991" s="1"/>
      <c r="F9991" s="1"/>
      <c r="G9991" s="1"/>
      <c r="H9991" s="1"/>
      <c r="I9991" s="1"/>
    </row>
    <row r="9992" ht="15.75" customHeight="1">
      <c r="A9992" s="1"/>
      <c r="B9992" s="1"/>
      <c r="C9992" s="1"/>
      <c r="D9992" s="1"/>
      <c r="E9992" s="1"/>
      <c r="F9992" s="1"/>
      <c r="G9992" s="1"/>
      <c r="H9992" s="1"/>
      <c r="I9992" s="1"/>
    </row>
    <row r="9993" ht="15.75" customHeight="1">
      <c r="A9993" s="1"/>
      <c r="B9993" s="1"/>
      <c r="C9993" s="1"/>
      <c r="D9993" s="1"/>
      <c r="E9993" s="1"/>
      <c r="F9993" s="1"/>
      <c r="G9993" s="1"/>
      <c r="H9993" s="1"/>
      <c r="I9993" s="1"/>
    </row>
    <row r="9994" ht="15.75" customHeight="1">
      <c r="A9994" s="1"/>
      <c r="B9994" s="1"/>
      <c r="C9994" s="1"/>
      <c r="D9994" s="1"/>
      <c r="E9994" s="1"/>
      <c r="F9994" s="1"/>
      <c r="G9994" s="1"/>
      <c r="H9994" s="1"/>
      <c r="I9994" s="1"/>
    </row>
    <row r="9995" ht="15.75" customHeight="1">
      <c r="A9995" s="1"/>
      <c r="B9995" s="1"/>
      <c r="C9995" s="1"/>
      <c r="D9995" s="1"/>
      <c r="E9995" s="1"/>
      <c r="F9995" s="1"/>
      <c r="G9995" s="1"/>
      <c r="H9995" s="1"/>
      <c r="I9995" s="1"/>
    </row>
    <row r="9996" ht="15.75" customHeight="1">
      <c r="A9996" s="1"/>
      <c r="B9996" s="1"/>
      <c r="C9996" s="1"/>
      <c r="D9996" s="1"/>
      <c r="E9996" s="1"/>
      <c r="F9996" s="1"/>
      <c r="G9996" s="1"/>
      <c r="H9996" s="1"/>
      <c r="I9996" s="1"/>
    </row>
    <row r="9997" ht="15.75" customHeight="1">
      <c r="A9997" s="1"/>
      <c r="B9997" s="1"/>
      <c r="C9997" s="1"/>
      <c r="D9997" s="1"/>
      <c r="E9997" s="1"/>
      <c r="F9997" s="1"/>
      <c r="G9997" s="1"/>
      <c r="H9997" s="1"/>
      <c r="I9997" s="1"/>
    </row>
    <row r="9998" ht="15.75" customHeight="1">
      <c r="A9998" s="1"/>
      <c r="B9998" s="1"/>
      <c r="C9998" s="1"/>
      <c r="D9998" s="1"/>
      <c r="E9998" s="1"/>
      <c r="F9998" s="1"/>
      <c r="G9998" s="1"/>
      <c r="H9998" s="1"/>
      <c r="I9998" s="1"/>
    </row>
    <row r="9999" ht="15.75" customHeight="1">
      <c r="A9999" s="1"/>
      <c r="B9999" s="1"/>
      <c r="C9999" s="1"/>
      <c r="D9999" s="1"/>
      <c r="E9999" s="1"/>
      <c r="F9999" s="1"/>
      <c r="G9999" s="1"/>
      <c r="H9999" s="1"/>
      <c r="I9999" s="1"/>
    </row>
    <row r="10000" ht="15.75" customHeight="1">
      <c r="A10000" s="1"/>
      <c r="B10000" s="1"/>
      <c r="C10000" s="1"/>
      <c r="D10000" s="1"/>
      <c r="E10000" s="1"/>
      <c r="F10000" s="1"/>
      <c r="G10000" s="1"/>
      <c r="H10000" s="1"/>
      <c r="I10000" s="1"/>
    </row>
    <row r="10001" ht="15.75" customHeight="1">
      <c r="A10001" s="1"/>
      <c r="B10001" s="1"/>
      <c r="C10001" s="1"/>
      <c r="D10001" s="1"/>
      <c r="E10001" s="1"/>
      <c r="F10001" s="1"/>
      <c r="G10001" s="1"/>
      <c r="H10001" s="1"/>
      <c r="I10001" s="1"/>
    </row>
    <row r="10002" ht="15.75" customHeight="1">
      <c r="A10002" s="1"/>
      <c r="B10002" s="1"/>
      <c r="C10002" s="1"/>
      <c r="D10002" s="1"/>
      <c r="E10002" s="1"/>
      <c r="F10002" s="1"/>
      <c r="G10002" s="1"/>
      <c r="H10002" s="1"/>
      <c r="I10002" s="1"/>
    </row>
    <row r="10003" ht="15.75" customHeight="1">
      <c r="A10003" s="1"/>
      <c r="B10003" s="1"/>
      <c r="C10003" s="1"/>
      <c r="D10003" s="1"/>
      <c r="E10003" s="1"/>
      <c r="F10003" s="1"/>
      <c r="G10003" s="1"/>
      <c r="H10003" s="1"/>
      <c r="I10003" s="1"/>
    </row>
    <row r="10004" ht="15.75" customHeight="1">
      <c r="A10004" s="1"/>
      <c r="B10004" s="1"/>
      <c r="C10004" s="1"/>
      <c r="D10004" s="1"/>
      <c r="E10004" s="1"/>
      <c r="F10004" s="1"/>
      <c r="G10004" s="1"/>
      <c r="H10004" s="1"/>
      <c r="I10004" s="1"/>
    </row>
    <row r="10005" ht="15.75" customHeight="1">
      <c r="A10005" s="1"/>
      <c r="B10005" s="1"/>
      <c r="C10005" s="1"/>
      <c r="D10005" s="1"/>
      <c r="E10005" s="1"/>
      <c r="F10005" s="1"/>
      <c r="G10005" s="1"/>
      <c r="H10005" s="1"/>
      <c r="I10005" s="1"/>
    </row>
    <row r="10006" ht="15.75" customHeight="1">
      <c r="A10006" s="1"/>
      <c r="B10006" s="1"/>
      <c r="C10006" s="1"/>
      <c r="D10006" s="1"/>
      <c r="E10006" s="1"/>
      <c r="F10006" s="1"/>
      <c r="G10006" s="1"/>
      <c r="H10006" s="1"/>
      <c r="I10006" s="1"/>
    </row>
    <row r="10007" ht="15.75" customHeight="1">
      <c r="A10007" s="1"/>
      <c r="B10007" s="1"/>
      <c r="C10007" s="1"/>
      <c r="D10007" s="1"/>
      <c r="E10007" s="1"/>
      <c r="F10007" s="1"/>
      <c r="G10007" s="1"/>
      <c r="H10007" s="1"/>
      <c r="I10007" s="1"/>
    </row>
    <row r="10008" ht="15.75" customHeight="1">
      <c r="A10008" s="1"/>
      <c r="B10008" s="1"/>
      <c r="C10008" s="1"/>
      <c r="D10008" s="1"/>
      <c r="E10008" s="1"/>
      <c r="F10008" s="1"/>
      <c r="G10008" s="1"/>
      <c r="H10008" s="1"/>
      <c r="I10008" s="1"/>
    </row>
    <row r="10009" ht="15.75" customHeight="1">
      <c r="A10009" s="1"/>
      <c r="B10009" s="1"/>
      <c r="C10009" s="1"/>
      <c r="D10009" s="1"/>
      <c r="E10009" s="1"/>
      <c r="F10009" s="1"/>
      <c r="G10009" s="1"/>
      <c r="H10009" s="1"/>
      <c r="I10009" s="1"/>
    </row>
    <row r="10010" ht="15.75" customHeight="1">
      <c r="A10010" s="1"/>
      <c r="B10010" s="1"/>
      <c r="C10010" s="1"/>
      <c r="D10010" s="1"/>
      <c r="E10010" s="1"/>
      <c r="F10010" s="1"/>
      <c r="G10010" s="1"/>
      <c r="H10010" s="1"/>
      <c r="I10010" s="1"/>
    </row>
    <row r="10011" ht="15.75" customHeight="1">
      <c r="A10011" s="1"/>
      <c r="B10011" s="1"/>
      <c r="C10011" s="1"/>
      <c r="D10011" s="1"/>
      <c r="E10011" s="1"/>
      <c r="F10011" s="1"/>
      <c r="G10011" s="1"/>
      <c r="H10011" s="1"/>
      <c r="I10011" s="1"/>
    </row>
    <row r="10012" ht="15.75" customHeight="1">
      <c r="A10012" s="1"/>
      <c r="B10012" s="1"/>
      <c r="C10012" s="1"/>
      <c r="D10012" s="1"/>
      <c r="E10012" s="1"/>
      <c r="F10012" s="1"/>
      <c r="G10012" s="1"/>
      <c r="H10012" s="1"/>
      <c r="I10012" s="1"/>
    </row>
    <row r="10013" ht="15.75" customHeight="1">
      <c r="A10013" s="1"/>
      <c r="B10013" s="1"/>
      <c r="C10013" s="1"/>
      <c r="D10013" s="1"/>
      <c r="E10013" s="1"/>
      <c r="F10013" s="1"/>
      <c r="G10013" s="1"/>
      <c r="H10013" s="1"/>
      <c r="I10013" s="1"/>
    </row>
    <row r="10014" ht="15.75" customHeight="1">
      <c r="A10014" s="1"/>
      <c r="B10014" s="1"/>
      <c r="C10014" s="1"/>
      <c r="D10014" s="1"/>
      <c r="E10014" s="1"/>
      <c r="F10014" s="1"/>
      <c r="G10014" s="1"/>
      <c r="H10014" s="1"/>
      <c r="I10014" s="1"/>
    </row>
    <row r="10015" ht="15.75" customHeight="1">
      <c r="A10015" s="1"/>
      <c r="B10015" s="1"/>
      <c r="C10015" s="1"/>
      <c r="D10015" s="1"/>
      <c r="E10015" s="1"/>
      <c r="F10015" s="1"/>
      <c r="G10015" s="1"/>
      <c r="H10015" s="1"/>
      <c r="I10015" s="1"/>
    </row>
    <row r="10016" ht="15.75" customHeight="1">
      <c r="A10016" s="1"/>
      <c r="B10016" s="1"/>
      <c r="C10016" s="1"/>
      <c r="D10016" s="1"/>
      <c r="E10016" s="1"/>
      <c r="F10016" s="1"/>
      <c r="G10016" s="1"/>
      <c r="H10016" s="1"/>
      <c r="I10016" s="1"/>
    </row>
    <row r="10017" ht="15.75" customHeight="1">
      <c r="A10017" s="1"/>
      <c r="B10017" s="1"/>
      <c r="C10017" s="1"/>
      <c r="D10017" s="1"/>
      <c r="E10017" s="1"/>
      <c r="F10017" s="1"/>
      <c r="G10017" s="1"/>
      <c r="H10017" s="1"/>
      <c r="I10017" s="1"/>
    </row>
    <row r="10018" ht="15.75" customHeight="1">
      <c r="A10018" s="1"/>
      <c r="B10018" s="1"/>
      <c r="C10018" s="1"/>
      <c r="D10018" s="1"/>
      <c r="E10018" s="1"/>
      <c r="F10018" s="1"/>
      <c r="G10018" s="1"/>
      <c r="H10018" s="1"/>
      <c r="I10018" s="1"/>
    </row>
    <row r="10019" ht="15.75" customHeight="1">
      <c r="A10019" s="1"/>
      <c r="B10019" s="1"/>
      <c r="C10019" s="1"/>
      <c r="D10019" s="1"/>
      <c r="E10019" s="1"/>
      <c r="F10019" s="1"/>
      <c r="G10019" s="1"/>
      <c r="H10019" s="1"/>
      <c r="I10019" s="1"/>
    </row>
    <row r="10020" ht="15.75" customHeight="1">
      <c r="A10020" s="1"/>
      <c r="B10020" s="1"/>
      <c r="C10020" s="1"/>
      <c r="D10020" s="1"/>
      <c r="E10020" s="1"/>
      <c r="F10020" s="1"/>
      <c r="G10020" s="1"/>
      <c r="H10020" s="1"/>
      <c r="I10020" s="1"/>
    </row>
    <row r="10021" ht="15.75" customHeight="1">
      <c r="A10021" s="1"/>
      <c r="B10021" s="1"/>
      <c r="C10021" s="1"/>
      <c r="D10021" s="1"/>
      <c r="E10021" s="1"/>
      <c r="F10021" s="1"/>
      <c r="G10021" s="1"/>
      <c r="H10021" s="1"/>
      <c r="I10021" s="1"/>
    </row>
    <row r="10022" ht="15.75" customHeight="1">
      <c r="A10022" s="1"/>
      <c r="B10022" s="1"/>
      <c r="C10022" s="1"/>
      <c r="D10022" s="1"/>
      <c r="E10022" s="1"/>
      <c r="F10022" s="1"/>
      <c r="G10022" s="1"/>
      <c r="H10022" s="1"/>
      <c r="I10022" s="1"/>
    </row>
    <row r="10023" ht="15.75" customHeight="1">
      <c r="A10023" s="1"/>
      <c r="B10023" s="1"/>
      <c r="C10023" s="1"/>
      <c r="D10023" s="1"/>
      <c r="E10023" s="1"/>
      <c r="F10023" s="1"/>
      <c r="G10023" s="1"/>
      <c r="H10023" s="1"/>
      <c r="I10023" s="1"/>
    </row>
    <row r="10024" ht="15.75" customHeight="1">
      <c r="A10024" s="1"/>
      <c r="B10024" s="1"/>
      <c r="C10024" s="1"/>
      <c r="D10024" s="1"/>
      <c r="E10024" s="1"/>
      <c r="F10024" s="1"/>
      <c r="G10024" s="1"/>
      <c r="H10024" s="1"/>
      <c r="I10024" s="1"/>
    </row>
    <row r="10025" ht="15.75" customHeight="1">
      <c r="A10025" s="1"/>
      <c r="B10025" s="1"/>
      <c r="C10025" s="1"/>
      <c r="D10025" s="1"/>
      <c r="E10025" s="1"/>
      <c r="F10025" s="1"/>
      <c r="G10025" s="1"/>
      <c r="H10025" s="1"/>
      <c r="I10025" s="1"/>
    </row>
    <row r="10026" ht="15.75" customHeight="1">
      <c r="A10026" s="1"/>
      <c r="B10026" s="1"/>
      <c r="C10026" s="1"/>
      <c r="D10026" s="1"/>
      <c r="E10026" s="1"/>
      <c r="F10026" s="1"/>
      <c r="G10026" s="1"/>
      <c r="H10026" s="1"/>
      <c r="I10026" s="1"/>
    </row>
    <row r="10027" ht="15.75" customHeight="1">
      <c r="A10027" s="1"/>
      <c r="B10027" s="1"/>
      <c r="C10027" s="1"/>
      <c r="D10027" s="1"/>
      <c r="E10027" s="1"/>
      <c r="F10027" s="1"/>
      <c r="G10027" s="1"/>
      <c r="H10027" s="1"/>
      <c r="I10027" s="1"/>
    </row>
    <row r="10028" ht="15.75" customHeight="1">
      <c r="A10028" s="1"/>
      <c r="B10028" s="1"/>
      <c r="C10028" s="1"/>
      <c r="D10028" s="1"/>
      <c r="E10028" s="1"/>
      <c r="F10028" s="1"/>
      <c r="G10028" s="1"/>
      <c r="H10028" s="1"/>
      <c r="I10028" s="1"/>
    </row>
    <row r="10029" ht="15.75" customHeight="1">
      <c r="A10029" s="1"/>
      <c r="B10029" s="1"/>
      <c r="C10029" s="1"/>
      <c r="D10029" s="1"/>
      <c r="E10029" s="1"/>
      <c r="F10029" s="1"/>
      <c r="G10029" s="1"/>
      <c r="H10029" s="1"/>
      <c r="I10029" s="1"/>
    </row>
    <row r="10030" ht="15.75" customHeight="1">
      <c r="A10030" s="1"/>
      <c r="B10030" s="1"/>
      <c r="C10030" s="1"/>
      <c r="D10030" s="1"/>
      <c r="E10030" s="1"/>
      <c r="F10030" s="1"/>
      <c r="G10030" s="1"/>
      <c r="H10030" s="1"/>
      <c r="I10030" s="1"/>
    </row>
    <row r="10031" ht="15.75" customHeight="1">
      <c r="A10031" s="1"/>
      <c r="B10031" s="1"/>
      <c r="C10031" s="1"/>
      <c r="D10031" s="1"/>
      <c r="E10031" s="1"/>
      <c r="F10031" s="1"/>
      <c r="G10031" s="1"/>
      <c r="H10031" s="1"/>
      <c r="I10031" s="1"/>
    </row>
    <row r="10032" ht="15.75" customHeight="1">
      <c r="A10032" s="1"/>
      <c r="B10032" s="1"/>
      <c r="C10032" s="1"/>
      <c r="D10032" s="1"/>
      <c r="E10032" s="1"/>
      <c r="F10032" s="1"/>
      <c r="G10032" s="1"/>
      <c r="H10032" s="1"/>
      <c r="I10032" s="1"/>
    </row>
    <row r="10033" ht="15.75" customHeight="1">
      <c r="A10033" s="1"/>
      <c r="B10033" s="1"/>
      <c r="C10033" s="1"/>
      <c r="D10033" s="1"/>
      <c r="E10033" s="1"/>
      <c r="F10033" s="1"/>
      <c r="G10033" s="1"/>
      <c r="H10033" s="1"/>
      <c r="I10033" s="1"/>
    </row>
    <row r="10034" ht="15.75" customHeight="1">
      <c r="A10034" s="1"/>
      <c r="B10034" s="1"/>
      <c r="C10034" s="1"/>
      <c r="D10034" s="1"/>
      <c r="E10034" s="1"/>
      <c r="F10034" s="1"/>
      <c r="G10034" s="1"/>
      <c r="H10034" s="1"/>
      <c r="I10034" s="1"/>
    </row>
    <row r="10035" ht="15.75" customHeight="1">
      <c r="A10035" s="1"/>
      <c r="B10035" s="1"/>
      <c r="C10035" s="1"/>
      <c r="D10035" s="1"/>
      <c r="E10035" s="1"/>
      <c r="F10035" s="1"/>
      <c r="G10035" s="1"/>
      <c r="H10035" s="1"/>
      <c r="I10035" s="1"/>
    </row>
    <row r="10036" ht="15.75" customHeight="1">
      <c r="A10036" s="1"/>
      <c r="B10036" s="1"/>
      <c r="C10036" s="1"/>
      <c r="D10036" s="1"/>
      <c r="E10036" s="1"/>
      <c r="F10036" s="1"/>
      <c r="G10036" s="1"/>
      <c r="H10036" s="1"/>
      <c r="I10036" s="1"/>
    </row>
    <row r="10037" ht="15.75" customHeight="1">
      <c r="A10037" s="1"/>
      <c r="B10037" s="1"/>
      <c r="C10037" s="1"/>
      <c r="D10037" s="1"/>
      <c r="E10037" s="1"/>
      <c r="F10037" s="1"/>
      <c r="G10037" s="1"/>
      <c r="H10037" s="1"/>
      <c r="I10037" s="1"/>
    </row>
    <row r="10038" ht="15.75" customHeight="1">
      <c r="A10038" s="1"/>
      <c r="B10038" s="1"/>
      <c r="C10038" s="1"/>
      <c r="D10038" s="1"/>
      <c r="E10038" s="1"/>
      <c r="F10038" s="1"/>
      <c r="G10038" s="1"/>
      <c r="H10038" s="1"/>
      <c r="I10038" s="1"/>
    </row>
    <row r="10039" ht="15.75" customHeight="1">
      <c r="A10039" s="1"/>
      <c r="B10039" s="1"/>
      <c r="C10039" s="1"/>
      <c r="D10039" s="1"/>
      <c r="E10039" s="1"/>
      <c r="F10039" s="1"/>
      <c r="G10039" s="1"/>
      <c r="H10039" s="1"/>
      <c r="I10039" s="1"/>
    </row>
    <row r="10040" ht="15.75" customHeight="1">
      <c r="A10040" s="1"/>
      <c r="B10040" s="1"/>
      <c r="C10040" s="1"/>
      <c r="D10040" s="1"/>
      <c r="E10040" s="1"/>
      <c r="F10040" s="1"/>
      <c r="G10040" s="1"/>
      <c r="H10040" s="1"/>
      <c r="I10040" s="1"/>
    </row>
    <row r="10041" ht="15.75" customHeight="1">
      <c r="A10041" s="1"/>
      <c r="B10041" s="1"/>
      <c r="C10041" s="1"/>
      <c r="D10041" s="1"/>
      <c r="E10041" s="1"/>
      <c r="F10041" s="1"/>
      <c r="G10041" s="1"/>
      <c r="H10041" s="1"/>
      <c r="I10041" s="1"/>
    </row>
    <row r="10042" ht="15.75" customHeight="1">
      <c r="A10042" s="1"/>
      <c r="B10042" s="1"/>
      <c r="C10042" s="1"/>
      <c r="D10042" s="1"/>
      <c r="E10042" s="1"/>
      <c r="F10042" s="1"/>
      <c r="G10042" s="1"/>
      <c r="H10042" s="1"/>
      <c r="I10042" s="1"/>
    </row>
    <row r="10043" ht="15.75" customHeight="1">
      <c r="A10043" s="1"/>
      <c r="B10043" s="1"/>
      <c r="C10043" s="1"/>
      <c r="D10043" s="1"/>
      <c r="E10043" s="1"/>
      <c r="F10043" s="1"/>
      <c r="G10043" s="1"/>
      <c r="H10043" s="1"/>
      <c r="I10043" s="1"/>
    </row>
    <row r="10044" ht="15.75" customHeight="1">
      <c r="A10044" s="1"/>
      <c r="B10044" s="1"/>
      <c r="C10044" s="1"/>
      <c r="D10044" s="1"/>
      <c r="E10044" s="1"/>
      <c r="F10044" s="1"/>
      <c r="G10044" s="1"/>
      <c r="H10044" s="1"/>
      <c r="I10044" s="1"/>
    </row>
    <row r="10045" ht="15.75" customHeight="1">
      <c r="A10045" s="1"/>
      <c r="B10045" s="1"/>
      <c r="C10045" s="1"/>
      <c r="D10045" s="1"/>
      <c r="E10045" s="1"/>
      <c r="F10045" s="1"/>
      <c r="G10045" s="1"/>
      <c r="H10045" s="1"/>
      <c r="I10045" s="1"/>
    </row>
    <row r="10046" ht="15.75" customHeight="1">
      <c r="A10046" s="1"/>
      <c r="B10046" s="1"/>
      <c r="C10046" s="1"/>
      <c r="D10046" s="1"/>
      <c r="E10046" s="1"/>
      <c r="F10046" s="1"/>
      <c r="G10046" s="1"/>
      <c r="H10046" s="1"/>
      <c r="I10046" s="1"/>
    </row>
    <row r="10047" ht="15.75" customHeight="1">
      <c r="A10047" s="1"/>
      <c r="B10047" s="1"/>
      <c r="C10047" s="1"/>
      <c r="D10047" s="1"/>
      <c r="E10047" s="1"/>
      <c r="F10047" s="1"/>
      <c r="G10047" s="1"/>
      <c r="H10047" s="1"/>
      <c r="I10047" s="1"/>
    </row>
    <row r="10048" ht="15.75" customHeight="1">
      <c r="A10048" s="1"/>
      <c r="B10048" s="1"/>
      <c r="C10048" s="1"/>
      <c r="D10048" s="1"/>
      <c r="E10048" s="1"/>
      <c r="F10048" s="1"/>
      <c r="G10048" s="1"/>
      <c r="H10048" s="1"/>
      <c r="I10048" s="1"/>
    </row>
    <row r="10049" ht="15.75" customHeight="1">
      <c r="A10049" s="1"/>
      <c r="B10049" s="1"/>
      <c r="C10049" s="1"/>
      <c r="D10049" s="1"/>
      <c r="E10049" s="1"/>
      <c r="F10049" s="1"/>
      <c r="G10049" s="1"/>
      <c r="H10049" s="1"/>
      <c r="I10049" s="1"/>
    </row>
    <row r="10050" ht="15.75" customHeight="1">
      <c r="A10050" s="1"/>
      <c r="B10050" s="1"/>
      <c r="C10050" s="1"/>
      <c r="D10050" s="1"/>
      <c r="E10050" s="1"/>
      <c r="F10050" s="1"/>
      <c r="G10050" s="1"/>
      <c r="H10050" s="1"/>
      <c r="I10050" s="1"/>
    </row>
    <row r="10051" ht="15.75" customHeight="1">
      <c r="A10051" s="1"/>
      <c r="B10051" s="1"/>
      <c r="C10051" s="1"/>
      <c r="D10051" s="1"/>
      <c r="E10051" s="1"/>
      <c r="F10051" s="1"/>
      <c r="G10051" s="1"/>
      <c r="H10051" s="1"/>
      <c r="I10051" s="1"/>
    </row>
    <row r="10052" ht="15.75" customHeight="1">
      <c r="A10052" s="1"/>
      <c r="B10052" s="1"/>
      <c r="C10052" s="1"/>
      <c r="D10052" s="1"/>
      <c r="E10052" s="1"/>
      <c r="F10052" s="1"/>
      <c r="G10052" s="1"/>
      <c r="H10052" s="1"/>
      <c r="I10052" s="1"/>
    </row>
    <row r="10053" ht="15.75" customHeight="1">
      <c r="A10053" s="1"/>
      <c r="B10053" s="1"/>
      <c r="C10053" s="1"/>
      <c r="D10053" s="1"/>
      <c r="E10053" s="1"/>
      <c r="F10053" s="1"/>
      <c r="G10053" s="1"/>
      <c r="H10053" s="1"/>
      <c r="I10053" s="1"/>
    </row>
    <row r="10054" ht="15.75" customHeight="1">
      <c r="A10054" s="1"/>
      <c r="B10054" s="1"/>
      <c r="C10054" s="1"/>
      <c r="D10054" s="1"/>
      <c r="E10054" s="1"/>
      <c r="F10054" s="1"/>
      <c r="G10054" s="1"/>
      <c r="H10054" s="1"/>
      <c r="I10054" s="1"/>
    </row>
    <row r="10055" ht="15.75" customHeight="1">
      <c r="A10055" s="1"/>
      <c r="B10055" s="1"/>
      <c r="C10055" s="1"/>
      <c r="D10055" s="1"/>
      <c r="E10055" s="1"/>
      <c r="F10055" s="1"/>
      <c r="G10055" s="1"/>
      <c r="H10055" s="1"/>
      <c r="I10055" s="1"/>
    </row>
    <row r="10056" ht="15.75" customHeight="1">
      <c r="A10056" s="1"/>
      <c r="B10056" s="1"/>
      <c r="C10056" s="1"/>
      <c r="D10056" s="1"/>
      <c r="E10056" s="1"/>
      <c r="F10056" s="1"/>
      <c r="G10056" s="1"/>
      <c r="H10056" s="1"/>
      <c r="I10056" s="1"/>
    </row>
    <row r="10057" ht="15.75" customHeight="1">
      <c r="A10057" s="1"/>
      <c r="B10057" s="1"/>
      <c r="C10057" s="1"/>
      <c r="D10057" s="1"/>
      <c r="E10057" s="1"/>
      <c r="F10057" s="1"/>
      <c r="G10057" s="1"/>
      <c r="H10057" s="1"/>
      <c r="I10057" s="1"/>
    </row>
    <row r="10058" ht="15.75" customHeight="1">
      <c r="A10058" s="1"/>
      <c r="B10058" s="1"/>
      <c r="C10058" s="1"/>
      <c r="D10058" s="1"/>
      <c r="E10058" s="1"/>
      <c r="F10058" s="1"/>
      <c r="G10058" s="1"/>
      <c r="H10058" s="1"/>
      <c r="I10058" s="1"/>
    </row>
    <row r="10059" ht="15.75" customHeight="1">
      <c r="A10059" s="1"/>
      <c r="B10059" s="1"/>
      <c r="C10059" s="1"/>
      <c r="D10059" s="1"/>
      <c r="E10059" s="1"/>
      <c r="F10059" s="1"/>
      <c r="G10059" s="1"/>
      <c r="H10059" s="1"/>
      <c r="I10059" s="1"/>
    </row>
    <row r="10060" ht="15.75" customHeight="1">
      <c r="A10060" s="1"/>
      <c r="B10060" s="1"/>
      <c r="C10060" s="1"/>
      <c r="D10060" s="1"/>
      <c r="E10060" s="1"/>
      <c r="F10060" s="1"/>
      <c r="G10060" s="1"/>
      <c r="H10060" s="1"/>
      <c r="I10060" s="1"/>
    </row>
    <row r="10061" ht="15.75" customHeight="1">
      <c r="A10061" s="1"/>
      <c r="B10061" s="1"/>
      <c r="C10061" s="1"/>
      <c r="D10061" s="1"/>
      <c r="E10061" s="1"/>
      <c r="F10061" s="1"/>
      <c r="G10061" s="1"/>
      <c r="H10061" s="1"/>
      <c r="I10061" s="1"/>
    </row>
    <row r="10062" ht="15.75" customHeight="1">
      <c r="A10062" s="1"/>
      <c r="B10062" s="1"/>
      <c r="C10062" s="1"/>
      <c r="D10062" s="1"/>
      <c r="E10062" s="1"/>
      <c r="F10062" s="1"/>
      <c r="G10062" s="1"/>
      <c r="H10062" s="1"/>
      <c r="I10062" s="1"/>
    </row>
    <row r="10063" ht="15.75" customHeight="1">
      <c r="A10063" s="1"/>
      <c r="B10063" s="1"/>
      <c r="C10063" s="1"/>
      <c r="D10063" s="1"/>
      <c r="E10063" s="1"/>
      <c r="F10063" s="1"/>
      <c r="G10063" s="1"/>
      <c r="H10063" s="1"/>
      <c r="I10063" s="1"/>
    </row>
    <row r="10064" ht="15.75" customHeight="1">
      <c r="A10064" s="1"/>
      <c r="B10064" s="1"/>
      <c r="C10064" s="1"/>
      <c r="D10064" s="1"/>
      <c r="E10064" s="1"/>
      <c r="F10064" s="1"/>
      <c r="G10064" s="1"/>
      <c r="H10064" s="1"/>
      <c r="I10064" s="1"/>
    </row>
    <row r="10065" ht="15.75" customHeight="1">
      <c r="A10065" s="1"/>
      <c r="B10065" s="1"/>
      <c r="C10065" s="1"/>
      <c r="D10065" s="1"/>
      <c r="E10065" s="1"/>
      <c r="F10065" s="1"/>
      <c r="G10065" s="1"/>
      <c r="H10065" s="1"/>
      <c r="I10065" s="1"/>
    </row>
    <row r="10066" ht="15.75" customHeight="1">
      <c r="A10066" s="1"/>
      <c r="B10066" s="1"/>
      <c r="C10066" s="1"/>
      <c r="D10066" s="1"/>
      <c r="E10066" s="1"/>
      <c r="F10066" s="1"/>
      <c r="G10066" s="1"/>
      <c r="H10066" s="1"/>
      <c r="I10066" s="1"/>
    </row>
    <row r="10067" ht="15.75" customHeight="1">
      <c r="A10067" s="1"/>
      <c r="B10067" s="1"/>
      <c r="C10067" s="1"/>
      <c r="D10067" s="1"/>
      <c r="E10067" s="1"/>
      <c r="F10067" s="1"/>
      <c r="G10067" s="1"/>
      <c r="H10067" s="1"/>
      <c r="I10067" s="1"/>
    </row>
    <row r="10068" ht="15.75" customHeight="1">
      <c r="A10068" s="1"/>
      <c r="B10068" s="1"/>
      <c r="C10068" s="1"/>
      <c r="D10068" s="1"/>
      <c r="E10068" s="1"/>
      <c r="F10068" s="1"/>
      <c r="G10068" s="1"/>
      <c r="H10068" s="1"/>
      <c r="I10068" s="1"/>
    </row>
    <row r="10069" ht="15.75" customHeight="1">
      <c r="A10069" s="1"/>
      <c r="B10069" s="1"/>
      <c r="C10069" s="1"/>
      <c r="D10069" s="1"/>
      <c r="E10069" s="1"/>
      <c r="F10069" s="1"/>
      <c r="G10069" s="1"/>
      <c r="H10069" s="1"/>
      <c r="I10069" s="1"/>
    </row>
    <row r="10070" ht="15.75" customHeight="1">
      <c r="A10070" s="1"/>
      <c r="B10070" s="1"/>
      <c r="C10070" s="1"/>
      <c r="D10070" s="1"/>
      <c r="E10070" s="1"/>
      <c r="F10070" s="1"/>
      <c r="G10070" s="1"/>
      <c r="H10070" s="1"/>
      <c r="I10070" s="1"/>
    </row>
    <row r="10071" ht="15.75" customHeight="1">
      <c r="A10071" s="1"/>
      <c r="B10071" s="1"/>
      <c r="C10071" s="1"/>
      <c r="D10071" s="1"/>
      <c r="E10071" s="1"/>
      <c r="F10071" s="1"/>
      <c r="G10071" s="1"/>
      <c r="H10071" s="1"/>
      <c r="I10071" s="1"/>
    </row>
    <row r="10072" ht="15.75" customHeight="1">
      <c r="A10072" s="1"/>
      <c r="B10072" s="1"/>
      <c r="C10072" s="1"/>
      <c r="D10072" s="1"/>
      <c r="E10072" s="1"/>
      <c r="F10072" s="1"/>
      <c r="G10072" s="1"/>
      <c r="H10072" s="1"/>
      <c r="I10072" s="1"/>
    </row>
    <row r="10073" ht="15.75" customHeight="1">
      <c r="A10073" s="1"/>
      <c r="B10073" s="1"/>
      <c r="C10073" s="1"/>
      <c r="D10073" s="1"/>
      <c r="E10073" s="1"/>
      <c r="F10073" s="1"/>
      <c r="G10073" s="1"/>
      <c r="H10073" s="1"/>
      <c r="I10073" s="1"/>
    </row>
    <row r="10074" ht="15.75" customHeight="1">
      <c r="A10074" s="1"/>
      <c r="B10074" s="1"/>
      <c r="C10074" s="1"/>
      <c r="D10074" s="1"/>
      <c r="E10074" s="1"/>
      <c r="F10074" s="1"/>
      <c r="G10074" s="1"/>
      <c r="H10074" s="1"/>
      <c r="I10074" s="1"/>
    </row>
    <row r="10075" ht="15.75" customHeight="1">
      <c r="A10075" s="1"/>
      <c r="B10075" s="1"/>
      <c r="C10075" s="1"/>
      <c r="D10075" s="1"/>
      <c r="E10075" s="1"/>
      <c r="F10075" s="1"/>
      <c r="G10075" s="1"/>
      <c r="H10075" s="1"/>
      <c r="I10075" s="1"/>
    </row>
    <row r="10076" ht="15.75" customHeight="1">
      <c r="A10076" s="1"/>
      <c r="B10076" s="1"/>
      <c r="C10076" s="1"/>
      <c r="D10076" s="1"/>
      <c r="E10076" s="1"/>
      <c r="F10076" s="1"/>
      <c r="G10076" s="1"/>
      <c r="H10076" s="1"/>
      <c r="I10076" s="1"/>
    </row>
    <row r="10077" ht="15.75" customHeight="1">
      <c r="A10077" s="1"/>
      <c r="B10077" s="1"/>
      <c r="C10077" s="1"/>
      <c r="D10077" s="1"/>
      <c r="E10077" s="1"/>
      <c r="F10077" s="1"/>
      <c r="G10077" s="1"/>
      <c r="H10077" s="1"/>
      <c r="I10077" s="1"/>
    </row>
    <row r="10078" ht="15.75" customHeight="1">
      <c r="A10078" s="1"/>
      <c r="B10078" s="1"/>
      <c r="C10078" s="1"/>
      <c r="D10078" s="1"/>
      <c r="E10078" s="1"/>
      <c r="F10078" s="1"/>
      <c r="G10078" s="1"/>
      <c r="H10078" s="1"/>
      <c r="I10078" s="1"/>
    </row>
    <row r="10079" ht="15.75" customHeight="1">
      <c r="A10079" s="1"/>
      <c r="B10079" s="1"/>
      <c r="C10079" s="1"/>
      <c r="D10079" s="1"/>
      <c r="E10079" s="1"/>
      <c r="F10079" s="1"/>
      <c r="G10079" s="1"/>
      <c r="H10079" s="1"/>
      <c r="I10079" s="1"/>
    </row>
    <row r="10080" ht="15.75" customHeight="1">
      <c r="A10080" s="1"/>
      <c r="B10080" s="1"/>
      <c r="C10080" s="1"/>
      <c r="D10080" s="1"/>
      <c r="E10080" s="1"/>
      <c r="F10080" s="1"/>
      <c r="G10080" s="1"/>
      <c r="H10080" s="1"/>
      <c r="I10080" s="1"/>
    </row>
    <row r="10081" ht="15.75" customHeight="1">
      <c r="A10081" s="1"/>
      <c r="B10081" s="1"/>
      <c r="C10081" s="1"/>
      <c r="D10081" s="1"/>
      <c r="E10081" s="1"/>
      <c r="F10081" s="1"/>
      <c r="G10081" s="1"/>
      <c r="H10081" s="1"/>
      <c r="I10081" s="1"/>
    </row>
    <row r="10082" ht="15.75" customHeight="1">
      <c r="A10082" s="1"/>
      <c r="B10082" s="1"/>
      <c r="C10082" s="1"/>
      <c r="D10082" s="1"/>
      <c r="E10082" s="1"/>
      <c r="F10082" s="1"/>
      <c r="G10082" s="1"/>
      <c r="H10082" s="1"/>
      <c r="I10082" s="1"/>
    </row>
    <row r="10083" ht="15.75" customHeight="1">
      <c r="A10083" s="1"/>
      <c r="B10083" s="1"/>
      <c r="C10083" s="1"/>
      <c r="D10083" s="1"/>
      <c r="E10083" s="1"/>
      <c r="F10083" s="1"/>
      <c r="G10083" s="1"/>
      <c r="H10083" s="1"/>
      <c r="I10083" s="1"/>
    </row>
    <row r="10084" ht="15.75" customHeight="1">
      <c r="A10084" s="1"/>
      <c r="B10084" s="1"/>
      <c r="C10084" s="1"/>
      <c r="D10084" s="1"/>
      <c r="E10084" s="1"/>
      <c r="F10084" s="1"/>
      <c r="G10084" s="1"/>
      <c r="H10084" s="1"/>
      <c r="I10084" s="1"/>
    </row>
    <row r="10085" ht="15.75" customHeight="1">
      <c r="A10085" s="1"/>
      <c r="B10085" s="1"/>
      <c r="C10085" s="1"/>
      <c r="D10085" s="1"/>
      <c r="E10085" s="1"/>
      <c r="F10085" s="1"/>
      <c r="G10085" s="1"/>
      <c r="H10085" s="1"/>
      <c r="I10085" s="1"/>
    </row>
    <row r="10086" ht="15.75" customHeight="1">
      <c r="A10086" s="1"/>
      <c r="B10086" s="1"/>
      <c r="C10086" s="1"/>
      <c r="D10086" s="1"/>
      <c r="E10086" s="1"/>
      <c r="F10086" s="1"/>
      <c r="G10086" s="1"/>
      <c r="H10086" s="1"/>
      <c r="I10086" s="1"/>
    </row>
    <row r="10087" ht="15.75" customHeight="1">
      <c r="A10087" s="1"/>
      <c r="B10087" s="1"/>
      <c r="C10087" s="1"/>
      <c r="D10087" s="1"/>
      <c r="E10087" s="1"/>
      <c r="F10087" s="1"/>
      <c r="G10087" s="1"/>
      <c r="H10087" s="1"/>
      <c r="I10087" s="1"/>
    </row>
    <row r="10088" ht="15.75" customHeight="1">
      <c r="A10088" s="1"/>
      <c r="B10088" s="1"/>
      <c r="C10088" s="1"/>
      <c r="D10088" s="1"/>
      <c r="E10088" s="1"/>
      <c r="F10088" s="1"/>
      <c r="G10088" s="1"/>
      <c r="H10088" s="1"/>
      <c r="I10088" s="1"/>
    </row>
    <row r="10089" ht="15.75" customHeight="1">
      <c r="A10089" s="1"/>
      <c r="B10089" s="1"/>
      <c r="C10089" s="1"/>
      <c r="D10089" s="1"/>
      <c r="E10089" s="1"/>
      <c r="F10089" s="1"/>
      <c r="G10089" s="1"/>
      <c r="H10089" s="1"/>
      <c r="I10089" s="1"/>
    </row>
    <row r="10090" ht="15.75" customHeight="1">
      <c r="A10090" s="1"/>
      <c r="B10090" s="1"/>
      <c r="C10090" s="1"/>
      <c r="D10090" s="1"/>
      <c r="E10090" s="1"/>
      <c r="F10090" s="1"/>
      <c r="G10090" s="1"/>
      <c r="H10090" s="1"/>
      <c r="I10090" s="1"/>
    </row>
    <row r="10091" ht="15.75" customHeight="1">
      <c r="A10091" s="1"/>
      <c r="B10091" s="1"/>
      <c r="C10091" s="1"/>
      <c r="D10091" s="1"/>
      <c r="E10091" s="1"/>
      <c r="F10091" s="1"/>
      <c r="G10091" s="1"/>
      <c r="H10091" s="1"/>
      <c r="I10091" s="1"/>
    </row>
    <row r="10092" ht="15.75" customHeight="1">
      <c r="A10092" s="1"/>
      <c r="B10092" s="1"/>
      <c r="C10092" s="1"/>
      <c r="D10092" s="1"/>
      <c r="E10092" s="1"/>
      <c r="F10092" s="1"/>
      <c r="G10092" s="1"/>
      <c r="H10092" s="1"/>
      <c r="I10092" s="1"/>
    </row>
    <row r="10093" ht="15.75" customHeight="1">
      <c r="A10093" s="1"/>
      <c r="B10093" s="1"/>
      <c r="C10093" s="1"/>
      <c r="D10093" s="1"/>
      <c r="E10093" s="1"/>
      <c r="F10093" s="1"/>
      <c r="G10093" s="1"/>
      <c r="H10093" s="1"/>
      <c r="I10093" s="1"/>
    </row>
    <row r="10094" ht="15.75" customHeight="1">
      <c r="A10094" s="1"/>
      <c r="B10094" s="1"/>
      <c r="C10094" s="1"/>
      <c r="D10094" s="1"/>
      <c r="E10094" s="1"/>
      <c r="F10094" s="1"/>
      <c r="G10094" s="1"/>
      <c r="H10094" s="1"/>
      <c r="I10094" s="1"/>
    </row>
    <row r="10095" ht="15.75" customHeight="1">
      <c r="A10095" s="1"/>
      <c r="B10095" s="1"/>
      <c r="C10095" s="1"/>
      <c r="D10095" s="1"/>
      <c r="E10095" s="1"/>
      <c r="F10095" s="1"/>
      <c r="G10095" s="1"/>
      <c r="H10095" s="1"/>
      <c r="I10095" s="1"/>
    </row>
    <row r="10096" ht="15.75" customHeight="1">
      <c r="A10096" s="1"/>
      <c r="B10096" s="1"/>
      <c r="C10096" s="1"/>
      <c r="D10096" s="1"/>
      <c r="E10096" s="1"/>
      <c r="F10096" s="1"/>
      <c r="G10096" s="1"/>
      <c r="H10096" s="1"/>
      <c r="I10096" s="1"/>
    </row>
    <row r="10097" ht="15.75" customHeight="1">
      <c r="A10097" s="1"/>
      <c r="B10097" s="1"/>
      <c r="C10097" s="1"/>
      <c r="D10097" s="1"/>
      <c r="E10097" s="1"/>
      <c r="F10097" s="1"/>
      <c r="G10097" s="1"/>
      <c r="H10097" s="1"/>
      <c r="I10097" s="1"/>
    </row>
    <row r="10098" ht="15.75" customHeight="1">
      <c r="A10098" s="1"/>
      <c r="B10098" s="1"/>
      <c r="C10098" s="1"/>
      <c r="D10098" s="1"/>
      <c r="E10098" s="1"/>
      <c r="F10098" s="1"/>
      <c r="G10098" s="1"/>
      <c r="H10098" s="1"/>
      <c r="I10098" s="1"/>
    </row>
    <row r="10099" ht="15.75" customHeight="1">
      <c r="A10099" s="1"/>
      <c r="B10099" s="1"/>
      <c r="C10099" s="1"/>
      <c r="D10099" s="1"/>
      <c r="E10099" s="1"/>
      <c r="F10099" s="1"/>
      <c r="G10099" s="1"/>
      <c r="H10099" s="1"/>
      <c r="I10099" s="1"/>
    </row>
    <row r="10100" ht="15.75" customHeight="1">
      <c r="A10100" s="1"/>
      <c r="B10100" s="1"/>
      <c r="C10100" s="1"/>
      <c r="D10100" s="1"/>
      <c r="E10100" s="1"/>
      <c r="F10100" s="1"/>
      <c r="G10100" s="1"/>
      <c r="H10100" s="1"/>
      <c r="I10100" s="1"/>
    </row>
    <row r="10101" ht="15.75" customHeight="1">
      <c r="A10101" s="1"/>
      <c r="B10101" s="1"/>
      <c r="C10101" s="1"/>
      <c r="D10101" s="1"/>
      <c r="E10101" s="1"/>
      <c r="F10101" s="1"/>
      <c r="G10101" s="1"/>
      <c r="H10101" s="1"/>
      <c r="I10101" s="1"/>
    </row>
    <row r="10102" ht="15.75" customHeight="1">
      <c r="A10102" s="1"/>
      <c r="B10102" s="1"/>
      <c r="C10102" s="1"/>
      <c r="D10102" s="1"/>
      <c r="E10102" s="1"/>
      <c r="F10102" s="1"/>
      <c r="G10102" s="1"/>
      <c r="H10102" s="1"/>
      <c r="I10102" s="1"/>
    </row>
    <row r="10103" ht="15.75" customHeight="1">
      <c r="A10103" s="1"/>
      <c r="B10103" s="1"/>
      <c r="C10103" s="1"/>
      <c r="D10103" s="1"/>
      <c r="E10103" s="1"/>
      <c r="F10103" s="1"/>
      <c r="G10103" s="1"/>
      <c r="H10103" s="1"/>
      <c r="I10103" s="1"/>
    </row>
    <row r="10104" ht="15.75" customHeight="1">
      <c r="A10104" s="1"/>
      <c r="B10104" s="1"/>
      <c r="C10104" s="1"/>
      <c r="D10104" s="1"/>
      <c r="E10104" s="1"/>
      <c r="F10104" s="1"/>
      <c r="G10104" s="1"/>
      <c r="H10104" s="1"/>
      <c r="I10104" s="1"/>
    </row>
    <row r="10105" ht="15.75" customHeight="1">
      <c r="A10105" s="1"/>
      <c r="B10105" s="1"/>
      <c r="C10105" s="1"/>
      <c r="D10105" s="1"/>
      <c r="E10105" s="1"/>
      <c r="F10105" s="1"/>
      <c r="G10105" s="1"/>
      <c r="H10105" s="1"/>
      <c r="I10105" s="1"/>
    </row>
    <row r="10106" ht="15.75" customHeight="1">
      <c r="A10106" s="1"/>
      <c r="B10106" s="1"/>
      <c r="C10106" s="1"/>
      <c r="D10106" s="1"/>
      <c r="E10106" s="1"/>
      <c r="F10106" s="1"/>
      <c r="G10106" s="1"/>
      <c r="H10106" s="1"/>
      <c r="I10106" s="1"/>
    </row>
    <row r="10107" ht="15.75" customHeight="1">
      <c r="A10107" s="1"/>
      <c r="B10107" s="1"/>
      <c r="C10107" s="1"/>
      <c r="D10107" s="1"/>
      <c r="E10107" s="1"/>
      <c r="F10107" s="1"/>
      <c r="G10107" s="1"/>
      <c r="H10107" s="1"/>
      <c r="I10107" s="1"/>
    </row>
    <row r="10108" ht="15.75" customHeight="1">
      <c r="A10108" s="1"/>
      <c r="B10108" s="1"/>
      <c r="C10108" s="1"/>
      <c r="D10108" s="1"/>
      <c r="E10108" s="1"/>
      <c r="F10108" s="1"/>
      <c r="G10108" s="1"/>
      <c r="H10108" s="1"/>
      <c r="I10108" s="1"/>
    </row>
    <row r="10109" ht="15.75" customHeight="1">
      <c r="A10109" s="1"/>
      <c r="B10109" s="1"/>
      <c r="C10109" s="1"/>
      <c r="D10109" s="1"/>
      <c r="E10109" s="1"/>
      <c r="F10109" s="1"/>
      <c r="G10109" s="1"/>
      <c r="H10109" s="1"/>
      <c r="I10109" s="1"/>
    </row>
    <row r="10110" ht="15.75" customHeight="1">
      <c r="A10110" s="1"/>
      <c r="B10110" s="1"/>
      <c r="C10110" s="1"/>
      <c r="D10110" s="1"/>
      <c r="E10110" s="1"/>
      <c r="F10110" s="1"/>
      <c r="G10110" s="1"/>
      <c r="H10110" s="1"/>
      <c r="I10110" s="1"/>
    </row>
    <row r="10111" ht="15.75" customHeight="1">
      <c r="A10111" s="1"/>
      <c r="B10111" s="1"/>
      <c r="C10111" s="1"/>
      <c r="D10111" s="1"/>
      <c r="E10111" s="1"/>
      <c r="F10111" s="1"/>
      <c r="G10111" s="1"/>
      <c r="H10111" s="1"/>
      <c r="I10111" s="1"/>
    </row>
    <row r="10112" ht="15.75" customHeight="1">
      <c r="A10112" s="1"/>
      <c r="B10112" s="1"/>
      <c r="C10112" s="1"/>
      <c r="D10112" s="1"/>
      <c r="E10112" s="1"/>
      <c r="F10112" s="1"/>
      <c r="G10112" s="1"/>
      <c r="H10112" s="1"/>
      <c r="I10112" s="1"/>
    </row>
    <row r="10113" ht="15.75" customHeight="1">
      <c r="A10113" s="1"/>
      <c r="B10113" s="1"/>
      <c r="C10113" s="1"/>
      <c r="D10113" s="1"/>
      <c r="E10113" s="1"/>
      <c r="F10113" s="1"/>
      <c r="G10113" s="1"/>
      <c r="H10113" s="1"/>
      <c r="I10113" s="1"/>
    </row>
    <row r="10114" ht="15.75" customHeight="1">
      <c r="A10114" s="1"/>
      <c r="B10114" s="1"/>
      <c r="C10114" s="1"/>
      <c r="D10114" s="1"/>
      <c r="E10114" s="1"/>
      <c r="F10114" s="1"/>
      <c r="G10114" s="1"/>
      <c r="H10114" s="1"/>
      <c r="I10114" s="1"/>
    </row>
    <row r="10115" ht="15.75" customHeight="1">
      <c r="A10115" s="1"/>
      <c r="B10115" s="1"/>
      <c r="C10115" s="1"/>
      <c r="D10115" s="1"/>
      <c r="E10115" s="1"/>
      <c r="F10115" s="1"/>
      <c r="G10115" s="1"/>
      <c r="H10115" s="1"/>
      <c r="I10115" s="1"/>
    </row>
    <row r="10116" ht="15.75" customHeight="1">
      <c r="A10116" s="1"/>
      <c r="B10116" s="1"/>
      <c r="C10116" s="1"/>
      <c r="D10116" s="1"/>
      <c r="E10116" s="1"/>
      <c r="F10116" s="1"/>
      <c r="G10116" s="1"/>
      <c r="H10116" s="1"/>
      <c r="I10116" s="1"/>
    </row>
    <row r="10117" ht="15.75" customHeight="1">
      <c r="A10117" s="1"/>
      <c r="B10117" s="1"/>
      <c r="C10117" s="1"/>
      <c r="D10117" s="1"/>
      <c r="E10117" s="1"/>
      <c r="F10117" s="1"/>
      <c r="G10117" s="1"/>
      <c r="H10117" s="1"/>
      <c r="I10117" s="1"/>
    </row>
    <row r="10118" ht="15.75" customHeight="1">
      <c r="A10118" s="1"/>
      <c r="B10118" s="1"/>
      <c r="C10118" s="1"/>
      <c r="D10118" s="1"/>
      <c r="E10118" s="1"/>
      <c r="F10118" s="1"/>
      <c r="G10118" s="1"/>
      <c r="H10118" s="1"/>
      <c r="I10118" s="1"/>
    </row>
    <row r="10119" ht="15.75" customHeight="1">
      <c r="A10119" s="1"/>
      <c r="B10119" s="1"/>
      <c r="C10119" s="1"/>
      <c r="D10119" s="1"/>
      <c r="E10119" s="1"/>
      <c r="F10119" s="1"/>
      <c r="G10119" s="1"/>
      <c r="H10119" s="1"/>
      <c r="I10119" s="1"/>
    </row>
    <row r="10120" ht="15.75" customHeight="1">
      <c r="A10120" s="1"/>
      <c r="B10120" s="1"/>
      <c r="C10120" s="1"/>
      <c r="D10120" s="1"/>
      <c r="E10120" s="1"/>
      <c r="F10120" s="1"/>
      <c r="G10120" s="1"/>
      <c r="H10120" s="1"/>
      <c r="I10120" s="1"/>
    </row>
    <row r="10121" ht="15.75" customHeight="1">
      <c r="A10121" s="1"/>
      <c r="B10121" s="1"/>
      <c r="C10121" s="1"/>
      <c r="D10121" s="1"/>
      <c r="E10121" s="1"/>
      <c r="F10121" s="1"/>
      <c r="G10121" s="1"/>
      <c r="H10121" s="1"/>
      <c r="I10121" s="1"/>
    </row>
    <row r="10122" ht="15.75" customHeight="1">
      <c r="A10122" s="1"/>
      <c r="B10122" s="1"/>
      <c r="C10122" s="1"/>
      <c r="D10122" s="1"/>
      <c r="E10122" s="1"/>
      <c r="F10122" s="1"/>
      <c r="G10122" s="1"/>
      <c r="H10122" s="1"/>
      <c r="I10122" s="1"/>
    </row>
    <row r="10123" ht="15.75" customHeight="1">
      <c r="A10123" s="1"/>
      <c r="B10123" s="1"/>
      <c r="C10123" s="1"/>
      <c r="D10123" s="1"/>
      <c r="E10123" s="1"/>
      <c r="F10123" s="1"/>
      <c r="G10123" s="1"/>
      <c r="H10123" s="1"/>
      <c r="I10123" s="1"/>
    </row>
    <row r="10124" ht="15.75" customHeight="1">
      <c r="A10124" s="1"/>
      <c r="B10124" s="1"/>
      <c r="C10124" s="1"/>
      <c r="D10124" s="1"/>
      <c r="E10124" s="1"/>
      <c r="F10124" s="1"/>
      <c r="G10124" s="1"/>
      <c r="H10124" s="1"/>
      <c r="I10124" s="1"/>
    </row>
    <row r="10125" ht="15.75" customHeight="1">
      <c r="A10125" s="1"/>
      <c r="B10125" s="1"/>
      <c r="C10125" s="1"/>
      <c r="D10125" s="1"/>
      <c r="E10125" s="1"/>
      <c r="F10125" s="1"/>
      <c r="G10125" s="1"/>
      <c r="H10125" s="1"/>
      <c r="I10125" s="1"/>
    </row>
    <row r="10126" ht="15.75" customHeight="1">
      <c r="A10126" s="1"/>
      <c r="B10126" s="1"/>
      <c r="C10126" s="1"/>
      <c r="D10126" s="1"/>
      <c r="E10126" s="1"/>
      <c r="F10126" s="1"/>
      <c r="G10126" s="1"/>
      <c r="H10126" s="1"/>
      <c r="I10126" s="1"/>
    </row>
    <row r="10127" ht="15.75" customHeight="1">
      <c r="A10127" s="1"/>
      <c r="B10127" s="1"/>
      <c r="C10127" s="1"/>
      <c r="D10127" s="1"/>
      <c r="E10127" s="1"/>
      <c r="F10127" s="1"/>
      <c r="G10127" s="1"/>
      <c r="H10127" s="1"/>
      <c r="I10127" s="1"/>
    </row>
    <row r="10128" ht="15.75" customHeight="1">
      <c r="A10128" s="1"/>
      <c r="B10128" s="1"/>
      <c r="C10128" s="1"/>
      <c r="D10128" s="1"/>
      <c r="E10128" s="1"/>
      <c r="F10128" s="1"/>
      <c r="G10128" s="1"/>
      <c r="H10128" s="1"/>
      <c r="I10128" s="1"/>
    </row>
    <row r="10129" ht="15.75" customHeight="1">
      <c r="A10129" s="1"/>
      <c r="B10129" s="1"/>
      <c r="C10129" s="1"/>
      <c r="D10129" s="1"/>
      <c r="E10129" s="1"/>
      <c r="F10129" s="1"/>
      <c r="G10129" s="1"/>
      <c r="H10129" s="1"/>
      <c r="I10129" s="1"/>
    </row>
    <row r="10130" ht="15.75" customHeight="1">
      <c r="A10130" s="1"/>
      <c r="B10130" s="1"/>
      <c r="C10130" s="1"/>
      <c r="D10130" s="1"/>
      <c r="E10130" s="1"/>
      <c r="F10130" s="1"/>
      <c r="G10130" s="1"/>
      <c r="H10130" s="1"/>
      <c r="I10130" s="1"/>
    </row>
    <row r="10131" ht="15.75" customHeight="1">
      <c r="A10131" s="1"/>
      <c r="B10131" s="1"/>
      <c r="C10131" s="1"/>
      <c r="D10131" s="1"/>
      <c r="E10131" s="1"/>
      <c r="F10131" s="1"/>
      <c r="G10131" s="1"/>
      <c r="H10131" s="1"/>
      <c r="I10131" s="1"/>
    </row>
    <row r="10132" ht="15.75" customHeight="1">
      <c r="A10132" s="1"/>
      <c r="B10132" s="1"/>
      <c r="C10132" s="1"/>
      <c r="D10132" s="1"/>
      <c r="E10132" s="1"/>
      <c r="F10132" s="1"/>
      <c r="G10132" s="1"/>
      <c r="H10132" s="1"/>
      <c r="I10132" s="1"/>
    </row>
    <row r="10133" ht="15.75" customHeight="1">
      <c r="A10133" s="1"/>
      <c r="B10133" s="1"/>
      <c r="C10133" s="1"/>
      <c r="D10133" s="1"/>
      <c r="E10133" s="1"/>
      <c r="F10133" s="1"/>
      <c r="G10133" s="1"/>
      <c r="H10133" s="1"/>
      <c r="I10133" s="1"/>
    </row>
    <row r="10134" ht="15.75" customHeight="1">
      <c r="A10134" s="1"/>
      <c r="B10134" s="1"/>
      <c r="C10134" s="1"/>
      <c r="D10134" s="1"/>
      <c r="E10134" s="1"/>
      <c r="F10134" s="1"/>
      <c r="G10134" s="1"/>
      <c r="H10134" s="1"/>
      <c r="I10134" s="1"/>
    </row>
    <row r="10135" ht="15.75" customHeight="1">
      <c r="A10135" s="1"/>
      <c r="B10135" s="1"/>
      <c r="C10135" s="1"/>
      <c r="D10135" s="1"/>
      <c r="E10135" s="1"/>
      <c r="F10135" s="1"/>
      <c r="G10135" s="1"/>
      <c r="H10135" s="1"/>
      <c r="I10135" s="1"/>
    </row>
    <row r="10136" ht="15.75" customHeight="1">
      <c r="A10136" s="1"/>
      <c r="B10136" s="1"/>
      <c r="C10136" s="1"/>
      <c r="D10136" s="1"/>
      <c r="E10136" s="1"/>
      <c r="F10136" s="1"/>
      <c r="G10136" s="1"/>
      <c r="H10136" s="1"/>
      <c r="I10136" s="1"/>
    </row>
    <row r="10137" ht="15.75" customHeight="1">
      <c r="A10137" s="1"/>
      <c r="B10137" s="1"/>
      <c r="C10137" s="1"/>
      <c r="D10137" s="1"/>
      <c r="E10137" s="1"/>
      <c r="F10137" s="1"/>
      <c r="G10137" s="1"/>
      <c r="H10137" s="1"/>
      <c r="I10137" s="1"/>
    </row>
    <row r="10138" ht="15.75" customHeight="1">
      <c r="A10138" s="1"/>
      <c r="B10138" s="1"/>
      <c r="C10138" s="1"/>
      <c r="D10138" s="1"/>
      <c r="E10138" s="1"/>
      <c r="F10138" s="1"/>
      <c r="G10138" s="1"/>
      <c r="H10138" s="1"/>
      <c r="I10138" s="1"/>
    </row>
    <row r="10139" ht="15.75" customHeight="1">
      <c r="A10139" s="1"/>
      <c r="B10139" s="1"/>
      <c r="C10139" s="1"/>
      <c r="D10139" s="1"/>
      <c r="E10139" s="1"/>
      <c r="F10139" s="1"/>
      <c r="G10139" s="1"/>
      <c r="H10139" s="1"/>
      <c r="I10139" s="1"/>
    </row>
    <row r="10140" ht="15.75" customHeight="1">
      <c r="A10140" s="1"/>
      <c r="B10140" s="1"/>
      <c r="C10140" s="1"/>
      <c r="D10140" s="1"/>
      <c r="E10140" s="1"/>
      <c r="F10140" s="1"/>
      <c r="G10140" s="1"/>
      <c r="H10140" s="1"/>
      <c r="I10140" s="1"/>
    </row>
    <row r="10141" ht="15.75" customHeight="1">
      <c r="A10141" s="1"/>
      <c r="B10141" s="1"/>
      <c r="C10141" s="1"/>
      <c r="D10141" s="1"/>
      <c r="E10141" s="1"/>
      <c r="F10141" s="1"/>
      <c r="G10141" s="1"/>
      <c r="H10141" s="1"/>
      <c r="I10141" s="1"/>
    </row>
    <row r="10142" ht="15.75" customHeight="1">
      <c r="A10142" s="1"/>
      <c r="B10142" s="1"/>
      <c r="C10142" s="1"/>
      <c r="D10142" s="1"/>
      <c r="E10142" s="1"/>
      <c r="F10142" s="1"/>
      <c r="G10142" s="1"/>
      <c r="H10142" s="1"/>
      <c r="I10142" s="1"/>
    </row>
    <row r="10143" ht="15.75" customHeight="1">
      <c r="A10143" s="1"/>
      <c r="B10143" s="1"/>
      <c r="C10143" s="1"/>
      <c r="D10143" s="1"/>
      <c r="E10143" s="1"/>
      <c r="F10143" s="1"/>
      <c r="G10143" s="1"/>
      <c r="H10143" s="1"/>
      <c r="I10143" s="1"/>
    </row>
    <row r="10144" ht="15.75" customHeight="1">
      <c r="A10144" s="1"/>
      <c r="B10144" s="1"/>
      <c r="C10144" s="1"/>
      <c r="D10144" s="1"/>
      <c r="E10144" s="1"/>
      <c r="F10144" s="1"/>
      <c r="G10144" s="1"/>
      <c r="H10144" s="1"/>
      <c r="I10144" s="1"/>
    </row>
    <row r="10145" ht="15.75" customHeight="1">
      <c r="A10145" s="1"/>
      <c r="B10145" s="1"/>
      <c r="C10145" s="1"/>
      <c r="D10145" s="1"/>
      <c r="E10145" s="1"/>
      <c r="F10145" s="1"/>
      <c r="G10145" s="1"/>
      <c r="H10145" s="1"/>
      <c r="I10145" s="1"/>
    </row>
    <row r="10146" ht="15.75" customHeight="1">
      <c r="A10146" s="1"/>
      <c r="B10146" s="1"/>
      <c r="C10146" s="1"/>
      <c r="D10146" s="1"/>
      <c r="E10146" s="1"/>
      <c r="F10146" s="1"/>
      <c r="G10146" s="1"/>
      <c r="H10146" s="1"/>
      <c r="I10146" s="1"/>
    </row>
    <row r="10147" ht="15.75" customHeight="1">
      <c r="A10147" s="1"/>
      <c r="B10147" s="1"/>
      <c r="C10147" s="1"/>
      <c r="D10147" s="1"/>
      <c r="E10147" s="1"/>
      <c r="F10147" s="1"/>
      <c r="G10147" s="1"/>
      <c r="H10147" s="1"/>
      <c r="I10147" s="1"/>
    </row>
    <row r="10148" ht="15.75" customHeight="1">
      <c r="A10148" s="1"/>
      <c r="B10148" s="1"/>
      <c r="C10148" s="1"/>
      <c r="D10148" s="1"/>
      <c r="E10148" s="1"/>
      <c r="F10148" s="1"/>
      <c r="G10148" s="1"/>
      <c r="H10148" s="1"/>
      <c r="I10148" s="1"/>
    </row>
    <row r="10149" ht="15.75" customHeight="1">
      <c r="A10149" s="1"/>
      <c r="B10149" s="1"/>
      <c r="C10149" s="1"/>
      <c r="D10149" s="1"/>
      <c r="E10149" s="1"/>
      <c r="F10149" s="1"/>
      <c r="G10149" s="1"/>
      <c r="H10149" s="1"/>
      <c r="I10149" s="1"/>
    </row>
    <row r="10150" ht="15.75" customHeight="1">
      <c r="A10150" s="1"/>
      <c r="B10150" s="1"/>
      <c r="C10150" s="1"/>
      <c r="D10150" s="1"/>
      <c r="E10150" s="1"/>
      <c r="F10150" s="1"/>
      <c r="G10150" s="1"/>
      <c r="H10150" s="1"/>
      <c r="I10150" s="1"/>
    </row>
    <row r="10151" ht="15.75" customHeight="1">
      <c r="A10151" s="1"/>
      <c r="B10151" s="1"/>
      <c r="C10151" s="1"/>
      <c r="D10151" s="1"/>
      <c r="E10151" s="1"/>
      <c r="F10151" s="1"/>
      <c r="G10151" s="1"/>
      <c r="H10151" s="1"/>
      <c r="I10151" s="1"/>
    </row>
    <row r="10152" ht="15.75" customHeight="1">
      <c r="A10152" s="1"/>
      <c r="B10152" s="1"/>
      <c r="C10152" s="1"/>
      <c r="D10152" s="1"/>
      <c r="E10152" s="1"/>
      <c r="F10152" s="1"/>
      <c r="G10152" s="1"/>
      <c r="H10152" s="1"/>
      <c r="I10152" s="1"/>
    </row>
    <row r="10153" ht="15.75" customHeight="1">
      <c r="A10153" s="1"/>
      <c r="B10153" s="1"/>
      <c r="C10153" s="1"/>
      <c r="D10153" s="1"/>
      <c r="E10153" s="1"/>
      <c r="F10153" s="1"/>
      <c r="G10153" s="1"/>
      <c r="H10153" s="1"/>
      <c r="I10153" s="1"/>
    </row>
    <row r="10154" ht="15.75" customHeight="1">
      <c r="A10154" s="1"/>
      <c r="B10154" s="1"/>
      <c r="C10154" s="1"/>
      <c r="D10154" s="1"/>
      <c r="E10154" s="1"/>
      <c r="F10154" s="1"/>
      <c r="G10154" s="1"/>
      <c r="H10154" s="1"/>
      <c r="I10154" s="1"/>
    </row>
    <row r="10155" ht="15.75" customHeight="1">
      <c r="A10155" s="1"/>
      <c r="B10155" s="1"/>
      <c r="C10155" s="1"/>
      <c r="D10155" s="1"/>
      <c r="E10155" s="1"/>
      <c r="F10155" s="1"/>
      <c r="G10155" s="1"/>
      <c r="H10155" s="1"/>
      <c r="I10155" s="1"/>
    </row>
    <row r="10156" ht="15.75" customHeight="1">
      <c r="A10156" s="1"/>
      <c r="B10156" s="1"/>
      <c r="C10156" s="1"/>
      <c r="D10156" s="1"/>
      <c r="E10156" s="1"/>
      <c r="F10156" s="1"/>
      <c r="G10156" s="1"/>
      <c r="H10156" s="1"/>
      <c r="I10156" s="1"/>
    </row>
    <row r="10157" ht="15.75" customHeight="1">
      <c r="A10157" s="1"/>
      <c r="B10157" s="1"/>
      <c r="C10157" s="1"/>
      <c r="D10157" s="1"/>
      <c r="E10157" s="1"/>
      <c r="F10157" s="1"/>
      <c r="G10157" s="1"/>
      <c r="H10157" s="1"/>
      <c r="I10157" s="1"/>
    </row>
    <row r="10158" ht="15.75" customHeight="1">
      <c r="A10158" s="1"/>
      <c r="B10158" s="1"/>
      <c r="C10158" s="1"/>
      <c r="D10158" s="1"/>
      <c r="E10158" s="1"/>
      <c r="F10158" s="1"/>
      <c r="G10158" s="1"/>
      <c r="H10158" s="1"/>
      <c r="I10158" s="1"/>
    </row>
    <row r="10159" ht="15.75" customHeight="1">
      <c r="A10159" s="1"/>
      <c r="B10159" s="1"/>
      <c r="C10159" s="1"/>
      <c r="D10159" s="1"/>
      <c r="E10159" s="1"/>
      <c r="F10159" s="1"/>
      <c r="G10159" s="1"/>
      <c r="H10159" s="1"/>
      <c r="I10159" s="1"/>
    </row>
    <row r="10160" ht="15.75" customHeight="1">
      <c r="A10160" s="1"/>
      <c r="B10160" s="1"/>
      <c r="C10160" s="1"/>
      <c r="D10160" s="1"/>
      <c r="E10160" s="1"/>
      <c r="F10160" s="1"/>
      <c r="G10160" s="1"/>
      <c r="H10160" s="1"/>
      <c r="I10160" s="1"/>
    </row>
    <row r="10161" ht="15.75" customHeight="1">
      <c r="A10161" s="1"/>
      <c r="B10161" s="1"/>
      <c r="C10161" s="1"/>
      <c r="D10161" s="1"/>
      <c r="E10161" s="1"/>
      <c r="F10161" s="1"/>
      <c r="G10161" s="1"/>
      <c r="H10161" s="1"/>
      <c r="I10161" s="1"/>
    </row>
    <row r="10162" ht="15.75" customHeight="1">
      <c r="A10162" s="1"/>
      <c r="B10162" s="1"/>
      <c r="C10162" s="1"/>
      <c r="D10162" s="1"/>
      <c r="E10162" s="1"/>
      <c r="F10162" s="1"/>
      <c r="G10162" s="1"/>
      <c r="H10162" s="1"/>
      <c r="I10162" s="1"/>
    </row>
    <row r="10163" ht="15.75" customHeight="1">
      <c r="A10163" s="1"/>
      <c r="B10163" s="1"/>
      <c r="C10163" s="1"/>
      <c r="D10163" s="1"/>
      <c r="E10163" s="1"/>
      <c r="F10163" s="1"/>
      <c r="G10163" s="1"/>
      <c r="H10163" s="1"/>
      <c r="I10163" s="1"/>
    </row>
    <row r="10164" ht="15.75" customHeight="1">
      <c r="A10164" s="1"/>
      <c r="B10164" s="1"/>
      <c r="C10164" s="1"/>
      <c r="D10164" s="1"/>
      <c r="E10164" s="1"/>
      <c r="F10164" s="1"/>
      <c r="G10164" s="1"/>
      <c r="H10164" s="1"/>
      <c r="I10164" s="1"/>
    </row>
    <row r="10165" ht="15.75" customHeight="1">
      <c r="A10165" s="1"/>
      <c r="B10165" s="1"/>
      <c r="C10165" s="1"/>
      <c r="D10165" s="1"/>
      <c r="E10165" s="1"/>
      <c r="F10165" s="1"/>
      <c r="G10165" s="1"/>
      <c r="H10165" s="1"/>
      <c r="I10165" s="1"/>
    </row>
    <row r="10166" ht="15.75" customHeight="1">
      <c r="A10166" s="1"/>
      <c r="B10166" s="1"/>
      <c r="C10166" s="1"/>
      <c r="D10166" s="1"/>
      <c r="E10166" s="1"/>
      <c r="F10166" s="1"/>
      <c r="G10166" s="1"/>
      <c r="H10166" s="1"/>
      <c r="I10166" s="1"/>
    </row>
    <row r="10167" ht="15.75" customHeight="1">
      <c r="A10167" s="1"/>
      <c r="B10167" s="1"/>
      <c r="C10167" s="1"/>
      <c r="D10167" s="1"/>
      <c r="E10167" s="1"/>
      <c r="F10167" s="1"/>
      <c r="G10167" s="1"/>
      <c r="H10167" s="1"/>
      <c r="I10167" s="1"/>
    </row>
    <row r="10168" ht="15.75" customHeight="1">
      <c r="A10168" s="1"/>
      <c r="B10168" s="1"/>
      <c r="C10168" s="1"/>
      <c r="D10168" s="1"/>
      <c r="E10168" s="1"/>
      <c r="F10168" s="1"/>
      <c r="G10168" s="1"/>
      <c r="H10168" s="1"/>
      <c r="I10168" s="1"/>
    </row>
    <row r="10169" ht="15.75" customHeight="1">
      <c r="A10169" s="1"/>
      <c r="B10169" s="1"/>
      <c r="C10169" s="1"/>
      <c r="D10169" s="1"/>
      <c r="E10169" s="1"/>
      <c r="F10169" s="1"/>
      <c r="G10169" s="1"/>
      <c r="H10169" s="1"/>
      <c r="I10169" s="1"/>
    </row>
    <row r="10170" ht="15.75" customHeight="1">
      <c r="A10170" s="1"/>
      <c r="B10170" s="1"/>
      <c r="C10170" s="1"/>
      <c r="D10170" s="1"/>
      <c r="E10170" s="1"/>
      <c r="F10170" s="1"/>
      <c r="G10170" s="1"/>
      <c r="H10170" s="1"/>
      <c r="I10170" s="1"/>
    </row>
    <row r="10171" ht="15.75" customHeight="1">
      <c r="A10171" s="1"/>
      <c r="B10171" s="1"/>
      <c r="C10171" s="1"/>
      <c r="D10171" s="1"/>
      <c r="E10171" s="1"/>
      <c r="F10171" s="1"/>
      <c r="G10171" s="1"/>
      <c r="H10171" s="1"/>
      <c r="I10171" s="1"/>
    </row>
    <row r="10172" ht="15.75" customHeight="1">
      <c r="A10172" s="1"/>
      <c r="B10172" s="1"/>
      <c r="C10172" s="1"/>
      <c r="D10172" s="1"/>
      <c r="E10172" s="1"/>
      <c r="F10172" s="1"/>
      <c r="G10172" s="1"/>
      <c r="H10172" s="1"/>
      <c r="I10172" s="1"/>
    </row>
    <row r="10173" ht="15.75" customHeight="1">
      <c r="A10173" s="1"/>
      <c r="B10173" s="1"/>
      <c r="C10173" s="1"/>
      <c r="D10173" s="1"/>
      <c r="E10173" s="1"/>
      <c r="F10173" s="1"/>
      <c r="G10173" s="1"/>
      <c r="H10173" s="1"/>
      <c r="I10173" s="1"/>
    </row>
    <row r="10174" ht="15.75" customHeight="1">
      <c r="A10174" s="1"/>
      <c r="B10174" s="1"/>
      <c r="C10174" s="1"/>
      <c r="D10174" s="1"/>
      <c r="E10174" s="1"/>
      <c r="F10174" s="1"/>
      <c r="G10174" s="1"/>
      <c r="H10174" s="1"/>
      <c r="I10174" s="1"/>
    </row>
    <row r="10175" ht="15.75" customHeight="1">
      <c r="A10175" s="1"/>
      <c r="B10175" s="1"/>
      <c r="C10175" s="1"/>
      <c r="D10175" s="1"/>
      <c r="E10175" s="1"/>
      <c r="F10175" s="1"/>
      <c r="G10175" s="1"/>
      <c r="H10175" s="1"/>
      <c r="I10175" s="1"/>
    </row>
    <row r="10176" ht="15.75" customHeight="1">
      <c r="A10176" s="1"/>
      <c r="B10176" s="1"/>
      <c r="C10176" s="1"/>
      <c r="D10176" s="1"/>
      <c r="E10176" s="1"/>
      <c r="F10176" s="1"/>
      <c r="G10176" s="1"/>
      <c r="H10176" s="1"/>
      <c r="I10176" s="1"/>
    </row>
    <row r="10177" ht="15.75" customHeight="1">
      <c r="A10177" s="1"/>
      <c r="B10177" s="1"/>
      <c r="C10177" s="1"/>
      <c r="D10177" s="1"/>
      <c r="E10177" s="1"/>
      <c r="F10177" s="1"/>
      <c r="G10177" s="1"/>
      <c r="H10177" s="1"/>
      <c r="I10177" s="1"/>
    </row>
    <row r="10178" ht="15.75" customHeight="1">
      <c r="A10178" s="1"/>
      <c r="B10178" s="1"/>
      <c r="C10178" s="1"/>
      <c r="D10178" s="1"/>
      <c r="E10178" s="1"/>
      <c r="F10178" s="1"/>
      <c r="G10178" s="1"/>
      <c r="H10178" s="1"/>
      <c r="I10178" s="1"/>
    </row>
    <row r="10179" ht="15.75" customHeight="1">
      <c r="A10179" s="1"/>
      <c r="B10179" s="1"/>
      <c r="C10179" s="1"/>
      <c r="D10179" s="1"/>
      <c r="E10179" s="1"/>
      <c r="F10179" s="1"/>
      <c r="G10179" s="1"/>
      <c r="H10179" s="1"/>
      <c r="I10179" s="1"/>
    </row>
    <row r="10180" ht="15.75" customHeight="1">
      <c r="A10180" s="1"/>
      <c r="B10180" s="1"/>
      <c r="C10180" s="1"/>
      <c r="D10180" s="1"/>
      <c r="E10180" s="1"/>
      <c r="F10180" s="1"/>
      <c r="G10180" s="1"/>
      <c r="H10180" s="1"/>
      <c r="I10180" s="1"/>
    </row>
    <row r="10181" ht="15.75" customHeight="1">
      <c r="A10181" s="1"/>
      <c r="B10181" s="1"/>
      <c r="C10181" s="1"/>
      <c r="D10181" s="1"/>
      <c r="E10181" s="1"/>
      <c r="F10181" s="1"/>
      <c r="G10181" s="1"/>
      <c r="H10181" s="1"/>
      <c r="I10181" s="1"/>
    </row>
    <row r="10182" ht="15.75" customHeight="1">
      <c r="A10182" s="1"/>
      <c r="B10182" s="1"/>
      <c r="C10182" s="1"/>
      <c r="D10182" s="1"/>
      <c r="E10182" s="1"/>
      <c r="F10182" s="1"/>
      <c r="G10182" s="1"/>
      <c r="H10182" s="1"/>
      <c r="I10182" s="1"/>
    </row>
    <row r="10183" ht="15.75" customHeight="1">
      <c r="A10183" s="1"/>
      <c r="B10183" s="1"/>
      <c r="C10183" s="1"/>
      <c r="D10183" s="1"/>
      <c r="E10183" s="1"/>
      <c r="F10183" s="1"/>
      <c r="G10183" s="1"/>
      <c r="H10183" s="1"/>
      <c r="I10183" s="1"/>
    </row>
    <row r="10184" ht="15.75" customHeight="1">
      <c r="A10184" s="1"/>
      <c r="B10184" s="1"/>
      <c r="C10184" s="1"/>
      <c r="D10184" s="1"/>
      <c r="E10184" s="1"/>
      <c r="F10184" s="1"/>
      <c r="G10184" s="1"/>
      <c r="H10184" s="1"/>
      <c r="I10184" s="1"/>
    </row>
    <row r="10185" ht="15.75" customHeight="1">
      <c r="A10185" s="1"/>
      <c r="B10185" s="1"/>
      <c r="C10185" s="1"/>
      <c r="D10185" s="1"/>
      <c r="E10185" s="1"/>
      <c r="F10185" s="1"/>
      <c r="G10185" s="1"/>
      <c r="H10185" s="1"/>
      <c r="I10185" s="1"/>
    </row>
    <row r="10186" ht="15.75" customHeight="1">
      <c r="A10186" s="1"/>
      <c r="B10186" s="1"/>
      <c r="C10186" s="1"/>
      <c r="D10186" s="1"/>
      <c r="E10186" s="1"/>
      <c r="F10186" s="1"/>
      <c r="G10186" s="1"/>
      <c r="H10186" s="1"/>
      <c r="I10186" s="1"/>
    </row>
    <row r="10187" ht="15.75" customHeight="1">
      <c r="A10187" s="1"/>
      <c r="B10187" s="1"/>
      <c r="C10187" s="1"/>
      <c r="D10187" s="1"/>
      <c r="E10187" s="1"/>
      <c r="F10187" s="1"/>
      <c r="G10187" s="1"/>
      <c r="H10187" s="1"/>
      <c r="I10187" s="1"/>
    </row>
    <row r="10188" ht="15.75" customHeight="1">
      <c r="A10188" s="1"/>
      <c r="B10188" s="1"/>
      <c r="C10188" s="1"/>
      <c r="D10188" s="1"/>
      <c r="E10188" s="1"/>
      <c r="F10188" s="1"/>
      <c r="G10188" s="1"/>
      <c r="H10188" s="1"/>
      <c r="I10188" s="1"/>
    </row>
    <row r="10189" ht="15.75" customHeight="1">
      <c r="A10189" s="1"/>
      <c r="B10189" s="1"/>
      <c r="C10189" s="1"/>
      <c r="D10189" s="1"/>
      <c r="E10189" s="1"/>
      <c r="F10189" s="1"/>
      <c r="G10189" s="1"/>
      <c r="H10189" s="1"/>
      <c r="I10189" s="1"/>
    </row>
    <row r="10190" ht="15.75" customHeight="1">
      <c r="A10190" s="1"/>
      <c r="B10190" s="1"/>
      <c r="C10190" s="1"/>
      <c r="D10190" s="1"/>
      <c r="E10190" s="1"/>
      <c r="F10190" s="1"/>
      <c r="G10190" s="1"/>
      <c r="H10190" s="1"/>
      <c r="I10190" s="1"/>
    </row>
    <row r="10191" ht="15.75" customHeight="1">
      <c r="A10191" s="1"/>
      <c r="B10191" s="1"/>
      <c r="C10191" s="1"/>
      <c r="D10191" s="1"/>
      <c r="E10191" s="1"/>
      <c r="F10191" s="1"/>
      <c r="G10191" s="1"/>
      <c r="H10191" s="1"/>
      <c r="I10191" s="1"/>
    </row>
    <row r="10192" ht="15.75" customHeight="1">
      <c r="A10192" s="1"/>
      <c r="B10192" s="1"/>
      <c r="C10192" s="1"/>
      <c r="D10192" s="1"/>
      <c r="E10192" s="1"/>
      <c r="F10192" s="1"/>
      <c r="G10192" s="1"/>
      <c r="H10192" s="1"/>
      <c r="I10192" s="1"/>
    </row>
    <row r="10193" ht="15.75" customHeight="1">
      <c r="A10193" s="1"/>
      <c r="B10193" s="1"/>
      <c r="C10193" s="1"/>
      <c r="D10193" s="1"/>
      <c r="E10193" s="1"/>
      <c r="F10193" s="1"/>
      <c r="G10193" s="1"/>
      <c r="H10193" s="1"/>
      <c r="I10193" s="1"/>
    </row>
    <row r="10194" ht="15.75" customHeight="1">
      <c r="A10194" s="1"/>
      <c r="B10194" s="1"/>
      <c r="C10194" s="1"/>
      <c r="D10194" s="1"/>
      <c r="E10194" s="1"/>
      <c r="F10194" s="1"/>
      <c r="G10194" s="1"/>
      <c r="H10194" s="1"/>
      <c r="I10194" s="1"/>
    </row>
    <row r="10195" ht="15.75" customHeight="1">
      <c r="A10195" s="1"/>
      <c r="B10195" s="1"/>
      <c r="C10195" s="1"/>
      <c r="D10195" s="1"/>
      <c r="E10195" s="1"/>
      <c r="F10195" s="1"/>
      <c r="G10195" s="1"/>
      <c r="H10195" s="1"/>
      <c r="I10195" s="1"/>
    </row>
    <row r="10196" ht="15.75" customHeight="1">
      <c r="A10196" s="1"/>
      <c r="B10196" s="1"/>
      <c r="C10196" s="1"/>
      <c r="D10196" s="1"/>
      <c r="E10196" s="1"/>
      <c r="F10196" s="1"/>
      <c r="G10196" s="1"/>
      <c r="H10196" s="1"/>
      <c r="I10196" s="1"/>
    </row>
    <row r="10197" ht="15.75" customHeight="1">
      <c r="A10197" s="1"/>
      <c r="B10197" s="1"/>
      <c r="C10197" s="1"/>
      <c r="D10197" s="1"/>
      <c r="E10197" s="1"/>
      <c r="F10197" s="1"/>
      <c r="G10197" s="1"/>
      <c r="H10197" s="1"/>
      <c r="I10197" s="1"/>
    </row>
    <row r="10198" ht="15.75" customHeight="1">
      <c r="A10198" s="1"/>
      <c r="B10198" s="1"/>
      <c r="C10198" s="1"/>
      <c r="D10198" s="1"/>
      <c r="E10198" s="1"/>
      <c r="F10198" s="1"/>
      <c r="G10198" s="1"/>
      <c r="H10198" s="1"/>
      <c r="I10198" s="1"/>
    </row>
    <row r="10199" ht="15.75" customHeight="1">
      <c r="A10199" s="1"/>
      <c r="B10199" s="1"/>
      <c r="C10199" s="1"/>
      <c r="D10199" s="1"/>
      <c r="E10199" s="1"/>
      <c r="F10199" s="1"/>
      <c r="G10199" s="1"/>
      <c r="H10199" s="1"/>
      <c r="I10199" s="1"/>
    </row>
    <row r="10200" ht="15.75" customHeight="1">
      <c r="A10200" s="1"/>
      <c r="B10200" s="1"/>
      <c r="C10200" s="1"/>
      <c r="D10200" s="1"/>
      <c r="E10200" s="1"/>
      <c r="F10200" s="1"/>
      <c r="G10200" s="1"/>
      <c r="H10200" s="1"/>
      <c r="I10200" s="1"/>
    </row>
    <row r="10201" ht="15.75" customHeight="1">
      <c r="A10201" s="1"/>
      <c r="B10201" s="1"/>
      <c r="C10201" s="1"/>
      <c r="D10201" s="1"/>
      <c r="E10201" s="1"/>
      <c r="F10201" s="1"/>
      <c r="G10201" s="1"/>
      <c r="H10201" s="1"/>
      <c r="I10201" s="1"/>
    </row>
    <row r="10202" ht="15.75" customHeight="1">
      <c r="A10202" s="1"/>
      <c r="B10202" s="1"/>
      <c r="C10202" s="1"/>
      <c r="D10202" s="1"/>
      <c r="E10202" s="1"/>
      <c r="F10202" s="1"/>
      <c r="G10202" s="1"/>
      <c r="H10202" s="1"/>
      <c r="I10202" s="1"/>
    </row>
    <row r="10203" ht="15.75" customHeight="1">
      <c r="A10203" s="1"/>
      <c r="B10203" s="1"/>
      <c r="C10203" s="1"/>
      <c r="D10203" s="1"/>
      <c r="E10203" s="1"/>
      <c r="F10203" s="1"/>
      <c r="G10203" s="1"/>
      <c r="H10203" s="1"/>
      <c r="I10203" s="1"/>
    </row>
    <row r="10204" ht="15.75" customHeight="1">
      <c r="A10204" s="1"/>
      <c r="B10204" s="1"/>
      <c r="C10204" s="1"/>
      <c r="D10204" s="1"/>
      <c r="E10204" s="1"/>
      <c r="F10204" s="1"/>
      <c r="G10204" s="1"/>
      <c r="H10204" s="1"/>
      <c r="I10204" s="1"/>
    </row>
    <row r="10205" ht="15.75" customHeight="1">
      <c r="A10205" s="1"/>
      <c r="B10205" s="1"/>
      <c r="C10205" s="1"/>
      <c r="D10205" s="1"/>
      <c r="E10205" s="1"/>
      <c r="F10205" s="1"/>
      <c r="G10205" s="1"/>
      <c r="H10205" s="1"/>
      <c r="I10205" s="1"/>
    </row>
    <row r="10206" ht="15.75" customHeight="1">
      <c r="A10206" s="1"/>
      <c r="B10206" s="1"/>
      <c r="C10206" s="1"/>
      <c r="D10206" s="1"/>
      <c r="E10206" s="1"/>
      <c r="F10206" s="1"/>
      <c r="G10206" s="1"/>
      <c r="H10206" s="1"/>
      <c r="I10206" s="1"/>
    </row>
    <row r="10207" ht="15.75" customHeight="1">
      <c r="A10207" s="1"/>
      <c r="B10207" s="1"/>
      <c r="C10207" s="1"/>
      <c r="D10207" s="1"/>
      <c r="E10207" s="1"/>
      <c r="F10207" s="1"/>
      <c r="G10207" s="1"/>
      <c r="H10207" s="1"/>
      <c r="I10207" s="1"/>
    </row>
    <row r="10208" ht="15.75" customHeight="1">
      <c r="A10208" s="1"/>
      <c r="B10208" s="1"/>
      <c r="C10208" s="1"/>
      <c r="D10208" s="1"/>
      <c r="E10208" s="1"/>
      <c r="F10208" s="1"/>
      <c r="G10208" s="1"/>
      <c r="H10208" s="1"/>
      <c r="I10208" s="1"/>
    </row>
    <row r="10209" ht="15.75" customHeight="1">
      <c r="A10209" s="1"/>
      <c r="B10209" s="1"/>
      <c r="C10209" s="1"/>
      <c r="D10209" s="1"/>
      <c r="E10209" s="1"/>
      <c r="F10209" s="1"/>
      <c r="G10209" s="1"/>
      <c r="H10209" s="1"/>
      <c r="I10209" s="1"/>
    </row>
    <row r="10210" ht="15.75" customHeight="1">
      <c r="A10210" s="1"/>
      <c r="B10210" s="1"/>
      <c r="C10210" s="1"/>
      <c r="D10210" s="1"/>
      <c r="E10210" s="1"/>
      <c r="F10210" s="1"/>
      <c r="G10210" s="1"/>
      <c r="H10210" s="1"/>
      <c r="I10210" s="1"/>
    </row>
    <row r="10211" ht="15.75" customHeight="1">
      <c r="A10211" s="1"/>
      <c r="B10211" s="1"/>
      <c r="C10211" s="1"/>
      <c r="D10211" s="1"/>
      <c r="E10211" s="1"/>
      <c r="F10211" s="1"/>
      <c r="G10211" s="1"/>
      <c r="H10211" s="1"/>
      <c r="I10211" s="1"/>
    </row>
    <row r="10212" ht="15.75" customHeight="1">
      <c r="A10212" s="1"/>
      <c r="B10212" s="1"/>
      <c r="C10212" s="1"/>
      <c r="D10212" s="1"/>
      <c r="E10212" s="1"/>
      <c r="F10212" s="1"/>
      <c r="G10212" s="1"/>
      <c r="H10212" s="1"/>
      <c r="I10212" s="1"/>
    </row>
    <row r="10213" ht="15.75" customHeight="1">
      <c r="A10213" s="1"/>
      <c r="B10213" s="1"/>
      <c r="C10213" s="1"/>
      <c r="D10213" s="1"/>
      <c r="E10213" s="1"/>
      <c r="F10213" s="1"/>
      <c r="G10213" s="1"/>
      <c r="H10213" s="1"/>
      <c r="I10213" s="1"/>
    </row>
    <row r="10214" ht="15.75" customHeight="1">
      <c r="A10214" s="1"/>
      <c r="B10214" s="1"/>
      <c r="C10214" s="1"/>
      <c r="D10214" s="1"/>
      <c r="E10214" s="1"/>
      <c r="F10214" s="1"/>
      <c r="G10214" s="1"/>
      <c r="H10214" s="1"/>
      <c r="I10214" s="1"/>
    </row>
    <row r="10215" ht="15.75" customHeight="1">
      <c r="A10215" s="1"/>
      <c r="B10215" s="1"/>
      <c r="C10215" s="1"/>
      <c r="D10215" s="1"/>
      <c r="E10215" s="1"/>
      <c r="F10215" s="1"/>
      <c r="G10215" s="1"/>
      <c r="H10215" s="1"/>
      <c r="I10215" s="1"/>
    </row>
    <row r="10216" ht="15.75" customHeight="1">
      <c r="A10216" s="1"/>
      <c r="B10216" s="1"/>
      <c r="C10216" s="1"/>
      <c r="D10216" s="1"/>
      <c r="E10216" s="1"/>
      <c r="F10216" s="1"/>
      <c r="G10216" s="1"/>
      <c r="H10216" s="1"/>
      <c r="I10216" s="1"/>
    </row>
    <row r="10217" ht="15.75" customHeight="1">
      <c r="A10217" s="1"/>
      <c r="B10217" s="1"/>
      <c r="C10217" s="1"/>
      <c r="D10217" s="1"/>
      <c r="E10217" s="1"/>
      <c r="F10217" s="1"/>
      <c r="G10217" s="1"/>
      <c r="H10217" s="1"/>
      <c r="I10217" s="1"/>
    </row>
    <row r="10218" ht="15.75" customHeight="1">
      <c r="A10218" s="1"/>
      <c r="B10218" s="1"/>
      <c r="C10218" s="1"/>
      <c r="D10218" s="1"/>
      <c r="E10218" s="1"/>
      <c r="F10218" s="1"/>
      <c r="G10218" s="1"/>
      <c r="H10218" s="1"/>
      <c r="I10218" s="1"/>
    </row>
    <row r="10219" ht="15.75" customHeight="1">
      <c r="A10219" s="1"/>
      <c r="B10219" s="1"/>
      <c r="C10219" s="1"/>
      <c r="D10219" s="1"/>
      <c r="E10219" s="1"/>
      <c r="F10219" s="1"/>
      <c r="G10219" s="1"/>
      <c r="H10219" s="1"/>
      <c r="I10219" s="1"/>
    </row>
    <row r="10220" ht="15.75" customHeight="1">
      <c r="A10220" s="1"/>
      <c r="B10220" s="1"/>
      <c r="C10220" s="1"/>
      <c r="D10220" s="1"/>
      <c r="E10220" s="1"/>
      <c r="F10220" s="1"/>
      <c r="G10220" s="1"/>
      <c r="H10220" s="1"/>
      <c r="I10220" s="1"/>
    </row>
    <row r="10221" ht="15.75" customHeight="1">
      <c r="A10221" s="1"/>
      <c r="B10221" s="1"/>
      <c r="C10221" s="1"/>
      <c r="D10221" s="1"/>
      <c r="E10221" s="1"/>
      <c r="F10221" s="1"/>
      <c r="G10221" s="1"/>
      <c r="H10221" s="1"/>
      <c r="I10221" s="1"/>
    </row>
    <row r="10222" ht="15.75" customHeight="1">
      <c r="A10222" s="1"/>
      <c r="B10222" s="1"/>
      <c r="C10222" s="1"/>
      <c r="D10222" s="1"/>
      <c r="E10222" s="1"/>
      <c r="F10222" s="1"/>
      <c r="G10222" s="1"/>
      <c r="H10222" s="1"/>
      <c r="I10222" s="1"/>
    </row>
    <row r="10223" ht="15.75" customHeight="1">
      <c r="A10223" s="1"/>
      <c r="B10223" s="1"/>
      <c r="C10223" s="1"/>
      <c r="D10223" s="1"/>
      <c r="E10223" s="1"/>
      <c r="F10223" s="1"/>
      <c r="G10223" s="1"/>
      <c r="H10223" s="1"/>
      <c r="I10223" s="1"/>
    </row>
    <row r="10224" ht="15.75" customHeight="1">
      <c r="A10224" s="1"/>
      <c r="B10224" s="1"/>
      <c r="C10224" s="1"/>
      <c r="D10224" s="1"/>
      <c r="E10224" s="1"/>
      <c r="F10224" s="1"/>
      <c r="G10224" s="1"/>
      <c r="H10224" s="1"/>
      <c r="I10224" s="1"/>
    </row>
    <row r="10225" ht="15.75" customHeight="1">
      <c r="A10225" s="1"/>
      <c r="B10225" s="1"/>
      <c r="C10225" s="1"/>
      <c r="D10225" s="1"/>
      <c r="E10225" s="1"/>
      <c r="F10225" s="1"/>
      <c r="G10225" s="1"/>
      <c r="H10225" s="1"/>
      <c r="I10225" s="1"/>
    </row>
    <row r="10226" ht="15.75" customHeight="1">
      <c r="A10226" s="1"/>
      <c r="B10226" s="1"/>
      <c r="C10226" s="1"/>
      <c r="D10226" s="1"/>
      <c r="E10226" s="1"/>
      <c r="F10226" s="1"/>
      <c r="G10226" s="1"/>
      <c r="H10226" s="1"/>
      <c r="I10226" s="1"/>
    </row>
    <row r="10227" ht="15.75" customHeight="1">
      <c r="A10227" s="1"/>
      <c r="B10227" s="1"/>
      <c r="C10227" s="1"/>
      <c r="D10227" s="1"/>
      <c r="E10227" s="1"/>
      <c r="F10227" s="1"/>
      <c r="G10227" s="1"/>
      <c r="H10227" s="1"/>
      <c r="I10227" s="1"/>
    </row>
    <row r="10228" ht="15.75" customHeight="1">
      <c r="A10228" s="1"/>
      <c r="B10228" s="1"/>
      <c r="C10228" s="1"/>
      <c r="D10228" s="1"/>
      <c r="E10228" s="1"/>
      <c r="F10228" s="1"/>
      <c r="G10228" s="1"/>
      <c r="H10228" s="1"/>
      <c r="I10228" s="1"/>
    </row>
    <row r="10229" ht="15.75" customHeight="1">
      <c r="A10229" s="1"/>
      <c r="B10229" s="1"/>
      <c r="C10229" s="1"/>
      <c r="D10229" s="1"/>
      <c r="E10229" s="1"/>
      <c r="F10229" s="1"/>
      <c r="G10229" s="1"/>
      <c r="H10229" s="1"/>
      <c r="I10229" s="1"/>
    </row>
    <row r="10230" ht="15.75" customHeight="1">
      <c r="A10230" s="1"/>
      <c r="B10230" s="1"/>
      <c r="C10230" s="1"/>
      <c r="D10230" s="1"/>
      <c r="E10230" s="1"/>
      <c r="F10230" s="1"/>
      <c r="G10230" s="1"/>
      <c r="H10230" s="1"/>
      <c r="I10230" s="1"/>
    </row>
    <row r="10231" ht="15.75" customHeight="1">
      <c r="A10231" s="1"/>
      <c r="B10231" s="1"/>
      <c r="C10231" s="1"/>
      <c r="D10231" s="1"/>
      <c r="E10231" s="1"/>
      <c r="F10231" s="1"/>
      <c r="G10231" s="1"/>
      <c r="H10231" s="1"/>
      <c r="I10231" s="1"/>
    </row>
    <row r="10232" ht="15.75" customHeight="1">
      <c r="A10232" s="1"/>
      <c r="B10232" s="1"/>
      <c r="C10232" s="1"/>
      <c r="D10232" s="1"/>
      <c r="E10232" s="1"/>
      <c r="F10232" s="1"/>
      <c r="G10232" s="1"/>
      <c r="H10232" s="1"/>
      <c r="I10232" s="1"/>
    </row>
    <row r="10233" ht="15.75" customHeight="1">
      <c r="A10233" s="1"/>
      <c r="B10233" s="1"/>
      <c r="C10233" s="1"/>
      <c r="D10233" s="1"/>
      <c r="E10233" s="1"/>
      <c r="F10233" s="1"/>
      <c r="G10233" s="1"/>
      <c r="H10233" s="1"/>
      <c r="I10233" s="1"/>
    </row>
    <row r="10234" ht="15.75" customHeight="1">
      <c r="A10234" s="1"/>
      <c r="B10234" s="1"/>
      <c r="C10234" s="1"/>
      <c r="D10234" s="1"/>
      <c r="E10234" s="1"/>
      <c r="F10234" s="1"/>
      <c r="G10234" s="1"/>
      <c r="H10234" s="1"/>
      <c r="I10234" s="1"/>
    </row>
    <row r="10235" ht="15.75" customHeight="1">
      <c r="A10235" s="1"/>
      <c r="B10235" s="1"/>
      <c r="C10235" s="1"/>
      <c r="D10235" s="1"/>
      <c r="E10235" s="1"/>
      <c r="F10235" s="1"/>
      <c r="G10235" s="1"/>
      <c r="H10235" s="1"/>
      <c r="I10235" s="1"/>
    </row>
    <row r="10236" ht="15.75" customHeight="1">
      <c r="A10236" s="1"/>
      <c r="B10236" s="1"/>
      <c r="C10236" s="1"/>
      <c r="D10236" s="1"/>
      <c r="E10236" s="1"/>
      <c r="F10236" s="1"/>
      <c r="G10236" s="1"/>
      <c r="H10236" s="1"/>
      <c r="I10236" s="1"/>
    </row>
    <row r="10237" ht="15.75" customHeight="1">
      <c r="A10237" s="1"/>
      <c r="B10237" s="1"/>
      <c r="C10237" s="1"/>
      <c r="D10237" s="1"/>
      <c r="E10237" s="1"/>
      <c r="F10237" s="1"/>
      <c r="G10237" s="1"/>
      <c r="H10237" s="1"/>
      <c r="I10237" s="1"/>
    </row>
    <row r="10238" ht="15.75" customHeight="1">
      <c r="A10238" s="1"/>
      <c r="B10238" s="1"/>
      <c r="C10238" s="1"/>
      <c r="D10238" s="1"/>
      <c r="E10238" s="1"/>
      <c r="F10238" s="1"/>
      <c r="G10238" s="1"/>
      <c r="H10238" s="1"/>
      <c r="I10238" s="1"/>
    </row>
    <row r="10239" ht="15.75" customHeight="1">
      <c r="A10239" s="1"/>
      <c r="B10239" s="1"/>
      <c r="C10239" s="1"/>
      <c r="D10239" s="1"/>
      <c r="E10239" s="1"/>
      <c r="F10239" s="1"/>
      <c r="G10239" s="1"/>
      <c r="H10239" s="1"/>
      <c r="I10239" s="1"/>
    </row>
    <row r="10240" ht="15.75" customHeight="1">
      <c r="A10240" s="1"/>
      <c r="B10240" s="1"/>
      <c r="C10240" s="1"/>
      <c r="D10240" s="1"/>
      <c r="E10240" s="1"/>
      <c r="F10240" s="1"/>
      <c r="G10240" s="1"/>
      <c r="H10240" s="1"/>
      <c r="I10240" s="1"/>
    </row>
    <row r="10241" ht="15.75" customHeight="1">
      <c r="A10241" s="1"/>
      <c r="B10241" s="1"/>
      <c r="C10241" s="1"/>
      <c r="D10241" s="1"/>
      <c r="E10241" s="1"/>
      <c r="F10241" s="1"/>
      <c r="G10241" s="1"/>
      <c r="H10241" s="1"/>
      <c r="I10241" s="1"/>
    </row>
    <row r="10242" ht="15.75" customHeight="1">
      <c r="A10242" s="1"/>
      <c r="B10242" s="1"/>
      <c r="C10242" s="1"/>
      <c r="D10242" s="1"/>
      <c r="E10242" s="1"/>
      <c r="F10242" s="1"/>
      <c r="G10242" s="1"/>
      <c r="H10242" s="1"/>
      <c r="I10242" s="1"/>
    </row>
    <row r="10243" ht="15.75" customHeight="1">
      <c r="A10243" s="1"/>
      <c r="B10243" s="1"/>
      <c r="C10243" s="1"/>
      <c r="D10243" s="1"/>
      <c r="E10243" s="1"/>
      <c r="F10243" s="1"/>
      <c r="G10243" s="1"/>
      <c r="H10243" s="1"/>
      <c r="I10243" s="1"/>
    </row>
    <row r="10244" ht="15.75" customHeight="1">
      <c r="A10244" s="1"/>
      <c r="B10244" s="1"/>
      <c r="C10244" s="1"/>
      <c r="D10244" s="1"/>
      <c r="E10244" s="1"/>
      <c r="F10244" s="1"/>
      <c r="G10244" s="1"/>
      <c r="H10244" s="1"/>
      <c r="I10244" s="1"/>
    </row>
    <row r="10245" ht="15.75" customHeight="1">
      <c r="A10245" s="1"/>
      <c r="B10245" s="1"/>
      <c r="C10245" s="1"/>
      <c r="D10245" s="1"/>
      <c r="E10245" s="1"/>
      <c r="F10245" s="1"/>
      <c r="G10245" s="1"/>
      <c r="H10245" s="1"/>
      <c r="I10245" s="1"/>
    </row>
    <row r="10246" ht="15.75" customHeight="1">
      <c r="A10246" s="1"/>
      <c r="B10246" s="1"/>
      <c r="C10246" s="1"/>
      <c r="D10246" s="1"/>
      <c r="E10246" s="1"/>
      <c r="F10246" s="1"/>
      <c r="G10246" s="1"/>
      <c r="H10246" s="1"/>
      <c r="I10246" s="1"/>
    </row>
    <row r="10247" ht="15.75" customHeight="1">
      <c r="A10247" s="1"/>
      <c r="B10247" s="1"/>
      <c r="C10247" s="1"/>
      <c r="D10247" s="1"/>
      <c r="E10247" s="1"/>
      <c r="F10247" s="1"/>
      <c r="G10247" s="1"/>
      <c r="H10247" s="1"/>
      <c r="I10247" s="1"/>
    </row>
    <row r="10248" ht="15.75" customHeight="1">
      <c r="A10248" s="1"/>
      <c r="B10248" s="1"/>
      <c r="C10248" s="1"/>
      <c r="D10248" s="1"/>
      <c r="E10248" s="1"/>
      <c r="F10248" s="1"/>
      <c r="G10248" s="1"/>
      <c r="H10248" s="1"/>
      <c r="I10248" s="1"/>
    </row>
    <row r="10249" ht="15.75" customHeight="1">
      <c r="A10249" s="1"/>
      <c r="B10249" s="1"/>
      <c r="C10249" s="1"/>
      <c r="D10249" s="1"/>
      <c r="E10249" s="1"/>
      <c r="F10249" s="1"/>
      <c r="G10249" s="1"/>
      <c r="H10249" s="1"/>
      <c r="I10249" s="1"/>
    </row>
    <row r="10250" ht="15.75" customHeight="1">
      <c r="A10250" s="1"/>
      <c r="B10250" s="1"/>
      <c r="C10250" s="1"/>
      <c r="D10250" s="1"/>
      <c r="E10250" s="1"/>
      <c r="F10250" s="1"/>
      <c r="G10250" s="1"/>
      <c r="H10250" s="1"/>
      <c r="I10250" s="1"/>
    </row>
    <row r="10251" ht="15.75" customHeight="1">
      <c r="A10251" s="1"/>
      <c r="B10251" s="1"/>
      <c r="C10251" s="1"/>
      <c r="D10251" s="1"/>
      <c r="E10251" s="1"/>
      <c r="F10251" s="1"/>
      <c r="G10251" s="1"/>
      <c r="H10251" s="1"/>
      <c r="I10251" s="1"/>
    </row>
    <row r="10252" ht="15.75" customHeight="1">
      <c r="A10252" s="1"/>
      <c r="B10252" s="1"/>
      <c r="C10252" s="1"/>
      <c r="D10252" s="1"/>
      <c r="E10252" s="1"/>
      <c r="F10252" s="1"/>
      <c r="G10252" s="1"/>
      <c r="H10252" s="1"/>
      <c r="I10252" s="1"/>
    </row>
    <row r="10253" ht="15.75" customHeight="1">
      <c r="A10253" s="1"/>
      <c r="B10253" s="1"/>
      <c r="C10253" s="1"/>
      <c r="D10253" s="1"/>
      <c r="E10253" s="1"/>
      <c r="F10253" s="1"/>
      <c r="G10253" s="1"/>
      <c r="H10253" s="1"/>
      <c r="I10253" s="1"/>
    </row>
    <row r="10254" ht="15.75" customHeight="1">
      <c r="A10254" s="1"/>
      <c r="B10254" s="1"/>
      <c r="C10254" s="1"/>
      <c r="D10254" s="1"/>
      <c r="E10254" s="1"/>
      <c r="F10254" s="1"/>
      <c r="G10254" s="1"/>
      <c r="H10254" s="1"/>
      <c r="I10254" s="1"/>
    </row>
    <row r="10255" ht="15.75" customHeight="1">
      <c r="A10255" s="1"/>
      <c r="B10255" s="1"/>
      <c r="C10255" s="1"/>
      <c r="D10255" s="1"/>
      <c r="E10255" s="1"/>
      <c r="F10255" s="1"/>
      <c r="G10255" s="1"/>
      <c r="H10255" s="1"/>
      <c r="I10255" s="1"/>
    </row>
    <row r="10256" ht="15.75" customHeight="1">
      <c r="A10256" s="1"/>
      <c r="B10256" s="1"/>
      <c r="C10256" s="1"/>
      <c r="D10256" s="1"/>
      <c r="E10256" s="1"/>
      <c r="F10256" s="1"/>
      <c r="G10256" s="1"/>
      <c r="H10256" s="1"/>
      <c r="I10256" s="1"/>
    </row>
    <row r="10257" ht="15.75" customHeight="1">
      <c r="A10257" s="1"/>
      <c r="B10257" s="1"/>
      <c r="C10257" s="1"/>
      <c r="D10257" s="1"/>
      <c r="E10257" s="1"/>
      <c r="F10257" s="1"/>
      <c r="G10257" s="1"/>
      <c r="H10257" s="1"/>
      <c r="I10257" s="1"/>
    </row>
    <row r="10258" ht="15.75" customHeight="1">
      <c r="A10258" s="1"/>
      <c r="B10258" s="1"/>
      <c r="C10258" s="1"/>
      <c r="D10258" s="1"/>
      <c r="E10258" s="1"/>
      <c r="F10258" s="1"/>
      <c r="G10258" s="1"/>
      <c r="H10258" s="1"/>
      <c r="I10258" s="1"/>
    </row>
    <row r="10259" ht="15.75" customHeight="1">
      <c r="A10259" s="1"/>
      <c r="B10259" s="1"/>
      <c r="C10259" s="1"/>
      <c r="D10259" s="1"/>
      <c r="E10259" s="1"/>
      <c r="F10259" s="1"/>
      <c r="G10259" s="1"/>
      <c r="H10259" s="1"/>
      <c r="I10259" s="1"/>
    </row>
    <row r="10260" ht="15.75" customHeight="1">
      <c r="A10260" s="1"/>
      <c r="B10260" s="1"/>
      <c r="C10260" s="1"/>
      <c r="D10260" s="1"/>
      <c r="E10260" s="1"/>
      <c r="F10260" s="1"/>
      <c r="G10260" s="1"/>
      <c r="H10260" s="1"/>
      <c r="I10260" s="1"/>
    </row>
    <row r="10261" ht="15.75" customHeight="1">
      <c r="A10261" s="1"/>
      <c r="B10261" s="1"/>
      <c r="C10261" s="1"/>
      <c r="D10261" s="1"/>
      <c r="E10261" s="1"/>
      <c r="F10261" s="1"/>
      <c r="G10261" s="1"/>
      <c r="H10261" s="1"/>
      <c r="I10261" s="1"/>
    </row>
    <row r="10262" ht="15.75" customHeight="1">
      <c r="A10262" s="1"/>
      <c r="B10262" s="1"/>
      <c r="C10262" s="1"/>
      <c r="D10262" s="1"/>
      <c r="E10262" s="1"/>
      <c r="F10262" s="1"/>
      <c r="G10262" s="1"/>
      <c r="H10262" s="1"/>
      <c r="I10262" s="1"/>
    </row>
    <row r="10263" ht="15.75" customHeight="1">
      <c r="A10263" s="1"/>
      <c r="B10263" s="1"/>
      <c r="C10263" s="1"/>
      <c r="D10263" s="1"/>
      <c r="E10263" s="1"/>
      <c r="F10263" s="1"/>
      <c r="G10263" s="1"/>
      <c r="H10263" s="1"/>
      <c r="I10263" s="1"/>
    </row>
    <row r="10264" ht="15.75" customHeight="1">
      <c r="A10264" s="1"/>
      <c r="B10264" s="1"/>
      <c r="C10264" s="1"/>
      <c r="D10264" s="1"/>
      <c r="E10264" s="1"/>
      <c r="F10264" s="1"/>
      <c r="G10264" s="1"/>
      <c r="H10264" s="1"/>
      <c r="I10264" s="1"/>
    </row>
    <row r="10265" ht="15.75" customHeight="1">
      <c r="A10265" s="1"/>
      <c r="B10265" s="1"/>
      <c r="C10265" s="1"/>
      <c r="D10265" s="1"/>
      <c r="E10265" s="1"/>
      <c r="F10265" s="1"/>
      <c r="G10265" s="1"/>
      <c r="H10265" s="1"/>
      <c r="I10265" s="1"/>
    </row>
    <row r="10266" ht="15.75" customHeight="1">
      <c r="A10266" s="1"/>
      <c r="B10266" s="1"/>
      <c r="C10266" s="1"/>
      <c r="D10266" s="1"/>
      <c r="E10266" s="1"/>
      <c r="F10266" s="1"/>
      <c r="G10266" s="1"/>
      <c r="H10266" s="1"/>
      <c r="I10266" s="1"/>
    </row>
    <row r="10267" ht="15.75" customHeight="1">
      <c r="A10267" s="1"/>
      <c r="B10267" s="1"/>
      <c r="C10267" s="1"/>
      <c r="D10267" s="1"/>
      <c r="E10267" s="1"/>
      <c r="F10267" s="1"/>
      <c r="G10267" s="1"/>
      <c r="H10267" s="1"/>
      <c r="I10267" s="1"/>
    </row>
    <row r="10268" ht="15.75" customHeight="1">
      <c r="A10268" s="1"/>
      <c r="B10268" s="1"/>
      <c r="C10268" s="1"/>
      <c r="D10268" s="1"/>
      <c r="E10268" s="1"/>
      <c r="F10268" s="1"/>
      <c r="G10268" s="1"/>
      <c r="H10268" s="1"/>
      <c r="I10268" s="1"/>
    </row>
    <row r="10269" ht="15.75" customHeight="1">
      <c r="A10269" s="1"/>
      <c r="B10269" s="1"/>
      <c r="C10269" s="1"/>
      <c r="D10269" s="1"/>
      <c r="E10269" s="1"/>
      <c r="F10269" s="1"/>
      <c r="G10269" s="1"/>
      <c r="H10269" s="1"/>
      <c r="I10269" s="1"/>
    </row>
    <row r="10270" ht="15.75" customHeight="1">
      <c r="A10270" s="1"/>
      <c r="B10270" s="1"/>
      <c r="C10270" s="1"/>
      <c r="D10270" s="1"/>
      <c r="E10270" s="1"/>
      <c r="F10270" s="1"/>
      <c r="G10270" s="1"/>
      <c r="H10270" s="1"/>
      <c r="I10270" s="1"/>
    </row>
    <row r="10271" ht="15.75" customHeight="1">
      <c r="A10271" s="1"/>
      <c r="B10271" s="1"/>
      <c r="C10271" s="1"/>
      <c r="D10271" s="1"/>
      <c r="E10271" s="1"/>
      <c r="F10271" s="1"/>
      <c r="G10271" s="1"/>
      <c r="H10271" s="1"/>
      <c r="I10271" s="1"/>
    </row>
    <row r="10272" ht="15.75" customHeight="1">
      <c r="A10272" s="1"/>
      <c r="B10272" s="1"/>
      <c r="C10272" s="1"/>
      <c r="D10272" s="1"/>
      <c r="E10272" s="1"/>
      <c r="F10272" s="1"/>
      <c r="G10272" s="1"/>
      <c r="H10272" s="1"/>
      <c r="I10272" s="1"/>
    </row>
    <row r="10273" ht="15.75" customHeight="1">
      <c r="A10273" s="1"/>
      <c r="B10273" s="1"/>
      <c r="C10273" s="1"/>
      <c r="D10273" s="1"/>
      <c r="E10273" s="1"/>
      <c r="F10273" s="1"/>
      <c r="G10273" s="1"/>
      <c r="H10273" s="1"/>
      <c r="I10273" s="1"/>
    </row>
    <row r="10274" ht="15.75" customHeight="1">
      <c r="A10274" s="1"/>
      <c r="B10274" s="1"/>
      <c r="C10274" s="1"/>
      <c r="D10274" s="1"/>
      <c r="E10274" s="1"/>
      <c r="F10274" s="1"/>
      <c r="G10274" s="1"/>
      <c r="H10274" s="1"/>
      <c r="I10274" s="1"/>
    </row>
    <row r="10275" ht="15.75" customHeight="1">
      <c r="A10275" s="1"/>
      <c r="B10275" s="1"/>
      <c r="C10275" s="1"/>
      <c r="D10275" s="1"/>
      <c r="E10275" s="1"/>
      <c r="F10275" s="1"/>
      <c r="G10275" s="1"/>
      <c r="H10275" s="1"/>
      <c r="I10275" s="1"/>
    </row>
    <row r="10276" ht="15.75" customHeight="1">
      <c r="A10276" s="1"/>
      <c r="B10276" s="1"/>
      <c r="C10276" s="1"/>
      <c r="D10276" s="1"/>
      <c r="E10276" s="1"/>
      <c r="F10276" s="1"/>
      <c r="G10276" s="1"/>
      <c r="H10276" s="1"/>
      <c r="I10276" s="1"/>
    </row>
    <row r="10277" ht="15.75" customHeight="1">
      <c r="A10277" s="1"/>
      <c r="B10277" s="1"/>
      <c r="C10277" s="1"/>
      <c r="D10277" s="1"/>
      <c r="E10277" s="1"/>
      <c r="F10277" s="1"/>
      <c r="G10277" s="1"/>
      <c r="H10277" s="1"/>
      <c r="I10277" s="1"/>
    </row>
    <row r="10278" ht="15.75" customHeight="1">
      <c r="A10278" s="1"/>
      <c r="B10278" s="1"/>
      <c r="C10278" s="1"/>
      <c r="D10278" s="1"/>
      <c r="E10278" s="1"/>
      <c r="F10278" s="1"/>
      <c r="G10278" s="1"/>
      <c r="H10278" s="1"/>
      <c r="I10278" s="1"/>
    </row>
    <row r="10279" ht="15.75" customHeight="1">
      <c r="A10279" s="1"/>
      <c r="B10279" s="1"/>
      <c r="C10279" s="1"/>
      <c r="D10279" s="1"/>
      <c r="E10279" s="1"/>
      <c r="F10279" s="1"/>
      <c r="G10279" s="1"/>
      <c r="H10279" s="1"/>
      <c r="I10279" s="1"/>
    </row>
    <row r="10280" ht="15.75" customHeight="1">
      <c r="A10280" s="1"/>
      <c r="B10280" s="1"/>
      <c r="C10280" s="1"/>
      <c r="D10280" s="1"/>
      <c r="E10280" s="1"/>
      <c r="F10280" s="1"/>
      <c r="G10280" s="1"/>
      <c r="H10280" s="1"/>
      <c r="I10280" s="1"/>
    </row>
    <row r="10281" ht="15.75" customHeight="1">
      <c r="A10281" s="1"/>
      <c r="B10281" s="1"/>
      <c r="C10281" s="1"/>
      <c r="D10281" s="1"/>
      <c r="E10281" s="1"/>
      <c r="F10281" s="1"/>
      <c r="G10281" s="1"/>
      <c r="H10281" s="1"/>
      <c r="I10281" s="1"/>
    </row>
    <row r="10282" ht="15.75" customHeight="1">
      <c r="A10282" s="1"/>
      <c r="B10282" s="1"/>
      <c r="C10282" s="1"/>
      <c r="D10282" s="1"/>
      <c r="E10282" s="1"/>
      <c r="F10282" s="1"/>
      <c r="G10282" s="1"/>
      <c r="H10282" s="1"/>
      <c r="I10282" s="1"/>
    </row>
    <row r="10283" ht="15.75" customHeight="1">
      <c r="A10283" s="1"/>
      <c r="B10283" s="1"/>
      <c r="C10283" s="1"/>
      <c r="D10283" s="1"/>
      <c r="E10283" s="1"/>
      <c r="F10283" s="1"/>
      <c r="G10283" s="1"/>
      <c r="H10283" s="1"/>
      <c r="I10283" s="1"/>
    </row>
    <row r="10284" ht="15.75" customHeight="1">
      <c r="A10284" s="1"/>
      <c r="B10284" s="1"/>
      <c r="C10284" s="1"/>
      <c r="D10284" s="1"/>
      <c r="E10284" s="1"/>
      <c r="F10284" s="1"/>
      <c r="G10284" s="1"/>
      <c r="H10284" s="1"/>
      <c r="I10284" s="1"/>
    </row>
    <row r="10285" ht="15.75" customHeight="1">
      <c r="A10285" s="1"/>
      <c r="B10285" s="1"/>
      <c r="C10285" s="1"/>
      <c r="D10285" s="1"/>
      <c r="E10285" s="1"/>
      <c r="F10285" s="1"/>
      <c r="G10285" s="1"/>
      <c r="H10285" s="1"/>
      <c r="I10285" s="1"/>
    </row>
    <row r="10286" ht="15.75" customHeight="1">
      <c r="A10286" s="1"/>
      <c r="B10286" s="1"/>
      <c r="C10286" s="1"/>
      <c r="D10286" s="1"/>
      <c r="E10286" s="1"/>
      <c r="F10286" s="1"/>
      <c r="G10286" s="1"/>
      <c r="H10286" s="1"/>
      <c r="I10286" s="1"/>
    </row>
    <row r="10287" ht="15.75" customHeight="1">
      <c r="A10287" s="1"/>
      <c r="B10287" s="1"/>
      <c r="C10287" s="1"/>
      <c r="D10287" s="1"/>
      <c r="E10287" s="1"/>
      <c r="F10287" s="1"/>
      <c r="G10287" s="1"/>
      <c r="H10287" s="1"/>
      <c r="I10287" s="1"/>
    </row>
    <row r="10288" ht="15.75" customHeight="1">
      <c r="A10288" s="1"/>
      <c r="B10288" s="1"/>
      <c r="C10288" s="1"/>
      <c r="D10288" s="1"/>
      <c r="E10288" s="1"/>
      <c r="F10288" s="1"/>
      <c r="G10288" s="1"/>
      <c r="H10288" s="1"/>
      <c r="I10288" s="1"/>
    </row>
    <row r="10289" ht="15.75" customHeight="1">
      <c r="A10289" s="1"/>
      <c r="B10289" s="1"/>
      <c r="C10289" s="1"/>
      <c r="D10289" s="1"/>
      <c r="E10289" s="1"/>
      <c r="F10289" s="1"/>
      <c r="G10289" s="1"/>
      <c r="H10289" s="1"/>
      <c r="I10289" s="1"/>
    </row>
    <row r="10290" ht="15.75" customHeight="1">
      <c r="A10290" s="1"/>
      <c r="B10290" s="1"/>
      <c r="C10290" s="1"/>
      <c r="D10290" s="1"/>
      <c r="E10290" s="1"/>
      <c r="F10290" s="1"/>
      <c r="G10290" s="1"/>
      <c r="H10290" s="1"/>
      <c r="I10290" s="1"/>
    </row>
    <row r="10291" ht="15.75" customHeight="1">
      <c r="A10291" s="1"/>
      <c r="B10291" s="1"/>
      <c r="C10291" s="1"/>
      <c r="D10291" s="1"/>
      <c r="E10291" s="1"/>
      <c r="F10291" s="1"/>
      <c r="G10291" s="1"/>
      <c r="H10291" s="1"/>
      <c r="I10291" s="1"/>
    </row>
    <row r="10292" ht="15.75" customHeight="1">
      <c r="A10292" s="1"/>
      <c r="B10292" s="1"/>
      <c r="C10292" s="1"/>
      <c r="D10292" s="1"/>
      <c r="E10292" s="1"/>
      <c r="F10292" s="1"/>
      <c r="G10292" s="1"/>
      <c r="H10292" s="1"/>
      <c r="I10292" s="1"/>
    </row>
    <row r="10293" ht="15.75" customHeight="1">
      <c r="A10293" s="1"/>
      <c r="B10293" s="1"/>
      <c r="C10293" s="1"/>
      <c r="D10293" s="1"/>
      <c r="E10293" s="1"/>
      <c r="F10293" s="1"/>
      <c r="G10293" s="1"/>
      <c r="H10293" s="1"/>
      <c r="I10293" s="1"/>
    </row>
    <row r="10294" ht="15.75" customHeight="1">
      <c r="A10294" s="1"/>
      <c r="B10294" s="1"/>
      <c r="C10294" s="1"/>
      <c r="D10294" s="1"/>
      <c r="E10294" s="1"/>
      <c r="F10294" s="1"/>
      <c r="G10294" s="1"/>
      <c r="H10294" s="1"/>
      <c r="I10294" s="1"/>
    </row>
    <row r="10295" ht="15.75" customHeight="1">
      <c r="A10295" s="1"/>
      <c r="B10295" s="1"/>
      <c r="C10295" s="1"/>
      <c r="D10295" s="1"/>
      <c r="E10295" s="1"/>
      <c r="F10295" s="1"/>
      <c r="G10295" s="1"/>
      <c r="H10295" s="1"/>
      <c r="I10295" s="1"/>
    </row>
    <row r="10296" ht="15.75" customHeight="1">
      <c r="A10296" s="1"/>
      <c r="B10296" s="1"/>
      <c r="C10296" s="1"/>
      <c r="D10296" s="1"/>
      <c r="E10296" s="1"/>
      <c r="F10296" s="1"/>
      <c r="G10296" s="1"/>
      <c r="H10296" s="1"/>
      <c r="I10296" s="1"/>
    </row>
    <row r="10297" ht="15.75" customHeight="1">
      <c r="A10297" s="1"/>
      <c r="B10297" s="1"/>
      <c r="C10297" s="1"/>
      <c r="D10297" s="1"/>
      <c r="E10297" s="1"/>
      <c r="F10297" s="1"/>
      <c r="G10297" s="1"/>
      <c r="H10297" s="1"/>
      <c r="I10297" s="1"/>
    </row>
    <row r="10298" ht="15.75" customHeight="1">
      <c r="A10298" s="1"/>
      <c r="B10298" s="1"/>
      <c r="C10298" s="1"/>
      <c r="D10298" s="1"/>
      <c r="E10298" s="1"/>
      <c r="F10298" s="1"/>
      <c r="G10298" s="1"/>
      <c r="H10298" s="1"/>
      <c r="I10298" s="1"/>
    </row>
    <row r="10299" ht="15.75" customHeight="1">
      <c r="A10299" s="1"/>
      <c r="B10299" s="1"/>
      <c r="C10299" s="1"/>
      <c r="D10299" s="1"/>
      <c r="E10299" s="1"/>
      <c r="F10299" s="1"/>
      <c r="G10299" s="1"/>
      <c r="H10299" s="1"/>
      <c r="I10299" s="1"/>
    </row>
    <row r="10300" ht="15.75" customHeight="1">
      <c r="A10300" s="1"/>
      <c r="B10300" s="1"/>
      <c r="C10300" s="1"/>
      <c r="D10300" s="1"/>
      <c r="E10300" s="1"/>
      <c r="F10300" s="1"/>
      <c r="G10300" s="1"/>
      <c r="H10300" s="1"/>
      <c r="I10300" s="1"/>
    </row>
    <row r="10301" ht="15.75" customHeight="1">
      <c r="A10301" s="1"/>
      <c r="B10301" s="1"/>
      <c r="C10301" s="1"/>
      <c r="D10301" s="1"/>
      <c r="E10301" s="1"/>
      <c r="F10301" s="1"/>
      <c r="G10301" s="1"/>
      <c r="H10301" s="1"/>
      <c r="I10301" s="1"/>
    </row>
    <row r="10302" ht="15.75" customHeight="1">
      <c r="A10302" s="1"/>
      <c r="B10302" s="1"/>
      <c r="C10302" s="1"/>
      <c r="D10302" s="1"/>
      <c r="E10302" s="1"/>
      <c r="F10302" s="1"/>
      <c r="G10302" s="1"/>
      <c r="H10302" s="1"/>
      <c r="I10302" s="1"/>
    </row>
    <row r="10303" ht="15.75" customHeight="1">
      <c r="A10303" s="1"/>
      <c r="B10303" s="1"/>
      <c r="C10303" s="1"/>
      <c r="D10303" s="1"/>
      <c r="E10303" s="1"/>
      <c r="F10303" s="1"/>
      <c r="G10303" s="1"/>
      <c r="H10303" s="1"/>
      <c r="I10303" s="1"/>
    </row>
    <row r="10304" ht="15.75" customHeight="1">
      <c r="A10304" s="1"/>
      <c r="B10304" s="1"/>
      <c r="C10304" s="1"/>
      <c r="D10304" s="1"/>
      <c r="E10304" s="1"/>
      <c r="F10304" s="1"/>
      <c r="G10304" s="1"/>
      <c r="H10304" s="1"/>
      <c r="I10304" s="1"/>
    </row>
    <row r="10305" ht="15.75" customHeight="1">
      <c r="A10305" s="1"/>
      <c r="B10305" s="1"/>
      <c r="C10305" s="1"/>
      <c r="D10305" s="1"/>
      <c r="E10305" s="1"/>
      <c r="F10305" s="1"/>
      <c r="G10305" s="1"/>
      <c r="H10305" s="1"/>
      <c r="I10305" s="1"/>
    </row>
    <row r="10306" ht="15.75" customHeight="1">
      <c r="A10306" s="1"/>
      <c r="B10306" s="1"/>
      <c r="C10306" s="1"/>
      <c r="D10306" s="1"/>
      <c r="E10306" s="1"/>
      <c r="F10306" s="1"/>
      <c r="G10306" s="1"/>
      <c r="H10306" s="1"/>
      <c r="I10306" s="1"/>
    </row>
    <row r="10307" ht="15.75" customHeight="1">
      <c r="A10307" s="1"/>
      <c r="B10307" s="1"/>
      <c r="C10307" s="1"/>
      <c r="D10307" s="1"/>
      <c r="E10307" s="1"/>
      <c r="F10307" s="1"/>
      <c r="G10307" s="1"/>
      <c r="H10307" s="1"/>
      <c r="I10307" s="1"/>
    </row>
    <row r="10308" ht="15.75" customHeight="1">
      <c r="A10308" s="1"/>
      <c r="B10308" s="1"/>
      <c r="C10308" s="1"/>
      <c r="D10308" s="1"/>
      <c r="E10308" s="1"/>
      <c r="F10308" s="1"/>
      <c r="G10308" s="1"/>
      <c r="H10308" s="1"/>
      <c r="I10308" s="1"/>
    </row>
    <row r="10309" ht="15.75" customHeight="1">
      <c r="A10309" s="1"/>
      <c r="B10309" s="1"/>
      <c r="C10309" s="1"/>
      <c r="D10309" s="1"/>
      <c r="E10309" s="1"/>
      <c r="F10309" s="1"/>
      <c r="G10309" s="1"/>
      <c r="H10309" s="1"/>
      <c r="I10309" s="1"/>
    </row>
    <row r="10310" ht="15.75" customHeight="1">
      <c r="A10310" s="1"/>
      <c r="B10310" s="1"/>
      <c r="C10310" s="1"/>
      <c r="D10310" s="1"/>
      <c r="E10310" s="1"/>
      <c r="F10310" s="1"/>
      <c r="G10310" s="1"/>
      <c r="H10310" s="1"/>
      <c r="I10310" s="1"/>
    </row>
    <row r="10311" ht="15.75" customHeight="1">
      <c r="A10311" s="1"/>
      <c r="B10311" s="1"/>
      <c r="C10311" s="1"/>
      <c r="D10311" s="1"/>
      <c r="E10311" s="1"/>
      <c r="F10311" s="1"/>
      <c r="G10311" s="1"/>
      <c r="H10311" s="1"/>
      <c r="I10311" s="1"/>
    </row>
    <row r="10312" ht="15.75" customHeight="1">
      <c r="A10312" s="1"/>
      <c r="B10312" s="1"/>
      <c r="C10312" s="1"/>
      <c r="D10312" s="1"/>
      <c r="E10312" s="1"/>
      <c r="F10312" s="1"/>
      <c r="G10312" s="1"/>
      <c r="H10312" s="1"/>
      <c r="I10312" s="1"/>
    </row>
    <row r="10313" ht="15.75" customHeight="1">
      <c r="A10313" s="1"/>
      <c r="B10313" s="1"/>
      <c r="C10313" s="1"/>
      <c r="D10313" s="1"/>
      <c r="E10313" s="1"/>
      <c r="F10313" s="1"/>
      <c r="G10313" s="1"/>
      <c r="H10313" s="1"/>
      <c r="I10313" s="1"/>
    </row>
    <row r="10314" ht="15.75" customHeight="1">
      <c r="A10314" s="1"/>
      <c r="B10314" s="1"/>
      <c r="C10314" s="1"/>
      <c r="D10314" s="1"/>
      <c r="E10314" s="1"/>
      <c r="F10314" s="1"/>
      <c r="G10314" s="1"/>
      <c r="H10314" s="1"/>
      <c r="I10314" s="1"/>
    </row>
    <row r="10315" ht="15.75" customHeight="1">
      <c r="A10315" s="1"/>
      <c r="B10315" s="1"/>
      <c r="C10315" s="1"/>
      <c r="D10315" s="1"/>
      <c r="E10315" s="1"/>
      <c r="F10315" s="1"/>
      <c r="G10315" s="1"/>
      <c r="H10315" s="1"/>
      <c r="I10315" s="1"/>
    </row>
    <row r="10316" ht="15.75" customHeight="1">
      <c r="A10316" s="1"/>
      <c r="B10316" s="1"/>
      <c r="C10316" s="1"/>
      <c r="D10316" s="1"/>
      <c r="E10316" s="1"/>
      <c r="F10316" s="1"/>
      <c r="G10316" s="1"/>
      <c r="H10316" s="1"/>
      <c r="I10316" s="1"/>
    </row>
    <row r="10317" ht="15.75" customHeight="1">
      <c r="A10317" s="1"/>
      <c r="B10317" s="1"/>
      <c r="C10317" s="1"/>
      <c r="D10317" s="1"/>
      <c r="E10317" s="1"/>
      <c r="F10317" s="1"/>
      <c r="G10317" s="1"/>
      <c r="H10317" s="1"/>
      <c r="I10317" s="1"/>
    </row>
    <row r="10318" ht="15.75" customHeight="1">
      <c r="A10318" s="1"/>
      <c r="B10318" s="1"/>
      <c r="C10318" s="1"/>
      <c r="D10318" s="1"/>
      <c r="E10318" s="1"/>
      <c r="F10318" s="1"/>
      <c r="G10318" s="1"/>
      <c r="H10318" s="1"/>
      <c r="I10318" s="1"/>
    </row>
    <row r="10319" ht="15.75" customHeight="1">
      <c r="A10319" s="1"/>
      <c r="B10319" s="1"/>
      <c r="C10319" s="1"/>
      <c r="D10319" s="1"/>
      <c r="E10319" s="1"/>
      <c r="F10319" s="1"/>
      <c r="G10319" s="1"/>
      <c r="H10319" s="1"/>
      <c r="I10319" s="1"/>
    </row>
    <row r="10320" ht="15.75" customHeight="1">
      <c r="A10320" s="1"/>
      <c r="B10320" s="1"/>
      <c r="C10320" s="1"/>
      <c r="D10320" s="1"/>
      <c r="E10320" s="1"/>
      <c r="F10320" s="1"/>
      <c r="G10320" s="1"/>
      <c r="H10320" s="1"/>
      <c r="I10320" s="1"/>
    </row>
    <row r="10321" ht="15.75" customHeight="1">
      <c r="A10321" s="1"/>
      <c r="B10321" s="1"/>
      <c r="C10321" s="1"/>
      <c r="D10321" s="1"/>
      <c r="E10321" s="1"/>
      <c r="F10321" s="1"/>
      <c r="G10321" s="1"/>
      <c r="H10321" s="1"/>
      <c r="I10321" s="1"/>
    </row>
    <row r="10322" ht="15.75" customHeight="1">
      <c r="A10322" s="1"/>
      <c r="B10322" s="1"/>
      <c r="C10322" s="1"/>
      <c r="D10322" s="1"/>
      <c r="E10322" s="1"/>
      <c r="F10322" s="1"/>
      <c r="G10322" s="1"/>
      <c r="H10322" s="1"/>
      <c r="I10322" s="1"/>
    </row>
    <row r="10323" ht="15.75" customHeight="1">
      <c r="A10323" s="1"/>
      <c r="B10323" s="1"/>
      <c r="C10323" s="1"/>
      <c r="D10323" s="1"/>
      <c r="E10323" s="1"/>
      <c r="F10323" s="1"/>
      <c r="G10323" s="1"/>
      <c r="H10323" s="1"/>
      <c r="I10323" s="1"/>
    </row>
    <row r="10324" ht="15.75" customHeight="1">
      <c r="A10324" s="1"/>
      <c r="B10324" s="1"/>
      <c r="C10324" s="1"/>
      <c r="D10324" s="1"/>
      <c r="E10324" s="1"/>
      <c r="F10324" s="1"/>
      <c r="G10324" s="1"/>
      <c r="H10324" s="1"/>
      <c r="I10324" s="1"/>
    </row>
    <row r="10325" ht="15.75" customHeight="1">
      <c r="A10325" s="1"/>
      <c r="B10325" s="1"/>
      <c r="C10325" s="1"/>
      <c r="D10325" s="1"/>
      <c r="E10325" s="1"/>
      <c r="F10325" s="1"/>
      <c r="G10325" s="1"/>
      <c r="H10325" s="1"/>
      <c r="I10325" s="1"/>
    </row>
    <row r="10326" ht="15.75" customHeight="1">
      <c r="A10326" s="1"/>
      <c r="B10326" s="1"/>
      <c r="C10326" s="1"/>
      <c r="D10326" s="1"/>
      <c r="E10326" s="1"/>
      <c r="F10326" s="1"/>
      <c r="G10326" s="1"/>
      <c r="H10326" s="1"/>
      <c r="I10326" s="1"/>
    </row>
    <row r="10327" ht="15.75" customHeight="1">
      <c r="A10327" s="1"/>
      <c r="B10327" s="1"/>
      <c r="C10327" s="1"/>
      <c r="D10327" s="1"/>
      <c r="E10327" s="1"/>
      <c r="F10327" s="1"/>
      <c r="G10327" s="1"/>
      <c r="H10327" s="1"/>
      <c r="I10327" s="1"/>
    </row>
    <row r="10328" ht="15.75" customHeight="1">
      <c r="A10328" s="1"/>
      <c r="B10328" s="1"/>
      <c r="C10328" s="1"/>
      <c r="D10328" s="1"/>
      <c r="E10328" s="1"/>
      <c r="F10328" s="1"/>
      <c r="G10328" s="1"/>
      <c r="H10328" s="1"/>
      <c r="I10328" s="1"/>
    </row>
    <row r="10329" ht="15.75" customHeight="1">
      <c r="A10329" s="1"/>
      <c r="B10329" s="1"/>
      <c r="C10329" s="1"/>
      <c r="D10329" s="1"/>
      <c r="E10329" s="1"/>
      <c r="F10329" s="1"/>
      <c r="G10329" s="1"/>
      <c r="H10329" s="1"/>
      <c r="I10329" s="1"/>
    </row>
    <row r="10330" ht="15.75" customHeight="1">
      <c r="A10330" s="1"/>
      <c r="B10330" s="1"/>
      <c r="C10330" s="1"/>
      <c r="D10330" s="1"/>
      <c r="E10330" s="1"/>
      <c r="F10330" s="1"/>
      <c r="G10330" s="1"/>
      <c r="H10330" s="1"/>
      <c r="I10330" s="1"/>
    </row>
    <row r="10331" ht="15.75" customHeight="1">
      <c r="A10331" s="1"/>
      <c r="B10331" s="1"/>
      <c r="C10331" s="1"/>
      <c r="D10331" s="1"/>
      <c r="E10331" s="1"/>
      <c r="F10331" s="1"/>
      <c r="G10331" s="1"/>
      <c r="H10331" s="1"/>
      <c r="I10331" s="1"/>
    </row>
    <row r="10332" ht="15.75" customHeight="1">
      <c r="A10332" s="1"/>
      <c r="B10332" s="1"/>
      <c r="C10332" s="1"/>
      <c r="D10332" s="1"/>
      <c r="E10332" s="1"/>
      <c r="F10332" s="1"/>
      <c r="G10332" s="1"/>
      <c r="H10332" s="1"/>
      <c r="I10332" s="1"/>
    </row>
    <row r="10333" ht="15.75" customHeight="1">
      <c r="A10333" s="1"/>
      <c r="B10333" s="1"/>
      <c r="C10333" s="1"/>
      <c r="D10333" s="1"/>
      <c r="E10333" s="1"/>
      <c r="F10333" s="1"/>
      <c r="G10333" s="1"/>
      <c r="H10333" s="1"/>
      <c r="I10333" s="1"/>
    </row>
    <row r="10334" ht="15.75" customHeight="1">
      <c r="A10334" s="1"/>
      <c r="B10334" s="1"/>
      <c r="C10334" s="1"/>
      <c r="D10334" s="1"/>
      <c r="E10334" s="1"/>
      <c r="F10334" s="1"/>
      <c r="G10334" s="1"/>
      <c r="H10334" s="1"/>
      <c r="I10334" s="1"/>
    </row>
    <row r="10335" ht="15.75" customHeight="1">
      <c r="A10335" s="1"/>
      <c r="B10335" s="1"/>
      <c r="C10335" s="1"/>
      <c r="D10335" s="1"/>
      <c r="E10335" s="1"/>
      <c r="F10335" s="1"/>
      <c r="G10335" s="1"/>
      <c r="H10335" s="1"/>
      <c r="I10335" s="1"/>
    </row>
    <row r="10336" ht="15.75" customHeight="1">
      <c r="A10336" s="1"/>
      <c r="B10336" s="1"/>
      <c r="C10336" s="1"/>
      <c r="D10336" s="1"/>
      <c r="E10336" s="1"/>
      <c r="F10336" s="1"/>
      <c r="G10336" s="1"/>
      <c r="H10336" s="1"/>
      <c r="I10336" s="1"/>
    </row>
    <row r="10337" ht="15.75" customHeight="1">
      <c r="A10337" s="1"/>
      <c r="B10337" s="1"/>
      <c r="C10337" s="1"/>
      <c r="D10337" s="1"/>
      <c r="E10337" s="1"/>
      <c r="F10337" s="1"/>
      <c r="G10337" s="1"/>
      <c r="H10337" s="1"/>
      <c r="I10337" s="1"/>
    </row>
    <row r="10338" ht="15.75" customHeight="1">
      <c r="A10338" s="1"/>
      <c r="B10338" s="1"/>
      <c r="C10338" s="1"/>
      <c r="D10338" s="1"/>
      <c r="E10338" s="1"/>
      <c r="F10338" s="1"/>
      <c r="G10338" s="1"/>
      <c r="H10338" s="1"/>
      <c r="I10338" s="1"/>
    </row>
    <row r="10339" ht="15.75" customHeight="1">
      <c r="A10339" s="1"/>
      <c r="B10339" s="1"/>
      <c r="C10339" s="1"/>
      <c r="D10339" s="1"/>
      <c r="E10339" s="1"/>
      <c r="F10339" s="1"/>
      <c r="G10339" s="1"/>
      <c r="H10339" s="1"/>
      <c r="I10339" s="1"/>
    </row>
    <row r="10340" ht="15.75" customHeight="1">
      <c r="A10340" s="1"/>
      <c r="B10340" s="1"/>
      <c r="C10340" s="1"/>
      <c r="D10340" s="1"/>
      <c r="E10340" s="1"/>
      <c r="F10340" s="1"/>
      <c r="G10340" s="1"/>
      <c r="H10340" s="1"/>
      <c r="I10340" s="1"/>
    </row>
    <row r="10341" ht="15.75" customHeight="1">
      <c r="A10341" s="1"/>
      <c r="B10341" s="1"/>
      <c r="C10341" s="1"/>
      <c r="D10341" s="1"/>
      <c r="E10341" s="1"/>
      <c r="F10341" s="1"/>
      <c r="G10341" s="1"/>
      <c r="H10341" s="1"/>
      <c r="I10341" s="1"/>
    </row>
    <row r="10342" ht="15.75" customHeight="1">
      <c r="A10342" s="1"/>
      <c r="B10342" s="1"/>
      <c r="C10342" s="1"/>
      <c r="D10342" s="1"/>
      <c r="E10342" s="1"/>
      <c r="F10342" s="1"/>
      <c r="G10342" s="1"/>
      <c r="H10342" s="1"/>
      <c r="I10342" s="1"/>
    </row>
    <row r="10343" ht="15.75" customHeight="1">
      <c r="A10343" s="1"/>
      <c r="B10343" s="1"/>
      <c r="C10343" s="1"/>
      <c r="D10343" s="1"/>
      <c r="E10343" s="1"/>
      <c r="F10343" s="1"/>
      <c r="G10343" s="1"/>
      <c r="H10343" s="1"/>
      <c r="I10343" s="1"/>
    </row>
    <row r="10344" ht="15.75" customHeight="1">
      <c r="A10344" s="1"/>
      <c r="B10344" s="1"/>
      <c r="C10344" s="1"/>
      <c r="D10344" s="1"/>
      <c r="E10344" s="1"/>
      <c r="F10344" s="1"/>
      <c r="G10344" s="1"/>
      <c r="H10344" s="1"/>
      <c r="I10344" s="1"/>
    </row>
    <row r="10345" ht="15.75" customHeight="1">
      <c r="A10345" s="1"/>
      <c r="B10345" s="1"/>
      <c r="C10345" s="1"/>
      <c r="D10345" s="1"/>
      <c r="E10345" s="1"/>
      <c r="F10345" s="1"/>
      <c r="G10345" s="1"/>
      <c r="H10345" s="1"/>
      <c r="I10345" s="1"/>
    </row>
    <row r="10346" ht="15.75" customHeight="1">
      <c r="A10346" s="1"/>
      <c r="B10346" s="1"/>
      <c r="C10346" s="1"/>
      <c r="D10346" s="1"/>
      <c r="E10346" s="1"/>
      <c r="F10346" s="1"/>
      <c r="G10346" s="1"/>
      <c r="H10346" s="1"/>
      <c r="I10346" s="1"/>
    </row>
    <row r="10347" ht="15.75" customHeight="1">
      <c r="A10347" s="1"/>
      <c r="B10347" s="1"/>
      <c r="C10347" s="1"/>
      <c r="D10347" s="1"/>
      <c r="E10347" s="1"/>
      <c r="F10347" s="1"/>
      <c r="G10347" s="1"/>
      <c r="H10347" s="1"/>
      <c r="I10347" s="1"/>
    </row>
    <row r="10348" ht="15.75" customHeight="1">
      <c r="A10348" s="1"/>
      <c r="B10348" s="1"/>
      <c r="C10348" s="1"/>
      <c r="D10348" s="1"/>
      <c r="E10348" s="1"/>
      <c r="F10348" s="1"/>
      <c r="G10348" s="1"/>
      <c r="H10348" s="1"/>
      <c r="I10348" s="1"/>
    </row>
    <row r="10349" ht="15.75" customHeight="1">
      <c r="A10349" s="1"/>
      <c r="B10349" s="1"/>
      <c r="C10349" s="1"/>
      <c r="D10349" s="1"/>
      <c r="E10349" s="1"/>
      <c r="F10349" s="1"/>
      <c r="G10349" s="1"/>
      <c r="H10349" s="1"/>
      <c r="I10349" s="1"/>
    </row>
    <row r="10350" ht="15.75" customHeight="1">
      <c r="A10350" s="1"/>
      <c r="B10350" s="1"/>
      <c r="C10350" s="1"/>
      <c r="D10350" s="1"/>
      <c r="E10350" s="1"/>
      <c r="F10350" s="1"/>
      <c r="G10350" s="1"/>
      <c r="H10350" s="1"/>
      <c r="I10350" s="1"/>
    </row>
    <row r="10351" ht="15.75" customHeight="1">
      <c r="A10351" s="1"/>
      <c r="B10351" s="1"/>
      <c r="C10351" s="1"/>
      <c r="D10351" s="1"/>
      <c r="E10351" s="1"/>
      <c r="F10351" s="1"/>
      <c r="G10351" s="1"/>
      <c r="H10351" s="1"/>
      <c r="I10351" s="1"/>
    </row>
    <row r="10352" ht="15.75" customHeight="1">
      <c r="A10352" s="1"/>
      <c r="B10352" s="1"/>
      <c r="C10352" s="1"/>
      <c r="D10352" s="1"/>
      <c r="E10352" s="1"/>
      <c r="F10352" s="1"/>
      <c r="G10352" s="1"/>
      <c r="H10352" s="1"/>
      <c r="I10352" s="1"/>
    </row>
    <row r="10353" ht="15.75" customHeight="1">
      <c r="A10353" s="1"/>
      <c r="B10353" s="1"/>
      <c r="C10353" s="1"/>
      <c r="D10353" s="1"/>
      <c r="E10353" s="1"/>
      <c r="F10353" s="1"/>
      <c r="G10353" s="1"/>
      <c r="H10353" s="1"/>
      <c r="I10353" s="1"/>
    </row>
    <row r="10354" ht="15.75" customHeight="1">
      <c r="A10354" s="1"/>
      <c r="B10354" s="1"/>
      <c r="C10354" s="1"/>
      <c r="D10354" s="1"/>
      <c r="E10354" s="1"/>
      <c r="F10354" s="1"/>
      <c r="G10354" s="1"/>
      <c r="H10354" s="1"/>
      <c r="I10354" s="1"/>
    </row>
    <row r="10355" ht="15.75" customHeight="1">
      <c r="A10355" s="1"/>
      <c r="B10355" s="1"/>
      <c r="C10355" s="1"/>
      <c r="D10355" s="1"/>
      <c r="E10355" s="1"/>
      <c r="F10355" s="1"/>
      <c r="G10355" s="1"/>
      <c r="H10355" s="1"/>
      <c r="I10355" s="1"/>
    </row>
    <row r="10356" ht="15.75" customHeight="1">
      <c r="A10356" s="1"/>
      <c r="B10356" s="1"/>
      <c r="C10356" s="1"/>
      <c r="D10356" s="1"/>
      <c r="E10356" s="1"/>
      <c r="F10356" s="1"/>
      <c r="G10356" s="1"/>
      <c r="H10356" s="1"/>
      <c r="I10356" s="1"/>
    </row>
    <row r="10357" ht="15.75" customHeight="1">
      <c r="A10357" s="1"/>
      <c r="B10357" s="1"/>
      <c r="C10357" s="1"/>
      <c r="D10357" s="1"/>
      <c r="E10357" s="1"/>
      <c r="F10357" s="1"/>
      <c r="G10357" s="1"/>
      <c r="H10357" s="1"/>
      <c r="I10357" s="1"/>
    </row>
    <row r="10358" ht="15.75" customHeight="1">
      <c r="A10358" s="1"/>
      <c r="B10358" s="1"/>
      <c r="C10358" s="1"/>
      <c r="D10358" s="1"/>
      <c r="E10358" s="1"/>
      <c r="F10358" s="1"/>
      <c r="G10358" s="1"/>
      <c r="H10358" s="1"/>
      <c r="I10358" s="1"/>
    </row>
    <row r="10359" ht="15.75" customHeight="1">
      <c r="A10359" s="1"/>
      <c r="B10359" s="1"/>
      <c r="C10359" s="1"/>
      <c r="D10359" s="1"/>
      <c r="E10359" s="1"/>
      <c r="F10359" s="1"/>
      <c r="G10359" s="1"/>
      <c r="H10359" s="1"/>
      <c r="I10359" s="1"/>
    </row>
    <row r="10360" ht="15.75" customHeight="1">
      <c r="A10360" s="1"/>
      <c r="B10360" s="1"/>
      <c r="C10360" s="1"/>
      <c r="D10360" s="1"/>
      <c r="E10360" s="1"/>
      <c r="F10360" s="1"/>
      <c r="G10360" s="1"/>
      <c r="H10360" s="1"/>
      <c r="I10360" s="1"/>
    </row>
    <row r="10361" ht="15.75" customHeight="1">
      <c r="A10361" s="1"/>
      <c r="B10361" s="1"/>
      <c r="C10361" s="1"/>
      <c r="D10361" s="1"/>
      <c r="E10361" s="1"/>
      <c r="F10361" s="1"/>
      <c r="G10361" s="1"/>
      <c r="H10361" s="1"/>
      <c r="I10361" s="1"/>
    </row>
    <row r="10362" ht="15.75" customHeight="1">
      <c r="A10362" s="1"/>
      <c r="B10362" s="1"/>
      <c r="C10362" s="1"/>
      <c r="D10362" s="1"/>
      <c r="E10362" s="1"/>
      <c r="F10362" s="1"/>
      <c r="G10362" s="1"/>
      <c r="H10362" s="1"/>
      <c r="I10362" s="1"/>
    </row>
    <row r="10363" ht="15.75" customHeight="1">
      <c r="A10363" s="1"/>
      <c r="B10363" s="1"/>
      <c r="C10363" s="1"/>
      <c r="D10363" s="1"/>
      <c r="E10363" s="1"/>
      <c r="F10363" s="1"/>
      <c r="G10363" s="1"/>
      <c r="H10363" s="1"/>
      <c r="I10363" s="1"/>
    </row>
    <row r="10364" ht="15.75" customHeight="1">
      <c r="A10364" s="1"/>
      <c r="B10364" s="1"/>
      <c r="C10364" s="1"/>
      <c r="D10364" s="1"/>
      <c r="E10364" s="1"/>
      <c r="F10364" s="1"/>
      <c r="G10364" s="1"/>
      <c r="H10364" s="1"/>
      <c r="I10364" s="1"/>
    </row>
    <row r="10365" ht="15.75" customHeight="1">
      <c r="A10365" s="1"/>
      <c r="B10365" s="1"/>
      <c r="C10365" s="1"/>
      <c r="D10365" s="1"/>
      <c r="E10365" s="1"/>
      <c r="F10365" s="1"/>
      <c r="G10365" s="1"/>
      <c r="H10365" s="1"/>
      <c r="I10365" s="1"/>
    </row>
    <row r="10366" ht="15.75" customHeight="1">
      <c r="A10366" s="1"/>
      <c r="B10366" s="1"/>
      <c r="C10366" s="1"/>
      <c r="D10366" s="1"/>
      <c r="E10366" s="1"/>
      <c r="F10366" s="1"/>
      <c r="G10366" s="1"/>
      <c r="H10366" s="1"/>
      <c r="I10366" s="1"/>
    </row>
    <row r="10367" ht="15.75" customHeight="1">
      <c r="A10367" s="1"/>
      <c r="B10367" s="1"/>
      <c r="C10367" s="1"/>
      <c r="D10367" s="1"/>
      <c r="E10367" s="1"/>
      <c r="F10367" s="1"/>
      <c r="G10367" s="1"/>
      <c r="H10367" s="1"/>
      <c r="I10367" s="1"/>
    </row>
    <row r="10368" ht="15.75" customHeight="1">
      <c r="A10368" s="1"/>
      <c r="B10368" s="1"/>
      <c r="C10368" s="1"/>
      <c r="D10368" s="1"/>
      <c r="E10368" s="1"/>
      <c r="F10368" s="1"/>
      <c r="G10368" s="1"/>
      <c r="H10368" s="1"/>
      <c r="I10368" s="1"/>
    </row>
    <row r="10369" ht="15.75" customHeight="1">
      <c r="A10369" s="1"/>
      <c r="B10369" s="1"/>
      <c r="C10369" s="1"/>
      <c r="D10369" s="1"/>
      <c r="E10369" s="1"/>
      <c r="F10369" s="1"/>
      <c r="G10369" s="1"/>
      <c r="H10369" s="1"/>
      <c r="I10369" s="1"/>
    </row>
    <row r="10370" ht="15.75" customHeight="1">
      <c r="A10370" s="1"/>
      <c r="B10370" s="1"/>
      <c r="C10370" s="1"/>
      <c r="D10370" s="1"/>
      <c r="E10370" s="1"/>
      <c r="F10370" s="1"/>
      <c r="G10370" s="1"/>
      <c r="H10370" s="1"/>
      <c r="I10370" s="1"/>
    </row>
    <row r="10371" ht="15.75" customHeight="1">
      <c r="A10371" s="1"/>
      <c r="B10371" s="1"/>
      <c r="C10371" s="1"/>
      <c r="D10371" s="1"/>
      <c r="E10371" s="1"/>
      <c r="F10371" s="1"/>
      <c r="G10371" s="1"/>
      <c r="H10371" s="1"/>
      <c r="I10371" s="1"/>
    </row>
    <row r="10372" ht="15.75" customHeight="1">
      <c r="A10372" s="1"/>
      <c r="B10372" s="1"/>
      <c r="C10372" s="1"/>
      <c r="D10372" s="1"/>
      <c r="E10372" s="1"/>
      <c r="F10372" s="1"/>
      <c r="G10372" s="1"/>
      <c r="H10372" s="1"/>
      <c r="I10372" s="1"/>
    </row>
    <row r="10373" ht="15.75" customHeight="1">
      <c r="A10373" s="1"/>
      <c r="B10373" s="1"/>
      <c r="C10373" s="1"/>
      <c r="D10373" s="1"/>
      <c r="E10373" s="1"/>
      <c r="F10373" s="1"/>
      <c r="G10373" s="1"/>
      <c r="H10373" s="1"/>
      <c r="I10373" s="1"/>
    </row>
    <row r="10374" ht="15.75" customHeight="1">
      <c r="A10374" s="1"/>
      <c r="B10374" s="1"/>
      <c r="C10374" s="1"/>
      <c r="D10374" s="1"/>
      <c r="E10374" s="1"/>
      <c r="F10374" s="1"/>
      <c r="G10374" s="1"/>
      <c r="H10374" s="1"/>
      <c r="I10374" s="1"/>
    </row>
    <row r="10375" ht="15.75" customHeight="1">
      <c r="A10375" s="1"/>
      <c r="B10375" s="1"/>
      <c r="C10375" s="1"/>
      <c r="D10375" s="1"/>
      <c r="E10375" s="1"/>
      <c r="F10375" s="1"/>
      <c r="G10375" s="1"/>
      <c r="H10375" s="1"/>
      <c r="I10375" s="1"/>
    </row>
    <row r="10376" ht="15.75" customHeight="1">
      <c r="A10376" s="1"/>
      <c r="B10376" s="1"/>
      <c r="C10376" s="1"/>
      <c r="D10376" s="1"/>
      <c r="E10376" s="1"/>
      <c r="F10376" s="1"/>
      <c r="G10376" s="1"/>
      <c r="H10376" s="1"/>
      <c r="I10376" s="1"/>
    </row>
    <row r="10377" ht="15.75" customHeight="1">
      <c r="A10377" s="1"/>
      <c r="B10377" s="1"/>
      <c r="C10377" s="1"/>
      <c r="D10377" s="1"/>
      <c r="E10377" s="1"/>
      <c r="F10377" s="1"/>
      <c r="G10377" s="1"/>
      <c r="H10377" s="1"/>
      <c r="I10377" s="1"/>
    </row>
    <row r="10378" ht="15.75" customHeight="1">
      <c r="A10378" s="1"/>
      <c r="B10378" s="1"/>
      <c r="C10378" s="1"/>
      <c r="D10378" s="1"/>
      <c r="E10378" s="1"/>
      <c r="F10378" s="1"/>
      <c r="G10378" s="1"/>
      <c r="H10378" s="1"/>
      <c r="I10378" s="1"/>
    </row>
    <row r="10379" ht="15.75" customHeight="1">
      <c r="A10379" s="1"/>
      <c r="B10379" s="1"/>
      <c r="C10379" s="1"/>
      <c r="D10379" s="1"/>
      <c r="E10379" s="1"/>
      <c r="F10379" s="1"/>
      <c r="G10379" s="1"/>
      <c r="H10379" s="1"/>
      <c r="I10379" s="1"/>
    </row>
    <row r="10380" ht="15.75" customHeight="1">
      <c r="A10380" s="1"/>
      <c r="B10380" s="1"/>
      <c r="C10380" s="1"/>
      <c r="D10380" s="1"/>
      <c r="E10380" s="1"/>
      <c r="F10380" s="1"/>
      <c r="G10380" s="1"/>
      <c r="H10380" s="1"/>
      <c r="I10380" s="1"/>
    </row>
    <row r="10381" ht="15.75" customHeight="1">
      <c r="A10381" s="1"/>
      <c r="B10381" s="1"/>
      <c r="C10381" s="1"/>
      <c r="D10381" s="1"/>
      <c r="E10381" s="1"/>
      <c r="F10381" s="1"/>
      <c r="G10381" s="1"/>
      <c r="H10381" s="1"/>
      <c r="I10381" s="1"/>
    </row>
    <row r="10382" ht="15.75" customHeight="1">
      <c r="A10382" s="1"/>
      <c r="B10382" s="1"/>
      <c r="C10382" s="1"/>
      <c r="D10382" s="1"/>
      <c r="E10382" s="1"/>
      <c r="F10382" s="1"/>
      <c r="G10382" s="1"/>
      <c r="H10382" s="1"/>
      <c r="I10382" s="1"/>
    </row>
    <row r="10383" ht="15.75" customHeight="1">
      <c r="A10383" s="1"/>
      <c r="B10383" s="1"/>
      <c r="C10383" s="1"/>
      <c r="D10383" s="1"/>
      <c r="E10383" s="1"/>
      <c r="F10383" s="1"/>
      <c r="G10383" s="1"/>
      <c r="H10383" s="1"/>
      <c r="I10383" s="1"/>
    </row>
    <row r="10384" ht="15.75" customHeight="1">
      <c r="A10384" s="1"/>
      <c r="B10384" s="1"/>
      <c r="C10384" s="1"/>
      <c r="D10384" s="1"/>
      <c r="E10384" s="1"/>
      <c r="F10384" s="1"/>
      <c r="G10384" s="1"/>
      <c r="H10384" s="1"/>
      <c r="I10384" s="1"/>
    </row>
    <row r="10385" ht="15.75" customHeight="1">
      <c r="A10385" s="1"/>
      <c r="B10385" s="1"/>
      <c r="C10385" s="1"/>
      <c r="D10385" s="1"/>
      <c r="E10385" s="1"/>
      <c r="F10385" s="1"/>
      <c r="G10385" s="1"/>
      <c r="H10385" s="1"/>
      <c r="I10385" s="1"/>
    </row>
    <row r="10386" ht="15.75" customHeight="1">
      <c r="A10386" s="1"/>
      <c r="B10386" s="1"/>
      <c r="C10386" s="1"/>
      <c r="D10386" s="1"/>
      <c r="E10386" s="1"/>
      <c r="F10386" s="1"/>
      <c r="G10386" s="1"/>
      <c r="H10386" s="1"/>
      <c r="I10386" s="1"/>
    </row>
    <row r="10387" ht="15.75" customHeight="1">
      <c r="A10387" s="1"/>
      <c r="B10387" s="1"/>
      <c r="C10387" s="1"/>
      <c r="D10387" s="1"/>
      <c r="E10387" s="1"/>
      <c r="F10387" s="1"/>
      <c r="G10387" s="1"/>
      <c r="H10387" s="1"/>
      <c r="I10387" s="1"/>
    </row>
    <row r="10388" ht="15.75" customHeight="1">
      <c r="A10388" s="1"/>
      <c r="B10388" s="1"/>
      <c r="C10388" s="1"/>
      <c r="D10388" s="1"/>
      <c r="E10388" s="1"/>
      <c r="F10388" s="1"/>
      <c r="G10388" s="1"/>
      <c r="H10388" s="1"/>
      <c r="I10388" s="1"/>
    </row>
    <row r="10389" ht="15.75" customHeight="1">
      <c r="A10389" s="1"/>
      <c r="B10389" s="1"/>
      <c r="C10389" s="1"/>
      <c r="D10389" s="1"/>
      <c r="E10389" s="1"/>
      <c r="F10389" s="1"/>
      <c r="G10389" s="1"/>
      <c r="H10389" s="1"/>
      <c r="I10389" s="1"/>
    </row>
    <row r="10390" ht="15.75" customHeight="1">
      <c r="A10390" s="1"/>
      <c r="B10390" s="1"/>
      <c r="C10390" s="1"/>
      <c r="D10390" s="1"/>
      <c r="E10390" s="1"/>
      <c r="F10390" s="1"/>
      <c r="G10390" s="1"/>
      <c r="H10390" s="1"/>
      <c r="I10390" s="1"/>
    </row>
    <row r="10391" ht="15.75" customHeight="1">
      <c r="A10391" s="1"/>
      <c r="B10391" s="1"/>
      <c r="C10391" s="1"/>
      <c r="D10391" s="1"/>
      <c r="E10391" s="1"/>
      <c r="F10391" s="1"/>
      <c r="G10391" s="1"/>
      <c r="H10391" s="1"/>
      <c r="I10391" s="1"/>
    </row>
    <row r="10392" ht="15.75" customHeight="1">
      <c r="A10392" s="1"/>
      <c r="B10392" s="1"/>
      <c r="C10392" s="1"/>
      <c r="D10392" s="1"/>
      <c r="E10392" s="1"/>
      <c r="F10392" s="1"/>
      <c r="G10392" s="1"/>
      <c r="H10392" s="1"/>
      <c r="I10392" s="1"/>
    </row>
    <row r="10393" ht="15.75" customHeight="1">
      <c r="A10393" s="1"/>
      <c r="B10393" s="1"/>
      <c r="C10393" s="1"/>
      <c r="D10393" s="1"/>
      <c r="E10393" s="1"/>
      <c r="F10393" s="1"/>
      <c r="G10393" s="1"/>
      <c r="H10393" s="1"/>
      <c r="I10393" s="1"/>
    </row>
    <row r="10394" ht="15.75" customHeight="1">
      <c r="A10394" s="1"/>
      <c r="B10394" s="1"/>
      <c r="C10394" s="1"/>
      <c r="D10394" s="1"/>
      <c r="E10394" s="1"/>
      <c r="F10394" s="1"/>
      <c r="G10394" s="1"/>
      <c r="H10394" s="1"/>
      <c r="I10394" s="1"/>
    </row>
    <row r="10395" ht="15.75" customHeight="1">
      <c r="A10395" s="1"/>
      <c r="B10395" s="1"/>
      <c r="C10395" s="1"/>
      <c r="D10395" s="1"/>
      <c r="E10395" s="1"/>
      <c r="F10395" s="1"/>
      <c r="G10395" s="1"/>
      <c r="H10395" s="1"/>
      <c r="I10395" s="1"/>
    </row>
    <row r="10396" ht="15.75" customHeight="1">
      <c r="A10396" s="1"/>
      <c r="B10396" s="1"/>
      <c r="C10396" s="1"/>
      <c r="D10396" s="1"/>
      <c r="E10396" s="1"/>
      <c r="F10396" s="1"/>
      <c r="G10396" s="1"/>
      <c r="H10396" s="1"/>
      <c r="I10396" s="1"/>
    </row>
    <row r="10397" ht="15.75" customHeight="1">
      <c r="A10397" s="1"/>
      <c r="B10397" s="1"/>
      <c r="C10397" s="1"/>
      <c r="D10397" s="1"/>
      <c r="E10397" s="1"/>
      <c r="F10397" s="1"/>
      <c r="G10397" s="1"/>
      <c r="H10397" s="1"/>
      <c r="I10397" s="1"/>
    </row>
    <row r="10398" ht="15.75" customHeight="1">
      <c r="A10398" s="1"/>
      <c r="B10398" s="1"/>
      <c r="C10398" s="1"/>
      <c r="D10398" s="1"/>
      <c r="E10398" s="1"/>
      <c r="F10398" s="1"/>
      <c r="G10398" s="1"/>
      <c r="H10398" s="1"/>
      <c r="I10398" s="1"/>
    </row>
    <row r="10399" ht="15.75" customHeight="1">
      <c r="A10399" s="1"/>
      <c r="B10399" s="1"/>
      <c r="C10399" s="1"/>
      <c r="D10399" s="1"/>
      <c r="E10399" s="1"/>
      <c r="F10399" s="1"/>
      <c r="G10399" s="1"/>
      <c r="H10399" s="1"/>
      <c r="I10399" s="1"/>
    </row>
    <row r="10400" ht="15.75" customHeight="1">
      <c r="A10400" s="1"/>
      <c r="B10400" s="1"/>
      <c r="C10400" s="1"/>
      <c r="D10400" s="1"/>
      <c r="E10400" s="1"/>
      <c r="F10400" s="1"/>
      <c r="G10400" s="1"/>
      <c r="H10400" s="1"/>
      <c r="I10400" s="1"/>
    </row>
    <row r="10401" ht="15.75" customHeight="1">
      <c r="A10401" s="1"/>
      <c r="B10401" s="1"/>
      <c r="C10401" s="1"/>
      <c r="D10401" s="1"/>
      <c r="E10401" s="1"/>
      <c r="F10401" s="1"/>
      <c r="G10401" s="1"/>
      <c r="H10401" s="1"/>
      <c r="I10401" s="1"/>
    </row>
    <row r="10402" ht="15.75" customHeight="1">
      <c r="A10402" s="1"/>
      <c r="B10402" s="1"/>
      <c r="C10402" s="1"/>
      <c r="D10402" s="1"/>
      <c r="E10402" s="1"/>
      <c r="F10402" s="1"/>
      <c r="G10402" s="1"/>
      <c r="H10402" s="1"/>
      <c r="I10402" s="1"/>
    </row>
    <row r="10403" ht="15.75" customHeight="1">
      <c r="A10403" s="1"/>
      <c r="B10403" s="1"/>
      <c r="C10403" s="1"/>
      <c r="D10403" s="1"/>
      <c r="E10403" s="1"/>
      <c r="F10403" s="1"/>
      <c r="G10403" s="1"/>
      <c r="H10403" s="1"/>
      <c r="I10403" s="1"/>
    </row>
    <row r="10404" ht="15.75" customHeight="1">
      <c r="A10404" s="1"/>
      <c r="B10404" s="1"/>
      <c r="C10404" s="1"/>
      <c r="D10404" s="1"/>
      <c r="E10404" s="1"/>
      <c r="F10404" s="1"/>
      <c r="G10404" s="1"/>
      <c r="H10404" s="1"/>
      <c r="I10404" s="1"/>
    </row>
    <row r="10405" ht="15.75" customHeight="1">
      <c r="A10405" s="1"/>
      <c r="B10405" s="1"/>
      <c r="C10405" s="1"/>
      <c r="D10405" s="1"/>
      <c r="E10405" s="1"/>
      <c r="F10405" s="1"/>
      <c r="G10405" s="1"/>
      <c r="H10405" s="1"/>
      <c r="I10405" s="1"/>
    </row>
    <row r="10406" ht="15.75" customHeight="1">
      <c r="A10406" s="1"/>
      <c r="B10406" s="1"/>
      <c r="C10406" s="1"/>
      <c r="D10406" s="1"/>
      <c r="E10406" s="1"/>
      <c r="F10406" s="1"/>
      <c r="G10406" s="1"/>
      <c r="H10406" s="1"/>
      <c r="I10406" s="1"/>
    </row>
    <row r="10407" ht="15.75" customHeight="1">
      <c r="A10407" s="1"/>
      <c r="B10407" s="1"/>
      <c r="C10407" s="1"/>
      <c r="D10407" s="1"/>
      <c r="E10407" s="1"/>
      <c r="F10407" s="1"/>
      <c r="G10407" s="1"/>
      <c r="H10407" s="1"/>
      <c r="I10407" s="1"/>
    </row>
    <row r="10408" ht="15.75" customHeight="1">
      <c r="A10408" s="1"/>
      <c r="B10408" s="1"/>
      <c r="C10408" s="1"/>
      <c r="D10408" s="1"/>
      <c r="E10408" s="1"/>
      <c r="F10408" s="1"/>
      <c r="G10408" s="1"/>
      <c r="H10408" s="1"/>
      <c r="I10408" s="1"/>
    </row>
    <row r="10409" ht="15.75" customHeight="1">
      <c r="A10409" s="1"/>
      <c r="B10409" s="1"/>
      <c r="C10409" s="1"/>
      <c r="D10409" s="1"/>
      <c r="E10409" s="1"/>
      <c r="F10409" s="1"/>
      <c r="G10409" s="1"/>
      <c r="H10409" s="1"/>
      <c r="I10409" s="1"/>
    </row>
    <row r="10410" ht="15.75" customHeight="1">
      <c r="A10410" s="1"/>
      <c r="B10410" s="1"/>
      <c r="C10410" s="1"/>
      <c r="D10410" s="1"/>
      <c r="E10410" s="1"/>
      <c r="F10410" s="1"/>
      <c r="G10410" s="1"/>
      <c r="H10410" s="1"/>
      <c r="I10410" s="1"/>
    </row>
    <row r="10411" ht="15.75" customHeight="1">
      <c r="A10411" s="1"/>
      <c r="B10411" s="1"/>
      <c r="C10411" s="1"/>
      <c r="D10411" s="1"/>
      <c r="E10411" s="1"/>
      <c r="F10411" s="1"/>
      <c r="G10411" s="1"/>
      <c r="H10411" s="1"/>
      <c r="I10411" s="1"/>
    </row>
    <row r="10412" ht="15.75" customHeight="1">
      <c r="A10412" s="1"/>
      <c r="B10412" s="1"/>
      <c r="C10412" s="1"/>
      <c r="D10412" s="1"/>
      <c r="E10412" s="1"/>
      <c r="F10412" s="1"/>
      <c r="G10412" s="1"/>
      <c r="H10412" s="1"/>
      <c r="I10412" s="1"/>
    </row>
    <row r="10413" ht="15.75" customHeight="1">
      <c r="A10413" s="1"/>
      <c r="B10413" s="1"/>
      <c r="C10413" s="1"/>
      <c r="D10413" s="1"/>
      <c r="E10413" s="1"/>
      <c r="F10413" s="1"/>
      <c r="G10413" s="1"/>
      <c r="H10413" s="1"/>
      <c r="I10413" s="1"/>
    </row>
    <row r="10414" ht="15.75" customHeight="1">
      <c r="A10414" s="1"/>
      <c r="B10414" s="1"/>
      <c r="C10414" s="1"/>
      <c r="D10414" s="1"/>
      <c r="E10414" s="1"/>
      <c r="F10414" s="1"/>
      <c r="G10414" s="1"/>
      <c r="H10414" s="1"/>
      <c r="I10414" s="1"/>
    </row>
    <row r="10415" ht="15.75" customHeight="1">
      <c r="A10415" s="1"/>
      <c r="B10415" s="1"/>
      <c r="C10415" s="1"/>
      <c r="D10415" s="1"/>
      <c r="E10415" s="1"/>
      <c r="F10415" s="1"/>
      <c r="G10415" s="1"/>
      <c r="H10415" s="1"/>
      <c r="I10415" s="1"/>
    </row>
    <row r="10416" ht="15.75" customHeight="1">
      <c r="A10416" s="1"/>
      <c r="B10416" s="1"/>
      <c r="C10416" s="1"/>
      <c r="D10416" s="1"/>
      <c r="E10416" s="1"/>
      <c r="F10416" s="1"/>
      <c r="G10416" s="1"/>
      <c r="H10416" s="1"/>
      <c r="I10416" s="1"/>
    </row>
    <row r="10417" ht="15.75" customHeight="1">
      <c r="A10417" s="1"/>
      <c r="B10417" s="1"/>
      <c r="C10417" s="1"/>
      <c r="D10417" s="1"/>
      <c r="E10417" s="1"/>
      <c r="F10417" s="1"/>
      <c r="G10417" s="1"/>
      <c r="H10417" s="1"/>
      <c r="I10417" s="1"/>
    </row>
    <row r="10418" ht="15.75" customHeight="1">
      <c r="A10418" s="1"/>
      <c r="B10418" s="1"/>
      <c r="C10418" s="1"/>
      <c r="D10418" s="1"/>
      <c r="E10418" s="1"/>
      <c r="F10418" s="1"/>
      <c r="G10418" s="1"/>
      <c r="H10418" s="1"/>
      <c r="I10418" s="1"/>
    </row>
    <row r="10419" ht="15.75" customHeight="1">
      <c r="A10419" s="1"/>
      <c r="B10419" s="1"/>
      <c r="C10419" s="1"/>
      <c r="D10419" s="1"/>
      <c r="E10419" s="1"/>
      <c r="F10419" s="1"/>
      <c r="G10419" s="1"/>
      <c r="H10419" s="1"/>
      <c r="I10419" s="1"/>
    </row>
    <row r="10420" ht="15.75" customHeight="1">
      <c r="A10420" s="1"/>
      <c r="B10420" s="1"/>
      <c r="C10420" s="1"/>
      <c r="D10420" s="1"/>
      <c r="E10420" s="1"/>
      <c r="F10420" s="1"/>
      <c r="G10420" s="1"/>
      <c r="H10420" s="1"/>
      <c r="I10420" s="1"/>
    </row>
    <row r="10421" ht="15.75" customHeight="1">
      <c r="A10421" s="1"/>
      <c r="B10421" s="1"/>
      <c r="C10421" s="1"/>
      <c r="D10421" s="1"/>
      <c r="E10421" s="1"/>
      <c r="F10421" s="1"/>
      <c r="G10421" s="1"/>
      <c r="H10421" s="1"/>
      <c r="I10421" s="1"/>
    </row>
    <row r="10422" ht="15.75" customHeight="1">
      <c r="A10422" s="1"/>
      <c r="B10422" s="1"/>
      <c r="C10422" s="1"/>
      <c r="D10422" s="1"/>
      <c r="E10422" s="1"/>
      <c r="F10422" s="1"/>
      <c r="G10422" s="1"/>
      <c r="H10422" s="1"/>
      <c r="I10422" s="1"/>
    </row>
    <row r="10423" ht="15.75" customHeight="1">
      <c r="A10423" s="1"/>
      <c r="B10423" s="1"/>
      <c r="C10423" s="1"/>
      <c r="D10423" s="1"/>
      <c r="E10423" s="1"/>
      <c r="F10423" s="1"/>
      <c r="G10423" s="1"/>
      <c r="H10423" s="1"/>
      <c r="I10423" s="1"/>
    </row>
    <row r="10424" ht="15.75" customHeight="1">
      <c r="A10424" s="1"/>
      <c r="B10424" s="1"/>
      <c r="C10424" s="1"/>
      <c r="D10424" s="1"/>
      <c r="E10424" s="1"/>
      <c r="F10424" s="1"/>
      <c r="G10424" s="1"/>
      <c r="H10424" s="1"/>
      <c r="I10424" s="1"/>
    </row>
    <row r="10425" ht="15.75" customHeight="1">
      <c r="A10425" s="1"/>
      <c r="B10425" s="1"/>
      <c r="C10425" s="1"/>
      <c r="D10425" s="1"/>
      <c r="E10425" s="1"/>
      <c r="F10425" s="1"/>
      <c r="G10425" s="1"/>
      <c r="H10425" s="1"/>
      <c r="I10425" s="1"/>
    </row>
    <row r="10426" ht="15.75" customHeight="1">
      <c r="A10426" s="1"/>
      <c r="B10426" s="1"/>
      <c r="C10426" s="1"/>
      <c r="D10426" s="1"/>
      <c r="E10426" s="1"/>
      <c r="F10426" s="1"/>
      <c r="G10426" s="1"/>
      <c r="H10426" s="1"/>
      <c r="I10426" s="1"/>
    </row>
    <row r="10427" ht="15.75" customHeight="1">
      <c r="A10427" s="1"/>
      <c r="B10427" s="1"/>
      <c r="C10427" s="1"/>
      <c r="D10427" s="1"/>
      <c r="E10427" s="1"/>
      <c r="F10427" s="1"/>
      <c r="G10427" s="1"/>
      <c r="H10427" s="1"/>
      <c r="I10427" s="1"/>
    </row>
    <row r="10428" ht="15.75" customHeight="1">
      <c r="A10428" s="1"/>
      <c r="B10428" s="1"/>
      <c r="C10428" s="1"/>
      <c r="D10428" s="1"/>
      <c r="E10428" s="1"/>
      <c r="F10428" s="1"/>
      <c r="G10428" s="1"/>
      <c r="H10428" s="1"/>
      <c r="I10428" s="1"/>
    </row>
    <row r="10429" ht="15.75" customHeight="1">
      <c r="A10429" s="1"/>
      <c r="B10429" s="1"/>
      <c r="C10429" s="1"/>
      <c r="D10429" s="1"/>
      <c r="E10429" s="1"/>
      <c r="F10429" s="1"/>
      <c r="G10429" s="1"/>
      <c r="H10429" s="1"/>
      <c r="I10429" s="1"/>
    </row>
    <row r="10430" ht="15.75" customHeight="1">
      <c r="A10430" s="1"/>
      <c r="B10430" s="1"/>
      <c r="C10430" s="1"/>
      <c r="D10430" s="1"/>
      <c r="E10430" s="1"/>
      <c r="F10430" s="1"/>
      <c r="G10430" s="1"/>
      <c r="H10430" s="1"/>
      <c r="I10430" s="1"/>
    </row>
    <row r="10431" ht="15.75" customHeight="1">
      <c r="A10431" s="1"/>
      <c r="B10431" s="1"/>
      <c r="C10431" s="1"/>
      <c r="D10431" s="1"/>
      <c r="E10431" s="1"/>
      <c r="F10431" s="1"/>
      <c r="G10431" s="1"/>
      <c r="H10431" s="1"/>
      <c r="I10431" s="1"/>
    </row>
    <row r="10432" ht="15.75" customHeight="1">
      <c r="A10432" s="1"/>
      <c r="B10432" s="1"/>
      <c r="C10432" s="1"/>
      <c r="D10432" s="1"/>
      <c r="E10432" s="1"/>
      <c r="F10432" s="1"/>
      <c r="G10432" s="1"/>
      <c r="H10432" s="1"/>
      <c r="I10432" s="1"/>
    </row>
    <row r="10433" ht="15.75" customHeight="1">
      <c r="A10433" s="1"/>
      <c r="B10433" s="1"/>
      <c r="C10433" s="1"/>
      <c r="D10433" s="1"/>
      <c r="E10433" s="1"/>
      <c r="F10433" s="1"/>
      <c r="G10433" s="1"/>
      <c r="H10433" s="1"/>
      <c r="I10433" s="1"/>
    </row>
    <row r="10434" ht="15.75" customHeight="1">
      <c r="A10434" s="1"/>
      <c r="B10434" s="1"/>
      <c r="C10434" s="1"/>
      <c r="D10434" s="1"/>
      <c r="E10434" s="1"/>
      <c r="F10434" s="1"/>
      <c r="G10434" s="1"/>
      <c r="H10434" s="1"/>
      <c r="I10434" s="1"/>
    </row>
    <row r="10435" ht="15.75" customHeight="1">
      <c r="A10435" s="1"/>
      <c r="B10435" s="1"/>
      <c r="C10435" s="1"/>
      <c r="D10435" s="1"/>
      <c r="E10435" s="1"/>
      <c r="F10435" s="1"/>
      <c r="G10435" s="1"/>
      <c r="H10435" s="1"/>
      <c r="I10435" s="1"/>
    </row>
    <row r="10436" ht="15.75" customHeight="1">
      <c r="A10436" s="1"/>
      <c r="B10436" s="1"/>
      <c r="C10436" s="1"/>
      <c r="D10436" s="1"/>
      <c r="E10436" s="1"/>
      <c r="F10436" s="1"/>
      <c r="G10436" s="1"/>
      <c r="H10436" s="1"/>
      <c r="I10436" s="1"/>
    </row>
    <row r="10437" ht="15.75" customHeight="1">
      <c r="A10437" s="1"/>
      <c r="B10437" s="1"/>
      <c r="C10437" s="1"/>
      <c r="D10437" s="1"/>
      <c r="E10437" s="1"/>
      <c r="F10437" s="1"/>
      <c r="G10437" s="1"/>
      <c r="H10437" s="1"/>
      <c r="I10437" s="1"/>
    </row>
    <row r="10438" ht="15.75" customHeight="1">
      <c r="A10438" s="1"/>
      <c r="B10438" s="1"/>
      <c r="C10438" s="1"/>
      <c r="D10438" s="1"/>
      <c r="E10438" s="1"/>
      <c r="F10438" s="1"/>
      <c r="G10438" s="1"/>
      <c r="H10438" s="1"/>
      <c r="I10438" s="1"/>
    </row>
    <row r="10439" ht="15.75" customHeight="1">
      <c r="A10439" s="1"/>
      <c r="B10439" s="1"/>
      <c r="C10439" s="1"/>
      <c r="D10439" s="1"/>
      <c r="E10439" s="1"/>
      <c r="F10439" s="1"/>
      <c r="G10439" s="1"/>
      <c r="H10439" s="1"/>
      <c r="I10439" s="1"/>
    </row>
    <row r="10440" ht="15.75" customHeight="1">
      <c r="A10440" s="1"/>
      <c r="B10440" s="1"/>
      <c r="C10440" s="1"/>
      <c r="D10440" s="1"/>
      <c r="E10440" s="1"/>
      <c r="F10440" s="1"/>
      <c r="G10440" s="1"/>
      <c r="H10440" s="1"/>
      <c r="I10440" s="1"/>
    </row>
    <row r="10441" ht="15.75" customHeight="1">
      <c r="A10441" s="1"/>
      <c r="B10441" s="1"/>
      <c r="C10441" s="1"/>
      <c r="D10441" s="1"/>
      <c r="E10441" s="1"/>
      <c r="F10441" s="1"/>
      <c r="G10441" s="1"/>
      <c r="H10441" s="1"/>
      <c r="I10441" s="1"/>
    </row>
    <row r="10442" ht="15.75" customHeight="1">
      <c r="A10442" s="1"/>
      <c r="B10442" s="1"/>
      <c r="C10442" s="1"/>
      <c r="D10442" s="1"/>
      <c r="E10442" s="1"/>
      <c r="F10442" s="1"/>
      <c r="G10442" s="1"/>
      <c r="H10442" s="1"/>
      <c r="I10442" s="1"/>
    </row>
    <row r="10443" ht="15.75" customHeight="1">
      <c r="A10443" s="1"/>
      <c r="B10443" s="1"/>
      <c r="C10443" s="1"/>
      <c r="D10443" s="1"/>
      <c r="E10443" s="1"/>
      <c r="F10443" s="1"/>
      <c r="G10443" s="1"/>
      <c r="H10443" s="1"/>
      <c r="I10443" s="1"/>
    </row>
    <row r="10444" ht="15.75" customHeight="1">
      <c r="A10444" s="1"/>
      <c r="B10444" s="1"/>
      <c r="C10444" s="1"/>
      <c r="D10444" s="1"/>
      <c r="E10444" s="1"/>
      <c r="F10444" s="1"/>
      <c r="G10444" s="1"/>
      <c r="H10444" s="1"/>
      <c r="I10444" s="1"/>
    </row>
    <row r="10445" ht="15.75" customHeight="1">
      <c r="A10445" s="1"/>
      <c r="B10445" s="1"/>
      <c r="C10445" s="1"/>
      <c r="D10445" s="1"/>
      <c r="E10445" s="1"/>
      <c r="F10445" s="1"/>
      <c r="G10445" s="1"/>
      <c r="H10445" s="1"/>
      <c r="I10445" s="1"/>
    </row>
    <row r="10446" ht="15.75" customHeight="1">
      <c r="A10446" s="1"/>
      <c r="B10446" s="1"/>
      <c r="C10446" s="1"/>
      <c r="D10446" s="1"/>
      <c r="E10446" s="1"/>
      <c r="F10446" s="1"/>
      <c r="G10446" s="1"/>
      <c r="H10446" s="1"/>
      <c r="I10446" s="1"/>
    </row>
    <row r="10447" ht="15.75" customHeight="1">
      <c r="A10447" s="1"/>
      <c r="B10447" s="1"/>
      <c r="C10447" s="1"/>
      <c r="D10447" s="1"/>
      <c r="E10447" s="1"/>
      <c r="F10447" s="1"/>
      <c r="G10447" s="1"/>
      <c r="H10447" s="1"/>
      <c r="I10447" s="1"/>
    </row>
    <row r="10448" ht="15.75" customHeight="1">
      <c r="A10448" s="1"/>
      <c r="B10448" s="1"/>
      <c r="C10448" s="1"/>
      <c r="D10448" s="1"/>
      <c r="E10448" s="1"/>
      <c r="F10448" s="1"/>
      <c r="G10448" s="1"/>
      <c r="H10448" s="1"/>
      <c r="I10448" s="1"/>
    </row>
    <row r="10449" ht="15.75" customHeight="1">
      <c r="A10449" s="1"/>
      <c r="B10449" s="1"/>
      <c r="C10449" s="1"/>
      <c r="D10449" s="1"/>
      <c r="E10449" s="1"/>
      <c r="F10449" s="1"/>
      <c r="G10449" s="1"/>
      <c r="H10449" s="1"/>
      <c r="I10449" s="1"/>
    </row>
    <row r="10450" ht="15.75" customHeight="1">
      <c r="A10450" s="1"/>
      <c r="B10450" s="1"/>
      <c r="C10450" s="1"/>
      <c r="D10450" s="1"/>
      <c r="E10450" s="1"/>
      <c r="F10450" s="1"/>
      <c r="G10450" s="1"/>
      <c r="H10450" s="1"/>
      <c r="I10450" s="1"/>
    </row>
    <row r="10451" ht="15.75" customHeight="1">
      <c r="A10451" s="1"/>
      <c r="B10451" s="1"/>
      <c r="C10451" s="1"/>
      <c r="D10451" s="1"/>
      <c r="E10451" s="1"/>
      <c r="F10451" s="1"/>
      <c r="G10451" s="1"/>
      <c r="H10451" s="1"/>
      <c r="I10451" s="1"/>
    </row>
    <row r="10452" ht="15.75" customHeight="1">
      <c r="A10452" s="1"/>
      <c r="B10452" s="1"/>
      <c r="C10452" s="1"/>
      <c r="D10452" s="1"/>
      <c r="E10452" s="1"/>
      <c r="F10452" s="1"/>
      <c r="G10452" s="1"/>
      <c r="H10452" s="1"/>
      <c r="I10452" s="1"/>
    </row>
    <row r="10453" ht="15.75" customHeight="1">
      <c r="A10453" s="1"/>
      <c r="B10453" s="1"/>
      <c r="C10453" s="1"/>
      <c r="D10453" s="1"/>
      <c r="E10453" s="1"/>
      <c r="F10453" s="1"/>
      <c r="G10453" s="1"/>
      <c r="H10453" s="1"/>
      <c r="I10453" s="1"/>
    </row>
    <row r="10454" ht="15.75" customHeight="1">
      <c r="A10454" s="1"/>
      <c r="B10454" s="1"/>
      <c r="C10454" s="1"/>
      <c r="D10454" s="1"/>
      <c r="E10454" s="1"/>
      <c r="F10454" s="1"/>
      <c r="G10454" s="1"/>
      <c r="H10454" s="1"/>
      <c r="I10454" s="1"/>
    </row>
    <row r="10455" ht="15.75" customHeight="1">
      <c r="A10455" s="1"/>
      <c r="B10455" s="1"/>
      <c r="C10455" s="1"/>
      <c r="D10455" s="1"/>
      <c r="E10455" s="1"/>
      <c r="F10455" s="1"/>
      <c r="G10455" s="1"/>
      <c r="H10455" s="1"/>
      <c r="I10455" s="1"/>
    </row>
    <row r="10456" ht="15.75" customHeight="1">
      <c r="A10456" s="1"/>
      <c r="B10456" s="1"/>
      <c r="C10456" s="1"/>
      <c r="D10456" s="1"/>
      <c r="E10456" s="1"/>
      <c r="F10456" s="1"/>
      <c r="G10456" s="1"/>
      <c r="H10456" s="1"/>
      <c r="I10456" s="1"/>
    </row>
    <row r="10457" ht="15.75" customHeight="1">
      <c r="A10457" s="1"/>
      <c r="B10457" s="1"/>
      <c r="C10457" s="1"/>
      <c r="D10457" s="1"/>
      <c r="E10457" s="1"/>
      <c r="F10457" s="1"/>
      <c r="G10457" s="1"/>
      <c r="H10457" s="1"/>
      <c r="I10457" s="1"/>
    </row>
    <row r="10458" ht="15.75" customHeight="1">
      <c r="A10458" s="1"/>
      <c r="B10458" s="1"/>
      <c r="C10458" s="1"/>
      <c r="D10458" s="1"/>
      <c r="E10458" s="1"/>
      <c r="F10458" s="1"/>
      <c r="G10458" s="1"/>
      <c r="H10458" s="1"/>
      <c r="I10458" s="1"/>
    </row>
    <row r="10459" ht="15.75" customHeight="1">
      <c r="A10459" s="1"/>
      <c r="B10459" s="1"/>
      <c r="C10459" s="1"/>
      <c r="D10459" s="1"/>
      <c r="E10459" s="1"/>
      <c r="F10459" s="1"/>
      <c r="G10459" s="1"/>
      <c r="H10459" s="1"/>
      <c r="I10459" s="1"/>
    </row>
    <row r="10460" ht="15.75" customHeight="1">
      <c r="A10460" s="1"/>
      <c r="B10460" s="1"/>
      <c r="C10460" s="1"/>
      <c r="D10460" s="1"/>
      <c r="E10460" s="1"/>
      <c r="F10460" s="1"/>
      <c r="G10460" s="1"/>
      <c r="H10460" s="1"/>
      <c r="I10460" s="1"/>
    </row>
    <row r="10461" ht="15.75" customHeight="1">
      <c r="A10461" s="1"/>
      <c r="B10461" s="1"/>
      <c r="C10461" s="1"/>
      <c r="D10461" s="1"/>
      <c r="E10461" s="1"/>
      <c r="F10461" s="1"/>
      <c r="G10461" s="1"/>
      <c r="H10461" s="1"/>
      <c r="I10461" s="1"/>
    </row>
    <row r="10462" ht="15.75" customHeight="1">
      <c r="A10462" s="1"/>
      <c r="B10462" s="1"/>
      <c r="C10462" s="1"/>
      <c r="D10462" s="1"/>
      <c r="E10462" s="1"/>
      <c r="F10462" s="1"/>
      <c r="G10462" s="1"/>
      <c r="H10462" s="1"/>
      <c r="I10462" s="1"/>
    </row>
    <row r="10463" ht="15.75" customHeight="1">
      <c r="A10463" s="1"/>
      <c r="B10463" s="1"/>
      <c r="C10463" s="1"/>
      <c r="D10463" s="1"/>
      <c r="E10463" s="1"/>
      <c r="F10463" s="1"/>
      <c r="G10463" s="1"/>
      <c r="H10463" s="1"/>
      <c r="I10463" s="1"/>
    </row>
    <row r="10464" ht="15.75" customHeight="1">
      <c r="A10464" s="1"/>
      <c r="B10464" s="1"/>
      <c r="C10464" s="1"/>
      <c r="D10464" s="1"/>
      <c r="E10464" s="1"/>
      <c r="F10464" s="1"/>
      <c r="G10464" s="1"/>
      <c r="H10464" s="1"/>
      <c r="I10464" s="1"/>
    </row>
    <row r="10465" ht="15.75" customHeight="1">
      <c r="A10465" s="1"/>
      <c r="B10465" s="1"/>
      <c r="C10465" s="1"/>
      <c r="D10465" s="1"/>
      <c r="E10465" s="1"/>
      <c r="F10465" s="1"/>
      <c r="G10465" s="1"/>
      <c r="H10465" s="1"/>
      <c r="I10465" s="1"/>
    </row>
    <row r="10466" ht="15.75" customHeight="1">
      <c r="A10466" s="1"/>
      <c r="B10466" s="1"/>
      <c r="C10466" s="1"/>
      <c r="D10466" s="1"/>
      <c r="E10466" s="1"/>
      <c r="F10466" s="1"/>
      <c r="G10466" s="1"/>
      <c r="H10466" s="1"/>
      <c r="I10466" s="1"/>
    </row>
    <row r="10467" ht="15.75" customHeight="1">
      <c r="A10467" s="1"/>
      <c r="B10467" s="1"/>
      <c r="C10467" s="1"/>
      <c r="D10467" s="1"/>
      <c r="E10467" s="1"/>
      <c r="F10467" s="1"/>
      <c r="G10467" s="1"/>
      <c r="H10467" s="1"/>
      <c r="I10467" s="1"/>
    </row>
    <row r="10468" ht="15.75" customHeight="1">
      <c r="A10468" s="1"/>
      <c r="B10468" s="1"/>
      <c r="C10468" s="1"/>
      <c r="D10468" s="1"/>
      <c r="E10468" s="1"/>
      <c r="F10468" s="1"/>
      <c r="G10468" s="1"/>
      <c r="H10468" s="1"/>
      <c r="I10468" s="1"/>
    </row>
    <row r="10469" ht="15.75" customHeight="1">
      <c r="A10469" s="1"/>
      <c r="B10469" s="1"/>
      <c r="C10469" s="1"/>
      <c r="D10469" s="1"/>
      <c r="E10469" s="1"/>
      <c r="F10469" s="1"/>
      <c r="G10469" s="1"/>
      <c r="H10469" s="1"/>
      <c r="I10469" s="1"/>
    </row>
    <row r="10470" ht="15.75" customHeight="1">
      <c r="A10470" s="1"/>
      <c r="B10470" s="1"/>
      <c r="C10470" s="1"/>
      <c r="D10470" s="1"/>
      <c r="E10470" s="1"/>
      <c r="F10470" s="1"/>
      <c r="G10470" s="1"/>
      <c r="H10470" s="1"/>
      <c r="I10470" s="1"/>
    </row>
    <row r="10471" ht="15.75" customHeight="1">
      <c r="A10471" s="1"/>
      <c r="B10471" s="1"/>
      <c r="C10471" s="1"/>
      <c r="D10471" s="1"/>
      <c r="E10471" s="1"/>
      <c r="F10471" s="1"/>
      <c r="G10471" s="1"/>
      <c r="H10471" s="1"/>
      <c r="I10471" s="1"/>
    </row>
    <row r="10472" ht="15.75" customHeight="1">
      <c r="A10472" s="1"/>
      <c r="B10472" s="1"/>
      <c r="C10472" s="1"/>
      <c r="D10472" s="1"/>
      <c r="E10472" s="1"/>
      <c r="F10472" s="1"/>
      <c r="G10472" s="1"/>
      <c r="H10472" s="1"/>
      <c r="I10472" s="1"/>
    </row>
    <row r="10473" ht="15.75" customHeight="1">
      <c r="A10473" s="1"/>
      <c r="B10473" s="1"/>
      <c r="C10473" s="1"/>
      <c r="D10473" s="1"/>
      <c r="E10473" s="1"/>
      <c r="F10473" s="1"/>
      <c r="G10473" s="1"/>
      <c r="H10473" s="1"/>
      <c r="I10473" s="1"/>
    </row>
    <row r="10474" ht="15.75" customHeight="1">
      <c r="A10474" s="1"/>
      <c r="B10474" s="1"/>
      <c r="C10474" s="1"/>
      <c r="D10474" s="1"/>
      <c r="E10474" s="1"/>
      <c r="F10474" s="1"/>
      <c r="G10474" s="1"/>
      <c r="H10474" s="1"/>
      <c r="I10474" s="1"/>
    </row>
    <row r="10475" ht="15.75" customHeight="1">
      <c r="A10475" s="1"/>
      <c r="B10475" s="1"/>
      <c r="C10475" s="1"/>
      <c r="D10475" s="1"/>
      <c r="E10475" s="1"/>
      <c r="F10475" s="1"/>
      <c r="G10475" s="1"/>
      <c r="H10475" s="1"/>
      <c r="I10475" s="1"/>
    </row>
    <row r="10476" ht="15.75" customHeight="1">
      <c r="A10476" s="1"/>
      <c r="B10476" s="1"/>
      <c r="C10476" s="1"/>
      <c r="D10476" s="1"/>
      <c r="E10476" s="1"/>
      <c r="F10476" s="1"/>
      <c r="G10476" s="1"/>
      <c r="H10476" s="1"/>
      <c r="I10476" s="1"/>
    </row>
    <row r="10477" ht="15.75" customHeight="1">
      <c r="A10477" s="1"/>
      <c r="B10477" s="1"/>
      <c r="C10477" s="1"/>
      <c r="D10477" s="1"/>
      <c r="E10477" s="1"/>
      <c r="F10477" s="1"/>
      <c r="G10477" s="1"/>
      <c r="H10477" s="1"/>
      <c r="I10477" s="1"/>
    </row>
    <row r="10478" ht="15.75" customHeight="1">
      <c r="A10478" s="1"/>
      <c r="B10478" s="1"/>
      <c r="C10478" s="1"/>
      <c r="D10478" s="1"/>
      <c r="E10478" s="1"/>
      <c r="F10478" s="1"/>
      <c r="G10478" s="1"/>
      <c r="H10478" s="1"/>
      <c r="I10478" s="1"/>
    </row>
    <row r="10479" ht="15.75" customHeight="1">
      <c r="A10479" s="1"/>
      <c r="B10479" s="1"/>
      <c r="C10479" s="1"/>
      <c r="D10479" s="1"/>
      <c r="E10479" s="1"/>
      <c r="F10479" s="1"/>
      <c r="G10479" s="1"/>
      <c r="H10479" s="1"/>
      <c r="I10479" s="1"/>
    </row>
    <row r="10480" ht="15.75" customHeight="1">
      <c r="A10480" s="1"/>
      <c r="B10480" s="1"/>
      <c r="C10480" s="1"/>
      <c r="D10480" s="1"/>
      <c r="E10480" s="1"/>
      <c r="F10480" s="1"/>
      <c r="G10480" s="1"/>
      <c r="H10480" s="1"/>
      <c r="I10480" s="1"/>
    </row>
    <row r="10481" ht="15.75" customHeight="1">
      <c r="A10481" s="1"/>
      <c r="B10481" s="1"/>
      <c r="C10481" s="1"/>
      <c r="D10481" s="1"/>
      <c r="E10481" s="1"/>
      <c r="F10481" s="1"/>
      <c r="G10481" s="1"/>
      <c r="H10481" s="1"/>
      <c r="I10481" s="1"/>
    </row>
    <row r="10482" ht="15.75" customHeight="1">
      <c r="A10482" s="1"/>
      <c r="B10482" s="1"/>
      <c r="C10482" s="1"/>
      <c r="D10482" s="1"/>
      <c r="E10482" s="1"/>
      <c r="F10482" s="1"/>
      <c r="G10482" s="1"/>
      <c r="H10482" s="1"/>
      <c r="I10482" s="1"/>
    </row>
    <row r="10483" ht="15.75" customHeight="1">
      <c r="A10483" s="1"/>
      <c r="B10483" s="1"/>
      <c r="C10483" s="1"/>
      <c r="D10483" s="1"/>
      <c r="E10483" s="1"/>
      <c r="F10483" s="1"/>
      <c r="G10483" s="1"/>
      <c r="H10483" s="1"/>
      <c r="I10483" s="1"/>
    </row>
    <row r="10484" ht="15.75" customHeight="1">
      <c r="A10484" s="1"/>
      <c r="B10484" s="1"/>
      <c r="C10484" s="1"/>
      <c r="D10484" s="1"/>
      <c r="E10484" s="1"/>
      <c r="F10484" s="1"/>
      <c r="G10484" s="1"/>
      <c r="H10484" s="1"/>
      <c r="I10484" s="1"/>
    </row>
    <row r="10485" ht="15.75" customHeight="1">
      <c r="A10485" s="1"/>
      <c r="B10485" s="1"/>
      <c r="C10485" s="1"/>
      <c r="D10485" s="1"/>
      <c r="E10485" s="1"/>
      <c r="F10485" s="1"/>
      <c r="G10485" s="1"/>
      <c r="H10485" s="1"/>
      <c r="I10485" s="1"/>
    </row>
    <row r="10486" ht="15.75" customHeight="1">
      <c r="A10486" s="1"/>
      <c r="B10486" s="1"/>
      <c r="C10486" s="1"/>
      <c r="D10486" s="1"/>
      <c r="E10486" s="1"/>
      <c r="F10486" s="1"/>
      <c r="G10486" s="1"/>
      <c r="H10486" s="1"/>
      <c r="I10486" s="1"/>
    </row>
    <row r="10487" ht="15.75" customHeight="1">
      <c r="A10487" s="1"/>
      <c r="B10487" s="1"/>
      <c r="C10487" s="1"/>
      <c r="D10487" s="1"/>
      <c r="E10487" s="1"/>
      <c r="F10487" s="1"/>
      <c r="G10487" s="1"/>
      <c r="H10487" s="1"/>
      <c r="I10487" s="1"/>
    </row>
    <row r="10488" ht="15.75" customHeight="1">
      <c r="A10488" s="1"/>
      <c r="B10488" s="1"/>
      <c r="C10488" s="1"/>
      <c r="D10488" s="1"/>
      <c r="E10488" s="1"/>
      <c r="F10488" s="1"/>
      <c r="G10488" s="1"/>
      <c r="H10488" s="1"/>
      <c r="I10488" s="1"/>
    </row>
    <row r="10489" ht="15.75" customHeight="1">
      <c r="A10489" s="1"/>
      <c r="B10489" s="1"/>
      <c r="C10489" s="1"/>
      <c r="D10489" s="1"/>
      <c r="E10489" s="1"/>
      <c r="F10489" s="1"/>
      <c r="G10489" s="1"/>
      <c r="H10489" s="1"/>
      <c r="I10489" s="1"/>
    </row>
    <row r="10490" ht="15.75" customHeight="1">
      <c r="A10490" s="1"/>
      <c r="B10490" s="1"/>
      <c r="C10490" s="1"/>
      <c r="D10490" s="1"/>
      <c r="E10490" s="1"/>
      <c r="F10490" s="1"/>
      <c r="G10490" s="1"/>
      <c r="H10490" s="1"/>
      <c r="I10490" s="1"/>
    </row>
    <row r="10491" ht="15.75" customHeight="1">
      <c r="A10491" s="1"/>
      <c r="B10491" s="1"/>
      <c r="C10491" s="1"/>
      <c r="D10491" s="1"/>
      <c r="E10491" s="1"/>
      <c r="F10491" s="1"/>
      <c r="G10491" s="1"/>
      <c r="H10491" s="1"/>
      <c r="I10491" s="1"/>
    </row>
    <row r="10492" ht="15.75" customHeight="1">
      <c r="A10492" s="1"/>
      <c r="B10492" s="1"/>
      <c r="C10492" s="1"/>
      <c r="D10492" s="1"/>
      <c r="E10492" s="1"/>
      <c r="F10492" s="1"/>
      <c r="G10492" s="1"/>
      <c r="H10492" s="1"/>
      <c r="I10492" s="1"/>
    </row>
    <row r="10493" ht="15.75" customHeight="1">
      <c r="A10493" s="1"/>
      <c r="B10493" s="1"/>
      <c r="C10493" s="1"/>
      <c r="D10493" s="1"/>
      <c r="E10493" s="1"/>
      <c r="F10493" s="1"/>
      <c r="G10493" s="1"/>
      <c r="H10493" s="1"/>
      <c r="I10493" s="1"/>
    </row>
    <row r="10494" ht="15.75" customHeight="1">
      <c r="A10494" s="1"/>
      <c r="B10494" s="1"/>
      <c r="C10494" s="1"/>
      <c r="D10494" s="1"/>
      <c r="E10494" s="1"/>
      <c r="F10494" s="1"/>
      <c r="G10494" s="1"/>
      <c r="H10494" s="1"/>
      <c r="I10494" s="1"/>
    </row>
    <row r="10495" ht="15.75" customHeight="1">
      <c r="A10495" s="1"/>
      <c r="B10495" s="1"/>
      <c r="C10495" s="1"/>
      <c r="D10495" s="1"/>
      <c r="E10495" s="1"/>
      <c r="F10495" s="1"/>
      <c r="G10495" s="1"/>
      <c r="H10495" s="1"/>
      <c r="I10495" s="1"/>
    </row>
    <row r="10496" ht="15.75" customHeight="1">
      <c r="A10496" s="1"/>
      <c r="B10496" s="1"/>
      <c r="C10496" s="1"/>
      <c r="D10496" s="1"/>
      <c r="E10496" s="1"/>
      <c r="F10496" s="1"/>
      <c r="G10496" s="1"/>
      <c r="H10496" s="1"/>
      <c r="I10496" s="1"/>
    </row>
    <row r="10497" ht="15.75" customHeight="1">
      <c r="A10497" s="1"/>
      <c r="B10497" s="1"/>
      <c r="C10497" s="1"/>
      <c r="D10497" s="1"/>
      <c r="E10497" s="1"/>
      <c r="F10497" s="1"/>
      <c r="G10497" s="1"/>
      <c r="H10497" s="1"/>
      <c r="I10497" s="1"/>
    </row>
    <row r="10498" ht="15.75" customHeight="1">
      <c r="A10498" s="1"/>
      <c r="B10498" s="1"/>
      <c r="C10498" s="1"/>
      <c r="D10498" s="1"/>
      <c r="E10498" s="1"/>
      <c r="F10498" s="1"/>
      <c r="G10498" s="1"/>
      <c r="H10498" s="1"/>
      <c r="I10498" s="1"/>
    </row>
    <row r="10499" ht="15.75" customHeight="1">
      <c r="A10499" s="1"/>
      <c r="B10499" s="1"/>
      <c r="C10499" s="1"/>
      <c r="D10499" s="1"/>
      <c r="E10499" s="1"/>
      <c r="F10499" s="1"/>
      <c r="G10499" s="1"/>
      <c r="H10499" s="1"/>
      <c r="I10499" s="1"/>
    </row>
    <row r="10500" ht="15.75" customHeight="1">
      <c r="A10500" s="1"/>
      <c r="B10500" s="1"/>
      <c r="C10500" s="1"/>
      <c r="D10500" s="1"/>
      <c r="E10500" s="1"/>
      <c r="F10500" s="1"/>
      <c r="G10500" s="1"/>
      <c r="H10500" s="1"/>
      <c r="I10500" s="1"/>
    </row>
    <row r="10501" ht="15.75" customHeight="1">
      <c r="A10501" s="1"/>
      <c r="B10501" s="1"/>
      <c r="C10501" s="1"/>
      <c r="D10501" s="1"/>
      <c r="E10501" s="1"/>
      <c r="F10501" s="1"/>
      <c r="G10501" s="1"/>
      <c r="H10501" s="1"/>
      <c r="I10501" s="1"/>
    </row>
    <row r="10502" ht="15.75" customHeight="1">
      <c r="A10502" s="1"/>
      <c r="B10502" s="1"/>
      <c r="C10502" s="1"/>
      <c r="D10502" s="1"/>
      <c r="E10502" s="1"/>
      <c r="F10502" s="1"/>
      <c r="G10502" s="1"/>
      <c r="H10502" s="1"/>
      <c r="I10502" s="1"/>
    </row>
    <row r="10503" ht="15.75" customHeight="1">
      <c r="A10503" s="1"/>
      <c r="B10503" s="1"/>
      <c r="C10503" s="1"/>
      <c r="D10503" s="1"/>
      <c r="E10503" s="1"/>
      <c r="F10503" s="1"/>
      <c r="G10503" s="1"/>
      <c r="H10503" s="1"/>
      <c r="I10503" s="1"/>
    </row>
    <row r="10504" ht="15.75" customHeight="1">
      <c r="A10504" s="1"/>
      <c r="B10504" s="1"/>
      <c r="C10504" s="1"/>
      <c r="D10504" s="1"/>
      <c r="E10504" s="1"/>
      <c r="F10504" s="1"/>
      <c r="G10504" s="1"/>
      <c r="H10504" s="1"/>
      <c r="I10504" s="1"/>
    </row>
    <row r="10505" ht="15.75" customHeight="1">
      <c r="A10505" s="1"/>
      <c r="B10505" s="1"/>
      <c r="C10505" s="1"/>
      <c r="D10505" s="1"/>
      <c r="E10505" s="1"/>
      <c r="F10505" s="1"/>
      <c r="G10505" s="1"/>
      <c r="H10505" s="1"/>
      <c r="I10505" s="1"/>
    </row>
    <row r="10506" ht="15.75" customHeight="1">
      <c r="A10506" s="1"/>
      <c r="B10506" s="1"/>
      <c r="C10506" s="1"/>
      <c r="D10506" s="1"/>
      <c r="E10506" s="1"/>
      <c r="F10506" s="1"/>
      <c r="G10506" s="1"/>
      <c r="H10506" s="1"/>
      <c r="I10506" s="1"/>
    </row>
    <row r="10507" ht="15.75" customHeight="1">
      <c r="A10507" s="1"/>
      <c r="B10507" s="1"/>
      <c r="C10507" s="1"/>
      <c r="D10507" s="1"/>
      <c r="E10507" s="1"/>
      <c r="F10507" s="1"/>
      <c r="G10507" s="1"/>
      <c r="H10507" s="1"/>
      <c r="I10507" s="1"/>
    </row>
    <row r="10508" ht="15.75" customHeight="1">
      <c r="A10508" s="1"/>
      <c r="B10508" s="1"/>
      <c r="C10508" s="1"/>
      <c r="D10508" s="1"/>
      <c r="E10508" s="1"/>
      <c r="F10508" s="1"/>
      <c r="G10508" s="1"/>
      <c r="H10508" s="1"/>
      <c r="I10508" s="1"/>
    </row>
    <row r="10509" ht="15.75" customHeight="1">
      <c r="A10509" s="1"/>
      <c r="B10509" s="1"/>
      <c r="C10509" s="1"/>
      <c r="D10509" s="1"/>
      <c r="E10509" s="1"/>
      <c r="F10509" s="1"/>
      <c r="G10509" s="1"/>
      <c r="H10509" s="1"/>
      <c r="I10509" s="1"/>
    </row>
    <row r="10510" ht="15.75" customHeight="1">
      <c r="A10510" s="1"/>
      <c r="B10510" s="1"/>
      <c r="C10510" s="1"/>
      <c r="D10510" s="1"/>
      <c r="E10510" s="1"/>
      <c r="F10510" s="1"/>
      <c r="G10510" s="1"/>
      <c r="H10510" s="1"/>
      <c r="I10510" s="1"/>
    </row>
    <row r="10511" ht="15.75" customHeight="1">
      <c r="A10511" s="1"/>
      <c r="B10511" s="1"/>
      <c r="C10511" s="1"/>
      <c r="D10511" s="1"/>
      <c r="E10511" s="1"/>
      <c r="F10511" s="1"/>
      <c r="G10511" s="1"/>
      <c r="H10511" s="1"/>
      <c r="I10511" s="1"/>
    </row>
    <row r="10512" ht="15.75" customHeight="1">
      <c r="A10512" s="1"/>
      <c r="B10512" s="1"/>
      <c r="C10512" s="1"/>
      <c r="D10512" s="1"/>
      <c r="E10512" s="1"/>
      <c r="F10512" s="1"/>
      <c r="G10512" s="1"/>
      <c r="H10512" s="1"/>
      <c r="I10512" s="1"/>
    </row>
    <row r="10513" ht="15.75" customHeight="1">
      <c r="A10513" s="1"/>
      <c r="B10513" s="1"/>
      <c r="C10513" s="1"/>
      <c r="D10513" s="1"/>
      <c r="E10513" s="1"/>
      <c r="F10513" s="1"/>
      <c r="G10513" s="1"/>
      <c r="H10513" s="1"/>
      <c r="I10513" s="1"/>
    </row>
    <row r="10514" ht="15.75" customHeight="1">
      <c r="A10514" s="1"/>
      <c r="B10514" s="1"/>
      <c r="C10514" s="1"/>
      <c r="D10514" s="1"/>
      <c r="E10514" s="1"/>
      <c r="F10514" s="1"/>
      <c r="G10514" s="1"/>
      <c r="H10514" s="1"/>
      <c r="I10514" s="1"/>
    </row>
    <row r="10515" ht="15.75" customHeight="1">
      <c r="A10515" s="1"/>
      <c r="B10515" s="1"/>
      <c r="C10515" s="1"/>
      <c r="D10515" s="1"/>
      <c r="E10515" s="1"/>
      <c r="F10515" s="1"/>
      <c r="G10515" s="1"/>
      <c r="H10515" s="1"/>
      <c r="I10515" s="1"/>
    </row>
    <row r="10516" ht="15.75" customHeight="1">
      <c r="A10516" s="1"/>
      <c r="B10516" s="1"/>
      <c r="C10516" s="1"/>
      <c r="D10516" s="1"/>
      <c r="E10516" s="1"/>
      <c r="F10516" s="1"/>
      <c r="G10516" s="1"/>
      <c r="H10516" s="1"/>
      <c r="I10516" s="1"/>
    </row>
    <row r="10517" ht="15.75" customHeight="1">
      <c r="A10517" s="1"/>
      <c r="B10517" s="1"/>
      <c r="C10517" s="1"/>
      <c r="D10517" s="1"/>
      <c r="E10517" s="1"/>
      <c r="F10517" s="1"/>
      <c r="G10517" s="1"/>
      <c r="H10517" s="1"/>
      <c r="I10517" s="1"/>
    </row>
    <row r="10518" ht="15.75" customHeight="1">
      <c r="A10518" s="1"/>
      <c r="B10518" s="1"/>
      <c r="C10518" s="1"/>
      <c r="D10518" s="1"/>
      <c r="E10518" s="1"/>
      <c r="F10518" s="1"/>
      <c r="G10518" s="1"/>
      <c r="H10518" s="1"/>
      <c r="I10518" s="1"/>
    </row>
    <row r="10519" ht="15.75" customHeight="1">
      <c r="A10519" s="1"/>
      <c r="B10519" s="1"/>
      <c r="C10519" s="1"/>
      <c r="D10519" s="1"/>
      <c r="E10519" s="1"/>
      <c r="F10519" s="1"/>
      <c r="G10519" s="1"/>
      <c r="H10519" s="1"/>
      <c r="I10519" s="1"/>
    </row>
    <row r="10520" ht="15.75" customHeight="1">
      <c r="A10520" s="1"/>
      <c r="B10520" s="1"/>
      <c r="C10520" s="1"/>
      <c r="D10520" s="1"/>
      <c r="E10520" s="1"/>
      <c r="F10520" s="1"/>
      <c r="G10520" s="1"/>
      <c r="H10520" s="1"/>
      <c r="I10520" s="1"/>
    </row>
    <row r="10521" ht="15.75" customHeight="1">
      <c r="A10521" s="1"/>
      <c r="B10521" s="1"/>
      <c r="C10521" s="1"/>
      <c r="D10521" s="1"/>
      <c r="E10521" s="1"/>
      <c r="F10521" s="1"/>
      <c r="G10521" s="1"/>
      <c r="H10521" s="1"/>
      <c r="I10521" s="1"/>
    </row>
    <row r="10522" ht="15.75" customHeight="1">
      <c r="A10522" s="1"/>
      <c r="B10522" s="1"/>
      <c r="C10522" s="1"/>
      <c r="D10522" s="1"/>
      <c r="E10522" s="1"/>
      <c r="F10522" s="1"/>
      <c r="G10522" s="1"/>
      <c r="H10522" s="1"/>
      <c r="I10522" s="1"/>
    </row>
    <row r="10523" ht="15.75" customHeight="1">
      <c r="A10523" s="1"/>
      <c r="B10523" s="1"/>
      <c r="C10523" s="1"/>
      <c r="D10523" s="1"/>
      <c r="E10523" s="1"/>
      <c r="F10523" s="1"/>
      <c r="G10523" s="1"/>
      <c r="H10523" s="1"/>
      <c r="I10523" s="1"/>
    </row>
    <row r="10524" ht="15.75" customHeight="1">
      <c r="A10524" s="1"/>
      <c r="B10524" s="1"/>
      <c r="C10524" s="1"/>
      <c r="D10524" s="1"/>
      <c r="E10524" s="1"/>
      <c r="F10524" s="1"/>
      <c r="G10524" s="1"/>
      <c r="H10524" s="1"/>
      <c r="I10524" s="1"/>
    </row>
    <row r="10525" ht="15.75" customHeight="1">
      <c r="A10525" s="1"/>
      <c r="B10525" s="1"/>
      <c r="C10525" s="1"/>
      <c r="D10525" s="1"/>
      <c r="E10525" s="1"/>
      <c r="F10525" s="1"/>
      <c r="G10525" s="1"/>
      <c r="H10525" s="1"/>
      <c r="I10525" s="1"/>
    </row>
    <row r="10526" ht="15.75" customHeight="1">
      <c r="A10526" s="1"/>
      <c r="B10526" s="1"/>
      <c r="C10526" s="1"/>
      <c r="D10526" s="1"/>
      <c r="E10526" s="1"/>
      <c r="F10526" s="1"/>
      <c r="G10526" s="1"/>
      <c r="H10526" s="1"/>
      <c r="I10526" s="1"/>
    </row>
    <row r="10527" ht="15.75" customHeight="1">
      <c r="A10527" s="1"/>
      <c r="B10527" s="1"/>
      <c r="C10527" s="1"/>
      <c r="D10527" s="1"/>
      <c r="E10527" s="1"/>
      <c r="F10527" s="1"/>
      <c r="G10527" s="1"/>
      <c r="H10527" s="1"/>
      <c r="I10527" s="1"/>
    </row>
    <row r="10528" ht="15.75" customHeight="1">
      <c r="A10528" s="1"/>
      <c r="B10528" s="1"/>
      <c r="C10528" s="1"/>
      <c r="D10528" s="1"/>
      <c r="E10528" s="1"/>
      <c r="F10528" s="1"/>
      <c r="G10528" s="1"/>
      <c r="H10528" s="1"/>
      <c r="I10528" s="1"/>
    </row>
    <row r="10529" ht="15.75" customHeight="1">
      <c r="A10529" s="1"/>
      <c r="B10529" s="1"/>
      <c r="C10529" s="1"/>
      <c r="D10529" s="1"/>
      <c r="E10529" s="1"/>
      <c r="F10529" s="1"/>
      <c r="G10529" s="1"/>
      <c r="H10529" s="1"/>
      <c r="I10529" s="1"/>
    </row>
    <row r="10530" ht="15.75" customHeight="1">
      <c r="A10530" s="1"/>
      <c r="B10530" s="1"/>
      <c r="C10530" s="1"/>
      <c r="D10530" s="1"/>
      <c r="E10530" s="1"/>
      <c r="F10530" s="1"/>
      <c r="G10530" s="1"/>
      <c r="H10530" s="1"/>
      <c r="I10530" s="1"/>
    </row>
    <row r="10531" ht="15.75" customHeight="1">
      <c r="A10531" s="1"/>
      <c r="B10531" s="1"/>
      <c r="C10531" s="1"/>
      <c r="D10531" s="1"/>
      <c r="E10531" s="1"/>
      <c r="F10531" s="1"/>
      <c r="G10531" s="1"/>
      <c r="H10531" s="1"/>
      <c r="I10531" s="1"/>
    </row>
    <row r="10532" ht="15.75" customHeight="1">
      <c r="A10532" s="1"/>
      <c r="B10532" s="1"/>
      <c r="C10532" s="1"/>
      <c r="D10532" s="1"/>
      <c r="E10532" s="1"/>
      <c r="F10532" s="1"/>
      <c r="G10532" s="1"/>
      <c r="H10532" s="1"/>
      <c r="I10532" s="1"/>
    </row>
    <row r="10533" ht="15.75" customHeight="1">
      <c r="A10533" s="1"/>
      <c r="B10533" s="1"/>
      <c r="C10533" s="1"/>
      <c r="D10533" s="1"/>
      <c r="E10533" s="1"/>
      <c r="F10533" s="1"/>
      <c r="G10533" s="1"/>
      <c r="H10533" s="1"/>
      <c r="I10533" s="1"/>
    </row>
    <row r="10534" ht="15.75" customHeight="1">
      <c r="A10534" s="1"/>
      <c r="B10534" s="1"/>
      <c r="C10534" s="1"/>
      <c r="D10534" s="1"/>
      <c r="E10534" s="1"/>
      <c r="F10534" s="1"/>
      <c r="G10534" s="1"/>
      <c r="H10534" s="1"/>
      <c r="I10534" s="1"/>
    </row>
    <row r="10535" ht="15.75" customHeight="1">
      <c r="A10535" s="1"/>
      <c r="B10535" s="1"/>
      <c r="C10535" s="1"/>
      <c r="D10535" s="1"/>
      <c r="E10535" s="1"/>
      <c r="F10535" s="1"/>
      <c r="G10535" s="1"/>
      <c r="H10535" s="1"/>
      <c r="I10535" s="1"/>
    </row>
    <row r="10536" ht="15.75" customHeight="1">
      <c r="A10536" s="1"/>
      <c r="B10536" s="1"/>
      <c r="C10536" s="1"/>
      <c r="D10536" s="1"/>
      <c r="E10536" s="1"/>
      <c r="F10536" s="1"/>
      <c r="G10536" s="1"/>
      <c r="H10536" s="1"/>
      <c r="I10536" s="1"/>
    </row>
    <row r="10537" ht="15.75" customHeight="1">
      <c r="A10537" s="1"/>
      <c r="B10537" s="1"/>
      <c r="C10537" s="1"/>
      <c r="D10537" s="1"/>
      <c r="E10537" s="1"/>
      <c r="F10537" s="1"/>
      <c r="G10537" s="1"/>
      <c r="H10537" s="1"/>
      <c r="I10537" s="1"/>
    </row>
    <row r="10538" ht="15.75" customHeight="1">
      <c r="A10538" s="1"/>
      <c r="B10538" s="1"/>
      <c r="C10538" s="1"/>
      <c r="D10538" s="1"/>
      <c r="E10538" s="1"/>
      <c r="F10538" s="1"/>
      <c r="G10538" s="1"/>
      <c r="H10538" s="1"/>
      <c r="I10538" s="1"/>
    </row>
    <row r="10539" ht="15.75" customHeight="1">
      <c r="A10539" s="1"/>
      <c r="B10539" s="1"/>
      <c r="C10539" s="1"/>
      <c r="D10539" s="1"/>
      <c r="E10539" s="1"/>
      <c r="F10539" s="1"/>
      <c r="G10539" s="1"/>
      <c r="H10539" s="1"/>
      <c r="I10539" s="1"/>
    </row>
    <row r="10540" ht="15.75" customHeight="1">
      <c r="A10540" s="1"/>
      <c r="B10540" s="1"/>
      <c r="C10540" s="1"/>
      <c r="D10540" s="1"/>
      <c r="E10540" s="1"/>
      <c r="F10540" s="1"/>
      <c r="G10540" s="1"/>
      <c r="H10540" s="1"/>
      <c r="I10540" s="1"/>
    </row>
    <row r="10541" ht="15.75" customHeight="1">
      <c r="A10541" s="1"/>
      <c r="B10541" s="1"/>
      <c r="C10541" s="1"/>
      <c r="D10541" s="1"/>
      <c r="E10541" s="1"/>
      <c r="F10541" s="1"/>
      <c r="G10541" s="1"/>
      <c r="H10541" s="1"/>
      <c r="I10541" s="1"/>
    </row>
    <row r="10542" ht="15.75" customHeight="1">
      <c r="A10542" s="1"/>
      <c r="B10542" s="1"/>
      <c r="C10542" s="1"/>
      <c r="D10542" s="1"/>
      <c r="E10542" s="1"/>
      <c r="F10542" s="1"/>
      <c r="G10542" s="1"/>
      <c r="H10542" s="1"/>
      <c r="I10542" s="1"/>
    </row>
    <row r="10543" ht="15.75" customHeight="1">
      <c r="A10543" s="1"/>
      <c r="B10543" s="1"/>
      <c r="C10543" s="1"/>
      <c r="D10543" s="1"/>
      <c r="E10543" s="1"/>
      <c r="F10543" s="1"/>
      <c r="G10543" s="1"/>
      <c r="H10543" s="1"/>
      <c r="I10543" s="1"/>
    </row>
    <row r="10544" ht="15.75" customHeight="1">
      <c r="A10544" s="1"/>
      <c r="B10544" s="1"/>
      <c r="C10544" s="1"/>
      <c r="D10544" s="1"/>
      <c r="E10544" s="1"/>
      <c r="F10544" s="1"/>
      <c r="G10544" s="1"/>
      <c r="H10544" s="1"/>
      <c r="I10544" s="1"/>
    </row>
    <row r="10545" ht="15.75" customHeight="1">
      <c r="A10545" s="1"/>
      <c r="B10545" s="1"/>
      <c r="C10545" s="1"/>
      <c r="D10545" s="1"/>
      <c r="E10545" s="1"/>
      <c r="F10545" s="1"/>
      <c r="G10545" s="1"/>
      <c r="H10545" s="1"/>
      <c r="I10545" s="1"/>
    </row>
    <row r="10546" ht="15.75" customHeight="1">
      <c r="A10546" s="1"/>
      <c r="B10546" s="1"/>
      <c r="C10546" s="1"/>
      <c r="D10546" s="1"/>
      <c r="E10546" s="1"/>
      <c r="F10546" s="1"/>
      <c r="G10546" s="1"/>
      <c r="H10546" s="1"/>
      <c r="I10546" s="1"/>
    </row>
    <row r="10547" ht="15.75" customHeight="1">
      <c r="A10547" s="1"/>
      <c r="B10547" s="1"/>
      <c r="C10547" s="1"/>
      <c r="D10547" s="1"/>
      <c r="E10547" s="1"/>
      <c r="F10547" s="1"/>
      <c r="G10547" s="1"/>
      <c r="H10547" s="1"/>
      <c r="I10547" s="1"/>
    </row>
    <row r="10548" ht="15.75" customHeight="1">
      <c r="A10548" s="1"/>
      <c r="B10548" s="1"/>
      <c r="C10548" s="1"/>
      <c r="D10548" s="1"/>
      <c r="E10548" s="1"/>
      <c r="F10548" s="1"/>
      <c r="G10548" s="1"/>
      <c r="H10548" s="1"/>
      <c r="I10548" s="1"/>
    </row>
    <row r="10549" ht="15.75" customHeight="1">
      <c r="A10549" s="1"/>
      <c r="B10549" s="1"/>
      <c r="C10549" s="1"/>
      <c r="D10549" s="1"/>
      <c r="E10549" s="1"/>
      <c r="F10549" s="1"/>
      <c r="G10549" s="1"/>
      <c r="H10549" s="1"/>
      <c r="I10549" s="1"/>
    </row>
    <row r="10550" ht="15.75" customHeight="1">
      <c r="A10550" s="1"/>
      <c r="B10550" s="1"/>
      <c r="C10550" s="1"/>
      <c r="D10550" s="1"/>
      <c r="E10550" s="1"/>
      <c r="F10550" s="1"/>
      <c r="G10550" s="1"/>
      <c r="H10550" s="1"/>
      <c r="I10550" s="1"/>
    </row>
    <row r="10551" ht="15.75" customHeight="1">
      <c r="A10551" s="1"/>
      <c r="B10551" s="1"/>
      <c r="C10551" s="1"/>
      <c r="D10551" s="1"/>
      <c r="E10551" s="1"/>
      <c r="F10551" s="1"/>
      <c r="G10551" s="1"/>
      <c r="H10551" s="1"/>
      <c r="I10551" s="1"/>
    </row>
    <row r="10552" ht="15.75" customHeight="1">
      <c r="A10552" s="1"/>
      <c r="B10552" s="1"/>
      <c r="C10552" s="1"/>
      <c r="D10552" s="1"/>
      <c r="E10552" s="1"/>
      <c r="F10552" s="1"/>
      <c r="G10552" s="1"/>
      <c r="H10552" s="1"/>
      <c r="I10552" s="1"/>
    </row>
    <row r="10553" ht="15.75" customHeight="1">
      <c r="A10553" s="1"/>
      <c r="B10553" s="1"/>
      <c r="C10553" s="1"/>
      <c r="D10553" s="1"/>
      <c r="E10553" s="1"/>
      <c r="F10553" s="1"/>
      <c r="G10553" s="1"/>
      <c r="H10553" s="1"/>
      <c r="I10553" s="1"/>
    </row>
    <row r="10554" ht="15.75" customHeight="1">
      <c r="A10554" s="1"/>
      <c r="B10554" s="1"/>
      <c r="C10554" s="1"/>
      <c r="D10554" s="1"/>
      <c r="E10554" s="1"/>
      <c r="F10554" s="1"/>
      <c r="G10554" s="1"/>
      <c r="H10554" s="1"/>
      <c r="I10554" s="1"/>
    </row>
    <row r="10555" ht="15.75" customHeight="1">
      <c r="A10555" s="1"/>
      <c r="B10555" s="1"/>
      <c r="C10555" s="1"/>
      <c r="D10555" s="1"/>
      <c r="E10555" s="1"/>
      <c r="F10555" s="1"/>
      <c r="G10555" s="1"/>
      <c r="H10555" s="1"/>
      <c r="I10555" s="1"/>
    </row>
    <row r="10556" ht="15.75" customHeight="1">
      <c r="A10556" s="1"/>
      <c r="B10556" s="1"/>
      <c r="C10556" s="1"/>
      <c r="D10556" s="1"/>
      <c r="E10556" s="1"/>
      <c r="F10556" s="1"/>
      <c r="G10556" s="1"/>
      <c r="H10556" s="1"/>
      <c r="I10556" s="1"/>
    </row>
    <row r="10557" ht="15.75" customHeight="1">
      <c r="A10557" s="1"/>
      <c r="B10557" s="1"/>
      <c r="C10557" s="1"/>
      <c r="D10557" s="1"/>
      <c r="E10557" s="1"/>
      <c r="F10557" s="1"/>
      <c r="G10557" s="1"/>
      <c r="H10557" s="1"/>
      <c r="I10557" s="1"/>
    </row>
    <row r="10558" ht="15.75" customHeight="1">
      <c r="A10558" s="1"/>
      <c r="B10558" s="1"/>
      <c r="C10558" s="1"/>
      <c r="D10558" s="1"/>
      <c r="E10558" s="1"/>
      <c r="F10558" s="1"/>
      <c r="G10558" s="1"/>
      <c r="H10558" s="1"/>
      <c r="I10558" s="1"/>
    </row>
    <row r="10559" ht="15.75" customHeight="1">
      <c r="A10559" s="1"/>
      <c r="B10559" s="1"/>
      <c r="C10559" s="1"/>
      <c r="D10559" s="1"/>
      <c r="E10559" s="1"/>
      <c r="F10559" s="1"/>
      <c r="G10559" s="1"/>
      <c r="H10559" s="1"/>
      <c r="I10559" s="1"/>
    </row>
    <row r="10560" ht="15.75" customHeight="1">
      <c r="A10560" s="1"/>
      <c r="B10560" s="1"/>
      <c r="C10560" s="1"/>
      <c r="D10560" s="1"/>
      <c r="E10560" s="1"/>
      <c r="F10560" s="1"/>
      <c r="G10560" s="1"/>
      <c r="H10560" s="1"/>
      <c r="I10560" s="1"/>
    </row>
    <row r="10561" ht="15.75" customHeight="1">
      <c r="A10561" s="1"/>
      <c r="B10561" s="1"/>
      <c r="C10561" s="1"/>
      <c r="D10561" s="1"/>
      <c r="E10561" s="1"/>
      <c r="F10561" s="1"/>
      <c r="G10561" s="1"/>
      <c r="H10561" s="1"/>
      <c r="I10561" s="1"/>
    </row>
    <row r="10562" ht="15.75" customHeight="1">
      <c r="A10562" s="1"/>
      <c r="B10562" s="1"/>
      <c r="C10562" s="1"/>
      <c r="D10562" s="1"/>
      <c r="E10562" s="1"/>
      <c r="F10562" s="1"/>
      <c r="G10562" s="1"/>
      <c r="H10562" s="1"/>
      <c r="I10562" s="1"/>
    </row>
    <row r="10563" ht="15.75" customHeight="1">
      <c r="A10563" s="1"/>
      <c r="B10563" s="1"/>
      <c r="C10563" s="1"/>
      <c r="D10563" s="1"/>
      <c r="E10563" s="1"/>
      <c r="F10563" s="1"/>
      <c r="G10563" s="1"/>
      <c r="H10563" s="1"/>
      <c r="I10563" s="1"/>
    </row>
    <row r="10564" ht="15.75" customHeight="1">
      <c r="A10564" s="1"/>
      <c r="B10564" s="1"/>
      <c r="C10564" s="1"/>
      <c r="D10564" s="1"/>
      <c r="E10564" s="1"/>
      <c r="F10564" s="1"/>
      <c r="G10564" s="1"/>
      <c r="H10564" s="1"/>
      <c r="I10564" s="1"/>
    </row>
    <row r="10565" ht="15.75" customHeight="1">
      <c r="A10565" s="1"/>
      <c r="B10565" s="1"/>
      <c r="C10565" s="1"/>
      <c r="D10565" s="1"/>
      <c r="E10565" s="1"/>
      <c r="F10565" s="1"/>
      <c r="G10565" s="1"/>
      <c r="H10565" s="1"/>
      <c r="I10565" s="1"/>
    </row>
    <row r="10566" ht="15.75" customHeight="1">
      <c r="A10566" s="1"/>
      <c r="B10566" s="1"/>
      <c r="C10566" s="1"/>
      <c r="D10566" s="1"/>
      <c r="E10566" s="1"/>
      <c r="F10566" s="1"/>
      <c r="G10566" s="1"/>
      <c r="H10566" s="1"/>
      <c r="I10566" s="1"/>
    </row>
    <row r="10567" ht="15.75" customHeight="1">
      <c r="A10567" s="1"/>
      <c r="B10567" s="1"/>
      <c r="C10567" s="1"/>
      <c r="D10567" s="1"/>
      <c r="E10567" s="1"/>
      <c r="F10567" s="1"/>
      <c r="G10567" s="1"/>
      <c r="H10567" s="1"/>
      <c r="I10567" s="1"/>
    </row>
    <row r="10568" ht="15.75" customHeight="1">
      <c r="A10568" s="1"/>
      <c r="B10568" s="1"/>
      <c r="C10568" s="1"/>
      <c r="D10568" s="1"/>
      <c r="E10568" s="1"/>
      <c r="F10568" s="1"/>
      <c r="G10568" s="1"/>
      <c r="H10568" s="1"/>
      <c r="I10568" s="1"/>
    </row>
    <row r="10569" ht="15.75" customHeight="1">
      <c r="A10569" s="1"/>
      <c r="B10569" s="1"/>
      <c r="C10569" s="1"/>
      <c r="D10569" s="1"/>
      <c r="E10569" s="1"/>
      <c r="F10569" s="1"/>
      <c r="G10569" s="1"/>
      <c r="H10569" s="1"/>
      <c r="I10569" s="1"/>
    </row>
    <row r="10570" ht="15.75" customHeight="1">
      <c r="A10570" s="1"/>
      <c r="B10570" s="1"/>
      <c r="C10570" s="1"/>
      <c r="D10570" s="1"/>
      <c r="E10570" s="1"/>
      <c r="F10570" s="1"/>
      <c r="G10570" s="1"/>
      <c r="H10570" s="1"/>
      <c r="I10570" s="1"/>
    </row>
    <row r="10571" ht="15.75" customHeight="1">
      <c r="A10571" s="1"/>
      <c r="B10571" s="1"/>
      <c r="C10571" s="1"/>
      <c r="D10571" s="1"/>
      <c r="E10571" s="1"/>
      <c r="F10571" s="1"/>
      <c r="G10571" s="1"/>
      <c r="H10571" s="1"/>
      <c r="I10571" s="1"/>
    </row>
    <row r="10572" ht="15.75" customHeight="1">
      <c r="A10572" s="1"/>
      <c r="B10572" s="1"/>
      <c r="C10572" s="1"/>
      <c r="D10572" s="1"/>
      <c r="E10572" s="1"/>
      <c r="F10572" s="1"/>
      <c r="G10572" s="1"/>
      <c r="H10572" s="1"/>
      <c r="I10572" s="1"/>
    </row>
    <row r="10573" ht="15.75" customHeight="1">
      <c r="A10573" s="1"/>
      <c r="B10573" s="1"/>
      <c r="C10573" s="1"/>
      <c r="D10573" s="1"/>
      <c r="E10573" s="1"/>
      <c r="F10573" s="1"/>
      <c r="G10573" s="1"/>
      <c r="H10573" s="1"/>
      <c r="I10573" s="1"/>
    </row>
    <row r="10574" ht="15.75" customHeight="1">
      <c r="A10574" s="1"/>
      <c r="B10574" s="1"/>
      <c r="C10574" s="1"/>
      <c r="D10574" s="1"/>
      <c r="E10574" s="1"/>
      <c r="F10574" s="1"/>
      <c r="G10574" s="1"/>
      <c r="H10574" s="1"/>
      <c r="I10574" s="1"/>
    </row>
    <row r="10575" ht="15.75" customHeight="1">
      <c r="A10575" s="1"/>
      <c r="B10575" s="1"/>
      <c r="C10575" s="1"/>
      <c r="D10575" s="1"/>
      <c r="E10575" s="1"/>
      <c r="F10575" s="1"/>
      <c r="G10575" s="1"/>
      <c r="H10575" s="1"/>
      <c r="I10575" s="1"/>
    </row>
    <row r="10576" ht="15.75" customHeight="1">
      <c r="A10576" s="1"/>
      <c r="B10576" s="1"/>
      <c r="C10576" s="1"/>
      <c r="D10576" s="1"/>
      <c r="E10576" s="1"/>
      <c r="F10576" s="1"/>
      <c r="G10576" s="1"/>
      <c r="H10576" s="1"/>
      <c r="I10576" s="1"/>
    </row>
    <row r="10577" ht="15.75" customHeight="1">
      <c r="A10577" s="1"/>
      <c r="B10577" s="1"/>
      <c r="C10577" s="1"/>
      <c r="D10577" s="1"/>
      <c r="E10577" s="1"/>
      <c r="F10577" s="1"/>
      <c r="G10577" s="1"/>
      <c r="H10577" s="1"/>
      <c r="I10577" s="1"/>
    </row>
    <row r="10578" ht="15.75" customHeight="1">
      <c r="A10578" s="1"/>
      <c r="B10578" s="1"/>
      <c r="C10578" s="1"/>
      <c r="D10578" s="1"/>
      <c r="E10578" s="1"/>
      <c r="F10578" s="1"/>
      <c r="G10578" s="1"/>
      <c r="H10578" s="1"/>
      <c r="I10578" s="1"/>
    </row>
    <row r="10579" ht="15.75" customHeight="1">
      <c r="A10579" s="1"/>
      <c r="B10579" s="1"/>
      <c r="C10579" s="1"/>
      <c r="D10579" s="1"/>
      <c r="E10579" s="1"/>
      <c r="F10579" s="1"/>
      <c r="G10579" s="1"/>
      <c r="H10579" s="1"/>
      <c r="I10579" s="1"/>
    </row>
    <row r="10580" ht="15.75" customHeight="1">
      <c r="A10580" s="1"/>
      <c r="B10580" s="1"/>
      <c r="C10580" s="1"/>
      <c r="D10580" s="1"/>
      <c r="E10580" s="1"/>
      <c r="F10580" s="1"/>
      <c r="G10580" s="1"/>
      <c r="H10580" s="1"/>
      <c r="I10580" s="1"/>
    </row>
    <row r="10581" ht="15.75" customHeight="1">
      <c r="A10581" s="1"/>
      <c r="B10581" s="1"/>
      <c r="C10581" s="1"/>
      <c r="D10581" s="1"/>
      <c r="E10581" s="1"/>
      <c r="F10581" s="1"/>
      <c r="G10581" s="1"/>
      <c r="H10581" s="1"/>
      <c r="I10581" s="1"/>
    </row>
    <row r="10582" ht="15.75" customHeight="1">
      <c r="A10582" s="1"/>
      <c r="B10582" s="1"/>
      <c r="C10582" s="1"/>
      <c r="D10582" s="1"/>
      <c r="E10582" s="1"/>
      <c r="F10582" s="1"/>
      <c r="G10582" s="1"/>
      <c r="H10582" s="1"/>
      <c r="I10582" s="1"/>
    </row>
    <row r="10583" ht="15.75" customHeight="1">
      <c r="A10583" s="1"/>
      <c r="B10583" s="1"/>
      <c r="C10583" s="1"/>
      <c r="D10583" s="1"/>
      <c r="E10583" s="1"/>
      <c r="F10583" s="1"/>
      <c r="G10583" s="1"/>
      <c r="H10583" s="1"/>
      <c r="I10583" s="1"/>
    </row>
    <row r="10584" ht="15.75" customHeight="1">
      <c r="A10584" s="1"/>
      <c r="B10584" s="1"/>
      <c r="C10584" s="1"/>
      <c r="D10584" s="1"/>
      <c r="E10584" s="1"/>
      <c r="F10584" s="1"/>
      <c r="G10584" s="1"/>
      <c r="H10584" s="1"/>
      <c r="I10584" s="1"/>
    </row>
    <row r="10585" ht="15.75" customHeight="1">
      <c r="A10585" s="1"/>
      <c r="B10585" s="1"/>
      <c r="C10585" s="1"/>
      <c r="D10585" s="1"/>
      <c r="E10585" s="1"/>
      <c r="F10585" s="1"/>
      <c r="G10585" s="1"/>
      <c r="H10585" s="1"/>
      <c r="I10585" s="1"/>
    </row>
    <row r="10586" ht="15.75" customHeight="1">
      <c r="A10586" s="1"/>
      <c r="B10586" s="1"/>
      <c r="C10586" s="1"/>
      <c r="D10586" s="1"/>
      <c r="E10586" s="1"/>
      <c r="F10586" s="1"/>
      <c r="G10586" s="1"/>
      <c r="H10586" s="1"/>
      <c r="I10586" s="1"/>
    </row>
    <row r="10587" ht="15.75" customHeight="1">
      <c r="A10587" s="1"/>
      <c r="B10587" s="1"/>
      <c r="C10587" s="1"/>
      <c r="D10587" s="1"/>
      <c r="E10587" s="1"/>
      <c r="F10587" s="1"/>
      <c r="G10587" s="1"/>
      <c r="H10587" s="1"/>
      <c r="I10587" s="1"/>
    </row>
    <row r="10588" ht="15.75" customHeight="1">
      <c r="A10588" s="1"/>
      <c r="B10588" s="1"/>
      <c r="C10588" s="1"/>
      <c r="D10588" s="1"/>
      <c r="E10588" s="1"/>
      <c r="F10588" s="1"/>
      <c r="G10588" s="1"/>
      <c r="H10588" s="1"/>
      <c r="I10588" s="1"/>
    </row>
    <row r="10589" ht="15.75" customHeight="1">
      <c r="A10589" s="1"/>
      <c r="B10589" s="1"/>
      <c r="C10589" s="1"/>
      <c r="D10589" s="1"/>
      <c r="E10589" s="1"/>
      <c r="F10589" s="1"/>
      <c r="G10589" s="1"/>
      <c r="H10589" s="1"/>
      <c r="I10589" s="1"/>
    </row>
    <row r="10590" ht="15.75" customHeight="1">
      <c r="A10590" s="1"/>
      <c r="B10590" s="1"/>
      <c r="C10590" s="1"/>
      <c r="D10590" s="1"/>
      <c r="E10590" s="1"/>
      <c r="F10590" s="1"/>
      <c r="G10590" s="1"/>
      <c r="H10590" s="1"/>
      <c r="I10590" s="1"/>
    </row>
    <row r="10591" ht="15.75" customHeight="1">
      <c r="A10591" s="1"/>
      <c r="B10591" s="1"/>
      <c r="C10591" s="1"/>
      <c r="D10591" s="1"/>
      <c r="E10591" s="1"/>
      <c r="F10591" s="1"/>
      <c r="G10591" s="1"/>
      <c r="H10591" s="1"/>
      <c r="I10591" s="1"/>
    </row>
    <row r="10592" ht="15.75" customHeight="1">
      <c r="A10592" s="1"/>
      <c r="B10592" s="1"/>
      <c r="C10592" s="1"/>
      <c r="D10592" s="1"/>
      <c r="E10592" s="1"/>
      <c r="F10592" s="1"/>
      <c r="G10592" s="1"/>
      <c r="H10592" s="1"/>
      <c r="I10592" s="1"/>
    </row>
    <row r="10593" ht="15.75" customHeight="1">
      <c r="A10593" s="1"/>
      <c r="B10593" s="1"/>
      <c r="C10593" s="1"/>
      <c r="D10593" s="1"/>
      <c r="E10593" s="1"/>
      <c r="F10593" s="1"/>
      <c r="G10593" s="1"/>
      <c r="H10593" s="1"/>
      <c r="I10593" s="1"/>
    </row>
    <row r="10594" ht="15.75" customHeight="1">
      <c r="A10594" s="1"/>
      <c r="B10594" s="1"/>
      <c r="C10594" s="1"/>
      <c r="D10594" s="1"/>
      <c r="E10594" s="1"/>
      <c r="F10594" s="1"/>
      <c r="G10594" s="1"/>
      <c r="H10594" s="1"/>
      <c r="I10594" s="1"/>
    </row>
    <row r="10595" ht="15.75" customHeight="1">
      <c r="A10595" s="1"/>
      <c r="B10595" s="1"/>
      <c r="C10595" s="1"/>
      <c r="D10595" s="1"/>
      <c r="E10595" s="1"/>
      <c r="F10595" s="1"/>
      <c r="G10595" s="1"/>
      <c r="H10595" s="1"/>
      <c r="I10595" s="1"/>
    </row>
    <row r="10596" ht="15.75" customHeight="1">
      <c r="A10596" s="1"/>
      <c r="B10596" s="1"/>
      <c r="C10596" s="1"/>
      <c r="D10596" s="1"/>
      <c r="E10596" s="1"/>
      <c r="F10596" s="1"/>
      <c r="G10596" s="1"/>
      <c r="H10596" s="1"/>
      <c r="I10596" s="1"/>
    </row>
    <row r="10597" ht="15.75" customHeight="1">
      <c r="A10597" s="1"/>
      <c r="B10597" s="1"/>
      <c r="C10597" s="1"/>
      <c r="D10597" s="1"/>
      <c r="E10597" s="1"/>
      <c r="F10597" s="1"/>
      <c r="G10597" s="1"/>
      <c r="H10597" s="1"/>
      <c r="I10597" s="1"/>
    </row>
    <row r="10598" ht="15.75" customHeight="1">
      <c r="A10598" s="1"/>
      <c r="B10598" s="1"/>
      <c r="C10598" s="1"/>
      <c r="D10598" s="1"/>
      <c r="E10598" s="1"/>
      <c r="F10598" s="1"/>
      <c r="G10598" s="1"/>
      <c r="H10598" s="1"/>
      <c r="I10598" s="1"/>
    </row>
    <row r="10599" ht="15.75" customHeight="1">
      <c r="A10599" s="1"/>
      <c r="B10599" s="1"/>
      <c r="C10599" s="1"/>
      <c r="D10599" s="1"/>
      <c r="E10599" s="1"/>
      <c r="F10599" s="1"/>
      <c r="G10599" s="1"/>
      <c r="H10599" s="1"/>
      <c r="I10599" s="1"/>
    </row>
    <row r="10600" ht="15.75" customHeight="1">
      <c r="A10600" s="1"/>
      <c r="B10600" s="1"/>
      <c r="C10600" s="1"/>
      <c r="D10600" s="1"/>
      <c r="E10600" s="1"/>
      <c r="F10600" s="1"/>
      <c r="G10600" s="1"/>
      <c r="H10600" s="1"/>
      <c r="I10600" s="1"/>
    </row>
    <row r="10601" ht="15.75" customHeight="1">
      <c r="A10601" s="1"/>
      <c r="B10601" s="1"/>
      <c r="C10601" s="1"/>
      <c r="D10601" s="1"/>
      <c r="E10601" s="1"/>
      <c r="F10601" s="1"/>
      <c r="G10601" s="1"/>
      <c r="H10601" s="1"/>
      <c r="I10601" s="1"/>
    </row>
    <row r="10602" ht="15.75" customHeight="1">
      <c r="A10602" s="1"/>
      <c r="B10602" s="1"/>
      <c r="C10602" s="1"/>
      <c r="D10602" s="1"/>
      <c r="E10602" s="1"/>
      <c r="F10602" s="1"/>
      <c r="G10602" s="1"/>
      <c r="H10602" s="1"/>
      <c r="I10602" s="1"/>
    </row>
    <row r="10603" ht="15.75" customHeight="1">
      <c r="A10603" s="1"/>
      <c r="B10603" s="1"/>
      <c r="C10603" s="1"/>
      <c r="D10603" s="1"/>
      <c r="E10603" s="1"/>
      <c r="F10603" s="1"/>
      <c r="G10603" s="1"/>
      <c r="H10603" s="1"/>
      <c r="I10603" s="1"/>
    </row>
    <row r="10604" ht="15.75" customHeight="1">
      <c r="A10604" s="1"/>
      <c r="B10604" s="1"/>
      <c r="C10604" s="1"/>
      <c r="D10604" s="1"/>
      <c r="E10604" s="1"/>
      <c r="F10604" s="1"/>
      <c r="G10604" s="1"/>
      <c r="H10604" s="1"/>
      <c r="I10604" s="1"/>
    </row>
    <row r="10605" ht="15.75" customHeight="1">
      <c r="A10605" s="1"/>
      <c r="B10605" s="1"/>
      <c r="C10605" s="1"/>
      <c r="D10605" s="1"/>
      <c r="E10605" s="1"/>
      <c r="F10605" s="1"/>
      <c r="G10605" s="1"/>
      <c r="H10605" s="1"/>
      <c r="I10605" s="1"/>
    </row>
    <row r="10606" ht="15.75" customHeight="1">
      <c r="A10606" s="1"/>
      <c r="B10606" s="1"/>
      <c r="C10606" s="1"/>
      <c r="D10606" s="1"/>
      <c r="E10606" s="1"/>
      <c r="F10606" s="1"/>
      <c r="G10606" s="1"/>
      <c r="H10606" s="1"/>
      <c r="I10606" s="1"/>
    </row>
    <row r="10607" ht="15.75" customHeight="1">
      <c r="A10607" s="1"/>
      <c r="B10607" s="1"/>
      <c r="C10607" s="1"/>
      <c r="D10607" s="1"/>
      <c r="E10607" s="1"/>
      <c r="F10607" s="1"/>
      <c r="G10607" s="1"/>
      <c r="H10607" s="1"/>
      <c r="I10607" s="1"/>
    </row>
    <row r="10608" ht="15.75" customHeight="1">
      <c r="A10608" s="1"/>
      <c r="B10608" s="1"/>
      <c r="C10608" s="1"/>
      <c r="D10608" s="1"/>
      <c r="E10608" s="1"/>
      <c r="F10608" s="1"/>
      <c r="G10608" s="1"/>
      <c r="H10608" s="1"/>
      <c r="I10608" s="1"/>
    </row>
    <row r="10609" ht="15.75" customHeight="1">
      <c r="A10609" s="1"/>
      <c r="B10609" s="1"/>
      <c r="C10609" s="1"/>
      <c r="D10609" s="1"/>
      <c r="E10609" s="1"/>
      <c r="F10609" s="1"/>
      <c r="G10609" s="1"/>
      <c r="H10609" s="1"/>
      <c r="I10609" s="1"/>
    </row>
    <row r="10610" ht="15.75" customHeight="1">
      <c r="A10610" s="1"/>
      <c r="B10610" s="1"/>
      <c r="C10610" s="1"/>
      <c r="D10610" s="1"/>
      <c r="E10610" s="1"/>
      <c r="F10610" s="1"/>
      <c r="G10610" s="1"/>
      <c r="H10610" s="1"/>
      <c r="I10610" s="1"/>
    </row>
    <row r="10611" ht="15.75" customHeight="1">
      <c r="A10611" s="1"/>
      <c r="B10611" s="1"/>
      <c r="C10611" s="1"/>
      <c r="D10611" s="1"/>
      <c r="E10611" s="1"/>
      <c r="F10611" s="1"/>
      <c r="G10611" s="1"/>
      <c r="H10611" s="1"/>
      <c r="I10611" s="1"/>
    </row>
    <row r="10612" ht="15.75" customHeight="1">
      <c r="A10612" s="1"/>
      <c r="B10612" s="1"/>
      <c r="C10612" s="1"/>
      <c r="D10612" s="1"/>
      <c r="E10612" s="1"/>
      <c r="F10612" s="1"/>
      <c r="G10612" s="1"/>
      <c r="H10612" s="1"/>
      <c r="I10612" s="1"/>
    </row>
    <row r="10613" ht="15.75" customHeight="1">
      <c r="A10613" s="1"/>
      <c r="B10613" s="1"/>
      <c r="C10613" s="1"/>
      <c r="D10613" s="1"/>
      <c r="E10613" s="1"/>
      <c r="F10613" s="1"/>
      <c r="G10613" s="1"/>
      <c r="H10613" s="1"/>
      <c r="I10613" s="1"/>
    </row>
    <row r="10614" ht="15.75" customHeight="1">
      <c r="A10614" s="1"/>
      <c r="B10614" s="1"/>
      <c r="C10614" s="1"/>
      <c r="D10614" s="1"/>
      <c r="E10614" s="1"/>
      <c r="F10614" s="1"/>
      <c r="G10614" s="1"/>
      <c r="H10614" s="1"/>
      <c r="I10614" s="1"/>
    </row>
    <row r="10615" ht="15.75" customHeight="1">
      <c r="A10615" s="1"/>
      <c r="B10615" s="1"/>
      <c r="C10615" s="1"/>
      <c r="D10615" s="1"/>
      <c r="E10615" s="1"/>
      <c r="F10615" s="1"/>
      <c r="G10615" s="1"/>
      <c r="H10615" s="1"/>
      <c r="I10615" s="1"/>
    </row>
    <row r="10616" ht="15.75" customHeight="1">
      <c r="A10616" s="1"/>
      <c r="B10616" s="1"/>
      <c r="C10616" s="1"/>
      <c r="D10616" s="1"/>
      <c r="E10616" s="1"/>
      <c r="F10616" s="1"/>
      <c r="G10616" s="1"/>
      <c r="H10616" s="1"/>
      <c r="I10616" s="1"/>
    </row>
    <row r="10617" ht="15.75" customHeight="1">
      <c r="A10617" s="1"/>
      <c r="B10617" s="1"/>
      <c r="C10617" s="1"/>
      <c r="D10617" s="1"/>
      <c r="E10617" s="1"/>
      <c r="F10617" s="1"/>
      <c r="G10617" s="1"/>
      <c r="H10617" s="1"/>
      <c r="I10617" s="1"/>
    </row>
    <row r="10618" ht="15.75" customHeight="1">
      <c r="A10618" s="1"/>
      <c r="B10618" s="1"/>
      <c r="C10618" s="1"/>
      <c r="D10618" s="1"/>
      <c r="E10618" s="1"/>
      <c r="F10618" s="1"/>
      <c r="G10618" s="1"/>
      <c r="H10618" s="1"/>
      <c r="I10618" s="1"/>
    </row>
    <row r="10619" ht="15.75" customHeight="1">
      <c r="A10619" s="1"/>
      <c r="B10619" s="1"/>
      <c r="C10619" s="1"/>
      <c r="D10619" s="1"/>
      <c r="E10619" s="1"/>
      <c r="F10619" s="1"/>
      <c r="G10619" s="1"/>
      <c r="H10619" s="1"/>
      <c r="I10619" s="1"/>
    </row>
    <row r="10620" ht="15.75" customHeight="1">
      <c r="A10620" s="1"/>
      <c r="B10620" s="1"/>
      <c r="C10620" s="1"/>
      <c r="D10620" s="1"/>
      <c r="E10620" s="1"/>
      <c r="F10620" s="1"/>
      <c r="G10620" s="1"/>
      <c r="H10620" s="1"/>
      <c r="I10620" s="1"/>
    </row>
    <row r="10621" ht="15.75" customHeight="1">
      <c r="A10621" s="1"/>
      <c r="B10621" s="1"/>
      <c r="C10621" s="1"/>
      <c r="D10621" s="1"/>
      <c r="E10621" s="1"/>
      <c r="F10621" s="1"/>
      <c r="G10621" s="1"/>
      <c r="H10621" s="1"/>
      <c r="I10621" s="1"/>
    </row>
    <row r="10622" ht="15.75" customHeight="1">
      <c r="A10622" s="1"/>
      <c r="B10622" s="1"/>
      <c r="C10622" s="1"/>
      <c r="D10622" s="1"/>
      <c r="E10622" s="1"/>
      <c r="F10622" s="1"/>
      <c r="G10622" s="1"/>
      <c r="H10622" s="1"/>
      <c r="I10622" s="1"/>
    </row>
    <row r="10623" ht="15.75" customHeight="1">
      <c r="A10623" s="1"/>
      <c r="B10623" s="1"/>
      <c r="C10623" s="1"/>
      <c r="D10623" s="1"/>
      <c r="E10623" s="1"/>
      <c r="F10623" s="1"/>
      <c r="G10623" s="1"/>
      <c r="H10623" s="1"/>
      <c r="I10623" s="1"/>
    </row>
    <row r="10624" ht="15.75" customHeight="1">
      <c r="A10624" s="1"/>
      <c r="B10624" s="1"/>
      <c r="C10624" s="1"/>
      <c r="D10624" s="1"/>
      <c r="E10624" s="1"/>
      <c r="F10624" s="1"/>
      <c r="G10624" s="1"/>
      <c r="H10624" s="1"/>
      <c r="I10624" s="1"/>
    </row>
    <row r="10625" ht="15.75" customHeight="1">
      <c r="A10625" s="1"/>
      <c r="B10625" s="1"/>
      <c r="C10625" s="1"/>
      <c r="D10625" s="1"/>
      <c r="E10625" s="1"/>
      <c r="F10625" s="1"/>
      <c r="G10625" s="1"/>
      <c r="H10625" s="1"/>
      <c r="I10625" s="1"/>
    </row>
    <row r="10626" ht="15.75" customHeight="1">
      <c r="A10626" s="1"/>
      <c r="B10626" s="1"/>
      <c r="C10626" s="1"/>
      <c r="D10626" s="1"/>
      <c r="E10626" s="1"/>
      <c r="F10626" s="1"/>
      <c r="G10626" s="1"/>
      <c r="H10626" s="1"/>
      <c r="I10626" s="1"/>
    </row>
    <row r="10627" ht="15.75" customHeight="1">
      <c r="A10627" s="1"/>
      <c r="B10627" s="1"/>
      <c r="C10627" s="1"/>
      <c r="D10627" s="1"/>
      <c r="E10627" s="1"/>
      <c r="F10627" s="1"/>
      <c r="G10627" s="1"/>
      <c r="H10627" s="1"/>
      <c r="I10627" s="1"/>
    </row>
    <row r="10628" ht="15.75" customHeight="1">
      <c r="A10628" s="1"/>
      <c r="B10628" s="1"/>
      <c r="C10628" s="1"/>
      <c r="D10628" s="1"/>
      <c r="E10628" s="1"/>
      <c r="F10628" s="1"/>
      <c r="G10628" s="1"/>
      <c r="H10628" s="1"/>
      <c r="I10628" s="1"/>
    </row>
    <row r="10629" ht="15.75" customHeight="1">
      <c r="A10629" s="1"/>
      <c r="B10629" s="1"/>
      <c r="C10629" s="1"/>
      <c r="D10629" s="1"/>
      <c r="E10629" s="1"/>
      <c r="F10629" s="1"/>
      <c r="G10629" s="1"/>
      <c r="H10629" s="1"/>
      <c r="I10629" s="1"/>
    </row>
    <row r="10630" ht="15.75" customHeight="1">
      <c r="A10630" s="1"/>
      <c r="B10630" s="1"/>
      <c r="C10630" s="1"/>
      <c r="D10630" s="1"/>
      <c r="E10630" s="1"/>
      <c r="F10630" s="1"/>
      <c r="G10630" s="1"/>
      <c r="H10630" s="1"/>
      <c r="I10630" s="1"/>
    </row>
    <row r="10631" ht="15.75" customHeight="1">
      <c r="A10631" s="1"/>
      <c r="B10631" s="1"/>
      <c r="C10631" s="1"/>
      <c r="D10631" s="1"/>
      <c r="E10631" s="1"/>
      <c r="F10631" s="1"/>
      <c r="G10631" s="1"/>
      <c r="H10631" s="1"/>
      <c r="I10631" s="1"/>
    </row>
    <row r="10632" ht="15.75" customHeight="1">
      <c r="A10632" s="1"/>
      <c r="B10632" s="1"/>
      <c r="C10632" s="1"/>
      <c r="D10632" s="1"/>
      <c r="E10632" s="1"/>
      <c r="F10632" s="1"/>
      <c r="G10632" s="1"/>
      <c r="H10632" s="1"/>
      <c r="I10632" s="1"/>
    </row>
    <row r="10633" ht="15.75" customHeight="1">
      <c r="A10633" s="1"/>
      <c r="B10633" s="1"/>
      <c r="C10633" s="1"/>
      <c r="D10633" s="1"/>
      <c r="E10633" s="1"/>
      <c r="F10633" s="1"/>
      <c r="G10633" s="1"/>
      <c r="H10633" s="1"/>
      <c r="I10633" s="1"/>
    </row>
    <row r="10634" ht="15.75" customHeight="1">
      <c r="A10634" s="1"/>
      <c r="B10634" s="1"/>
      <c r="C10634" s="1"/>
      <c r="D10634" s="1"/>
      <c r="E10634" s="1"/>
      <c r="F10634" s="1"/>
      <c r="G10634" s="1"/>
      <c r="H10634" s="1"/>
      <c r="I10634" s="1"/>
    </row>
    <row r="10635" ht="15.75" customHeight="1">
      <c r="A10635" s="1"/>
      <c r="B10635" s="1"/>
      <c r="C10635" s="1"/>
      <c r="D10635" s="1"/>
      <c r="E10635" s="1"/>
      <c r="F10635" s="1"/>
      <c r="G10635" s="1"/>
      <c r="H10635" s="1"/>
      <c r="I10635" s="1"/>
    </row>
    <row r="10636" ht="15.75" customHeight="1">
      <c r="A10636" s="1"/>
      <c r="B10636" s="1"/>
      <c r="C10636" s="1"/>
      <c r="D10636" s="1"/>
      <c r="E10636" s="1"/>
      <c r="F10636" s="1"/>
      <c r="G10636" s="1"/>
      <c r="H10636" s="1"/>
      <c r="I10636" s="1"/>
    </row>
    <row r="10637" ht="15.75" customHeight="1">
      <c r="A10637" s="1"/>
      <c r="B10637" s="1"/>
      <c r="C10637" s="1"/>
      <c r="D10637" s="1"/>
      <c r="E10637" s="1"/>
      <c r="F10637" s="1"/>
      <c r="G10637" s="1"/>
      <c r="H10637" s="1"/>
      <c r="I10637" s="1"/>
    </row>
    <row r="10638" ht="15.75" customHeight="1">
      <c r="A10638" s="1"/>
      <c r="B10638" s="1"/>
      <c r="C10638" s="1"/>
      <c r="D10638" s="1"/>
      <c r="E10638" s="1"/>
      <c r="F10638" s="1"/>
      <c r="G10638" s="1"/>
      <c r="H10638" s="1"/>
      <c r="I10638" s="1"/>
    </row>
    <row r="10639" ht="15.75" customHeight="1">
      <c r="A10639" s="1"/>
      <c r="B10639" s="1"/>
      <c r="C10639" s="1"/>
      <c r="D10639" s="1"/>
      <c r="E10639" s="1"/>
      <c r="F10639" s="1"/>
      <c r="G10639" s="1"/>
      <c r="H10639" s="1"/>
      <c r="I10639" s="1"/>
    </row>
    <row r="10640" ht="15.75" customHeight="1">
      <c r="A10640" s="1"/>
      <c r="B10640" s="1"/>
      <c r="C10640" s="1"/>
      <c r="D10640" s="1"/>
      <c r="E10640" s="1"/>
      <c r="F10640" s="1"/>
      <c r="G10640" s="1"/>
      <c r="H10640" s="1"/>
      <c r="I10640" s="1"/>
    </row>
    <row r="10641" ht="15.75" customHeight="1">
      <c r="A10641" s="1"/>
      <c r="B10641" s="1"/>
      <c r="C10641" s="1"/>
      <c r="D10641" s="1"/>
      <c r="E10641" s="1"/>
      <c r="F10641" s="1"/>
      <c r="G10641" s="1"/>
      <c r="H10641" s="1"/>
      <c r="I10641" s="1"/>
    </row>
    <row r="10642" ht="15.75" customHeight="1">
      <c r="A10642" s="1"/>
      <c r="B10642" s="1"/>
      <c r="C10642" s="1"/>
      <c r="D10642" s="1"/>
      <c r="E10642" s="1"/>
      <c r="F10642" s="1"/>
      <c r="G10642" s="1"/>
      <c r="H10642" s="1"/>
      <c r="I10642" s="1"/>
    </row>
    <row r="10643" ht="15.75" customHeight="1">
      <c r="A10643" s="1"/>
      <c r="B10643" s="1"/>
      <c r="C10643" s="1"/>
      <c r="D10643" s="1"/>
      <c r="E10643" s="1"/>
      <c r="F10643" s="1"/>
      <c r="G10643" s="1"/>
      <c r="H10643" s="1"/>
      <c r="I10643" s="1"/>
    </row>
    <row r="10644" ht="15.75" customHeight="1">
      <c r="A10644" s="1"/>
      <c r="B10644" s="1"/>
      <c r="C10644" s="1"/>
      <c r="D10644" s="1"/>
      <c r="E10644" s="1"/>
      <c r="F10644" s="1"/>
      <c r="G10644" s="1"/>
      <c r="H10644" s="1"/>
      <c r="I10644" s="1"/>
    </row>
    <row r="10645" ht="15.75" customHeight="1">
      <c r="A10645" s="1"/>
      <c r="B10645" s="1"/>
      <c r="C10645" s="1"/>
      <c r="D10645" s="1"/>
      <c r="E10645" s="1"/>
      <c r="F10645" s="1"/>
      <c r="G10645" s="1"/>
      <c r="H10645" s="1"/>
      <c r="I10645" s="1"/>
    </row>
    <row r="10646" ht="15.75" customHeight="1">
      <c r="A10646" s="1"/>
      <c r="B10646" s="1"/>
      <c r="C10646" s="1"/>
      <c r="D10646" s="1"/>
      <c r="E10646" s="1"/>
      <c r="F10646" s="1"/>
      <c r="G10646" s="1"/>
      <c r="H10646" s="1"/>
      <c r="I10646" s="1"/>
    </row>
    <row r="10647" ht="15.75" customHeight="1">
      <c r="A10647" s="1"/>
      <c r="B10647" s="1"/>
      <c r="C10647" s="1"/>
      <c r="D10647" s="1"/>
      <c r="E10647" s="1"/>
      <c r="F10647" s="1"/>
      <c r="G10647" s="1"/>
      <c r="H10647" s="1"/>
      <c r="I10647" s="1"/>
    </row>
    <row r="10648" ht="15.75" customHeight="1">
      <c r="A10648" s="1"/>
      <c r="B10648" s="1"/>
      <c r="C10648" s="1"/>
      <c r="D10648" s="1"/>
      <c r="E10648" s="1"/>
      <c r="F10648" s="1"/>
      <c r="G10648" s="1"/>
      <c r="H10648" s="1"/>
      <c r="I10648" s="1"/>
    </row>
    <row r="10649" ht="15.75" customHeight="1">
      <c r="A10649" s="1"/>
      <c r="B10649" s="1"/>
      <c r="C10649" s="1"/>
      <c r="D10649" s="1"/>
      <c r="E10649" s="1"/>
      <c r="F10649" s="1"/>
      <c r="G10649" s="1"/>
      <c r="H10649" s="1"/>
      <c r="I10649" s="1"/>
    </row>
    <row r="10650" ht="15.75" customHeight="1">
      <c r="A10650" s="1"/>
      <c r="B10650" s="1"/>
      <c r="C10650" s="1"/>
      <c r="D10650" s="1"/>
      <c r="E10650" s="1"/>
      <c r="F10650" s="1"/>
      <c r="G10650" s="1"/>
      <c r="H10650" s="1"/>
      <c r="I10650" s="1"/>
    </row>
    <row r="10651" ht="15.75" customHeight="1">
      <c r="A10651" s="1"/>
      <c r="B10651" s="1"/>
      <c r="C10651" s="1"/>
      <c r="D10651" s="1"/>
      <c r="E10651" s="1"/>
      <c r="F10651" s="1"/>
      <c r="G10651" s="1"/>
      <c r="H10651" s="1"/>
      <c r="I10651" s="1"/>
    </row>
    <row r="10652" ht="15.75" customHeight="1">
      <c r="A10652" s="1"/>
      <c r="B10652" s="1"/>
      <c r="C10652" s="1"/>
      <c r="D10652" s="1"/>
      <c r="E10652" s="1"/>
      <c r="F10652" s="1"/>
      <c r="G10652" s="1"/>
      <c r="H10652" s="1"/>
      <c r="I10652" s="1"/>
    </row>
    <row r="10653" ht="15.75" customHeight="1">
      <c r="A10653" s="1"/>
      <c r="B10653" s="1"/>
      <c r="C10653" s="1"/>
      <c r="D10653" s="1"/>
      <c r="E10653" s="1"/>
      <c r="F10653" s="1"/>
      <c r="G10653" s="1"/>
      <c r="H10653" s="1"/>
      <c r="I10653" s="1"/>
    </row>
    <row r="10654" ht="15.75" customHeight="1">
      <c r="A10654" s="1"/>
      <c r="B10654" s="1"/>
      <c r="C10654" s="1"/>
      <c r="D10654" s="1"/>
      <c r="E10654" s="1"/>
      <c r="F10654" s="1"/>
      <c r="G10654" s="1"/>
      <c r="H10654" s="1"/>
      <c r="I10654" s="1"/>
    </row>
    <row r="10655" ht="15.75" customHeight="1">
      <c r="A10655" s="1"/>
      <c r="B10655" s="1"/>
      <c r="C10655" s="1"/>
      <c r="D10655" s="1"/>
      <c r="E10655" s="1"/>
      <c r="F10655" s="1"/>
      <c r="G10655" s="1"/>
      <c r="H10655" s="1"/>
      <c r="I10655" s="1"/>
    </row>
    <row r="10656" ht="15.75" customHeight="1">
      <c r="A10656" s="1"/>
      <c r="B10656" s="1"/>
      <c r="C10656" s="1"/>
      <c r="D10656" s="1"/>
      <c r="E10656" s="1"/>
      <c r="F10656" s="1"/>
      <c r="G10656" s="1"/>
      <c r="H10656" s="1"/>
      <c r="I10656" s="1"/>
    </row>
    <row r="10657" ht="15.75" customHeight="1">
      <c r="A10657" s="1"/>
      <c r="B10657" s="1"/>
      <c r="C10657" s="1"/>
      <c r="D10657" s="1"/>
      <c r="E10657" s="1"/>
      <c r="F10657" s="1"/>
      <c r="G10657" s="1"/>
      <c r="H10657" s="1"/>
      <c r="I10657" s="1"/>
    </row>
    <row r="10658" ht="15.75" customHeight="1">
      <c r="A10658" s="1"/>
      <c r="B10658" s="1"/>
      <c r="C10658" s="1"/>
      <c r="D10658" s="1"/>
      <c r="E10658" s="1"/>
      <c r="F10658" s="1"/>
      <c r="G10658" s="1"/>
      <c r="H10658" s="1"/>
      <c r="I10658" s="1"/>
    </row>
    <row r="10659" ht="15.75" customHeight="1">
      <c r="A10659" s="1"/>
      <c r="B10659" s="1"/>
      <c r="C10659" s="1"/>
      <c r="D10659" s="1"/>
      <c r="E10659" s="1"/>
      <c r="F10659" s="1"/>
      <c r="G10659" s="1"/>
      <c r="H10659" s="1"/>
      <c r="I10659" s="1"/>
    </row>
    <row r="10660" ht="15.75" customHeight="1">
      <c r="A10660" s="1"/>
      <c r="B10660" s="1"/>
      <c r="C10660" s="1"/>
      <c r="D10660" s="1"/>
      <c r="E10660" s="1"/>
      <c r="F10660" s="1"/>
      <c r="G10660" s="1"/>
      <c r="H10660" s="1"/>
      <c r="I10660" s="1"/>
    </row>
    <row r="10661" ht="15.75" customHeight="1">
      <c r="A10661" s="1"/>
      <c r="B10661" s="1"/>
      <c r="C10661" s="1"/>
      <c r="D10661" s="1"/>
      <c r="E10661" s="1"/>
      <c r="F10661" s="1"/>
      <c r="G10661" s="1"/>
      <c r="H10661" s="1"/>
      <c r="I10661" s="1"/>
    </row>
    <row r="10662" ht="15.75" customHeight="1">
      <c r="A10662" s="1"/>
      <c r="B10662" s="1"/>
      <c r="C10662" s="1"/>
      <c r="D10662" s="1"/>
      <c r="E10662" s="1"/>
      <c r="F10662" s="1"/>
      <c r="G10662" s="1"/>
      <c r="H10662" s="1"/>
      <c r="I10662" s="1"/>
    </row>
    <row r="10663" ht="15.75" customHeight="1">
      <c r="A10663" s="1"/>
      <c r="B10663" s="1"/>
      <c r="C10663" s="1"/>
      <c r="D10663" s="1"/>
      <c r="E10663" s="1"/>
      <c r="F10663" s="1"/>
      <c r="G10663" s="1"/>
      <c r="H10663" s="1"/>
      <c r="I10663" s="1"/>
    </row>
    <row r="10664" ht="15.75" customHeight="1">
      <c r="A10664" s="1"/>
      <c r="B10664" s="1"/>
      <c r="C10664" s="1"/>
      <c r="D10664" s="1"/>
      <c r="E10664" s="1"/>
      <c r="F10664" s="1"/>
      <c r="G10664" s="1"/>
      <c r="H10664" s="1"/>
      <c r="I10664" s="1"/>
    </row>
    <row r="10665" ht="15.75" customHeight="1">
      <c r="A10665" s="1"/>
      <c r="B10665" s="1"/>
      <c r="C10665" s="1"/>
      <c r="D10665" s="1"/>
      <c r="E10665" s="1"/>
      <c r="F10665" s="1"/>
      <c r="G10665" s="1"/>
      <c r="H10665" s="1"/>
      <c r="I10665" s="1"/>
    </row>
    <row r="10666" ht="15.75" customHeight="1">
      <c r="A10666" s="1"/>
      <c r="B10666" s="1"/>
      <c r="C10666" s="1"/>
      <c r="D10666" s="1"/>
      <c r="E10666" s="1"/>
      <c r="F10666" s="1"/>
      <c r="G10666" s="1"/>
      <c r="H10666" s="1"/>
      <c r="I10666" s="1"/>
    </row>
    <row r="10667" ht="15.75" customHeight="1">
      <c r="A10667" s="1"/>
      <c r="B10667" s="1"/>
      <c r="C10667" s="1"/>
      <c r="D10667" s="1"/>
      <c r="E10667" s="1"/>
      <c r="F10667" s="1"/>
      <c r="G10667" s="1"/>
      <c r="H10667" s="1"/>
      <c r="I10667" s="1"/>
    </row>
    <row r="10668" ht="15.75" customHeight="1">
      <c r="A10668" s="1"/>
      <c r="B10668" s="1"/>
      <c r="C10668" s="1"/>
      <c r="D10668" s="1"/>
      <c r="E10668" s="1"/>
      <c r="F10668" s="1"/>
      <c r="G10668" s="1"/>
      <c r="H10668" s="1"/>
      <c r="I10668" s="1"/>
    </row>
    <row r="10669" ht="15.75" customHeight="1">
      <c r="A10669" s="1"/>
      <c r="B10669" s="1"/>
      <c r="C10669" s="1"/>
      <c r="D10669" s="1"/>
      <c r="E10669" s="1"/>
      <c r="F10669" s="1"/>
      <c r="G10669" s="1"/>
      <c r="H10669" s="1"/>
      <c r="I10669" s="1"/>
    </row>
    <row r="10670" ht="15.75" customHeight="1">
      <c r="A10670" s="1"/>
      <c r="B10670" s="1"/>
      <c r="C10670" s="1"/>
      <c r="D10670" s="1"/>
      <c r="E10670" s="1"/>
      <c r="F10670" s="1"/>
      <c r="G10670" s="1"/>
      <c r="H10670" s="1"/>
      <c r="I10670" s="1"/>
    </row>
    <row r="10671" ht="15.75" customHeight="1">
      <c r="A10671" s="1"/>
      <c r="B10671" s="1"/>
      <c r="C10671" s="1"/>
      <c r="D10671" s="1"/>
      <c r="E10671" s="1"/>
      <c r="F10671" s="1"/>
      <c r="G10671" s="1"/>
      <c r="H10671" s="1"/>
      <c r="I10671" s="1"/>
    </row>
    <row r="10672" ht="15.75" customHeight="1">
      <c r="A10672" s="1"/>
      <c r="B10672" s="1"/>
      <c r="C10672" s="1"/>
      <c r="D10672" s="1"/>
      <c r="E10672" s="1"/>
      <c r="F10672" s="1"/>
      <c r="G10672" s="1"/>
      <c r="H10672" s="1"/>
      <c r="I10672" s="1"/>
    </row>
    <row r="10673" ht="15.75" customHeight="1">
      <c r="A10673" s="1"/>
      <c r="B10673" s="1"/>
      <c r="C10673" s="1"/>
      <c r="D10673" s="1"/>
      <c r="E10673" s="1"/>
      <c r="F10673" s="1"/>
      <c r="G10673" s="1"/>
      <c r="H10673" s="1"/>
      <c r="I10673" s="1"/>
    </row>
    <row r="10674" ht="15.75" customHeight="1">
      <c r="A10674" s="1"/>
      <c r="B10674" s="1"/>
      <c r="C10674" s="1"/>
      <c r="D10674" s="1"/>
      <c r="E10674" s="1"/>
      <c r="F10674" s="1"/>
      <c r="G10674" s="1"/>
      <c r="H10674" s="1"/>
      <c r="I10674" s="1"/>
    </row>
    <row r="10675" ht="15.75" customHeight="1">
      <c r="A10675" s="1"/>
      <c r="B10675" s="1"/>
      <c r="C10675" s="1"/>
      <c r="D10675" s="1"/>
      <c r="E10675" s="1"/>
      <c r="F10675" s="1"/>
      <c r="G10675" s="1"/>
      <c r="H10675" s="1"/>
      <c r="I10675" s="1"/>
    </row>
    <row r="10676" ht="15.75" customHeight="1">
      <c r="A10676" s="1"/>
      <c r="B10676" s="1"/>
      <c r="C10676" s="1"/>
      <c r="D10676" s="1"/>
      <c r="E10676" s="1"/>
      <c r="F10676" s="1"/>
      <c r="G10676" s="1"/>
      <c r="H10676" s="1"/>
      <c r="I10676" s="1"/>
    </row>
    <row r="10677" ht="15.75" customHeight="1">
      <c r="A10677" s="1"/>
      <c r="B10677" s="1"/>
      <c r="C10677" s="1"/>
      <c r="D10677" s="1"/>
      <c r="E10677" s="1"/>
      <c r="F10677" s="1"/>
      <c r="G10677" s="1"/>
      <c r="H10677" s="1"/>
      <c r="I10677" s="1"/>
    </row>
    <row r="10678" ht="15.75" customHeight="1">
      <c r="A10678" s="1"/>
      <c r="B10678" s="1"/>
      <c r="C10678" s="1"/>
      <c r="D10678" s="1"/>
      <c r="E10678" s="1"/>
      <c r="F10678" s="1"/>
      <c r="G10678" s="1"/>
      <c r="H10678" s="1"/>
      <c r="I10678" s="1"/>
    </row>
    <row r="10679" ht="15.75" customHeight="1">
      <c r="A10679" s="1"/>
      <c r="B10679" s="1"/>
      <c r="C10679" s="1"/>
      <c r="D10679" s="1"/>
      <c r="E10679" s="1"/>
      <c r="F10679" s="1"/>
      <c r="G10679" s="1"/>
      <c r="H10679" s="1"/>
      <c r="I10679" s="1"/>
    </row>
    <row r="10680" ht="15.75" customHeight="1">
      <c r="A10680" s="1"/>
      <c r="B10680" s="1"/>
      <c r="C10680" s="1"/>
      <c r="D10680" s="1"/>
      <c r="E10680" s="1"/>
      <c r="F10680" s="1"/>
      <c r="G10680" s="1"/>
      <c r="H10680" s="1"/>
      <c r="I10680" s="1"/>
    </row>
    <row r="10681" ht="15.75" customHeight="1">
      <c r="A10681" s="1"/>
      <c r="B10681" s="1"/>
      <c r="C10681" s="1"/>
      <c r="D10681" s="1"/>
      <c r="E10681" s="1"/>
      <c r="F10681" s="1"/>
      <c r="G10681" s="1"/>
      <c r="H10681" s="1"/>
      <c r="I10681" s="1"/>
    </row>
    <row r="10682" ht="15.75" customHeight="1">
      <c r="A10682" s="1"/>
      <c r="B10682" s="1"/>
      <c r="C10682" s="1"/>
      <c r="D10682" s="1"/>
      <c r="E10682" s="1"/>
      <c r="F10682" s="1"/>
      <c r="G10682" s="1"/>
      <c r="H10682" s="1"/>
      <c r="I10682" s="1"/>
    </row>
    <row r="10683" ht="15.75" customHeight="1">
      <c r="A10683" s="1"/>
      <c r="B10683" s="1"/>
      <c r="C10683" s="1"/>
      <c r="D10683" s="1"/>
      <c r="E10683" s="1"/>
      <c r="F10683" s="1"/>
      <c r="G10683" s="1"/>
      <c r="H10683" s="1"/>
      <c r="I10683" s="1"/>
    </row>
    <row r="10684" ht="15.75" customHeight="1">
      <c r="A10684" s="1"/>
      <c r="B10684" s="1"/>
      <c r="C10684" s="1"/>
      <c r="D10684" s="1"/>
      <c r="E10684" s="1"/>
      <c r="F10684" s="1"/>
      <c r="G10684" s="1"/>
      <c r="H10684" s="1"/>
      <c r="I10684" s="1"/>
    </row>
    <row r="10685" ht="15.75" customHeight="1">
      <c r="A10685" s="1"/>
      <c r="B10685" s="1"/>
      <c r="C10685" s="1"/>
      <c r="D10685" s="1"/>
      <c r="E10685" s="1"/>
      <c r="F10685" s="1"/>
      <c r="G10685" s="1"/>
      <c r="H10685" s="1"/>
      <c r="I10685" s="1"/>
    </row>
    <row r="10686" ht="15.75" customHeight="1">
      <c r="A10686" s="1"/>
      <c r="B10686" s="1"/>
      <c r="C10686" s="1"/>
      <c r="D10686" s="1"/>
      <c r="E10686" s="1"/>
      <c r="F10686" s="1"/>
      <c r="G10686" s="1"/>
      <c r="H10686" s="1"/>
      <c r="I10686" s="1"/>
    </row>
    <row r="10687" ht="15.75" customHeight="1">
      <c r="A10687" s="1"/>
      <c r="B10687" s="1"/>
      <c r="C10687" s="1"/>
      <c r="D10687" s="1"/>
      <c r="E10687" s="1"/>
      <c r="F10687" s="1"/>
      <c r="G10687" s="1"/>
      <c r="H10687" s="1"/>
      <c r="I10687" s="1"/>
    </row>
    <row r="10688" ht="15.75" customHeight="1">
      <c r="A10688" s="1"/>
      <c r="B10688" s="1"/>
      <c r="C10688" s="1"/>
      <c r="D10688" s="1"/>
      <c r="E10688" s="1"/>
      <c r="F10688" s="1"/>
      <c r="G10688" s="1"/>
      <c r="H10688" s="1"/>
      <c r="I10688" s="1"/>
    </row>
    <row r="10689" ht="15.75" customHeight="1">
      <c r="A10689" s="1"/>
      <c r="B10689" s="1"/>
      <c r="C10689" s="1"/>
      <c r="D10689" s="1"/>
      <c r="E10689" s="1"/>
      <c r="F10689" s="1"/>
      <c r="G10689" s="1"/>
      <c r="H10689" s="1"/>
      <c r="I10689" s="1"/>
    </row>
    <row r="10690" ht="15.75" customHeight="1">
      <c r="A10690" s="1"/>
      <c r="B10690" s="1"/>
      <c r="C10690" s="1"/>
      <c r="D10690" s="1"/>
      <c r="E10690" s="1"/>
      <c r="F10690" s="1"/>
      <c r="G10690" s="1"/>
      <c r="H10690" s="1"/>
      <c r="I10690" s="1"/>
    </row>
    <row r="10691" ht="15.75" customHeight="1">
      <c r="A10691" s="1"/>
      <c r="B10691" s="1"/>
      <c r="C10691" s="1"/>
      <c r="D10691" s="1"/>
      <c r="E10691" s="1"/>
      <c r="F10691" s="1"/>
      <c r="G10691" s="1"/>
      <c r="H10691" s="1"/>
      <c r="I10691" s="1"/>
    </row>
    <row r="10692" ht="15.75" customHeight="1">
      <c r="A10692" s="1"/>
      <c r="B10692" s="1"/>
      <c r="C10692" s="1"/>
      <c r="D10692" s="1"/>
      <c r="E10692" s="1"/>
      <c r="F10692" s="1"/>
      <c r="G10692" s="1"/>
      <c r="H10692" s="1"/>
      <c r="I10692" s="1"/>
    </row>
    <row r="10693" ht="15.75" customHeight="1">
      <c r="A10693" s="1"/>
      <c r="B10693" s="1"/>
      <c r="C10693" s="1"/>
      <c r="D10693" s="1"/>
      <c r="E10693" s="1"/>
      <c r="F10693" s="1"/>
      <c r="G10693" s="1"/>
      <c r="H10693" s="1"/>
      <c r="I10693" s="1"/>
    </row>
    <row r="10694" ht="15.75" customHeight="1">
      <c r="A10694" s="1"/>
      <c r="B10694" s="1"/>
      <c r="C10694" s="1"/>
      <c r="D10694" s="1"/>
      <c r="E10694" s="1"/>
      <c r="F10694" s="1"/>
      <c r="G10694" s="1"/>
      <c r="H10694" s="1"/>
      <c r="I10694" s="1"/>
    </row>
    <row r="10695" ht="15.75" customHeight="1">
      <c r="A10695" s="1"/>
      <c r="B10695" s="1"/>
      <c r="C10695" s="1"/>
      <c r="D10695" s="1"/>
      <c r="E10695" s="1"/>
      <c r="F10695" s="1"/>
      <c r="G10695" s="1"/>
      <c r="H10695" s="1"/>
      <c r="I10695" s="1"/>
    </row>
    <row r="10696" ht="15.75" customHeight="1">
      <c r="A10696" s="1"/>
      <c r="B10696" s="1"/>
      <c r="C10696" s="1"/>
      <c r="D10696" s="1"/>
      <c r="E10696" s="1"/>
      <c r="F10696" s="1"/>
      <c r="G10696" s="1"/>
      <c r="H10696" s="1"/>
      <c r="I10696" s="1"/>
    </row>
    <row r="10697" ht="15.75" customHeight="1">
      <c r="A10697" s="1"/>
      <c r="B10697" s="1"/>
      <c r="C10697" s="1"/>
      <c r="D10697" s="1"/>
      <c r="E10697" s="1"/>
      <c r="F10697" s="1"/>
      <c r="G10697" s="1"/>
      <c r="H10697" s="1"/>
      <c r="I10697" s="1"/>
    </row>
    <row r="10698" ht="15.75" customHeight="1">
      <c r="A10698" s="1"/>
      <c r="B10698" s="1"/>
      <c r="C10698" s="1"/>
      <c r="D10698" s="1"/>
      <c r="E10698" s="1"/>
      <c r="F10698" s="1"/>
      <c r="G10698" s="1"/>
      <c r="H10698" s="1"/>
      <c r="I10698" s="1"/>
    </row>
    <row r="10699" ht="15.75" customHeight="1">
      <c r="A10699" s="1"/>
      <c r="B10699" s="1"/>
      <c r="C10699" s="1"/>
      <c r="D10699" s="1"/>
      <c r="E10699" s="1"/>
      <c r="F10699" s="1"/>
      <c r="G10699" s="1"/>
      <c r="H10699" s="1"/>
      <c r="I10699" s="1"/>
    </row>
    <row r="10700" ht="15.75" customHeight="1">
      <c r="A10700" s="1"/>
      <c r="B10700" s="1"/>
      <c r="C10700" s="1"/>
      <c r="D10700" s="1"/>
      <c r="E10700" s="1"/>
      <c r="F10700" s="1"/>
      <c r="G10700" s="1"/>
      <c r="H10700" s="1"/>
      <c r="I10700" s="1"/>
    </row>
    <row r="10701" ht="15.75" customHeight="1">
      <c r="A10701" s="1"/>
      <c r="B10701" s="1"/>
      <c r="C10701" s="1"/>
      <c r="D10701" s="1"/>
      <c r="E10701" s="1"/>
      <c r="F10701" s="1"/>
      <c r="G10701" s="1"/>
      <c r="H10701" s="1"/>
      <c r="I10701" s="1"/>
    </row>
    <row r="10702" ht="15.75" customHeight="1">
      <c r="A10702" s="1"/>
      <c r="B10702" s="1"/>
      <c r="C10702" s="1"/>
      <c r="D10702" s="1"/>
      <c r="E10702" s="1"/>
      <c r="F10702" s="1"/>
      <c r="G10702" s="1"/>
      <c r="H10702" s="1"/>
      <c r="I10702" s="1"/>
    </row>
    <row r="10703" ht="15.75" customHeight="1">
      <c r="A10703" s="1"/>
      <c r="B10703" s="1"/>
      <c r="C10703" s="1"/>
      <c r="D10703" s="1"/>
      <c r="E10703" s="1"/>
      <c r="F10703" s="1"/>
      <c r="G10703" s="1"/>
      <c r="H10703" s="1"/>
      <c r="I10703" s="1"/>
    </row>
    <row r="10704" ht="15.75" customHeight="1">
      <c r="A10704" s="1"/>
      <c r="B10704" s="1"/>
      <c r="C10704" s="1"/>
      <c r="D10704" s="1"/>
      <c r="E10704" s="1"/>
      <c r="F10704" s="1"/>
      <c r="G10704" s="1"/>
      <c r="H10704" s="1"/>
      <c r="I10704" s="1"/>
    </row>
    <row r="10705" ht="15.75" customHeight="1">
      <c r="A10705" s="1"/>
      <c r="B10705" s="1"/>
      <c r="C10705" s="1"/>
      <c r="D10705" s="1"/>
      <c r="E10705" s="1"/>
      <c r="F10705" s="1"/>
      <c r="G10705" s="1"/>
      <c r="H10705" s="1"/>
      <c r="I10705" s="1"/>
    </row>
    <row r="10706" ht="15.75" customHeight="1">
      <c r="A10706" s="1"/>
      <c r="B10706" s="1"/>
      <c r="C10706" s="1"/>
      <c r="D10706" s="1"/>
      <c r="E10706" s="1"/>
      <c r="F10706" s="1"/>
      <c r="G10706" s="1"/>
      <c r="H10706" s="1"/>
      <c r="I10706" s="1"/>
    </row>
    <row r="10707" ht="15.75" customHeight="1">
      <c r="A10707" s="1"/>
      <c r="B10707" s="1"/>
      <c r="C10707" s="1"/>
      <c r="D10707" s="1"/>
      <c r="E10707" s="1"/>
      <c r="F10707" s="1"/>
      <c r="G10707" s="1"/>
      <c r="H10707" s="1"/>
      <c r="I10707" s="1"/>
    </row>
    <row r="10708" ht="15.75" customHeight="1">
      <c r="A10708" s="1"/>
      <c r="B10708" s="1"/>
      <c r="C10708" s="1"/>
      <c r="D10708" s="1"/>
      <c r="E10708" s="1"/>
      <c r="F10708" s="1"/>
      <c r="G10708" s="1"/>
      <c r="H10708" s="1"/>
      <c r="I10708" s="1"/>
    </row>
    <row r="10709" ht="15.75" customHeight="1">
      <c r="A10709" s="1"/>
      <c r="B10709" s="1"/>
      <c r="C10709" s="1"/>
      <c r="D10709" s="1"/>
      <c r="E10709" s="1"/>
      <c r="F10709" s="1"/>
      <c r="G10709" s="1"/>
      <c r="H10709" s="1"/>
      <c r="I10709" s="1"/>
    </row>
    <row r="10710" ht="15.75" customHeight="1">
      <c r="A10710" s="1"/>
      <c r="B10710" s="1"/>
      <c r="C10710" s="1"/>
      <c r="D10710" s="1"/>
      <c r="E10710" s="1"/>
      <c r="F10710" s="1"/>
      <c r="G10710" s="1"/>
      <c r="H10710" s="1"/>
      <c r="I10710" s="1"/>
    </row>
    <row r="10711" ht="15.75" customHeight="1">
      <c r="A10711" s="1"/>
      <c r="B10711" s="1"/>
      <c r="C10711" s="1"/>
      <c r="D10711" s="1"/>
      <c r="E10711" s="1"/>
      <c r="F10711" s="1"/>
      <c r="G10711" s="1"/>
      <c r="H10711" s="1"/>
      <c r="I10711" s="1"/>
    </row>
    <row r="10712" ht="15.75" customHeight="1">
      <c r="A10712" s="1"/>
      <c r="B10712" s="1"/>
      <c r="C10712" s="1"/>
      <c r="D10712" s="1"/>
      <c r="E10712" s="1"/>
      <c r="F10712" s="1"/>
      <c r="G10712" s="1"/>
      <c r="H10712" s="1"/>
      <c r="I10712" s="1"/>
    </row>
    <row r="10713" ht="15.75" customHeight="1">
      <c r="A10713" s="1"/>
      <c r="B10713" s="1"/>
      <c r="C10713" s="1"/>
      <c r="D10713" s="1"/>
      <c r="E10713" s="1"/>
      <c r="F10713" s="1"/>
      <c r="G10713" s="1"/>
      <c r="H10713" s="1"/>
      <c r="I10713" s="1"/>
    </row>
    <row r="10714" ht="15.75" customHeight="1">
      <c r="A10714" s="1"/>
      <c r="B10714" s="1"/>
      <c r="C10714" s="1"/>
      <c r="D10714" s="1"/>
      <c r="E10714" s="1"/>
      <c r="F10714" s="1"/>
      <c r="G10714" s="1"/>
      <c r="H10714" s="1"/>
      <c r="I10714" s="1"/>
    </row>
    <row r="10715" ht="15.75" customHeight="1">
      <c r="A10715" s="1"/>
      <c r="B10715" s="1"/>
      <c r="C10715" s="1"/>
      <c r="D10715" s="1"/>
      <c r="E10715" s="1"/>
      <c r="F10715" s="1"/>
      <c r="G10715" s="1"/>
      <c r="H10715" s="1"/>
      <c r="I10715" s="1"/>
    </row>
    <row r="10716" ht="15.75" customHeight="1">
      <c r="A10716" s="1"/>
      <c r="B10716" s="1"/>
      <c r="C10716" s="1"/>
      <c r="D10716" s="1"/>
      <c r="E10716" s="1"/>
      <c r="F10716" s="1"/>
      <c r="G10716" s="1"/>
      <c r="H10716" s="1"/>
      <c r="I10716" s="1"/>
    </row>
    <row r="10717" ht="15.75" customHeight="1">
      <c r="A10717" s="1"/>
      <c r="B10717" s="1"/>
      <c r="C10717" s="1"/>
      <c r="D10717" s="1"/>
      <c r="E10717" s="1"/>
      <c r="F10717" s="1"/>
      <c r="G10717" s="1"/>
      <c r="H10717" s="1"/>
      <c r="I10717" s="1"/>
    </row>
    <row r="10718" ht="15.75" customHeight="1">
      <c r="A10718" s="1"/>
      <c r="B10718" s="1"/>
      <c r="C10718" s="1"/>
      <c r="D10718" s="1"/>
      <c r="E10718" s="1"/>
      <c r="F10718" s="1"/>
      <c r="G10718" s="1"/>
      <c r="H10718" s="1"/>
      <c r="I10718" s="1"/>
    </row>
    <row r="10719" ht="15.75" customHeight="1">
      <c r="A10719" s="1"/>
      <c r="B10719" s="1"/>
      <c r="C10719" s="1"/>
      <c r="D10719" s="1"/>
      <c r="E10719" s="1"/>
      <c r="F10719" s="1"/>
      <c r="G10719" s="1"/>
      <c r="H10719" s="1"/>
      <c r="I10719" s="1"/>
    </row>
    <row r="10720" ht="15.75" customHeight="1">
      <c r="A10720" s="1"/>
      <c r="B10720" s="1"/>
      <c r="C10720" s="1"/>
      <c r="D10720" s="1"/>
      <c r="E10720" s="1"/>
      <c r="F10720" s="1"/>
      <c r="G10720" s="1"/>
      <c r="H10720" s="1"/>
      <c r="I10720" s="1"/>
    </row>
    <row r="10721" ht="15.75" customHeight="1">
      <c r="A10721" s="1"/>
      <c r="B10721" s="1"/>
      <c r="C10721" s="1"/>
      <c r="D10721" s="1"/>
      <c r="E10721" s="1"/>
      <c r="F10721" s="1"/>
      <c r="G10721" s="1"/>
      <c r="H10721" s="1"/>
      <c r="I10721" s="1"/>
    </row>
    <row r="10722" ht="15.75" customHeight="1">
      <c r="A10722" s="1"/>
      <c r="B10722" s="1"/>
      <c r="C10722" s="1"/>
      <c r="D10722" s="1"/>
      <c r="E10722" s="1"/>
      <c r="F10722" s="1"/>
      <c r="G10722" s="1"/>
      <c r="H10722" s="1"/>
      <c r="I10722" s="1"/>
    </row>
    <row r="10723" ht="15.75" customHeight="1">
      <c r="A10723" s="1"/>
      <c r="B10723" s="1"/>
      <c r="C10723" s="1"/>
      <c r="D10723" s="1"/>
      <c r="E10723" s="1"/>
      <c r="F10723" s="1"/>
      <c r="G10723" s="1"/>
      <c r="H10723" s="1"/>
      <c r="I10723" s="1"/>
    </row>
    <row r="10724" ht="15.75" customHeight="1">
      <c r="A10724" s="1"/>
      <c r="B10724" s="1"/>
      <c r="C10724" s="1"/>
      <c r="D10724" s="1"/>
      <c r="E10724" s="1"/>
      <c r="F10724" s="1"/>
      <c r="G10724" s="1"/>
      <c r="H10724" s="1"/>
      <c r="I10724" s="1"/>
    </row>
    <row r="10725" ht="15.75" customHeight="1">
      <c r="A10725" s="1"/>
      <c r="B10725" s="1"/>
      <c r="C10725" s="1"/>
      <c r="D10725" s="1"/>
      <c r="E10725" s="1"/>
      <c r="F10725" s="1"/>
      <c r="G10725" s="1"/>
      <c r="H10725" s="1"/>
      <c r="I10725" s="1"/>
    </row>
    <row r="10726" ht="15.75" customHeight="1">
      <c r="A10726" s="1"/>
      <c r="B10726" s="1"/>
      <c r="C10726" s="1"/>
      <c r="D10726" s="1"/>
      <c r="E10726" s="1"/>
      <c r="F10726" s="1"/>
      <c r="G10726" s="1"/>
      <c r="H10726" s="1"/>
      <c r="I10726" s="1"/>
    </row>
    <row r="10727" ht="15.75" customHeight="1">
      <c r="A10727" s="1"/>
      <c r="B10727" s="1"/>
      <c r="C10727" s="1"/>
      <c r="D10727" s="1"/>
      <c r="E10727" s="1"/>
      <c r="F10727" s="1"/>
      <c r="G10727" s="1"/>
      <c r="H10727" s="1"/>
      <c r="I10727" s="1"/>
    </row>
    <row r="10728" ht="15.75" customHeight="1">
      <c r="A10728" s="1"/>
      <c r="B10728" s="1"/>
      <c r="C10728" s="1"/>
      <c r="D10728" s="1"/>
      <c r="E10728" s="1"/>
      <c r="F10728" s="1"/>
      <c r="G10728" s="1"/>
      <c r="H10728" s="1"/>
      <c r="I10728" s="1"/>
    </row>
    <row r="10729" ht="15.75" customHeight="1">
      <c r="A10729" s="1"/>
      <c r="B10729" s="1"/>
      <c r="C10729" s="1"/>
      <c r="D10729" s="1"/>
      <c r="E10729" s="1"/>
      <c r="F10729" s="1"/>
      <c r="G10729" s="1"/>
      <c r="H10729" s="1"/>
      <c r="I10729" s="1"/>
    </row>
    <row r="10730" ht="15.75" customHeight="1">
      <c r="A10730" s="1"/>
      <c r="B10730" s="1"/>
      <c r="C10730" s="1"/>
      <c r="D10730" s="1"/>
      <c r="E10730" s="1"/>
      <c r="F10730" s="1"/>
      <c r="G10730" s="1"/>
      <c r="H10730" s="1"/>
      <c r="I10730" s="1"/>
    </row>
    <row r="10731" ht="15.75" customHeight="1">
      <c r="A10731" s="1"/>
      <c r="B10731" s="1"/>
      <c r="C10731" s="1"/>
      <c r="D10731" s="1"/>
      <c r="E10731" s="1"/>
      <c r="F10731" s="1"/>
      <c r="G10731" s="1"/>
      <c r="H10731" s="1"/>
      <c r="I10731" s="1"/>
    </row>
    <row r="10732" ht="15.75" customHeight="1">
      <c r="A10732" s="1"/>
      <c r="B10732" s="1"/>
      <c r="C10732" s="1"/>
      <c r="D10732" s="1"/>
      <c r="E10732" s="1"/>
      <c r="F10732" s="1"/>
      <c r="G10732" s="1"/>
      <c r="H10732" s="1"/>
      <c r="I10732" s="1"/>
    </row>
    <row r="10733" ht="15.75" customHeight="1">
      <c r="A10733" s="1"/>
      <c r="B10733" s="1"/>
      <c r="C10733" s="1"/>
      <c r="D10733" s="1"/>
      <c r="E10733" s="1"/>
      <c r="F10733" s="1"/>
      <c r="G10733" s="1"/>
      <c r="H10733" s="1"/>
      <c r="I10733" s="1"/>
    </row>
    <row r="10734" ht="15.75" customHeight="1">
      <c r="A10734" s="1"/>
      <c r="B10734" s="1"/>
      <c r="C10734" s="1"/>
      <c r="D10734" s="1"/>
      <c r="E10734" s="1"/>
      <c r="F10734" s="1"/>
      <c r="G10734" s="1"/>
      <c r="H10734" s="1"/>
      <c r="I10734" s="1"/>
    </row>
    <row r="10735" ht="15.75" customHeight="1">
      <c r="A10735" s="1"/>
      <c r="B10735" s="1"/>
      <c r="C10735" s="1"/>
      <c r="D10735" s="1"/>
      <c r="E10735" s="1"/>
      <c r="F10735" s="1"/>
      <c r="G10735" s="1"/>
      <c r="H10735" s="1"/>
      <c r="I10735" s="1"/>
    </row>
    <row r="10736" ht="15.75" customHeight="1">
      <c r="A10736" s="1"/>
      <c r="B10736" s="1"/>
      <c r="C10736" s="1"/>
      <c r="D10736" s="1"/>
      <c r="E10736" s="1"/>
      <c r="F10736" s="1"/>
      <c r="G10736" s="1"/>
      <c r="H10736" s="1"/>
      <c r="I10736" s="1"/>
    </row>
    <row r="10737" ht="15.75" customHeight="1">
      <c r="A10737" s="1"/>
      <c r="B10737" s="1"/>
      <c r="C10737" s="1"/>
      <c r="D10737" s="1"/>
      <c r="E10737" s="1"/>
      <c r="F10737" s="1"/>
      <c r="G10737" s="1"/>
      <c r="H10737" s="1"/>
      <c r="I10737" s="1"/>
    </row>
    <row r="10738" ht="15.75" customHeight="1">
      <c r="A10738" s="1"/>
      <c r="B10738" s="1"/>
      <c r="C10738" s="1"/>
      <c r="D10738" s="1"/>
      <c r="E10738" s="1"/>
      <c r="F10738" s="1"/>
      <c r="G10738" s="1"/>
      <c r="H10738" s="1"/>
      <c r="I10738" s="1"/>
    </row>
    <row r="10739" ht="15.75" customHeight="1">
      <c r="A10739" s="1"/>
      <c r="B10739" s="1"/>
      <c r="C10739" s="1"/>
      <c r="D10739" s="1"/>
      <c r="E10739" s="1"/>
      <c r="F10739" s="1"/>
      <c r="G10739" s="1"/>
      <c r="H10739" s="1"/>
      <c r="I10739" s="1"/>
    </row>
    <row r="10740" ht="15.75" customHeight="1">
      <c r="A10740" s="1"/>
      <c r="B10740" s="1"/>
      <c r="C10740" s="1"/>
      <c r="D10740" s="1"/>
      <c r="E10740" s="1"/>
      <c r="F10740" s="1"/>
      <c r="G10740" s="1"/>
      <c r="H10740" s="1"/>
      <c r="I10740" s="1"/>
    </row>
    <row r="10741" ht="15.75" customHeight="1">
      <c r="A10741" s="1"/>
      <c r="B10741" s="1"/>
      <c r="C10741" s="1"/>
      <c r="D10741" s="1"/>
      <c r="E10741" s="1"/>
      <c r="F10741" s="1"/>
      <c r="G10741" s="1"/>
      <c r="H10741" s="1"/>
      <c r="I10741" s="1"/>
    </row>
    <row r="10742" ht="15.75" customHeight="1">
      <c r="A10742" s="1"/>
      <c r="B10742" s="1"/>
      <c r="C10742" s="1"/>
      <c r="D10742" s="1"/>
      <c r="E10742" s="1"/>
      <c r="F10742" s="1"/>
      <c r="G10742" s="1"/>
      <c r="H10742" s="1"/>
      <c r="I10742" s="1"/>
    </row>
    <row r="10743" ht="15.75" customHeight="1">
      <c r="A10743" s="1"/>
      <c r="B10743" s="1"/>
      <c r="C10743" s="1"/>
      <c r="D10743" s="1"/>
      <c r="E10743" s="1"/>
      <c r="F10743" s="1"/>
      <c r="G10743" s="1"/>
      <c r="H10743" s="1"/>
      <c r="I10743" s="1"/>
    </row>
    <row r="10744" ht="15.75" customHeight="1">
      <c r="A10744" s="1"/>
      <c r="B10744" s="1"/>
      <c r="C10744" s="1"/>
      <c r="D10744" s="1"/>
      <c r="E10744" s="1"/>
      <c r="F10744" s="1"/>
      <c r="G10744" s="1"/>
      <c r="H10744" s="1"/>
      <c r="I10744" s="1"/>
    </row>
    <row r="10745" ht="15.75" customHeight="1">
      <c r="A10745" s="1"/>
      <c r="B10745" s="1"/>
      <c r="C10745" s="1"/>
      <c r="D10745" s="1"/>
      <c r="E10745" s="1"/>
      <c r="F10745" s="1"/>
      <c r="G10745" s="1"/>
      <c r="H10745" s="1"/>
      <c r="I10745" s="1"/>
    </row>
    <row r="10746" ht="15.75" customHeight="1">
      <c r="A10746" s="1"/>
      <c r="B10746" s="1"/>
      <c r="C10746" s="1"/>
      <c r="D10746" s="1"/>
      <c r="E10746" s="1"/>
      <c r="F10746" s="1"/>
      <c r="G10746" s="1"/>
      <c r="H10746" s="1"/>
      <c r="I10746" s="1"/>
    </row>
    <row r="10747" ht="15.75" customHeight="1">
      <c r="A10747" s="1"/>
      <c r="B10747" s="1"/>
      <c r="C10747" s="1"/>
      <c r="D10747" s="1"/>
      <c r="E10747" s="1"/>
      <c r="F10747" s="1"/>
      <c r="G10747" s="1"/>
      <c r="H10747" s="1"/>
      <c r="I10747" s="1"/>
    </row>
    <row r="10748" ht="15.75" customHeight="1">
      <c r="A10748" s="1"/>
      <c r="B10748" s="1"/>
      <c r="C10748" s="1"/>
      <c r="D10748" s="1"/>
      <c r="E10748" s="1"/>
      <c r="F10748" s="1"/>
      <c r="G10748" s="1"/>
      <c r="H10748" s="1"/>
      <c r="I10748" s="1"/>
    </row>
    <row r="10749" ht="15.75" customHeight="1">
      <c r="A10749" s="1"/>
      <c r="B10749" s="1"/>
      <c r="C10749" s="1"/>
      <c r="D10749" s="1"/>
      <c r="E10749" s="1"/>
      <c r="F10749" s="1"/>
      <c r="G10749" s="1"/>
      <c r="H10749" s="1"/>
      <c r="I10749" s="1"/>
    </row>
    <row r="10750" ht="15.75" customHeight="1">
      <c r="A10750" s="1"/>
      <c r="B10750" s="1"/>
      <c r="C10750" s="1"/>
      <c r="D10750" s="1"/>
      <c r="E10750" s="1"/>
      <c r="F10750" s="1"/>
      <c r="G10750" s="1"/>
      <c r="H10750" s="1"/>
      <c r="I10750" s="1"/>
    </row>
    <row r="10751" ht="15.75" customHeight="1">
      <c r="A10751" s="1"/>
      <c r="B10751" s="1"/>
      <c r="C10751" s="1"/>
      <c r="D10751" s="1"/>
      <c r="E10751" s="1"/>
      <c r="F10751" s="1"/>
      <c r="G10751" s="1"/>
      <c r="H10751" s="1"/>
      <c r="I10751" s="1"/>
    </row>
    <row r="10752" ht="15.75" customHeight="1">
      <c r="A10752" s="1"/>
      <c r="B10752" s="1"/>
      <c r="C10752" s="1"/>
      <c r="D10752" s="1"/>
      <c r="E10752" s="1"/>
      <c r="F10752" s="1"/>
      <c r="G10752" s="1"/>
      <c r="H10752" s="1"/>
      <c r="I10752" s="1"/>
    </row>
    <row r="10753" ht="15.75" customHeight="1">
      <c r="A10753" s="1"/>
      <c r="B10753" s="1"/>
      <c r="C10753" s="1"/>
      <c r="D10753" s="1"/>
      <c r="E10753" s="1"/>
      <c r="F10753" s="1"/>
      <c r="G10753" s="1"/>
      <c r="H10753" s="1"/>
      <c r="I10753" s="1"/>
    </row>
    <row r="10754" ht="15.75" customHeight="1">
      <c r="A10754" s="1"/>
      <c r="B10754" s="1"/>
      <c r="C10754" s="1"/>
      <c r="D10754" s="1"/>
      <c r="E10754" s="1"/>
      <c r="F10754" s="1"/>
      <c r="G10754" s="1"/>
      <c r="H10754" s="1"/>
      <c r="I10754" s="1"/>
    </row>
    <row r="10755" ht="15.75" customHeight="1">
      <c r="A10755" s="1"/>
      <c r="B10755" s="1"/>
      <c r="C10755" s="1"/>
      <c r="D10755" s="1"/>
      <c r="E10755" s="1"/>
      <c r="F10755" s="1"/>
      <c r="G10755" s="1"/>
      <c r="H10755" s="1"/>
      <c r="I10755" s="1"/>
    </row>
    <row r="10756" ht="15.75" customHeight="1">
      <c r="A10756" s="1"/>
      <c r="B10756" s="1"/>
      <c r="C10756" s="1"/>
      <c r="D10756" s="1"/>
      <c r="E10756" s="1"/>
      <c r="F10756" s="1"/>
      <c r="G10756" s="1"/>
      <c r="H10756" s="1"/>
      <c r="I10756" s="1"/>
    </row>
    <row r="10757" ht="15.75" customHeight="1">
      <c r="A10757" s="1"/>
      <c r="B10757" s="1"/>
      <c r="C10757" s="1"/>
      <c r="D10757" s="1"/>
      <c r="E10757" s="1"/>
      <c r="F10757" s="1"/>
      <c r="G10757" s="1"/>
      <c r="H10757" s="1"/>
      <c r="I10757" s="1"/>
    </row>
    <row r="10758" ht="15.75" customHeight="1">
      <c r="A10758" s="1"/>
      <c r="B10758" s="1"/>
      <c r="C10758" s="1"/>
      <c r="D10758" s="1"/>
      <c r="E10758" s="1"/>
      <c r="F10758" s="1"/>
      <c r="G10758" s="1"/>
      <c r="H10758" s="1"/>
      <c r="I10758" s="1"/>
    </row>
    <row r="10759" ht="15.75" customHeight="1">
      <c r="A10759" s="1"/>
      <c r="B10759" s="1"/>
      <c r="C10759" s="1"/>
      <c r="D10759" s="1"/>
      <c r="E10759" s="1"/>
      <c r="F10759" s="1"/>
      <c r="G10759" s="1"/>
      <c r="H10759" s="1"/>
      <c r="I10759" s="1"/>
    </row>
    <row r="10760" ht="15.75" customHeight="1">
      <c r="A10760" s="1"/>
      <c r="B10760" s="1"/>
      <c r="C10760" s="1"/>
      <c r="D10760" s="1"/>
      <c r="E10760" s="1"/>
      <c r="F10760" s="1"/>
      <c r="G10760" s="1"/>
      <c r="H10760" s="1"/>
      <c r="I10760" s="1"/>
    </row>
    <row r="10761" ht="15.75" customHeight="1">
      <c r="A10761" s="1"/>
      <c r="B10761" s="1"/>
      <c r="C10761" s="1"/>
      <c r="D10761" s="1"/>
      <c r="E10761" s="1"/>
      <c r="F10761" s="1"/>
      <c r="G10761" s="1"/>
      <c r="H10761" s="1"/>
      <c r="I10761" s="1"/>
    </row>
    <row r="10762" ht="15.75" customHeight="1">
      <c r="A10762" s="1"/>
      <c r="B10762" s="1"/>
      <c r="C10762" s="1"/>
      <c r="D10762" s="1"/>
      <c r="E10762" s="1"/>
      <c r="F10762" s="1"/>
      <c r="G10762" s="1"/>
      <c r="H10762" s="1"/>
      <c r="I10762" s="1"/>
    </row>
    <row r="10763" ht="15.75" customHeight="1">
      <c r="A10763" s="1"/>
      <c r="B10763" s="1"/>
      <c r="C10763" s="1"/>
      <c r="D10763" s="1"/>
      <c r="E10763" s="1"/>
      <c r="F10763" s="1"/>
      <c r="G10763" s="1"/>
      <c r="H10763" s="1"/>
      <c r="I10763" s="1"/>
    </row>
    <row r="10764" ht="15.75" customHeight="1">
      <c r="A10764" s="1"/>
      <c r="B10764" s="1"/>
      <c r="C10764" s="1"/>
      <c r="D10764" s="1"/>
      <c r="E10764" s="1"/>
      <c r="F10764" s="1"/>
      <c r="G10764" s="1"/>
      <c r="H10764" s="1"/>
      <c r="I10764" s="1"/>
    </row>
    <row r="10765" ht="15.75" customHeight="1">
      <c r="A10765" s="1"/>
      <c r="B10765" s="1"/>
      <c r="C10765" s="1"/>
      <c r="D10765" s="1"/>
      <c r="E10765" s="1"/>
      <c r="F10765" s="1"/>
      <c r="G10765" s="1"/>
      <c r="H10765" s="1"/>
      <c r="I10765" s="1"/>
    </row>
    <row r="10766" ht="15.75" customHeight="1">
      <c r="A10766" s="1"/>
      <c r="B10766" s="1"/>
      <c r="C10766" s="1"/>
      <c r="D10766" s="1"/>
      <c r="E10766" s="1"/>
      <c r="F10766" s="1"/>
      <c r="G10766" s="1"/>
      <c r="H10766" s="1"/>
      <c r="I10766" s="1"/>
    </row>
    <row r="10767" ht="15.75" customHeight="1">
      <c r="A10767" s="1"/>
      <c r="B10767" s="1"/>
      <c r="C10767" s="1"/>
      <c r="D10767" s="1"/>
      <c r="E10767" s="1"/>
      <c r="F10767" s="1"/>
      <c r="G10767" s="1"/>
      <c r="H10767" s="1"/>
      <c r="I10767" s="1"/>
    </row>
    <row r="10768" ht="15.75" customHeight="1">
      <c r="A10768" s="1"/>
      <c r="B10768" s="1"/>
      <c r="C10768" s="1"/>
      <c r="D10768" s="1"/>
      <c r="E10768" s="1"/>
      <c r="F10768" s="1"/>
      <c r="G10768" s="1"/>
      <c r="H10768" s="1"/>
      <c r="I10768" s="1"/>
    </row>
    <row r="10769" ht="15.75" customHeight="1">
      <c r="A10769" s="1"/>
      <c r="B10769" s="1"/>
      <c r="C10769" s="1"/>
      <c r="D10769" s="1"/>
      <c r="E10769" s="1"/>
      <c r="F10769" s="1"/>
      <c r="G10769" s="1"/>
      <c r="H10769" s="1"/>
      <c r="I10769" s="1"/>
    </row>
    <row r="10770" ht="15.75" customHeight="1">
      <c r="A10770" s="1"/>
      <c r="B10770" s="1"/>
      <c r="C10770" s="1"/>
      <c r="D10770" s="1"/>
      <c r="E10770" s="1"/>
      <c r="F10770" s="1"/>
      <c r="G10770" s="1"/>
      <c r="H10770" s="1"/>
      <c r="I10770" s="1"/>
    </row>
    <row r="10771" ht="15.75" customHeight="1">
      <c r="A10771" s="1"/>
      <c r="B10771" s="1"/>
      <c r="C10771" s="1"/>
      <c r="D10771" s="1"/>
      <c r="E10771" s="1"/>
      <c r="F10771" s="1"/>
      <c r="G10771" s="1"/>
      <c r="H10771" s="1"/>
      <c r="I10771" s="1"/>
    </row>
    <row r="10772" ht="15.75" customHeight="1">
      <c r="A10772" s="1"/>
      <c r="B10772" s="1"/>
      <c r="C10772" s="1"/>
      <c r="D10772" s="1"/>
      <c r="E10772" s="1"/>
      <c r="F10772" s="1"/>
      <c r="G10772" s="1"/>
      <c r="H10772" s="1"/>
      <c r="I10772" s="1"/>
    </row>
    <row r="10773" ht="15.75" customHeight="1">
      <c r="A10773" s="1"/>
      <c r="B10773" s="1"/>
      <c r="C10773" s="1"/>
      <c r="D10773" s="1"/>
      <c r="E10773" s="1"/>
      <c r="F10773" s="1"/>
      <c r="G10773" s="1"/>
      <c r="H10773" s="1"/>
      <c r="I10773" s="1"/>
    </row>
    <row r="10774" ht="15.75" customHeight="1">
      <c r="A10774" s="1"/>
      <c r="B10774" s="1"/>
      <c r="C10774" s="1"/>
      <c r="D10774" s="1"/>
      <c r="E10774" s="1"/>
      <c r="F10774" s="1"/>
      <c r="G10774" s="1"/>
      <c r="H10774" s="1"/>
      <c r="I10774" s="1"/>
    </row>
    <row r="10775" ht="15.75" customHeight="1">
      <c r="A10775" s="1"/>
      <c r="B10775" s="1"/>
      <c r="C10775" s="1"/>
      <c r="D10775" s="1"/>
      <c r="E10775" s="1"/>
      <c r="F10775" s="1"/>
      <c r="G10775" s="1"/>
      <c r="H10775" s="1"/>
      <c r="I10775" s="1"/>
    </row>
    <row r="10776" ht="15.75" customHeight="1">
      <c r="A10776" s="1"/>
      <c r="B10776" s="1"/>
      <c r="C10776" s="1"/>
      <c r="D10776" s="1"/>
      <c r="E10776" s="1"/>
      <c r="F10776" s="1"/>
      <c r="G10776" s="1"/>
      <c r="H10776" s="1"/>
      <c r="I10776" s="1"/>
    </row>
    <row r="10777" ht="15.75" customHeight="1">
      <c r="A10777" s="1"/>
      <c r="B10777" s="1"/>
      <c r="C10777" s="1"/>
      <c r="D10777" s="1"/>
      <c r="E10777" s="1"/>
      <c r="F10777" s="1"/>
      <c r="G10777" s="1"/>
      <c r="H10777" s="1"/>
      <c r="I10777" s="1"/>
    </row>
    <row r="10778" ht="15.75" customHeight="1">
      <c r="A10778" s="1"/>
      <c r="B10778" s="1"/>
      <c r="C10778" s="1"/>
      <c r="D10778" s="1"/>
      <c r="E10778" s="1"/>
      <c r="F10778" s="1"/>
      <c r="G10778" s="1"/>
      <c r="H10778" s="1"/>
      <c r="I10778" s="1"/>
    </row>
    <row r="10779" ht="15.75" customHeight="1">
      <c r="A10779" s="1"/>
      <c r="B10779" s="1"/>
      <c r="C10779" s="1"/>
      <c r="D10779" s="1"/>
      <c r="E10779" s="1"/>
      <c r="F10779" s="1"/>
      <c r="G10779" s="1"/>
      <c r="H10779" s="1"/>
      <c r="I10779" s="1"/>
    </row>
    <row r="10780" ht="15.75" customHeight="1">
      <c r="A10780" s="1"/>
      <c r="B10780" s="1"/>
      <c r="C10780" s="1"/>
      <c r="D10780" s="1"/>
      <c r="E10780" s="1"/>
      <c r="F10780" s="1"/>
      <c r="G10780" s="1"/>
      <c r="H10780" s="1"/>
      <c r="I10780" s="1"/>
    </row>
    <row r="10781" ht="15.75" customHeight="1">
      <c r="A10781" s="1"/>
      <c r="B10781" s="1"/>
      <c r="C10781" s="1"/>
      <c r="D10781" s="1"/>
      <c r="E10781" s="1"/>
      <c r="F10781" s="1"/>
      <c r="G10781" s="1"/>
      <c r="H10781" s="1"/>
      <c r="I10781" s="1"/>
    </row>
    <row r="10782" ht="15.75" customHeight="1">
      <c r="A10782" s="1"/>
      <c r="B10782" s="1"/>
      <c r="C10782" s="1"/>
      <c r="D10782" s="1"/>
      <c r="E10782" s="1"/>
      <c r="F10782" s="1"/>
      <c r="G10782" s="1"/>
      <c r="H10782" s="1"/>
      <c r="I10782" s="1"/>
    </row>
    <row r="10783" ht="15.75" customHeight="1">
      <c r="A10783" s="1"/>
      <c r="B10783" s="1"/>
      <c r="C10783" s="1"/>
      <c r="D10783" s="1"/>
      <c r="E10783" s="1"/>
      <c r="F10783" s="1"/>
      <c r="G10783" s="1"/>
      <c r="H10783" s="1"/>
      <c r="I10783" s="1"/>
    </row>
    <row r="10784" ht="15.75" customHeight="1">
      <c r="A10784" s="1"/>
      <c r="B10784" s="1"/>
      <c r="C10784" s="1"/>
      <c r="D10784" s="1"/>
      <c r="E10784" s="1"/>
      <c r="F10784" s="1"/>
      <c r="G10784" s="1"/>
      <c r="H10784" s="1"/>
      <c r="I10784" s="1"/>
    </row>
    <row r="10785" ht="15.75" customHeight="1">
      <c r="A10785" s="1"/>
      <c r="B10785" s="1"/>
      <c r="C10785" s="1"/>
      <c r="D10785" s="1"/>
      <c r="E10785" s="1"/>
      <c r="F10785" s="1"/>
      <c r="G10785" s="1"/>
      <c r="H10785" s="1"/>
      <c r="I10785" s="1"/>
    </row>
    <row r="10786" ht="15.75" customHeight="1">
      <c r="A10786" s="1"/>
      <c r="B10786" s="1"/>
      <c r="C10786" s="1"/>
      <c r="D10786" s="1"/>
      <c r="E10786" s="1"/>
      <c r="F10786" s="1"/>
      <c r="G10786" s="1"/>
      <c r="H10786" s="1"/>
      <c r="I10786" s="1"/>
    </row>
    <row r="10787" ht="15.75" customHeight="1">
      <c r="A10787" s="1"/>
      <c r="B10787" s="1"/>
      <c r="C10787" s="1"/>
      <c r="D10787" s="1"/>
      <c r="E10787" s="1"/>
      <c r="F10787" s="1"/>
      <c r="G10787" s="1"/>
      <c r="H10787" s="1"/>
      <c r="I10787" s="1"/>
    </row>
    <row r="10788" ht="15.75" customHeight="1">
      <c r="A10788" s="1"/>
      <c r="B10788" s="1"/>
      <c r="C10788" s="1"/>
      <c r="D10788" s="1"/>
      <c r="E10788" s="1"/>
      <c r="F10788" s="1"/>
      <c r="G10788" s="1"/>
      <c r="H10788" s="1"/>
      <c r="I10788" s="1"/>
    </row>
    <row r="10789" ht="15.75" customHeight="1">
      <c r="A10789" s="1"/>
      <c r="B10789" s="1"/>
      <c r="C10789" s="1"/>
      <c r="D10789" s="1"/>
      <c r="E10789" s="1"/>
      <c r="F10789" s="1"/>
      <c r="G10789" s="1"/>
      <c r="H10789" s="1"/>
      <c r="I10789" s="1"/>
    </row>
    <row r="10790" ht="15.75" customHeight="1">
      <c r="A10790" s="1"/>
      <c r="B10790" s="1"/>
      <c r="C10790" s="1"/>
      <c r="D10790" s="1"/>
      <c r="E10790" s="1"/>
      <c r="F10790" s="1"/>
      <c r="G10790" s="1"/>
      <c r="H10790" s="1"/>
      <c r="I10790" s="1"/>
    </row>
    <row r="10791" ht="15.75" customHeight="1">
      <c r="A10791" s="1"/>
      <c r="B10791" s="1"/>
      <c r="C10791" s="1"/>
      <c r="D10791" s="1"/>
      <c r="E10791" s="1"/>
      <c r="F10791" s="1"/>
      <c r="G10791" s="1"/>
      <c r="H10791" s="1"/>
      <c r="I10791" s="1"/>
    </row>
    <row r="10792" ht="15.75" customHeight="1">
      <c r="A10792" s="1"/>
      <c r="B10792" s="1"/>
      <c r="C10792" s="1"/>
      <c r="D10792" s="1"/>
      <c r="E10792" s="1"/>
      <c r="F10792" s="1"/>
      <c r="G10792" s="1"/>
      <c r="H10792" s="1"/>
      <c r="I10792" s="1"/>
    </row>
    <row r="10793" ht="15.75" customHeight="1">
      <c r="A10793" s="1"/>
      <c r="B10793" s="1"/>
      <c r="C10793" s="1"/>
      <c r="D10793" s="1"/>
      <c r="E10793" s="1"/>
      <c r="F10793" s="1"/>
      <c r="G10793" s="1"/>
      <c r="H10793" s="1"/>
      <c r="I10793" s="1"/>
    </row>
    <row r="10794" ht="15.75" customHeight="1">
      <c r="A10794" s="1"/>
      <c r="B10794" s="1"/>
      <c r="C10794" s="1"/>
      <c r="D10794" s="1"/>
      <c r="E10794" s="1"/>
      <c r="F10794" s="1"/>
      <c r="G10794" s="1"/>
      <c r="H10794" s="1"/>
      <c r="I10794" s="1"/>
    </row>
    <row r="10795" ht="15.75" customHeight="1">
      <c r="A10795" s="1"/>
      <c r="B10795" s="1"/>
      <c r="C10795" s="1"/>
      <c r="D10795" s="1"/>
      <c r="E10795" s="1"/>
      <c r="F10795" s="1"/>
      <c r="G10795" s="1"/>
      <c r="H10795" s="1"/>
      <c r="I10795" s="1"/>
    </row>
    <row r="10796" ht="15.75" customHeight="1">
      <c r="A10796" s="1"/>
      <c r="B10796" s="1"/>
      <c r="C10796" s="1"/>
      <c r="D10796" s="1"/>
      <c r="E10796" s="1"/>
      <c r="F10796" s="1"/>
      <c r="G10796" s="1"/>
      <c r="H10796" s="1"/>
      <c r="I10796" s="1"/>
    </row>
    <row r="10797" ht="15.75" customHeight="1">
      <c r="A10797" s="1"/>
      <c r="B10797" s="1"/>
      <c r="C10797" s="1"/>
      <c r="D10797" s="1"/>
      <c r="E10797" s="1"/>
      <c r="F10797" s="1"/>
      <c r="G10797" s="1"/>
      <c r="H10797" s="1"/>
      <c r="I10797" s="1"/>
    </row>
    <row r="10798" ht="15.75" customHeight="1">
      <c r="A10798" s="1"/>
      <c r="B10798" s="1"/>
      <c r="C10798" s="1"/>
      <c r="D10798" s="1"/>
      <c r="E10798" s="1"/>
      <c r="F10798" s="1"/>
      <c r="G10798" s="1"/>
      <c r="H10798" s="1"/>
      <c r="I10798" s="1"/>
    </row>
    <row r="10799" ht="15.75" customHeight="1">
      <c r="A10799" s="1"/>
      <c r="B10799" s="1"/>
      <c r="C10799" s="1"/>
      <c r="D10799" s="1"/>
      <c r="E10799" s="1"/>
      <c r="F10799" s="1"/>
      <c r="G10799" s="1"/>
      <c r="H10799" s="1"/>
      <c r="I10799" s="1"/>
    </row>
    <row r="10800" ht="15.75" customHeight="1">
      <c r="A10800" s="1"/>
      <c r="B10800" s="1"/>
      <c r="C10800" s="1"/>
      <c r="D10800" s="1"/>
      <c r="E10800" s="1"/>
      <c r="F10800" s="1"/>
      <c r="G10800" s="1"/>
      <c r="H10800" s="1"/>
      <c r="I10800" s="1"/>
    </row>
    <row r="10801" ht="15.75" customHeight="1">
      <c r="A10801" s="1"/>
      <c r="B10801" s="1"/>
      <c r="C10801" s="1"/>
      <c r="D10801" s="1"/>
      <c r="E10801" s="1"/>
      <c r="F10801" s="1"/>
      <c r="G10801" s="1"/>
      <c r="H10801" s="1"/>
      <c r="I10801" s="1"/>
    </row>
    <row r="10802" ht="15.75" customHeight="1">
      <c r="A10802" s="1"/>
      <c r="B10802" s="1"/>
      <c r="C10802" s="1"/>
      <c r="D10802" s="1"/>
      <c r="E10802" s="1"/>
      <c r="F10802" s="1"/>
      <c r="G10802" s="1"/>
      <c r="H10802" s="1"/>
      <c r="I10802" s="1"/>
    </row>
    <row r="10803" ht="15.75" customHeight="1">
      <c r="A10803" s="1"/>
      <c r="B10803" s="1"/>
      <c r="C10803" s="1"/>
      <c r="D10803" s="1"/>
      <c r="E10803" s="1"/>
      <c r="F10803" s="1"/>
      <c r="G10803" s="1"/>
      <c r="H10803" s="1"/>
      <c r="I10803" s="1"/>
    </row>
    <row r="10804" ht="15.75" customHeight="1">
      <c r="A10804" s="1"/>
      <c r="B10804" s="1"/>
      <c r="C10804" s="1"/>
      <c r="D10804" s="1"/>
      <c r="E10804" s="1"/>
      <c r="F10804" s="1"/>
      <c r="G10804" s="1"/>
      <c r="H10804" s="1"/>
      <c r="I10804" s="1"/>
    </row>
    <row r="10805" ht="15.75" customHeight="1">
      <c r="A10805" s="1"/>
      <c r="B10805" s="1"/>
      <c r="C10805" s="1"/>
      <c r="D10805" s="1"/>
      <c r="E10805" s="1"/>
      <c r="F10805" s="1"/>
      <c r="G10805" s="1"/>
      <c r="H10805" s="1"/>
      <c r="I10805" s="1"/>
    </row>
    <row r="10806" ht="15.75" customHeight="1">
      <c r="A10806" s="1"/>
      <c r="B10806" s="1"/>
      <c r="C10806" s="1"/>
      <c r="D10806" s="1"/>
      <c r="E10806" s="1"/>
      <c r="F10806" s="1"/>
      <c r="G10806" s="1"/>
      <c r="H10806" s="1"/>
      <c r="I10806" s="1"/>
    </row>
    <row r="10807" ht="15.75" customHeight="1">
      <c r="A10807" s="1"/>
      <c r="B10807" s="1"/>
      <c r="C10807" s="1"/>
      <c r="D10807" s="1"/>
      <c r="E10807" s="1"/>
      <c r="F10807" s="1"/>
      <c r="G10807" s="1"/>
      <c r="H10807" s="1"/>
      <c r="I10807" s="1"/>
    </row>
    <row r="10808" ht="15.75" customHeight="1">
      <c r="A10808" s="1"/>
      <c r="B10808" s="1"/>
      <c r="C10808" s="1"/>
      <c r="D10808" s="1"/>
      <c r="E10808" s="1"/>
      <c r="F10808" s="1"/>
      <c r="G10808" s="1"/>
      <c r="H10808" s="1"/>
      <c r="I10808" s="1"/>
    </row>
    <row r="10809" ht="15.75" customHeight="1">
      <c r="A10809" s="1"/>
      <c r="B10809" s="1"/>
      <c r="C10809" s="1"/>
      <c r="D10809" s="1"/>
      <c r="E10809" s="1"/>
      <c r="F10809" s="1"/>
      <c r="G10809" s="1"/>
      <c r="H10809" s="1"/>
      <c r="I10809" s="1"/>
    </row>
    <row r="10810" ht="15.75" customHeight="1">
      <c r="A10810" s="1"/>
      <c r="B10810" s="1"/>
      <c r="C10810" s="1"/>
      <c r="D10810" s="1"/>
      <c r="E10810" s="1"/>
      <c r="F10810" s="1"/>
      <c r="G10810" s="1"/>
      <c r="H10810" s="1"/>
      <c r="I10810" s="1"/>
    </row>
    <row r="10811" ht="15.75" customHeight="1">
      <c r="A10811" s="1"/>
      <c r="B10811" s="1"/>
      <c r="C10811" s="1"/>
      <c r="D10811" s="1"/>
      <c r="E10811" s="1"/>
      <c r="F10811" s="1"/>
      <c r="G10811" s="1"/>
      <c r="H10811" s="1"/>
      <c r="I10811" s="1"/>
    </row>
    <row r="10812" ht="15.75" customHeight="1">
      <c r="A10812" s="1"/>
      <c r="B10812" s="1"/>
      <c r="C10812" s="1"/>
      <c r="D10812" s="1"/>
      <c r="E10812" s="1"/>
      <c r="F10812" s="1"/>
      <c r="G10812" s="1"/>
      <c r="H10812" s="1"/>
      <c r="I10812" s="1"/>
    </row>
    <row r="10813" ht="15.75" customHeight="1">
      <c r="A10813" s="1"/>
      <c r="B10813" s="1"/>
      <c r="C10813" s="1"/>
      <c r="D10813" s="1"/>
      <c r="E10813" s="1"/>
      <c r="F10813" s="1"/>
      <c r="G10813" s="1"/>
      <c r="H10813" s="1"/>
      <c r="I10813" s="1"/>
    </row>
    <row r="10814" ht="15.75" customHeight="1">
      <c r="A10814" s="1"/>
      <c r="B10814" s="1"/>
      <c r="C10814" s="1"/>
      <c r="D10814" s="1"/>
      <c r="E10814" s="1"/>
      <c r="F10814" s="1"/>
      <c r="G10814" s="1"/>
      <c r="H10814" s="1"/>
      <c r="I10814" s="1"/>
    </row>
    <row r="10815" ht="15.75" customHeight="1">
      <c r="A10815" s="1"/>
      <c r="B10815" s="1"/>
      <c r="C10815" s="1"/>
      <c r="D10815" s="1"/>
      <c r="E10815" s="1"/>
      <c r="F10815" s="1"/>
      <c r="G10815" s="1"/>
      <c r="H10815" s="1"/>
      <c r="I10815" s="1"/>
    </row>
    <row r="10816" ht="15.75" customHeight="1">
      <c r="A10816" s="1"/>
      <c r="B10816" s="1"/>
      <c r="C10816" s="1"/>
      <c r="D10816" s="1"/>
      <c r="E10816" s="1"/>
      <c r="F10816" s="1"/>
      <c r="G10816" s="1"/>
      <c r="H10816" s="1"/>
      <c r="I10816" s="1"/>
    </row>
    <row r="10817" ht="15.75" customHeight="1">
      <c r="A10817" s="1"/>
      <c r="B10817" s="1"/>
      <c r="C10817" s="1"/>
      <c r="D10817" s="1"/>
      <c r="E10817" s="1"/>
      <c r="F10817" s="1"/>
      <c r="G10817" s="1"/>
      <c r="H10817" s="1"/>
      <c r="I10817" s="1"/>
    </row>
    <row r="10818" ht="15.75" customHeight="1">
      <c r="A10818" s="1"/>
      <c r="B10818" s="1"/>
      <c r="C10818" s="1"/>
      <c r="D10818" s="1"/>
      <c r="E10818" s="1"/>
      <c r="F10818" s="1"/>
      <c r="G10818" s="1"/>
      <c r="H10818" s="1"/>
      <c r="I10818" s="1"/>
    </row>
    <row r="10819" ht="15.75" customHeight="1">
      <c r="A10819" s="1"/>
      <c r="B10819" s="1"/>
      <c r="C10819" s="1"/>
      <c r="D10819" s="1"/>
      <c r="E10819" s="1"/>
      <c r="F10819" s="1"/>
      <c r="G10819" s="1"/>
      <c r="H10819" s="1"/>
      <c r="I10819" s="1"/>
    </row>
    <row r="10820" ht="15.75" customHeight="1">
      <c r="A10820" s="1"/>
      <c r="B10820" s="1"/>
      <c r="C10820" s="1"/>
      <c r="D10820" s="1"/>
      <c r="E10820" s="1"/>
      <c r="F10820" s="1"/>
      <c r="G10820" s="1"/>
      <c r="H10820" s="1"/>
      <c r="I10820" s="1"/>
    </row>
    <row r="10821" ht="15.75" customHeight="1">
      <c r="A10821" s="1"/>
      <c r="B10821" s="1"/>
      <c r="C10821" s="1"/>
      <c r="D10821" s="1"/>
      <c r="E10821" s="1"/>
      <c r="F10821" s="1"/>
      <c r="G10821" s="1"/>
      <c r="H10821" s="1"/>
      <c r="I10821" s="1"/>
    </row>
    <row r="10822" ht="15.75" customHeight="1">
      <c r="A10822" s="1"/>
      <c r="B10822" s="1"/>
      <c r="C10822" s="1"/>
      <c r="D10822" s="1"/>
      <c r="E10822" s="1"/>
      <c r="F10822" s="1"/>
      <c r="G10822" s="1"/>
      <c r="H10822" s="1"/>
      <c r="I10822" s="1"/>
    </row>
    <row r="10823" ht="15.75" customHeight="1">
      <c r="A10823" s="1"/>
      <c r="B10823" s="1"/>
      <c r="C10823" s="1"/>
      <c r="D10823" s="1"/>
      <c r="E10823" s="1"/>
      <c r="F10823" s="1"/>
      <c r="G10823" s="1"/>
      <c r="H10823" s="1"/>
      <c r="I10823" s="1"/>
    </row>
    <row r="10824" ht="15.75" customHeight="1">
      <c r="A10824" s="1"/>
      <c r="B10824" s="1"/>
      <c r="C10824" s="1"/>
      <c r="D10824" s="1"/>
      <c r="E10824" s="1"/>
      <c r="F10824" s="1"/>
      <c r="G10824" s="1"/>
      <c r="H10824" s="1"/>
      <c r="I10824" s="1"/>
    </row>
    <row r="10825" ht="15.75" customHeight="1">
      <c r="A10825" s="1"/>
      <c r="B10825" s="1"/>
      <c r="C10825" s="1"/>
      <c r="D10825" s="1"/>
      <c r="E10825" s="1"/>
      <c r="F10825" s="1"/>
      <c r="G10825" s="1"/>
      <c r="H10825" s="1"/>
      <c r="I10825" s="1"/>
    </row>
    <row r="10826" ht="15.75" customHeight="1">
      <c r="A10826" s="1"/>
      <c r="B10826" s="1"/>
      <c r="C10826" s="1"/>
      <c r="D10826" s="1"/>
      <c r="E10826" s="1"/>
      <c r="F10826" s="1"/>
      <c r="G10826" s="1"/>
      <c r="H10826" s="1"/>
      <c r="I10826" s="1"/>
    </row>
    <row r="10827" ht="15.75" customHeight="1">
      <c r="A10827" s="1"/>
      <c r="B10827" s="1"/>
      <c r="C10827" s="1"/>
      <c r="D10827" s="1"/>
      <c r="E10827" s="1"/>
      <c r="F10827" s="1"/>
      <c r="G10827" s="1"/>
      <c r="H10827" s="1"/>
      <c r="I10827" s="1"/>
    </row>
    <row r="10828" ht="15.75" customHeight="1">
      <c r="A10828" s="1"/>
      <c r="B10828" s="1"/>
      <c r="C10828" s="1"/>
      <c r="D10828" s="1"/>
      <c r="E10828" s="1"/>
      <c r="F10828" s="1"/>
      <c r="G10828" s="1"/>
      <c r="H10828" s="1"/>
      <c r="I10828" s="1"/>
    </row>
    <row r="10829" ht="15.75" customHeight="1">
      <c r="A10829" s="1"/>
      <c r="B10829" s="1"/>
      <c r="C10829" s="1"/>
      <c r="D10829" s="1"/>
      <c r="E10829" s="1"/>
      <c r="F10829" s="1"/>
      <c r="G10829" s="1"/>
      <c r="H10829" s="1"/>
      <c r="I10829" s="1"/>
    </row>
    <row r="10830" ht="15.75" customHeight="1">
      <c r="A10830" s="1"/>
      <c r="B10830" s="1"/>
      <c r="C10830" s="1"/>
      <c r="D10830" s="1"/>
      <c r="E10830" s="1"/>
      <c r="F10830" s="1"/>
      <c r="G10830" s="1"/>
      <c r="H10830" s="1"/>
      <c r="I10830" s="1"/>
    </row>
    <row r="10831" ht="15.75" customHeight="1">
      <c r="A10831" s="1"/>
      <c r="B10831" s="1"/>
      <c r="C10831" s="1"/>
      <c r="D10831" s="1"/>
      <c r="E10831" s="1"/>
      <c r="F10831" s="1"/>
      <c r="G10831" s="1"/>
      <c r="H10831" s="1"/>
      <c r="I10831" s="1"/>
    </row>
    <row r="10832" ht="15.75" customHeight="1">
      <c r="A10832" s="1"/>
      <c r="B10832" s="1"/>
      <c r="C10832" s="1"/>
      <c r="D10832" s="1"/>
      <c r="E10832" s="1"/>
      <c r="F10832" s="1"/>
      <c r="G10832" s="1"/>
      <c r="H10832" s="1"/>
      <c r="I10832" s="1"/>
    </row>
    <row r="10833" ht="15.75" customHeight="1">
      <c r="A10833" s="1"/>
      <c r="B10833" s="1"/>
      <c r="C10833" s="1"/>
      <c r="D10833" s="1"/>
      <c r="E10833" s="1"/>
      <c r="F10833" s="1"/>
      <c r="G10833" s="1"/>
      <c r="H10833" s="1"/>
      <c r="I10833" s="1"/>
    </row>
    <row r="10834" ht="15.75" customHeight="1">
      <c r="A10834" s="1"/>
      <c r="B10834" s="1"/>
      <c r="C10834" s="1"/>
      <c r="D10834" s="1"/>
      <c r="E10834" s="1"/>
      <c r="F10834" s="1"/>
      <c r="G10834" s="1"/>
      <c r="H10834" s="1"/>
      <c r="I10834" s="1"/>
    </row>
    <row r="10835" ht="15.75" customHeight="1">
      <c r="A10835" s="1"/>
      <c r="B10835" s="1"/>
      <c r="C10835" s="1"/>
      <c r="D10835" s="1"/>
      <c r="E10835" s="1"/>
      <c r="F10835" s="1"/>
      <c r="G10835" s="1"/>
      <c r="H10835" s="1"/>
      <c r="I10835" s="1"/>
    </row>
    <row r="10836" ht="15.75" customHeight="1">
      <c r="A10836" s="1"/>
      <c r="B10836" s="1"/>
      <c r="C10836" s="1"/>
      <c r="D10836" s="1"/>
      <c r="E10836" s="1"/>
      <c r="F10836" s="1"/>
      <c r="G10836" s="1"/>
      <c r="H10836" s="1"/>
      <c r="I10836" s="1"/>
    </row>
    <row r="10837" ht="15.75" customHeight="1">
      <c r="A10837" s="1"/>
      <c r="B10837" s="1"/>
      <c r="C10837" s="1"/>
      <c r="D10837" s="1"/>
      <c r="E10837" s="1"/>
      <c r="F10837" s="1"/>
      <c r="G10837" s="1"/>
      <c r="H10837" s="1"/>
      <c r="I10837" s="1"/>
    </row>
    <row r="10838" ht="15.75" customHeight="1">
      <c r="A10838" s="1"/>
      <c r="B10838" s="1"/>
      <c r="C10838" s="1"/>
      <c r="D10838" s="1"/>
      <c r="E10838" s="1"/>
      <c r="F10838" s="1"/>
      <c r="G10838" s="1"/>
      <c r="H10838" s="1"/>
      <c r="I10838" s="1"/>
    </row>
    <row r="10839" ht="15.75" customHeight="1">
      <c r="A10839" s="1"/>
      <c r="B10839" s="1"/>
      <c r="C10839" s="1"/>
      <c r="D10839" s="1"/>
      <c r="E10839" s="1"/>
      <c r="F10839" s="1"/>
      <c r="G10839" s="1"/>
      <c r="H10839" s="1"/>
      <c r="I10839" s="1"/>
    </row>
    <row r="10840" ht="15.75" customHeight="1">
      <c r="A10840" s="1"/>
      <c r="B10840" s="1"/>
      <c r="C10840" s="1"/>
      <c r="D10840" s="1"/>
      <c r="E10840" s="1"/>
      <c r="F10840" s="1"/>
      <c r="G10840" s="1"/>
      <c r="H10840" s="1"/>
      <c r="I10840" s="1"/>
    </row>
    <row r="10841" ht="15.75" customHeight="1">
      <c r="A10841" s="1"/>
      <c r="B10841" s="1"/>
      <c r="C10841" s="1"/>
      <c r="D10841" s="1"/>
      <c r="E10841" s="1"/>
      <c r="F10841" s="1"/>
      <c r="G10841" s="1"/>
      <c r="H10841" s="1"/>
      <c r="I10841" s="1"/>
    </row>
    <row r="10842" ht="15.75" customHeight="1">
      <c r="A10842" s="1"/>
      <c r="B10842" s="1"/>
      <c r="C10842" s="1"/>
      <c r="D10842" s="1"/>
      <c r="E10842" s="1"/>
      <c r="F10842" s="1"/>
      <c r="G10842" s="1"/>
      <c r="H10842" s="1"/>
      <c r="I10842" s="1"/>
    </row>
    <row r="10843" ht="15.75" customHeight="1">
      <c r="A10843" s="1"/>
      <c r="B10843" s="1"/>
      <c r="C10843" s="1"/>
      <c r="D10843" s="1"/>
      <c r="E10843" s="1"/>
      <c r="F10843" s="1"/>
      <c r="G10843" s="1"/>
      <c r="H10843" s="1"/>
      <c r="I10843" s="1"/>
    </row>
    <row r="10844" ht="15.75" customHeight="1">
      <c r="A10844" s="1"/>
      <c r="B10844" s="1"/>
      <c r="C10844" s="1"/>
      <c r="D10844" s="1"/>
      <c r="E10844" s="1"/>
      <c r="F10844" s="1"/>
      <c r="G10844" s="1"/>
      <c r="H10844" s="1"/>
      <c r="I10844" s="1"/>
    </row>
    <row r="10845" ht="15.75" customHeight="1">
      <c r="A10845" s="1"/>
      <c r="B10845" s="1"/>
      <c r="C10845" s="1"/>
      <c r="D10845" s="1"/>
      <c r="E10845" s="1"/>
      <c r="F10845" s="1"/>
      <c r="G10845" s="1"/>
      <c r="H10845" s="1"/>
      <c r="I10845" s="1"/>
    </row>
    <row r="10846" ht="15.75" customHeight="1">
      <c r="A10846" s="1"/>
      <c r="B10846" s="1"/>
      <c r="C10846" s="1"/>
      <c r="D10846" s="1"/>
      <c r="E10846" s="1"/>
      <c r="F10846" s="1"/>
      <c r="G10846" s="1"/>
      <c r="H10846" s="1"/>
      <c r="I10846" s="1"/>
    </row>
    <row r="10847" ht="15.75" customHeight="1">
      <c r="A10847" s="1"/>
      <c r="B10847" s="1"/>
      <c r="C10847" s="1"/>
      <c r="D10847" s="1"/>
      <c r="E10847" s="1"/>
      <c r="F10847" s="1"/>
      <c r="G10847" s="1"/>
      <c r="H10847" s="1"/>
      <c r="I10847" s="1"/>
    </row>
    <row r="10848" ht="15.75" customHeight="1">
      <c r="A10848" s="1"/>
      <c r="B10848" s="1"/>
      <c r="C10848" s="1"/>
      <c r="D10848" s="1"/>
      <c r="E10848" s="1"/>
      <c r="F10848" s="1"/>
      <c r="G10848" s="1"/>
      <c r="H10848" s="1"/>
      <c r="I10848" s="1"/>
    </row>
    <row r="10849" ht="15.75" customHeight="1">
      <c r="A10849" s="1"/>
      <c r="B10849" s="1"/>
      <c r="C10849" s="1"/>
      <c r="D10849" s="1"/>
      <c r="E10849" s="1"/>
      <c r="F10849" s="1"/>
      <c r="G10849" s="1"/>
      <c r="H10849" s="1"/>
      <c r="I10849" s="1"/>
    </row>
    <row r="10850" ht="15.75" customHeight="1">
      <c r="A10850" s="1"/>
      <c r="B10850" s="1"/>
      <c r="C10850" s="1"/>
      <c r="D10850" s="1"/>
      <c r="E10850" s="1"/>
      <c r="F10850" s="1"/>
      <c r="G10850" s="1"/>
      <c r="H10850" s="1"/>
      <c r="I10850" s="1"/>
    </row>
    <row r="10851" ht="15.75" customHeight="1">
      <c r="A10851" s="1"/>
      <c r="B10851" s="1"/>
      <c r="C10851" s="1"/>
      <c r="D10851" s="1"/>
      <c r="E10851" s="1"/>
      <c r="F10851" s="1"/>
      <c r="G10851" s="1"/>
      <c r="H10851" s="1"/>
      <c r="I10851" s="1"/>
    </row>
    <row r="10852" ht="15.75" customHeight="1">
      <c r="A10852" s="1"/>
      <c r="B10852" s="1"/>
      <c r="C10852" s="1"/>
      <c r="D10852" s="1"/>
      <c r="E10852" s="1"/>
      <c r="F10852" s="1"/>
      <c r="G10852" s="1"/>
      <c r="H10852" s="1"/>
      <c r="I10852" s="1"/>
    </row>
    <row r="10853" ht="15.75" customHeight="1">
      <c r="A10853" s="1"/>
      <c r="B10853" s="1"/>
      <c r="C10853" s="1"/>
      <c r="D10853" s="1"/>
      <c r="E10853" s="1"/>
      <c r="F10853" s="1"/>
      <c r="G10853" s="1"/>
      <c r="H10853" s="1"/>
      <c r="I10853" s="1"/>
    </row>
    <row r="10854" ht="15.75" customHeight="1">
      <c r="A10854" s="1"/>
      <c r="B10854" s="1"/>
      <c r="C10854" s="1"/>
      <c r="D10854" s="1"/>
      <c r="E10854" s="1"/>
      <c r="F10854" s="1"/>
      <c r="G10854" s="1"/>
      <c r="H10854" s="1"/>
      <c r="I10854" s="1"/>
    </row>
    <row r="10855" ht="15.75" customHeight="1">
      <c r="A10855" s="1"/>
      <c r="B10855" s="1"/>
      <c r="C10855" s="1"/>
      <c r="D10855" s="1"/>
      <c r="E10855" s="1"/>
      <c r="F10855" s="1"/>
      <c r="G10855" s="1"/>
      <c r="H10855" s="1"/>
      <c r="I10855" s="1"/>
    </row>
    <row r="10856" ht="15.75" customHeight="1">
      <c r="A10856" s="1"/>
      <c r="B10856" s="1"/>
      <c r="C10856" s="1"/>
      <c r="D10856" s="1"/>
      <c r="E10856" s="1"/>
      <c r="F10856" s="1"/>
      <c r="G10856" s="1"/>
      <c r="H10856" s="1"/>
      <c r="I10856" s="1"/>
    </row>
    <row r="10857" ht="15.75" customHeight="1">
      <c r="A10857" s="1"/>
      <c r="B10857" s="1"/>
      <c r="C10857" s="1"/>
      <c r="D10857" s="1"/>
      <c r="E10857" s="1"/>
      <c r="F10857" s="1"/>
      <c r="G10857" s="1"/>
      <c r="H10857" s="1"/>
      <c r="I10857" s="1"/>
    </row>
    <row r="10858" ht="15.75" customHeight="1">
      <c r="A10858" s="1"/>
      <c r="B10858" s="1"/>
      <c r="C10858" s="1"/>
      <c r="D10858" s="1"/>
      <c r="E10858" s="1"/>
      <c r="F10858" s="1"/>
      <c r="G10858" s="1"/>
      <c r="H10858" s="1"/>
      <c r="I10858" s="1"/>
    </row>
    <row r="10859" ht="15.75" customHeight="1">
      <c r="A10859" s="1"/>
      <c r="B10859" s="1"/>
      <c r="C10859" s="1"/>
      <c r="D10859" s="1"/>
      <c r="E10859" s="1"/>
      <c r="F10859" s="1"/>
      <c r="G10859" s="1"/>
      <c r="H10859" s="1"/>
      <c r="I10859" s="1"/>
    </row>
    <row r="10860" ht="15.75" customHeight="1">
      <c r="A10860" s="1"/>
      <c r="B10860" s="1"/>
      <c r="C10860" s="1"/>
      <c r="D10860" s="1"/>
      <c r="E10860" s="1"/>
      <c r="F10860" s="1"/>
      <c r="G10860" s="1"/>
      <c r="H10860" s="1"/>
      <c r="I10860" s="1"/>
    </row>
    <row r="10861" ht="15.75" customHeight="1">
      <c r="A10861" s="1"/>
      <c r="B10861" s="1"/>
      <c r="C10861" s="1"/>
      <c r="D10861" s="1"/>
      <c r="E10861" s="1"/>
      <c r="F10861" s="1"/>
      <c r="G10861" s="1"/>
      <c r="H10861" s="1"/>
      <c r="I10861" s="1"/>
    </row>
    <row r="10862" ht="15.75" customHeight="1">
      <c r="A10862" s="1"/>
      <c r="B10862" s="1"/>
      <c r="C10862" s="1"/>
      <c r="D10862" s="1"/>
      <c r="E10862" s="1"/>
      <c r="F10862" s="1"/>
      <c r="G10862" s="1"/>
      <c r="H10862" s="1"/>
      <c r="I10862" s="1"/>
    </row>
    <row r="10863" ht="15.75" customHeight="1">
      <c r="A10863" s="1"/>
      <c r="B10863" s="1"/>
      <c r="C10863" s="1"/>
      <c r="D10863" s="1"/>
      <c r="E10863" s="1"/>
      <c r="F10863" s="1"/>
      <c r="G10863" s="1"/>
      <c r="H10863" s="1"/>
      <c r="I10863" s="1"/>
    </row>
    <row r="10864" ht="15.75" customHeight="1">
      <c r="A10864" s="1"/>
      <c r="B10864" s="1"/>
      <c r="C10864" s="1"/>
      <c r="D10864" s="1"/>
      <c r="E10864" s="1"/>
      <c r="F10864" s="1"/>
      <c r="G10864" s="1"/>
      <c r="H10864" s="1"/>
      <c r="I10864" s="1"/>
    </row>
    <row r="10865" ht="15.75" customHeight="1">
      <c r="A10865" s="1"/>
      <c r="B10865" s="1"/>
      <c r="C10865" s="1"/>
      <c r="D10865" s="1"/>
      <c r="E10865" s="1"/>
      <c r="F10865" s="1"/>
      <c r="G10865" s="1"/>
      <c r="H10865" s="1"/>
      <c r="I10865" s="1"/>
    </row>
    <row r="10866" ht="15.75" customHeight="1">
      <c r="A10866" s="1"/>
      <c r="B10866" s="1"/>
      <c r="C10866" s="1"/>
      <c r="D10866" s="1"/>
      <c r="E10866" s="1"/>
      <c r="F10866" s="1"/>
      <c r="G10866" s="1"/>
      <c r="H10866" s="1"/>
      <c r="I10866" s="1"/>
    </row>
    <row r="10867" ht="15.75" customHeight="1">
      <c r="A10867" s="1"/>
      <c r="B10867" s="1"/>
      <c r="C10867" s="1"/>
      <c r="D10867" s="1"/>
      <c r="E10867" s="1"/>
      <c r="F10867" s="1"/>
      <c r="G10867" s="1"/>
      <c r="H10867" s="1"/>
      <c r="I10867" s="1"/>
    </row>
    <row r="10868" ht="15.75" customHeight="1">
      <c r="A10868" s="1"/>
      <c r="B10868" s="1"/>
      <c r="C10868" s="1"/>
      <c r="D10868" s="1"/>
      <c r="E10868" s="1"/>
      <c r="F10868" s="1"/>
      <c r="G10868" s="1"/>
      <c r="H10868" s="1"/>
      <c r="I10868" s="1"/>
    </row>
    <row r="10869" ht="15.75" customHeight="1">
      <c r="A10869" s="1"/>
      <c r="B10869" s="1"/>
      <c r="C10869" s="1"/>
      <c r="D10869" s="1"/>
      <c r="E10869" s="1"/>
      <c r="F10869" s="1"/>
      <c r="G10869" s="1"/>
      <c r="H10869" s="1"/>
      <c r="I10869" s="1"/>
    </row>
    <row r="10870" ht="15.75" customHeight="1">
      <c r="A10870" s="1"/>
      <c r="B10870" s="1"/>
      <c r="C10870" s="1"/>
      <c r="D10870" s="1"/>
      <c r="E10870" s="1"/>
      <c r="F10870" s="1"/>
      <c r="G10870" s="1"/>
      <c r="H10870" s="1"/>
      <c r="I10870" s="1"/>
    </row>
    <row r="10871" ht="15.75" customHeight="1">
      <c r="A10871" s="1"/>
      <c r="B10871" s="1"/>
      <c r="C10871" s="1"/>
      <c r="D10871" s="1"/>
      <c r="E10871" s="1"/>
      <c r="F10871" s="1"/>
      <c r="G10871" s="1"/>
      <c r="H10871" s="1"/>
      <c r="I10871" s="1"/>
    </row>
    <row r="10872" ht="15.75" customHeight="1">
      <c r="A10872" s="1"/>
      <c r="B10872" s="1"/>
      <c r="C10872" s="1"/>
      <c r="D10872" s="1"/>
      <c r="E10872" s="1"/>
      <c r="F10872" s="1"/>
      <c r="G10872" s="1"/>
      <c r="H10872" s="1"/>
      <c r="I10872" s="1"/>
    </row>
    <row r="10873" ht="15.75" customHeight="1">
      <c r="A10873" s="1"/>
      <c r="B10873" s="1"/>
      <c r="C10873" s="1"/>
      <c r="D10873" s="1"/>
      <c r="E10873" s="1"/>
      <c r="F10873" s="1"/>
      <c r="G10873" s="1"/>
      <c r="H10873" s="1"/>
      <c r="I10873" s="1"/>
    </row>
    <row r="10874" ht="15.75" customHeight="1">
      <c r="A10874" s="1"/>
      <c r="B10874" s="1"/>
      <c r="C10874" s="1"/>
      <c r="D10874" s="1"/>
      <c r="E10874" s="1"/>
      <c r="F10874" s="1"/>
      <c r="G10874" s="1"/>
      <c r="H10874" s="1"/>
      <c r="I10874" s="1"/>
    </row>
    <row r="10875" ht="15.75" customHeight="1">
      <c r="A10875" s="1"/>
      <c r="B10875" s="1"/>
      <c r="C10875" s="1"/>
      <c r="D10875" s="1"/>
      <c r="E10875" s="1"/>
      <c r="F10875" s="1"/>
      <c r="G10875" s="1"/>
      <c r="H10875" s="1"/>
      <c r="I10875" s="1"/>
    </row>
    <row r="10876" ht="15.75" customHeight="1">
      <c r="A10876" s="1"/>
      <c r="B10876" s="1"/>
      <c r="C10876" s="1"/>
      <c r="D10876" s="1"/>
      <c r="E10876" s="1"/>
      <c r="F10876" s="1"/>
      <c r="G10876" s="1"/>
      <c r="H10876" s="1"/>
      <c r="I10876" s="1"/>
    </row>
    <row r="10877" ht="15.75" customHeight="1">
      <c r="A10877" s="1"/>
      <c r="B10877" s="1"/>
      <c r="C10877" s="1"/>
      <c r="D10877" s="1"/>
      <c r="E10877" s="1"/>
      <c r="F10877" s="1"/>
      <c r="G10877" s="1"/>
      <c r="H10877" s="1"/>
      <c r="I10877" s="1"/>
    </row>
    <row r="10878" ht="15.75" customHeight="1">
      <c r="A10878" s="1"/>
      <c r="B10878" s="1"/>
      <c r="C10878" s="1"/>
      <c r="D10878" s="1"/>
      <c r="E10878" s="1"/>
      <c r="F10878" s="1"/>
      <c r="G10878" s="1"/>
      <c r="H10878" s="1"/>
      <c r="I10878" s="1"/>
    </row>
    <row r="10879" ht="15.75" customHeight="1">
      <c r="A10879" s="1"/>
      <c r="B10879" s="1"/>
      <c r="C10879" s="1"/>
      <c r="D10879" s="1"/>
      <c r="E10879" s="1"/>
      <c r="F10879" s="1"/>
      <c r="G10879" s="1"/>
      <c r="H10879" s="1"/>
      <c r="I10879" s="1"/>
    </row>
    <row r="10880" ht="15.75" customHeight="1">
      <c r="A10880" s="1"/>
      <c r="B10880" s="1"/>
      <c r="C10880" s="1"/>
      <c r="D10880" s="1"/>
      <c r="E10880" s="1"/>
      <c r="F10880" s="1"/>
      <c r="G10880" s="1"/>
      <c r="H10880" s="1"/>
      <c r="I10880" s="1"/>
    </row>
    <row r="10881" ht="15.75" customHeight="1">
      <c r="A10881" s="1"/>
      <c r="B10881" s="1"/>
      <c r="C10881" s="1"/>
      <c r="D10881" s="1"/>
      <c r="E10881" s="1"/>
      <c r="F10881" s="1"/>
      <c r="G10881" s="1"/>
      <c r="H10881" s="1"/>
      <c r="I10881" s="1"/>
    </row>
    <row r="10882" ht="15.75" customHeight="1">
      <c r="A10882" s="1"/>
      <c r="B10882" s="1"/>
      <c r="C10882" s="1"/>
      <c r="D10882" s="1"/>
      <c r="E10882" s="1"/>
      <c r="F10882" s="1"/>
      <c r="G10882" s="1"/>
      <c r="H10882" s="1"/>
      <c r="I10882" s="1"/>
    </row>
    <row r="10883" ht="15.75" customHeight="1">
      <c r="A10883" s="1"/>
      <c r="B10883" s="1"/>
      <c r="C10883" s="1"/>
      <c r="D10883" s="1"/>
      <c r="E10883" s="1"/>
      <c r="F10883" s="1"/>
      <c r="G10883" s="1"/>
      <c r="H10883" s="1"/>
      <c r="I10883" s="1"/>
    </row>
    <row r="10884" ht="15.75" customHeight="1">
      <c r="A10884" s="1"/>
      <c r="B10884" s="1"/>
      <c r="C10884" s="1"/>
      <c r="D10884" s="1"/>
      <c r="E10884" s="1"/>
      <c r="F10884" s="1"/>
      <c r="G10884" s="1"/>
      <c r="H10884" s="1"/>
      <c r="I10884" s="1"/>
    </row>
    <row r="10885" ht="15.75" customHeight="1">
      <c r="A10885" s="1"/>
      <c r="B10885" s="1"/>
      <c r="C10885" s="1"/>
      <c r="D10885" s="1"/>
      <c r="E10885" s="1"/>
      <c r="F10885" s="1"/>
      <c r="G10885" s="1"/>
      <c r="H10885" s="1"/>
      <c r="I10885" s="1"/>
    </row>
    <row r="10886" ht="15.75" customHeight="1">
      <c r="A10886" s="1"/>
      <c r="B10886" s="1"/>
      <c r="C10886" s="1"/>
      <c r="D10886" s="1"/>
      <c r="E10886" s="1"/>
      <c r="F10886" s="1"/>
      <c r="G10886" s="1"/>
      <c r="H10886" s="1"/>
      <c r="I10886" s="1"/>
    </row>
    <row r="10887" ht="15.75" customHeight="1">
      <c r="A10887" s="1"/>
      <c r="B10887" s="1"/>
      <c r="C10887" s="1"/>
      <c r="D10887" s="1"/>
      <c r="E10887" s="1"/>
      <c r="F10887" s="1"/>
      <c r="G10887" s="1"/>
      <c r="H10887" s="1"/>
      <c r="I10887" s="1"/>
    </row>
    <row r="10888" ht="15.75" customHeight="1">
      <c r="A10888" s="1"/>
      <c r="B10888" s="1"/>
      <c r="C10888" s="1"/>
      <c r="D10888" s="1"/>
      <c r="E10888" s="1"/>
      <c r="F10888" s="1"/>
      <c r="G10888" s="1"/>
      <c r="H10888" s="1"/>
      <c r="I10888" s="1"/>
    </row>
    <row r="10889" ht="15.75" customHeight="1">
      <c r="A10889" s="1"/>
      <c r="B10889" s="1"/>
      <c r="C10889" s="1"/>
      <c r="D10889" s="1"/>
      <c r="E10889" s="1"/>
      <c r="F10889" s="1"/>
      <c r="G10889" s="1"/>
      <c r="H10889" s="1"/>
      <c r="I10889" s="1"/>
    </row>
    <row r="10890" ht="15.75" customHeight="1">
      <c r="A10890" s="1"/>
      <c r="B10890" s="1"/>
      <c r="C10890" s="1"/>
      <c r="D10890" s="1"/>
      <c r="E10890" s="1"/>
      <c r="F10890" s="1"/>
      <c r="G10890" s="1"/>
      <c r="H10890" s="1"/>
      <c r="I10890" s="1"/>
    </row>
    <row r="10891" ht="15.75" customHeight="1">
      <c r="A10891" s="1"/>
      <c r="B10891" s="1"/>
      <c r="C10891" s="1"/>
      <c r="D10891" s="1"/>
      <c r="E10891" s="1"/>
      <c r="F10891" s="1"/>
      <c r="G10891" s="1"/>
      <c r="H10891" s="1"/>
      <c r="I10891" s="1"/>
    </row>
    <row r="10892" ht="15.75" customHeight="1">
      <c r="A10892" s="1"/>
      <c r="B10892" s="1"/>
      <c r="C10892" s="1"/>
      <c r="D10892" s="1"/>
      <c r="E10892" s="1"/>
      <c r="F10892" s="1"/>
      <c r="G10892" s="1"/>
      <c r="H10892" s="1"/>
      <c r="I10892" s="1"/>
    </row>
    <row r="10893" ht="15.75" customHeight="1">
      <c r="A10893" s="1"/>
      <c r="B10893" s="1"/>
      <c r="C10893" s="1"/>
      <c r="D10893" s="1"/>
      <c r="E10893" s="1"/>
      <c r="F10893" s="1"/>
      <c r="G10893" s="1"/>
      <c r="H10893" s="1"/>
      <c r="I10893" s="1"/>
    </row>
    <row r="10894" ht="15.75" customHeight="1">
      <c r="A10894" s="1"/>
      <c r="B10894" s="1"/>
      <c r="C10894" s="1"/>
      <c r="D10894" s="1"/>
      <c r="E10894" s="1"/>
      <c r="F10894" s="1"/>
      <c r="G10894" s="1"/>
      <c r="H10894" s="1"/>
      <c r="I10894" s="1"/>
    </row>
    <row r="10895" ht="15.75" customHeight="1">
      <c r="A10895" s="1"/>
      <c r="B10895" s="1"/>
      <c r="C10895" s="1"/>
      <c r="D10895" s="1"/>
      <c r="E10895" s="1"/>
      <c r="F10895" s="1"/>
      <c r="G10895" s="1"/>
      <c r="H10895" s="1"/>
      <c r="I10895" s="1"/>
    </row>
    <row r="10896" ht="15.75" customHeight="1">
      <c r="A10896" s="1"/>
      <c r="B10896" s="1"/>
      <c r="C10896" s="1"/>
      <c r="D10896" s="1"/>
      <c r="E10896" s="1"/>
      <c r="F10896" s="1"/>
      <c r="G10896" s="1"/>
      <c r="H10896" s="1"/>
      <c r="I10896" s="1"/>
    </row>
    <row r="10897" ht="15.75" customHeight="1">
      <c r="A10897" s="1"/>
      <c r="B10897" s="1"/>
      <c r="C10897" s="1"/>
      <c r="D10897" s="1"/>
      <c r="E10897" s="1"/>
      <c r="F10897" s="1"/>
      <c r="G10897" s="1"/>
      <c r="H10897" s="1"/>
      <c r="I10897" s="1"/>
    </row>
    <row r="10898" ht="15.75" customHeight="1">
      <c r="A10898" s="1"/>
      <c r="B10898" s="1"/>
      <c r="C10898" s="1"/>
      <c r="D10898" s="1"/>
      <c r="E10898" s="1"/>
      <c r="F10898" s="1"/>
      <c r="G10898" s="1"/>
      <c r="H10898" s="1"/>
      <c r="I10898" s="1"/>
    </row>
    <row r="10899" ht="15.75" customHeight="1">
      <c r="A10899" s="1"/>
      <c r="B10899" s="1"/>
      <c r="C10899" s="1"/>
      <c r="D10899" s="1"/>
      <c r="E10899" s="1"/>
      <c r="F10899" s="1"/>
      <c r="G10899" s="1"/>
      <c r="H10899" s="1"/>
      <c r="I10899" s="1"/>
    </row>
    <row r="10900" ht="15.75" customHeight="1">
      <c r="A10900" s="1"/>
      <c r="B10900" s="1"/>
      <c r="C10900" s="1"/>
      <c r="D10900" s="1"/>
      <c r="E10900" s="1"/>
      <c r="F10900" s="1"/>
      <c r="G10900" s="1"/>
      <c r="H10900" s="1"/>
      <c r="I10900" s="1"/>
    </row>
    <row r="10901" ht="15.75" customHeight="1">
      <c r="A10901" s="1"/>
      <c r="B10901" s="1"/>
      <c r="C10901" s="1"/>
      <c r="D10901" s="1"/>
      <c r="E10901" s="1"/>
      <c r="F10901" s="1"/>
      <c r="G10901" s="1"/>
      <c r="H10901" s="1"/>
      <c r="I10901" s="1"/>
    </row>
    <row r="10902" ht="15.75" customHeight="1">
      <c r="A10902" s="1"/>
      <c r="B10902" s="1"/>
      <c r="C10902" s="1"/>
      <c r="D10902" s="1"/>
      <c r="E10902" s="1"/>
      <c r="F10902" s="1"/>
      <c r="G10902" s="1"/>
      <c r="H10902" s="1"/>
      <c r="I10902" s="1"/>
    </row>
    <row r="10903" ht="15.75" customHeight="1">
      <c r="A10903" s="1"/>
      <c r="B10903" s="1"/>
      <c r="C10903" s="1"/>
      <c r="D10903" s="1"/>
      <c r="E10903" s="1"/>
      <c r="F10903" s="1"/>
      <c r="G10903" s="1"/>
      <c r="H10903" s="1"/>
      <c r="I10903" s="1"/>
    </row>
    <row r="10904" ht="15.75" customHeight="1">
      <c r="A10904" s="1"/>
      <c r="B10904" s="1"/>
      <c r="C10904" s="1"/>
      <c r="D10904" s="1"/>
      <c r="E10904" s="1"/>
      <c r="F10904" s="1"/>
      <c r="G10904" s="1"/>
      <c r="H10904" s="1"/>
      <c r="I10904" s="1"/>
    </row>
    <row r="10905" ht="15.75" customHeight="1">
      <c r="A10905" s="1"/>
      <c r="B10905" s="1"/>
      <c r="C10905" s="1"/>
      <c r="D10905" s="1"/>
      <c r="E10905" s="1"/>
      <c r="F10905" s="1"/>
      <c r="G10905" s="1"/>
      <c r="H10905" s="1"/>
      <c r="I10905" s="1"/>
    </row>
    <row r="10906" ht="15.75" customHeight="1">
      <c r="A10906" s="1"/>
      <c r="B10906" s="1"/>
      <c r="C10906" s="1"/>
      <c r="D10906" s="1"/>
      <c r="E10906" s="1"/>
      <c r="F10906" s="1"/>
      <c r="G10906" s="1"/>
      <c r="H10906" s="1"/>
      <c r="I10906" s="1"/>
    </row>
    <row r="10907" ht="15.75" customHeight="1">
      <c r="A10907" s="1"/>
      <c r="B10907" s="1"/>
      <c r="C10907" s="1"/>
      <c r="D10907" s="1"/>
      <c r="E10907" s="1"/>
      <c r="F10907" s="1"/>
      <c r="G10907" s="1"/>
      <c r="H10907" s="1"/>
      <c r="I10907" s="1"/>
    </row>
    <row r="10908" ht="15.75" customHeight="1">
      <c r="A10908" s="1"/>
      <c r="B10908" s="1"/>
      <c r="C10908" s="1"/>
      <c r="D10908" s="1"/>
      <c r="E10908" s="1"/>
      <c r="F10908" s="1"/>
      <c r="G10908" s="1"/>
      <c r="H10908" s="1"/>
      <c r="I10908" s="1"/>
    </row>
    <row r="10909" ht="15.75" customHeight="1">
      <c r="A10909" s="1"/>
      <c r="B10909" s="1"/>
      <c r="C10909" s="1"/>
      <c r="D10909" s="1"/>
      <c r="E10909" s="1"/>
      <c r="F10909" s="1"/>
      <c r="G10909" s="1"/>
      <c r="H10909" s="1"/>
      <c r="I10909" s="1"/>
    </row>
    <row r="10910" ht="15.75" customHeight="1">
      <c r="A10910" s="1"/>
      <c r="B10910" s="1"/>
      <c r="C10910" s="1"/>
      <c r="D10910" s="1"/>
      <c r="E10910" s="1"/>
      <c r="F10910" s="1"/>
      <c r="G10910" s="1"/>
      <c r="H10910" s="1"/>
      <c r="I10910" s="1"/>
    </row>
    <row r="10911" ht="15.75" customHeight="1">
      <c r="A10911" s="1"/>
      <c r="B10911" s="1"/>
      <c r="C10911" s="1"/>
      <c r="D10911" s="1"/>
      <c r="E10911" s="1"/>
      <c r="F10911" s="1"/>
      <c r="G10911" s="1"/>
      <c r="H10911" s="1"/>
      <c r="I10911" s="1"/>
    </row>
    <row r="10912" ht="15.75" customHeight="1">
      <c r="A10912" s="1"/>
      <c r="B10912" s="1"/>
      <c r="C10912" s="1"/>
      <c r="D10912" s="1"/>
      <c r="E10912" s="1"/>
      <c r="F10912" s="1"/>
      <c r="G10912" s="1"/>
      <c r="H10912" s="1"/>
      <c r="I10912" s="1"/>
    </row>
    <row r="10913" ht="15.75" customHeight="1">
      <c r="A10913" s="1"/>
      <c r="B10913" s="1"/>
      <c r="C10913" s="1"/>
      <c r="D10913" s="1"/>
      <c r="E10913" s="1"/>
      <c r="F10913" s="1"/>
      <c r="G10913" s="1"/>
      <c r="H10913" s="1"/>
      <c r="I10913" s="1"/>
    </row>
    <row r="10914" ht="15.75" customHeight="1">
      <c r="A10914" s="1"/>
      <c r="B10914" s="1"/>
      <c r="C10914" s="1"/>
      <c r="D10914" s="1"/>
      <c r="E10914" s="1"/>
      <c r="F10914" s="1"/>
      <c r="G10914" s="1"/>
      <c r="H10914" s="1"/>
      <c r="I10914" s="1"/>
    </row>
    <row r="10915" ht="15.75" customHeight="1">
      <c r="A10915" s="1"/>
      <c r="B10915" s="1"/>
      <c r="C10915" s="1"/>
      <c r="D10915" s="1"/>
      <c r="E10915" s="1"/>
      <c r="F10915" s="1"/>
      <c r="G10915" s="1"/>
      <c r="H10915" s="1"/>
      <c r="I10915" s="1"/>
    </row>
    <row r="10916" ht="15.75" customHeight="1">
      <c r="A10916" s="1"/>
      <c r="B10916" s="1"/>
      <c r="C10916" s="1"/>
      <c r="D10916" s="1"/>
      <c r="E10916" s="1"/>
      <c r="F10916" s="1"/>
      <c r="G10916" s="1"/>
      <c r="H10916" s="1"/>
      <c r="I10916" s="1"/>
    </row>
    <row r="10917" ht="15.75" customHeight="1">
      <c r="A10917" s="1"/>
      <c r="B10917" s="1"/>
      <c r="C10917" s="1"/>
      <c r="D10917" s="1"/>
      <c r="E10917" s="1"/>
      <c r="F10917" s="1"/>
      <c r="G10917" s="1"/>
      <c r="H10917" s="1"/>
      <c r="I10917" s="1"/>
    </row>
    <row r="10918" ht="15.75" customHeight="1">
      <c r="A10918" s="1"/>
      <c r="B10918" s="1"/>
      <c r="C10918" s="1"/>
      <c r="D10918" s="1"/>
      <c r="E10918" s="1"/>
      <c r="F10918" s="1"/>
      <c r="G10918" s="1"/>
      <c r="H10918" s="1"/>
      <c r="I10918" s="1"/>
    </row>
    <row r="10919" ht="15.75" customHeight="1">
      <c r="A10919" s="1"/>
      <c r="B10919" s="1"/>
      <c r="C10919" s="1"/>
      <c r="D10919" s="1"/>
      <c r="E10919" s="1"/>
      <c r="F10919" s="1"/>
      <c r="G10919" s="1"/>
      <c r="H10919" s="1"/>
      <c r="I10919" s="1"/>
    </row>
    <row r="10920" ht="15.75" customHeight="1">
      <c r="A10920" s="1"/>
      <c r="B10920" s="1"/>
      <c r="C10920" s="1"/>
      <c r="D10920" s="1"/>
      <c r="E10920" s="1"/>
      <c r="F10920" s="1"/>
      <c r="G10920" s="1"/>
      <c r="H10920" s="1"/>
      <c r="I10920" s="1"/>
    </row>
    <row r="10921" ht="15.75" customHeight="1">
      <c r="A10921" s="1"/>
      <c r="B10921" s="1"/>
      <c r="C10921" s="1"/>
      <c r="D10921" s="1"/>
      <c r="E10921" s="1"/>
      <c r="F10921" s="1"/>
      <c r="G10921" s="1"/>
      <c r="H10921" s="1"/>
      <c r="I10921" s="1"/>
    </row>
    <row r="10922" ht="15.75" customHeight="1">
      <c r="A10922" s="1"/>
      <c r="B10922" s="1"/>
      <c r="C10922" s="1"/>
      <c r="D10922" s="1"/>
      <c r="E10922" s="1"/>
      <c r="F10922" s="1"/>
      <c r="G10922" s="1"/>
      <c r="H10922" s="1"/>
      <c r="I10922" s="1"/>
    </row>
    <row r="10923" ht="15.75" customHeight="1">
      <c r="A10923" s="1"/>
      <c r="B10923" s="1"/>
      <c r="C10923" s="1"/>
      <c r="D10923" s="1"/>
      <c r="E10923" s="1"/>
      <c r="F10923" s="1"/>
      <c r="G10923" s="1"/>
      <c r="H10923" s="1"/>
      <c r="I10923" s="1"/>
    </row>
    <row r="10924" ht="15.75" customHeight="1">
      <c r="A10924" s="1"/>
      <c r="B10924" s="1"/>
      <c r="C10924" s="1"/>
      <c r="D10924" s="1"/>
      <c r="E10924" s="1"/>
      <c r="F10924" s="1"/>
      <c r="G10924" s="1"/>
      <c r="H10924" s="1"/>
      <c r="I10924" s="1"/>
    </row>
    <row r="10925" ht="15.75" customHeight="1">
      <c r="A10925" s="1"/>
      <c r="B10925" s="1"/>
      <c r="C10925" s="1"/>
      <c r="D10925" s="1"/>
      <c r="E10925" s="1"/>
      <c r="F10925" s="1"/>
      <c r="G10925" s="1"/>
      <c r="H10925" s="1"/>
      <c r="I10925" s="1"/>
    </row>
    <row r="10926" ht="15.75" customHeight="1">
      <c r="A10926" s="1"/>
      <c r="B10926" s="1"/>
      <c r="C10926" s="1"/>
      <c r="D10926" s="1"/>
      <c r="E10926" s="1"/>
      <c r="F10926" s="1"/>
      <c r="G10926" s="1"/>
      <c r="H10926" s="1"/>
      <c r="I10926" s="1"/>
    </row>
    <row r="10927" ht="15.75" customHeight="1">
      <c r="A10927" s="1"/>
      <c r="B10927" s="1"/>
      <c r="C10927" s="1"/>
      <c r="D10927" s="1"/>
      <c r="E10927" s="1"/>
      <c r="F10927" s="1"/>
      <c r="G10927" s="1"/>
      <c r="H10927" s="1"/>
      <c r="I10927" s="1"/>
    </row>
    <row r="10928" ht="15.75" customHeight="1">
      <c r="A10928" s="1"/>
      <c r="B10928" s="1"/>
      <c r="C10928" s="1"/>
      <c r="D10928" s="1"/>
      <c r="E10928" s="1"/>
      <c r="F10928" s="1"/>
      <c r="G10928" s="1"/>
      <c r="H10928" s="1"/>
      <c r="I10928" s="1"/>
    </row>
    <row r="10929" ht="15.75" customHeight="1">
      <c r="A10929" s="1"/>
      <c r="B10929" s="1"/>
      <c r="C10929" s="1"/>
      <c r="D10929" s="1"/>
      <c r="E10929" s="1"/>
      <c r="F10929" s="1"/>
      <c r="G10929" s="1"/>
      <c r="H10929" s="1"/>
      <c r="I10929" s="1"/>
    </row>
    <row r="10930" ht="15.75" customHeight="1">
      <c r="A10930" s="1"/>
      <c r="B10930" s="1"/>
      <c r="C10930" s="1"/>
      <c r="D10930" s="1"/>
      <c r="E10930" s="1"/>
      <c r="F10930" s="1"/>
      <c r="G10930" s="1"/>
      <c r="H10930" s="1"/>
      <c r="I10930" s="1"/>
    </row>
    <row r="10931" ht="15.75" customHeight="1">
      <c r="A10931" s="1"/>
      <c r="B10931" s="1"/>
      <c r="C10931" s="1"/>
      <c r="D10931" s="1"/>
      <c r="E10931" s="1"/>
      <c r="F10931" s="1"/>
      <c r="G10931" s="1"/>
      <c r="H10931" s="1"/>
      <c r="I10931" s="1"/>
    </row>
    <row r="10932" ht="15.75" customHeight="1">
      <c r="A10932" s="1"/>
      <c r="B10932" s="1"/>
      <c r="C10932" s="1"/>
      <c r="D10932" s="1"/>
      <c r="E10932" s="1"/>
      <c r="F10932" s="1"/>
      <c r="G10932" s="1"/>
      <c r="H10932" s="1"/>
      <c r="I10932" s="1"/>
    </row>
    <row r="10933" ht="15.75" customHeight="1">
      <c r="A10933" s="1"/>
      <c r="B10933" s="1"/>
      <c r="C10933" s="1"/>
      <c r="D10933" s="1"/>
      <c r="E10933" s="1"/>
      <c r="F10933" s="1"/>
      <c r="G10933" s="1"/>
      <c r="H10933" s="1"/>
      <c r="I10933" s="1"/>
    </row>
    <row r="10934" ht="15.75" customHeight="1">
      <c r="A10934" s="1"/>
      <c r="B10934" s="1"/>
      <c r="C10934" s="1"/>
      <c r="D10934" s="1"/>
      <c r="E10934" s="1"/>
      <c r="F10934" s="1"/>
      <c r="G10934" s="1"/>
      <c r="H10934" s="1"/>
      <c r="I10934" s="1"/>
    </row>
    <row r="10935" ht="15.75" customHeight="1">
      <c r="A10935" s="1"/>
      <c r="B10935" s="1"/>
      <c r="C10935" s="1"/>
      <c r="D10935" s="1"/>
      <c r="E10935" s="1"/>
      <c r="F10935" s="1"/>
      <c r="G10935" s="1"/>
      <c r="H10935" s="1"/>
      <c r="I10935" s="1"/>
    </row>
    <row r="10936" ht="15.75" customHeight="1">
      <c r="A10936" s="1"/>
      <c r="B10936" s="1"/>
      <c r="C10936" s="1"/>
      <c r="D10936" s="1"/>
      <c r="E10936" s="1"/>
      <c r="F10936" s="1"/>
      <c r="G10936" s="1"/>
      <c r="H10936" s="1"/>
      <c r="I10936" s="1"/>
    </row>
    <row r="10937" ht="15.75" customHeight="1">
      <c r="A10937" s="1"/>
      <c r="B10937" s="1"/>
      <c r="C10937" s="1"/>
      <c r="D10937" s="1"/>
      <c r="E10937" s="1"/>
      <c r="F10937" s="1"/>
      <c r="G10937" s="1"/>
      <c r="H10937" s="1"/>
      <c r="I10937" s="1"/>
    </row>
    <row r="10938" ht="15.75" customHeight="1">
      <c r="A10938" s="1"/>
      <c r="B10938" s="1"/>
      <c r="C10938" s="1"/>
      <c r="D10938" s="1"/>
      <c r="E10938" s="1"/>
      <c r="F10938" s="1"/>
      <c r="G10938" s="1"/>
      <c r="H10938" s="1"/>
      <c r="I10938" s="1"/>
    </row>
    <row r="10939" ht="15.75" customHeight="1">
      <c r="A10939" s="1"/>
      <c r="B10939" s="1"/>
      <c r="C10939" s="1"/>
      <c r="D10939" s="1"/>
      <c r="E10939" s="1"/>
      <c r="F10939" s="1"/>
      <c r="G10939" s="1"/>
      <c r="H10939" s="1"/>
      <c r="I10939" s="1"/>
    </row>
    <row r="10940" ht="15.75" customHeight="1">
      <c r="A10940" s="1"/>
      <c r="B10940" s="1"/>
      <c r="C10940" s="1"/>
      <c r="D10940" s="1"/>
      <c r="E10940" s="1"/>
      <c r="F10940" s="1"/>
      <c r="G10940" s="1"/>
      <c r="H10940" s="1"/>
      <c r="I10940" s="1"/>
    </row>
    <row r="10941" ht="15.75" customHeight="1">
      <c r="A10941" s="1"/>
      <c r="B10941" s="1"/>
      <c r="C10941" s="1"/>
      <c r="D10941" s="1"/>
      <c r="E10941" s="1"/>
      <c r="F10941" s="1"/>
      <c r="G10941" s="1"/>
      <c r="H10941" s="1"/>
      <c r="I10941" s="1"/>
    </row>
    <row r="10942" ht="15.75" customHeight="1">
      <c r="A10942" s="1"/>
      <c r="B10942" s="1"/>
      <c r="C10942" s="1"/>
      <c r="D10942" s="1"/>
      <c r="E10942" s="1"/>
      <c r="F10942" s="1"/>
      <c r="G10942" s="1"/>
      <c r="H10942" s="1"/>
      <c r="I10942" s="1"/>
    </row>
    <row r="10943" ht="15.75" customHeight="1">
      <c r="A10943" s="1"/>
      <c r="B10943" s="1"/>
      <c r="C10943" s="1"/>
      <c r="D10943" s="1"/>
      <c r="E10943" s="1"/>
      <c r="F10943" s="1"/>
      <c r="G10943" s="1"/>
      <c r="H10943" s="1"/>
      <c r="I10943" s="1"/>
    </row>
    <row r="10944" ht="15.75" customHeight="1">
      <c r="A10944" s="1"/>
      <c r="B10944" s="1"/>
      <c r="C10944" s="1"/>
      <c r="D10944" s="1"/>
      <c r="E10944" s="1"/>
      <c r="F10944" s="1"/>
      <c r="G10944" s="1"/>
      <c r="H10944" s="1"/>
      <c r="I10944" s="1"/>
    </row>
    <row r="10945" ht="15.75" customHeight="1">
      <c r="A10945" s="1"/>
      <c r="B10945" s="1"/>
      <c r="C10945" s="1"/>
      <c r="D10945" s="1"/>
      <c r="E10945" s="1"/>
      <c r="F10945" s="1"/>
      <c r="G10945" s="1"/>
      <c r="H10945" s="1"/>
      <c r="I10945" s="1"/>
    </row>
    <row r="10946" ht="15.75" customHeight="1">
      <c r="A10946" s="1"/>
      <c r="B10946" s="1"/>
      <c r="C10946" s="1"/>
      <c r="D10946" s="1"/>
      <c r="E10946" s="1"/>
      <c r="F10946" s="1"/>
      <c r="G10946" s="1"/>
      <c r="H10946" s="1"/>
      <c r="I10946" s="1"/>
    </row>
    <row r="10947" ht="15.75" customHeight="1">
      <c r="A10947" s="1"/>
      <c r="B10947" s="1"/>
      <c r="C10947" s="1"/>
      <c r="D10947" s="1"/>
      <c r="E10947" s="1"/>
      <c r="F10947" s="1"/>
      <c r="G10947" s="1"/>
      <c r="H10947" s="1"/>
      <c r="I10947" s="1"/>
    </row>
    <row r="10948" ht="15.75" customHeight="1">
      <c r="A10948" s="1"/>
      <c r="B10948" s="1"/>
      <c r="C10948" s="1"/>
      <c r="D10948" s="1"/>
      <c r="E10948" s="1"/>
      <c r="F10948" s="1"/>
      <c r="G10948" s="1"/>
      <c r="H10948" s="1"/>
      <c r="I10948" s="1"/>
    </row>
    <row r="10949" ht="15.75" customHeight="1">
      <c r="A10949" s="1"/>
      <c r="B10949" s="1"/>
      <c r="C10949" s="1"/>
      <c r="D10949" s="1"/>
      <c r="E10949" s="1"/>
      <c r="F10949" s="1"/>
      <c r="G10949" s="1"/>
      <c r="H10949" s="1"/>
      <c r="I10949" s="1"/>
    </row>
    <row r="10950" ht="15.75" customHeight="1">
      <c r="A10950" s="1"/>
      <c r="B10950" s="1"/>
      <c r="C10950" s="1"/>
      <c r="D10950" s="1"/>
      <c r="E10950" s="1"/>
      <c r="F10950" s="1"/>
      <c r="G10950" s="1"/>
      <c r="H10950" s="1"/>
      <c r="I10950" s="1"/>
    </row>
    <row r="10951" ht="15.75" customHeight="1">
      <c r="A10951" s="1"/>
      <c r="B10951" s="1"/>
      <c r="C10951" s="1"/>
      <c r="D10951" s="1"/>
      <c r="E10951" s="1"/>
      <c r="F10951" s="1"/>
      <c r="G10951" s="1"/>
      <c r="H10951" s="1"/>
      <c r="I10951" s="1"/>
    </row>
    <row r="10952" ht="15.75" customHeight="1">
      <c r="A10952" s="1"/>
      <c r="B10952" s="1"/>
      <c r="C10952" s="1"/>
      <c r="D10952" s="1"/>
      <c r="E10952" s="1"/>
      <c r="F10952" s="1"/>
      <c r="G10952" s="1"/>
      <c r="H10952" s="1"/>
      <c r="I10952" s="1"/>
    </row>
    <row r="10953" ht="15.75" customHeight="1">
      <c r="A10953" s="1"/>
      <c r="B10953" s="1"/>
      <c r="C10953" s="1"/>
      <c r="D10953" s="1"/>
      <c r="E10953" s="1"/>
      <c r="F10953" s="1"/>
      <c r="G10953" s="1"/>
      <c r="H10953" s="1"/>
      <c r="I10953" s="1"/>
    </row>
    <row r="10954" ht="15.75" customHeight="1">
      <c r="A10954" s="1"/>
      <c r="B10954" s="1"/>
      <c r="C10954" s="1"/>
      <c r="D10954" s="1"/>
      <c r="E10954" s="1"/>
      <c r="F10954" s="1"/>
      <c r="G10954" s="1"/>
      <c r="H10954" s="1"/>
      <c r="I10954" s="1"/>
    </row>
    <row r="10955" ht="15.75" customHeight="1">
      <c r="A10955" s="1"/>
      <c r="B10955" s="1"/>
      <c r="C10955" s="1"/>
      <c r="D10955" s="1"/>
      <c r="E10955" s="1"/>
      <c r="F10955" s="1"/>
      <c r="G10955" s="1"/>
      <c r="H10955" s="1"/>
      <c r="I10955" s="1"/>
    </row>
    <row r="10956" ht="15.75" customHeight="1">
      <c r="A10956" s="1"/>
      <c r="B10956" s="1"/>
      <c r="C10956" s="1"/>
      <c r="D10956" s="1"/>
      <c r="E10956" s="1"/>
      <c r="F10956" s="1"/>
      <c r="G10956" s="1"/>
      <c r="H10956" s="1"/>
      <c r="I10956" s="1"/>
    </row>
    <row r="10957" ht="15.75" customHeight="1">
      <c r="A10957" s="1"/>
      <c r="B10957" s="1"/>
      <c r="C10957" s="1"/>
      <c r="D10957" s="1"/>
      <c r="E10957" s="1"/>
      <c r="F10957" s="1"/>
      <c r="G10957" s="1"/>
      <c r="H10957" s="1"/>
      <c r="I10957" s="1"/>
    </row>
    <row r="10958" ht="15.75" customHeight="1">
      <c r="A10958" s="1"/>
      <c r="B10958" s="1"/>
      <c r="C10958" s="1"/>
      <c r="D10958" s="1"/>
      <c r="E10958" s="1"/>
      <c r="F10958" s="1"/>
      <c r="G10958" s="1"/>
      <c r="H10958" s="1"/>
      <c r="I10958" s="1"/>
    </row>
    <row r="10959" ht="15.75" customHeight="1">
      <c r="A10959" s="1"/>
      <c r="B10959" s="1"/>
      <c r="C10959" s="1"/>
      <c r="D10959" s="1"/>
      <c r="E10959" s="1"/>
      <c r="F10959" s="1"/>
      <c r="G10959" s="1"/>
      <c r="H10959" s="1"/>
      <c r="I10959" s="1"/>
    </row>
    <row r="10960" ht="15.75" customHeight="1">
      <c r="A10960" s="1"/>
      <c r="B10960" s="1"/>
      <c r="C10960" s="1"/>
      <c r="D10960" s="1"/>
      <c r="E10960" s="1"/>
      <c r="F10960" s="1"/>
      <c r="G10960" s="1"/>
      <c r="H10960" s="1"/>
      <c r="I10960" s="1"/>
    </row>
    <row r="10961" ht="15.75" customHeight="1">
      <c r="A10961" s="1"/>
      <c r="B10961" s="1"/>
      <c r="C10961" s="1"/>
      <c r="D10961" s="1"/>
      <c r="E10961" s="1"/>
      <c r="F10961" s="1"/>
      <c r="G10961" s="1"/>
      <c r="H10961" s="1"/>
      <c r="I10961" s="1"/>
    </row>
    <row r="10962" ht="15.75" customHeight="1">
      <c r="A10962" s="1"/>
      <c r="B10962" s="1"/>
      <c r="C10962" s="1"/>
      <c r="D10962" s="1"/>
      <c r="E10962" s="1"/>
      <c r="F10962" s="1"/>
      <c r="G10962" s="1"/>
      <c r="H10962" s="1"/>
      <c r="I10962" s="1"/>
    </row>
    <row r="10963" ht="15.75" customHeight="1">
      <c r="A10963" s="1"/>
      <c r="B10963" s="1"/>
      <c r="C10963" s="1"/>
      <c r="D10963" s="1"/>
      <c r="E10963" s="1"/>
      <c r="F10963" s="1"/>
      <c r="G10963" s="1"/>
      <c r="H10963" s="1"/>
      <c r="I10963" s="1"/>
    </row>
    <row r="10964" ht="15.75" customHeight="1">
      <c r="A10964" s="1"/>
      <c r="B10964" s="1"/>
      <c r="C10964" s="1"/>
      <c r="D10964" s="1"/>
      <c r="E10964" s="1"/>
      <c r="F10964" s="1"/>
      <c r="G10964" s="1"/>
      <c r="H10964" s="1"/>
      <c r="I10964" s="1"/>
    </row>
    <row r="10965" ht="15.75" customHeight="1">
      <c r="A10965" s="1"/>
      <c r="B10965" s="1"/>
      <c r="C10965" s="1"/>
      <c r="D10965" s="1"/>
      <c r="E10965" s="1"/>
      <c r="F10965" s="1"/>
      <c r="G10965" s="1"/>
      <c r="H10965" s="1"/>
      <c r="I10965" s="1"/>
    </row>
    <row r="10966" ht="15.75" customHeight="1">
      <c r="A10966" s="1"/>
      <c r="B10966" s="1"/>
      <c r="C10966" s="1"/>
      <c r="D10966" s="1"/>
      <c r="E10966" s="1"/>
      <c r="F10966" s="1"/>
      <c r="G10966" s="1"/>
      <c r="H10966" s="1"/>
      <c r="I10966" s="1"/>
    </row>
    <row r="10967" ht="15.75" customHeight="1">
      <c r="A10967" s="1"/>
      <c r="B10967" s="1"/>
      <c r="C10967" s="1"/>
      <c r="D10967" s="1"/>
      <c r="E10967" s="1"/>
      <c r="F10967" s="1"/>
      <c r="G10967" s="1"/>
      <c r="H10967" s="1"/>
      <c r="I10967" s="1"/>
    </row>
    <row r="10968" ht="15.75" customHeight="1">
      <c r="A10968" s="1"/>
      <c r="B10968" s="1"/>
      <c r="C10968" s="1"/>
      <c r="D10968" s="1"/>
      <c r="E10968" s="1"/>
      <c r="F10968" s="1"/>
      <c r="G10968" s="1"/>
      <c r="H10968" s="1"/>
      <c r="I10968" s="1"/>
    </row>
    <row r="10969" ht="15.75" customHeight="1">
      <c r="A10969" s="1"/>
      <c r="B10969" s="1"/>
      <c r="C10969" s="1"/>
      <c r="D10969" s="1"/>
      <c r="E10969" s="1"/>
      <c r="F10969" s="1"/>
      <c r="G10969" s="1"/>
      <c r="H10969" s="1"/>
      <c r="I10969" s="1"/>
    </row>
    <row r="10970" ht="15.75" customHeight="1">
      <c r="A10970" s="1"/>
      <c r="B10970" s="1"/>
      <c r="C10970" s="1"/>
      <c r="D10970" s="1"/>
      <c r="E10970" s="1"/>
      <c r="F10970" s="1"/>
      <c r="G10970" s="1"/>
      <c r="H10970" s="1"/>
      <c r="I10970" s="1"/>
    </row>
    <row r="10971" ht="15.75" customHeight="1">
      <c r="A10971" s="1"/>
      <c r="B10971" s="1"/>
      <c r="C10971" s="1"/>
      <c r="D10971" s="1"/>
      <c r="E10971" s="1"/>
      <c r="F10971" s="1"/>
      <c r="G10971" s="1"/>
      <c r="H10971" s="1"/>
      <c r="I10971" s="1"/>
    </row>
    <row r="10972" ht="15.75" customHeight="1">
      <c r="A10972" s="1"/>
      <c r="B10972" s="1"/>
      <c r="C10972" s="1"/>
      <c r="D10972" s="1"/>
      <c r="E10972" s="1"/>
      <c r="F10972" s="1"/>
      <c r="G10972" s="1"/>
      <c r="H10972" s="1"/>
      <c r="I10972" s="1"/>
    </row>
    <row r="10973" ht="15.75" customHeight="1">
      <c r="A10973" s="1"/>
      <c r="B10973" s="1"/>
      <c r="C10973" s="1"/>
      <c r="D10973" s="1"/>
      <c r="E10973" s="1"/>
      <c r="F10973" s="1"/>
      <c r="G10973" s="1"/>
      <c r="H10973" s="1"/>
      <c r="I10973" s="1"/>
    </row>
    <row r="10974" ht="15.75" customHeight="1">
      <c r="A10974" s="1"/>
      <c r="B10974" s="1"/>
      <c r="C10974" s="1"/>
      <c r="D10974" s="1"/>
      <c r="E10974" s="1"/>
      <c r="F10974" s="1"/>
      <c r="G10974" s="1"/>
      <c r="H10974" s="1"/>
      <c r="I10974" s="1"/>
    </row>
    <row r="10975" ht="15.75" customHeight="1">
      <c r="A10975" s="1"/>
      <c r="B10975" s="1"/>
      <c r="C10975" s="1"/>
      <c r="D10975" s="1"/>
      <c r="E10975" s="1"/>
      <c r="F10975" s="1"/>
      <c r="G10975" s="1"/>
      <c r="H10975" s="1"/>
      <c r="I10975" s="1"/>
    </row>
    <row r="10976" ht="15.75" customHeight="1">
      <c r="A10976" s="1"/>
      <c r="B10976" s="1"/>
      <c r="C10976" s="1"/>
      <c r="D10976" s="1"/>
      <c r="E10976" s="1"/>
      <c r="F10976" s="1"/>
      <c r="G10976" s="1"/>
      <c r="H10976" s="1"/>
      <c r="I10976" s="1"/>
    </row>
    <row r="10977" ht="15.75" customHeight="1">
      <c r="A10977" s="1"/>
      <c r="B10977" s="1"/>
      <c r="C10977" s="1"/>
      <c r="D10977" s="1"/>
      <c r="E10977" s="1"/>
      <c r="F10977" s="1"/>
      <c r="G10977" s="1"/>
      <c r="H10977" s="1"/>
      <c r="I10977" s="1"/>
    </row>
    <row r="10978" ht="15.75" customHeight="1">
      <c r="A10978" s="1"/>
      <c r="B10978" s="1"/>
      <c r="C10978" s="1"/>
      <c r="D10978" s="1"/>
      <c r="E10978" s="1"/>
      <c r="F10978" s="1"/>
      <c r="G10978" s="1"/>
      <c r="H10978" s="1"/>
      <c r="I10978" s="1"/>
    </row>
    <row r="10979" ht="15.75" customHeight="1">
      <c r="A10979" s="1"/>
      <c r="B10979" s="1"/>
      <c r="C10979" s="1"/>
      <c r="D10979" s="1"/>
      <c r="E10979" s="1"/>
      <c r="F10979" s="1"/>
      <c r="G10979" s="1"/>
      <c r="H10979" s="1"/>
      <c r="I10979" s="1"/>
    </row>
    <row r="10980" ht="15.75" customHeight="1">
      <c r="A10980" s="1"/>
      <c r="B10980" s="1"/>
      <c r="C10980" s="1"/>
      <c r="D10980" s="1"/>
      <c r="E10980" s="1"/>
      <c r="F10980" s="1"/>
      <c r="G10980" s="1"/>
      <c r="H10980" s="1"/>
      <c r="I10980" s="1"/>
    </row>
    <row r="10981" ht="15.75" customHeight="1">
      <c r="A10981" s="1"/>
      <c r="B10981" s="1"/>
      <c r="C10981" s="1"/>
      <c r="D10981" s="1"/>
      <c r="E10981" s="1"/>
      <c r="F10981" s="1"/>
      <c r="G10981" s="1"/>
      <c r="H10981" s="1"/>
      <c r="I10981" s="1"/>
    </row>
    <row r="10982" ht="15.75" customHeight="1">
      <c r="A10982" s="1"/>
      <c r="B10982" s="1"/>
      <c r="C10982" s="1"/>
      <c r="D10982" s="1"/>
      <c r="E10982" s="1"/>
      <c r="F10982" s="1"/>
      <c r="G10982" s="1"/>
      <c r="H10982" s="1"/>
      <c r="I10982" s="1"/>
    </row>
    <row r="10983" ht="15.75" customHeight="1">
      <c r="A10983" s="1"/>
      <c r="B10983" s="1"/>
      <c r="C10983" s="1"/>
      <c r="D10983" s="1"/>
      <c r="E10983" s="1"/>
      <c r="F10983" s="1"/>
      <c r="G10983" s="1"/>
      <c r="H10983" s="1"/>
      <c r="I10983" s="1"/>
    </row>
    <row r="10984" ht="15.75" customHeight="1">
      <c r="A10984" s="1"/>
      <c r="B10984" s="1"/>
      <c r="C10984" s="1"/>
      <c r="D10984" s="1"/>
      <c r="E10984" s="1"/>
      <c r="F10984" s="1"/>
      <c r="G10984" s="1"/>
      <c r="H10984" s="1"/>
      <c r="I10984" s="1"/>
    </row>
    <row r="10985" ht="15.75" customHeight="1">
      <c r="A10985" s="1"/>
      <c r="B10985" s="1"/>
      <c r="C10985" s="1"/>
      <c r="D10985" s="1"/>
      <c r="E10985" s="1"/>
      <c r="F10985" s="1"/>
      <c r="G10985" s="1"/>
      <c r="H10985" s="1"/>
      <c r="I10985" s="1"/>
    </row>
    <row r="10986" ht="15.75" customHeight="1">
      <c r="A10986" s="1"/>
      <c r="B10986" s="1"/>
      <c r="C10986" s="1"/>
      <c r="D10986" s="1"/>
      <c r="E10986" s="1"/>
      <c r="F10986" s="1"/>
      <c r="G10986" s="1"/>
      <c r="H10986" s="1"/>
      <c r="I10986" s="1"/>
    </row>
    <row r="10987" ht="15.75" customHeight="1">
      <c r="A10987" s="1"/>
      <c r="B10987" s="1"/>
      <c r="C10987" s="1"/>
      <c r="D10987" s="1"/>
      <c r="E10987" s="1"/>
      <c r="F10987" s="1"/>
      <c r="G10987" s="1"/>
      <c r="H10987" s="1"/>
      <c r="I10987" s="1"/>
    </row>
    <row r="10988" ht="15.75" customHeight="1">
      <c r="A10988" s="1"/>
      <c r="B10988" s="1"/>
      <c r="C10988" s="1"/>
      <c r="D10988" s="1"/>
      <c r="E10988" s="1"/>
      <c r="F10988" s="1"/>
      <c r="G10988" s="1"/>
      <c r="H10988" s="1"/>
      <c r="I10988" s="1"/>
    </row>
    <row r="10989" ht="15.75" customHeight="1">
      <c r="A10989" s="1"/>
      <c r="B10989" s="1"/>
      <c r="C10989" s="1"/>
      <c r="D10989" s="1"/>
      <c r="E10989" s="1"/>
      <c r="F10989" s="1"/>
      <c r="G10989" s="1"/>
      <c r="H10989" s="1"/>
      <c r="I10989" s="1"/>
    </row>
    <row r="10990" ht="15.75" customHeight="1">
      <c r="A10990" s="1"/>
      <c r="B10990" s="1"/>
      <c r="C10990" s="1"/>
      <c r="D10990" s="1"/>
      <c r="E10990" s="1"/>
      <c r="F10990" s="1"/>
      <c r="G10990" s="1"/>
      <c r="H10990" s="1"/>
      <c r="I10990" s="1"/>
    </row>
    <row r="10991" ht="15.75" customHeight="1">
      <c r="A10991" s="1"/>
      <c r="B10991" s="1"/>
      <c r="C10991" s="1"/>
      <c r="D10991" s="1"/>
      <c r="E10991" s="1"/>
      <c r="F10991" s="1"/>
      <c r="G10991" s="1"/>
      <c r="H10991" s="1"/>
      <c r="I10991" s="1"/>
    </row>
    <row r="10992" ht="15.75" customHeight="1">
      <c r="A10992" s="1"/>
      <c r="B10992" s="1"/>
      <c r="C10992" s="1"/>
      <c r="D10992" s="1"/>
      <c r="E10992" s="1"/>
      <c r="F10992" s="1"/>
      <c r="G10992" s="1"/>
      <c r="H10992" s="1"/>
      <c r="I10992" s="1"/>
    </row>
    <row r="10993" ht="15.75" customHeight="1">
      <c r="A10993" s="1"/>
      <c r="B10993" s="1"/>
      <c r="C10993" s="1"/>
      <c r="D10993" s="1"/>
      <c r="E10993" s="1"/>
      <c r="F10993" s="1"/>
      <c r="G10993" s="1"/>
      <c r="H10993" s="1"/>
      <c r="I10993" s="1"/>
    </row>
    <row r="10994" ht="15.75" customHeight="1">
      <c r="A10994" s="1"/>
      <c r="B10994" s="1"/>
      <c r="C10994" s="1"/>
      <c r="D10994" s="1"/>
      <c r="E10994" s="1"/>
      <c r="F10994" s="1"/>
      <c r="G10994" s="1"/>
      <c r="H10994" s="1"/>
      <c r="I10994" s="1"/>
    </row>
    <row r="10995" ht="15.75" customHeight="1">
      <c r="A10995" s="1"/>
      <c r="B10995" s="1"/>
      <c r="C10995" s="1"/>
      <c r="D10995" s="1"/>
      <c r="E10995" s="1"/>
      <c r="F10995" s="1"/>
      <c r="G10995" s="1"/>
      <c r="H10995" s="1"/>
      <c r="I10995" s="1"/>
    </row>
    <row r="10996" ht="15.75" customHeight="1">
      <c r="A10996" s="1"/>
      <c r="B10996" s="1"/>
      <c r="C10996" s="1"/>
      <c r="D10996" s="1"/>
      <c r="E10996" s="1"/>
      <c r="F10996" s="1"/>
      <c r="G10996" s="1"/>
      <c r="H10996" s="1"/>
      <c r="I10996" s="1"/>
    </row>
    <row r="10997" ht="15.75" customHeight="1">
      <c r="A10997" s="1"/>
      <c r="B10997" s="1"/>
      <c r="C10997" s="1"/>
      <c r="D10997" s="1"/>
      <c r="E10997" s="1"/>
      <c r="F10997" s="1"/>
      <c r="G10997" s="1"/>
      <c r="H10997" s="1"/>
      <c r="I10997" s="1"/>
    </row>
    <row r="10998" ht="15.75" customHeight="1">
      <c r="A10998" s="1"/>
      <c r="B10998" s="1"/>
      <c r="C10998" s="1"/>
      <c r="D10998" s="1"/>
      <c r="E10998" s="1"/>
      <c r="F10998" s="1"/>
      <c r="G10998" s="1"/>
      <c r="H10998" s="1"/>
      <c r="I10998" s="1"/>
    </row>
    <row r="10999" ht="15.75" customHeight="1">
      <c r="A10999" s="1"/>
      <c r="B10999" s="1"/>
      <c r="C10999" s="1"/>
      <c r="D10999" s="1"/>
      <c r="E10999" s="1"/>
      <c r="F10999" s="1"/>
      <c r="G10999" s="1"/>
      <c r="H10999" s="1"/>
      <c r="I10999" s="1"/>
    </row>
    <row r="11000" ht="15.75" customHeight="1">
      <c r="A11000" s="1"/>
      <c r="B11000" s="1"/>
      <c r="C11000" s="1"/>
      <c r="D11000" s="1"/>
      <c r="E11000" s="1"/>
      <c r="F11000" s="1"/>
      <c r="G11000" s="1"/>
      <c r="H11000" s="1"/>
      <c r="I11000" s="1"/>
    </row>
    <row r="11001" ht="15.75" customHeight="1">
      <c r="A11001" s="1"/>
      <c r="B11001" s="1"/>
      <c r="C11001" s="1"/>
      <c r="D11001" s="1"/>
      <c r="E11001" s="1"/>
      <c r="F11001" s="1"/>
      <c r="G11001" s="1"/>
      <c r="H11001" s="1"/>
      <c r="I11001" s="1"/>
    </row>
    <row r="11002" ht="15.75" customHeight="1">
      <c r="A11002" s="1"/>
      <c r="B11002" s="1"/>
      <c r="C11002" s="1"/>
      <c r="D11002" s="1"/>
      <c r="E11002" s="1"/>
      <c r="F11002" s="1"/>
      <c r="G11002" s="1"/>
      <c r="H11002" s="1"/>
      <c r="I11002" s="1"/>
    </row>
    <row r="11003" ht="15.75" customHeight="1">
      <c r="A11003" s="1"/>
      <c r="B11003" s="1"/>
      <c r="C11003" s="1"/>
      <c r="D11003" s="1"/>
      <c r="E11003" s="1"/>
      <c r="F11003" s="1"/>
      <c r="G11003" s="1"/>
      <c r="H11003" s="1"/>
      <c r="I11003" s="1"/>
    </row>
    <row r="11004" ht="15.75" customHeight="1">
      <c r="A11004" s="1"/>
      <c r="B11004" s="1"/>
      <c r="C11004" s="1"/>
      <c r="D11004" s="1"/>
      <c r="E11004" s="1"/>
      <c r="F11004" s="1"/>
      <c r="G11004" s="1"/>
      <c r="H11004" s="1"/>
      <c r="I11004" s="1"/>
    </row>
    <row r="11005" ht="15.75" customHeight="1">
      <c r="A11005" s="1"/>
      <c r="B11005" s="1"/>
      <c r="C11005" s="1"/>
      <c r="D11005" s="1"/>
      <c r="E11005" s="1"/>
      <c r="F11005" s="1"/>
      <c r="G11005" s="1"/>
      <c r="H11005" s="1"/>
      <c r="I11005" s="1"/>
    </row>
    <row r="11006" ht="15.75" customHeight="1">
      <c r="A11006" s="1"/>
      <c r="B11006" s="1"/>
      <c r="C11006" s="1"/>
      <c r="D11006" s="1"/>
      <c r="E11006" s="1"/>
      <c r="F11006" s="1"/>
      <c r="G11006" s="1"/>
      <c r="H11006" s="1"/>
      <c r="I11006" s="1"/>
    </row>
    <row r="11007" ht="15.75" customHeight="1">
      <c r="A11007" s="1"/>
      <c r="B11007" s="1"/>
      <c r="C11007" s="1"/>
      <c r="D11007" s="1"/>
      <c r="E11007" s="1"/>
      <c r="F11007" s="1"/>
      <c r="G11007" s="1"/>
      <c r="H11007" s="1"/>
      <c r="I11007" s="1"/>
    </row>
    <row r="11008" ht="15.75" customHeight="1">
      <c r="A11008" s="1"/>
      <c r="B11008" s="1"/>
      <c r="C11008" s="1"/>
      <c r="D11008" s="1"/>
      <c r="E11008" s="1"/>
      <c r="F11008" s="1"/>
      <c r="G11008" s="1"/>
      <c r="H11008" s="1"/>
      <c r="I11008" s="1"/>
    </row>
    <row r="11009" ht="15.75" customHeight="1">
      <c r="A11009" s="1"/>
      <c r="B11009" s="1"/>
      <c r="C11009" s="1"/>
      <c r="D11009" s="1"/>
      <c r="E11009" s="1"/>
      <c r="F11009" s="1"/>
      <c r="G11009" s="1"/>
      <c r="H11009" s="1"/>
      <c r="I11009" s="1"/>
    </row>
    <row r="11010" ht="15.75" customHeight="1">
      <c r="A11010" s="1"/>
      <c r="B11010" s="1"/>
      <c r="C11010" s="1"/>
      <c r="D11010" s="1"/>
      <c r="E11010" s="1"/>
      <c r="F11010" s="1"/>
      <c r="G11010" s="1"/>
      <c r="H11010" s="1"/>
      <c r="I11010" s="1"/>
    </row>
    <row r="11011" ht="15.75" customHeight="1">
      <c r="A11011" s="1"/>
      <c r="B11011" s="1"/>
      <c r="C11011" s="1"/>
      <c r="D11011" s="1"/>
      <c r="E11011" s="1"/>
      <c r="F11011" s="1"/>
      <c r="G11011" s="1"/>
      <c r="H11011" s="1"/>
      <c r="I11011" s="1"/>
    </row>
    <row r="11012" ht="15.75" customHeight="1">
      <c r="A11012" s="1"/>
      <c r="B11012" s="1"/>
      <c r="C11012" s="1"/>
      <c r="D11012" s="1"/>
      <c r="E11012" s="1"/>
      <c r="F11012" s="1"/>
      <c r="G11012" s="1"/>
      <c r="H11012" s="1"/>
      <c r="I11012" s="1"/>
    </row>
    <row r="11013" ht="15.75" customHeight="1">
      <c r="A11013" s="1"/>
      <c r="B11013" s="1"/>
      <c r="C11013" s="1"/>
      <c r="D11013" s="1"/>
      <c r="E11013" s="1"/>
      <c r="F11013" s="1"/>
      <c r="G11013" s="1"/>
      <c r="H11013" s="1"/>
      <c r="I11013" s="1"/>
    </row>
    <row r="11014" ht="15.75" customHeight="1">
      <c r="A11014" s="1"/>
      <c r="B11014" s="1"/>
      <c r="C11014" s="1"/>
      <c r="D11014" s="1"/>
      <c r="E11014" s="1"/>
      <c r="F11014" s="1"/>
      <c r="G11014" s="1"/>
      <c r="H11014" s="1"/>
      <c r="I11014" s="1"/>
    </row>
    <row r="11015" ht="15.75" customHeight="1">
      <c r="A11015" s="1"/>
      <c r="B11015" s="1"/>
      <c r="C11015" s="1"/>
      <c r="D11015" s="1"/>
      <c r="E11015" s="1"/>
      <c r="F11015" s="1"/>
      <c r="G11015" s="1"/>
      <c r="H11015" s="1"/>
      <c r="I11015" s="1"/>
    </row>
    <row r="11016" ht="15.75" customHeight="1">
      <c r="A11016" s="1"/>
      <c r="B11016" s="1"/>
      <c r="C11016" s="1"/>
      <c r="D11016" s="1"/>
      <c r="E11016" s="1"/>
      <c r="F11016" s="1"/>
      <c r="G11016" s="1"/>
      <c r="H11016" s="1"/>
      <c r="I11016" s="1"/>
    </row>
    <row r="11017" ht="15.75" customHeight="1">
      <c r="A11017" s="1"/>
      <c r="B11017" s="1"/>
      <c r="C11017" s="1"/>
      <c r="D11017" s="1"/>
      <c r="E11017" s="1"/>
      <c r="F11017" s="1"/>
      <c r="G11017" s="1"/>
      <c r="H11017" s="1"/>
      <c r="I11017" s="1"/>
    </row>
    <row r="11018" ht="15.75" customHeight="1">
      <c r="A11018" s="1"/>
      <c r="B11018" s="1"/>
      <c r="C11018" s="1"/>
      <c r="D11018" s="1"/>
      <c r="E11018" s="1"/>
      <c r="F11018" s="1"/>
      <c r="G11018" s="1"/>
      <c r="H11018" s="1"/>
      <c r="I11018" s="1"/>
    </row>
    <row r="11019" ht="15.75" customHeight="1">
      <c r="A11019" s="1"/>
      <c r="B11019" s="1"/>
      <c r="C11019" s="1"/>
      <c r="D11019" s="1"/>
      <c r="E11019" s="1"/>
      <c r="F11019" s="1"/>
      <c r="G11019" s="1"/>
      <c r="H11019" s="1"/>
      <c r="I11019" s="1"/>
    </row>
    <row r="11020" ht="15.75" customHeight="1">
      <c r="A11020" s="1"/>
      <c r="B11020" s="1"/>
      <c r="C11020" s="1"/>
      <c r="D11020" s="1"/>
      <c r="E11020" s="1"/>
      <c r="F11020" s="1"/>
      <c r="G11020" s="1"/>
      <c r="H11020" s="1"/>
      <c r="I11020" s="1"/>
    </row>
    <row r="11021" ht="15.75" customHeight="1">
      <c r="A11021" s="1"/>
      <c r="B11021" s="1"/>
      <c r="C11021" s="1"/>
      <c r="D11021" s="1"/>
      <c r="E11021" s="1"/>
      <c r="F11021" s="1"/>
      <c r="G11021" s="1"/>
      <c r="H11021" s="1"/>
      <c r="I11021" s="1"/>
    </row>
    <row r="11022" ht="15.75" customHeight="1">
      <c r="A11022" s="1"/>
      <c r="B11022" s="1"/>
      <c r="C11022" s="1"/>
      <c r="D11022" s="1"/>
      <c r="E11022" s="1"/>
      <c r="F11022" s="1"/>
      <c r="G11022" s="1"/>
      <c r="H11022" s="1"/>
      <c r="I11022" s="1"/>
    </row>
    <row r="11023" ht="15.75" customHeight="1">
      <c r="A11023" s="1"/>
      <c r="B11023" s="1"/>
      <c r="C11023" s="1"/>
      <c r="D11023" s="1"/>
      <c r="E11023" s="1"/>
      <c r="F11023" s="1"/>
      <c r="G11023" s="1"/>
      <c r="H11023" s="1"/>
      <c r="I11023" s="1"/>
    </row>
    <row r="11024" ht="15.75" customHeight="1">
      <c r="A11024" s="1"/>
      <c r="B11024" s="1"/>
      <c r="C11024" s="1"/>
      <c r="D11024" s="1"/>
      <c r="E11024" s="1"/>
      <c r="F11024" s="1"/>
      <c r="G11024" s="1"/>
      <c r="H11024" s="1"/>
      <c r="I11024" s="1"/>
    </row>
    <row r="11025" ht="15.75" customHeight="1">
      <c r="A11025" s="1"/>
      <c r="B11025" s="1"/>
      <c r="C11025" s="1"/>
      <c r="D11025" s="1"/>
      <c r="E11025" s="1"/>
      <c r="F11025" s="1"/>
      <c r="G11025" s="1"/>
      <c r="H11025" s="1"/>
      <c r="I11025" s="1"/>
    </row>
    <row r="11026" ht="15.75" customHeight="1">
      <c r="A11026" s="1"/>
      <c r="B11026" s="1"/>
      <c r="C11026" s="1"/>
      <c r="D11026" s="1"/>
      <c r="E11026" s="1"/>
      <c r="F11026" s="1"/>
      <c r="G11026" s="1"/>
      <c r="H11026" s="1"/>
      <c r="I11026" s="1"/>
    </row>
    <row r="11027" ht="15.75" customHeight="1">
      <c r="A11027" s="1"/>
      <c r="B11027" s="1"/>
      <c r="C11027" s="1"/>
      <c r="D11027" s="1"/>
      <c r="E11027" s="1"/>
      <c r="F11027" s="1"/>
      <c r="G11027" s="1"/>
      <c r="H11027" s="1"/>
      <c r="I11027" s="1"/>
    </row>
    <row r="11028" ht="15.75" customHeight="1">
      <c r="A11028" s="1"/>
      <c r="B11028" s="1"/>
      <c r="C11028" s="1"/>
      <c r="D11028" s="1"/>
      <c r="E11028" s="1"/>
      <c r="F11028" s="1"/>
      <c r="G11028" s="1"/>
      <c r="H11028" s="1"/>
      <c r="I11028" s="1"/>
    </row>
    <row r="11029" ht="15.75" customHeight="1">
      <c r="A11029" s="1"/>
      <c r="B11029" s="1"/>
      <c r="C11029" s="1"/>
      <c r="D11029" s="1"/>
      <c r="E11029" s="1"/>
      <c r="F11029" s="1"/>
      <c r="G11029" s="1"/>
      <c r="H11029" s="1"/>
      <c r="I11029" s="1"/>
    </row>
    <row r="11030" ht="15.75" customHeight="1">
      <c r="A11030" s="1"/>
      <c r="B11030" s="1"/>
      <c r="C11030" s="1"/>
      <c r="D11030" s="1"/>
      <c r="E11030" s="1"/>
      <c r="F11030" s="1"/>
      <c r="G11030" s="1"/>
      <c r="H11030" s="1"/>
      <c r="I11030" s="1"/>
    </row>
    <row r="11031" ht="15.75" customHeight="1">
      <c r="A11031" s="1"/>
      <c r="B11031" s="1"/>
      <c r="C11031" s="1"/>
      <c r="D11031" s="1"/>
      <c r="E11031" s="1"/>
      <c r="F11031" s="1"/>
      <c r="G11031" s="1"/>
      <c r="H11031" s="1"/>
      <c r="I11031" s="1"/>
    </row>
    <row r="11032" ht="15.75" customHeight="1">
      <c r="A11032" s="1"/>
      <c r="B11032" s="1"/>
      <c r="C11032" s="1"/>
      <c r="D11032" s="1"/>
      <c r="E11032" s="1"/>
      <c r="F11032" s="1"/>
      <c r="G11032" s="1"/>
      <c r="H11032" s="1"/>
      <c r="I11032" s="1"/>
    </row>
    <row r="11033" ht="15.75" customHeight="1">
      <c r="A11033" s="1"/>
      <c r="B11033" s="1"/>
      <c r="C11033" s="1"/>
      <c r="D11033" s="1"/>
      <c r="E11033" s="1"/>
      <c r="F11033" s="1"/>
      <c r="G11033" s="1"/>
      <c r="H11033" s="1"/>
      <c r="I11033" s="1"/>
    </row>
    <row r="11034" ht="15.75" customHeight="1">
      <c r="A11034" s="1"/>
      <c r="B11034" s="1"/>
      <c r="C11034" s="1"/>
      <c r="D11034" s="1"/>
      <c r="E11034" s="1"/>
      <c r="F11034" s="1"/>
      <c r="G11034" s="1"/>
      <c r="H11034" s="1"/>
      <c r="I11034" s="1"/>
    </row>
    <row r="11035" ht="15.75" customHeight="1">
      <c r="A11035" s="1"/>
      <c r="B11035" s="1"/>
      <c r="C11035" s="1"/>
      <c r="D11035" s="1"/>
      <c r="E11035" s="1"/>
      <c r="F11035" s="1"/>
      <c r="G11035" s="1"/>
      <c r="H11035" s="1"/>
      <c r="I11035" s="1"/>
    </row>
    <row r="11036" ht="15.75" customHeight="1">
      <c r="A11036" s="1"/>
      <c r="B11036" s="1"/>
      <c r="C11036" s="1"/>
      <c r="D11036" s="1"/>
      <c r="E11036" s="1"/>
      <c r="F11036" s="1"/>
      <c r="G11036" s="1"/>
      <c r="H11036" s="1"/>
      <c r="I11036" s="1"/>
    </row>
    <row r="11037" ht="15.75" customHeight="1">
      <c r="A11037" s="1"/>
      <c r="B11037" s="1"/>
      <c r="C11037" s="1"/>
      <c r="D11037" s="1"/>
      <c r="E11037" s="1"/>
      <c r="F11037" s="1"/>
      <c r="G11037" s="1"/>
      <c r="H11037" s="1"/>
      <c r="I11037" s="1"/>
    </row>
    <row r="11038" ht="15.75" customHeight="1">
      <c r="A11038" s="1"/>
      <c r="B11038" s="1"/>
      <c r="C11038" s="1"/>
      <c r="D11038" s="1"/>
      <c r="E11038" s="1"/>
      <c r="F11038" s="1"/>
      <c r="G11038" s="1"/>
      <c r="H11038" s="1"/>
      <c r="I11038" s="1"/>
    </row>
    <row r="11039" ht="15.75" customHeight="1">
      <c r="A11039" s="1"/>
      <c r="B11039" s="1"/>
      <c r="C11039" s="1"/>
      <c r="D11039" s="1"/>
      <c r="E11039" s="1"/>
      <c r="F11039" s="1"/>
      <c r="G11039" s="1"/>
      <c r="H11039" s="1"/>
      <c r="I11039" s="1"/>
    </row>
    <row r="11040" ht="15.75" customHeight="1">
      <c r="A11040" s="1"/>
      <c r="B11040" s="1"/>
      <c r="C11040" s="1"/>
      <c r="D11040" s="1"/>
      <c r="E11040" s="1"/>
      <c r="F11040" s="1"/>
      <c r="G11040" s="1"/>
      <c r="H11040" s="1"/>
      <c r="I11040" s="1"/>
    </row>
    <row r="11041" ht="15.75" customHeight="1">
      <c r="A11041" s="1"/>
      <c r="B11041" s="1"/>
      <c r="C11041" s="1"/>
      <c r="D11041" s="1"/>
      <c r="E11041" s="1"/>
      <c r="F11041" s="1"/>
      <c r="G11041" s="1"/>
      <c r="H11041" s="1"/>
      <c r="I11041" s="1"/>
    </row>
    <row r="11042" ht="15.75" customHeight="1">
      <c r="A11042" s="1"/>
      <c r="B11042" s="1"/>
      <c r="C11042" s="1"/>
      <c r="D11042" s="1"/>
      <c r="E11042" s="1"/>
      <c r="F11042" s="1"/>
      <c r="G11042" s="1"/>
      <c r="H11042" s="1"/>
      <c r="I11042" s="1"/>
    </row>
    <row r="11043" ht="15.75" customHeight="1">
      <c r="A11043" s="1"/>
      <c r="B11043" s="1"/>
      <c r="C11043" s="1"/>
      <c r="D11043" s="1"/>
      <c r="E11043" s="1"/>
      <c r="F11043" s="1"/>
      <c r="G11043" s="1"/>
      <c r="H11043" s="1"/>
      <c r="I11043" s="1"/>
    </row>
    <row r="11044" ht="15.75" customHeight="1">
      <c r="A11044" s="1"/>
      <c r="B11044" s="1"/>
      <c r="C11044" s="1"/>
      <c r="D11044" s="1"/>
      <c r="E11044" s="1"/>
      <c r="F11044" s="1"/>
      <c r="G11044" s="1"/>
      <c r="H11044" s="1"/>
      <c r="I11044" s="1"/>
    </row>
    <row r="11045" ht="15.75" customHeight="1">
      <c r="A11045" s="1"/>
      <c r="B11045" s="1"/>
      <c r="C11045" s="1"/>
      <c r="D11045" s="1"/>
      <c r="E11045" s="1"/>
      <c r="F11045" s="1"/>
      <c r="G11045" s="1"/>
      <c r="H11045" s="1"/>
      <c r="I11045" s="1"/>
    </row>
    <row r="11046" ht="15.75" customHeight="1">
      <c r="A11046" s="1"/>
      <c r="B11046" s="1"/>
      <c r="C11046" s="1"/>
      <c r="D11046" s="1"/>
      <c r="E11046" s="1"/>
      <c r="F11046" s="1"/>
      <c r="G11046" s="1"/>
      <c r="H11046" s="1"/>
      <c r="I11046" s="1"/>
    </row>
    <row r="11047" ht="15.75" customHeight="1">
      <c r="A11047" s="1"/>
      <c r="B11047" s="1"/>
      <c r="C11047" s="1"/>
      <c r="D11047" s="1"/>
      <c r="E11047" s="1"/>
      <c r="F11047" s="1"/>
      <c r="G11047" s="1"/>
      <c r="H11047" s="1"/>
      <c r="I11047" s="1"/>
    </row>
    <row r="11048" ht="15.75" customHeight="1">
      <c r="A11048" s="1"/>
      <c r="B11048" s="1"/>
      <c r="C11048" s="1"/>
      <c r="D11048" s="1"/>
      <c r="E11048" s="1"/>
      <c r="F11048" s="1"/>
      <c r="G11048" s="1"/>
      <c r="H11048" s="1"/>
      <c r="I11048" s="1"/>
    </row>
    <row r="11049" ht="15.75" customHeight="1">
      <c r="A11049" s="1"/>
      <c r="B11049" s="1"/>
      <c r="C11049" s="1"/>
      <c r="D11049" s="1"/>
      <c r="E11049" s="1"/>
      <c r="F11049" s="1"/>
      <c r="G11049" s="1"/>
      <c r="H11049" s="1"/>
      <c r="I11049" s="1"/>
    </row>
    <row r="11050" ht="15.75" customHeight="1">
      <c r="A11050" s="1"/>
      <c r="B11050" s="1"/>
      <c r="C11050" s="1"/>
      <c r="D11050" s="1"/>
      <c r="E11050" s="1"/>
      <c r="F11050" s="1"/>
      <c r="G11050" s="1"/>
      <c r="H11050" s="1"/>
      <c r="I11050" s="1"/>
    </row>
    <row r="11051" ht="15.75" customHeight="1">
      <c r="A11051" s="1"/>
      <c r="B11051" s="1"/>
      <c r="C11051" s="1"/>
      <c r="D11051" s="1"/>
      <c r="E11051" s="1"/>
      <c r="F11051" s="1"/>
      <c r="G11051" s="1"/>
      <c r="H11051" s="1"/>
      <c r="I11051" s="1"/>
    </row>
    <row r="11052" ht="15.75" customHeight="1">
      <c r="A11052" s="1"/>
      <c r="B11052" s="1"/>
      <c r="C11052" s="1"/>
      <c r="D11052" s="1"/>
      <c r="E11052" s="1"/>
      <c r="F11052" s="1"/>
      <c r="G11052" s="1"/>
      <c r="H11052" s="1"/>
      <c r="I11052" s="1"/>
    </row>
    <row r="11053" ht="15.75" customHeight="1">
      <c r="A11053" s="1"/>
      <c r="B11053" s="1"/>
      <c r="C11053" s="1"/>
      <c r="D11053" s="1"/>
      <c r="E11053" s="1"/>
      <c r="F11053" s="1"/>
      <c r="G11053" s="1"/>
      <c r="H11053" s="1"/>
      <c r="I11053" s="1"/>
    </row>
    <row r="11054" ht="15.75" customHeight="1">
      <c r="A11054" s="1"/>
      <c r="B11054" s="1"/>
      <c r="C11054" s="1"/>
      <c r="D11054" s="1"/>
      <c r="E11054" s="1"/>
      <c r="F11054" s="1"/>
      <c r="G11054" s="1"/>
      <c r="H11054" s="1"/>
      <c r="I11054" s="1"/>
    </row>
    <row r="11055" ht="15.75" customHeight="1">
      <c r="A11055" s="1"/>
      <c r="B11055" s="1"/>
      <c r="C11055" s="1"/>
      <c r="D11055" s="1"/>
      <c r="E11055" s="1"/>
      <c r="F11055" s="1"/>
      <c r="G11055" s="1"/>
      <c r="H11055" s="1"/>
      <c r="I11055" s="1"/>
    </row>
    <row r="11056" ht="15.75" customHeight="1">
      <c r="A11056" s="1"/>
      <c r="B11056" s="1"/>
      <c r="C11056" s="1"/>
      <c r="D11056" s="1"/>
      <c r="E11056" s="1"/>
      <c r="F11056" s="1"/>
      <c r="G11056" s="1"/>
      <c r="H11056" s="1"/>
      <c r="I11056" s="1"/>
    </row>
    <row r="11057" ht="15.75" customHeight="1">
      <c r="A11057" s="1"/>
      <c r="B11057" s="1"/>
      <c r="C11057" s="1"/>
      <c r="D11057" s="1"/>
      <c r="E11057" s="1"/>
      <c r="F11057" s="1"/>
      <c r="G11057" s="1"/>
      <c r="H11057" s="1"/>
      <c r="I11057" s="1"/>
    </row>
    <row r="11058" ht="15.75" customHeight="1">
      <c r="A11058" s="1"/>
      <c r="B11058" s="1"/>
      <c r="C11058" s="1"/>
      <c r="D11058" s="1"/>
      <c r="E11058" s="1"/>
      <c r="F11058" s="1"/>
      <c r="G11058" s="1"/>
      <c r="H11058" s="1"/>
      <c r="I11058" s="1"/>
    </row>
    <row r="11059" ht="15.75" customHeight="1">
      <c r="A11059" s="1"/>
      <c r="B11059" s="1"/>
      <c r="C11059" s="1"/>
      <c r="D11059" s="1"/>
      <c r="E11059" s="1"/>
      <c r="F11059" s="1"/>
      <c r="G11059" s="1"/>
      <c r="H11059" s="1"/>
      <c r="I11059" s="1"/>
    </row>
    <row r="11060" ht="15.75" customHeight="1">
      <c r="A11060" s="1"/>
      <c r="B11060" s="1"/>
      <c r="C11060" s="1"/>
      <c r="D11060" s="1"/>
      <c r="E11060" s="1"/>
      <c r="F11060" s="1"/>
      <c r="G11060" s="1"/>
      <c r="H11060" s="1"/>
      <c r="I11060" s="1"/>
    </row>
    <row r="11061" ht="15.75" customHeight="1">
      <c r="A11061" s="1"/>
      <c r="B11061" s="1"/>
      <c r="C11061" s="1"/>
      <c r="D11061" s="1"/>
      <c r="E11061" s="1"/>
      <c r="F11061" s="1"/>
      <c r="G11061" s="1"/>
      <c r="H11061" s="1"/>
      <c r="I11061" s="1"/>
    </row>
    <row r="11062" ht="15.75" customHeight="1">
      <c r="A11062" s="1"/>
      <c r="B11062" s="1"/>
      <c r="C11062" s="1"/>
      <c r="D11062" s="1"/>
      <c r="E11062" s="1"/>
      <c r="F11062" s="1"/>
      <c r="G11062" s="1"/>
      <c r="H11062" s="1"/>
      <c r="I11062" s="1"/>
    </row>
    <row r="11063" ht="15.75" customHeight="1">
      <c r="A11063" s="1"/>
      <c r="B11063" s="1"/>
      <c r="C11063" s="1"/>
      <c r="D11063" s="1"/>
      <c r="E11063" s="1"/>
      <c r="F11063" s="1"/>
      <c r="G11063" s="1"/>
      <c r="H11063" s="1"/>
      <c r="I11063" s="1"/>
    </row>
    <row r="11064" ht="15.75" customHeight="1">
      <c r="A11064" s="1"/>
      <c r="B11064" s="1"/>
      <c r="C11064" s="1"/>
      <c r="D11064" s="1"/>
      <c r="E11064" s="1"/>
      <c r="F11064" s="1"/>
      <c r="G11064" s="1"/>
      <c r="H11064" s="1"/>
      <c r="I11064" s="1"/>
    </row>
    <row r="11065" ht="15.75" customHeight="1">
      <c r="A11065" s="1"/>
      <c r="B11065" s="1"/>
      <c r="C11065" s="1"/>
      <c r="D11065" s="1"/>
      <c r="E11065" s="1"/>
      <c r="F11065" s="1"/>
      <c r="G11065" s="1"/>
      <c r="H11065" s="1"/>
      <c r="I11065" s="1"/>
    </row>
    <row r="11066" ht="15.75" customHeight="1">
      <c r="A11066" s="1"/>
      <c r="B11066" s="1"/>
      <c r="C11066" s="1"/>
      <c r="D11066" s="1"/>
      <c r="E11066" s="1"/>
      <c r="F11066" s="1"/>
      <c r="G11066" s="1"/>
      <c r="H11066" s="1"/>
      <c r="I11066" s="1"/>
    </row>
    <row r="11067" ht="15.75" customHeight="1">
      <c r="A11067" s="1"/>
      <c r="B11067" s="1"/>
      <c r="C11067" s="1"/>
      <c r="D11067" s="1"/>
      <c r="E11067" s="1"/>
      <c r="F11067" s="1"/>
      <c r="G11067" s="1"/>
      <c r="H11067" s="1"/>
      <c r="I11067" s="1"/>
    </row>
    <row r="11068" ht="15.75" customHeight="1">
      <c r="A11068" s="1"/>
      <c r="B11068" s="1"/>
      <c r="C11068" s="1"/>
      <c r="D11068" s="1"/>
      <c r="E11068" s="1"/>
      <c r="F11068" s="1"/>
      <c r="G11068" s="1"/>
      <c r="H11068" s="1"/>
      <c r="I11068" s="1"/>
    </row>
    <row r="11069" ht="15.75" customHeight="1">
      <c r="A11069" s="1"/>
      <c r="B11069" s="1"/>
      <c r="C11069" s="1"/>
      <c r="D11069" s="1"/>
      <c r="E11069" s="1"/>
      <c r="F11069" s="1"/>
      <c r="G11069" s="1"/>
      <c r="H11069" s="1"/>
      <c r="I11069" s="1"/>
    </row>
    <row r="11070" ht="15.75" customHeight="1">
      <c r="A11070" s="1"/>
      <c r="B11070" s="1"/>
      <c r="C11070" s="1"/>
      <c r="D11070" s="1"/>
      <c r="E11070" s="1"/>
      <c r="F11070" s="1"/>
      <c r="G11070" s="1"/>
      <c r="H11070" s="1"/>
      <c r="I11070" s="1"/>
    </row>
    <row r="11071" ht="15.75" customHeight="1">
      <c r="A11071" s="1"/>
      <c r="B11071" s="1"/>
      <c r="C11071" s="1"/>
      <c r="D11071" s="1"/>
      <c r="E11071" s="1"/>
      <c r="F11071" s="1"/>
      <c r="G11071" s="1"/>
      <c r="H11071" s="1"/>
      <c r="I11071" s="1"/>
    </row>
    <row r="11072" ht="15.75" customHeight="1">
      <c r="A11072" s="1"/>
      <c r="B11072" s="1"/>
      <c r="C11072" s="1"/>
      <c r="D11072" s="1"/>
      <c r="E11072" s="1"/>
      <c r="F11072" s="1"/>
      <c r="G11072" s="1"/>
      <c r="H11072" s="1"/>
      <c r="I11072" s="1"/>
    </row>
    <row r="11073" ht="15.75" customHeight="1">
      <c r="A11073" s="1"/>
      <c r="B11073" s="1"/>
      <c r="C11073" s="1"/>
      <c r="D11073" s="1"/>
      <c r="E11073" s="1"/>
      <c r="F11073" s="1"/>
      <c r="G11073" s="1"/>
      <c r="H11073" s="1"/>
      <c r="I11073" s="1"/>
    </row>
    <row r="11074" ht="15.75" customHeight="1">
      <c r="A11074" s="1"/>
      <c r="B11074" s="1"/>
      <c r="C11074" s="1"/>
      <c r="D11074" s="1"/>
      <c r="E11074" s="1"/>
      <c r="F11074" s="1"/>
      <c r="G11074" s="1"/>
      <c r="H11074" s="1"/>
      <c r="I11074" s="1"/>
    </row>
    <row r="11075" ht="15.75" customHeight="1">
      <c r="A11075" s="1"/>
      <c r="B11075" s="1"/>
      <c r="C11075" s="1"/>
      <c r="D11075" s="1"/>
      <c r="E11075" s="1"/>
      <c r="F11075" s="1"/>
      <c r="G11075" s="1"/>
      <c r="H11075" s="1"/>
      <c r="I11075" s="1"/>
    </row>
    <row r="11076" ht="15.75" customHeight="1">
      <c r="A11076" s="1"/>
      <c r="B11076" s="1"/>
      <c r="C11076" s="1"/>
      <c r="D11076" s="1"/>
      <c r="E11076" s="1"/>
      <c r="F11076" s="1"/>
      <c r="G11076" s="1"/>
      <c r="H11076" s="1"/>
      <c r="I11076" s="1"/>
    </row>
    <row r="11077" ht="15.75" customHeight="1">
      <c r="A11077" s="1"/>
      <c r="B11077" s="1"/>
      <c r="C11077" s="1"/>
      <c r="D11077" s="1"/>
      <c r="E11077" s="1"/>
      <c r="F11077" s="1"/>
      <c r="G11077" s="1"/>
      <c r="H11077" s="1"/>
      <c r="I11077" s="1"/>
    </row>
    <row r="11078" ht="15.75" customHeight="1">
      <c r="A11078" s="1"/>
      <c r="B11078" s="1"/>
      <c r="C11078" s="1"/>
      <c r="D11078" s="1"/>
      <c r="E11078" s="1"/>
      <c r="F11078" s="1"/>
      <c r="G11078" s="1"/>
      <c r="H11078" s="1"/>
      <c r="I11078" s="1"/>
    </row>
    <row r="11079" ht="15.75" customHeight="1">
      <c r="A11079" s="1"/>
      <c r="B11079" s="1"/>
      <c r="C11079" s="1"/>
      <c r="D11079" s="1"/>
      <c r="E11079" s="1"/>
      <c r="F11079" s="1"/>
      <c r="G11079" s="1"/>
      <c r="H11079" s="1"/>
      <c r="I11079" s="1"/>
    </row>
    <row r="11080" ht="15.75" customHeight="1">
      <c r="A11080" s="1"/>
      <c r="B11080" s="1"/>
      <c r="C11080" s="1"/>
      <c r="D11080" s="1"/>
      <c r="E11080" s="1"/>
      <c r="F11080" s="1"/>
      <c r="G11080" s="1"/>
      <c r="H11080" s="1"/>
      <c r="I11080" s="1"/>
    </row>
    <row r="11081" ht="15.75" customHeight="1">
      <c r="A11081" s="1"/>
      <c r="B11081" s="1"/>
      <c r="C11081" s="1"/>
      <c r="D11081" s="1"/>
      <c r="E11081" s="1"/>
      <c r="F11081" s="1"/>
      <c r="G11081" s="1"/>
      <c r="H11081" s="1"/>
      <c r="I11081" s="1"/>
    </row>
    <row r="11082" ht="15.75" customHeight="1">
      <c r="A11082" s="1"/>
      <c r="B11082" s="1"/>
      <c r="C11082" s="1"/>
      <c r="D11082" s="1"/>
      <c r="E11082" s="1"/>
      <c r="F11082" s="1"/>
      <c r="G11082" s="1"/>
      <c r="H11082" s="1"/>
      <c r="I11082" s="1"/>
    </row>
    <row r="11083" ht="15.75" customHeight="1">
      <c r="A11083" s="1"/>
      <c r="B11083" s="1"/>
      <c r="C11083" s="1"/>
      <c r="D11083" s="1"/>
      <c r="E11083" s="1"/>
      <c r="F11083" s="1"/>
      <c r="G11083" s="1"/>
      <c r="H11083" s="1"/>
      <c r="I11083" s="1"/>
    </row>
    <row r="11084" ht="15.75" customHeight="1">
      <c r="A11084" s="1"/>
      <c r="B11084" s="1"/>
      <c r="C11084" s="1"/>
      <c r="D11084" s="1"/>
      <c r="E11084" s="1"/>
      <c r="F11084" s="1"/>
      <c r="G11084" s="1"/>
      <c r="H11084" s="1"/>
      <c r="I11084" s="1"/>
    </row>
    <row r="11085" ht="15.75" customHeight="1">
      <c r="A11085" s="1"/>
      <c r="B11085" s="1"/>
      <c r="C11085" s="1"/>
      <c r="D11085" s="1"/>
      <c r="E11085" s="1"/>
      <c r="F11085" s="1"/>
      <c r="G11085" s="1"/>
      <c r="H11085" s="1"/>
      <c r="I11085" s="1"/>
    </row>
    <row r="11086" ht="15.75" customHeight="1">
      <c r="A11086" s="1"/>
      <c r="B11086" s="1"/>
      <c r="C11086" s="1"/>
      <c r="D11086" s="1"/>
      <c r="E11086" s="1"/>
      <c r="F11086" s="1"/>
      <c r="G11086" s="1"/>
      <c r="H11086" s="1"/>
      <c r="I11086" s="1"/>
    </row>
    <row r="11087" ht="15.75" customHeight="1">
      <c r="A11087" s="1"/>
      <c r="B11087" s="1"/>
      <c r="C11087" s="1"/>
      <c r="D11087" s="1"/>
      <c r="E11087" s="1"/>
      <c r="F11087" s="1"/>
      <c r="G11087" s="1"/>
      <c r="H11087" s="1"/>
      <c r="I11087" s="1"/>
    </row>
    <row r="11088" ht="15.75" customHeight="1">
      <c r="A11088" s="1"/>
      <c r="B11088" s="1"/>
      <c r="C11088" s="1"/>
      <c r="D11088" s="1"/>
      <c r="E11088" s="1"/>
      <c r="F11088" s="1"/>
      <c r="G11088" s="1"/>
      <c r="H11088" s="1"/>
      <c r="I11088" s="1"/>
    </row>
    <row r="11089" ht="15.75" customHeight="1">
      <c r="A11089" s="1"/>
      <c r="B11089" s="1"/>
      <c r="C11089" s="1"/>
      <c r="D11089" s="1"/>
      <c r="E11089" s="1"/>
      <c r="F11089" s="1"/>
      <c r="G11089" s="1"/>
      <c r="H11089" s="1"/>
      <c r="I11089" s="1"/>
    </row>
    <row r="11090" ht="15.75" customHeight="1">
      <c r="A11090" s="1"/>
      <c r="B11090" s="1"/>
      <c r="C11090" s="1"/>
      <c r="D11090" s="1"/>
      <c r="E11090" s="1"/>
      <c r="F11090" s="1"/>
      <c r="G11090" s="1"/>
      <c r="H11090" s="1"/>
      <c r="I11090" s="1"/>
    </row>
    <row r="11091" ht="15.75" customHeight="1">
      <c r="A11091" s="1"/>
      <c r="B11091" s="1"/>
      <c r="C11091" s="1"/>
      <c r="D11091" s="1"/>
      <c r="E11091" s="1"/>
      <c r="F11091" s="1"/>
      <c r="G11091" s="1"/>
      <c r="H11091" s="1"/>
      <c r="I11091" s="1"/>
    </row>
    <row r="11092" ht="15.75" customHeight="1">
      <c r="A11092" s="1"/>
      <c r="B11092" s="1"/>
      <c r="C11092" s="1"/>
      <c r="D11092" s="1"/>
      <c r="E11092" s="1"/>
      <c r="F11092" s="1"/>
      <c r="G11092" s="1"/>
      <c r="H11092" s="1"/>
      <c r="I11092" s="1"/>
    </row>
    <row r="11093" ht="15.75" customHeight="1">
      <c r="A11093" s="1"/>
      <c r="B11093" s="1"/>
      <c r="C11093" s="1"/>
      <c r="D11093" s="1"/>
      <c r="E11093" s="1"/>
      <c r="F11093" s="1"/>
      <c r="G11093" s="1"/>
      <c r="H11093" s="1"/>
      <c r="I11093" s="1"/>
    </row>
    <row r="11094" ht="15.75" customHeight="1">
      <c r="A11094" s="1"/>
      <c r="B11094" s="1"/>
      <c r="C11094" s="1"/>
      <c r="D11094" s="1"/>
      <c r="E11094" s="1"/>
      <c r="F11094" s="1"/>
      <c r="G11094" s="1"/>
      <c r="H11094" s="1"/>
      <c r="I11094" s="1"/>
    </row>
    <row r="11095" ht="15.75" customHeight="1">
      <c r="A11095" s="1"/>
      <c r="B11095" s="1"/>
      <c r="C11095" s="1"/>
      <c r="D11095" s="1"/>
      <c r="E11095" s="1"/>
      <c r="F11095" s="1"/>
      <c r="G11095" s="1"/>
      <c r="H11095" s="1"/>
      <c r="I11095" s="1"/>
    </row>
    <row r="11096" ht="15.75" customHeight="1">
      <c r="A11096" s="1"/>
      <c r="B11096" s="1"/>
      <c r="C11096" s="1"/>
      <c r="D11096" s="1"/>
      <c r="E11096" s="1"/>
      <c r="F11096" s="1"/>
      <c r="G11096" s="1"/>
      <c r="H11096" s="1"/>
      <c r="I11096" s="1"/>
    </row>
    <row r="11097" ht="15.75" customHeight="1">
      <c r="A11097" s="1"/>
      <c r="B11097" s="1"/>
      <c r="C11097" s="1"/>
      <c r="D11097" s="1"/>
      <c r="E11097" s="1"/>
      <c r="F11097" s="1"/>
      <c r="G11097" s="1"/>
      <c r="H11097" s="1"/>
      <c r="I11097" s="1"/>
    </row>
    <row r="11098" ht="15.75" customHeight="1">
      <c r="A11098" s="1"/>
      <c r="B11098" s="1"/>
      <c r="C11098" s="1"/>
      <c r="D11098" s="1"/>
      <c r="E11098" s="1"/>
      <c r="F11098" s="1"/>
      <c r="G11098" s="1"/>
      <c r="H11098" s="1"/>
      <c r="I11098" s="1"/>
    </row>
    <row r="11099" ht="15.75" customHeight="1">
      <c r="A11099" s="1"/>
      <c r="B11099" s="1"/>
      <c r="C11099" s="1"/>
      <c r="D11099" s="1"/>
      <c r="E11099" s="1"/>
      <c r="F11099" s="1"/>
      <c r="G11099" s="1"/>
      <c r="H11099" s="1"/>
      <c r="I11099" s="1"/>
    </row>
    <row r="11100" ht="15.75" customHeight="1">
      <c r="A11100" s="1"/>
      <c r="B11100" s="1"/>
      <c r="C11100" s="1"/>
      <c r="D11100" s="1"/>
      <c r="E11100" s="1"/>
      <c r="F11100" s="1"/>
      <c r="G11100" s="1"/>
      <c r="H11100" s="1"/>
      <c r="I11100" s="1"/>
    </row>
    <row r="11101" ht="15.75" customHeight="1">
      <c r="A11101" s="1"/>
      <c r="B11101" s="1"/>
      <c r="C11101" s="1"/>
      <c r="D11101" s="1"/>
      <c r="E11101" s="1"/>
      <c r="F11101" s="1"/>
      <c r="G11101" s="1"/>
      <c r="H11101" s="1"/>
      <c r="I11101" s="1"/>
    </row>
    <row r="11102" ht="15.75" customHeight="1">
      <c r="A11102" s="1"/>
      <c r="B11102" s="1"/>
      <c r="C11102" s="1"/>
      <c r="D11102" s="1"/>
      <c r="E11102" s="1"/>
      <c r="F11102" s="1"/>
      <c r="G11102" s="1"/>
      <c r="H11102" s="1"/>
      <c r="I11102" s="1"/>
    </row>
    <row r="11103" ht="15.75" customHeight="1">
      <c r="A11103" s="1"/>
      <c r="B11103" s="1"/>
      <c r="C11103" s="1"/>
      <c r="D11103" s="1"/>
      <c r="E11103" s="1"/>
      <c r="F11103" s="1"/>
      <c r="G11103" s="1"/>
      <c r="H11103" s="1"/>
      <c r="I11103" s="1"/>
    </row>
    <row r="11104" ht="15.75" customHeight="1">
      <c r="A11104" s="1"/>
      <c r="B11104" s="1"/>
      <c r="C11104" s="1"/>
      <c r="D11104" s="1"/>
      <c r="E11104" s="1"/>
      <c r="F11104" s="1"/>
      <c r="G11104" s="1"/>
      <c r="H11104" s="1"/>
      <c r="I11104" s="1"/>
    </row>
    <row r="11105" ht="15.75" customHeight="1">
      <c r="A11105" s="1"/>
      <c r="B11105" s="1"/>
      <c r="C11105" s="1"/>
      <c r="D11105" s="1"/>
      <c r="E11105" s="1"/>
      <c r="F11105" s="1"/>
      <c r="G11105" s="1"/>
      <c r="H11105" s="1"/>
      <c r="I11105" s="1"/>
    </row>
    <row r="11106" ht="15.75" customHeight="1">
      <c r="A11106" s="1"/>
      <c r="B11106" s="1"/>
      <c r="C11106" s="1"/>
      <c r="D11106" s="1"/>
      <c r="E11106" s="1"/>
      <c r="F11106" s="1"/>
      <c r="G11106" s="1"/>
      <c r="H11106" s="1"/>
      <c r="I11106" s="1"/>
    </row>
    <row r="11107" ht="15.75" customHeight="1">
      <c r="A11107" s="1"/>
      <c r="B11107" s="1"/>
      <c r="C11107" s="1"/>
      <c r="D11107" s="1"/>
      <c r="E11107" s="1"/>
      <c r="F11107" s="1"/>
      <c r="G11107" s="1"/>
      <c r="H11107" s="1"/>
      <c r="I11107" s="1"/>
    </row>
    <row r="11108" ht="15.75" customHeight="1">
      <c r="A11108" s="1"/>
      <c r="B11108" s="1"/>
      <c r="C11108" s="1"/>
      <c r="D11108" s="1"/>
      <c r="E11108" s="1"/>
      <c r="F11108" s="1"/>
      <c r="G11108" s="1"/>
      <c r="H11108" s="1"/>
      <c r="I11108" s="1"/>
    </row>
    <row r="11109" ht="15.75" customHeight="1">
      <c r="A11109" s="1"/>
      <c r="B11109" s="1"/>
      <c r="C11109" s="1"/>
      <c r="D11109" s="1"/>
      <c r="E11109" s="1"/>
      <c r="F11109" s="1"/>
      <c r="G11109" s="1"/>
      <c r="H11109" s="1"/>
      <c r="I11109" s="1"/>
    </row>
    <row r="11110" ht="15.75" customHeight="1">
      <c r="A11110" s="1"/>
      <c r="B11110" s="1"/>
      <c r="C11110" s="1"/>
      <c r="D11110" s="1"/>
      <c r="E11110" s="1"/>
      <c r="F11110" s="1"/>
      <c r="G11110" s="1"/>
      <c r="H11110" s="1"/>
      <c r="I11110" s="1"/>
    </row>
    <row r="11111" ht="15.75" customHeight="1">
      <c r="A11111" s="1"/>
      <c r="B11111" s="1"/>
      <c r="C11111" s="1"/>
      <c r="D11111" s="1"/>
      <c r="E11111" s="1"/>
      <c r="F11111" s="1"/>
      <c r="G11111" s="1"/>
      <c r="H11111" s="1"/>
      <c r="I11111" s="1"/>
    </row>
    <row r="11112" ht="15.75" customHeight="1">
      <c r="A11112" s="1"/>
      <c r="B11112" s="1"/>
      <c r="C11112" s="1"/>
      <c r="D11112" s="1"/>
      <c r="E11112" s="1"/>
      <c r="F11112" s="1"/>
      <c r="G11112" s="1"/>
      <c r="H11112" s="1"/>
      <c r="I11112" s="1"/>
    </row>
    <row r="11113" ht="15.75" customHeight="1">
      <c r="A11113" s="1"/>
      <c r="B11113" s="1"/>
      <c r="C11113" s="1"/>
      <c r="D11113" s="1"/>
      <c r="E11113" s="1"/>
      <c r="F11113" s="1"/>
      <c r="G11113" s="1"/>
      <c r="H11113" s="1"/>
      <c r="I11113" s="1"/>
    </row>
    <row r="11114" ht="15.75" customHeight="1">
      <c r="A11114" s="1"/>
      <c r="B11114" s="1"/>
      <c r="C11114" s="1"/>
      <c r="D11114" s="1"/>
      <c r="E11114" s="1"/>
      <c r="F11114" s="1"/>
      <c r="G11114" s="1"/>
      <c r="H11114" s="1"/>
      <c r="I11114" s="1"/>
    </row>
    <row r="11115" ht="15.75" customHeight="1">
      <c r="A11115" s="1"/>
      <c r="B11115" s="1"/>
      <c r="C11115" s="1"/>
      <c r="D11115" s="1"/>
      <c r="E11115" s="1"/>
      <c r="F11115" s="1"/>
      <c r="G11115" s="1"/>
      <c r="H11115" s="1"/>
      <c r="I11115" s="1"/>
    </row>
    <row r="11116" ht="15.75" customHeight="1">
      <c r="A11116" s="1"/>
      <c r="B11116" s="1"/>
      <c r="C11116" s="1"/>
      <c r="D11116" s="1"/>
      <c r="E11116" s="1"/>
      <c r="F11116" s="1"/>
      <c r="G11116" s="1"/>
      <c r="H11116" s="1"/>
      <c r="I11116" s="1"/>
    </row>
    <row r="11117" ht="15.75" customHeight="1">
      <c r="A11117" s="1"/>
      <c r="B11117" s="1"/>
      <c r="C11117" s="1"/>
      <c r="D11117" s="1"/>
      <c r="E11117" s="1"/>
      <c r="F11117" s="1"/>
      <c r="G11117" s="1"/>
      <c r="H11117" s="1"/>
      <c r="I11117" s="1"/>
    </row>
    <row r="11118" ht="15.75" customHeight="1">
      <c r="A11118" s="1"/>
      <c r="B11118" s="1"/>
      <c r="C11118" s="1"/>
      <c r="D11118" s="1"/>
      <c r="E11118" s="1"/>
      <c r="F11118" s="1"/>
      <c r="G11118" s="1"/>
      <c r="H11118" s="1"/>
      <c r="I11118" s="1"/>
    </row>
    <row r="11119" ht="15.75" customHeight="1">
      <c r="A11119" s="1"/>
      <c r="B11119" s="1"/>
      <c r="C11119" s="1"/>
      <c r="D11119" s="1"/>
      <c r="E11119" s="1"/>
      <c r="F11119" s="1"/>
      <c r="G11119" s="1"/>
      <c r="H11119" s="1"/>
      <c r="I11119" s="1"/>
    </row>
    <row r="11120" ht="15.75" customHeight="1">
      <c r="A11120" s="1"/>
      <c r="B11120" s="1"/>
      <c r="C11120" s="1"/>
      <c r="D11120" s="1"/>
      <c r="E11120" s="1"/>
      <c r="F11120" s="1"/>
      <c r="G11120" s="1"/>
      <c r="H11120" s="1"/>
      <c r="I11120" s="1"/>
    </row>
    <row r="11121" ht="15.75" customHeight="1">
      <c r="A11121" s="1"/>
      <c r="B11121" s="1"/>
      <c r="C11121" s="1"/>
      <c r="D11121" s="1"/>
      <c r="E11121" s="1"/>
      <c r="F11121" s="1"/>
      <c r="G11121" s="1"/>
      <c r="H11121" s="1"/>
      <c r="I11121" s="1"/>
    </row>
    <row r="11122" ht="15.75" customHeight="1">
      <c r="A11122" s="1"/>
      <c r="B11122" s="1"/>
      <c r="C11122" s="1"/>
      <c r="D11122" s="1"/>
      <c r="E11122" s="1"/>
      <c r="F11122" s="1"/>
      <c r="G11122" s="1"/>
      <c r="H11122" s="1"/>
      <c r="I11122" s="1"/>
    </row>
    <row r="11123" ht="15.75" customHeight="1">
      <c r="A11123" s="1"/>
      <c r="B11123" s="1"/>
      <c r="C11123" s="1"/>
      <c r="D11123" s="1"/>
      <c r="E11123" s="1"/>
      <c r="F11123" s="1"/>
      <c r="G11123" s="1"/>
      <c r="H11123" s="1"/>
      <c r="I11123" s="1"/>
    </row>
    <row r="11124" ht="15.75" customHeight="1">
      <c r="A11124" s="1"/>
      <c r="B11124" s="1"/>
      <c r="C11124" s="1"/>
      <c r="D11124" s="1"/>
      <c r="E11124" s="1"/>
      <c r="F11124" s="1"/>
      <c r="G11124" s="1"/>
      <c r="H11124" s="1"/>
      <c r="I11124" s="1"/>
    </row>
    <row r="11125" ht="15.75" customHeight="1">
      <c r="A11125" s="1"/>
      <c r="B11125" s="1"/>
      <c r="C11125" s="1"/>
      <c r="D11125" s="1"/>
      <c r="E11125" s="1"/>
      <c r="F11125" s="1"/>
      <c r="G11125" s="1"/>
      <c r="H11125" s="1"/>
      <c r="I11125" s="1"/>
    </row>
    <row r="11126" ht="15.75" customHeight="1">
      <c r="A11126" s="1"/>
      <c r="B11126" s="1"/>
      <c r="C11126" s="1"/>
      <c r="D11126" s="1"/>
      <c r="E11126" s="1"/>
      <c r="F11126" s="1"/>
      <c r="G11126" s="1"/>
      <c r="H11126" s="1"/>
      <c r="I11126" s="1"/>
    </row>
    <row r="11127" ht="15.75" customHeight="1">
      <c r="A11127" s="1"/>
      <c r="B11127" s="1"/>
      <c r="C11127" s="1"/>
      <c r="D11127" s="1"/>
      <c r="E11127" s="1"/>
      <c r="F11127" s="1"/>
      <c r="G11127" s="1"/>
      <c r="H11127" s="1"/>
      <c r="I11127" s="1"/>
    </row>
    <row r="11128" ht="15.75" customHeight="1">
      <c r="A11128" s="1"/>
      <c r="B11128" s="1"/>
      <c r="C11128" s="1"/>
      <c r="D11128" s="1"/>
      <c r="E11128" s="1"/>
      <c r="F11128" s="1"/>
      <c r="G11128" s="1"/>
      <c r="H11128" s="1"/>
      <c r="I11128" s="1"/>
    </row>
    <row r="11129" ht="15.75" customHeight="1">
      <c r="A11129" s="1"/>
      <c r="B11129" s="1"/>
      <c r="C11129" s="1"/>
      <c r="D11129" s="1"/>
      <c r="E11129" s="1"/>
      <c r="F11129" s="1"/>
      <c r="G11129" s="1"/>
      <c r="H11129" s="1"/>
      <c r="I11129" s="1"/>
    </row>
    <row r="11130" ht="15.75" customHeight="1">
      <c r="A11130" s="1"/>
      <c r="B11130" s="1"/>
      <c r="C11130" s="1"/>
      <c r="D11130" s="1"/>
      <c r="E11130" s="1"/>
      <c r="F11130" s="1"/>
      <c r="G11130" s="1"/>
      <c r="H11130" s="1"/>
      <c r="I11130" s="1"/>
    </row>
    <row r="11131" ht="15.75" customHeight="1">
      <c r="A11131" s="1"/>
      <c r="B11131" s="1"/>
      <c r="C11131" s="1"/>
      <c r="D11131" s="1"/>
      <c r="E11131" s="1"/>
      <c r="F11131" s="1"/>
      <c r="G11131" s="1"/>
      <c r="H11131" s="1"/>
      <c r="I11131" s="1"/>
    </row>
    <row r="11132" ht="15.75" customHeight="1">
      <c r="A11132" s="1"/>
      <c r="B11132" s="1"/>
      <c r="C11132" s="1"/>
      <c r="D11132" s="1"/>
      <c r="E11132" s="1"/>
      <c r="F11132" s="1"/>
      <c r="G11132" s="1"/>
      <c r="H11132" s="1"/>
      <c r="I11132" s="1"/>
    </row>
    <row r="11133" ht="15.75" customHeight="1">
      <c r="A11133" s="1"/>
      <c r="B11133" s="1"/>
      <c r="C11133" s="1"/>
      <c r="D11133" s="1"/>
      <c r="E11133" s="1"/>
      <c r="F11133" s="1"/>
      <c r="G11133" s="1"/>
      <c r="H11133" s="1"/>
      <c r="I11133" s="1"/>
    </row>
    <row r="11134" ht="15.75" customHeight="1">
      <c r="A11134" s="1"/>
      <c r="B11134" s="1"/>
      <c r="C11134" s="1"/>
      <c r="D11134" s="1"/>
      <c r="E11134" s="1"/>
      <c r="F11134" s="1"/>
      <c r="G11134" s="1"/>
      <c r="H11134" s="1"/>
      <c r="I11134" s="1"/>
    </row>
    <row r="11135" ht="15.75" customHeight="1">
      <c r="A11135" s="1"/>
      <c r="B11135" s="1"/>
      <c r="C11135" s="1"/>
      <c r="D11135" s="1"/>
      <c r="E11135" s="1"/>
      <c r="F11135" s="1"/>
      <c r="G11135" s="1"/>
      <c r="H11135" s="1"/>
      <c r="I11135" s="1"/>
    </row>
    <row r="11136" ht="15.75" customHeight="1">
      <c r="A11136" s="1"/>
      <c r="B11136" s="1"/>
      <c r="C11136" s="1"/>
      <c r="D11136" s="1"/>
      <c r="E11136" s="1"/>
      <c r="F11136" s="1"/>
      <c r="G11136" s="1"/>
      <c r="H11136" s="1"/>
      <c r="I11136" s="1"/>
    </row>
    <row r="11137" ht="15.75" customHeight="1">
      <c r="A11137" s="1"/>
      <c r="B11137" s="1"/>
      <c r="C11137" s="1"/>
      <c r="D11137" s="1"/>
      <c r="E11137" s="1"/>
      <c r="F11137" s="1"/>
      <c r="G11137" s="1"/>
      <c r="H11137" s="1"/>
      <c r="I11137" s="1"/>
    </row>
    <row r="11138" ht="15.75" customHeight="1">
      <c r="A11138" s="1"/>
      <c r="B11138" s="1"/>
      <c r="C11138" s="1"/>
      <c r="D11138" s="1"/>
      <c r="E11138" s="1"/>
      <c r="F11138" s="1"/>
      <c r="G11138" s="1"/>
      <c r="H11138" s="1"/>
      <c r="I11138" s="1"/>
    </row>
    <row r="11139" ht="15.75" customHeight="1">
      <c r="A11139" s="1"/>
      <c r="B11139" s="1"/>
      <c r="C11139" s="1"/>
      <c r="D11139" s="1"/>
      <c r="E11139" s="1"/>
      <c r="F11139" s="1"/>
      <c r="G11139" s="1"/>
      <c r="H11139" s="1"/>
      <c r="I11139" s="1"/>
    </row>
    <row r="11140" ht="15.75" customHeight="1">
      <c r="A11140" s="1"/>
      <c r="B11140" s="1"/>
      <c r="C11140" s="1"/>
      <c r="D11140" s="1"/>
      <c r="E11140" s="1"/>
      <c r="F11140" s="1"/>
      <c r="G11140" s="1"/>
      <c r="H11140" s="1"/>
      <c r="I11140" s="1"/>
    </row>
    <row r="11141" ht="15.75" customHeight="1">
      <c r="A11141" s="1"/>
      <c r="B11141" s="1"/>
      <c r="C11141" s="1"/>
      <c r="D11141" s="1"/>
      <c r="E11141" s="1"/>
      <c r="F11141" s="1"/>
      <c r="G11141" s="1"/>
      <c r="H11141" s="1"/>
      <c r="I11141" s="1"/>
    </row>
    <row r="11142" ht="15.75" customHeight="1">
      <c r="A11142" s="1"/>
      <c r="B11142" s="1"/>
      <c r="C11142" s="1"/>
      <c r="D11142" s="1"/>
      <c r="E11142" s="1"/>
      <c r="F11142" s="1"/>
      <c r="G11142" s="1"/>
      <c r="H11142" s="1"/>
      <c r="I11142" s="1"/>
    </row>
    <row r="11143" ht="15.75" customHeight="1">
      <c r="A11143" s="1"/>
      <c r="B11143" s="1"/>
      <c r="C11143" s="1"/>
      <c r="D11143" s="1"/>
      <c r="E11143" s="1"/>
      <c r="F11143" s="1"/>
      <c r="G11143" s="1"/>
      <c r="H11143" s="1"/>
      <c r="I11143" s="1"/>
    </row>
    <row r="11144" ht="15.75" customHeight="1">
      <c r="A11144" s="1"/>
      <c r="B11144" s="1"/>
      <c r="C11144" s="1"/>
      <c r="D11144" s="1"/>
      <c r="E11144" s="1"/>
      <c r="F11144" s="1"/>
      <c r="G11144" s="1"/>
      <c r="H11144" s="1"/>
      <c r="I11144" s="1"/>
    </row>
    <row r="11145" ht="15.75" customHeight="1">
      <c r="A11145" s="1"/>
      <c r="B11145" s="1"/>
      <c r="C11145" s="1"/>
      <c r="D11145" s="1"/>
      <c r="E11145" s="1"/>
      <c r="F11145" s="1"/>
      <c r="G11145" s="1"/>
      <c r="H11145" s="1"/>
      <c r="I11145" s="1"/>
    </row>
    <row r="11146" ht="15.75" customHeight="1">
      <c r="A11146" s="1"/>
      <c r="B11146" s="1"/>
      <c r="C11146" s="1"/>
      <c r="D11146" s="1"/>
      <c r="E11146" s="1"/>
      <c r="F11146" s="1"/>
      <c r="G11146" s="1"/>
      <c r="H11146" s="1"/>
      <c r="I11146" s="1"/>
    </row>
    <row r="11147" ht="15.75" customHeight="1">
      <c r="A11147" s="1"/>
      <c r="B11147" s="1"/>
      <c r="C11147" s="1"/>
      <c r="D11147" s="1"/>
      <c r="E11147" s="1"/>
      <c r="F11147" s="1"/>
      <c r="G11147" s="1"/>
      <c r="H11147" s="1"/>
      <c r="I11147" s="1"/>
    </row>
    <row r="11148" ht="15.75" customHeight="1">
      <c r="A11148" s="1"/>
      <c r="B11148" s="1"/>
      <c r="C11148" s="1"/>
      <c r="D11148" s="1"/>
      <c r="E11148" s="1"/>
      <c r="F11148" s="1"/>
      <c r="G11148" s="1"/>
      <c r="H11148" s="1"/>
      <c r="I11148" s="1"/>
    </row>
    <row r="11149" ht="15.75" customHeight="1">
      <c r="A11149" s="1"/>
      <c r="B11149" s="1"/>
      <c r="C11149" s="1"/>
      <c r="D11149" s="1"/>
      <c r="E11149" s="1"/>
      <c r="F11149" s="1"/>
      <c r="G11149" s="1"/>
      <c r="H11149" s="1"/>
      <c r="I11149" s="1"/>
    </row>
    <row r="11150" ht="15.75" customHeight="1">
      <c r="A11150" s="1"/>
      <c r="B11150" s="1"/>
      <c r="C11150" s="1"/>
      <c r="D11150" s="1"/>
      <c r="E11150" s="1"/>
      <c r="F11150" s="1"/>
      <c r="G11150" s="1"/>
      <c r="H11150" s="1"/>
      <c r="I11150" s="1"/>
    </row>
    <row r="11151" ht="15.75" customHeight="1">
      <c r="A11151" s="1"/>
      <c r="B11151" s="1"/>
      <c r="C11151" s="1"/>
      <c r="D11151" s="1"/>
      <c r="E11151" s="1"/>
      <c r="F11151" s="1"/>
      <c r="G11151" s="1"/>
      <c r="H11151" s="1"/>
      <c r="I11151" s="1"/>
    </row>
    <row r="11152" ht="15.75" customHeight="1">
      <c r="A11152" s="1"/>
      <c r="B11152" s="1"/>
      <c r="C11152" s="1"/>
      <c r="D11152" s="1"/>
      <c r="E11152" s="1"/>
      <c r="F11152" s="1"/>
      <c r="G11152" s="1"/>
      <c r="H11152" s="1"/>
      <c r="I11152" s="1"/>
    </row>
    <row r="11153" ht="15.75" customHeight="1">
      <c r="A11153" s="1"/>
      <c r="B11153" s="1"/>
      <c r="C11153" s="1"/>
      <c r="D11153" s="1"/>
      <c r="E11153" s="1"/>
      <c r="F11153" s="1"/>
      <c r="G11153" s="1"/>
      <c r="H11153" s="1"/>
      <c r="I11153" s="1"/>
    </row>
    <row r="11154" ht="15.75" customHeight="1">
      <c r="A11154" s="1"/>
      <c r="B11154" s="1"/>
      <c r="C11154" s="1"/>
      <c r="D11154" s="1"/>
      <c r="E11154" s="1"/>
      <c r="F11154" s="1"/>
      <c r="G11154" s="1"/>
      <c r="H11154" s="1"/>
      <c r="I11154" s="1"/>
    </row>
    <row r="11155" ht="15.75" customHeight="1">
      <c r="A11155" s="1"/>
      <c r="B11155" s="1"/>
      <c r="C11155" s="1"/>
      <c r="D11155" s="1"/>
      <c r="E11155" s="1"/>
      <c r="F11155" s="1"/>
      <c r="G11155" s="1"/>
      <c r="H11155" s="1"/>
      <c r="I11155" s="1"/>
    </row>
    <row r="11156" ht="15.75" customHeight="1">
      <c r="A11156" s="1"/>
      <c r="B11156" s="1"/>
      <c r="C11156" s="1"/>
      <c r="D11156" s="1"/>
      <c r="E11156" s="1"/>
      <c r="F11156" s="1"/>
      <c r="G11156" s="1"/>
      <c r="H11156" s="1"/>
      <c r="I11156" s="1"/>
    </row>
    <row r="11157" ht="15.75" customHeight="1">
      <c r="A11157" s="1"/>
      <c r="B11157" s="1"/>
      <c r="C11157" s="1"/>
      <c r="D11157" s="1"/>
      <c r="E11157" s="1"/>
      <c r="F11157" s="1"/>
      <c r="G11157" s="1"/>
      <c r="H11157" s="1"/>
      <c r="I11157" s="1"/>
    </row>
    <row r="11158" ht="15.75" customHeight="1">
      <c r="A11158" s="1"/>
      <c r="B11158" s="1"/>
      <c r="C11158" s="1"/>
      <c r="D11158" s="1"/>
      <c r="E11158" s="1"/>
      <c r="F11158" s="1"/>
      <c r="G11158" s="1"/>
      <c r="H11158" s="1"/>
      <c r="I11158" s="1"/>
    </row>
    <row r="11159" ht="15.75" customHeight="1">
      <c r="A11159" s="1"/>
      <c r="B11159" s="1"/>
      <c r="C11159" s="1"/>
      <c r="D11159" s="1"/>
      <c r="E11159" s="1"/>
      <c r="F11159" s="1"/>
      <c r="G11159" s="1"/>
      <c r="H11159" s="1"/>
      <c r="I11159" s="1"/>
    </row>
    <row r="11160" ht="15.75" customHeight="1">
      <c r="A11160" s="1"/>
      <c r="B11160" s="1"/>
      <c r="C11160" s="1"/>
      <c r="D11160" s="1"/>
      <c r="E11160" s="1"/>
      <c r="F11160" s="1"/>
      <c r="G11160" s="1"/>
      <c r="H11160" s="1"/>
      <c r="I11160" s="1"/>
    </row>
    <row r="11161" ht="15.75" customHeight="1">
      <c r="A11161" s="1"/>
      <c r="B11161" s="1"/>
      <c r="C11161" s="1"/>
      <c r="D11161" s="1"/>
      <c r="E11161" s="1"/>
      <c r="F11161" s="1"/>
      <c r="G11161" s="1"/>
      <c r="H11161" s="1"/>
      <c r="I11161" s="1"/>
    </row>
    <row r="11162" ht="15.75" customHeight="1">
      <c r="A11162" s="1"/>
      <c r="B11162" s="1"/>
      <c r="C11162" s="1"/>
      <c r="D11162" s="1"/>
      <c r="E11162" s="1"/>
      <c r="F11162" s="1"/>
      <c r="G11162" s="1"/>
      <c r="H11162" s="1"/>
      <c r="I11162" s="1"/>
    </row>
    <row r="11163" ht="15.75" customHeight="1">
      <c r="A11163" s="1"/>
      <c r="B11163" s="1"/>
      <c r="C11163" s="1"/>
      <c r="D11163" s="1"/>
      <c r="E11163" s="1"/>
      <c r="F11163" s="1"/>
      <c r="G11163" s="1"/>
      <c r="H11163" s="1"/>
      <c r="I11163" s="1"/>
    </row>
    <row r="11164" ht="15.75" customHeight="1">
      <c r="A11164" s="1"/>
      <c r="B11164" s="1"/>
      <c r="C11164" s="1"/>
      <c r="D11164" s="1"/>
      <c r="E11164" s="1"/>
      <c r="F11164" s="1"/>
      <c r="G11164" s="1"/>
      <c r="H11164" s="1"/>
      <c r="I11164" s="1"/>
    </row>
    <row r="11165" ht="15.75" customHeight="1">
      <c r="A11165" s="1"/>
      <c r="B11165" s="1"/>
      <c r="C11165" s="1"/>
      <c r="D11165" s="1"/>
      <c r="E11165" s="1"/>
      <c r="F11165" s="1"/>
      <c r="G11165" s="1"/>
      <c r="H11165" s="1"/>
      <c r="I11165" s="1"/>
    </row>
    <row r="11166" ht="15.75" customHeight="1">
      <c r="A11166" s="1"/>
      <c r="B11166" s="1"/>
      <c r="C11166" s="1"/>
      <c r="D11166" s="1"/>
      <c r="E11166" s="1"/>
      <c r="F11166" s="1"/>
      <c r="G11166" s="1"/>
      <c r="H11166" s="1"/>
      <c r="I11166" s="1"/>
    </row>
    <row r="11167" ht="15.75" customHeight="1">
      <c r="A11167" s="1"/>
      <c r="B11167" s="1"/>
      <c r="C11167" s="1"/>
      <c r="D11167" s="1"/>
      <c r="E11167" s="1"/>
      <c r="F11167" s="1"/>
      <c r="G11167" s="1"/>
      <c r="H11167" s="1"/>
      <c r="I11167" s="1"/>
    </row>
    <row r="11168" ht="15.75" customHeight="1">
      <c r="A11168" s="1"/>
      <c r="B11168" s="1"/>
      <c r="C11168" s="1"/>
      <c r="D11168" s="1"/>
      <c r="E11168" s="1"/>
      <c r="F11168" s="1"/>
      <c r="G11168" s="1"/>
      <c r="H11168" s="1"/>
      <c r="I11168" s="1"/>
    </row>
    <row r="11169" ht="15.75" customHeight="1">
      <c r="A11169" s="1"/>
      <c r="B11169" s="1"/>
      <c r="C11169" s="1"/>
      <c r="D11169" s="1"/>
      <c r="E11169" s="1"/>
      <c r="F11169" s="1"/>
      <c r="G11169" s="1"/>
      <c r="H11169" s="1"/>
      <c r="I11169" s="1"/>
    </row>
    <row r="11170" ht="15.75" customHeight="1">
      <c r="A11170" s="1"/>
      <c r="B11170" s="1"/>
      <c r="C11170" s="1"/>
      <c r="D11170" s="1"/>
      <c r="E11170" s="1"/>
      <c r="F11170" s="1"/>
      <c r="G11170" s="1"/>
      <c r="H11170" s="1"/>
      <c r="I11170" s="1"/>
    </row>
    <row r="11171" ht="15.75" customHeight="1">
      <c r="A11171" s="1"/>
      <c r="B11171" s="1"/>
      <c r="C11171" s="1"/>
      <c r="D11171" s="1"/>
      <c r="E11171" s="1"/>
      <c r="F11171" s="1"/>
      <c r="G11171" s="1"/>
      <c r="H11171" s="1"/>
      <c r="I11171" s="1"/>
    </row>
    <row r="11172" ht="15.75" customHeight="1">
      <c r="A11172" s="1"/>
      <c r="B11172" s="1"/>
      <c r="C11172" s="1"/>
      <c r="D11172" s="1"/>
      <c r="E11172" s="1"/>
      <c r="F11172" s="1"/>
      <c r="G11172" s="1"/>
      <c r="H11172" s="1"/>
      <c r="I11172" s="1"/>
    </row>
    <row r="11173" ht="15.75" customHeight="1">
      <c r="A11173" s="1"/>
      <c r="B11173" s="1"/>
      <c r="C11173" s="1"/>
      <c r="D11173" s="1"/>
      <c r="E11173" s="1"/>
      <c r="F11173" s="1"/>
      <c r="G11173" s="1"/>
      <c r="H11173" s="1"/>
      <c r="I11173" s="1"/>
    </row>
    <row r="11174" ht="15.75" customHeight="1">
      <c r="A11174" s="1"/>
      <c r="B11174" s="1"/>
      <c r="C11174" s="1"/>
      <c r="D11174" s="1"/>
      <c r="E11174" s="1"/>
      <c r="F11174" s="1"/>
      <c r="G11174" s="1"/>
      <c r="H11174" s="1"/>
      <c r="I11174" s="1"/>
    </row>
    <row r="11175" ht="15.75" customHeight="1">
      <c r="A11175" s="1"/>
      <c r="B11175" s="1"/>
      <c r="C11175" s="1"/>
      <c r="D11175" s="1"/>
      <c r="E11175" s="1"/>
      <c r="F11175" s="1"/>
      <c r="G11175" s="1"/>
      <c r="H11175" s="1"/>
      <c r="I11175" s="1"/>
    </row>
    <row r="11176" ht="15.75" customHeight="1">
      <c r="A11176" s="1"/>
      <c r="B11176" s="1"/>
      <c r="C11176" s="1"/>
      <c r="D11176" s="1"/>
      <c r="E11176" s="1"/>
      <c r="F11176" s="1"/>
      <c r="G11176" s="1"/>
      <c r="H11176" s="1"/>
      <c r="I11176" s="1"/>
    </row>
    <row r="11177" ht="15.75" customHeight="1">
      <c r="A11177" s="1"/>
      <c r="B11177" s="1"/>
      <c r="C11177" s="1"/>
      <c r="D11177" s="1"/>
      <c r="E11177" s="1"/>
      <c r="F11177" s="1"/>
      <c r="G11177" s="1"/>
      <c r="H11177" s="1"/>
      <c r="I11177" s="1"/>
    </row>
    <row r="11178" ht="15.75" customHeight="1">
      <c r="A11178" s="1"/>
      <c r="B11178" s="1"/>
      <c r="C11178" s="1"/>
      <c r="D11178" s="1"/>
      <c r="E11178" s="1"/>
      <c r="F11178" s="1"/>
      <c r="G11178" s="1"/>
      <c r="H11178" s="1"/>
      <c r="I11178" s="1"/>
    </row>
    <row r="11179" ht="15.75" customHeight="1">
      <c r="A11179" s="1"/>
      <c r="B11179" s="1"/>
      <c r="C11179" s="1"/>
      <c r="D11179" s="1"/>
      <c r="E11179" s="1"/>
      <c r="F11179" s="1"/>
      <c r="G11179" s="1"/>
      <c r="H11179" s="1"/>
      <c r="I11179" s="1"/>
    </row>
    <row r="11180" ht="15.75" customHeight="1">
      <c r="A11180" s="1"/>
      <c r="B11180" s="1"/>
      <c r="C11180" s="1"/>
      <c r="D11180" s="1"/>
      <c r="E11180" s="1"/>
      <c r="F11180" s="1"/>
      <c r="G11180" s="1"/>
      <c r="H11180" s="1"/>
      <c r="I11180" s="1"/>
    </row>
    <row r="11181" ht="15.75" customHeight="1">
      <c r="A11181" s="1"/>
      <c r="B11181" s="1"/>
      <c r="C11181" s="1"/>
      <c r="D11181" s="1"/>
      <c r="E11181" s="1"/>
      <c r="F11181" s="1"/>
      <c r="G11181" s="1"/>
      <c r="H11181" s="1"/>
      <c r="I11181" s="1"/>
    </row>
    <row r="11182" ht="15.75" customHeight="1">
      <c r="A11182" s="1"/>
      <c r="B11182" s="1"/>
      <c r="C11182" s="1"/>
      <c r="D11182" s="1"/>
      <c r="E11182" s="1"/>
      <c r="F11182" s="1"/>
      <c r="G11182" s="1"/>
      <c r="H11182" s="1"/>
      <c r="I11182" s="1"/>
    </row>
    <row r="11183" ht="15.75" customHeight="1">
      <c r="A11183" s="1"/>
      <c r="B11183" s="1"/>
      <c r="C11183" s="1"/>
      <c r="D11183" s="1"/>
      <c r="E11183" s="1"/>
      <c r="F11183" s="1"/>
      <c r="G11183" s="1"/>
      <c r="H11183" s="1"/>
      <c r="I11183" s="1"/>
    </row>
    <row r="11184" ht="15.75" customHeight="1">
      <c r="A11184" s="1"/>
      <c r="B11184" s="1"/>
      <c r="C11184" s="1"/>
      <c r="D11184" s="1"/>
      <c r="E11184" s="1"/>
      <c r="F11184" s="1"/>
      <c r="G11184" s="1"/>
      <c r="H11184" s="1"/>
      <c r="I11184" s="1"/>
    </row>
    <row r="11185" ht="15.75" customHeight="1">
      <c r="A11185" s="1"/>
      <c r="B11185" s="1"/>
      <c r="C11185" s="1"/>
      <c r="D11185" s="1"/>
      <c r="E11185" s="1"/>
      <c r="F11185" s="1"/>
      <c r="G11185" s="1"/>
      <c r="H11185" s="1"/>
      <c r="I11185" s="1"/>
    </row>
    <row r="11186" ht="15.75" customHeight="1">
      <c r="A11186" s="1"/>
      <c r="B11186" s="1"/>
      <c r="C11186" s="1"/>
      <c r="D11186" s="1"/>
      <c r="E11186" s="1"/>
      <c r="F11186" s="1"/>
      <c r="G11186" s="1"/>
      <c r="H11186" s="1"/>
      <c r="I11186" s="1"/>
    </row>
    <row r="11187" ht="15.75" customHeight="1">
      <c r="A11187" s="1"/>
      <c r="B11187" s="1"/>
      <c r="C11187" s="1"/>
      <c r="D11187" s="1"/>
      <c r="E11187" s="1"/>
      <c r="F11187" s="1"/>
      <c r="G11187" s="1"/>
      <c r="H11187" s="1"/>
      <c r="I11187" s="1"/>
    </row>
    <row r="11188" ht="15.75" customHeight="1">
      <c r="A11188" s="1"/>
      <c r="B11188" s="1"/>
      <c r="C11188" s="1"/>
      <c r="D11188" s="1"/>
      <c r="E11188" s="1"/>
      <c r="F11188" s="1"/>
      <c r="G11188" s="1"/>
      <c r="H11188" s="1"/>
      <c r="I11188" s="1"/>
    </row>
    <row r="11189" ht="15.75" customHeight="1">
      <c r="A11189" s="1"/>
      <c r="B11189" s="1"/>
      <c r="C11189" s="1"/>
      <c r="D11189" s="1"/>
      <c r="E11189" s="1"/>
      <c r="F11189" s="1"/>
      <c r="G11189" s="1"/>
      <c r="H11189" s="1"/>
      <c r="I11189" s="1"/>
    </row>
    <row r="11190" ht="15.75" customHeight="1">
      <c r="A11190" s="1"/>
      <c r="B11190" s="1"/>
      <c r="C11190" s="1"/>
      <c r="D11190" s="1"/>
      <c r="E11190" s="1"/>
      <c r="F11190" s="1"/>
      <c r="G11190" s="1"/>
      <c r="H11190" s="1"/>
      <c r="I11190" s="1"/>
    </row>
    <row r="11191" ht="15.75" customHeight="1">
      <c r="A11191" s="1"/>
      <c r="B11191" s="1"/>
      <c r="C11191" s="1"/>
      <c r="D11191" s="1"/>
      <c r="E11191" s="1"/>
      <c r="F11191" s="1"/>
      <c r="G11191" s="1"/>
      <c r="H11191" s="1"/>
      <c r="I11191" s="1"/>
    </row>
    <row r="11192" ht="15.75" customHeight="1">
      <c r="A11192" s="1"/>
      <c r="B11192" s="1"/>
      <c r="C11192" s="1"/>
      <c r="D11192" s="1"/>
      <c r="E11192" s="1"/>
      <c r="F11192" s="1"/>
      <c r="G11192" s="1"/>
      <c r="H11192" s="1"/>
      <c r="I11192" s="1"/>
    </row>
    <row r="11193" ht="15.75" customHeight="1">
      <c r="A11193" s="1"/>
      <c r="B11193" s="1"/>
      <c r="C11193" s="1"/>
      <c r="D11193" s="1"/>
      <c r="E11193" s="1"/>
      <c r="F11193" s="1"/>
      <c r="G11193" s="1"/>
      <c r="H11193" s="1"/>
      <c r="I11193" s="1"/>
    </row>
    <row r="11194" ht="15.75" customHeight="1">
      <c r="A11194" s="1"/>
      <c r="B11194" s="1"/>
      <c r="C11194" s="1"/>
      <c r="D11194" s="1"/>
      <c r="E11194" s="1"/>
      <c r="F11194" s="1"/>
      <c r="G11194" s="1"/>
      <c r="H11194" s="1"/>
      <c r="I11194" s="1"/>
    </row>
    <row r="11195" ht="15.75" customHeight="1">
      <c r="A11195" s="1"/>
      <c r="B11195" s="1"/>
      <c r="C11195" s="1"/>
      <c r="D11195" s="1"/>
      <c r="E11195" s="1"/>
      <c r="F11195" s="1"/>
      <c r="G11195" s="1"/>
      <c r="H11195" s="1"/>
      <c r="I11195" s="1"/>
    </row>
    <row r="11196" ht="15.75" customHeight="1">
      <c r="A11196" s="1"/>
      <c r="B11196" s="1"/>
      <c r="C11196" s="1"/>
      <c r="D11196" s="1"/>
      <c r="E11196" s="1"/>
      <c r="F11196" s="1"/>
      <c r="G11196" s="1"/>
      <c r="H11196" s="1"/>
      <c r="I11196" s="1"/>
    </row>
    <row r="11197" ht="15.75" customHeight="1">
      <c r="A11197" s="1"/>
      <c r="B11197" s="1"/>
      <c r="C11197" s="1"/>
      <c r="D11197" s="1"/>
      <c r="E11197" s="1"/>
      <c r="F11197" s="1"/>
      <c r="G11197" s="1"/>
      <c r="H11197" s="1"/>
      <c r="I11197" s="1"/>
    </row>
    <row r="11198" ht="15.75" customHeight="1">
      <c r="A11198" s="1"/>
      <c r="B11198" s="1"/>
      <c r="C11198" s="1"/>
      <c r="D11198" s="1"/>
      <c r="E11198" s="1"/>
      <c r="F11198" s="1"/>
      <c r="G11198" s="1"/>
      <c r="H11198" s="1"/>
      <c r="I11198" s="1"/>
    </row>
    <row r="11199" ht="15.75" customHeight="1">
      <c r="A11199" s="1"/>
      <c r="B11199" s="1"/>
      <c r="C11199" s="1"/>
      <c r="D11199" s="1"/>
      <c r="E11199" s="1"/>
      <c r="F11199" s="1"/>
      <c r="G11199" s="1"/>
      <c r="H11199" s="1"/>
      <c r="I11199" s="1"/>
    </row>
    <row r="11200" ht="15.75" customHeight="1">
      <c r="A11200" s="1"/>
      <c r="B11200" s="1"/>
      <c r="C11200" s="1"/>
      <c r="D11200" s="1"/>
      <c r="E11200" s="1"/>
      <c r="F11200" s="1"/>
      <c r="G11200" s="1"/>
      <c r="H11200" s="1"/>
      <c r="I11200" s="1"/>
    </row>
    <row r="11201" ht="15.75" customHeight="1">
      <c r="A11201" s="1"/>
      <c r="B11201" s="1"/>
      <c r="C11201" s="1"/>
      <c r="D11201" s="1"/>
      <c r="E11201" s="1"/>
      <c r="F11201" s="1"/>
      <c r="G11201" s="1"/>
      <c r="H11201" s="1"/>
      <c r="I11201" s="1"/>
    </row>
    <row r="11202" ht="15.75" customHeight="1">
      <c r="A11202" s="1"/>
      <c r="B11202" s="1"/>
      <c r="C11202" s="1"/>
      <c r="D11202" s="1"/>
      <c r="E11202" s="1"/>
      <c r="F11202" s="1"/>
      <c r="G11202" s="1"/>
      <c r="H11202" s="1"/>
      <c r="I11202" s="1"/>
    </row>
    <row r="11203" ht="15.75" customHeight="1">
      <c r="A11203" s="1"/>
      <c r="B11203" s="1"/>
      <c r="C11203" s="1"/>
      <c r="D11203" s="1"/>
      <c r="E11203" s="1"/>
      <c r="F11203" s="1"/>
      <c r="G11203" s="1"/>
      <c r="H11203" s="1"/>
      <c r="I11203" s="1"/>
    </row>
    <row r="11204" ht="15.75" customHeight="1">
      <c r="A11204" s="1"/>
      <c r="B11204" s="1"/>
      <c r="C11204" s="1"/>
      <c r="D11204" s="1"/>
      <c r="E11204" s="1"/>
      <c r="F11204" s="1"/>
      <c r="G11204" s="1"/>
      <c r="H11204" s="1"/>
      <c r="I11204" s="1"/>
    </row>
    <row r="11205" ht="15.75" customHeight="1">
      <c r="A11205" s="1"/>
      <c r="B11205" s="1"/>
      <c r="C11205" s="1"/>
      <c r="D11205" s="1"/>
      <c r="E11205" s="1"/>
      <c r="F11205" s="1"/>
      <c r="G11205" s="1"/>
      <c r="H11205" s="1"/>
      <c r="I11205" s="1"/>
    </row>
    <row r="11206" ht="15.75" customHeight="1">
      <c r="A11206" s="1"/>
      <c r="B11206" s="1"/>
      <c r="C11206" s="1"/>
      <c r="D11206" s="1"/>
      <c r="E11206" s="1"/>
      <c r="F11206" s="1"/>
      <c r="G11206" s="1"/>
      <c r="H11206" s="1"/>
      <c r="I11206" s="1"/>
    </row>
    <row r="11207" ht="15.75" customHeight="1">
      <c r="A11207" s="1"/>
      <c r="B11207" s="1"/>
      <c r="C11207" s="1"/>
      <c r="D11207" s="1"/>
      <c r="E11207" s="1"/>
      <c r="F11207" s="1"/>
      <c r="G11207" s="1"/>
      <c r="H11207" s="1"/>
      <c r="I11207" s="1"/>
    </row>
    <row r="11208" ht="15.75" customHeight="1">
      <c r="A11208" s="1"/>
      <c r="B11208" s="1"/>
      <c r="C11208" s="1"/>
      <c r="D11208" s="1"/>
      <c r="E11208" s="1"/>
      <c r="F11208" s="1"/>
      <c r="G11208" s="1"/>
      <c r="H11208" s="1"/>
      <c r="I11208" s="1"/>
    </row>
    <row r="11209" ht="15.75" customHeight="1">
      <c r="A11209" s="1"/>
      <c r="B11209" s="1"/>
      <c r="C11209" s="1"/>
      <c r="D11209" s="1"/>
      <c r="E11209" s="1"/>
      <c r="F11209" s="1"/>
      <c r="G11209" s="1"/>
      <c r="H11209" s="1"/>
      <c r="I11209" s="1"/>
    </row>
    <row r="11210" ht="15.75" customHeight="1">
      <c r="A11210" s="1"/>
      <c r="B11210" s="1"/>
      <c r="C11210" s="1"/>
      <c r="D11210" s="1"/>
      <c r="E11210" s="1"/>
      <c r="F11210" s="1"/>
      <c r="G11210" s="1"/>
      <c r="H11210" s="1"/>
      <c r="I11210" s="1"/>
    </row>
    <row r="11211" ht="15.75" customHeight="1">
      <c r="A11211" s="1"/>
      <c r="B11211" s="1"/>
      <c r="C11211" s="1"/>
      <c r="D11211" s="1"/>
      <c r="E11211" s="1"/>
      <c r="F11211" s="1"/>
      <c r="G11211" s="1"/>
      <c r="H11211" s="1"/>
      <c r="I11211" s="1"/>
    </row>
    <row r="11212" ht="15.75" customHeight="1">
      <c r="A11212" s="1"/>
      <c r="B11212" s="1"/>
      <c r="C11212" s="1"/>
      <c r="D11212" s="1"/>
      <c r="E11212" s="1"/>
      <c r="F11212" s="1"/>
      <c r="G11212" s="1"/>
      <c r="H11212" s="1"/>
      <c r="I11212" s="1"/>
    </row>
    <row r="11213" ht="15.75" customHeight="1">
      <c r="A11213" s="1"/>
      <c r="B11213" s="1"/>
      <c r="C11213" s="1"/>
      <c r="D11213" s="1"/>
      <c r="E11213" s="1"/>
      <c r="F11213" s="1"/>
      <c r="G11213" s="1"/>
      <c r="H11213" s="1"/>
      <c r="I11213" s="1"/>
    </row>
    <row r="11214" ht="15.75" customHeight="1">
      <c r="A11214" s="1"/>
      <c r="B11214" s="1"/>
      <c r="C11214" s="1"/>
      <c r="D11214" s="1"/>
      <c r="E11214" s="1"/>
      <c r="F11214" s="1"/>
      <c r="G11214" s="1"/>
      <c r="H11214" s="1"/>
      <c r="I11214" s="1"/>
    </row>
    <row r="11215" ht="15.75" customHeight="1">
      <c r="A11215" s="1"/>
      <c r="B11215" s="1"/>
      <c r="C11215" s="1"/>
      <c r="D11215" s="1"/>
      <c r="E11215" s="1"/>
      <c r="F11215" s="1"/>
      <c r="G11215" s="1"/>
      <c r="H11215" s="1"/>
      <c r="I11215" s="1"/>
    </row>
    <row r="11216" ht="15.75" customHeight="1">
      <c r="A11216" s="1"/>
      <c r="B11216" s="1"/>
      <c r="C11216" s="1"/>
      <c r="D11216" s="1"/>
      <c r="E11216" s="1"/>
      <c r="F11216" s="1"/>
      <c r="G11216" s="1"/>
      <c r="H11216" s="1"/>
      <c r="I11216" s="1"/>
    </row>
    <row r="11217" ht="15.75" customHeight="1">
      <c r="A11217" s="1"/>
      <c r="B11217" s="1"/>
      <c r="C11217" s="1"/>
      <c r="D11217" s="1"/>
      <c r="E11217" s="1"/>
      <c r="F11217" s="1"/>
      <c r="G11217" s="1"/>
      <c r="H11217" s="1"/>
      <c r="I11217" s="1"/>
    </row>
    <row r="11218" ht="15.75" customHeight="1">
      <c r="A11218" s="1"/>
      <c r="B11218" s="1"/>
      <c r="C11218" s="1"/>
      <c r="D11218" s="1"/>
      <c r="E11218" s="1"/>
      <c r="F11218" s="1"/>
      <c r="G11218" s="1"/>
      <c r="H11218" s="1"/>
      <c r="I11218" s="1"/>
    </row>
    <row r="11219" ht="15.75" customHeight="1">
      <c r="A11219" s="1"/>
      <c r="B11219" s="1"/>
      <c r="C11219" s="1"/>
      <c r="D11219" s="1"/>
      <c r="E11219" s="1"/>
      <c r="F11219" s="1"/>
      <c r="G11219" s="1"/>
      <c r="H11219" s="1"/>
      <c r="I11219" s="1"/>
    </row>
    <row r="11220" ht="15.75" customHeight="1">
      <c r="A11220" s="1"/>
      <c r="B11220" s="1"/>
      <c r="C11220" s="1"/>
      <c r="D11220" s="1"/>
      <c r="E11220" s="1"/>
      <c r="F11220" s="1"/>
      <c r="G11220" s="1"/>
      <c r="H11220" s="1"/>
      <c r="I11220" s="1"/>
    </row>
    <row r="11221" ht="15.75" customHeight="1">
      <c r="A11221" s="1"/>
      <c r="B11221" s="1"/>
      <c r="C11221" s="1"/>
      <c r="D11221" s="1"/>
      <c r="E11221" s="1"/>
      <c r="F11221" s="1"/>
      <c r="G11221" s="1"/>
      <c r="H11221" s="1"/>
      <c r="I11221" s="1"/>
    </row>
    <row r="11222" ht="15.75" customHeight="1">
      <c r="A11222" s="1"/>
      <c r="B11222" s="1"/>
      <c r="C11222" s="1"/>
      <c r="D11222" s="1"/>
      <c r="E11222" s="1"/>
      <c r="F11222" s="1"/>
      <c r="G11222" s="1"/>
      <c r="H11222" s="1"/>
      <c r="I11222" s="1"/>
    </row>
    <row r="11223" ht="15.75" customHeight="1">
      <c r="A11223" s="1"/>
      <c r="B11223" s="1"/>
      <c r="C11223" s="1"/>
      <c r="D11223" s="1"/>
      <c r="E11223" s="1"/>
      <c r="F11223" s="1"/>
      <c r="G11223" s="1"/>
      <c r="H11223" s="1"/>
      <c r="I11223" s="1"/>
    </row>
    <row r="11224" ht="15.75" customHeight="1">
      <c r="A11224" s="1"/>
      <c r="B11224" s="1"/>
      <c r="C11224" s="1"/>
      <c r="D11224" s="1"/>
      <c r="E11224" s="1"/>
      <c r="F11224" s="1"/>
      <c r="G11224" s="1"/>
      <c r="H11224" s="1"/>
      <c r="I11224" s="1"/>
    </row>
    <row r="11225" ht="15.75" customHeight="1">
      <c r="A11225" s="1"/>
      <c r="B11225" s="1"/>
      <c r="C11225" s="1"/>
      <c r="D11225" s="1"/>
      <c r="E11225" s="1"/>
      <c r="F11225" s="1"/>
      <c r="G11225" s="1"/>
      <c r="H11225" s="1"/>
      <c r="I11225" s="1"/>
    </row>
    <row r="11226" ht="15.75" customHeight="1">
      <c r="A11226" s="1"/>
      <c r="B11226" s="1"/>
      <c r="C11226" s="1"/>
      <c r="D11226" s="1"/>
      <c r="E11226" s="1"/>
      <c r="F11226" s="1"/>
      <c r="G11226" s="1"/>
      <c r="H11226" s="1"/>
      <c r="I11226" s="1"/>
    </row>
    <row r="11227" ht="15.75" customHeight="1">
      <c r="A11227" s="1"/>
      <c r="B11227" s="1"/>
      <c r="C11227" s="1"/>
      <c r="D11227" s="1"/>
      <c r="E11227" s="1"/>
      <c r="F11227" s="1"/>
      <c r="G11227" s="1"/>
      <c r="H11227" s="1"/>
      <c r="I11227" s="1"/>
    </row>
    <row r="11228" ht="15.75" customHeight="1">
      <c r="A11228" s="1"/>
      <c r="B11228" s="1"/>
      <c r="C11228" s="1"/>
      <c r="D11228" s="1"/>
      <c r="E11228" s="1"/>
      <c r="F11228" s="1"/>
      <c r="G11228" s="1"/>
      <c r="H11228" s="1"/>
      <c r="I11228" s="1"/>
    </row>
    <row r="11229" ht="15.75" customHeight="1">
      <c r="A11229" s="1"/>
      <c r="B11229" s="1"/>
      <c r="C11229" s="1"/>
      <c r="D11229" s="1"/>
      <c r="E11229" s="1"/>
      <c r="F11229" s="1"/>
      <c r="G11229" s="1"/>
      <c r="H11229" s="1"/>
      <c r="I11229" s="1"/>
    </row>
    <row r="11230" ht="15.75" customHeight="1">
      <c r="A11230" s="1"/>
      <c r="B11230" s="1"/>
      <c r="C11230" s="1"/>
      <c r="D11230" s="1"/>
      <c r="E11230" s="1"/>
      <c r="F11230" s="1"/>
      <c r="G11230" s="1"/>
      <c r="H11230" s="1"/>
      <c r="I11230" s="1"/>
    </row>
    <row r="11231" ht="15.75" customHeight="1">
      <c r="A11231" s="1"/>
      <c r="B11231" s="1"/>
      <c r="C11231" s="1"/>
      <c r="D11231" s="1"/>
      <c r="E11231" s="1"/>
      <c r="F11231" s="1"/>
      <c r="G11231" s="1"/>
      <c r="H11231" s="1"/>
      <c r="I11231" s="1"/>
    </row>
    <row r="11232" ht="15.75" customHeight="1">
      <c r="A11232" s="1"/>
      <c r="B11232" s="1"/>
      <c r="C11232" s="1"/>
      <c r="D11232" s="1"/>
      <c r="E11232" s="1"/>
      <c r="F11232" s="1"/>
      <c r="G11232" s="1"/>
      <c r="H11232" s="1"/>
      <c r="I11232" s="1"/>
    </row>
    <row r="11233" ht="15.75" customHeight="1">
      <c r="A11233" s="1"/>
      <c r="B11233" s="1"/>
      <c r="C11233" s="1"/>
      <c r="D11233" s="1"/>
      <c r="E11233" s="1"/>
      <c r="F11233" s="1"/>
      <c r="G11233" s="1"/>
      <c r="H11233" s="1"/>
      <c r="I11233" s="1"/>
    </row>
    <row r="11234" ht="15.75" customHeight="1">
      <c r="A11234" s="1"/>
      <c r="B11234" s="1"/>
      <c r="C11234" s="1"/>
      <c r="D11234" s="1"/>
      <c r="E11234" s="1"/>
      <c r="F11234" s="1"/>
      <c r="G11234" s="1"/>
      <c r="H11234" s="1"/>
      <c r="I11234" s="1"/>
    </row>
    <row r="11235" ht="15.75" customHeight="1">
      <c r="A11235" s="1"/>
      <c r="B11235" s="1"/>
      <c r="C11235" s="1"/>
      <c r="D11235" s="1"/>
      <c r="E11235" s="1"/>
      <c r="F11235" s="1"/>
      <c r="G11235" s="1"/>
      <c r="H11235" s="1"/>
      <c r="I11235" s="1"/>
    </row>
    <row r="11236" ht="15.75" customHeight="1">
      <c r="A11236" s="1"/>
      <c r="B11236" s="1"/>
      <c r="C11236" s="1"/>
      <c r="D11236" s="1"/>
      <c r="E11236" s="1"/>
      <c r="F11236" s="1"/>
      <c r="G11236" s="1"/>
      <c r="H11236" s="1"/>
      <c r="I11236" s="1"/>
    </row>
    <row r="11237" ht="15.75" customHeight="1">
      <c r="A11237" s="1"/>
      <c r="B11237" s="1"/>
      <c r="C11237" s="1"/>
      <c r="D11237" s="1"/>
      <c r="E11237" s="1"/>
      <c r="F11237" s="1"/>
      <c r="G11237" s="1"/>
      <c r="H11237" s="1"/>
      <c r="I11237" s="1"/>
    </row>
    <row r="11238" ht="15.75" customHeight="1">
      <c r="A11238" s="1"/>
      <c r="B11238" s="1"/>
      <c r="C11238" s="1"/>
      <c r="D11238" s="1"/>
      <c r="E11238" s="1"/>
      <c r="F11238" s="1"/>
      <c r="G11238" s="1"/>
      <c r="H11238" s="1"/>
      <c r="I11238" s="1"/>
    </row>
    <row r="11239" ht="15.75" customHeight="1">
      <c r="A11239" s="1"/>
      <c r="B11239" s="1"/>
      <c r="C11239" s="1"/>
      <c r="D11239" s="1"/>
      <c r="E11239" s="1"/>
      <c r="F11239" s="1"/>
      <c r="G11239" s="1"/>
      <c r="H11239" s="1"/>
      <c r="I11239" s="1"/>
    </row>
    <row r="11240" ht="15.75" customHeight="1">
      <c r="A11240" s="1"/>
      <c r="B11240" s="1"/>
      <c r="C11240" s="1"/>
      <c r="D11240" s="1"/>
      <c r="E11240" s="1"/>
      <c r="F11240" s="1"/>
      <c r="G11240" s="1"/>
      <c r="H11240" s="1"/>
      <c r="I11240" s="1"/>
    </row>
    <row r="11241" ht="15.75" customHeight="1">
      <c r="A11241" s="1"/>
      <c r="B11241" s="1"/>
      <c r="C11241" s="1"/>
      <c r="D11241" s="1"/>
      <c r="E11241" s="1"/>
      <c r="F11241" s="1"/>
      <c r="G11241" s="1"/>
      <c r="H11241" s="1"/>
      <c r="I11241" s="1"/>
    </row>
    <row r="11242" ht="15.75" customHeight="1">
      <c r="A11242" s="1"/>
      <c r="B11242" s="1"/>
      <c r="C11242" s="1"/>
      <c r="D11242" s="1"/>
      <c r="E11242" s="1"/>
      <c r="F11242" s="1"/>
      <c r="G11242" s="1"/>
      <c r="H11242" s="1"/>
      <c r="I11242" s="1"/>
    </row>
    <row r="11243" ht="15.75" customHeight="1">
      <c r="A11243" s="1"/>
      <c r="B11243" s="1"/>
      <c r="C11243" s="1"/>
      <c r="D11243" s="1"/>
      <c r="E11243" s="1"/>
      <c r="F11243" s="1"/>
      <c r="G11243" s="1"/>
      <c r="H11243" s="1"/>
      <c r="I11243" s="1"/>
    </row>
    <row r="11244" ht="15.75" customHeight="1">
      <c r="A11244" s="1"/>
      <c r="B11244" s="1"/>
      <c r="C11244" s="1"/>
      <c r="D11244" s="1"/>
      <c r="E11244" s="1"/>
      <c r="F11244" s="1"/>
      <c r="G11244" s="1"/>
      <c r="H11244" s="1"/>
      <c r="I11244" s="1"/>
    </row>
    <row r="11245" ht="15.75" customHeight="1">
      <c r="A11245" s="1"/>
      <c r="B11245" s="1"/>
      <c r="C11245" s="1"/>
      <c r="D11245" s="1"/>
      <c r="E11245" s="1"/>
      <c r="F11245" s="1"/>
      <c r="G11245" s="1"/>
      <c r="H11245" s="1"/>
      <c r="I11245" s="1"/>
    </row>
    <row r="11246" ht="15.75" customHeight="1">
      <c r="A11246" s="1"/>
      <c r="B11246" s="1"/>
      <c r="C11246" s="1"/>
      <c r="D11246" s="1"/>
      <c r="E11246" s="1"/>
      <c r="F11246" s="1"/>
      <c r="G11246" s="1"/>
      <c r="H11246" s="1"/>
      <c r="I11246" s="1"/>
    </row>
    <row r="11247" ht="15.75" customHeight="1">
      <c r="A11247" s="1"/>
      <c r="B11247" s="1"/>
      <c r="C11247" s="1"/>
      <c r="D11247" s="1"/>
      <c r="E11247" s="1"/>
      <c r="F11247" s="1"/>
      <c r="G11247" s="1"/>
      <c r="H11247" s="1"/>
      <c r="I11247" s="1"/>
    </row>
    <row r="11248" ht="15.75" customHeight="1">
      <c r="A11248" s="1"/>
      <c r="B11248" s="1"/>
      <c r="C11248" s="1"/>
      <c r="D11248" s="1"/>
      <c r="E11248" s="1"/>
      <c r="F11248" s="1"/>
      <c r="G11248" s="1"/>
      <c r="H11248" s="1"/>
      <c r="I11248" s="1"/>
    </row>
    <row r="11249" ht="15.75" customHeight="1">
      <c r="A11249" s="1"/>
      <c r="B11249" s="1"/>
      <c r="C11249" s="1"/>
      <c r="D11249" s="1"/>
      <c r="E11249" s="1"/>
      <c r="F11249" s="1"/>
      <c r="G11249" s="1"/>
      <c r="H11249" s="1"/>
      <c r="I11249" s="1"/>
    </row>
    <row r="11250" ht="15.75" customHeight="1">
      <c r="A11250" s="1"/>
      <c r="B11250" s="1"/>
      <c r="C11250" s="1"/>
      <c r="D11250" s="1"/>
      <c r="E11250" s="1"/>
      <c r="F11250" s="1"/>
      <c r="G11250" s="1"/>
      <c r="H11250" s="1"/>
      <c r="I11250" s="1"/>
    </row>
    <row r="11251" ht="15.75" customHeight="1">
      <c r="A11251" s="1"/>
      <c r="B11251" s="1"/>
      <c r="C11251" s="1"/>
      <c r="D11251" s="1"/>
      <c r="E11251" s="1"/>
      <c r="F11251" s="1"/>
      <c r="G11251" s="1"/>
      <c r="H11251" s="1"/>
      <c r="I11251" s="1"/>
    </row>
    <row r="11252" ht="15.75" customHeight="1">
      <c r="A11252" s="1"/>
      <c r="B11252" s="1"/>
      <c r="C11252" s="1"/>
      <c r="D11252" s="1"/>
      <c r="E11252" s="1"/>
      <c r="F11252" s="1"/>
      <c r="G11252" s="1"/>
      <c r="H11252" s="1"/>
      <c r="I11252" s="1"/>
    </row>
    <row r="11253" ht="15.75" customHeight="1">
      <c r="A11253" s="1"/>
      <c r="B11253" s="1"/>
      <c r="C11253" s="1"/>
      <c r="D11253" s="1"/>
      <c r="E11253" s="1"/>
      <c r="F11253" s="1"/>
      <c r="G11253" s="1"/>
      <c r="H11253" s="1"/>
      <c r="I11253" s="1"/>
    </row>
    <row r="11254" ht="15.75" customHeight="1">
      <c r="A11254" s="1"/>
      <c r="B11254" s="1"/>
      <c r="C11254" s="1"/>
      <c r="D11254" s="1"/>
      <c r="E11254" s="1"/>
      <c r="F11254" s="1"/>
      <c r="G11254" s="1"/>
      <c r="H11254" s="1"/>
      <c r="I11254" s="1"/>
    </row>
    <row r="11255" ht="15.75" customHeight="1">
      <c r="A11255" s="1"/>
      <c r="B11255" s="1"/>
      <c r="C11255" s="1"/>
      <c r="D11255" s="1"/>
      <c r="E11255" s="1"/>
      <c r="F11255" s="1"/>
      <c r="G11255" s="1"/>
      <c r="H11255" s="1"/>
      <c r="I11255" s="1"/>
    </row>
    <row r="11256" ht="15.75" customHeight="1">
      <c r="A11256" s="1"/>
      <c r="B11256" s="1"/>
      <c r="C11256" s="1"/>
      <c r="D11256" s="1"/>
      <c r="E11256" s="1"/>
      <c r="F11256" s="1"/>
      <c r="G11256" s="1"/>
      <c r="H11256" s="1"/>
      <c r="I11256" s="1"/>
    </row>
    <row r="11257" ht="15.75" customHeight="1">
      <c r="A11257" s="1"/>
      <c r="B11257" s="1"/>
      <c r="C11257" s="1"/>
      <c r="D11257" s="1"/>
      <c r="E11257" s="1"/>
      <c r="F11257" s="1"/>
      <c r="G11257" s="1"/>
      <c r="H11257" s="1"/>
      <c r="I11257" s="1"/>
    </row>
    <row r="11258" ht="15.75" customHeight="1">
      <c r="A11258" s="1"/>
      <c r="B11258" s="1"/>
      <c r="C11258" s="1"/>
      <c r="D11258" s="1"/>
      <c r="E11258" s="1"/>
      <c r="F11258" s="1"/>
      <c r="G11258" s="1"/>
      <c r="H11258" s="1"/>
      <c r="I11258" s="1"/>
    </row>
    <row r="11259" ht="15.75" customHeight="1">
      <c r="A11259" s="1"/>
      <c r="B11259" s="1"/>
      <c r="C11259" s="1"/>
      <c r="D11259" s="1"/>
      <c r="E11259" s="1"/>
      <c r="F11259" s="1"/>
      <c r="G11259" s="1"/>
      <c r="H11259" s="1"/>
      <c r="I11259" s="1"/>
    </row>
    <row r="11260" ht="15.75" customHeight="1">
      <c r="A11260" s="1"/>
      <c r="B11260" s="1"/>
      <c r="C11260" s="1"/>
      <c r="D11260" s="1"/>
      <c r="E11260" s="1"/>
      <c r="F11260" s="1"/>
      <c r="G11260" s="1"/>
      <c r="H11260" s="1"/>
      <c r="I11260" s="1"/>
    </row>
    <row r="11261" ht="15.75" customHeight="1">
      <c r="A11261" s="1"/>
      <c r="B11261" s="1"/>
      <c r="C11261" s="1"/>
      <c r="D11261" s="1"/>
      <c r="E11261" s="1"/>
      <c r="F11261" s="1"/>
      <c r="G11261" s="1"/>
      <c r="H11261" s="1"/>
      <c r="I11261" s="1"/>
    </row>
    <row r="11262" ht="15.75" customHeight="1">
      <c r="A11262" s="1"/>
      <c r="B11262" s="1"/>
      <c r="C11262" s="1"/>
      <c r="D11262" s="1"/>
      <c r="E11262" s="1"/>
      <c r="F11262" s="1"/>
      <c r="G11262" s="1"/>
      <c r="H11262" s="1"/>
      <c r="I11262" s="1"/>
    </row>
    <row r="11263" ht="15.75" customHeight="1">
      <c r="A11263" s="1"/>
      <c r="B11263" s="1"/>
      <c r="C11263" s="1"/>
      <c r="D11263" s="1"/>
      <c r="E11263" s="1"/>
      <c r="F11263" s="1"/>
      <c r="G11263" s="1"/>
      <c r="H11263" s="1"/>
      <c r="I11263" s="1"/>
    </row>
    <row r="11264" ht="15.75" customHeight="1">
      <c r="A11264" s="1"/>
      <c r="B11264" s="1"/>
      <c r="C11264" s="1"/>
      <c r="D11264" s="1"/>
      <c r="E11264" s="1"/>
      <c r="F11264" s="1"/>
      <c r="G11264" s="1"/>
      <c r="H11264" s="1"/>
      <c r="I11264" s="1"/>
    </row>
    <row r="11265" ht="15.75" customHeight="1">
      <c r="A11265" s="1"/>
      <c r="B11265" s="1"/>
      <c r="C11265" s="1"/>
      <c r="D11265" s="1"/>
      <c r="E11265" s="1"/>
      <c r="F11265" s="1"/>
      <c r="G11265" s="1"/>
      <c r="H11265" s="1"/>
      <c r="I11265" s="1"/>
    </row>
    <row r="11266" ht="15.75" customHeight="1">
      <c r="A11266" s="1"/>
      <c r="B11266" s="1"/>
      <c r="C11266" s="1"/>
      <c r="D11266" s="1"/>
      <c r="E11266" s="1"/>
      <c r="F11266" s="1"/>
      <c r="G11266" s="1"/>
      <c r="H11266" s="1"/>
      <c r="I11266" s="1"/>
    </row>
    <row r="11267" ht="15.75" customHeight="1">
      <c r="A11267" s="1"/>
      <c r="B11267" s="1"/>
      <c r="C11267" s="1"/>
      <c r="D11267" s="1"/>
      <c r="E11267" s="1"/>
      <c r="F11267" s="1"/>
      <c r="G11267" s="1"/>
      <c r="H11267" s="1"/>
      <c r="I11267" s="1"/>
    </row>
    <row r="11268" ht="15.75" customHeight="1">
      <c r="A11268" s="1"/>
      <c r="B11268" s="1"/>
      <c r="C11268" s="1"/>
      <c r="D11268" s="1"/>
      <c r="E11268" s="1"/>
      <c r="F11268" s="1"/>
      <c r="G11268" s="1"/>
      <c r="H11268" s="1"/>
      <c r="I11268" s="1"/>
    </row>
    <row r="11269" ht="15.75" customHeight="1">
      <c r="A11269" s="1"/>
      <c r="B11269" s="1"/>
      <c r="C11269" s="1"/>
      <c r="D11269" s="1"/>
      <c r="E11269" s="1"/>
      <c r="F11269" s="1"/>
      <c r="G11269" s="1"/>
      <c r="H11269" s="1"/>
      <c r="I11269" s="1"/>
    </row>
    <row r="11270" ht="15.75" customHeight="1">
      <c r="A11270" s="1"/>
      <c r="B11270" s="1"/>
      <c r="C11270" s="1"/>
      <c r="D11270" s="1"/>
      <c r="E11270" s="1"/>
      <c r="F11270" s="1"/>
      <c r="G11270" s="1"/>
      <c r="H11270" s="1"/>
      <c r="I11270" s="1"/>
    </row>
    <row r="11271" ht="15.75" customHeight="1">
      <c r="A11271" s="1"/>
      <c r="B11271" s="1"/>
      <c r="C11271" s="1"/>
      <c r="D11271" s="1"/>
      <c r="E11271" s="1"/>
      <c r="F11271" s="1"/>
      <c r="G11271" s="1"/>
      <c r="H11271" s="1"/>
      <c r="I11271" s="1"/>
    </row>
    <row r="11272" ht="15.75" customHeight="1">
      <c r="A11272" s="1"/>
      <c r="B11272" s="1"/>
      <c r="C11272" s="1"/>
      <c r="D11272" s="1"/>
      <c r="E11272" s="1"/>
      <c r="F11272" s="1"/>
      <c r="G11272" s="1"/>
      <c r="H11272" s="1"/>
      <c r="I11272" s="1"/>
    </row>
    <row r="11273" ht="15.75" customHeight="1">
      <c r="A11273" s="1"/>
      <c r="B11273" s="1"/>
      <c r="C11273" s="1"/>
      <c r="D11273" s="1"/>
      <c r="E11273" s="1"/>
      <c r="F11273" s="1"/>
      <c r="G11273" s="1"/>
      <c r="H11273" s="1"/>
      <c r="I11273" s="1"/>
    </row>
    <row r="11274" ht="15.75" customHeight="1">
      <c r="A11274" s="1"/>
      <c r="B11274" s="1"/>
      <c r="C11274" s="1"/>
      <c r="D11274" s="1"/>
      <c r="E11274" s="1"/>
      <c r="F11274" s="1"/>
      <c r="G11274" s="1"/>
      <c r="H11274" s="1"/>
      <c r="I11274" s="1"/>
    </row>
    <row r="11275" ht="15.75" customHeight="1">
      <c r="A11275" s="1"/>
      <c r="B11275" s="1"/>
      <c r="C11275" s="1"/>
      <c r="D11275" s="1"/>
      <c r="E11275" s="1"/>
      <c r="F11275" s="1"/>
      <c r="G11275" s="1"/>
      <c r="H11275" s="1"/>
      <c r="I11275" s="1"/>
    </row>
    <row r="11276" ht="15.75" customHeight="1">
      <c r="A11276" s="1"/>
      <c r="B11276" s="1"/>
      <c r="C11276" s="1"/>
      <c r="D11276" s="1"/>
      <c r="E11276" s="1"/>
      <c r="F11276" s="1"/>
      <c r="G11276" s="1"/>
      <c r="H11276" s="1"/>
      <c r="I11276" s="1"/>
    </row>
    <row r="11277" ht="15.75" customHeight="1">
      <c r="A11277" s="1"/>
      <c r="B11277" s="1"/>
      <c r="C11277" s="1"/>
      <c r="D11277" s="1"/>
      <c r="E11277" s="1"/>
      <c r="F11277" s="1"/>
      <c r="G11277" s="1"/>
      <c r="H11277" s="1"/>
      <c r="I11277" s="1"/>
    </row>
    <row r="11278" ht="15.75" customHeight="1">
      <c r="A11278" s="1"/>
      <c r="B11278" s="1"/>
      <c r="C11278" s="1"/>
      <c r="D11278" s="1"/>
      <c r="E11278" s="1"/>
      <c r="F11278" s="1"/>
      <c r="G11278" s="1"/>
      <c r="H11278" s="1"/>
      <c r="I11278" s="1"/>
    </row>
    <row r="11279" ht="15.75" customHeight="1">
      <c r="A11279" s="1"/>
      <c r="B11279" s="1"/>
      <c r="C11279" s="1"/>
      <c r="D11279" s="1"/>
      <c r="E11279" s="1"/>
      <c r="F11279" s="1"/>
      <c r="G11279" s="1"/>
      <c r="H11279" s="1"/>
      <c r="I11279" s="1"/>
    </row>
    <row r="11280" ht="15.75" customHeight="1">
      <c r="A11280" s="1"/>
      <c r="B11280" s="1"/>
      <c r="C11280" s="1"/>
      <c r="D11280" s="1"/>
      <c r="E11280" s="1"/>
      <c r="F11280" s="1"/>
      <c r="G11280" s="1"/>
      <c r="H11280" s="1"/>
      <c r="I11280" s="1"/>
    </row>
    <row r="11281" ht="15.75" customHeight="1">
      <c r="A11281" s="1"/>
      <c r="B11281" s="1"/>
      <c r="C11281" s="1"/>
      <c r="D11281" s="1"/>
      <c r="E11281" s="1"/>
      <c r="F11281" s="1"/>
      <c r="G11281" s="1"/>
      <c r="H11281" s="1"/>
      <c r="I11281" s="1"/>
    </row>
    <row r="11282" ht="15.75" customHeight="1">
      <c r="A11282" s="1"/>
      <c r="B11282" s="1"/>
      <c r="C11282" s="1"/>
      <c r="D11282" s="1"/>
      <c r="E11282" s="1"/>
      <c r="F11282" s="1"/>
      <c r="G11282" s="1"/>
      <c r="H11282" s="1"/>
      <c r="I11282" s="1"/>
    </row>
    <row r="11283" ht="15.75" customHeight="1">
      <c r="A11283" s="1"/>
      <c r="B11283" s="1"/>
      <c r="C11283" s="1"/>
      <c r="D11283" s="1"/>
      <c r="E11283" s="1"/>
      <c r="F11283" s="1"/>
      <c r="G11283" s="1"/>
      <c r="H11283" s="1"/>
      <c r="I11283" s="1"/>
    </row>
    <row r="11284" ht="15.75" customHeight="1">
      <c r="A11284" s="1"/>
      <c r="B11284" s="1"/>
      <c r="C11284" s="1"/>
      <c r="D11284" s="1"/>
      <c r="E11284" s="1"/>
      <c r="F11284" s="1"/>
      <c r="G11284" s="1"/>
      <c r="H11284" s="1"/>
      <c r="I11284" s="1"/>
    </row>
    <row r="11285" ht="15.75" customHeight="1">
      <c r="A11285" s="1"/>
      <c r="B11285" s="1"/>
      <c r="C11285" s="1"/>
      <c r="D11285" s="1"/>
      <c r="E11285" s="1"/>
      <c r="F11285" s="1"/>
      <c r="G11285" s="1"/>
      <c r="H11285" s="1"/>
      <c r="I11285" s="1"/>
    </row>
    <row r="11286" ht="15.75" customHeight="1">
      <c r="A11286" s="1"/>
      <c r="B11286" s="1"/>
      <c r="C11286" s="1"/>
      <c r="D11286" s="1"/>
      <c r="E11286" s="1"/>
      <c r="F11286" s="1"/>
      <c r="G11286" s="1"/>
      <c r="H11286" s="1"/>
      <c r="I11286" s="1"/>
    </row>
    <row r="11287" ht="15.75" customHeight="1">
      <c r="A11287" s="1"/>
      <c r="B11287" s="1"/>
      <c r="C11287" s="1"/>
      <c r="D11287" s="1"/>
      <c r="E11287" s="1"/>
      <c r="F11287" s="1"/>
      <c r="G11287" s="1"/>
      <c r="H11287" s="1"/>
      <c r="I11287" s="1"/>
    </row>
    <row r="11288" ht="15.75" customHeight="1">
      <c r="A11288" s="1"/>
      <c r="B11288" s="1"/>
      <c r="C11288" s="1"/>
      <c r="D11288" s="1"/>
      <c r="E11288" s="1"/>
      <c r="F11288" s="1"/>
      <c r="G11288" s="1"/>
      <c r="H11288" s="1"/>
      <c r="I11288" s="1"/>
    </row>
    <row r="11289" ht="15.75" customHeight="1">
      <c r="A11289" s="1"/>
      <c r="B11289" s="1"/>
      <c r="C11289" s="1"/>
      <c r="D11289" s="1"/>
      <c r="E11289" s="1"/>
      <c r="F11289" s="1"/>
      <c r="G11289" s="1"/>
      <c r="H11289" s="1"/>
      <c r="I11289" s="1"/>
    </row>
    <row r="11290" ht="15.75" customHeight="1">
      <c r="A11290" s="1"/>
      <c r="B11290" s="1"/>
      <c r="C11290" s="1"/>
      <c r="D11290" s="1"/>
      <c r="E11290" s="1"/>
      <c r="F11290" s="1"/>
      <c r="G11290" s="1"/>
      <c r="H11290" s="1"/>
      <c r="I11290" s="1"/>
    </row>
    <row r="11291" ht="15.75" customHeight="1">
      <c r="A11291" s="1"/>
      <c r="B11291" s="1"/>
      <c r="C11291" s="1"/>
      <c r="D11291" s="1"/>
      <c r="E11291" s="1"/>
      <c r="F11291" s="1"/>
      <c r="G11291" s="1"/>
      <c r="H11291" s="1"/>
      <c r="I11291" s="1"/>
    </row>
    <row r="11292" ht="15.75" customHeight="1">
      <c r="A11292" s="1"/>
      <c r="B11292" s="1"/>
      <c r="C11292" s="1"/>
      <c r="D11292" s="1"/>
      <c r="E11292" s="1"/>
      <c r="F11292" s="1"/>
      <c r="G11292" s="1"/>
      <c r="H11292" s="1"/>
      <c r="I11292" s="1"/>
    </row>
    <row r="11293" ht="15.75" customHeight="1">
      <c r="A11293" s="1"/>
      <c r="B11293" s="1"/>
      <c r="C11293" s="1"/>
      <c r="D11293" s="1"/>
      <c r="E11293" s="1"/>
      <c r="F11293" s="1"/>
      <c r="G11293" s="1"/>
      <c r="H11293" s="1"/>
      <c r="I11293" s="1"/>
    </row>
    <row r="11294" ht="15.75" customHeight="1">
      <c r="A11294" s="1"/>
      <c r="B11294" s="1"/>
      <c r="C11294" s="1"/>
      <c r="D11294" s="1"/>
      <c r="E11294" s="1"/>
      <c r="F11294" s="1"/>
      <c r="G11294" s="1"/>
      <c r="H11294" s="1"/>
      <c r="I11294" s="1"/>
    </row>
    <row r="11295" ht="15.75" customHeight="1">
      <c r="A11295" s="1"/>
      <c r="B11295" s="1"/>
      <c r="C11295" s="1"/>
      <c r="D11295" s="1"/>
      <c r="E11295" s="1"/>
      <c r="F11295" s="1"/>
      <c r="G11295" s="1"/>
      <c r="H11295" s="1"/>
      <c r="I11295" s="1"/>
    </row>
    <row r="11296" ht="15.75" customHeight="1">
      <c r="A11296" s="1"/>
      <c r="B11296" s="1"/>
      <c r="C11296" s="1"/>
      <c r="D11296" s="1"/>
      <c r="E11296" s="1"/>
      <c r="F11296" s="1"/>
      <c r="G11296" s="1"/>
      <c r="H11296" s="1"/>
      <c r="I11296" s="1"/>
    </row>
    <row r="11297" ht="15.75" customHeight="1">
      <c r="A11297" s="1"/>
      <c r="B11297" s="1"/>
      <c r="C11297" s="1"/>
      <c r="D11297" s="1"/>
      <c r="E11297" s="1"/>
      <c r="F11297" s="1"/>
      <c r="G11297" s="1"/>
      <c r="H11297" s="1"/>
      <c r="I11297" s="1"/>
    </row>
    <row r="11298" ht="15.75" customHeight="1">
      <c r="A11298" s="1"/>
      <c r="B11298" s="1"/>
      <c r="C11298" s="1"/>
      <c r="D11298" s="1"/>
      <c r="E11298" s="1"/>
      <c r="F11298" s="1"/>
      <c r="G11298" s="1"/>
      <c r="H11298" s="1"/>
      <c r="I11298" s="1"/>
    </row>
    <row r="11299" ht="15.75" customHeight="1">
      <c r="A11299" s="1"/>
      <c r="B11299" s="1"/>
      <c r="C11299" s="1"/>
      <c r="D11299" s="1"/>
      <c r="E11299" s="1"/>
      <c r="F11299" s="1"/>
      <c r="G11299" s="1"/>
      <c r="H11299" s="1"/>
      <c r="I11299" s="1"/>
    </row>
    <row r="11300" ht="15.75" customHeight="1">
      <c r="A11300" s="1"/>
      <c r="B11300" s="1"/>
      <c r="C11300" s="1"/>
      <c r="D11300" s="1"/>
      <c r="E11300" s="1"/>
      <c r="F11300" s="1"/>
      <c r="G11300" s="1"/>
      <c r="H11300" s="1"/>
      <c r="I11300" s="1"/>
    </row>
    <row r="11301" ht="15.75" customHeight="1">
      <c r="A11301" s="1"/>
      <c r="B11301" s="1"/>
      <c r="C11301" s="1"/>
      <c r="D11301" s="1"/>
      <c r="E11301" s="1"/>
      <c r="F11301" s="1"/>
      <c r="G11301" s="1"/>
      <c r="H11301" s="1"/>
      <c r="I11301" s="1"/>
    </row>
    <row r="11302" ht="15.75" customHeight="1">
      <c r="A11302" s="1"/>
      <c r="B11302" s="1"/>
      <c r="C11302" s="1"/>
      <c r="D11302" s="1"/>
      <c r="E11302" s="1"/>
      <c r="F11302" s="1"/>
      <c r="G11302" s="1"/>
      <c r="H11302" s="1"/>
      <c r="I11302" s="1"/>
    </row>
    <row r="11303" ht="15.75" customHeight="1">
      <c r="A11303" s="1"/>
      <c r="B11303" s="1"/>
      <c r="C11303" s="1"/>
      <c r="D11303" s="1"/>
      <c r="E11303" s="1"/>
      <c r="F11303" s="1"/>
      <c r="G11303" s="1"/>
      <c r="H11303" s="1"/>
      <c r="I11303" s="1"/>
    </row>
    <row r="11304" ht="15.75" customHeight="1">
      <c r="A11304" s="1"/>
      <c r="B11304" s="1"/>
      <c r="C11304" s="1"/>
      <c r="D11304" s="1"/>
      <c r="E11304" s="1"/>
      <c r="F11304" s="1"/>
      <c r="G11304" s="1"/>
      <c r="H11304" s="1"/>
      <c r="I11304" s="1"/>
    </row>
    <row r="11305" ht="15.75" customHeight="1">
      <c r="A11305" s="1"/>
      <c r="B11305" s="1"/>
      <c r="C11305" s="1"/>
      <c r="D11305" s="1"/>
      <c r="E11305" s="1"/>
      <c r="F11305" s="1"/>
      <c r="G11305" s="1"/>
      <c r="H11305" s="1"/>
      <c r="I11305" s="1"/>
    </row>
    <row r="11306" ht="15.75" customHeight="1">
      <c r="A11306" s="1"/>
      <c r="B11306" s="1"/>
      <c r="C11306" s="1"/>
      <c r="D11306" s="1"/>
      <c r="E11306" s="1"/>
      <c r="F11306" s="1"/>
      <c r="G11306" s="1"/>
      <c r="H11306" s="1"/>
      <c r="I11306" s="1"/>
    </row>
    <row r="11307" ht="15.75" customHeight="1">
      <c r="A11307" s="1"/>
      <c r="B11307" s="1"/>
      <c r="C11307" s="1"/>
      <c r="D11307" s="1"/>
      <c r="E11307" s="1"/>
      <c r="F11307" s="1"/>
      <c r="G11307" s="1"/>
      <c r="H11307" s="1"/>
      <c r="I11307" s="1"/>
    </row>
    <row r="11308" ht="15.75" customHeight="1">
      <c r="A11308" s="1"/>
      <c r="B11308" s="1"/>
      <c r="C11308" s="1"/>
      <c r="D11308" s="1"/>
      <c r="E11308" s="1"/>
      <c r="F11308" s="1"/>
      <c r="G11308" s="1"/>
      <c r="H11308" s="1"/>
      <c r="I11308" s="1"/>
    </row>
    <row r="11309" ht="15.75" customHeight="1">
      <c r="A11309" s="1"/>
      <c r="B11309" s="1"/>
      <c r="C11309" s="1"/>
      <c r="D11309" s="1"/>
      <c r="E11309" s="1"/>
      <c r="F11309" s="1"/>
      <c r="G11309" s="1"/>
      <c r="H11309" s="1"/>
      <c r="I11309" s="1"/>
    </row>
    <row r="11310" ht="15.75" customHeight="1">
      <c r="A11310" s="1"/>
      <c r="B11310" s="1"/>
      <c r="C11310" s="1"/>
      <c r="D11310" s="1"/>
      <c r="E11310" s="1"/>
      <c r="F11310" s="1"/>
      <c r="G11310" s="1"/>
      <c r="H11310" s="1"/>
      <c r="I11310" s="1"/>
    </row>
    <row r="11311" ht="15.75" customHeight="1">
      <c r="A11311" s="1"/>
      <c r="B11311" s="1"/>
      <c r="C11311" s="1"/>
      <c r="D11311" s="1"/>
      <c r="E11311" s="1"/>
      <c r="F11311" s="1"/>
      <c r="G11311" s="1"/>
      <c r="H11311" s="1"/>
      <c r="I11311" s="1"/>
    </row>
    <row r="11312" ht="15.75" customHeight="1">
      <c r="A11312" s="1"/>
      <c r="B11312" s="1"/>
      <c r="C11312" s="1"/>
      <c r="D11312" s="1"/>
      <c r="E11312" s="1"/>
      <c r="F11312" s="1"/>
      <c r="G11312" s="1"/>
      <c r="H11312" s="1"/>
      <c r="I11312" s="1"/>
    </row>
    <row r="11313" ht="15.75" customHeight="1">
      <c r="A11313" s="1"/>
      <c r="B11313" s="1"/>
      <c r="C11313" s="1"/>
      <c r="D11313" s="1"/>
      <c r="E11313" s="1"/>
      <c r="F11313" s="1"/>
      <c r="G11313" s="1"/>
      <c r="H11313" s="1"/>
      <c r="I11313" s="1"/>
    </row>
    <row r="11314" ht="15.75" customHeight="1">
      <c r="A11314" s="1"/>
      <c r="B11314" s="1"/>
      <c r="C11314" s="1"/>
      <c r="D11314" s="1"/>
      <c r="E11314" s="1"/>
      <c r="F11314" s="1"/>
      <c r="G11314" s="1"/>
      <c r="H11314" s="1"/>
      <c r="I11314" s="1"/>
    </row>
    <row r="11315" ht="15.75" customHeight="1">
      <c r="A11315" s="1"/>
      <c r="B11315" s="1"/>
      <c r="C11315" s="1"/>
      <c r="D11315" s="1"/>
      <c r="E11315" s="1"/>
      <c r="F11315" s="1"/>
      <c r="G11315" s="1"/>
      <c r="H11315" s="1"/>
      <c r="I11315" s="1"/>
    </row>
    <row r="11316" ht="15.75" customHeight="1">
      <c r="A11316" s="1"/>
      <c r="B11316" s="1"/>
      <c r="C11316" s="1"/>
      <c r="D11316" s="1"/>
      <c r="E11316" s="1"/>
      <c r="F11316" s="1"/>
      <c r="G11316" s="1"/>
      <c r="H11316" s="1"/>
      <c r="I11316" s="1"/>
    </row>
    <row r="11317" ht="15.75" customHeight="1">
      <c r="A11317" s="1"/>
      <c r="B11317" s="1"/>
      <c r="C11317" s="1"/>
      <c r="D11317" s="1"/>
      <c r="E11317" s="1"/>
      <c r="F11317" s="1"/>
      <c r="G11317" s="1"/>
      <c r="H11317" s="1"/>
      <c r="I11317" s="1"/>
    </row>
    <row r="11318" ht="15.75" customHeight="1">
      <c r="A11318" s="1"/>
      <c r="B11318" s="1"/>
      <c r="C11318" s="1"/>
      <c r="D11318" s="1"/>
      <c r="E11318" s="1"/>
      <c r="F11318" s="1"/>
      <c r="G11318" s="1"/>
      <c r="H11318" s="1"/>
      <c r="I11318" s="1"/>
    </row>
    <row r="11319" ht="15.75" customHeight="1">
      <c r="A11319" s="1"/>
      <c r="B11319" s="1"/>
      <c r="C11319" s="1"/>
      <c r="D11319" s="1"/>
      <c r="E11319" s="1"/>
      <c r="F11319" s="1"/>
      <c r="G11319" s="1"/>
      <c r="H11319" s="1"/>
      <c r="I11319" s="1"/>
    </row>
    <row r="11320" ht="15.75" customHeight="1">
      <c r="A11320" s="1"/>
      <c r="B11320" s="1"/>
      <c r="C11320" s="1"/>
      <c r="D11320" s="1"/>
      <c r="E11320" s="1"/>
      <c r="F11320" s="1"/>
      <c r="G11320" s="1"/>
      <c r="H11320" s="1"/>
      <c r="I11320" s="1"/>
    </row>
    <row r="11321" ht="15.75" customHeight="1">
      <c r="A11321" s="1"/>
      <c r="B11321" s="1"/>
      <c r="C11321" s="1"/>
      <c r="D11321" s="1"/>
      <c r="E11321" s="1"/>
      <c r="F11321" s="1"/>
      <c r="G11321" s="1"/>
      <c r="H11321" s="1"/>
      <c r="I11321" s="1"/>
    </row>
    <row r="11322" ht="15.75" customHeight="1">
      <c r="A11322" s="1"/>
      <c r="B11322" s="1"/>
      <c r="C11322" s="1"/>
      <c r="D11322" s="1"/>
      <c r="E11322" s="1"/>
      <c r="F11322" s="1"/>
      <c r="G11322" s="1"/>
      <c r="H11322" s="1"/>
      <c r="I11322" s="1"/>
    </row>
    <row r="11323" ht="15.75" customHeight="1">
      <c r="A11323" s="1"/>
      <c r="B11323" s="1"/>
      <c r="C11323" s="1"/>
      <c r="D11323" s="1"/>
      <c r="E11323" s="1"/>
      <c r="F11323" s="1"/>
      <c r="G11323" s="1"/>
      <c r="H11323" s="1"/>
      <c r="I11323" s="1"/>
    </row>
    <row r="11324" ht="15.75" customHeight="1">
      <c r="A11324" s="1"/>
      <c r="B11324" s="1"/>
      <c r="C11324" s="1"/>
      <c r="D11324" s="1"/>
      <c r="E11324" s="1"/>
      <c r="F11324" s="1"/>
      <c r="G11324" s="1"/>
      <c r="H11324" s="1"/>
      <c r="I11324" s="1"/>
    </row>
    <row r="11325" ht="15.75" customHeight="1">
      <c r="A11325" s="1"/>
      <c r="B11325" s="1"/>
      <c r="C11325" s="1"/>
      <c r="D11325" s="1"/>
      <c r="E11325" s="1"/>
      <c r="F11325" s="1"/>
      <c r="G11325" s="1"/>
      <c r="H11325" s="1"/>
      <c r="I11325" s="1"/>
    </row>
    <row r="11326" ht="15.75" customHeight="1">
      <c r="A11326" s="1"/>
      <c r="B11326" s="1"/>
      <c r="C11326" s="1"/>
      <c r="D11326" s="1"/>
      <c r="E11326" s="1"/>
      <c r="F11326" s="1"/>
      <c r="G11326" s="1"/>
      <c r="H11326" s="1"/>
      <c r="I11326" s="1"/>
    </row>
    <row r="11327" ht="15.75" customHeight="1">
      <c r="A11327" s="1"/>
      <c r="B11327" s="1"/>
      <c r="C11327" s="1"/>
      <c r="D11327" s="1"/>
      <c r="E11327" s="1"/>
      <c r="F11327" s="1"/>
      <c r="G11327" s="1"/>
      <c r="H11327" s="1"/>
      <c r="I11327" s="1"/>
    </row>
    <row r="11328" ht="15.75" customHeight="1">
      <c r="A11328" s="1"/>
      <c r="B11328" s="1"/>
      <c r="C11328" s="1"/>
      <c r="D11328" s="1"/>
      <c r="E11328" s="1"/>
      <c r="F11328" s="1"/>
      <c r="G11328" s="1"/>
      <c r="H11328" s="1"/>
      <c r="I11328" s="1"/>
    </row>
    <row r="11329" ht="15.75" customHeight="1">
      <c r="A11329" s="1"/>
      <c r="B11329" s="1"/>
      <c r="C11329" s="1"/>
      <c r="D11329" s="1"/>
      <c r="E11329" s="1"/>
      <c r="F11329" s="1"/>
      <c r="G11329" s="1"/>
      <c r="H11329" s="1"/>
      <c r="I11329" s="1"/>
    </row>
    <row r="11330" ht="15.75" customHeight="1">
      <c r="A11330" s="1"/>
      <c r="B11330" s="1"/>
      <c r="C11330" s="1"/>
      <c r="D11330" s="1"/>
      <c r="E11330" s="1"/>
      <c r="F11330" s="1"/>
      <c r="G11330" s="1"/>
      <c r="H11330" s="1"/>
      <c r="I11330" s="1"/>
    </row>
    <row r="11331" ht="15.75" customHeight="1">
      <c r="A11331" s="1"/>
      <c r="B11331" s="1"/>
      <c r="C11331" s="1"/>
      <c r="D11331" s="1"/>
      <c r="E11331" s="1"/>
      <c r="F11331" s="1"/>
      <c r="G11331" s="1"/>
      <c r="H11331" s="1"/>
      <c r="I11331" s="1"/>
    </row>
    <row r="11332" ht="15.75" customHeight="1">
      <c r="A11332" s="1"/>
      <c r="B11332" s="1"/>
      <c r="C11332" s="1"/>
      <c r="D11332" s="1"/>
      <c r="E11332" s="1"/>
      <c r="F11332" s="1"/>
      <c r="G11332" s="1"/>
      <c r="H11332" s="1"/>
      <c r="I11332" s="1"/>
    </row>
    <row r="11333" ht="15.75" customHeight="1">
      <c r="A11333" s="1"/>
      <c r="B11333" s="1"/>
      <c r="C11333" s="1"/>
      <c r="D11333" s="1"/>
      <c r="E11333" s="1"/>
      <c r="F11333" s="1"/>
      <c r="G11333" s="1"/>
      <c r="H11333" s="1"/>
      <c r="I11333" s="1"/>
    </row>
    <row r="11334" ht="15.75" customHeight="1">
      <c r="A11334" s="1"/>
      <c r="B11334" s="1"/>
      <c r="C11334" s="1"/>
      <c r="D11334" s="1"/>
      <c r="E11334" s="1"/>
      <c r="F11334" s="1"/>
      <c r="G11334" s="1"/>
      <c r="H11334" s="1"/>
      <c r="I11334" s="1"/>
    </row>
    <row r="11335" ht="15.75" customHeight="1">
      <c r="A11335" s="1"/>
      <c r="B11335" s="1"/>
      <c r="C11335" s="1"/>
      <c r="D11335" s="1"/>
      <c r="E11335" s="1"/>
      <c r="F11335" s="1"/>
      <c r="G11335" s="1"/>
      <c r="H11335" s="1"/>
      <c r="I11335" s="1"/>
    </row>
    <row r="11336" ht="15.75" customHeight="1">
      <c r="A11336" s="1"/>
      <c r="B11336" s="1"/>
      <c r="C11336" s="1"/>
      <c r="D11336" s="1"/>
      <c r="E11336" s="1"/>
      <c r="F11336" s="1"/>
      <c r="G11336" s="1"/>
      <c r="H11336" s="1"/>
      <c r="I11336" s="1"/>
    </row>
    <row r="11337" ht="15.75" customHeight="1">
      <c r="A11337" s="1"/>
      <c r="B11337" s="1"/>
      <c r="C11337" s="1"/>
      <c r="D11337" s="1"/>
      <c r="E11337" s="1"/>
      <c r="F11337" s="1"/>
      <c r="G11337" s="1"/>
      <c r="H11337" s="1"/>
      <c r="I11337" s="1"/>
    </row>
    <row r="11338" ht="15.75" customHeight="1">
      <c r="A11338" s="1"/>
      <c r="B11338" s="1"/>
      <c r="C11338" s="1"/>
      <c r="D11338" s="1"/>
      <c r="E11338" s="1"/>
      <c r="F11338" s="1"/>
      <c r="G11338" s="1"/>
      <c r="H11338" s="1"/>
      <c r="I11338" s="1"/>
    </row>
    <row r="11339" ht="15.75" customHeight="1">
      <c r="A11339" s="1"/>
      <c r="B11339" s="1"/>
      <c r="C11339" s="1"/>
      <c r="D11339" s="1"/>
      <c r="E11339" s="1"/>
      <c r="F11339" s="1"/>
      <c r="G11339" s="1"/>
      <c r="H11339" s="1"/>
      <c r="I11339" s="1"/>
    </row>
    <row r="11340" ht="15.75" customHeight="1">
      <c r="A11340" s="1"/>
      <c r="B11340" s="1"/>
      <c r="C11340" s="1"/>
      <c r="D11340" s="1"/>
      <c r="E11340" s="1"/>
      <c r="F11340" s="1"/>
      <c r="G11340" s="1"/>
      <c r="H11340" s="1"/>
      <c r="I11340" s="1"/>
    </row>
    <row r="11341" ht="15.75" customHeight="1">
      <c r="A11341" s="1"/>
      <c r="B11341" s="1"/>
      <c r="C11341" s="1"/>
      <c r="D11341" s="1"/>
      <c r="E11341" s="1"/>
      <c r="F11341" s="1"/>
      <c r="G11341" s="1"/>
      <c r="H11341" s="1"/>
      <c r="I11341" s="1"/>
    </row>
    <row r="11342" ht="15.75" customHeight="1">
      <c r="A11342" s="1"/>
      <c r="B11342" s="1"/>
      <c r="C11342" s="1"/>
      <c r="D11342" s="1"/>
      <c r="E11342" s="1"/>
      <c r="F11342" s="1"/>
      <c r="G11342" s="1"/>
      <c r="H11342" s="1"/>
      <c r="I11342" s="1"/>
    </row>
    <row r="11343" ht="15.75" customHeight="1">
      <c r="A11343" s="1"/>
      <c r="B11343" s="1"/>
      <c r="C11343" s="1"/>
      <c r="D11343" s="1"/>
      <c r="E11343" s="1"/>
      <c r="F11343" s="1"/>
      <c r="G11343" s="1"/>
      <c r="H11343" s="1"/>
      <c r="I11343" s="1"/>
    </row>
    <row r="11344" ht="15.75" customHeight="1">
      <c r="A11344" s="1"/>
      <c r="B11344" s="1"/>
      <c r="C11344" s="1"/>
      <c r="D11344" s="1"/>
      <c r="E11344" s="1"/>
      <c r="F11344" s="1"/>
      <c r="G11344" s="1"/>
      <c r="H11344" s="1"/>
      <c r="I11344" s="1"/>
    </row>
    <row r="11345" ht="15.75" customHeight="1">
      <c r="A11345" s="1"/>
      <c r="B11345" s="1"/>
      <c r="C11345" s="1"/>
      <c r="D11345" s="1"/>
      <c r="E11345" s="1"/>
      <c r="F11345" s="1"/>
      <c r="G11345" s="1"/>
      <c r="H11345" s="1"/>
      <c r="I11345" s="1"/>
    </row>
    <row r="11346" ht="15.75" customHeight="1">
      <c r="A11346" s="1"/>
      <c r="B11346" s="1"/>
      <c r="C11346" s="1"/>
      <c r="D11346" s="1"/>
      <c r="E11346" s="1"/>
      <c r="F11346" s="1"/>
      <c r="G11346" s="1"/>
      <c r="H11346" s="1"/>
      <c r="I11346" s="1"/>
    </row>
    <row r="11347" ht="15.75" customHeight="1">
      <c r="A11347" s="1"/>
      <c r="B11347" s="1"/>
      <c r="C11347" s="1"/>
      <c r="D11347" s="1"/>
      <c r="E11347" s="1"/>
      <c r="F11347" s="1"/>
      <c r="G11347" s="1"/>
      <c r="H11347" s="1"/>
      <c r="I11347" s="1"/>
    </row>
    <row r="11348" ht="15.75" customHeight="1">
      <c r="A11348" s="1"/>
      <c r="B11348" s="1"/>
      <c r="C11348" s="1"/>
      <c r="D11348" s="1"/>
      <c r="E11348" s="1"/>
      <c r="F11348" s="1"/>
      <c r="G11348" s="1"/>
      <c r="H11348" s="1"/>
      <c r="I11348" s="1"/>
    </row>
    <row r="11349" ht="15.75" customHeight="1">
      <c r="A11349" s="1"/>
      <c r="B11349" s="1"/>
      <c r="C11349" s="1"/>
      <c r="D11349" s="1"/>
      <c r="E11349" s="1"/>
      <c r="F11349" s="1"/>
      <c r="G11349" s="1"/>
      <c r="H11349" s="1"/>
      <c r="I11349" s="1"/>
    </row>
    <row r="11350" ht="15.75" customHeight="1">
      <c r="A11350" s="1"/>
      <c r="B11350" s="1"/>
      <c r="C11350" s="1"/>
      <c r="D11350" s="1"/>
      <c r="E11350" s="1"/>
      <c r="F11350" s="1"/>
      <c r="G11350" s="1"/>
      <c r="H11350" s="1"/>
      <c r="I11350" s="1"/>
    </row>
    <row r="11351" ht="15.75" customHeight="1">
      <c r="A11351" s="1"/>
      <c r="B11351" s="1"/>
      <c r="C11351" s="1"/>
      <c r="D11351" s="1"/>
      <c r="E11351" s="1"/>
      <c r="F11351" s="1"/>
      <c r="G11351" s="1"/>
      <c r="H11351" s="1"/>
      <c r="I11351" s="1"/>
    </row>
    <row r="11352" ht="15.75" customHeight="1">
      <c r="A11352" s="1"/>
      <c r="B11352" s="1"/>
      <c r="C11352" s="1"/>
      <c r="D11352" s="1"/>
      <c r="E11352" s="1"/>
      <c r="F11352" s="1"/>
      <c r="G11352" s="1"/>
      <c r="H11352" s="1"/>
      <c r="I11352" s="1"/>
    </row>
    <row r="11353" ht="15.75" customHeight="1">
      <c r="A11353" s="1"/>
      <c r="B11353" s="1"/>
      <c r="C11353" s="1"/>
      <c r="D11353" s="1"/>
      <c r="E11353" s="1"/>
      <c r="F11353" s="1"/>
      <c r="G11353" s="1"/>
      <c r="H11353" s="1"/>
      <c r="I11353" s="1"/>
    </row>
    <row r="11354" ht="15.75" customHeight="1">
      <c r="A11354" s="1"/>
      <c r="B11354" s="1"/>
      <c r="C11354" s="1"/>
      <c r="D11354" s="1"/>
      <c r="E11354" s="1"/>
      <c r="F11354" s="1"/>
      <c r="G11354" s="1"/>
      <c r="H11354" s="1"/>
      <c r="I11354" s="1"/>
    </row>
    <row r="11355" ht="15.75" customHeight="1">
      <c r="A11355" s="1"/>
      <c r="B11355" s="1"/>
      <c r="C11355" s="1"/>
      <c r="D11355" s="1"/>
      <c r="E11355" s="1"/>
      <c r="F11355" s="1"/>
      <c r="G11355" s="1"/>
      <c r="H11355" s="1"/>
      <c r="I11355" s="1"/>
    </row>
    <row r="11356" ht="15.75" customHeight="1">
      <c r="A11356" s="1"/>
      <c r="B11356" s="1"/>
      <c r="C11356" s="1"/>
      <c r="D11356" s="1"/>
      <c r="E11356" s="1"/>
      <c r="F11356" s="1"/>
      <c r="G11356" s="1"/>
      <c r="H11356" s="1"/>
      <c r="I11356" s="1"/>
    </row>
    <row r="11357" ht="15.75" customHeight="1">
      <c r="A11357" s="1"/>
      <c r="B11357" s="1"/>
      <c r="C11357" s="1"/>
      <c r="D11357" s="1"/>
      <c r="E11357" s="1"/>
      <c r="F11357" s="1"/>
      <c r="G11357" s="1"/>
      <c r="H11357" s="1"/>
      <c r="I11357" s="1"/>
    </row>
    <row r="11358" ht="15.75" customHeight="1">
      <c r="A11358" s="1"/>
      <c r="B11358" s="1"/>
      <c r="C11358" s="1"/>
      <c r="D11358" s="1"/>
      <c r="E11358" s="1"/>
      <c r="F11358" s="1"/>
      <c r="G11358" s="1"/>
      <c r="H11358" s="1"/>
      <c r="I11358" s="1"/>
    </row>
    <row r="11359" ht="15.75" customHeight="1">
      <c r="A11359" s="1"/>
      <c r="B11359" s="1"/>
      <c r="C11359" s="1"/>
      <c r="D11359" s="1"/>
      <c r="E11359" s="1"/>
      <c r="F11359" s="1"/>
      <c r="G11359" s="1"/>
      <c r="H11359" s="1"/>
      <c r="I11359" s="1"/>
    </row>
    <row r="11360" ht="15.75" customHeight="1">
      <c r="A11360" s="1"/>
      <c r="B11360" s="1"/>
      <c r="C11360" s="1"/>
      <c r="D11360" s="1"/>
      <c r="E11360" s="1"/>
      <c r="F11360" s="1"/>
      <c r="G11360" s="1"/>
      <c r="H11360" s="1"/>
      <c r="I11360" s="1"/>
    </row>
    <row r="11361" ht="15.75" customHeight="1">
      <c r="A11361" s="1"/>
      <c r="B11361" s="1"/>
      <c r="C11361" s="1"/>
      <c r="D11361" s="1"/>
      <c r="E11361" s="1"/>
      <c r="F11361" s="1"/>
      <c r="G11361" s="1"/>
      <c r="H11361" s="1"/>
      <c r="I11361" s="1"/>
    </row>
    <row r="11362" ht="15.75" customHeight="1">
      <c r="A11362" s="1"/>
      <c r="B11362" s="1"/>
      <c r="C11362" s="1"/>
      <c r="D11362" s="1"/>
      <c r="E11362" s="1"/>
      <c r="F11362" s="1"/>
      <c r="G11362" s="1"/>
      <c r="H11362" s="1"/>
      <c r="I11362" s="1"/>
    </row>
    <row r="11363" ht="15.75" customHeight="1">
      <c r="A11363" s="1"/>
      <c r="B11363" s="1"/>
      <c r="C11363" s="1"/>
      <c r="D11363" s="1"/>
      <c r="E11363" s="1"/>
      <c r="F11363" s="1"/>
      <c r="G11363" s="1"/>
      <c r="H11363" s="1"/>
      <c r="I11363" s="1"/>
    </row>
    <row r="11364" ht="15.75" customHeight="1">
      <c r="A11364" s="1"/>
      <c r="B11364" s="1"/>
      <c r="C11364" s="1"/>
      <c r="D11364" s="1"/>
      <c r="E11364" s="1"/>
      <c r="F11364" s="1"/>
      <c r="G11364" s="1"/>
      <c r="H11364" s="1"/>
      <c r="I11364" s="1"/>
    </row>
    <row r="11365" ht="15.75" customHeight="1">
      <c r="A11365" s="1"/>
      <c r="B11365" s="1"/>
      <c r="C11365" s="1"/>
      <c r="D11365" s="1"/>
      <c r="E11365" s="1"/>
      <c r="F11365" s="1"/>
      <c r="G11365" s="1"/>
      <c r="H11365" s="1"/>
      <c r="I11365" s="1"/>
    </row>
    <row r="11366" ht="15.75" customHeight="1">
      <c r="A11366" s="1"/>
      <c r="B11366" s="1"/>
      <c r="C11366" s="1"/>
      <c r="D11366" s="1"/>
      <c r="E11366" s="1"/>
      <c r="F11366" s="1"/>
      <c r="G11366" s="1"/>
      <c r="H11366" s="1"/>
      <c r="I11366" s="1"/>
    </row>
    <row r="11367" ht="15.75" customHeight="1">
      <c r="A11367" s="1"/>
      <c r="B11367" s="1"/>
      <c r="C11367" s="1"/>
      <c r="D11367" s="1"/>
      <c r="E11367" s="1"/>
      <c r="F11367" s="1"/>
      <c r="G11367" s="1"/>
      <c r="H11367" s="1"/>
      <c r="I11367" s="1"/>
    </row>
    <row r="11368" ht="15.75" customHeight="1">
      <c r="A11368" s="1"/>
      <c r="B11368" s="1"/>
      <c r="C11368" s="1"/>
      <c r="D11368" s="1"/>
      <c r="E11368" s="1"/>
      <c r="F11368" s="1"/>
      <c r="G11368" s="1"/>
      <c r="H11368" s="1"/>
      <c r="I11368" s="1"/>
    </row>
    <row r="11369" ht="15.75" customHeight="1">
      <c r="A11369" s="1"/>
      <c r="B11369" s="1"/>
      <c r="C11369" s="1"/>
      <c r="D11369" s="1"/>
      <c r="E11369" s="1"/>
      <c r="F11369" s="1"/>
      <c r="G11369" s="1"/>
      <c r="H11369" s="1"/>
      <c r="I11369" s="1"/>
    </row>
    <row r="11370" ht="15.75" customHeight="1">
      <c r="A11370" s="1"/>
      <c r="B11370" s="1"/>
      <c r="C11370" s="1"/>
      <c r="D11370" s="1"/>
      <c r="E11370" s="1"/>
      <c r="F11370" s="1"/>
      <c r="G11370" s="1"/>
      <c r="H11370" s="1"/>
      <c r="I11370" s="1"/>
    </row>
    <row r="11371" ht="15.75" customHeight="1">
      <c r="A11371" s="1"/>
      <c r="B11371" s="1"/>
      <c r="C11371" s="1"/>
      <c r="D11371" s="1"/>
      <c r="E11371" s="1"/>
      <c r="F11371" s="1"/>
      <c r="G11371" s="1"/>
      <c r="H11371" s="1"/>
      <c r="I11371" s="1"/>
    </row>
    <row r="11372" ht="15.75" customHeight="1">
      <c r="A11372" s="1"/>
      <c r="B11372" s="1"/>
      <c r="C11372" s="1"/>
      <c r="D11372" s="1"/>
      <c r="E11372" s="1"/>
      <c r="F11372" s="1"/>
      <c r="G11372" s="1"/>
      <c r="H11372" s="1"/>
      <c r="I11372" s="1"/>
    </row>
    <row r="11373" ht="15.75" customHeight="1">
      <c r="A11373" s="1"/>
      <c r="B11373" s="1"/>
      <c r="C11373" s="1"/>
      <c r="D11373" s="1"/>
      <c r="E11373" s="1"/>
      <c r="F11373" s="1"/>
      <c r="G11373" s="1"/>
      <c r="H11373" s="1"/>
      <c r="I11373" s="1"/>
    </row>
    <row r="11374" ht="15.75" customHeight="1">
      <c r="A11374" s="1"/>
      <c r="B11374" s="1"/>
      <c r="C11374" s="1"/>
      <c r="D11374" s="1"/>
      <c r="E11374" s="1"/>
      <c r="F11374" s="1"/>
      <c r="G11374" s="1"/>
      <c r="H11374" s="1"/>
      <c r="I11374" s="1"/>
    </row>
    <row r="11375" ht="15.75" customHeight="1">
      <c r="A11375" s="1"/>
      <c r="B11375" s="1"/>
      <c r="C11375" s="1"/>
      <c r="D11375" s="1"/>
      <c r="E11375" s="1"/>
      <c r="F11375" s="1"/>
      <c r="G11375" s="1"/>
      <c r="H11375" s="1"/>
      <c r="I11375" s="1"/>
    </row>
    <row r="11376" ht="15.75" customHeight="1">
      <c r="A11376" s="1"/>
      <c r="B11376" s="1"/>
      <c r="C11376" s="1"/>
      <c r="D11376" s="1"/>
      <c r="E11376" s="1"/>
      <c r="F11376" s="1"/>
      <c r="G11376" s="1"/>
      <c r="H11376" s="1"/>
      <c r="I11376" s="1"/>
    </row>
    <row r="11377" ht="15.75" customHeight="1">
      <c r="A11377" s="1"/>
      <c r="B11377" s="1"/>
      <c r="C11377" s="1"/>
      <c r="D11377" s="1"/>
      <c r="E11377" s="1"/>
      <c r="F11377" s="1"/>
      <c r="G11377" s="1"/>
      <c r="H11377" s="1"/>
      <c r="I11377" s="1"/>
    </row>
    <row r="11378" ht="15.75" customHeight="1">
      <c r="A11378" s="1"/>
      <c r="B11378" s="1"/>
      <c r="C11378" s="1"/>
      <c r="D11378" s="1"/>
      <c r="E11378" s="1"/>
      <c r="F11378" s="1"/>
      <c r="G11378" s="1"/>
      <c r="H11378" s="1"/>
      <c r="I11378" s="1"/>
    </row>
    <row r="11379" ht="15.75" customHeight="1">
      <c r="A11379" s="1"/>
      <c r="B11379" s="1"/>
      <c r="C11379" s="1"/>
      <c r="D11379" s="1"/>
      <c r="E11379" s="1"/>
      <c r="F11379" s="1"/>
      <c r="G11379" s="1"/>
      <c r="H11379" s="1"/>
      <c r="I11379" s="1"/>
    </row>
    <row r="11380" ht="15.75" customHeight="1">
      <c r="A11380" s="1"/>
      <c r="B11380" s="1"/>
      <c r="C11380" s="1"/>
      <c r="D11380" s="1"/>
      <c r="E11380" s="1"/>
      <c r="F11380" s="1"/>
      <c r="G11380" s="1"/>
      <c r="H11380" s="1"/>
      <c r="I11380" s="1"/>
    </row>
    <row r="11381" ht="15.75" customHeight="1">
      <c r="A11381" s="1"/>
      <c r="B11381" s="1"/>
      <c r="C11381" s="1"/>
      <c r="D11381" s="1"/>
      <c r="E11381" s="1"/>
      <c r="F11381" s="1"/>
      <c r="G11381" s="1"/>
      <c r="H11381" s="1"/>
      <c r="I11381" s="1"/>
    </row>
    <row r="11382" ht="15.75" customHeight="1">
      <c r="A11382" s="1"/>
      <c r="B11382" s="1"/>
      <c r="C11382" s="1"/>
      <c r="D11382" s="1"/>
      <c r="E11382" s="1"/>
      <c r="F11382" s="1"/>
      <c r="G11382" s="1"/>
      <c r="H11382" s="1"/>
      <c r="I11382" s="1"/>
    </row>
    <row r="11383" ht="15.75" customHeight="1">
      <c r="A11383" s="1"/>
      <c r="B11383" s="1"/>
      <c r="C11383" s="1"/>
      <c r="D11383" s="1"/>
      <c r="E11383" s="1"/>
      <c r="F11383" s="1"/>
      <c r="G11383" s="1"/>
      <c r="H11383" s="1"/>
      <c r="I11383" s="1"/>
    </row>
    <row r="11384" ht="15.75" customHeight="1">
      <c r="A11384" s="1"/>
      <c r="B11384" s="1"/>
      <c r="C11384" s="1"/>
      <c r="D11384" s="1"/>
      <c r="E11384" s="1"/>
      <c r="F11384" s="1"/>
      <c r="G11384" s="1"/>
      <c r="H11384" s="1"/>
      <c r="I11384" s="1"/>
    </row>
    <row r="11385" ht="15.75" customHeight="1">
      <c r="A11385" s="1"/>
      <c r="B11385" s="1"/>
      <c r="C11385" s="1"/>
      <c r="D11385" s="1"/>
      <c r="E11385" s="1"/>
      <c r="F11385" s="1"/>
      <c r="G11385" s="1"/>
      <c r="H11385" s="1"/>
      <c r="I11385" s="1"/>
    </row>
    <row r="11386" ht="15.75" customHeight="1">
      <c r="A11386" s="1"/>
      <c r="B11386" s="1"/>
      <c r="C11386" s="1"/>
      <c r="D11386" s="1"/>
      <c r="E11386" s="1"/>
      <c r="F11386" s="1"/>
      <c r="G11386" s="1"/>
      <c r="H11386" s="1"/>
      <c r="I11386" s="1"/>
    </row>
    <row r="11387" ht="15.75" customHeight="1">
      <c r="A11387" s="1"/>
      <c r="B11387" s="1"/>
      <c r="C11387" s="1"/>
      <c r="D11387" s="1"/>
      <c r="E11387" s="1"/>
      <c r="F11387" s="1"/>
      <c r="G11387" s="1"/>
      <c r="H11387" s="1"/>
      <c r="I11387" s="1"/>
    </row>
    <row r="11388" ht="15.75" customHeight="1">
      <c r="A11388" s="1"/>
      <c r="B11388" s="1"/>
      <c r="C11388" s="1"/>
      <c r="D11388" s="1"/>
      <c r="E11388" s="1"/>
      <c r="F11388" s="1"/>
      <c r="G11388" s="1"/>
      <c r="H11388" s="1"/>
      <c r="I11388" s="1"/>
    </row>
    <row r="11389" ht="15.75" customHeight="1">
      <c r="A11389" s="1"/>
      <c r="B11389" s="1"/>
      <c r="C11389" s="1"/>
      <c r="D11389" s="1"/>
      <c r="E11389" s="1"/>
      <c r="F11389" s="1"/>
      <c r="G11389" s="1"/>
      <c r="H11389" s="1"/>
      <c r="I11389" s="1"/>
    </row>
    <row r="11390" ht="15.75" customHeight="1">
      <c r="A11390" s="1"/>
      <c r="B11390" s="1"/>
      <c r="C11390" s="1"/>
      <c r="D11390" s="1"/>
      <c r="E11390" s="1"/>
      <c r="F11390" s="1"/>
      <c r="G11390" s="1"/>
      <c r="H11390" s="1"/>
      <c r="I11390" s="1"/>
    </row>
    <row r="11391" ht="15.75" customHeight="1">
      <c r="A11391" s="1"/>
      <c r="B11391" s="1"/>
      <c r="C11391" s="1"/>
      <c r="D11391" s="1"/>
      <c r="E11391" s="1"/>
      <c r="F11391" s="1"/>
      <c r="G11391" s="1"/>
      <c r="H11391" s="1"/>
      <c r="I11391" s="1"/>
    </row>
    <row r="11392" ht="15.75" customHeight="1">
      <c r="A11392" s="1"/>
      <c r="B11392" s="1"/>
      <c r="C11392" s="1"/>
      <c r="D11392" s="1"/>
      <c r="E11392" s="1"/>
      <c r="F11392" s="1"/>
      <c r="G11392" s="1"/>
      <c r="H11392" s="1"/>
      <c r="I11392" s="1"/>
    </row>
    <row r="11393" ht="15.75" customHeight="1">
      <c r="A11393" s="1"/>
      <c r="B11393" s="1"/>
      <c r="C11393" s="1"/>
      <c r="D11393" s="1"/>
      <c r="E11393" s="1"/>
      <c r="F11393" s="1"/>
      <c r="G11393" s="1"/>
      <c r="H11393" s="1"/>
      <c r="I11393" s="1"/>
    </row>
    <row r="11394" ht="15.75" customHeight="1">
      <c r="A11394" s="1"/>
      <c r="B11394" s="1"/>
      <c r="C11394" s="1"/>
      <c r="D11394" s="1"/>
      <c r="E11394" s="1"/>
      <c r="F11394" s="1"/>
      <c r="G11394" s="1"/>
      <c r="H11394" s="1"/>
      <c r="I11394" s="1"/>
    </row>
    <row r="11395" ht="15.75" customHeight="1">
      <c r="A11395" s="1"/>
      <c r="B11395" s="1"/>
      <c r="C11395" s="1"/>
      <c r="D11395" s="1"/>
      <c r="E11395" s="1"/>
      <c r="F11395" s="1"/>
      <c r="G11395" s="1"/>
      <c r="H11395" s="1"/>
      <c r="I11395" s="1"/>
    </row>
    <row r="11396" ht="15.75" customHeight="1">
      <c r="A11396" s="1"/>
      <c r="B11396" s="1"/>
      <c r="C11396" s="1"/>
      <c r="D11396" s="1"/>
      <c r="E11396" s="1"/>
      <c r="F11396" s="1"/>
      <c r="G11396" s="1"/>
      <c r="H11396" s="1"/>
      <c r="I11396" s="1"/>
    </row>
    <row r="11397" ht="15.75" customHeight="1">
      <c r="A11397" s="1"/>
      <c r="B11397" s="1"/>
      <c r="C11397" s="1"/>
      <c r="D11397" s="1"/>
      <c r="E11397" s="1"/>
      <c r="F11397" s="1"/>
      <c r="G11397" s="1"/>
      <c r="H11397" s="1"/>
      <c r="I11397" s="1"/>
    </row>
    <row r="11398" ht="15.75" customHeight="1">
      <c r="A11398" s="1"/>
      <c r="B11398" s="1"/>
      <c r="C11398" s="1"/>
      <c r="D11398" s="1"/>
      <c r="E11398" s="1"/>
      <c r="F11398" s="1"/>
      <c r="G11398" s="1"/>
      <c r="H11398" s="1"/>
      <c r="I11398" s="1"/>
    </row>
    <row r="11399" ht="15.75" customHeight="1">
      <c r="A11399" s="1"/>
      <c r="B11399" s="1"/>
      <c r="C11399" s="1"/>
      <c r="D11399" s="1"/>
      <c r="E11399" s="1"/>
      <c r="F11399" s="1"/>
      <c r="G11399" s="1"/>
      <c r="H11399" s="1"/>
      <c r="I11399" s="1"/>
    </row>
    <row r="11400" ht="15.75" customHeight="1">
      <c r="A11400" s="1"/>
      <c r="B11400" s="1"/>
      <c r="C11400" s="1"/>
      <c r="D11400" s="1"/>
      <c r="E11400" s="1"/>
      <c r="F11400" s="1"/>
      <c r="G11400" s="1"/>
      <c r="H11400" s="1"/>
      <c r="I11400" s="1"/>
    </row>
    <row r="11401" ht="15.75" customHeight="1">
      <c r="A11401" s="1"/>
      <c r="B11401" s="1"/>
      <c r="C11401" s="1"/>
      <c r="D11401" s="1"/>
      <c r="E11401" s="1"/>
      <c r="F11401" s="1"/>
      <c r="G11401" s="1"/>
      <c r="H11401" s="1"/>
      <c r="I11401" s="1"/>
    </row>
    <row r="11402" ht="15.75" customHeight="1">
      <c r="A11402" s="1"/>
      <c r="B11402" s="1"/>
      <c r="C11402" s="1"/>
      <c r="D11402" s="1"/>
      <c r="E11402" s="1"/>
      <c r="F11402" s="1"/>
      <c r="G11402" s="1"/>
      <c r="H11402" s="1"/>
      <c r="I11402" s="1"/>
    </row>
    <row r="11403" ht="15.75" customHeight="1">
      <c r="A11403" s="1"/>
      <c r="B11403" s="1"/>
      <c r="C11403" s="1"/>
      <c r="D11403" s="1"/>
      <c r="E11403" s="1"/>
      <c r="F11403" s="1"/>
      <c r="G11403" s="1"/>
      <c r="H11403" s="1"/>
      <c r="I11403" s="1"/>
    </row>
    <row r="11404" ht="15.75" customHeight="1">
      <c r="A11404" s="1"/>
      <c r="B11404" s="1"/>
      <c r="C11404" s="1"/>
      <c r="D11404" s="1"/>
      <c r="E11404" s="1"/>
      <c r="F11404" s="1"/>
      <c r="G11404" s="1"/>
      <c r="H11404" s="1"/>
      <c r="I11404" s="1"/>
    </row>
    <row r="11405" ht="15.75" customHeight="1">
      <c r="A11405" s="1"/>
      <c r="B11405" s="1"/>
      <c r="C11405" s="1"/>
      <c r="D11405" s="1"/>
      <c r="E11405" s="1"/>
      <c r="F11405" s="1"/>
      <c r="G11405" s="1"/>
      <c r="H11405" s="1"/>
      <c r="I11405" s="1"/>
    </row>
    <row r="11406" ht="15.75" customHeight="1">
      <c r="A11406" s="1"/>
      <c r="B11406" s="1"/>
      <c r="C11406" s="1"/>
      <c r="D11406" s="1"/>
      <c r="E11406" s="1"/>
      <c r="F11406" s="1"/>
      <c r="G11406" s="1"/>
      <c r="H11406" s="1"/>
      <c r="I11406" s="1"/>
    </row>
    <row r="11407" ht="15.75" customHeight="1">
      <c r="A11407" s="1"/>
      <c r="B11407" s="1"/>
      <c r="C11407" s="1"/>
      <c r="D11407" s="1"/>
      <c r="E11407" s="1"/>
      <c r="F11407" s="1"/>
      <c r="G11407" s="1"/>
      <c r="H11407" s="1"/>
      <c r="I11407" s="1"/>
    </row>
    <row r="11408" ht="15.75" customHeight="1">
      <c r="A11408" s="1"/>
      <c r="B11408" s="1"/>
      <c r="C11408" s="1"/>
      <c r="D11408" s="1"/>
      <c r="E11408" s="1"/>
      <c r="F11408" s="1"/>
      <c r="G11408" s="1"/>
      <c r="H11408" s="1"/>
      <c r="I11408" s="1"/>
    </row>
    <row r="11409" ht="15.75" customHeight="1">
      <c r="A11409" s="1"/>
      <c r="B11409" s="1"/>
      <c r="C11409" s="1"/>
      <c r="D11409" s="1"/>
      <c r="E11409" s="1"/>
      <c r="F11409" s="1"/>
      <c r="G11409" s="1"/>
      <c r="H11409" s="1"/>
      <c r="I11409" s="1"/>
    </row>
    <row r="11410" ht="15.75" customHeight="1">
      <c r="A11410" s="1"/>
      <c r="B11410" s="1"/>
      <c r="C11410" s="1"/>
      <c r="D11410" s="1"/>
      <c r="E11410" s="1"/>
      <c r="F11410" s="1"/>
      <c r="G11410" s="1"/>
      <c r="H11410" s="1"/>
      <c r="I11410" s="1"/>
    </row>
    <row r="11411" ht="15.75" customHeight="1">
      <c r="A11411" s="1"/>
      <c r="B11411" s="1"/>
      <c r="C11411" s="1"/>
      <c r="D11411" s="1"/>
      <c r="E11411" s="1"/>
      <c r="F11411" s="1"/>
      <c r="G11411" s="1"/>
      <c r="H11411" s="1"/>
      <c r="I11411" s="1"/>
    </row>
    <row r="11412" ht="15.75" customHeight="1">
      <c r="A11412" s="1"/>
      <c r="B11412" s="1"/>
      <c r="C11412" s="1"/>
      <c r="D11412" s="1"/>
      <c r="E11412" s="1"/>
      <c r="F11412" s="1"/>
      <c r="G11412" s="1"/>
      <c r="H11412" s="1"/>
      <c r="I11412" s="1"/>
    </row>
    <row r="11413" ht="15.75" customHeight="1">
      <c r="A11413" s="1"/>
      <c r="B11413" s="1"/>
      <c r="C11413" s="1"/>
      <c r="D11413" s="1"/>
      <c r="E11413" s="1"/>
      <c r="F11413" s="1"/>
      <c r="G11413" s="1"/>
      <c r="H11413" s="1"/>
      <c r="I11413" s="1"/>
    </row>
    <row r="11414" ht="15.75" customHeight="1">
      <c r="A11414" s="1"/>
      <c r="B11414" s="1"/>
      <c r="C11414" s="1"/>
      <c r="D11414" s="1"/>
      <c r="E11414" s="1"/>
      <c r="F11414" s="1"/>
      <c r="G11414" s="1"/>
      <c r="H11414" s="1"/>
      <c r="I11414" s="1"/>
    </row>
    <row r="11415" ht="15.75" customHeight="1">
      <c r="A11415" s="1"/>
      <c r="B11415" s="1"/>
      <c r="C11415" s="1"/>
      <c r="D11415" s="1"/>
      <c r="E11415" s="1"/>
      <c r="F11415" s="1"/>
      <c r="G11415" s="1"/>
      <c r="H11415" s="1"/>
      <c r="I11415" s="1"/>
    </row>
    <row r="11416" ht="15.75" customHeight="1">
      <c r="A11416" s="1"/>
      <c r="B11416" s="1"/>
      <c r="C11416" s="1"/>
      <c r="D11416" s="1"/>
      <c r="E11416" s="1"/>
      <c r="F11416" s="1"/>
      <c r="G11416" s="1"/>
      <c r="H11416" s="1"/>
      <c r="I11416" s="1"/>
    </row>
    <row r="11417" ht="15.75" customHeight="1">
      <c r="A11417" s="1"/>
      <c r="B11417" s="1"/>
      <c r="C11417" s="1"/>
      <c r="D11417" s="1"/>
      <c r="E11417" s="1"/>
      <c r="F11417" s="1"/>
      <c r="G11417" s="1"/>
      <c r="H11417" s="1"/>
      <c r="I11417" s="1"/>
    </row>
    <row r="11418" ht="15.75" customHeight="1">
      <c r="A11418" s="1"/>
      <c r="B11418" s="1"/>
      <c r="C11418" s="1"/>
      <c r="D11418" s="1"/>
      <c r="E11418" s="1"/>
      <c r="F11418" s="1"/>
      <c r="G11418" s="1"/>
      <c r="H11418" s="1"/>
      <c r="I11418" s="1"/>
    </row>
    <row r="11419" ht="15.75" customHeight="1">
      <c r="A11419" s="1"/>
      <c r="B11419" s="1"/>
      <c r="C11419" s="1"/>
      <c r="D11419" s="1"/>
      <c r="E11419" s="1"/>
      <c r="F11419" s="1"/>
      <c r="G11419" s="1"/>
      <c r="H11419" s="1"/>
      <c r="I11419" s="1"/>
    </row>
    <row r="11420" ht="15.75" customHeight="1">
      <c r="A11420" s="1"/>
      <c r="B11420" s="1"/>
      <c r="C11420" s="1"/>
      <c r="D11420" s="1"/>
      <c r="E11420" s="1"/>
      <c r="F11420" s="1"/>
      <c r="G11420" s="1"/>
      <c r="H11420" s="1"/>
      <c r="I11420" s="1"/>
    </row>
    <row r="11421" ht="15.75" customHeight="1">
      <c r="A11421" s="1"/>
      <c r="B11421" s="1"/>
      <c r="C11421" s="1"/>
      <c r="D11421" s="1"/>
      <c r="E11421" s="1"/>
      <c r="F11421" s="1"/>
      <c r="G11421" s="1"/>
      <c r="H11421" s="1"/>
      <c r="I11421" s="1"/>
    </row>
    <row r="11422" ht="15.75" customHeight="1">
      <c r="A11422" s="1"/>
      <c r="B11422" s="1"/>
      <c r="C11422" s="1"/>
      <c r="D11422" s="1"/>
      <c r="E11422" s="1"/>
      <c r="F11422" s="1"/>
      <c r="G11422" s="1"/>
      <c r="H11422" s="1"/>
      <c r="I11422" s="1"/>
    </row>
    <row r="11423" ht="15.75" customHeight="1">
      <c r="A11423" s="1"/>
      <c r="B11423" s="1"/>
      <c r="C11423" s="1"/>
      <c r="D11423" s="1"/>
      <c r="E11423" s="1"/>
      <c r="F11423" s="1"/>
      <c r="G11423" s="1"/>
      <c r="H11423" s="1"/>
      <c r="I11423" s="1"/>
    </row>
    <row r="11424" ht="15.75" customHeight="1">
      <c r="A11424" s="1"/>
      <c r="B11424" s="1"/>
      <c r="C11424" s="1"/>
      <c r="D11424" s="1"/>
      <c r="E11424" s="1"/>
      <c r="F11424" s="1"/>
      <c r="G11424" s="1"/>
      <c r="H11424" s="1"/>
      <c r="I11424" s="1"/>
    </row>
    <row r="11425" ht="15.75" customHeight="1">
      <c r="A11425" s="1"/>
      <c r="B11425" s="1"/>
      <c r="C11425" s="1"/>
      <c r="D11425" s="1"/>
      <c r="E11425" s="1"/>
      <c r="F11425" s="1"/>
      <c r="G11425" s="1"/>
      <c r="H11425" s="1"/>
      <c r="I11425" s="1"/>
    </row>
    <row r="11426" ht="15.75" customHeight="1">
      <c r="A11426" s="1"/>
      <c r="B11426" s="1"/>
      <c r="C11426" s="1"/>
      <c r="D11426" s="1"/>
      <c r="E11426" s="1"/>
      <c r="F11426" s="1"/>
      <c r="G11426" s="1"/>
      <c r="H11426" s="1"/>
      <c r="I11426" s="1"/>
    </row>
    <row r="11427" ht="15.75" customHeight="1">
      <c r="A11427" s="1"/>
      <c r="B11427" s="1"/>
      <c r="C11427" s="1"/>
      <c r="D11427" s="1"/>
      <c r="E11427" s="1"/>
      <c r="F11427" s="1"/>
      <c r="G11427" s="1"/>
      <c r="H11427" s="1"/>
      <c r="I11427" s="1"/>
    </row>
    <row r="11428" ht="15.75" customHeight="1">
      <c r="A11428" s="1"/>
      <c r="B11428" s="1"/>
      <c r="C11428" s="1"/>
      <c r="D11428" s="1"/>
      <c r="E11428" s="1"/>
      <c r="F11428" s="1"/>
      <c r="G11428" s="1"/>
      <c r="H11428" s="1"/>
      <c r="I11428" s="1"/>
    </row>
    <row r="11429" ht="15.75" customHeight="1">
      <c r="A11429" s="1"/>
      <c r="B11429" s="1"/>
      <c r="C11429" s="1"/>
      <c r="D11429" s="1"/>
      <c r="E11429" s="1"/>
      <c r="F11429" s="1"/>
      <c r="G11429" s="1"/>
      <c r="H11429" s="1"/>
      <c r="I11429" s="1"/>
    </row>
    <row r="11430" ht="15.75" customHeight="1">
      <c r="A11430" s="1"/>
      <c r="B11430" s="1"/>
      <c r="C11430" s="1"/>
      <c r="D11430" s="1"/>
      <c r="E11430" s="1"/>
      <c r="F11430" s="1"/>
      <c r="G11430" s="1"/>
      <c r="H11430" s="1"/>
      <c r="I11430" s="1"/>
    </row>
    <row r="11431" ht="15.75" customHeight="1">
      <c r="A11431" s="1"/>
      <c r="B11431" s="1"/>
      <c r="C11431" s="1"/>
      <c r="D11431" s="1"/>
      <c r="E11431" s="1"/>
      <c r="F11431" s="1"/>
      <c r="G11431" s="1"/>
      <c r="H11431" s="1"/>
      <c r="I11431" s="1"/>
    </row>
    <row r="11432" ht="15.75" customHeight="1">
      <c r="A11432" s="1"/>
      <c r="B11432" s="1"/>
      <c r="C11432" s="1"/>
      <c r="D11432" s="1"/>
      <c r="E11432" s="1"/>
      <c r="F11432" s="1"/>
      <c r="G11432" s="1"/>
      <c r="H11432" s="1"/>
      <c r="I11432" s="1"/>
    </row>
    <row r="11433" ht="15.75" customHeight="1">
      <c r="A11433" s="1"/>
      <c r="B11433" s="1"/>
      <c r="C11433" s="1"/>
      <c r="D11433" s="1"/>
      <c r="E11433" s="1"/>
      <c r="F11433" s="1"/>
      <c r="G11433" s="1"/>
      <c r="H11433" s="1"/>
      <c r="I11433" s="1"/>
    </row>
    <row r="11434" ht="15.75" customHeight="1">
      <c r="A11434" s="1"/>
      <c r="B11434" s="1"/>
      <c r="C11434" s="1"/>
      <c r="D11434" s="1"/>
      <c r="E11434" s="1"/>
      <c r="F11434" s="1"/>
      <c r="G11434" s="1"/>
      <c r="H11434" s="1"/>
      <c r="I11434" s="1"/>
    </row>
    <row r="11435" ht="15.75" customHeight="1">
      <c r="A11435" s="1"/>
      <c r="B11435" s="1"/>
      <c r="C11435" s="1"/>
      <c r="D11435" s="1"/>
      <c r="E11435" s="1"/>
      <c r="F11435" s="1"/>
      <c r="G11435" s="1"/>
      <c r="H11435" s="1"/>
      <c r="I11435" s="1"/>
    </row>
    <row r="11436" ht="15.75" customHeight="1">
      <c r="A11436" s="1"/>
      <c r="B11436" s="1"/>
      <c r="C11436" s="1"/>
      <c r="D11436" s="1"/>
      <c r="E11436" s="1"/>
      <c r="F11436" s="1"/>
      <c r="G11436" s="1"/>
      <c r="H11436" s="1"/>
      <c r="I11436" s="1"/>
    </row>
    <row r="11437" ht="15.75" customHeight="1">
      <c r="A11437" s="1"/>
      <c r="B11437" s="1"/>
      <c r="C11437" s="1"/>
      <c r="D11437" s="1"/>
      <c r="E11437" s="1"/>
      <c r="F11437" s="1"/>
      <c r="G11437" s="1"/>
      <c r="H11437" s="1"/>
      <c r="I11437" s="1"/>
    </row>
    <row r="11438" ht="15.75" customHeight="1">
      <c r="A11438" s="1"/>
      <c r="B11438" s="1"/>
      <c r="C11438" s="1"/>
      <c r="D11438" s="1"/>
      <c r="E11438" s="1"/>
      <c r="F11438" s="1"/>
      <c r="G11438" s="1"/>
      <c r="H11438" s="1"/>
      <c r="I11438" s="1"/>
    </row>
    <row r="11439" ht="15.75" customHeight="1">
      <c r="A11439" s="1"/>
      <c r="B11439" s="1"/>
      <c r="C11439" s="1"/>
      <c r="D11439" s="1"/>
      <c r="E11439" s="1"/>
      <c r="F11439" s="1"/>
      <c r="G11439" s="1"/>
      <c r="H11439" s="1"/>
      <c r="I11439" s="1"/>
    </row>
    <row r="11440" ht="15.75" customHeight="1">
      <c r="A11440" s="1"/>
      <c r="B11440" s="1"/>
      <c r="C11440" s="1"/>
      <c r="D11440" s="1"/>
      <c r="E11440" s="1"/>
      <c r="F11440" s="1"/>
      <c r="G11440" s="1"/>
      <c r="H11440" s="1"/>
      <c r="I11440" s="1"/>
    </row>
    <row r="11441" ht="15.75" customHeight="1">
      <c r="A11441" s="1"/>
      <c r="B11441" s="1"/>
      <c r="C11441" s="1"/>
      <c r="D11441" s="1"/>
      <c r="E11441" s="1"/>
      <c r="F11441" s="1"/>
      <c r="G11441" s="1"/>
      <c r="H11441" s="1"/>
      <c r="I11441" s="1"/>
    </row>
    <row r="11442" ht="15.75" customHeight="1">
      <c r="A11442" s="1"/>
      <c r="B11442" s="1"/>
      <c r="C11442" s="1"/>
      <c r="D11442" s="1"/>
      <c r="E11442" s="1"/>
      <c r="F11442" s="1"/>
      <c r="G11442" s="1"/>
      <c r="H11442" s="1"/>
      <c r="I11442" s="1"/>
    </row>
    <row r="11443" ht="15.75" customHeight="1">
      <c r="A11443" s="1"/>
      <c r="B11443" s="1"/>
      <c r="C11443" s="1"/>
      <c r="D11443" s="1"/>
      <c r="E11443" s="1"/>
      <c r="F11443" s="1"/>
      <c r="G11443" s="1"/>
      <c r="H11443" s="1"/>
      <c r="I11443" s="1"/>
    </row>
    <row r="11444" ht="15.75" customHeight="1">
      <c r="A11444" s="1"/>
      <c r="B11444" s="1"/>
      <c r="C11444" s="1"/>
      <c r="D11444" s="1"/>
      <c r="E11444" s="1"/>
      <c r="F11444" s="1"/>
      <c r="G11444" s="1"/>
      <c r="H11444" s="1"/>
      <c r="I11444" s="1"/>
    </row>
    <row r="11445" ht="15.75" customHeight="1">
      <c r="A11445" s="1"/>
      <c r="B11445" s="1"/>
      <c r="C11445" s="1"/>
      <c r="D11445" s="1"/>
      <c r="E11445" s="1"/>
      <c r="F11445" s="1"/>
      <c r="G11445" s="1"/>
      <c r="H11445" s="1"/>
      <c r="I11445" s="1"/>
    </row>
    <row r="11446" ht="15.75" customHeight="1">
      <c r="A11446" s="1"/>
      <c r="B11446" s="1"/>
      <c r="C11446" s="1"/>
      <c r="D11446" s="1"/>
      <c r="E11446" s="1"/>
      <c r="F11446" s="1"/>
      <c r="G11446" s="1"/>
      <c r="H11446" s="1"/>
      <c r="I11446" s="1"/>
    </row>
    <row r="11447" ht="15.75" customHeight="1">
      <c r="A11447" s="1"/>
      <c r="B11447" s="1"/>
      <c r="C11447" s="1"/>
      <c r="D11447" s="1"/>
      <c r="E11447" s="1"/>
      <c r="F11447" s="1"/>
      <c r="G11447" s="1"/>
      <c r="H11447" s="1"/>
      <c r="I11447" s="1"/>
    </row>
    <row r="11448" ht="15.75" customHeight="1">
      <c r="A11448" s="1"/>
      <c r="B11448" s="1"/>
      <c r="C11448" s="1"/>
      <c r="D11448" s="1"/>
      <c r="E11448" s="1"/>
      <c r="F11448" s="1"/>
      <c r="G11448" s="1"/>
      <c r="H11448" s="1"/>
      <c r="I11448" s="1"/>
    </row>
    <row r="11449" ht="15.75" customHeight="1">
      <c r="A11449" s="1"/>
      <c r="B11449" s="1"/>
      <c r="C11449" s="1"/>
      <c r="D11449" s="1"/>
      <c r="E11449" s="1"/>
      <c r="F11449" s="1"/>
      <c r="G11449" s="1"/>
      <c r="H11449" s="1"/>
      <c r="I11449" s="1"/>
    </row>
    <row r="11450" ht="15.75" customHeight="1">
      <c r="A11450" s="1"/>
      <c r="B11450" s="1"/>
      <c r="C11450" s="1"/>
      <c r="D11450" s="1"/>
      <c r="E11450" s="1"/>
      <c r="F11450" s="1"/>
      <c r="G11450" s="1"/>
      <c r="H11450" s="1"/>
      <c r="I11450" s="1"/>
    </row>
    <row r="11451" ht="15.75" customHeight="1">
      <c r="A11451" s="1"/>
      <c r="B11451" s="1"/>
      <c r="C11451" s="1"/>
      <c r="D11451" s="1"/>
      <c r="E11451" s="1"/>
      <c r="F11451" s="1"/>
      <c r="G11451" s="1"/>
      <c r="H11451" s="1"/>
      <c r="I11451" s="1"/>
    </row>
    <row r="11452" ht="15.75" customHeight="1">
      <c r="A11452" s="1"/>
      <c r="B11452" s="1"/>
      <c r="C11452" s="1"/>
      <c r="D11452" s="1"/>
      <c r="E11452" s="1"/>
      <c r="F11452" s="1"/>
      <c r="G11452" s="1"/>
      <c r="H11452" s="1"/>
      <c r="I11452" s="1"/>
    </row>
    <row r="11453" ht="15.75" customHeight="1">
      <c r="A11453" s="1"/>
      <c r="B11453" s="1"/>
      <c r="C11453" s="1"/>
      <c r="D11453" s="1"/>
      <c r="E11453" s="1"/>
      <c r="F11453" s="1"/>
      <c r="G11453" s="1"/>
      <c r="H11453" s="1"/>
      <c r="I11453" s="1"/>
    </row>
    <row r="11454" ht="15.75" customHeight="1">
      <c r="A11454" s="1"/>
      <c r="B11454" s="1"/>
      <c r="C11454" s="1"/>
      <c r="D11454" s="1"/>
      <c r="E11454" s="1"/>
      <c r="F11454" s="1"/>
      <c r="G11454" s="1"/>
      <c r="H11454" s="1"/>
      <c r="I11454" s="1"/>
    </row>
    <row r="11455" ht="15.75" customHeight="1">
      <c r="A11455" s="1"/>
      <c r="B11455" s="1"/>
      <c r="C11455" s="1"/>
      <c r="D11455" s="1"/>
      <c r="E11455" s="1"/>
      <c r="F11455" s="1"/>
      <c r="G11455" s="1"/>
      <c r="H11455" s="1"/>
      <c r="I11455" s="1"/>
    </row>
    <row r="11456" ht="15.75" customHeight="1">
      <c r="A11456" s="1"/>
      <c r="B11456" s="1"/>
      <c r="C11456" s="1"/>
      <c r="D11456" s="1"/>
      <c r="E11456" s="1"/>
      <c r="F11456" s="1"/>
      <c r="G11456" s="1"/>
      <c r="H11456" s="1"/>
      <c r="I11456" s="1"/>
    </row>
    <row r="11457" ht="15.75" customHeight="1">
      <c r="A11457" s="1"/>
      <c r="B11457" s="1"/>
      <c r="C11457" s="1"/>
      <c r="D11457" s="1"/>
      <c r="E11457" s="1"/>
      <c r="F11457" s="1"/>
      <c r="G11457" s="1"/>
      <c r="H11457" s="1"/>
      <c r="I11457" s="1"/>
    </row>
    <row r="11458" ht="15.75" customHeight="1">
      <c r="A11458" s="1"/>
      <c r="B11458" s="1"/>
      <c r="C11458" s="1"/>
      <c r="D11458" s="1"/>
      <c r="E11458" s="1"/>
      <c r="F11458" s="1"/>
      <c r="G11458" s="1"/>
      <c r="H11458" s="1"/>
      <c r="I11458" s="1"/>
    </row>
    <row r="11459" ht="15.75" customHeight="1">
      <c r="A11459" s="1"/>
      <c r="B11459" s="1"/>
      <c r="C11459" s="1"/>
      <c r="D11459" s="1"/>
      <c r="E11459" s="1"/>
      <c r="F11459" s="1"/>
      <c r="G11459" s="1"/>
      <c r="H11459" s="1"/>
      <c r="I11459" s="1"/>
    </row>
    <row r="11460" ht="15.75" customHeight="1">
      <c r="A11460" s="1"/>
      <c r="B11460" s="1"/>
      <c r="C11460" s="1"/>
      <c r="D11460" s="1"/>
      <c r="E11460" s="1"/>
      <c r="F11460" s="1"/>
      <c r="G11460" s="1"/>
      <c r="H11460" s="1"/>
      <c r="I11460" s="1"/>
    </row>
    <row r="11461" ht="15.75" customHeight="1">
      <c r="A11461" s="1"/>
      <c r="B11461" s="1"/>
      <c r="C11461" s="1"/>
      <c r="D11461" s="1"/>
      <c r="E11461" s="1"/>
      <c r="F11461" s="1"/>
      <c r="G11461" s="1"/>
      <c r="H11461" s="1"/>
      <c r="I11461" s="1"/>
    </row>
    <row r="11462" ht="15.75" customHeight="1">
      <c r="A11462" s="1"/>
      <c r="B11462" s="1"/>
      <c r="C11462" s="1"/>
      <c r="D11462" s="1"/>
      <c r="E11462" s="1"/>
      <c r="F11462" s="1"/>
      <c r="G11462" s="1"/>
      <c r="H11462" s="1"/>
      <c r="I11462" s="1"/>
    </row>
    <row r="11463" ht="15.75" customHeight="1">
      <c r="A11463" s="1"/>
      <c r="B11463" s="1"/>
      <c r="C11463" s="1"/>
      <c r="D11463" s="1"/>
      <c r="E11463" s="1"/>
      <c r="F11463" s="1"/>
      <c r="G11463" s="1"/>
      <c r="H11463" s="1"/>
      <c r="I11463" s="1"/>
    </row>
    <row r="11464" ht="15.75" customHeight="1">
      <c r="A11464" s="1"/>
      <c r="B11464" s="1"/>
      <c r="C11464" s="1"/>
      <c r="D11464" s="1"/>
      <c r="E11464" s="1"/>
      <c r="F11464" s="1"/>
      <c r="G11464" s="1"/>
      <c r="H11464" s="1"/>
      <c r="I11464" s="1"/>
    </row>
    <row r="11465" ht="15.75" customHeight="1">
      <c r="A11465" s="1"/>
      <c r="B11465" s="1"/>
      <c r="C11465" s="1"/>
      <c r="D11465" s="1"/>
      <c r="E11465" s="1"/>
      <c r="F11465" s="1"/>
      <c r="G11465" s="1"/>
      <c r="H11465" s="1"/>
      <c r="I11465" s="1"/>
    </row>
    <row r="11466" ht="15.75" customHeight="1">
      <c r="A11466" s="1"/>
      <c r="B11466" s="1"/>
      <c r="C11466" s="1"/>
      <c r="D11466" s="1"/>
      <c r="E11466" s="1"/>
      <c r="F11466" s="1"/>
      <c r="G11466" s="1"/>
      <c r="H11466" s="1"/>
      <c r="I11466" s="1"/>
    </row>
    <row r="11467" ht="15.75" customHeight="1">
      <c r="A11467" s="1"/>
      <c r="B11467" s="1"/>
      <c r="C11467" s="1"/>
      <c r="D11467" s="1"/>
      <c r="E11467" s="1"/>
      <c r="F11467" s="1"/>
      <c r="G11467" s="1"/>
      <c r="H11467" s="1"/>
      <c r="I11467" s="1"/>
    </row>
    <row r="11468" ht="15.75" customHeight="1">
      <c r="A11468" s="1"/>
      <c r="B11468" s="1"/>
      <c r="C11468" s="1"/>
      <c r="D11468" s="1"/>
      <c r="E11468" s="1"/>
      <c r="F11468" s="1"/>
      <c r="G11468" s="1"/>
      <c r="H11468" s="1"/>
      <c r="I11468" s="1"/>
    </row>
    <row r="11469" ht="15.75" customHeight="1">
      <c r="A11469" s="1"/>
      <c r="B11469" s="1"/>
      <c r="C11469" s="1"/>
      <c r="D11469" s="1"/>
      <c r="E11469" s="1"/>
      <c r="F11469" s="1"/>
      <c r="G11469" s="1"/>
      <c r="H11469" s="1"/>
      <c r="I11469" s="1"/>
    </row>
    <row r="11470" ht="15.75" customHeight="1">
      <c r="A11470" s="1"/>
      <c r="B11470" s="1"/>
      <c r="C11470" s="1"/>
      <c r="D11470" s="1"/>
      <c r="E11470" s="1"/>
      <c r="F11470" s="1"/>
      <c r="G11470" s="1"/>
      <c r="H11470" s="1"/>
      <c r="I11470" s="1"/>
    </row>
    <row r="11471" ht="15.75" customHeight="1">
      <c r="A11471" s="1"/>
      <c r="B11471" s="1"/>
      <c r="C11471" s="1"/>
      <c r="D11471" s="1"/>
      <c r="E11471" s="1"/>
      <c r="F11471" s="1"/>
      <c r="G11471" s="1"/>
      <c r="H11471" s="1"/>
      <c r="I11471" s="1"/>
    </row>
    <row r="11472" ht="15.75" customHeight="1">
      <c r="A11472" s="1"/>
      <c r="B11472" s="1"/>
      <c r="C11472" s="1"/>
      <c r="D11472" s="1"/>
      <c r="E11472" s="1"/>
      <c r="F11472" s="1"/>
      <c r="G11472" s="1"/>
      <c r="H11472" s="1"/>
      <c r="I11472" s="1"/>
    </row>
    <row r="11473" ht="15.75" customHeight="1">
      <c r="A11473" s="1"/>
      <c r="B11473" s="1"/>
      <c r="C11473" s="1"/>
      <c r="D11473" s="1"/>
      <c r="E11473" s="1"/>
      <c r="F11473" s="1"/>
      <c r="G11473" s="1"/>
      <c r="H11473" s="1"/>
      <c r="I11473" s="1"/>
    </row>
    <row r="11474" ht="15.75" customHeight="1">
      <c r="A11474" s="1"/>
      <c r="B11474" s="1"/>
      <c r="C11474" s="1"/>
      <c r="D11474" s="1"/>
      <c r="E11474" s="1"/>
      <c r="F11474" s="1"/>
      <c r="G11474" s="1"/>
      <c r="H11474" s="1"/>
      <c r="I11474" s="1"/>
    </row>
    <row r="11475" ht="15.75" customHeight="1">
      <c r="A11475" s="1"/>
      <c r="B11475" s="1"/>
      <c r="C11475" s="1"/>
      <c r="D11475" s="1"/>
      <c r="E11475" s="1"/>
      <c r="F11475" s="1"/>
      <c r="G11475" s="1"/>
      <c r="H11475" s="1"/>
      <c r="I11475" s="1"/>
    </row>
    <row r="11476" ht="15.75" customHeight="1">
      <c r="A11476" s="1"/>
      <c r="B11476" s="1"/>
      <c r="C11476" s="1"/>
      <c r="D11476" s="1"/>
      <c r="E11476" s="1"/>
      <c r="F11476" s="1"/>
      <c r="G11476" s="1"/>
      <c r="H11476" s="1"/>
      <c r="I11476" s="1"/>
    </row>
    <row r="11477" ht="15.75" customHeight="1">
      <c r="A11477" s="1"/>
      <c r="B11477" s="1"/>
      <c r="C11477" s="1"/>
      <c r="D11477" s="1"/>
      <c r="E11477" s="1"/>
      <c r="F11477" s="1"/>
      <c r="G11477" s="1"/>
      <c r="H11477" s="1"/>
      <c r="I11477" s="1"/>
    </row>
    <row r="11478" ht="15.75" customHeight="1">
      <c r="A11478" s="1"/>
      <c r="B11478" s="1"/>
      <c r="C11478" s="1"/>
      <c r="D11478" s="1"/>
      <c r="E11478" s="1"/>
      <c r="F11478" s="1"/>
      <c r="G11478" s="1"/>
      <c r="H11478" s="1"/>
      <c r="I11478" s="1"/>
    </row>
    <row r="11479" ht="15.75" customHeight="1">
      <c r="A11479" s="1"/>
      <c r="B11479" s="1"/>
      <c r="C11479" s="1"/>
      <c r="D11479" s="1"/>
      <c r="E11479" s="1"/>
      <c r="F11479" s="1"/>
      <c r="G11479" s="1"/>
      <c r="H11479" s="1"/>
      <c r="I11479" s="1"/>
    </row>
    <row r="11480" ht="15.75" customHeight="1">
      <c r="A11480" s="1"/>
      <c r="B11480" s="1"/>
      <c r="C11480" s="1"/>
      <c r="D11480" s="1"/>
      <c r="E11480" s="1"/>
      <c r="F11480" s="1"/>
      <c r="G11480" s="1"/>
      <c r="H11480" s="1"/>
      <c r="I11480" s="1"/>
    </row>
    <row r="11481" ht="15.75" customHeight="1">
      <c r="A11481" s="1"/>
      <c r="B11481" s="1"/>
      <c r="C11481" s="1"/>
      <c r="D11481" s="1"/>
      <c r="E11481" s="1"/>
      <c r="F11481" s="1"/>
      <c r="G11481" s="1"/>
      <c r="H11481" s="1"/>
      <c r="I11481" s="1"/>
    </row>
    <row r="11482" ht="15.75" customHeight="1">
      <c r="A11482" s="1"/>
      <c r="B11482" s="1"/>
      <c r="C11482" s="1"/>
      <c r="D11482" s="1"/>
      <c r="E11482" s="1"/>
      <c r="F11482" s="1"/>
      <c r="G11482" s="1"/>
      <c r="H11482" s="1"/>
      <c r="I11482" s="1"/>
    </row>
    <row r="11483" ht="15.75" customHeight="1">
      <c r="A11483" s="1"/>
      <c r="B11483" s="1"/>
      <c r="C11483" s="1"/>
      <c r="D11483" s="1"/>
      <c r="E11483" s="1"/>
      <c r="F11483" s="1"/>
      <c r="G11483" s="1"/>
      <c r="H11483" s="1"/>
      <c r="I11483" s="1"/>
    </row>
    <row r="11484" ht="15.75" customHeight="1">
      <c r="A11484" s="1"/>
      <c r="B11484" s="1"/>
      <c r="C11484" s="1"/>
      <c r="D11484" s="1"/>
      <c r="E11484" s="1"/>
      <c r="F11484" s="1"/>
      <c r="G11484" s="1"/>
      <c r="H11484" s="1"/>
      <c r="I11484" s="1"/>
    </row>
    <row r="11485" ht="15.75" customHeight="1">
      <c r="A11485" s="1"/>
      <c r="B11485" s="1"/>
      <c r="C11485" s="1"/>
      <c r="D11485" s="1"/>
      <c r="E11485" s="1"/>
      <c r="F11485" s="1"/>
      <c r="G11485" s="1"/>
      <c r="H11485" s="1"/>
      <c r="I11485" s="1"/>
    </row>
    <row r="11486" ht="15.75" customHeight="1">
      <c r="A11486" s="1"/>
      <c r="B11486" s="1"/>
      <c r="C11486" s="1"/>
      <c r="D11486" s="1"/>
      <c r="E11486" s="1"/>
      <c r="F11486" s="1"/>
      <c r="G11486" s="1"/>
      <c r="H11486" s="1"/>
      <c r="I11486" s="1"/>
    </row>
    <row r="11487" ht="15.75" customHeight="1">
      <c r="A11487" s="1"/>
      <c r="B11487" s="1"/>
      <c r="C11487" s="1"/>
      <c r="D11487" s="1"/>
      <c r="E11487" s="1"/>
      <c r="F11487" s="1"/>
      <c r="G11487" s="1"/>
      <c r="H11487" s="1"/>
      <c r="I11487" s="1"/>
    </row>
    <row r="11488" ht="15.75" customHeight="1">
      <c r="A11488" s="1"/>
      <c r="B11488" s="1"/>
      <c r="C11488" s="1"/>
      <c r="D11488" s="1"/>
      <c r="E11488" s="1"/>
      <c r="F11488" s="1"/>
      <c r="G11488" s="1"/>
      <c r="H11488" s="1"/>
      <c r="I11488" s="1"/>
    </row>
    <row r="11489" ht="15.75" customHeight="1">
      <c r="A11489" s="1"/>
      <c r="B11489" s="1"/>
      <c r="C11489" s="1"/>
      <c r="D11489" s="1"/>
      <c r="E11489" s="1"/>
      <c r="F11489" s="1"/>
      <c r="G11489" s="1"/>
      <c r="H11489" s="1"/>
      <c r="I11489" s="1"/>
    </row>
    <row r="11490" ht="15.75" customHeight="1">
      <c r="A11490" s="1"/>
      <c r="B11490" s="1"/>
      <c r="C11490" s="1"/>
      <c r="D11490" s="1"/>
      <c r="E11490" s="1"/>
      <c r="F11490" s="1"/>
      <c r="G11490" s="1"/>
      <c r="H11490" s="1"/>
      <c r="I11490" s="1"/>
    </row>
    <row r="11491" ht="15.75" customHeight="1">
      <c r="A11491" s="1"/>
      <c r="B11491" s="1"/>
      <c r="C11491" s="1"/>
      <c r="D11491" s="1"/>
      <c r="E11491" s="1"/>
      <c r="F11491" s="1"/>
      <c r="G11491" s="1"/>
      <c r="H11491" s="1"/>
      <c r="I11491" s="1"/>
    </row>
    <row r="11492" ht="15.75" customHeight="1">
      <c r="A11492" s="1"/>
      <c r="B11492" s="1"/>
      <c r="C11492" s="1"/>
      <c r="D11492" s="1"/>
      <c r="E11492" s="1"/>
      <c r="F11492" s="1"/>
      <c r="G11492" s="1"/>
      <c r="H11492" s="1"/>
      <c r="I11492" s="1"/>
    </row>
    <row r="11493" ht="15.75" customHeight="1">
      <c r="A11493" s="1"/>
      <c r="B11493" s="1"/>
      <c r="C11493" s="1"/>
      <c r="D11493" s="1"/>
      <c r="E11493" s="1"/>
      <c r="F11493" s="1"/>
      <c r="G11493" s="1"/>
      <c r="H11493" s="1"/>
      <c r="I11493" s="1"/>
    </row>
    <row r="11494" ht="15.75" customHeight="1">
      <c r="A11494" s="1"/>
      <c r="B11494" s="1"/>
      <c r="C11494" s="1"/>
      <c r="D11494" s="1"/>
      <c r="E11494" s="1"/>
      <c r="F11494" s="1"/>
      <c r="G11494" s="1"/>
      <c r="H11494" s="1"/>
      <c r="I11494" s="1"/>
    </row>
    <row r="11495" ht="15.75" customHeight="1">
      <c r="A11495" s="1"/>
      <c r="B11495" s="1"/>
      <c r="C11495" s="1"/>
      <c r="D11495" s="1"/>
      <c r="E11495" s="1"/>
      <c r="F11495" s="1"/>
      <c r="G11495" s="1"/>
      <c r="H11495" s="1"/>
      <c r="I11495" s="1"/>
    </row>
    <row r="11496" ht="15.75" customHeight="1">
      <c r="A11496" s="1"/>
      <c r="B11496" s="1"/>
      <c r="C11496" s="1"/>
      <c r="D11496" s="1"/>
      <c r="E11496" s="1"/>
      <c r="F11496" s="1"/>
      <c r="G11496" s="1"/>
      <c r="H11496" s="1"/>
      <c r="I11496" s="1"/>
    </row>
    <row r="11497" ht="15.75" customHeight="1">
      <c r="A11497" s="1"/>
      <c r="B11497" s="1"/>
      <c r="C11497" s="1"/>
      <c r="D11497" s="1"/>
      <c r="E11497" s="1"/>
      <c r="F11497" s="1"/>
      <c r="G11497" s="1"/>
      <c r="H11497" s="1"/>
      <c r="I11497" s="1"/>
    </row>
    <row r="11498" ht="15.75" customHeight="1">
      <c r="A11498" s="1"/>
      <c r="B11498" s="1"/>
      <c r="C11498" s="1"/>
      <c r="D11498" s="1"/>
      <c r="E11498" s="1"/>
      <c r="F11498" s="1"/>
      <c r="G11498" s="1"/>
      <c r="H11498" s="1"/>
      <c r="I11498" s="1"/>
    </row>
    <row r="11499" ht="15.75" customHeight="1">
      <c r="A11499" s="1"/>
      <c r="B11499" s="1"/>
      <c r="C11499" s="1"/>
      <c r="D11499" s="1"/>
      <c r="E11499" s="1"/>
      <c r="F11499" s="1"/>
      <c r="G11499" s="1"/>
      <c r="H11499" s="1"/>
      <c r="I11499" s="1"/>
    </row>
    <row r="11500" ht="15.75" customHeight="1">
      <c r="A11500" s="1"/>
      <c r="B11500" s="1"/>
      <c r="C11500" s="1"/>
      <c r="D11500" s="1"/>
      <c r="E11500" s="1"/>
      <c r="F11500" s="1"/>
      <c r="G11500" s="1"/>
      <c r="H11500" s="1"/>
      <c r="I11500" s="1"/>
    </row>
    <row r="11501" ht="15.75" customHeight="1">
      <c r="A11501" s="1"/>
      <c r="B11501" s="1"/>
      <c r="C11501" s="1"/>
      <c r="D11501" s="1"/>
      <c r="E11501" s="1"/>
      <c r="F11501" s="1"/>
      <c r="G11501" s="1"/>
      <c r="H11501" s="1"/>
      <c r="I11501" s="1"/>
    </row>
    <row r="11502" ht="15.75" customHeight="1">
      <c r="A11502" s="1"/>
      <c r="B11502" s="1"/>
      <c r="C11502" s="1"/>
      <c r="D11502" s="1"/>
      <c r="E11502" s="1"/>
      <c r="F11502" s="1"/>
      <c r="G11502" s="1"/>
      <c r="H11502" s="1"/>
      <c r="I11502" s="1"/>
    </row>
    <row r="11503" ht="15.75" customHeight="1">
      <c r="A11503" s="1"/>
      <c r="B11503" s="1"/>
      <c r="C11503" s="1"/>
      <c r="D11503" s="1"/>
      <c r="E11503" s="1"/>
      <c r="F11503" s="1"/>
      <c r="G11503" s="1"/>
      <c r="H11503" s="1"/>
      <c r="I11503" s="1"/>
    </row>
    <row r="11504" ht="15.75" customHeight="1">
      <c r="A11504" s="1"/>
      <c r="B11504" s="1"/>
      <c r="C11504" s="1"/>
      <c r="D11504" s="1"/>
      <c r="E11504" s="1"/>
      <c r="F11504" s="1"/>
      <c r="G11504" s="1"/>
      <c r="H11504" s="1"/>
      <c r="I11504" s="1"/>
    </row>
    <row r="11505" ht="15.75" customHeight="1">
      <c r="A11505" s="1"/>
      <c r="B11505" s="1"/>
      <c r="C11505" s="1"/>
      <c r="D11505" s="1"/>
      <c r="E11505" s="1"/>
      <c r="F11505" s="1"/>
      <c r="G11505" s="1"/>
      <c r="H11505" s="1"/>
      <c r="I11505" s="1"/>
    </row>
    <row r="11506" ht="15.75" customHeight="1">
      <c r="A11506" s="1"/>
      <c r="B11506" s="1"/>
      <c r="C11506" s="1"/>
      <c r="D11506" s="1"/>
      <c r="E11506" s="1"/>
      <c r="F11506" s="1"/>
      <c r="G11506" s="1"/>
      <c r="H11506" s="1"/>
      <c r="I11506" s="1"/>
    </row>
    <row r="11507" ht="15.75" customHeight="1">
      <c r="A11507" s="1"/>
      <c r="B11507" s="1"/>
      <c r="C11507" s="1"/>
      <c r="D11507" s="1"/>
      <c r="E11507" s="1"/>
      <c r="F11507" s="1"/>
      <c r="G11507" s="1"/>
      <c r="H11507" s="1"/>
      <c r="I11507" s="1"/>
    </row>
    <row r="11508" ht="15.75" customHeight="1">
      <c r="A11508" s="1"/>
      <c r="B11508" s="1"/>
      <c r="C11508" s="1"/>
      <c r="D11508" s="1"/>
      <c r="E11508" s="1"/>
      <c r="F11508" s="1"/>
      <c r="G11508" s="1"/>
      <c r="H11508" s="1"/>
      <c r="I11508" s="1"/>
    </row>
    <row r="11509" ht="15.75" customHeight="1">
      <c r="A11509" s="1"/>
      <c r="B11509" s="1"/>
      <c r="C11509" s="1"/>
      <c r="D11509" s="1"/>
      <c r="E11509" s="1"/>
      <c r="F11509" s="1"/>
      <c r="G11509" s="1"/>
      <c r="H11509" s="1"/>
      <c r="I11509" s="1"/>
    </row>
    <row r="11510" ht="15.75" customHeight="1">
      <c r="A11510" s="1"/>
      <c r="B11510" s="1"/>
      <c r="C11510" s="1"/>
      <c r="D11510" s="1"/>
      <c r="E11510" s="1"/>
      <c r="F11510" s="1"/>
      <c r="G11510" s="1"/>
      <c r="H11510" s="1"/>
      <c r="I11510" s="1"/>
    </row>
    <row r="11511" ht="15.75" customHeight="1">
      <c r="A11511" s="1"/>
      <c r="B11511" s="1"/>
      <c r="C11511" s="1"/>
      <c r="D11511" s="1"/>
      <c r="E11511" s="1"/>
      <c r="F11511" s="1"/>
      <c r="G11511" s="1"/>
      <c r="H11511" s="1"/>
      <c r="I11511" s="1"/>
    </row>
    <row r="11512" ht="15.75" customHeight="1">
      <c r="A11512" s="1"/>
      <c r="B11512" s="1"/>
      <c r="C11512" s="1"/>
      <c r="D11512" s="1"/>
      <c r="E11512" s="1"/>
      <c r="F11512" s="1"/>
      <c r="G11512" s="1"/>
      <c r="H11512" s="1"/>
      <c r="I11512" s="1"/>
    </row>
    <row r="11513" ht="15.75" customHeight="1">
      <c r="A11513" s="1"/>
      <c r="B11513" s="1"/>
      <c r="C11513" s="1"/>
      <c r="D11513" s="1"/>
      <c r="E11513" s="1"/>
      <c r="F11513" s="1"/>
      <c r="G11513" s="1"/>
      <c r="H11513" s="1"/>
      <c r="I11513" s="1"/>
    </row>
    <row r="11514" ht="15.75" customHeight="1">
      <c r="A11514" s="1"/>
      <c r="B11514" s="1"/>
      <c r="C11514" s="1"/>
      <c r="D11514" s="1"/>
      <c r="E11514" s="1"/>
      <c r="F11514" s="1"/>
      <c r="G11514" s="1"/>
      <c r="H11514" s="1"/>
      <c r="I11514" s="1"/>
    </row>
    <row r="11515" ht="15.75" customHeight="1">
      <c r="A11515" s="1"/>
      <c r="B11515" s="1"/>
      <c r="C11515" s="1"/>
      <c r="D11515" s="1"/>
      <c r="E11515" s="1"/>
      <c r="F11515" s="1"/>
      <c r="G11515" s="1"/>
      <c r="H11515" s="1"/>
      <c r="I11515" s="1"/>
    </row>
    <row r="11516" ht="15.75" customHeight="1">
      <c r="A11516" s="1"/>
      <c r="B11516" s="1"/>
      <c r="C11516" s="1"/>
      <c r="D11516" s="1"/>
      <c r="E11516" s="1"/>
      <c r="F11516" s="1"/>
      <c r="G11516" s="1"/>
      <c r="H11516" s="1"/>
      <c r="I11516" s="1"/>
    </row>
    <row r="11517" ht="15.75" customHeight="1">
      <c r="A11517" s="1"/>
      <c r="B11517" s="1"/>
      <c r="C11517" s="1"/>
      <c r="D11517" s="1"/>
      <c r="E11517" s="1"/>
      <c r="F11517" s="1"/>
      <c r="G11517" s="1"/>
      <c r="H11517" s="1"/>
      <c r="I11517" s="1"/>
    </row>
    <row r="11518" ht="15.75" customHeight="1">
      <c r="A11518" s="1"/>
      <c r="B11518" s="1"/>
      <c r="C11518" s="1"/>
      <c r="D11518" s="1"/>
      <c r="E11518" s="1"/>
      <c r="F11518" s="1"/>
      <c r="G11518" s="1"/>
      <c r="H11518" s="1"/>
      <c r="I11518" s="1"/>
    </row>
    <row r="11519" ht="15.75" customHeight="1">
      <c r="A11519" s="1"/>
      <c r="B11519" s="1"/>
      <c r="C11519" s="1"/>
      <c r="D11519" s="1"/>
      <c r="E11519" s="1"/>
      <c r="F11519" s="1"/>
      <c r="G11519" s="1"/>
      <c r="H11519" s="1"/>
      <c r="I11519" s="1"/>
    </row>
    <row r="11520" ht="15.75" customHeight="1">
      <c r="A11520" s="1"/>
      <c r="B11520" s="1"/>
      <c r="C11520" s="1"/>
      <c r="D11520" s="1"/>
      <c r="E11520" s="1"/>
      <c r="F11520" s="1"/>
      <c r="G11520" s="1"/>
      <c r="H11520" s="1"/>
      <c r="I11520" s="1"/>
    </row>
    <row r="11521" ht="15.75" customHeight="1">
      <c r="A11521" s="1"/>
      <c r="B11521" s="1"/>
      <c r="C11521" s="1"/>
      <c r="D11521" s="1"/>
      <c r="E11521" s="1"/>
      <c r="F11521" s="1"/>
      <c r="G11521" s="1"/>
      <c r="H11521" s="1"/>
      <c r="I11521" s="1"/>
    </row>
    <row r="11522" ht="15.75" customHeight="1">
      <c r="A11522" s="1"/>
      <c r="B11522" s="1"/>
      <c r="C11522" s="1"/>
      <c r="D11522" s="1"/>
      <c r="E11522" s="1"/>
      <c r="F11522" s="1"/>
      <c r="G11522" s="1"/>
      <c r="H11522" s="1"/>
      <c r="I11522" s="1"/>
    </row>
    <row r="11523" ht="15.75" customHeight="1">
      <c r="A11523" s="1"/>
      <c r="B11523" s="1"/>
      <c r="C11523" s="1"/>
      <c r="D11523" s="1"/>
      <c r="E11523" s="1"/>
      <c r="F11523" s="1"/>
      <c r="G11523" s="1"/>
      <c r="H11523" s="1"/>
      <c r="I11523" s="1"/>
    </row>
    <row r="11524" ht="15.75" customHeight="1">
      <c r="A11524" s="1"/>
      <c r="B11524" s="1"/>
      <c r="C11524" s="1"/>
      <c r="D11524" s="1"/>
      <c r="E11524" s="1"/>
      <c r="F11524" s="1"/>
      <c r="G11524" s="1"/>
      <c r="H11524" s="1"/>
      <c r="I11524" s="1"/>
    </row>
    <row r="11525" ht="15.75" customHeight="1">
      <c r="A11525" s="1"/>
      <c r="B11525" s="1"/>
      <c r="C11525" s="1"/>
      <c r="D11525" s="1"/>
      <c r="E11525" s="1"/>
      <c r="F11525" s="1"/>
      <c r="G11525" s="1"/>
      <c r="H11525" s="1"/>
      <c r="I11525" s="1"/>
    </row>
    <row r="11526" ht="15.75" customHeight="1">
      <c r="A11526" s="1"/>
      <c r="B11526" s="1"/>
      <c r="C11526" s="1"/>
      <c r="D11526" s="1"/>
      <c r="E11526" s="1"/>
      <c r="F11526" s="1"/>
      <c r="G11526" s="1"/>
      <c r="H11526" s="1"/>
      <c r="I11526" s="1"/>
    </row>
    <row r="11527" ht="15.75" customHeight="1">
      <c r="A11527" s="1"/>
      <c r="B11527" s="1"/>
      <c r="C11527" s="1"/>
      <c r="D11527" s="1"/>
      <c r="E11527" s="1"/>
      <c r="F11527" s="1"/>
      <c r="G11527" s="1"/>
      <c r="H11527" s="1"/>
      <c r="I11527" s="1"/>
    </row>
    <row r="11528" ht="15.75" customHeight="1">
      <c r="A11528" s="1"/>
      <c r="B11528" s="1"/>
      <c r="C11528" s="1"/>
      <c r="D11528" s="1"/>
      <c r="E11528" s="1"/>
      <c r="F11528" s="1"/>
      <c r="G11528" s="1"/>
      <c r="H11528" s="1"/>
      <c r="I11528" s="1"/>
    </row>
    <row r="11529" ht="15.75" customHeight="1">
      <c r="A11529" s="1"/>
      <c r="B11529" s="1"/>
      <c r="C11529" s="1"/>
      <c r="D11529" s="1"/>
      <c r="E11529" s="1"/>
      <c r="F11529" s="1"/>
      <c r="G11529" s="1"/>
      <c r="H11529" s="1"/>
      <c r="I11529" s="1"/>
    </row>
    <row r="11530" ht="15.75" customHeight="1">
      <c r="A11530" s="1"/>
      <c r="B11530" s="1"/>
      <c r="C11530" s="1"/>
      <c r="D11530" s="1"/>
      <c r="E11530" s="1"/>
      <c r="F11530" s="1"/>
      <c r="G11530" s="1"/>
      <c r="H11530" s="1"/>
      <c r="I11530" s="1"/>
    </row>
    <row r="11531" ht="15.75" customHeight="1">
      <c r="A11531" s="1"/>
      <c r="B11531" s="1"/>
      <c r="C11531" s="1"/>
      <c r="D11531" s="1"/>
      <c r="E11531" s="1"/>
      <c r="F11531" s="1"/>
      <c r="G11531" s="1"/>
      <c r="H11531" s="1"/>
      <c r="I11531" s="1"/>
    </row>
    <row r="11532" ht="15.75" customHeight="1">
      <c r="A11532" s="1"/>
      <c r="B11532" s="1"/>
      <c r="C11532" s="1"/>
      <c r="D11532" s="1"/>
      <c r="E11532" s="1"/>
      <c r="F11532" s="1"/>
      <c r="G11532" s="1"/>
      <c r="H11532" s="1"/>
      <c r="I11532" s="1"/>
    </row>
    <row r="11533" ht="15.75" customHeight="1">
      <c r="A11533" s="1"/>
      <c r="B11533" s="1"/>
      <c r="C11533" s="1"/>
      <c r="D11533" s="1"/>
      <c r="E11533" s="1"/>
      <c r="F11533" s="1"/>
      <c r="G11533" s="1"/>
      <c r="H11533" s="1"/>
      <c r="I11533" s="1"/>
    </row>
    <row r="11534" ht="15.75" customHeight="1">
      <c r="A11534" s="1"/>
      <c r="B11534" s="1"/>
      <c r="C11534" s="1"/>
      <c r="D11534" s="1"/>
      <c r="E11534" s="1"/>
      <c r="F11534" s="1"/>
      <c r="G11534" s="1"/>
      <c r="H11534" s="1"/>
      <c r="I11534" s="1"/>
    </row>
    <row r="11535" ht="15.75" customHeight="1">
      <c r="A11535" s="1"/>
      <c r="B11535" s="1"/>
      <c r="C11535" s="1"/>
      <c r="D11535" s="1"/>
      <c r="E11535" s="1"/>
      <c r="F11535" s="1"/>
      <c r="G11535" s="1"/>
      <c r="H11535" s="1"/>
      <c r="I11535" s="1"/>
    </row>
    <row r="11536" ht="15.75" customHeight="1">
      <c r="A11536" s="1"/>
      <c r="B11536" s="1"/>
      <c r="C11536" s="1"/>
      <c r="D11536" s="1"/>
      <c r="E11536" s="1"/>
      <c r="F11536" s="1"/>
      <c r="G11536" s="1"/>
      <c r="H11536" s="1"/>
      <c r="I11536" s="1"/>
    </row>
    <row r="11537" ht="15.75" customHeight="1">
      <c r="A11537" s="1"/>
      <c r="B11537" s="1"/>
      <c r="C11537" s="1"/>
      <c r="D11537" s="1"/>
      <c r="E11537" s="1"/>
      <c r="F11537" s="1"/>
      <c r="G11537" s="1"/>
      <c r="H11537" s="1"/>
      <c r="I11537" s="1"/>
    </row>
    <row r="11538" ht="15.75" customHeight="1">
      <c r="A11538" s="1"/>
      <c r="B11538" s="1"/>
      <c r="C11538" s="1"/>
      <c r="D11538" s="1"/>
      <c r="E11538" s="1"/>
      <c r="F11538" s="1"/>
      <c r="G11538" s="1"/>
      <c r="H11538" s="1"/>
      <c r="I11538" s="1"/>
    </row>
    <row r="11539" ht="15.75" customHeight="1">
      <c r="A11539" s="1"/>
      <c r="B11539" s="1"/>
      <c r="C11539" s="1"/>
      <c r="D11539" s="1"/>
      <c r="E11539" s="1"/>
      <c r="F11539" s="1"/>
      <c r="G11539" s="1"/>
      <c r="H11539" s="1"/>
      <c r="I11539" s="1"/>
    </row>
    <row r="11540" ht="15.75" customHeight="1">
      <c r="A11540" s="1"/>
      <c r="B11540" s="1"/>
      <c r="C11540" s="1"/>
      <c r="D11540" s="1"/>
      <c r="E11540" s="1"/>
      <c r="F11540" s="1"/>
      <c r="G11540" s="1"/>
      <c r="H11540" s="1"/>
      <c r="I11540" s="1"/>
    </row>
    <row r="11541" ht="15.75" customHeight="1">
      <c r="A11541" s="1"/>
      <c r="B11541" s="1"/>
      <c r="C11541" s="1"/>
      <c r="D11541" s="1"/>
      <c r="E11541" s="1"/>
      <c r="F11541" s="1"/>
      <c r="G11541" s="1"/>
      <c r="H11541" s="1"/>
      <c r="I11541" s="1"/>
    </row>
    <row r="11542" ht="15.75" customHeight="1">
      <c r="A11542" s="1"/>
      <c r="B11542" s="1"/>
      <c r="C11542" s="1"/>
      <c r="D11542" s="1"/>
      <c r="E11542" s="1"/>
      <c r="F11542" s="1"/>
      <c r="G11542" s="1"/>
      <c r="H11542" s="1"/>
      <c r="I11542" s="1"/>
    </row>
    <row r="11543" ht="15.75" customHeight="1">
      <c r="A11543" s="1"/>
      <c r="B11543" s="1"/>
      <c r="C11543" s="1"/>
      <c r="D11543" s="1"/>
      <c r="E11543" s="1"/>
      <c r="F11543" s="1"/>
      <c r="G11543" s="1"/>
      <c r="H11543" s="1"/>
      <c r="I11543" s="1"/>
    </row>
    <row r="11544" ht="15.75" customHeight="1">
      <c r="A11544" s="1"/>
      <c r="B11544" s="1"/>
      <c r="C11544" s="1"/>
      <c r="D11544" s="1"/>
      <c r="E11544" s="1"/>
      <c r="F11544" s="1"/>
      <c r="G11544" s="1"/>
      <c r="H11544" s="1"/>
      <c r="I11544" s="1"/>
    </row>
    <row r="11545" ht="15.75" customHeight="1">
      <c r="A11545" s="1"/>
      <c r="B11545" s="1"/>
      <c r="C11545" s="1"/>
      <c r="D11545" s="1"/>
      <c r="E11545" s="1"/>
      <c r="F11545" s="1"/>
      <c r="G11545" s="1"/>
      <c r="H11545" s="1"/>
      <c r="I11545" s="1"/>
    </row>
    <row r="11546" ht="15.75" customHeight="1">
      <c r="A11546" s="1"/>
      <c r="B11546" s="1"/>
      <c r="C11546" s="1"/>
      <c r="D11546" s="1"/>
      <c r="E11546" s="1"/>
      <c r="F11546" s="1"/>
      <c r="G11546" s="1"/>
      <c r="H11546" s="1"/>
      <c r="I11546" s="1"/>
    </row>
    <row r="11547" ht="15.75" customHeight="1">
      <c r="A11547" s="1"/>
      <c r="B11547" s="1"/>
      <c r="C11547" s="1"/>
      <c r="D11547" s="1"/>
      <c r="E11547" s="1"/>
      <c r="F11547" s="1"/>
      <c r="G11547" s="1"/>
      <c r="H11547" s="1"/>
      <c r="I11547" s="1"/>
    </row>
    <row r="11548" ht="15.75" customHeight="1">
      <c r="A11548" s="1"/>
      <c r="B11548" s="1"/>
      <c r="C11548" s="1"/>
      <c r="D11548" s="1"/>
      <c r="E11548" s="1"/>
      <c r="F11548" s="1"/>
      <c r="G11548" s="1"/>
      <c r="H11548" s="1"/>
      <c r="I11548" s="1"/>
    </row>
    <row r="11549" ht="15.75" customHeight="1">
      <c r="A11549" s="1"/>
      <c r="B11549" s="1"/>
      <c r="C11549" s="1"/>
      <c r="D11549" s="1"/>
      <c r="E11549" s="1"/>
      <c r="F11549" s="1"/>
      <c r="G11549" s="1"/>
      <c r="H11549" s="1"/>
      <c r="I11549" s="1"/>
    </row>
    <row r="11550" ht="15.75" customHeight="1">
      <c r="A11550" s="1"/>
      <c r="B11550" s="1"/>
      <c r="C11550" s="1"/>
      <c r="D11550" s="1"/>
      <c r="E11550" s="1"/>
      <c r="F11550" s="1"/>
      <c r="G11550" s="1"/>
      <c r="H11550" s="1"/>
      <c r="I11550" s="1"/>
    </row>
    <row r="11551" ht="15.75" customHeight="1">
      <c r="A11551" s="1"/>
      <c r="B11551" s="1"/>
      <c r="C11551" s="1"/>
      <c r="D11551" s="1"/>
      <c r="E11551" s="1"/>
      <c r="F11551" s="1"/>
      <c r="G11551" s="1"/>
      <c r="H11551" s="1"/>
      <c r="I11551" s="1"/>
    </row>
    <row r="11552" ht="15.75" customHeight="1">
      <c r="A11552" s="1"/>
      <c r="B11552" s="1"/>
      <c r="C11552" s="1"/>
      <c r="D11552" s="1"/>
      <c r="E11552" s="1"/>
      <c r="F11552" s="1"/>
      <c r="G11552" s="1"/>
      <c r="H11552" s="1"/>
      <c r="I11552" s="1"/>
    </row>
    <row r="11553" ht="15.75" customHeight="1">
      <c r="A11553" s="1"/>
      <c r="B11553" s="1"/>
      <c r="C11553" s="1"/>
      <c r="D11553" s="1"/>
      <c r="E11553" s="1"/>
      <c r="F11553" s="1"/>
      <c r="G11553" s="1"/>
      <c r="H11553" s="1"/>
      <c r="I11553" s="1"/>
    </row>
    <row r="11554" ht="15.75" customHeight="1">
      <c r="A11554" s="1"/>
      <c r="B11554" s="1"/>
      <c r="C11554" s="1"/>
      <c r="D11554" s="1"/>
      <c r="E11554" s="1"/>
      <c r="F11554" s="1"/>
      <c r="G11554" s="1"/>
      <c r="H11554" s="1"/>
      <c r="I11554" s="1"/>
    </row>
    <row r="11555" ht="15.75" customHeight="1">
      <c r="A11555" s="1"/>
      <c r="B11555" s="1"/>
      <c r="C11555" s="1"/>
      <c r="D11555" s="1"/>
      <c r="E11555" s="1"/>
      <c r="F11555" s="1"/>
      <c r="G11555" s="1"/>
      <c r="H11555" s="1"/>
      <c r="I11555" s="1"/>
    </row>
    <row r="11556" ht="15.75" customHeight="1">
      <c r="A11556" s="1"/>
      <c r="B11556" s="1"/>
      <c r="C11556" s="1"/>
      <c r="D11556" s="1"/>
      <c r="E11556" s="1"/>
      <c r="F11556" s="1"/>
      <c r="G11556" s="1"/>
      <c r="H11556" s="1"/>
      <c r="I11556" s="1"/>
    </row>
    <row r="11557" ht="15.75" customHeight="1">
      <c r="A11557" s="1"/>
      <c r="B11557" s="1"/>
      <c r="C11557" s="1"/>
      <c r="D11557" s="1"/>
      <c r="E11557" s="1"/>
      <c r="F11557" s="1"/>
      <c r="G11557" s="1"/>
      <c r="H11557" s="1"/>
      <c r="I11557" s="1"/>
    </row>
    <row r="11558" ht="15.75" customHeight="1">
      <c r="A11558" s="1"/>
      <c r="B11558" s="1"/>
      <c r="C11558" s="1"/>
      <c r="D11558" s="1"/>
      <c r="E11558" s="1"/>
      <c r="F11558" s="1"/>
      <c r="G11558" s="1"/>
      <c r="H11558" s="1"/>
      <c r="I11558" s="1"/>
    </row>
    <row r="11559" ht="15.75" customHeight="1">
      <c r="A11559" s="1"/>
      <c r="B11559" s="1"/>
      <c r="C11559" s="1"/>
      <c r="D11559" s="1"/>
      <c r="E11559" s="1"/>
      <c r="F11559" s="1"/>
      <c r="G11559" s="1"/>
      <c r="H11559" s="1"/>
      <c r="I11559" s="1"/>
    </row>
    <row r="11560" ht="15.75" customHeight="1">
      <c r="A11560" s="1"/>
      <c r="B11560" s="1"/>
      <c r="C11560" s="1"/>
      <c r="D11560" s="1"/>
      <c r="E11560" s="1"/>
      <c r="F11560" s="1"/>
      <c r="G11560" s="1"/>
      <c r="H11560" s="1"/>
      <c r="I11560" s="1"/>
    </row>
    <row r="11561" ht="15.75" customHeight="1">
      <c r="A11561" s="1"/>
      <c r="B11561" s="1"/>
      <c r="C11561" s="1"/>
      <c r="D11561" s="1"/>
      <c r="E11561" s="1"/>
      <c r="F11561" s="1"/>
      <c r="G11561" s="1"/>
      <c r="H11561" s="1"/>
      <c r="I11561" s="1"/>
    </row>
    <row r="11562" ht="15.75" customHeight="1">
      <c r="A11562" s="1"/>
      <c r="B11562" s="1"/>
      <c r="C11562" s="1"/>
      <c r="D11562" s="1"/>
      <c r="E11562" s="1"/>
      <c r="F11562" s="1"/>
      <c r="G11562" s="1"/>
      <c r="H11562" s="1"/>
      <c r="I11562" s="1"/>
    </row>
    <row r="11563" ht="15.75" customHeight="1">
      <c r="A11563" s="1"/>
      <c r="B11563" s="1"/>
      <c r="C11563" s="1"/>
      <c r="D11563" s="1"/>
      <c r="E11563" s="1"/>
      <c r="F11563" s="1"/>
      <c r="G11563" s="1"/>
      <c r="H11563" s="1"/>
      <c r="I11563" s="1"/>
    </row>
    <row r="11564" ht="15.75" customHeight="1">
      <c r="A11564" s="1"/>
      <c r="B11564" s="1"/>
      <c r="C11564" s="1"/>
      <c r="D11564" s="1"/>
      <c r="E11564" s="1"/>
      <c r="F11564" s="1"/>
      <c r="G11564" s="1"/>
      <c r="H11564" s="1"/>
      <c r="I11564" s="1"/>
    </row>
    <row r="11565" ht="15.75" customHeight="1">
      <c r="A11565" s="1"/>
      <c r="B11565" s="1"/>
      <c r="C11565" s="1"/>
      <c r="D11565" s="1"/>
      <c r="E11565" s="1"/>
      <c r="F11565" s="1"/>
      <c r="G11565" s="1"/>
      <c r="H11565" s="1"/>
      <c r="I11565" s="1"/>
    </row>
    <row r="11566" ht="15.75" customHeight="1">
      <c r="A11566" s="1"/>
      <c r="B11566" s="1"/>
      <c r="C11566" s="1"/>
      <c r="D11566" s="1"/>
      <c r="E11566" s="1"/>
      <c r="F11566" s="1"/>
      <c r="G11566" s="1"/>
      <c r="H11566" s="1"/>
      <c r="I11566" s="1"/>
    </row>
    <row r="11567" ht="15.75" customHeight="1">
      <c r="A11567" s="1"/>
      <c r="B11567" s="1"/>
      <c r="C11567" s="1"/>
      <c r="D11567" s="1"/>
      <c r="E11567" s="1"/>
      <c r="F11567" s="1"/>
      <c r="G11567" s="1"/>
      <c r="H11567" s="1"/>
      <c r="I11567" s="1"/>
    </row>
    <row r="11568" ht="15.75" customHeight="1">
      <c r="A11568" s="1"/>
      <c r="B11568" s="1"/>
      <c r="C11568" s="1"/>
      <c r="D11568" s="1"/>
      <c r="E11568" s="1"/>
      <c r="F11568" s="1"/>
      <c r="G11568" s="1"/>
      <c r="H11568" s="1"/>
      <c r="I11568" s="1"/>
    </row>
    <row r="11569" ht="15.75" customHeight="1">
      <c r="A11569" s="1"/>
      <c r="B11569" s="1"/>
      <c r="C11569" s="1"/>
      <c r="D11569" s="1"/>
      <c r="E11569" s="1"/>
      <c r="F11569" s="1"/>
      <c r="G11569" s="1"/>
      <c r="H11569" s="1"/>
      <c r="I11569" s="1"/>
    </row>
    <row r="11570" ht="15.75" customHeight="1">
      <c r="A11570" s="1"/>
      <c r="B11570" s="1"/>
      <c r="C11570" s="1"/>
      <c r="D11570" s="1"/>
      <c r="E11570" s="1"/>
      <c r="F11570" s="1"/>
      <c r="G11570" s="1"/>
      <c r="H11570" s="1"/>
      <c r="I11570" s="1"/>
    </row>
    <row r="11571" ht="15.75" customHeight="1">
      <c r="A11571" s="1"/>
      <c r="B11571" s="1"/>
      <c r="C11571" s="1"/>
      <c r="D11571" s="1"/>
      <c r="E11571" s="1"/>
      <c r="F11571" s="1"/>
      <c r="G11571" s="1"/>
      <c r="H11571" s="1"/>
      <c r="I11571" s="1"/>
    </row>
    <row r="11572" ht="15.75" customHeight="1">
      <c r="A11572" s="1"/>
      <c r="B11572" s="1"/>
      <c r="C11572" s="1"/>
      <c r="D11572" s="1"/>
      <c r="E11572" s="1"/>
      <c r="F11572" s="1"/>
      <c r="G11572" s="1"/>
      <c r="H11572" s="1"/>
      <c r="I11572" s="1"/>
    </row>
    <row r="11573" ht="15.75" customHeight="1">
      <c r="A11573" s="1"/>
      <c r="B11573" s="1"/>
      <c r="C11573" s="1"/>
      <c r="D11573" s="1"/>
      <c r="E11573" s="1"/>
      <c r="F11573" s="1"/>
      <c r="G11573" s="1"/>
      <c r="H11573" s="1"/>
      <c r="I11573" s="1"/>
    </row>
    <row r="11574" ht="15.75" customHeight="1">
      <c r="A11574" s="1"/>
      <c r="B11574" s="1"/>
      <c r="C11574" s="1"/>
      <c r="D11574" s="1"/>
      <c r="E11574" s="1"/>
      <c r="F11574" s="1"/>
      <c r="G11574" s="1"/>
      <c r="H11574" s="1"/>
      <c r="I11574" s="1"/>
    </row>
    <row r="11575" ht="15.75" customHeight="1">
      <c r="A11575" s="1"/>
      <c r="B11575" s="1"/>
      <c r="C11575" s="1"/>
      <c r="D11575" s="1"/>
      <c r="E11575" s="1"/>
      <c r="F11575" s="1"/>
      <c r="G11575" s="1"/>
      <c r="H11575" s="1"/>
      <c r="I11575" s="1"/>
    </row>
    <row r="11576" ht="15.75" customHeight="1">
      <c r="A11576" s="1"/>
      <c r="B11576" s="1"/>
      <c r="C11576" s="1"/>
      <c r="D11576" s="1"/>
      <c r="E11576" s="1"/>
      <c r="F11576" s="1"/>
      <c r="G11576" s="1"/>
      <c r="H11576" s="1"/>
      <c r="I11576" s="1"/>
    </row>
    <row r="11577" ht="15.75" customHeight="1">
      <c r="A11577" s="1"/>
      <c r="B11577" s="1"/>
      <c r="C11577" s="1"/>
      <c r="D11577" s="1"/>
      <c r="E11577" s="1"/>
      <c r="F11577" s="1"/>
      <c r="G11577" s="1"/>
      <c r="H11577" s="1"/>
      <c r="I11577" s="1"/>
    </row>
    <row r="11578" ht="15.75" customHeight="1">
      <c r="A11578" s="1"/>
      <c r="B11578" s="1"/>
      <c r="C11578" s="1"/>
      <c r="D11578" s="1"/>
      <c r="E11578" s="1"/>
      <c r="F11578" s="1"/>
      <c r="G11578" s="1"/>
      <c r="H11578" s="1"/>
      <c r="I11578" s="1"/>
    </row>
    <row r="11579" ht="15.75" customHeight="1">
      <c r="A11579" s="1"/>
      <c r="B11579" s="1"/>
      <c r="C11579" s="1"/>
      <c r="D11579" s="1"/>
      <c r="E11579" s="1"/>
      <c r="F11579" s="1"/>
      <c r="G11579" s="1"/>
      <c r="H11579" s="1"/>
      <c r="I11579" s="1"/>
    </row>
    <row r="11580" ht="15.75" customHeight="1">
      <c r="A11580" s="1"/>
      <c r="B11580" s="1"/>
      <c r="C11580" s="1"/>
      <c r="D11580" s="1"/>
      <c r="E11580" s="1"/>
      <c r="F11580" s="1"/>
      <c r="G11580" s="1"/>
      <c r="H11580" s="1"/>
      <c r="I11580" s="1"/>
    </row>
    <row r="11581" ht="15.75" customHeight="1">
      <c r="A11581" s="1"/>
      <c r="B11581" s="1"/>
      <c r="C11581" s="1"/>
      <c r="D11581" s="1"/>
      <c r="E11581" s="1"/>
      <c r="F11581" s="1"/>
      <c r="G11581" s="1"/>
      <c r="H11581" s="1"/>
      <c r="I11581" s="1"/>
    </row>
    <row r="11582" ht="15.75" customHeight="1">
      <c r="A11582" s="1"/>
      <c r="B11582" s="1"/>
      <c r="C11582" s="1"/>
      <c r="D11582" s="1"/>
      <c r="E11582" s="1"/>
      <c r="F11582" s="1"/>
      <c r="G11582" s="1"/>
      <c r="H11582" s="1"/>
      <c r="I11582" s="1"/>
    </row>
    <row r="11583" ht="15.75" customHeight="1">
      <c r="A11583" s="1"/>
      <c r="B11583" s="1"/>
      <c r="C11583" s="1"/>
      <c r="D11583" s="1"/>
      <c r="E11583" s="1"/>
      <c r="F11583" s="1"/>
      <c r="G11583" s="1"/>
      <c r="H11583" s="1"/>
      <c r="I11583" s="1"/>
    </row>
    <row r="11584" ht="15.75" customHeight="1">
      <c r="A11584" s="1"/>
      <c r="B11584" s="1"/>
      <c r="C11584" s="1"/>
      <c r="D11584" s="1"/>
      <c r="E11584" s="1"/>
      <c r="F11584" s="1"/>
      <c r="G11584" s="1"/>
      <c r="H11584" s="1"/>
      <c r="I11584" s="1"/>
    </row>
    <row r="11585" ht="15.75" customHeight="1">
      <c r="A11585" s="1"/>
      <c r="B11585" s="1"/>
      <c r="C11585" s="1"/>
      <c r="D11585" s="1"/>
      <c r="E11585" s="1"/>
      <c r="F11585" s="1"/>
      <c r="G11585" s="1"/>
      <c r="H11585" s="1"/>
      <c r="I11585" s="1"/>
    </row>
    <row r="11586" ht="15.75" customHeight="1">
      <c r="A11586" s="1"/>
      <c r="B11586" s="1"/>
      <c r="C11586" s="1"/>
      <c r="D11586" s="1"/>
      <c r="E11586" s="1"/>
      <c r="F11586" s="1"/>
      <c r="G11586" s="1"/>
      <c r="H11586" s="1"/>
      <c r="I11586" s="1"/>
    </row>
    <row r="11587" ht="15.75" customHeight="1">
      <c r="A11587" s="1"/>
      <c r="B11587" s="1"/>
      <c r="C11587" s="1"/>
      <c r="D11587" s="1"/>
      <c r="E11587" s="1"/>
      <c r="F11587" s="1"/>
      <c r="G11587" s="1"/>
      <c r="H11587" s="1"/>
      <c r="I11587" s="1"/>
    </row>
    <row r="11588" ht="15.75" customHeight="1">
      <c r="A11588" s="1"/>
      <c r="B11588" s="1"/>
      <c r="C11588" s="1"/>
      <c r="D11588" s="1"/>
      <c r="E11588" s="1"/>
      <c r="F11588" s="1"/>
      <c r="G11588" s="1"/>
      <c r="H11588" s="1"/>
      <c r="I11588" s="1"/>
    </row>
    <row r="11589" ht="15.75" customHeight="1">
      <c r="A11589" s="1"/>
      <c r="B11589" s="1"/>
      <c r="C11589" s="1"/>
      <c r="D11589" s="1"/>
      <c r="E11589" s="1"/>
      <c r="F11589" s="1"/>
      <c r="G11589" s="1"/>
      <c r="H11589" s="1"/>
      <c r="I11589" s="1"/>
    </row>
    <row r="11590" ht="15.75" customHeight="1">
      <c r="A11590" s="1"/>
      <c r="B11590" s="1"/>
      <c r="C11590" s="1"/>
      <c r="D11590" s="1"/>
      <c r="E11590" s="1"/>
      <c r="F11590" s="1"/>
      <c r="G11590" s="1"/>
      <c r="H11590" s="1"/>
      <c r="I11590" s="1"/>
    </row>
    <row r="11591" ht="15.75" customHeight="1">
      <c r="A11591" s="1"/>
      <c r="B11591" s="1"/>
      <c r="C11591" s="1"/>
      <c r="D11591" s="1"/>
      <c r="E11591" s="1"/>
      <c r="F11591" s="1"/>
      <c r="G11591" s="1"/>
      <c r="H11591" s="1"/>
      <c r="I11591" s="1"/>
    </row>
    <row r="11592" ht="15.75" customHeight="1">
      <c r="A11592" s="1"/>
      <c r="B11592" s="1"/>
      <c r="C11592" s="1"/>
      <c r="D11592" s="1"/>
      <c r="E11592" s="1"/>
      <c r="F11592" s="1"/>
      <c r="G11592" s="1"/>
      <c r="H11592" s="1"/>
      <c r="I11592" s="1"/>
    </row>
    <row r="11593" ht="15.75" customHeight="1">
      <c r="A11593" s="1"/>
      <c r="B11593" s="1"/>
      <c r="C11593" s="1"/>
      <c r="D11593" s="1"/>
      <c r="E11593" s="1"/>
      <c r="F11593" s="1"/>
      <c r="G11593" s="1"/>
      <c r="H11593" s="1"/>
      <c r="I11593" s="1"/>
    </row>
    <row r="11594" ht="15.75" customHeight="1">
      <c r="A11594" s="1"/>
      <c r="B11594" s="1"/>
      <c r="C11594" s="1"/>
      <c r="D11594" s="1"/>
      <c r="E11594" s="1"/>
      <c r="F11594" s="1"/>
      <c r="G11594" s="1"/>
      <c r="H11594" s="1"/>
      <c r="I11594" s="1"/>
    </row>
    <row r="11595" ht="15.75" customHeight="1">
      <c r="A11595" s="1"/>
      <c r="B11595" s="1"/>
      <c r="C11595" s="1"/>
      <c r="D11595" s="1"/>
      <c r="E11595" s="1"/>
      <c r="F11595" s="1"/>
      <c r="G11595" s="1"/>
      <c r="H11595" s="1"/>
      <c r="I11595" s="1"/>
    </row>
    <row r="11596" ht="15.75" customHeight="1">
      <c r="A11596" s="1"/>
      <c r="B11596" s="1"/>
      <c r="C11596" s="1"/>
      <c r="D11596" s="1"/>
      <c r="E11596" s="1"/>
      <c r="F11596" s="1"/>
      <c r="G11596" s="1"/>
      <c r="H11596" s="1"/>
      <c r="I11596" s="1"/>
    </row>
    <row r="11597" ht="15.75" customHeight="1">
      <c r="A11597" s="1"/>
      <c r="B11597" s="1"/>
      <c r="C11597" s="1"/>
      <c r="D11597" s="1"/>
      <c r="E11597" s="1"/>
      <c r="F11597" s="1"/>
      <c r="G11597" s="1"/>
      <c r="H11597" s="1"/>
      <c r="I11597" s="1"/>
    </row>
    <row r="11598" ht="15.75" customHeight="1">
      <c r="A11598" s="1"/>
      <c r="B11598" s="1"/>
      <c r="C11598" s="1"/>
      <c r="D11598" s="1"/>
      <c r="E11598" s="1"/>
      <c r="F11598" s="1"/>
      <c r="G11598" s="1"/>
      <c r="H11598" s="1"/>
      <c r="I11598" s="1"/>
    </row>
    <row r="11599" ht="15.75" customHeight="1">
      <c r="A11599" s="1"/>
      <c r="B11599" s="1"/>
      <c r="C11599" s="1"/>
      <c r="D11599" s="1"/>
      <c r="E11599" s="1"/>
      <c r="F11599" s="1"/>
      <c r="G11599" s="1"/>
      <c r="H11599" s="1"/>
      <c r="I11599" s="1"/>
    </row>
    <row r="11600" ht="15.75" customHeight="1">
      <c r="A11600" s="1"/>
      <c r="B11600" s="1"/>
      <c r="C11600" s="1"/>
      <c r="D11600" s="1"/>
      <c r="E11600" s="1"/>
      <c r="F11600" s="1"/>
      <c r="G11600" s="1"/>
      <c r="H11600" s="1"/>
      <c r="I11600" s="1"/>
    </row>
    <row r="11601" ht="15.75" customHeight="1">
      <c r="A11601" s="1"/>
      <c r="B11601" s="1"/>
      <c r="C11601" s="1"/>
      <c r="D11601" s="1"/>
      <c r="E11601" s="1"/>
      <c r="F11601" s="1"/>
      <c r="G11601" s="1"/>
      <c r="H11601" s="1"/>
      <c r="I11601" s="1"/>
    </row>
    <row r="11602" ht="15.75" customHeight="1">
      <c r="A11602" s="1"/>
      <c r="B11602" s="1"/>
      <c r="C11602" s="1"/>
      <c r="D11602" s="1"/>
      <c r="E11602" s="1"/>
      <c r="F11602" s="1"/>
      <c r="G11602" s="1"/>
      <c r="H11602" s="1"/>
      <c r="I11602" s="1"/>
    </row>
    <row r="11603" ht="15.75" customHeight="1">
      <c r="A11603" s="1"/>
      <c r="B11603" s="1"/>
      <c r="C11603" s="1"/>
      <c r="D11603" s="1"/>
      <c r="E11603" s="1"/>
      <c r="F11603" s="1"/>
      <c r="G11603" s="1"/>
      <c r="H11603" s="1"/>
      <c r="I11603" s="1"/>
    </row>
    <row r="11604" ht="15.75" customHeight="1">
      <c r="A11604" s="1"/>
      <c r="B11604" s="1"/>
      <c r="C11604" s="1"/>
      <c r="D11604" s="1"/>
      <c r="E11604" s="1"/>
      <c r="F11604" s="1"/>
      <c r="G11604" s="1"/>
      <c r="H11604" s="1"/>
      <c r="I11604" s="1"/>
    </row>
    <row r="11605" ht="15.75" customHeight="1">
      <c r="A11605" s="1"/>
      <c r="B11605" s="1"/>
      <c r="C11605" s="1"/>
      <c r="D11605" s="1"/>
      <c r="E11605" s="1"/>
      <c r="F11605" s="1"/>
      <c r="G11605" s="1"/>
      <c r="H11605" s="1"/>
      <c r="I11605" s="1"/>
    </row>
    <row r="11606" ht="15.75" customHeight="1">
      <c r="A11606" s="1"/>
      <c r="B11606" s="1"/>
      <c r="C11606" s="1"/>
      <c r="D11606" s="1"/>
      <c r="E11606" s="1"/>
      <c r="F11606" s="1"/>
      <c r="G11606" s="1"/>
      <c r="H11606" s="1"/>
      <c r="I11606" s="1"/>
    </row>
    <row r="11607" ht="15.75" customHeight="1">
      <c r="A11607" s="1"/>
      <c r="B11607" s="1"/>
      <c r="C11607" s="1"/>
      <c r="D11607" s="1"/>
      <c r="E11607" s="1"/>
      <c r="F11607" s="1"/>
      <c r="G11607" s="1"/>
      <c r="H11607" s="1"/>
      <c r="I11607" s="1"/>
    </row>
    <row r="11608" ht="15.75" customHeight="1">
      <c r="A11608" s="1"/>
      <c r="B11608" s="1"/>
      <c r="C11608" s="1"/>
      <c r="D11608" s="1"/>
      <c r="E11608" s="1"/>
      <c r="F11608" s="1"/>
      <c r="G11608" s="1"/>
      <c r="H11608" s="1"/>
      <c r="I11608" s="1"/>
    </row>
    <row r="11609" ht="15.75" customHeight="1">
      <c r="A11609" s="1"/>
      <c r="B11609" s="1"/>
      <c r="C11609" s="1"/>
      <c r="D11609" s="1"/>
      <c r="E11609" s="1"/>
      <c r="F11609" s="1"/>
      <c r="G11609" s="1"/>
      <c r="H11609" s="1"/>
      <c r="I11609" s="1"/>
    </row>
    <row r="11610" ht="15.75" customHeight="1">
      <c r="A11610" s="1"/>
      <c r="B11610" s="1"/>
      <c r="C11610" s="1"/>
      <c r="D11610" s="1"/>
      <c r="E11610" s="1"/>
      <c r="F11610" s="1"/>
      <c r="G11610" s="1"/>
      <c r="H11610" s="1"/>
      <c r="I11610" s="1"/>
    </row>
    <row r="11611" ht="15.75" customHeight="1">
      <c r="A11611" s="1"/>
      <c r="B11611" s="1"/>
      <c r="C11611" s="1"/>
      <c r="D11611" s="1"/>
      <c r="E11611" s="1"/>
      <c r="F11611" s="1"/>
      <c r="G11611" s="1"/>
      <c r="H11611" s="1"/>
      <c r="I11611" s="1"/>
    </row>
    <row r="11612" ht="15.75" customHeight="1">
      <c r="A11612" s="1"/>
      <c r="B11612" s="1"/>
      <c r="C11612" s="1"/>
      <c r="D11612" s="1"/>
      <c r="E11612" s="1"/>
      <c r="F11612" s="1"/>
      <c r="G11612" s="1"/>
      <c r="H11612" s="1"/>
      <c r="I11612" s="1"/>
    </row>
    <row r="11613" ht="15.75" customHeight="1">
      <c r="A11613" s="1"/>
      <c r="B11613" s="1"/>
      <c r="C11613" s="1"/>
      <c r="D11613" s="1"/>
      <c r="E11613" s="1"/>
      <c r="F11613" s="1"/>
      <c r="G11613" s="1"/>
      <c r="H11613" s="1"/>
      <c r="I11613" s="1"/>
    </row>
    <row r="11614" ht="15.75" customHeight="1">
      <c r="A11614" s="1"/>
      <c r="B11614" s="1"/>
      <c r="C11614" s="1"/>
      <c r="D11614" s="1"/>
      <c r="E11614" s="1"/>
      <c r="F11614" s="1"/>
      <c r="G11614" s="1"/>
      <c r="H11614" s="1"/>
      <c r="I11614" s="1"/>
    </row>
    <row r="11615" ht="15.75" customHeight="1">
      <c r="A11615" s="1"/>
      <c r="B11615" s="1"/>
      <c r="C11615" s="1"/>
      <c r="D11615" s="1"/>
      <c r="E11615" s="1"/>
      <c r="F11615" s="1"/>
      <c r="G11615" s="1"/>
      <c r="H11615" s="1"/>
      <c r="I11615" s="1"/>
    </row>
    <row r="11616" ht="15.75" customHeight="1">
      <c r="A11616" s="1"/>
      <c r="B11616" s="1"/>
      <c r="C11616" s="1"/>
      <c r="D11616" s="1"/>
      <c r="E11616" s="1"/>
      <c r="F11616" s="1"/>
      <c r="G11616" s="1"/>
      <c r="H11616" s="1"/>
      <c r="I11616" s="1"/>
    </row>
    <row r="11617" ht="15.75" customHeight="1">
      <c r="A11617" s="1"/>
      <c r="B11617" s="1"/>
      <c r="C11617" s="1"/>
      <c r="D11617" s="1"/>
      <c r="E11617" s="1"/>
      <c r="F11617" s="1"/>
      <c r="G11617" s="1"/>
      <c r="H11617" s="1"/>
      <c r="I11617" s="1"/>
    </row>
    <row r="11618" ht="15.75" customHeight="1">
      <c r="A11618" s="1"/>
      <c r="B11618" s="1"/>
      <c r="C11618" s="1"/>
      <c r="D11618" s="1"/>
      <c r="E11618" s="1"/>
      <c r="F11618" s="1"/>
      <c r="G11618" s="1"/>
      <c r="H11618" s="1"/>
      <c r="I11618" s="1"/>
    </row>
    <row r="11619" ht="15.75" customHeight="1">
      <c r="A11619" s="1"/>
      <c r="B11619" s="1"/>
      <c r="C11619" s="1"/>
      <c r="D11619" s="1"/>
      <c r="E11619" s="1"/>
      <c r="F11619" s="1"/>
      <c r="G11619" s="1"/>
      <c r="H11619" s="1"/>
      <c r="I11619" s="1"/>
    </row>
    <row r="11620" ht="15.75" customHeight="1">
      <c r="A11620" s="1"/>
      <c r="B11620" s="1"/>
      <c r="C11620" s="1"/>
      <c r="D11620" s="1"/>
      <c r="E11620" s="1"/>
      <c r="F11620" s="1"/>
      <c r="G11620" s="1"/>
      <c r="H11620" s="1"/>
      <c r="I11620" s="1"/>
    </row>
    <row r="11621" ht="15.75" customHeight="1">
      <c r="A11621" s="1"/>
      <c r="B11621" s="1"/>
      <c r="C11621" s="1"/>
      <c r="D11621" s="1"/>
      <c r="E11621" s="1"/>
      <c r="F11621" s="1"/>
      <c r="G11621" s="1"/>
      <c r="H11621" s="1"/>
      <c r="I11621" s="1"/>
    </row>
    <row r="11622" ht="15.75" customHeight="1">
      <c r="A11622" s="1"/>
      <c r="B11622" s="1"/>
      <c r="C11622" s="1"/>
      <c r="D11622" s="1"/>
      <c r="E11622" s="1"/>
      <c r="F11622" s="1"/>
      <c r="G11622" s="1"/>
      <c r="H11622" s="1"/>
      <c r="I11622" s="1"/>
    </row>
    <row r="11623" ht="15.75" customHeight="1">
      <c r="A11623" s="1"/>
      <c r="B11623" s="1"/>
      <c r="C11623" s="1"/>
      <c r="D11623" s="1"/>
      <c r="E11623" s="1"/>
      <c r="F11623" s="1"/>
      <c r="G11623" s="1"/>
      <c r="H11623" s="1"/>
      <c r="I11623" s="1"/>
    </row>
    <row r="11624" ht="15.75" customHeight="1">
      <c r="A11624" s="1"/>
      <c r="B11624" s="1"/>
      <c r="C11624" s="1"/>
      <c r="D11624" s="1"/>
      <c r="E11624" s="1"/>
      <c r="F11624" s="1"/>
      <c r="G11624" s="1"/>
      <c r="H11624" s="1"/>
      <c r="I11624" s="1"/>
    </row>
    <row r="11625" ht="15.75" customHeight="1">
      <c r="A11625" s="1"/>
      <c r="B11625" s="1"/>
      <c r="C11625" s="1"/>
      <c r="D11625" s="1"/>
      <c r="E11625" s="1"/>
      <c r="F11625" s="1"/>
      <c r="G11625" s="1"/>
      <c r="H11625" s="1"/>
      <c r="I11625" s="1"/>
    </row>
    <row r="11626" ht="15.75" customHeight="1">
      <c r="A11626" s="1"/>
      <c r="B11626" s="1"/>
      <c r="C11626" s="1"/>
      <c r="D11626" s="1"/>
      <c r="E11626" s="1"/>
      <c r="F11626" s="1"/>
      <c r="G11626" s="1"/>
      <c r="H11626" s="1"/>
      <c r="I11626" s="1"/>
    </row>
    <row r="11627" ht="15.75" customHeight="1">
      <c r="A11627" s="1"/>
      <c r="B11627" s="1"/>
      <c r="C11627" s="1"/>
      <c r="D11627" s="1"/>
      <c r="E11627" s="1"/>
      <c r="F11627" s="1"/>
      <c r="G11627" s="1"/>
      <c r="H11627" s="1"/>
      <c r="I11627" s="1"/>
    </row>
    <row r="11628" ht="15.75" customHeight="1">
      <c r="A11628" s="1"/>
      <c r="B11628" s="1"/>
      <c r="C11628" s="1"/>
      <c r="D11628" s="1"/>
      <c r="E11628" s="1"/>
      <c r="F11628" s="1"/>
      <c r="G11628" s="1"/>
      <c r="H11628" s="1"/>
      <c r="I11628" s="1"/>
    </row>
    <row r="11629" ht="15.75" customHeight="1">
      <c r="A11629" s="1"/>
      <c r="B11629" s="1"/>
      <c r="C11629" s="1"/>
      <c r="D11629" s="1"/>
      <c r="E11629" s="1"/>
      <c r="F11629" s="1"/>
      <c r="G11629" s="1"/>
      <c r="H11629" s="1"/>
      <c r="I11629" s="1"/>
    </row>
    <row r="11630" ht="15.75" customHeight="1">
      <c r="A11630" s="1"/>
      <c r="B11630" s="1"/>
      <c r="C11630" s="1"/>
      <c r="D11630" s="1"/>
      <c r="E11630" s="1"/>
      <c r="F11630" s="1"/>
      <c r="G11630" s="1"/>
      <c r="H11630" s="1"/>
      <c r="I11630" s="1"/>
    </row>
    <row r="11631" ht="15.75" customHeight="1">
      <c r="A11631" s="1"/>
      <c r="B11631" s="1"/>
      <c r="C11631" s="1"/>
      <c r="D11631" s="1"/>
      <c r="E11631" s="1"/>
      <c r="F11631" s="1"/>
      <c r="G11631" s="1"/>
      <c r="H11631" s="1"/>
      <c r="I11631" s="1"/>
    </row>
    <row r="11632" ht="15.75" customHeight="1">
      <c r="A11632" s="1"/>
      <c r="B11632" s="1"/>
      <c r="C11632" s="1"/>
      <c r="D11632" s="1"/>
      <c r="E11632" s="1"/>
      <c r="F11632" s="1"/>
      <c r="G11632" s="1"/>
      <c r="H11632" s="1"/>
      <c r="I11632" s="1"/>
    </row>
    <row r="11633" ht="15.75" customHeight="1">
      <c r="A11633" s="1"/>
      <c r="B11633" s="1"/>
      <c r="C11633" s="1"/>
      <c r="D11633" s="1"/>
      <c r="E11633" s="1"/>
      <c r="F11633" s="1"/>
      <c r="G11633" s="1"/>
      <c r="H11633" s="1"/>
      <c r="I11633" s="1"/>
    </row>
    <row r="11634" ht="15.75" customHeight="1">
      <c r="A11634" s="1"/>
      <c r="B11634" s="1"/>
      <c r="C11634" s="1"/>
      <c r="D11634" s="1"/>
      <c r="E11634" s="1"/>
      <c r="F11634" s="1"/>
      <c r="G11634" s="1"/>
      <c r="H11634" s="1"/>
      <c r="I11634" s="1"/>
    </row>
    <row r="11635" ht="15.75" customHeight="1">
      <c r="A11635" s="1"/>
      <c r="B11635" s="1"/>
      <c r="C11635" s="1"/>
      <c r="D11635" s="1"/>
      <c r="E11635" s="1"/>
      <c r="F11635" s="1"/>
      <c r="G11635" s="1"/>
      <c r="H11635" s="1"/>
      <c r="I11635" s="1"/>
    </row>
    <row r="11636" ht="15.75" customHeight="1">
      <c r="A11636" s="1"/>
      <c r="B11636" s="1"/>
      <c r="C11636" s="1"/>
      <c r="D11636" s="1"/>
      <c r="E11636" s="1"/>
      <c r="F11636" s="1"/>
      <c r="G11636" s="1"/>
      <c r="H11636" s="1"/>
      <c r="I11636" s="1"/>
    </row>
    <row r="11637" ht="15.75" customHeight="1">
      <c r="A11637" s="1"/>
      <c r="B11637" s="1"/>
      <c r="C11637" s="1"/>
      <c r="D11637" s="1"/>
      <c r="E11637" s="1"/>
      <c r="F11637" s="1"/>
      <c r="G11637" s="1"/>
      <c r="H11637" s="1"/>
      <c r="I11637" s="1"/>
    </row>
    <row r="11638" ht="15.75" customHeight="1">
      <c r="A11638" s="1"/>
      <c r="B11638" s="1"/>
      <c r="C11638" s="1"/>
      <c r="D11638" s="1"/>
      <c r="E11638" s="1"/>
      <c r="F11638" s="1"/>
      <c r="G11638" s="1"/>
      <c r="H11638" s="1"/>
      <c r="I11638" s="1"/>
    </row>
    <row r="11639" ht="15.75" customHeight="1">
      <c r="A11639" s="1"/>
      <c r="B11639" s="1"/>
      <c r="C11639" s="1"/>
      <c r="D11639" s="1"/>
      <c r="E11639" s="1"/>
      <c r="F11639" s="1"/>
      <c r="G11639" s="1"/>
      <c r="H11639" s="1"/>
      <c r="I11639" s="1"/>
    </row>
    <row r="11640" ht="15.75" customHeight="1">
      <c r="A11640" s="1"/>
      <c r="B11640" s="1"/>
      <c r="C11640" s="1"/>
      <c r="D11640" s="1"/>
      <c r="E11640" s="1"/>
      <c r="F11640" s="1"/>
      <c r="G11640" s="1"/>
      <c r="H11640" s="1"/>
      <c r="I11640" s="1"/>
    </row>
    <row r="11641" ht="15.75" customHeight="1">
      <c r="A11641" s="1"/>
      <c r="B11641" s="1"/>
      <c r="C11641" s="1"/>
      <c r="D11641" s="1"/>
      <c r="E11641" s="1"/>
      <c r="F11641" s="1"/>
      <c r="G11641" s="1"/>
      <c r="H11641" s="1"/>
      <c r="I11641" s="1"/>
    </row>
    <row r="11642" ht="15.75" customHeight="1">
      <c r="A11642" s="1"/>
      <c r="B11642" s="1"/>
      <c r="C11642" s="1"/>
      <c r="D11642" s="1"/>
      <c r="E11642" s="1"/>
      <c r="F11642" s="1"/>
      <c r="G11642" s="1"/>
      <c r="H11642" s="1"/>
      <c r="I11642" s="1"/>
    </row>
    <row r="11643" ht="15.75" customHeight="1">
      <c r="A11643" s="1"/>
      <c r="B11643" s="1"/>
      <c r="C11643" s="1"/>
      <c r="D11643" s="1"/>
      <c r="E11643" s="1"/>
      <c r="F11643" s="1"/>
      <c r="G11643" s="1"/>
      <c r="H11643" s="1"/>
      <c r="I11643" s="1"/>
    </row>
    <row r="11644" ht="15.75" customHeight="1">
      <c r="A11644" s="1"/>
      <c r="B11644" s="1"/>
      <c r="C11644" s="1"/>
      <c r="D11644" s="1"/>
      <c r="E11644" s="1"/>
      <c r="F11644" s="1"/>
      <c r="G11644" s="1"/>
      <c r="H11644" s="1"/>
      <c r="I11644" s="1"/>
    </row>
    <row r="11645" ht="15.75" customHeight="1">
      <c r="A11645" s="1"/>
      <c r="B11645" s="1"/>
      <c r="C11645" s="1"/>
      <c r="D11645" s="1"/>
      <c r="E11645" s="1"/>
      <c r="F11645" s="1"/>
      <c r="G11645" s="1"/>
      <c r="H11645" s="1"/>
      <c r="I11645" s="1"/>
    </row>
    <row r="11646" ht="15.75" customHeight="1">
      <c r="A11646" s="1"/>
      <c r="B11646" s="1"/>
      <c r="C11646" s="1"/>
      <c r="D11646" s="1"/>
      <c r="E11646" s="1"/>
      <c r="F11646" s="1"/>
      <c r="G11646" s="1"/>
      <c r="H11646" s="1"/>
      <c r="I11646" s="1"/>
    </row>
    <row r="11647" ht="15.75" customHeight="1">
      <c r="A11647" s="1"/>
      <c r="B11647" s="1"/>
      <c r="C11647" s="1"/>
      <c r="D11647" s="1"/>
      <c r="E11647" s="1"/>
      <c r="F11647" s="1"/>
      <c r="G11647" s="1"/>
      <c r="H11647" s="1"/>
      <c r="I11647" s="1"/>
    </row>
    <row r="11648" ht="15.75" customHeight="1">
      <c r="A11648" s="1"/>
      <c r="B11648" s="1"/>
      <c r="C11648" s="1"/>
      <c r="D11648" s="1"/>
      <c r="E11648" s="1"/>
      <c r="F11648" s="1"/>
      <c r="G11648" s="1"/>
      <c r="H11648" s="1"/>
      <c r="I11648" s="1"/>
    </row>
    <row r="11649" ht="15.75" customHeight="1">
      <c r="A11649" s="1"/>
      <c r="B11649" s="1"/>
      <c r="C11649" s="1"/>
      <c r="D11649" s="1"/>
      <c r="E11649" s="1"/>
      <c r="F11649" s="1"/>
      <c r="G11649" s="1"/>
      <c r="H11649" s="1"/>
      <c r="I11649" s="1"/>
    </row>
    <row r="11650" ht="15.75" customHeight="1">
      <c r="A11650" s="1"/>
      <c r="B11650" s="1"/>
      <c r="C11650" s="1"/>
      <c r="D11650" s="1"/>
      <c r="E11650" s="1"/>
      <c r="F11650" s="1"/>
      <c r="G11650" s="1"/>
      <c r="H11650" s="1"/>
      <c r="I11650" s="1"/>
    </row>
    <row r="11651" ht="15.75" customHeight="1">
      <c r="A11651" s="1"/>
      <c r="B11651" s="1"/>
      <c r="C11651" s="1"/>
      <c r="D11651" s="1"/>
      <c r="E11651" s="1"/>
      <c r="F11651" s="1"/>
      <c r="G11651" s="1"/>
      <c r="H11651" s="1"/>
      <c r="I11651" s="1"/>
    </row>
    <row r="11652" ht="15.75" customHeight="1">
      <c r="A11652" s="1"/>
      <c r="B11652" s="1"/>
      <c r="C11652" s="1"/>
      <c r="D11652" s="1"/>
      <c r="E11652" s="1"/>
      <c r="F11652" s="1"/>
      <c r="G11652" s="1"/>
      <c r="H11652" s="1"/>
      <c r="I11652" s="1"/>
    </row>
    <row r="11653" ht="15.75" customHeight="1">
      <c r="A11653" s="1"/>
      <c r="B11653" s="1"/>
      <c r="C11653" s="1"/>
      <c r="D11653" s="1"/>
      <c r="E11653" s="1"/>
      <c r="F11653" s="1"/>
      <c r="G11653" s="1"/>
      <c r="H11653" s="1"/>
      <c r="I11653" s="1"/>
    </row>
    <row r="11654" ht="15.75" customHeight="1">
      <c r="A11654" s="1"/>
      <c r="B11654" s="1"/>
      <c r="C11654" s="1"/>
      <c r="D11654" s="1"/>
      <c r="E11654" s="1"/>
      <c r="F11654" s="1"/>
      <c r="G11654" s="1"/>
      <c r="H11654" s="1"/>
      <c r="I11654" s="1"/>
    </row>
    <row r="11655" ht="15.75" customHeight="1">
      <c r="A11655" s="1"/>
      <c r="B11655" s="1"/>
      <c r="C11655" s="1"/>
      <c r="D11655" s="1"/>
      <c r="E11655" s="1"/>
      <c r="F11655" s="1"/>
      <c r="G11655" s="1"/>
      <c r="H11655" s="1"/>
      <c r="I11655" s="1"/>
    </row>
    <row r="11656" ht="15.75" customHeight="1">
      <c r="A11656" s="1"/>
      <c r="B11656" s="1"/>
      <c r="C11656" s="1"/>
      <c r="D11656" s="1"/>
      <c r="E11656" s="1"/>
      <c r="F11656" s="1"/>
      <c r="G11656" s="1"/>
      <c r="H11656" s="1"/>
      <c r="I11656" s="1"/>
    </row>
    <row r="11657" ht="15.75" customHeight="1">
      <c r="A11657" s="1"/>
      <c r="B11657" s="1"/>
      <c r="C11657" s="1"/>
      <c r="D11657" s="1"/>
      <c r="E11657" s="1"/>
      <c r="F11657" s="1"/>
      <c r="G11657" s="1"/>
      <c r="H11657" s="1"/>
      <c r="I11657" s="1"/>
    </row>
    <row r="11658" ht="15.75" customHeight="1">
      <c r="A11658" s="1"/>
      <c r="B11658" s="1"/>
      <c r="C11658" s="1"/>
      <c r="D11658" s="1"/>
      <c r="E11658" s="1"/>
      <c r="F11658" s="1"/>
      <c r="G11658" s="1"/>
      <c r="H11658" s="1"/>
      <c r="I11658" s="1"/>
    </row>
    <row r="11659" ht="15.75" customHeight="1">
      <c r="A11659" s="1"/>
      <c r="B11659" s="1"/>
      <c r="C11659" s="1"/>
      <c r="D11659" s="1"/>
      <c r="E11659" s="1"/>
      <c r="F11659" s="1"/>
      <c r="G11659" s="1"/>
      <c r="H11659" s="1"/>
      <c r="I11659" s="1"/>
    </row>
    <row r="11660" ht="15.75" customHeight="1">
      <c r="A11660" s="1"/>
      <c r="B11660" s="1"/>
      <c r="C11660" s="1"/>
      <c r="D11660" s="1"/>
      <c r="E11660" s="1"/>
      <c r="F11660" s="1"/>
      <c r="G11660" s="1"/>
      <c r="H11660" s="1"/>
      <c r="I11660" s="1"/>
    </row>
    <row r="11661" ht="15.75" customHeight="1">
      <c r="A11661" s="1"/>
      <c r="B11661" s="1"/>
      <c r="C11661" s="1"/>
      <c r="D11661" s="1"/>
      <c r="E11661" s="1"/>
      <c r="F11661" s="1"/>
      <c r="G11661" s="1"/>
      <c r="H11661" s="1"/>
      <c r="I11661" s="1"/>
    </row>
    <row r="11662" ht="15.75" customHeight="1">
      <c r="A11662" s="1"/>
      <c r="B11662" s="1"/>
      <c r="C11662" s="1"/>
      <c r="D11662" s="1"/>
      <c r="E11662" s="1"/>
      <c r="F11662" s="1"/>
      <c r="G11662" s="1"/>
      <c r="H11662" s="1"/>
      <c r="I11662" s="1"/>
    </row>
    <row r="11663" ht="15.75" customHeight="1">
      <c r="A11663" s="1"/>
      <c r="B11663" s="1"/>
      <c r="C11663" s="1"/>
      <c r="D11663" s="1"/>
      <c r="E11663" s="1"/>
      <c r="F11663" s="1"/>
      <c r="G11663" s="1"/>
      <c r="H11663" s="1"/>
      <c r="I11663" s="1"/>
    </row>
    <row r="11664" ht="15.75" customHeight="1">
      <c r="A11664" s="1"/>
      <c r="B11664" s="1"/>
      <c r="C11664" s="1"/>
      <c r="D11664" s="1"/>
      <c r="E11664" s="1"/>
      <c r="F11664" s="1"/>
      <c r="G11664" s="1"/>
      <c r="H11664" s="1"/>
      <c r="I11664" s="1"/>
    </row>
    <row r="11665" ht="15.75" customHeight="1">
      <c r="A11665" s="1"/>
      <c r="B11665" s="1"/>
      <c r="C11665" s="1"/>
      <c r="D11665" s="1"/>
      <c r="E11665" s="1"/>
      <c r="F11665" s="1"/>
      <c r="G11665" s="1"/>
      <c r="H11665" s="1"/>
      <c r="I11665" s="1"/>
    </row>
    <row r="11666" ht="15.75" customHeight="1">
      <c r="A11666" s="1"/>
      <c r="B11666" s="1"/>
      <c r="C11666" s="1"/>
      <c r="D11666" s="1"/>
      <c r="E11666" s="1"/>
      <c r="F11666" s="1"/>
      <c r="G11666" s="1"/>
      <c r="H11666" s="1"/>
      <c r="I11666" s="1"/>
    </row>
    <row r="11667" ht="15.75" customHeight="1">
      <c r="A11667" s="1"/>
      <c r="B11667" s="1"/>
      <c r="C11667" s="1"/>
      <c r="D11667" s="1"/>
      <c r="E11667" s="1"/>
      <c r="F11667" s="1"/>
      <c r="G11667" s="1"/>
      <c r="H11667" s="1"/>
      <c r="I11667" s="1"/>
    </row>
    <row r="11668" ht="15.75" customHeight="1">
      <c r="A11668" s="1"/>
      <c r="B11668" s="1"/>
      <c r="C11668" s="1"/>
      <c r="D11668" s="1"/>
      <c r="E11668" s="1"/>
      <c r="F11668" s="1"/>
      <c r="G11668" s="1"/>
      <c r="H11668" s="1"/>
      <c r="I11668" s="1"/>
    </row>
    <row r="11669" ht="15.75" customHeight="1">
      <c r="A11669" s="1"/>
      <c r="B11669" s="1"/>
      <c r="C11669" s="1"/>
      <c r="D11669" s="1"/>
      <c r="E11669" s="1"/>
      <c r="F11669" s="1"/>
      <c r="G11669" s="1"/>
      <c r="H11669" s="1"/>
      <c r="I11669" s="1"/>
    </row>
    <row r="11670" ht="15.75" customHeight="1">
      <c r="A11670" s="1"/>
      <c r="B11670" s="1"/>
      <c r="C11670" s="1"/>
      <c r="D11670" s="1"/>
      <c r="E11670" s="1"/>
      <c r="F11670" s="1"/>
      <c r="G11670" s="1"/>
      <c r="H11670" s="1"/>
      <c r="I11670" s="1"/>
    </row>
    <row r="11671" ht="15.75" customHeight="1">
      <c r="A11671" s="1"/>
      <c r="B11671" s="1"/>
      <c r="C11671" s="1"/>
      <c r="D11671" s="1"/>
      <c r="E11671" s="1"/>
      <c r="F11671" s="1"/>
      <c r="G11671" s="1"/>
      <c r="H11671" s="1"/>
      <c r="I11671" s="1"/>
    </row>
    <row r="11672" ht="15.75" customHeight="1">
      <c r="A11672" s="1"/>
      <c r="B11672" s="1"/>
      <c r="C11672" s="1"/>
      <c r="D11672" s="1"/>
      <c r="E11672" s="1"/>
      <c r="F11672" s="1"/>
      <c r="G11672" s="1"/>
      <c r="H11672" s="1"/>
      <c r="I11672" s="1"/>
    </row>
    <row r="11673" ht="15.75" customHeight="1">
      <c r="A11673" s="1"/>
      <c r="B11673" s="1"/>
      <c r="C11673" s="1"/>
      <c r="D11673" s="1"/>
      <c r="E11673" s="1"/>
      <c r="F11673" s="1"/>
      <c r="G11673" s="1"/>
      <c r="H11673" s="1"/>
      <c r="I11673" s="1"/>
    </row>
    <row r="11674" ht="15.75" customHeight="1">
      <c r="A11674" s="1"/>
      <c r="B11674" s="1"/>
      <c r="C11674" s="1"/>
      <c r="D11674" s="1"/>
      <c r="E11674" s="1"/>
      <c r="F11674" s="1"/>
      <c r="G11674" s="1"/>
      <c r="H11674" s="1"/>
      <c r="I11674" s="1"/>
    </row>
    <row r="11675" ht="15.75" customHeight="1">
      <c r="A11675" s="1"/>
      <c r="B11675" s="1"/>
      <c r="C11675" s="1"/>
      <c r="D11675" s="1"/>
      <c r="E11675" s="1"/>
      <c r="F11675" s="1"/>
      <c r="G11675" s="1"/>
      <c r="H11675" s="1"/>
      <c r="I11675" s="1"/>
    </row>
    <row r="11676" ht="15.75" customHeight="1">
      <c r="A11676" s="1"/>
      <c r="B11676" s="1"/>
      <c r="C11676" s="1"/>
      <c r="D11676" s="1"/>
      <c r="E11676" s="1"/>
      <c r="F11676" s="1"/>
      <c r="G11676" s="1"/>
      <c r="H11676" s="1"/>
      <c r="I11676" s="1"/>
    </row>
    <row r="11677" ht="15.75" customHeight="1">
      <c r="A11677" s="1"/>
      <c r="B11677" s="1"/>
      <c r="C11677" s="1"/>
      <c r="D11677" s="1"/>
      <c r="E11677" s="1"/>
      <c r="F11677" s="1"/>
      <c r="G11677" s="1"/>
      <c r="H11677" s="1"/>
      <c r="I11677" s="1"/>
    </row>
    <row r="11678" ht="15.75" customHeight="1">
      <c r="A11678" s="1"/>
      <c r="B11678" s="1"/>
      <c r="C11678" s="1"/>
      <c r="D11678" s="1"/>
      <c r="E11678" s="1"/>
      <c r="F11678" s="1"/>
      <c r="G11678" s="1"/>
      <c r="H11678" s="1"/>
      <c r="I11678" s="1"/>
    </row>
    <row r="11679" ht="15.75" customHeight="1">
      <c r="A11679" s="1"/>
      <c r="B11679" s="1"/>
      <c r="C11679" s="1"/>
      <c r="D11679" s="1"/>
      <c r="E11679" s="1"/>
      <c r="F11679" s="1"/>
      <c r="G11679" s="1"/>
      <c r="H11679" s="1"/>
      <c r="I11679" s="1"/>
    </row>
    <row r="11680" ht="15.75" customHeight="1">
      <c r="A11680" s="1"/>
      <c r="B11680" s="1"/>
      <c r="C11680" s="1"/>
      <c r="D11680" s="1"/>
      <c r="E11680" s="1"/>
      <c r="F11680" s="1"/>
      <c r="G11680" s="1"/>
      <c r="H11680" s="1"/>
      <c r="I11680" s="1"/>
    </row>
    <row r="11681" ht="15.75" customHeight="1">
      <c r="A11681" s="1"/>
      <c r="B11681" s="1"/>
      <c r="C11681" s="1"/>
      <c r="D11681" s="1"/>
      <c r="E11681" s="1"/>
      <c r="F11681" s="1"/>
      <c r="G11681" s="1"/>
      <c r="H11681" s="1"/>
      <c r="I11681" s="1"/>
    </row>
    <row r="11682" ht="15.75" customHeight="1">
      <c r="A11682" s="1"/>
      <c r="B11682" s="1"/>
      <c r="C11682" s="1"/>
      <c r="D11682" s="1"/>
      <c r="E11682" s="1"/>
      <c r="F11682" s="1"/>
      <c r="G11682" s="1"/>
      <c r="H11682" s="1"/>
      <c r="I11682" s="1"/>
    </row>
    <row r="11683" ht="15.75" customHeight="1">
      <c r="A11683" s="1"/>
      <c r="B11683" s="1"/>
      <c r="C11683" s="1"/>
      <c r="D11683" s="1"/>
      <c r="E11683" s="1"/>
      <c r="F11683" s="1"/>
      <c r="G11683" s="1"/>
      <c r="H11683" s="1"/>
      <c r="I11683" s="1"/>
    </row>
    <row r="11684" ht="15.75" customHeight="1">
      <c r="A11684" s="1"/>
      <c r="B11684" s="1"/>
      <c r="C11684" s="1"/>
      <c r="D11684" s="1"/>
      <c r="E11684" s="1"/>
      <c r="F11684" s="1"/>
      <c r="G11684" s="1"/>
      <c r="H11684" s="1"/>
      <c r="I11684" s="1"/>
    </row>
    <row r="11685" ht="15.75" customHeight="1">
      <c r="A11685" s="1"/>
      <c r="B11685" s="1"/>
      <c r="C11685" s="1"/>
      <c r="D11685" s="1"/>
      <c r="E11685" s="1"/>
      <c r="F11685" s="1"/>
      <c r="G11685" s="1"/>
      <c r="H11685" s="1"/>
      <c r="I11685" s="1"/>
    </row>
    <row r="11686" ht="15.75" customHeight="1">
      <c r="A11686" s="1"/>
      <c r="B11686" s="1"/>
      <c r="C11686" s="1"/>
      <c r="D11686" s="1"/>
      <c r="E11686" s="1"/>
      <c r="F11686" s="1"/>
      <c r="G11686" s="1"/>
      <c r="H11686" s="1"/>
      <c r="I11686" s="1"/>
    </row>
    <row r="11687" ht="15.75" customHeight="1">
      <c r="A11687" s="1"/>
      <c r="B11687" s="1"/>
      <c r="C11687" s="1"/>
      <c r="D11687" s="1"/>
      <c r="E11687" s="1"/>
      <c r="F11687" s="1"/>
      <c r="G11687" s="1"/>
      <c r="H11687" s="1"/>
      <c r="I11687" s="1"/>
    </row>
    <row r="11688" ht="15.75" customHeight="1">
      <c r="A11688" s="1"/>
      <c r="B11688" s="1"/>
      <c r="C11688" s="1"/>
      <c r="D11688" s="1"/>
      <c r="E11688" s="1"/>
      <c r="F11688" s="1"/>
      <c r="G11688" s="1"/>
      <c r="H11688" s="1"/>
      <c r="I11688" s="1"/>
    </row>
    <row r="11689" ht="15.75" customHeight="1">
      <c r="A11689" s="1"/>
      <c r="B11689" s="1"/>
      <c r="C11689" s="1"/>
      <c r="D11689" s="1"/>
      <c r="E11689" s="1"/>
      <c r="F11689" s="1"/>
      <c r="G11689" s="1"/>
      <c r="H11689" s="1"/>
      <c r="I11689" s="1"/>
    </row>
    <row r="11690" ht="15.75" customHeight="1">
      <c r="A11690" s="1"/>
      <c r="B11690" s="1"/>
      <c r="C11690" s="1"/>
      <c r="D11690" s="1"/>
      <c r="E11690" s="1"/>
      <c r="F11690" s="1"/>
      <c r="G11690" s="1"/>
      <c r="H11690" s="1"/>
      <c r="I11690" s="1"/>
    </row>
    <row r="11691" ht="15.75" customHeight="1">
      <c r="A11691" s="1"/>
      <c r="B11691" s="1"/>
      <c r="C11691" s="1"/>
      <c r="D11691" s="1"/>
      <c r="E11691" s="1"/>
      <c r="F11691" s="1"/>
      <c r="G11691" s="1"/>
      <c r="H11691" s="1"/>
      <c r="I11691" s="1"/>
    </row>
    <row r="11692" ht="15.75" customHeight="1">
      <c r="A11692" s="1"/>
      <c r="B11692" s="1"/>
      <c r="C11692" s="1"/>
      <c r="D11692" s="1"/>
      <c r="E11692" s="1"/>
      <c r="F11692" s="1"/>
      <c r="G11692" s="1"/>
      <c r="H11692" s="1"/>
      <c r="I11692" s="1"/>
    </row>
    <row r="11693" ht="15.75" customHeight="1">
      <c r="A11693" s="1"/>
      <c r="B11693" s="1"/>
      <c r="C11693" s="1"/>
      <c r="D11693" s="1"/>
      <c r="E11693" s="1"/>
      <c r="F11693" s="1"/>
      <c r="G11693" s="1"/>
      <c r="H11693" s="1"/>
      <c r="I11693" s="1"/>
    </row>
    <row r="11694" ht="15.75" customHeight="1">
      <c r="A11694" s="1"/>
      <c r="B11694" s="1"/>
      <c r="C11694" s="1"/>
      <c r="D11694" s="1"/>
      <c r="E11694" s="1"/>
      <c r="F11694" s="1"/>
      <c r="G11694" s="1"/>
      <c r="H11694" s="1"/>
      <c r="I11694" s="1"/>
    </row>
    <row r="11695" ht="15.75" customHeight="1">
      <c r="A11695" s="1"/>
      <c r="B11695" s="1"/>
      <c r="C11695" s="1"/>
      <c r="D11695" s="1"/>
      <c r="E11695" s="1"/>
      <c r="F11695" s="1"/>
      <c r="G11695" s="1"/>
      <c r="H11695" s="1"/>
      <c r="I11695" s="1"/>
    </row>
    <row r="11696" ht="15.75" customHeight="1">
      <c r="A11696" s="1"/>
      <c r="B11696" s="1"/>
      <c r="C11696" s="1"/>
      <c r="D11696" s="1"/>
      <c r="E11696" s="1"/>
      <c r="F11696" s="1"/>
      <c r="G11696" s="1"/>
      <c r="H11696" s="1"/>
      <c r="I11696" s="1"/>
    </row>
    <row r="11697" ht="15.75" customHeight="1">
      <c r="A11697" s="1"/>
      <c r="B11697" s="1"/>
      <c r="C11697" s="1"/>
      <c r="D11697" s="1"/>
      <c r="E11697" s="1"/>
      <c r="F11697" s="1"/>
      <c r="G11697" s="1"/>
      <c r="H11697" s="1"/>
      <c r="I11697" s="1"/>
    </row>
    <row r="11698" ht="15.75" customHeight="1">
      <c r="A11698" s="1"/>
      <c r="B11698" s="1"/>
      <c r="C11698" s="1"/>
      <c r="D11698" s="1"/>
      <c r="E11698" s="1"/>
      <c r="F11698" s="1"/>
      <c r="G11698" s="1"/>
      <c r="H11698" s="1"/>
      <c r="I11698" s="1"/>
    </row>
    <row r="11699" ht="15.75" customHeight="1">
      <c r="A11699" s="1"/>
      <c r="B11699" s="1"/>
      <c r="C11699" s="1"/>
      <c r="D11699" s="1"/>
      <c r="E11699" s="1"/>
      <c r="F11699" s="1"/>
      <c r="G11699" s="1"/>
      <c r="H11699" s="1"/>
      <c r="I11699" s="1"/>
    </row>
    <row r="11700" ht="15.75" customHeight="1">
      <c r="A11700" s="1"/>
      <c r="B11700" s="1"/>
      <c r="C11700" s="1"/>
      <c r="D11700" s="1"/>
      <c r="E11700" s="1"/>
      <c r="F11700" s="1"/>
      <c r="G11700" s="1"/>
      <c r="H11700" s="1"/>
      <c r="I11700" s="1"/>
    </row>
    <row r="11701" ht="15.75" customHeight="1">
      <c r="A11701" s="1"/>
      <c r="B11701" s="1"/>
      <c r="C11701" s="1"/>
      <c r="D11701" s="1"/>
      <c r="E11701" s="1"/>
      <c r="F11701" s="1"/>
      <c r="G11701" s="1"/>
      <c r="H11701" s="1"/>
      <c r="I11701" s="1"/>
    </row>
    <row r="11702" ht="15.75" customHeight="1">
      <c r="A11702" s="1"/>
      <c r="B11702" s="1"/>
      <c r="C11702" s="1"/>
      <c r="D11702" s="1"/>
      <c r="E11702" s="1"/>
      <c r="F11702" s="1"/>
      <c r="G11702" s="1"/>
      <c r="H11702" s="1"/>
      <c r="I11702" s="1"/>
    </row>
    <row r="11703" ht="15.75" customHeight="1">
      <c r="A11703" s="1"/>
      <c r="B11703" s="1"/>
      <c r="C11703" s="1"/>
      <c r="D11703" s="1"/>
      <c r="E11703" s="1"/>
      <c r="F11703" s="1"/>
      <c r="G11703" s="1"/>
      <c r="H11703" s="1"/>
      <c r="I11703" s="1"/>
    </row>
    <row r="11704" ht="15.75" customHeight="1">
      <c r="A11704" s="1"/>
      <c r="B11704" s="1"/>
      <c r="C11704" s="1"/>
      <c r="D11704" s="1"/>
      <c r="E11704" s="1"/>
      <c r="F11704" s="1"/>
      <c r="G11704" s="1"/>
      <c r="H11704" s="1"/>
      <c r="I11704" s="1"/>
    </row>
    <row r="11705" ht="15.75" customHeight="1">
      <c r="A11705" s="1"/>
      <c r="B11705" s="1"/>
      <c r="C11705" s="1"/>
      <c r="D11705" s="1"/>
      <c r="E11705" s="1"/>
      <c r="F11705" s="1"/>
      <c r="G11705" s="1"/>
      <c r="H11705" s="1"/>
      <c r="I11705" s="1"/>
    </row>
  </sheetData>
  <conditionalFormatting sqref="D3:D3254">
    <cfRule type="colorScale" priority="1">
      <colorScale>
        <cfvo type="min"/>
        <cfvo type="max"/>
        <color rgb="FFFCFCFF"/>
        <color rgb="FF63BE7B"/>
      </colorScale>
    </cfRule>
  </conditionalFormatting>
  <printOptions/>
  <pageMargins bottom="0.787401575" footer="0.0" header="0.0" left="0.511811024" right="0.511811024" top="0.7874015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7"/>
    <col customWidth="1" min="2" max="2" width="31.86"/>
    <col customWidth="1" min="3" max="3" width="21.57"/>
    <col customWidth="1" min="4" max="4" width="20.71"/>
    <col customWidth="1" min="5" max="5" width="34.86"/>
    <col customWidth="1" min="6" max="6" width="16.0"/>
    <col customWidth="1" min="7" max="7" width="25.14"/>
    <col customWidth="1" min="8" max="8" width="30.86"/>
    <col customWidth="1" min="9" max="9" width="9.57"/>
    <col customWidth="1" min="10" max="10" width="22.71"/>
    <col customWidth="1" min="11" max="17" width="14.43"/>
    <col customWidth="1" min="18" max="18" width="32.71"/>
    <col customWidth="1" min="19" max="20" width="14.43"/>
  </cols>
  <sheetData>
    <row r="1" ht="15.0" customHeight="1">
      <c r="A1" s="1"/>
      <c r="B1" s="1"/>
      <c r="C1" s="1"/>
      <c r="D1" s="1"/>
      <c r="E1" s="1"/>
      <c r="F1" s="1"/>
      <c r="G1" s="1"/>
      <c r="H1" s="1"/>
      <c r="I1" s="1"/>
      <c r="J1" s="1"/>
      <c r="K1" s="1"/>
      <c r="L1" s="1"/>
      <c r="M1" s="1"/>
      <c r="N1" s="1"/>
      <c r="O1" s="1"/>
      <c r="P1" s="1"/>
      <c r="Q1" s="1"/>
      <c r="R1" s="1"/>
      <c r="S1" s="1"/>
      <c r="T1" s="1"/>
    </row>
    <row r="2" ht="21.0" customHeight="1">
      <c r="A2" s="1"/>
      <c r="B2" s="45" t="s">
        <v>4170</v>
      </c>
      <c r="C2" s="46" t="s">
        <v>4171</v>
      </c>
      <c r="D2" s="46" t="s">
        <v>4172</v>
      </c>
      <c r="E2" s="46" t="s">
        <v>4173</v>
      </c>
      <c r="F2" s="46" t="s">
        <v>4174</v>
      </c>
      <c r="G2" s="46" t="s">
        <v>4175</v>
      </c>
      <c r="H2" s="47" t="s">
        <v>4176</v>
      </c>
      <c r="I2" s="1"/>
      <c r="J2" s="1"/>
      <c r="K2" s="1"/>
      <c r="L2" s="1"/>
      <c r="M2" s="1"/>
      <c r="N2" s="1"/>
      <c r="O2" s="1"/>
      <c r="P2" s="1"/>
      <c r="Q2" s="1"/>
      <c r="R2" s="1"/>
      <c r="S2" s="1"/>
      <c r="T2" s="1"/>
    </row>
    <row r="3" ht="14.25" customHeight="1">
      <c r="A3" s="1"/>
      <c r="B3" s="12" t="s">
        <v>230</v>
      </c>
      <c r="C3" s="15" t="s">
        <v>4177</v>
      </c>
      <c r="D3" s="15" t="str">
        <f>VLOOKUP(WEEKDAY(C3),'Dia da Semana'!$S:$T,2,FALSE)</f>
        <v>#VALUE!</v>
      </c>
      <c r="E3" s="15" t="s">
        <v>4178</v>
      </c>
      <c r="F3" s="15" t="s">
        <v>222</v>
      </c>
      <c r="G3" s="98" t="s">
        <v>4179</v>
      </c>
      <c r="H3" s="99" t="s">
        <v>4180</v>
      </c>
      <c r="I3" s="1"/>
      <c r="J3" s="15"/>
      <c r="K3" s="1"/>
      <c r="L3" s="100"/>
      <c r="M3" s="15"/>
      <c r="N3" s="15"/>
      <c r="O3" s="15"/>
      <c r="P3" s="34"/>
      <c r="Q3" s="1"/>
      <c r="R3" s="15"/>
      <c r="S3" s="1"/>
      <c r="T3" s="1" t="str">
        <f>IFERROR(MID(R3,SEARCH(J5,R3)-6,6),"")</f>
        <v/>
      </c>
    </row>
    <row r="4" ht="14.25" customHeight="1">
      <c r="A4" s="1"/>
      <c r="B4" s="12" t="s">
        <v>230</v>
      </c>
      <c r="C4" s="15" t="s">
        <v>4181</v>
      </c>
      <c r="D4" s="15" t="str">
        <f>VLOOKUP(WEEKDAY(C4),'Dia da Semana'!$S:$T,2,FALSE)</f>
        <v>#VALUE!</v>
      </c>
      <c r="E4" s="15" t="s">
        <v>368</v>
      </c>
      <c r="F4" s="15" t="s">
        <v>222</v>
      </c>
      <c r="G4" s="98" t="s">
        <v>4182</v>
      </c>
      <c r="H4" s="99" t="s">
        <v>4183</v>
      </c>
      <c r="I4" s="1"/>
      <c r="J4" s="15"/>
      <c r="K4" s="1"/>
      <c r="L4" s="100"/>
      <c r="M4" s="15"/>
      <c r="N4" s="15"/>
      <c r="O4" s="15"/>
      <c r="P4" s="34"/>
      <c r="Q4" s="1"/>
      <c r="R4" s="15"/>
      <c r="S4" s="1"/>
      <c r="T4" s="1"/>
    </row>
    <row r="5" ht="14.25" customHeight="1">
      <c r="A5" s="1"/>
      <c r="B5" s="12" t="s">
        <v>230</v>
      </c>
      <c r="C5" s="15" t="s">
        <v>4184</v>
      </c>
      <c r="D5" s="15" t="str">
        <f>VLOOKUP(WEEKDAY(C5),'Dia da Semana'!$S:$T,2,FALSE)</f>
        <v>#VALUE!</v>
      </c>
      <c r="E5" s="15" t="s">
        <v>4185</v>
      </c>
      <c r="F5" s="15" t="s">
        <v>4186</v>
      </c>
      <c r="G5" s="98" t="s">
        <v>4187</v>
      </c>
      <c r="H5" s="99" t="s">
        <v>4188</v>
      </c>
      <c r="I5" s="1"/>
      <c r="J5" s="1"/>
      <c r="K5" s="1"/>
      <c r="L5" s="1"/>
      <c r="M5" s="1"/>
      <c r="N5" s="1"/>
      <c r="O5" s="1"/>
      <c r="P5" s="1"/>
      <c r="Q5" s="1"/>
      <c r="R5" s="1"/>
      <c r="S5" s="1"/>
      <c r="T5" s="1"/>
    </row>
    <row r="6" ht="14.25" customHeight="1">
      <c r="A6" s="1"/>
      <c r="B6" s="12" t="s">
        <v>230</v>
      </c>
      <c r="C6" s="15" t="s">
        <v>4189</v>
      </c>
      <c r="D6" s="15" t="str">
        <f>VLOOKUP(WEEKDAY(C6),'Dia da Semana'!$S:$T,2,FALSE)</f>
        <v>#VALUE!</v>
      </c>
      <c r="E6" s="15" t="s">
        <v>4190</v>
      </c>
      <c r="F6" s="15" t="s">
        <v>223</v>
      </c>
      <c r="G6" s="98" t="s">
        <v>4179</v>
      </c>
      <c r="H6" s="99" t="s">
        <v>4180</v>
      </c>
      <c r="I6" s="1"/>
      <c r="J6" s="15"/>
      <c r="K6" s="1"/>
      <c r="L6" s="100"/>
      <c r="M6" s="15"/>
      <c r="N6" s="15"/>
      <c r="O6" s="15"/>
      <c r="P6" s="34"/>
      <c r="Q6" s="1"/>
      <c r="R6" s="15"/>
      <c r="S6" s="1"/>
      <c r="T6" s="1"/>
    </row>
    <row r="7" ht="14.25" customHeight="1">
      <c r="A7" s="1"/>
      <c r="B7" s="12" t="s">
        <v>247</v>
      </c>
      <c r="C7" s="15" t="s">
        <v>4191</v>
      </c>
      <c r="D7" s="15" t="str">
        <f>VLOOKUP(WEEKDAY(C7),'Dia da Semana'!$S:$T,2,FALSE)</f>
        <v>#VALUE!</v>
      </c>
      <c r="E7" s="15" t="s">
        <v>4192</v>
      </c>
      <c r="F7" s="15" t="s">
        <v>223</v>
      </c>
      <c r="G7" s="98" t="s">
        <v>4187</v>
      </c>
      <c r="H7" s="99" t="s">
        <v>4193</v>
      </c>
      <c r="I7" s="1"/>
      <c r="J7" s="15"/>
      <c r="K7" s="1"/>
      <c r="L7" s="100"/>
      <c r="M7" s="15"/>
      <c r="N7" s="15"/>
      <c r="O7" s="15"/>
      <c r="P7" s="34"/>
      <c r="Q7" s="1"/>
      <c r="R7" s="15"/>
      <c r="S7" s="1"/>
      <c r="T7" s="1"/>
    </row>
    <row r="8" ht="14.25" customHeight="1">
      <c r="A8" s="1"/>
      <c r="B8" s="12" t="s">
        <v>247</v>
      </c>
      <c r="C8" s="15" t="s">
        <v>4191</v>
      </c>
      <c r="D8" s="15" t="str">
        <f>VLOOKUP(WEEKDAY(C8),'Dia da Semana'!$S:$T,2,FALSE)</f>
        <v>#VALUE!</v>
      </c>
      <c r="E8" s="15" t="s">
        <v>4194</v>
      </c>
      <c r="F8" s="15" t="s">
        <v>223</v>
      </c>
      <c r="G8" s="98" t="s">
        <v>250</v>
      </c>
      <c r="H8" s="99" t="s">
        <v>250</v>
      </c>
      <c r="I8" s="1"/>
      <c r="J8" s="1"/>
      <c r="K8" s="1"/>
      <c r="L8" s="1"/>
      <c r="M8" s="15"/>
      <c r="N8" s="15"/>
      <c r="O8" s="15"/>
      <c r="P8" s="34"/>
      <c r="Q8" s="1"/>
      <c r="R8" s="15"/>
      <c r="S8" s="1"/>
      <c r="T8" s="1"/>
    </row>
    <row r="9" ht="14.25" customHeight="1">
      <c r="A9" s="1"/>
      <c r="B9" s="12" t="s">
        <v>230</v>
      </c>
      <c r="C9" s="15" t="s">
        <v>4195</v>
      </c>
      <c r="D9" s="15" t="str">
        <f>VLOOKUP(WEEKDAY(C9),'Dia da Semana'!$S:$T,2,FALSE)</f>
        <v>#VALUE!</v>
      </c>
      <c r="E9" s="15" t="s">
        <v>4196</v>
      </c>
      <c r="F9" s="15" t="s">
        <v>222</v>
      </c>
      <c r="G9" s="98" t="s">
        <v>4187</v>
      </c>
      <c r="H9" s="99" t="s">
        <v>4197</v>
      </c>
      <c r="I9" s="1"/>
      <c r="J9" s="1"/>
      <c r="K9" s="1"/>
      <c r="L9" s="1"/>
      <c r="M9" s="15"/>
      <c r="N9" s="15"/>
      <c r="O9" s="15"/>
      <c r="P9" s="34"/>
      <c r="Q9" s="1"/>
      <c r="R9" s="15"/>
      <c r="S9" s="1"/>
      <c r="T9" s="1"/>
    </row>
    <row r="10" ht="14.25" customHeight="1">
      <c r="A10" s="1"/>
      <c r="B10" s="12" t="s">
        <v>248</v>
      </c>
      <c r="C10" s="15" t="s">
        <v>4198</v>
      </c>
      <c r="D10" s="15" t="str">
        <f>VLOOKUP(WEEKDAY(C10),'Dia da Semana'!$S:$T,2,FALSE)</f>
        <v>#VALUE!</v>
      </c>
      <c r="E10" s="15" t="s">
        <v>4199</v>
      </c>
      <c r="F10" s="15" t="s">
        <v>222</v>
      </c>
      <c r="G10" s="98" t="s">
        <v>4179</v>
      </c>
      <c r="H10" s="99" t="s">
        <v>4200</v>
      </c>
      <c r="I10" s="1"/>
      <c r="J10" s="1"/>
      <c r="K10" s="1"/>
      <c r="L10" s="1"/>
      <c r="M10" s="1"/>
      <c r="N10" s="1"/>
      <c r="O10" s="15"/>
      <c r="P10" s="1"/>
      <c r="Q10" s="1"/>
      <c r="R10" s="15"/>
      <c r="S10" s="1"/>
      <c r="T10" s="1"/>
    </row>
    <row r="11" ht="14.25" customHeight="1">
      <c r="A11" s="1"/>
      <c r="B11" s="12" t="s">
        <v>247</v>
      </c>
      <c r="C11" s="15" t="s">
        <v>4201</v>
      </c>
      <c r="D11" s="15" t="str">
        <f>VLOOKUP(WEEKDAY(C11),'Dia da Semana'!$S:$T,2,FALSE)</f>
        <v>#VALUE!</v>
      </c>
      <c r="E11" s="15" t="s">
        <v>4202</v>
      </c>
      <c r="F11" s="15" t="s">
        <v>222</v>
      </c>
      <c r="G11" s="98" t="s">
        <v>4187</v>
      </c>
      <c r="H11" s="99" t="s">
        <v>4203</v>
      </c>
      <c r="I11" s="1"/>
      <c r="J11" s="1"/>
      <c r="K11" s="1"/>
      <c r="L11" s="1"/>
      <c r="M11" s="1"/>
      <c r="N11" s="1"/>
      <c r="O11" s="1"/>
      <c r="P11" s="1"/>
      <c r="Q11" s="1"/>
      <c r="R11" s="15"/>
      <c r="S11" s="1"/>
      <c r="T11" s="1"/>
    </row>
    <row r="12" ht="14.25" customHeight="1">
      <c r="A12" s="1"/>
      <c r="B12" s="12" t="s">
        <v>248</v>
      </c>
      <c r="C12" s="15" t="s">
        <v>4204</v>
      </c>
      <c r="D12" s="15" t="str">
        <f>VLOOKUP(WEEKDAY(C12),'Dia da Semana'!$S:$T,2,FALSE)</f>
        <v>#VALUE!</v>
      </c>
      <c r="E12" s="15" t="s">
        <v>4205</v>
      </c>
      <c r="F12" s="15" t="s">
        <v>222</v>
      </c>
      <c r="G12" s="98" t="s">
        <v>4206</v>
      </c>
      <c r="H12" s="99" t="s">
        <v>4207</v>
      </c>
      <c r="I12" s="1"/>
      <c r="J12" s="1"/>
      <c r="K12" s="1"/>
      <c r="L12" s="1"/>
      <c r="M12" s="1"/>
      <c r="N12" s="1"/>
      <c r="O12" s="1"/>
      <c r="P12" s="1"/>
      <c r="Q12" s="1"/>
      <c r="R12" s="15"/>
      <c r="S12" s="1"/>
      <c r="T12" s="1"/>
    </row>
    <row r="13" ht="14.25" customHeight="1">
      <c r="A13" s="1"/>
      <c r="B13" s="12" t="s">
        <v>248</v>
      </c>
      <c r="C13" s="15" t="s">
        <v>4208</v>
      </c>
      <c r="D13" s="15" t="str">
        <f>VLOOKUP(WEEKDAY(C13),'Dia da Semana'!$S:$T,2,FALSE)</f>
        <v>#VALUE!</v>
      </c>
      <c r="E13" s="15" t="s">
        <v>4209</v>
      </c>
      <c r="F13" s="15" t="s">
        <v>222</v>
      </c>
      <c r="G13" s="98" t="s">
        <v>4210</v>
      </c>
      <c r="H13" s="99" t="s">
        <v>4211</v>
      </c>
      <c r="I13" s="1"/>
      <c r="J13" s="1"/>
      <c r="K13" s="1"/>
      <c r="L13" s="1"/>
      <c r="M13" s="1"/>
      <c r="N13" s="15"/>
      <c r="O13" s="15"/>
      <c r="P13" s="34"/>
      <c r="Q13" s="1"/>
      <c r="R13" s="15"/>
      <c r="S13" s="1"/>
      <c r="T13" s="1"/>
    </row>
    <row r="14" ht="14.25" customHeight="1">
      <c r="A14" s="1"/>
      <c r="B14" s="12" t="s">
        <v>230</v>
      </c>
      <c r="C14" s="15" t="s">
        <v>4212</v>
      </c>
      <c r="D14" s="15" t="str">
        <f>VLOOKUP(WEEKDAY(C14),'Dia da Semana'!$S:$T,2,FALSE)</f>
        <v>#VALUE!</v>
      </c>
      <c r="E14" s="15" t="s">
        <v>4213</v>
      </c>
      <c r="F14" s="15" t="s">
        <v>222</v>
      </c>
      <c r="G14" s="98" t="s">
        <v>4214</v>
      </c>
      <c r="H14" s="99" t="s">
        <v>4215</v>
      </c>
      <c r="I14" s="1"/>
      <c r="J14" s="1"/>
      <c r="K14" s="1"/>
      <c r="L14" s="1"/>
      <c r="M14" s="1"/>
      <c r="N14" s="15"/>
      <c r="O14" s="15"/>
      <c r="P14" s="34"/>
      <c r="Q14" s="1"/>
      <c r="R14" s="15"/>
      <c r="S14" s="1"/>
      <c r="T14" s="1"/>
    </row>
    <row r="15" ht="14.25" customHeight="1">
      <c r="A15" s="1"/>
      <c r="B15" s="12" t="s">
        <v>230</v>
      </c>
      <c r="C15" s="15" t="s">
        <v>4212</v>
      </c>
      <c r="D15" s="15" t="str">
        <f>VLOOKUP(WEEKDAY(C15),'Dia da Semana'!$S:$T,2,FALSE)</f>
        <v>#VALUE!</v>
      </c>
      <c r="E15" s="15" t="s">
        <v>4216</v>
      </c>
      <c r="F15" s="15" t="s">
        <v>222</v>
      </c>
      <c r="G15" s="98" t="s">
        <v>4214</v>
      </c>
      <c r="H15" s="99" t="s">
        <v>4215</v>
      </c>
      <c r="I15" s="1"/>
      <c r="J15" s="1"/>
      <c r="K15" s="1"/>
      <c r="L15" s="1"/>
      <c r="M15" s="1"/>
      <c r="N15" s="1"/>
      <c r="O15" s="15"/>
      <c r="P15" s="1"/>
      <c r="Q15" s="1"/>
      <c r="R15" s="15"/>
      <c r="S15" s="1"/>
      <c r="T15" s="1"/>
    </row>
    <row r="16" ht="14.25" customHeight="1">
      <c r="A16" s="1"/>
      <c r="B16" s="12" t="s">
        <v>230</v>
      </c>
      <c r="C16" s="15" t="s">
        <v>4217</v>
      </c>
      <c r="D16" s="15" t="str">
        <f>VLOOKUP(WEEKDAY(C16),'Dia da Semana'!$S:$T,2,FALSE)</f>
        <v>#VALUE!</v>
      </c>
      <c r="E16" s="15" t="s">
        <v>4218</v>
      </c>
      <c r="F16" s="15" t="s">
        <v>222</v>
      </c>
      <c r="G16" s="98" t="s">
        <v>4187</v>
      </c>
      <c r="H16" s="99" t="s">
        <v>4219</v>
      </c>
      <c r="I16" s="1"/>
      <c r="J16" s="1"/>
      <c r="K16" s="1"/>
      <c r="L16" s="1"/>
      <c r="M16" s="1"/>
      <c r="N16" s="1"/>
      <c r="O16" s="1"/>
      <c r="P16" s="1"/>
      <c r="Q16" s="1"/>
      <c r="R16" s="15"/>
      <c r="S16" s="1"/>
      <c r="T16" s="1"/>
    </row>
    <row r="17" ht="14.25" customHeight="1">
      <c r="A17" s="1"/>
      <c r="B17" s="12" t="s">
        <v>230</v>
      </c>
      <c r="C17" s="15" t="s">
        <v>4220</v>
      </c>
      <c r="D17" s="15" t="str">
        <f>VLOOKUP(WEEKDAY(C17),'Dia da Semana'!$S:$T,2,FALSE)</f>
        <v>#VALUE!</v>
      </c>
      <c r="E17" s="15" t="s">
        <v>4221</v>
      </c>
      <c r="F17" s="15" t="s">
        <v>224</v>
      </c>
      <c r="G17" s="98" t="s">
        <v>250</v>
      </c>
      <c r="H17" s="99" t="s">
        <v>250</v>
      </c>
      <c r="I17" s="1"/>
      <c r="J17" s="1"/>
      <c r="K17" s="1"/>
      <c r="L17" s="1"/>
      <c r="M17" s="1"/>
      <c r="N17" s="1"/>
      <c r="O17" s="1"/>
      <c r="P17" s="1"/>
      <c r="Q17" s="1"/>
      <c r="R17" s="15"/>
      <c r="S17" s="1"/>
      <c r="T17" s="1"/>
    </row>
    <row r="18" ht="14.25" customHeight="1">
      <c r="A18" s="1"/>
      <c r="B18" s="12" t="s">
        <v>230</v>
      </c>
      <c r="C18" s="15" t="s">
        <v>4222</v>
      </c>
      <c r="D18" s="15" t="str">
        <f>VLOOKUP(WEEKDAY(C18),'Dia da Semana'!$S:$T,2,FALSE)</f>
        <v>#VALUE!</v>
      </c>
      <c r="E18" s="15" t="s">
        <v>4223</v>
      </c>
      <c r="F18" s="15" t="s">
        <v>223</v>
      </c>
      <c r="G18" s="98" t="s">
        <v>250</v>
      </c>
      <c r="H18" s="99" t="s">
        <v>250</v>
      </c>
      <c r="I18" s="1"/>
      <c r="J18" s="1"/>
      <c r="K18" s="1"/>
      <c r="L18" s="1"/>
      <c r="M18" s="1"/>
      <c r="N18" s="1"/>
      <c r="O18" s="1"/>
      <c r="P18" s="1"/>
      <c r="Q18" s="1"/>
      <c r="R18" s="15"/>
      <c r="S18" s="1"/>
      <c r="T18" s="1"/>
    </row>
    <row r="19" ht="14.25" customHeight="1">
      <c r="A19" s="1"/>
      <c r="B19" s="12" t="s">
        <v>230</v>
      </c>
      <c r="C19" s="15" t="s">
        <v>4224</v>
      </c>
      <c r="D19" s="15" t="str">
        <f>VLOOKUP(WEEKDAY(C19),'Dia da Semana'!$S:$T,2,FALSE)</f>
        <v>#VALUE!</v>
      </c>
      <c r="E19" s="15" t="s">
        <v>4225</v>
      </c>
      <c r="F19" s="15" t="s">
        <v>223</v>
      </c>
      <c r="G19" s="98" t="s">
        <v>4187</v>
      </c>
      <c r="H19" s="99" t="s">
        <v>4203</v>
      </c>
      <c r="I19" s="1"/>
      <c r="J19" s="1"/>
      <c r="K19" s="1"/>
      <c r="L19" s="1"/>
      <c r="M19" s="1"/>
      <c r="N19" s="1"/>
      <c r="O19" s="1"/>
      <c r="P19" s="1"/>
      <c r="Q19" s="1"/>
      <c r="R19" s="15"/>
      <c r="S19" s="1"/>
      <c r="T19" s="1"/>
    </row>
    <row r="20" ht="14.25" customHeight="1">
      <c r="A20" s="1"/>
      <c r="B20" s="12" t="s">
        <v>230</v>
      </c>
      <c r="C20" s="15" t="s">
        <v>4226</v>
      </c>
      <c r="D20" s="15" t="str">
        <f>VLOOKUP(WEEKDAY(C20),'Dia da Semana'!$S:$T,2,FALSE)</f>
        <v>#VALUE!</v>
      </c>
      <c r="E20" s="15" t="s">
        <v>4227</v>
      </c>
      <c r="F20" s="15" t="s">
        <v>224</v>
      </c>
      <c r="G20" s="98" t="s">
        <v>4228</v>
      </c>
      <c r="H20" s="99" t="s">
        <v>4229</v>
      </c>
      <c r="I20" s="1"/>
      <c r="J20" s="1"/>
      <c r="K20" s="1"/>
      <c r="L20" s="1"/>
      <c r="M20" s="1"/>
      <c r="N20" s="1"/>
      <c r="O20" s="1"/>
      <c r="P20" s="1"/>
      <c r="Q20" s="1"/>
      <c r="R20" s="15"/>
      <c r="S20" s="1"/>
      <c r="T20" s="1"/>
    </row>
    <row r="21" ht="14.25" customHeight="1">
      <c r="A21" s="1"/>
      <c r="B21" s="12" t="s">
        <v>230</v>
      </c>
      <c r="C21" s="15" t="s">
        <v>4230</v>
      </c>
      <c r="D21" s="15" t="str">
        <f>VLOOKUP(WEEKDAY(C21),'Dia da Semana'!$S:$T,2,FALSE)</f>
        <v>#VALUE!</v>
      </c>
      <c r="E21" s="15" t="s">
        <v>4231</v>
      </c>
      <c r="F21" s="15" t="s">
        <v>224</v>
      </c>
      <c r="G21" s="98" t="s">
        <v>4232</v>
      </c>
      <c r="H21" s="99" t="s">
        <v>4233</v>
      </c>
      <c r="I21" s="1"/>
      <c r="J21" s="1"/>
      <c r="K21" s="1"/>
      <c r="L21" s="1"/>
      <c r="M21" s="1"/>
      <c r="N21" s="1"/>
      <c r="O21" s="1"/>
      <c r="P21" s="1"/>
      <c r="Q21" s="1"/>
      <c r="R21" s="15"/>
      <c r="S21" s="1"/>
      <c r="T21" s="1"/>
    </row>
    <row r="22" ht="14.25" customHeight="1">
      <c r="A22" s="1"/>
      <c r="B22" s="12" t="s">
        <v>247</v>
      </c>
      <c r="C22" s="15" t="s">
        <v>4234</v>
      </c>
      <c r="D22" s="15" t="str">
        <f>VLOOKUP(WEEKDAY(C22),'Dia da Semana'!$S:$T,2,FALSE)</f>
        <v>#VALUE!</v>
      </c>
      <c r="E22" s="15" t="s">
        <v>4235</v>
      </c>
      <c r="F22" s="15" t="s">
        <v>222</v>
      </c>
      <c r="G22" s="98" t="s">
        <v>4187</v>
      </c>
      <c r="H22" s="99" t="s">
        <v>4193</v>
      </c>
      <c r="I22" s="1"/>
      <c r="J22" s="1"/>
      <c r="K22" s="1"/>
      <c r="L22" s="1"/>
      <c r="M22" s="1"/>
      <c r="N22" s="1"/>
      <c r="O22" s="1"/>
      <c r="P22" s="1"/>
      <c r="Q22" s="1"/>
      <c r="R22" s="15"/>
      <c r="S22" s="1"/>
      <c r="T22" s="1"/>
    </row>
    <row r="23" ht="14.25" customHeight="1">
      <c r="A23" s="1"/>
      <c r="B23" s="12" t="s">
        <v>247</v>
      </c>
      <c r="C23" s="15" t="s">
        <v>4236</v>
      </c>
      <c r="D23" s="15" t="str">
        <f>VLOOKUP(WEEKDAY(C23),'Dia da Semana'!$S:$T,2,FALSE)</f>
        <v>#VALUE!</v>
      </c>
      <c r="E23" s="15" t="s">
        <v>4237</v>
      </c>
      <c r="F23" s="15" t="s">
        <v>223</v>
      </c>
      <c r="G23" s="98" t="s">
        <v>4187</v>
      </c>
      <c r="H23" s="99" t="s">
        <v>4238</v>
      </c>
      <c r="I23" s="1"/>
      <c r="J23" s="1"/>
      <c r="K23" s="1"/>
      <c r="L23" s="1"/>
      <c r="M23" s="1"/>
      <c r="N23" s="1"/>
      <c r="O23" s="1"/>
      <c r="P23" s="1"/>
      <c r="Q23" s="1"/>
      <c r="R23" s="15"/>
      <c r="S23" s="1"/>
      <c r="T23" s="1"/>
    </row>
    <row r="24" ht="14.25" customHeight="1">
      <c r="A24" s="1"/>
      <c r="B24" s="12" t="s">
        <v>247</v>
      </c>
      <c r="C24" s="15" t="s">
        <v>4239</v>
      </c>
      <c r="D24" s="15" t="str">
        <f>VLOOKUP(WEEKDAY(C24),'Dia da Semana'!$S:$T,2,FALSE)</f>
        <v>#VALUE!</v>
      </c>
      <c r="E24" s="15" t="s">
        <v>4240</v>
      </c>
      <c r="F24" s="15" t="s">
        <v>223</v>
      </c>
      <c r="G24" s="98" t="s">
        <v>4241</v>
      </c>
      <c r="H24" s="99" t="s">
        <v>4242</v>
      </c>
      <c r="I24" s="1"/>
      <c r="J24" s="1"/>
      <c r="K24" s="1"/>
      <c r="L24" s="1"/>
      <c r="M24" s="1"/>
      <c r="N24" s="1"/>
      <c r="O24" s="1"/>
      <c r="P24" s="1"/>
      <c r="Q24" s="1"/>
      <c r="R24" s="15"/>
      <c r="S24" s="1"/>
      <c r="T24" s="1"/>
    </row>
    <row r="25" ht="14.25" customHeight="1">
      <c r="A25" s="1"/>
      <c r="B25" s="12" t="s">
        <v>248</v>
      </c>
      <c r="C25" s="15" t="s">
        <v>4243</v>
      </c>
      <c r="D25" s="15" t="str">
        <f>VLOOKUP(WEEKDAY(C25),'Dia da Semana'!$S:$T,2,FALSE)</f>
        <v>#VALUE!</v>
      </c>
      <c r="E25" s="15" t="s">
        <v>4244</v>
      </c>
      <c r="F25" s="15" t="s">
        <v>223</v>
      </c>
      <c r="G25" s="98" t="s">
        <v>4245</v>
      </c>
      <c r="H25" s="99" t="s">
        <v>4246</v>
      </c>
      <c r="I25" s="1"/>
      <c r="J25" s="1"/>
      <c r="K25" s="1"/>
      <c r="L25" s="1"/>
      <c r="M25" s="1"/>
      <c r="N25" s="1"/>
      <c r="O25" s="1"/>
      <c r="P25" s="1"/>
      <c r="Q25" s="1"/>
      <c r="R25" s="15"/>
      <c r="S25" s="1"/>
      <c r="T25" s="1"/>
    </row>
    <row r="26" ht="14.25" customHeight="1">
      <c r="A26" s="1"/>
      <c r="B26" s="12" t="s">
        <v>248</v>
      </c>
      <c r="C26" s="15" t="s">
        <v>4247</v>
      </c>
      <c r="D26" s="15" t="str">
        <f>VLOOKUP(WEEKDAY(C26),'Dia da Semana'!$S:$T,2,FALSE)</f>
        <v>#VALUE!</v>
      </c>
      <c r="E26" s="15" t="s">
        <v>4248</v>
      </c>
      <c r="F26" s="15" t="s">
        <v>222</v>
      </c>
      <c r="G26" s="98" t="s">
        <v>4241</v>
      </c>
      <c r="H26" s="99" t="s">
        <v>4249</v>
      </c>
      <c r="I26" s="1"/>
      <c r="J26" s="1"/>
      <c r="K26" s="1"/>
      <c r="L26" s="1"/>
      <c r="M26" s="1"/>
      <c r="N26" s="1"/>
      <c r="O26" s="1"/>
      <c r="P26" s="1"/>
      <c r="Q26" s="1"/>
      <c r="R26" s="15"/>
      <c r="S26" s="1"/>
      <c r="T26" s="1"/>
    </row>
    <row r="27" ht="14.25" customHeight="1">
      <c r="A27" s="1"/>
      <c r="B27" s="12" t="s">
        <v>247</v>
      </c>
      <c r="C27" s="15" t="s">
        <v>4250</v>
      </c>
      <c r="D27" s="15" t="str">
        <f>VLOOKUP(WEEKDAY(C27),'Dia da Semana'!$S:$T,2,FALSE)</f>
        <v>#VALUE!</v>
      </c>
      <c r="E27" s="15" t="s">
        <v>4251</v>
      </c>
      <c r="F27" s="15" t="s">
        <v>222</v>
      </c>
      <c r="G27" s="98" t="s">
        <v>250</v>
      </c>
      <c r="H27" s="99" t="s">
        <v>250</v>
      </c>
      <c r="I27" s="1"/>
      <c r="J27" s="1"/>
      <c r="K27" s="1"/>
      <c r="L27" s="1"/>
      <c r="M27" s="1"/>
      <c r="N27" s="1"/>
      <c r="O27" s="1"/>
      <c r="P27" s="1"/>
      <c r="Q27" s="1"/>
      <c r="R27" s="15"/>
      <c r="S27" s="1"/>
      <c r="T27" s="1"/>
    </row>
    <row r="28" ht="14.25" customHeight="1">
      <c r="A28" s="1"/>
      <c r="B28" s="12" t="s">
        <v>247</v>
      </c>
      <c r="C28" s="15" t="s">
        <v>4252</v>
      </c>
      <c r="D28" s="15" t="str">
        <f>VLOOKUP(WEEKDAY(C28),'Dia da Semana'!$S:$T,2,FALSE)</f>
        <v>#VALUE!</v>
      </c>
      <c r="E28" s="15" t="s">
        <v>4253</v>
      </c>
      <c r="F28" s="15" t="s">
        <v>222</v>
      </c>
      <c r="G28" s="98" t="s">
        <v>250</v>
      </c>
      <c r="H28" s="99" t="s">
        <v>250</v>
      </c>
      <c r="I28" s="1"/>
      <c r="J28" s="1"/>
      <c r="K28" s="1"/>
      <c r="L28" s="1"/>
      <c r="M28" s="1"/>
      <c r="N28" s="1"/>
      <c r="O28" s="1"/>
      <c r="P28" s="1"/>
      <c r="Q28" s="1"/>
      <c r="R28" s="15"/>
      <c r="S28" s="1"/>
      <c r="T28" s="1"/>
    </row>
    <row r="29" ht="14.25" customHeight="1">
      <c r="A29" s="1"/>
      <c r="B29" s="12" t="s">
        <v>248</v>
      </c>
      <c r="C29" s="15" t="s">
        <v>4254</v>
      </c>
      <c r="D29" s="15" t="str">
        <f>VLOOKUP(WEEKDAY(C29),'Dia da Semana'!$S:$T,2,FALSE)</f>
        <v>#VALUE!</v>
      </c>
      <c r="E29" s="15" t="s">
        <v>4255</v>
      </c>
      <c r="F29" s="15" t="s">
        <v>222</v>
      </c>
      <c r="G29" s="98" t="s">
        <v>250</v>
      </c>
      <c r="H29" s="99" t="s">
        <v>250</v>
      </c>
      <c r="I29" s="1"/>
      <c r="J29" s="1"/>
      <c r="K29" s="1"/>
      <c r="L29" s="1"/>
      <c r="M29" s="1"/>
      <c r="N29" s="1"/>
      <c r="O29" s="1"/>
      <c r="P29" s="1"/>
      <c r="Q29" s="1"/>
      <c r="R29" s="15"/>
      <c r="S29" s="1"/>
      <c r="T29" s="1"/>
    </row>
    <row r="30" ht="14.25" customHeight="1">
      <c r="A30" s="1"/>
      <c r="B30" s="12" t="s">
        <v>230</v>
      </c>
      <c r="C30" s="15" t="s">
        <v>4256</v>
      </c>
      <c r="D30" s="15" t="str">
        <f>VLOOKUP(WEEKDAY(C30),'Dia da Semana'!$S:$T,2,FALSE)</f>
        <v>#VALUE!</v>
      </c>
      <c r="E30" s="15" t="s">
        <v>4257</v>
      </c>
      <c r="F30" s="15" t="s">
        <v>222</v>
      </c>
      <c r="G30" s="98" t="s">
        <v>4258</v>
      </c>
      <c r="H30" s="99" t="s">
        <v>4259</v>
      </c>
      <c r="I30" s="1"/>
      <c r="J30" s="1"/>
      <c r="K30" s="1"/>
      <c r="L30" s="1"/>
      <c r="M30" s="1"/>
      <c r="N30" s="1"/>
      <c r="O30" s="1"/>
      <c r="P30" s="1"/>
      <c r="Q30" s="1"/>
      <c r="R30" s="15"/>
      <c r="S30" s="1"/>
      <c r="T30" s="1"/>
    </row>
    <row r="31" ht="14.25" customHeight="1">
      <c r="A31" s="1"/>
      <c r="B31" s="12" t="s">
        <v>230</v>
      </c>
      <c r="C31" s="15" t="s">
        <v>4260</v>
      </c>
      <c r="D31" s="15" t="str">
        <f>VLOOKUP(WEEKDAY(C31),'Dia da Semana'!$S:$T,2,FALSE)</f>
        <v>#VALUE!</v>
      </c>
      <c r="E31" s="15" t="s">
        <v>4261</v>
      </c>
      <c r="F31" s="15" t="s">
        <v>222</v>
      </c>
      <c r="G31" s="98" t="s">
        <v>250</v>
      </c>
      <c r="H31" s="99" t="s">
        <v>250</v>
      </c>
      <c r="I31" s="1"/>
      <c r="J31" s="1"/>
      <c r="K31" s="1"/>
      <c r="L31" s="1"/>
      <c r="M31" s="1"/>
      <c r="N31" s="1"/>
      <c r="O31" s="1"/>
      <c r="P31" s="1"/>
      <c r="Q31" s="1"/>
      <c r="R31" s="15"/>
      <c r="S31" s="1"/>
      <c r="T31" s="1"/>
    </row>
    <row r="32" ht="14.25" customHeight="1">
      <c r="A32" s="1"/>
      <c r="B32" s="12" t="s">
        <v>230</v>
      </c>
      <c r="C32" s="15" t="s">
        <v>4262</v>
      </c>
      <c r="D32" s="15" t="str">
        <f>VLOOKUP(WEEKDAY(C32),'Dia da Semana'!$S:$T,2,FALSE)</f>
        <v>#VALUE!</v>
      </c>
      <c r="E32" s="15" t="s">
        <v>4263</v>
      </c>
      <c r="F32" s="15" t="s">
        <v>222</v>
      </c>
      <c r="G32" s="98" t="s">
        <v>4241</v>
      </c>
      <c r="H32" s="99" t="s">
        <v>4242</v>
      </c>
      <c r="I32" s="1"/>
      <c r="J32" s="1"/>
      <c r="K32" s="1"/>
      <c r="L32" s="1"/>
      <c r="M32" s="1"/>
      <c r="N32" s="1"/>
      <c r="O32" s="1"/>
      <c r="P32" s="1"/>
      <c r="Q32" s="1"/>
      <c r="R32" s="15"/>
      <c r="S32" s="1"/>
      <c r="T32" s="1"/>
    </row>
    <row r="33" ht="14.25" customHeight="1">
      <c r="A33" s="1"/>
      <c r="B33" s="12" t="s">
        <v>230</v>
      </c>
      <c r="C33" s="15" t="s">
        <v>4264</v>
      </c>
      <c r="D33" s="15" t="str">
        <f>VLOOKUP(WEEKDAY(C33),'Dia da Semana'!$S:$T,2,FALSE)</f>
        <v>#VALUE!</v>
      </c>
      <c r="E33" s="15" t="s">
        <v>4265</v>
      </c>
      <c r="F33" s="15" t="s">
        <v>222</v>
      </c>
      <c r="G33" s="98" t="s">
        <v>4266</v>
      </c>
      <c r="H33" s="99" t="s">
        <v>4267</v>
      </c>
      <c r="I33" s="1"/>
      <c r="J33" s="1"/>
      <c r="K33" s="1"/>
      <c r="L33" s="1"/>
      <c r="M33" s="1"/>
      <c r="N33" s="1"/>
      <c r="O33" s="1"/>
      <c r="P33" s="1"/>
      <c r="Q33" s="1"/>
      <c r="R33" s="15"/>
      <c r="S33" s="1"/>
      <c r="T33" s="1"/>
    </row>
    <row r="34" ht="14.25" customHeight="1">
      <c r="A34" s="1"/>
      <c r="B34" s="12" t="s">
        <v>230</v>
      </c>
      <c r="C34" s="15" t="s">
        <v>4268</v>
      </c>
      <c r="D34" s="15" t="str">
        <f>VLOOKUP(WEEKDAY(C34),'Dia da Semana'!$S:$T,2,FALSE)</f>
        <v>#VALUE!</v>
      </c>
      <c r="E34" s="15" t="s">
        <v>4269</v>
      </c>
      <c r="F34" s="15" t="s">
        <v>222</v>
      </c>
      <c r="G34" s="98" t="s">
        <v>4241</v>
      </c>
      <c r="H34" s="99" t="s">
        <v>4242</v>
      </c>
      <c r="I34" s="1"/>
      <c r="J34" s="1"/>
      <c r="K34" s="1"/>
      <c r="L34" s="1"/>
      <c r="M34" s="1"/>
      <c r="N34" s="1"/>
      <c r="O34" s="1"/>
      <c r="P34" s="1"/>
      <c r="Q34" s="1"/>
      <c r="R34" s="15"/>
      <c r="S34" s="1"/>
      <c r="T34" s="1"/>
    </row>
    <row r="35" ht="14.25" customHeight="1">
      <c r="A35" s="1"/>
      <c r="B35" s="12" t="s">
        <v>230</v>
      </c>
      <c r="C35" s="15" t="s">
        <v>4268</v>
      </c>
      <c r="D35" s="15" t="str">
        <f>VLOOKUP(WEEKDAY(C35),'Dia da Semana'!$S:$T,2,FALSE)</f>
        <v>#VALUE!</v>
      </c>
      <c r="E35" s="15" t="s">
        <v>4270</v>
      </c>
      <c r="F35" s="15" t="s">
        <v>222</v>
      </c>
      <c r="G35" s="98" t="s">
        <v>4241</v>
      </c>
      <c r="H35" s="99" t="s">
        <v>4242</v>
      </c>
      <c r="I35" s="1"/>
      <c r="J35" s="1"/>
      <c r="K35" s="1"/>
      <c r="L35" s="1"/>
      <c r="M35" s="1"/>
      <c r="N35" s="1"/>
      <c r="O35" s="1"/>
      <c r="P35" s="1"/>
      <c r="Q35" s="1"/>
      <c r="R35" s="15"/>
      <c r="S35" s="1"/>
      <c r="T35" s="1"/>
    </row>
    <row r="36" ht="14.25" customHeight="1">
      <c r="A36" s="1"/>
      <c r="B36" s="12" t="s">
        <v>230</v>
      </c>
      <c r="C36" s="15" t="s">
        <v>4271</v>
      </c>
      <c r="D36" s="15" t="str">
        <f>VLOOKUP(WEEKDAY(C36),'Dia da Semana'!$S:$T,2,FALSE)</f>
        <v>#VALUE!</v>
      </c>
      <c r="E36" s="15" t="s">
        <v>4272</v>
      </c>
      <c r="F36" s="15" t="s">
        <v>222</v>
      </c>
      <c r="G36" s="98" t="s">
        <v>250</v>
      </c>
      <c r="H36" s="99" t="s">
        <v>250</v>
      </c>
      <c r="I36" s="1"/>
      <c r="J36" s="1"/>
      <c r="K36" s="1"/>
      <c r="L36" s="1"/>
      <c r="M36" s="1"/>
      <c r="N36" s="1"/>
      <c r="O36" s="1"/>
      <c r="P36" s="1"/>
      <c r="Q36" s="1"/>
      <c r="R36" s="15"/>
      <c r="S36" s="1"/>
      <c r="T36" s="1"/>
    </row>
    <row r="37" ht="14.25" customHeight="1">
      <c r="A37" s="1"/>
      <c r="B37" s="12" t="s">
        <v>230</v>
      </c>
      <c r="C37" s="15" t="s">
        <v>4271</v>
      </c>
      <c r="D37" s="15" t="str">
        <f>VLOOKUP(WEEKDAY(C37),'Dia da Semana'!$S:$T,2,FALSE)</f>
        <v>#VALUE!</v>
      </c>
      <c r="E37" s="15" t="s">
        <v>4272</v>
      </c>
      <c r="F37" s="15" t="s">
        <v>222</v>
      </c>
      <c r="G37" s="98" t="s">
        <v>4241</v>
      </c>
      <c r="H37" s="99" t="s">
        <v>4249</v>
      </c>
      <c r="I37" s="1"/>
      <c r="J37" s="1"/>
      <c r="K37" s="1"/>
      <c r="L37" s="1"/>
      <c r="M37" s="1"/>
      <c r="N37" s="1"/>
      <c r="O37" s="1"/>
      <c r="P37" s="1"/>
      <c r="Q37" s="1"/>
      <c r="R37" s="15"/>
      <c r="S37" s="1"/>
      <c r="T37" s="1"/>
    </row>
    <row r="38" ht="14.25" customHeight="1">
      <c r="A38" s="1"/>
      <c r="B38" s="12" t="s">
        <v>248</v>
      </c>
      <c r="C38" s="15" t="s">
        <v>4273</v>
      </c>
      <c r="D38" s="15" t="str">
        <f>VLOOKUP(WEEKDAY(C38),'Dia da Semana'!$S:$T,2,FALSE)</f>
        <v>#VALUE!</v>
      </c>
      <c r="E38" s="15" t="s">
        <v>4274</v>
      </c>
      <c r="F38" s="15" t="s">
        <v>222</v>
      </c>
      <c r="G38" s="98" t="s">
        <v>4179</v>
      </c>
      <c r="H38" s="99" t="s">
        <v>4180</v>
      </c>
      <c r="I38" s="1"/>
      <c r="J38" s="1"/>
      <c r="K38" s="1"/>
      <c r="L38" s="1"/>
      <c r="M38" s="1"/>
      <c r="N38" s="1"/>
      <c r="O38" s="1"/>
      <c r="P38" s="1"/>
      <c r="Q38" s="1"/>
      <c r="R38" s="15"/>
      <c r="S38" s="1"/>
      <c r="T38" s="1"/>
    </row>
    <row r="39" ht="14.25" customHeight="1">
      <c r="A39" s="1"/>
      <c r="B39" s="12" t="s">
        <v>248</v>
      </c>
      <c r="C39" s="15" t="s">
        <v>4273</v>
      </c>
      <c r="D39" s="15" t="str">
        <f>VLOOKUP(WEEKDAY(C39),'Dia da Semana'!$S:$T,2,FALSE)</f>
        <v>#VALUE!</v>
      </c>
      <c r="E39" s="15" t="s">
        <v>4275</v>
      </c>
      <c r="F39" s="15" t="s">
        <v>222</v>
      </c>
      <c r="G39" s="98" t="s">
        <v>4276</v>
      </c>
      <c r="H39" s="99" t="s">
        <v>4277</v>
      </c>
      <c r="I39" s="1"/>
      <c r="J39" s="1"/>
      <c r="K39" s="1"/>
      <c r="L39" s="1"/>
      <c r="M39" s="1"/>
      <c r="N39" s="1"/>
      <c r="O39" s="1"/>
      <c r="P39" s="1"/>
      <c r="Q39" s="1"/>
      <c r="R39" s="15"/>
      <c r="S39" s="1"/>
      <c r="T39" s="1"/>
    </row>
    <row r="40" ht="14.25" customHeight="1">
      <c r="A40" s="1"/>
      <c r="B40" s="12" t="s">
        <v>230</v>
      </c>
      <c r="C40" s="15" t="s">
        <v>4278</v>
      </c>
      <c r="D40" s="15" t="str">
        <f>VLOOKUP(WEEKDAY(C40),'Dia da Semana'!$S:$T,2,FALSE)</f>
        <v>#VALUE!</v>
      </c>
      <c r="E40" s="15" t="s">
        <v>4279</v>
      </c>
      <c r="F40" s="15" t="s">
        <v>222</v>
      </c>
      <c r="G40" s="98" t="s">
        <v>4187</v>
      </c>
      <c r="H40" s="99" t="s">
        <v>4193</v>
      </c>
      <c r="I40" s="1"/>
      <c r="J40" s="1"/>
      <c r="K40" s="1"/>
      <c r="L40" s="1"/>
      <c r="M40" s="1"/>
      <c r="N40" s="1"/>
      <c r="O40" s="1"/>
      <c r="P40" s="1"/>
      <c r="Q40" s="1"/>
      <c r="R40" s="15"/>
      <c r="S40" s="1"/>
      <c r="T40" s="1"/>
    </row>
    <row r="41" ht="14.25" customHeight="1">
      <c r="A41" s="1"/>
      <c r="B41" s="12" t="s">
        <v>230</v>
      </c>
      <c r="C41" s="15" t="s">
        <v>4280</v>
      </c>
      <c r="D41" s="15" t="str">
        <f>VLOOKUP(WEEKDAY(C41),'Dia da Semana'!$S:$T,2,FALSE)</f>
        <v>#VALUE!</v>
      </c>
      <c r="E41" s="15" t="s">
        <v>4281</v>
      </c>
      <c r="F41" s="15" t="s">
        <v>222</v>
      </c>
      <c r="G41" s="98" t="s">
        <v>4241</v>
      </c>
      <c r="H41" s="99" t="s">
        <v>4242</v>
      </c>
      <c r="I41" s="1"/>
      <c r="J41" s="1"/>
      <c r="K41" s="1"/>
      <c r="L41" s="1"/>
      <c r="M41" s="1"/>
      <c r="N41" s="1"/>
      <c r="O41" s="1"/>
      <c r="P41" s="1"/>
      <c r="Q41" s="1"/>
      <c r="R41" s="15"/>
      <c r="S41" s="1"/>
      <c r="T41" s="1"/>
    </row>
    <row r="42" ht="14.25" customHeight="1">
      <c r="A42" s="1"/>
      <c r="B42" s="12" t="s">
        <v>230</v>
      </c>
      <c r="C42" s="15" t="s">
        <v>4282</v>
      </c>
      <c r="D42" s="15" t="str">
        <f>VLOOKUP(WEEKDAY(C42),'Dia da Semana'!$S:$T,2,FALSE)</f>
        <v>#VALUE!</v>
      </c>
      <c r="E42" s="15" t="s">
        <v>4283</v>
      </c>
      <c r="F42" s="15" t="s">
        <v>222</v>
      </c>
      <c r="G42" s="98" t="s">
        <v>4241</v>
      </c>
      <c r="H42" s="99" t="s">
        <v>4242</v>
      </c>
      <c r="I42" s="1"/>
      <c r="J42" s="1"/>
      <c r="K42" s="1"/>
      <c r="L42" s="1"/>
      <c r="M42" s="1"/>
      <c r="N42" s="1"/>
      <c r="O42" s="1"/>
      <c r="P42" s="1"/>
      <c r="Q42" s="1"/>
      <c r="R42" s="15"/>
      <c r="S42" s="1"/>
      <c r="T42" s="1"/>
    </row>
    <row r="43" ht="14.25" customHeight="1">
      <c r="A43" s="1"/>
      <c r="B43" s="12" t="s">
        <v>230</v>
      </c>
      <c r="C43" s="15" t="s">
        <v>4282</v>
      </c>
      <c r="D43" s="15" t="str">
        <f>VLOOKUP(WEEKDAY(C43),'Dia da Semana'!$S:$T,2,FALSE)</f>
        <v>#VALUE!</v>
      </c>
      <c r="E43" s="15" t="s">
        <v>4284</v>
      </c>
      <c r="F43" s="15" t="s">
        <v>222</v>
      </c>
      <c r="G43" s="98" t="s">
        <v>4214</v>
      </c>
      <c r="H43" s="99" t="s">
        <v>4215</v>
      </c>
      <c r="I43" s="1"/>
      <c r="J43" s="1"/>
      <c r="K43" s="1"/>
      <c r="L43" s="1"/>
      <c r="M43" s="1"/>
      <c r="N43" s="1"/>
      <c r="O43" s="1"/>
      <c r="P43" s="1"/>
      <c r="Q43" s="1"/>
      <c r="R43" s="15"/>
      <c r="S43" s="1"/>
      <c r="T43" s="1"/>
    </row>
    <row r="44" ht="14.25" customHeight="1">
      <c r="A44" s="1"/>
      <c r="B44" s="12" t="s">
        <v>230</v>
      </c>
      <c r="C44" s="15" t="s">
        <v>4285</v>
      </c>
      <c r="D44" s="15" t="str">
        <f>VLOOKUP(WEEKDAY(C44),'Dia da Semana'!$S:$T,2,FALSE)</f>
        <v>#VALUE!</v>
      </c>
      <c r="E44" s="15" t="s">
        <v>4286</v>
      </c>
      <c r="F44" s="15" t="s">
        <v>222</v>
      </c>
      <c r="G44" s="98" t="s">
        <v>4241</v>
      </c>
      <c r="H44" s="99" t="s">
        <v>4287</v>
      </c>
      <c r="I44" s="1"/>
      <c r="J44" s="1"/>
      <c r="K44" s="1"/>
      <c r="L44" s="1"/>
      <c r="M44" s="1"/>
      <c r="N44" s="1"/>
      <c r="O44" s="1"/>
      <c r="P44" s="1"/>
      <c r="Q44" s="1"/>
      <c r="R44" s="15"/>
      <c r="S44" s="1"/>
      <c r="T44" s="1"/>
    </row>
    <row r="45" ht="14.25" customHeight="1">
      <c r="A45" s="1"/>
      <c r="B45" s="12" t="s">
        <v>230</v>
      </c>
      <c r="C45" s="15" t="s">
        <v>4285</v>
      </c>
      <c r="D45" s="15" t="str">
        <f>VLOOKUP(WEEKDAY(C45),'Dia da Semana'!$S:$T,2,FALSE)</f>
        <v>#VALUE!</v>
      </c>
      <c r="E45" s="15" t="s">
        <v>4286</v>
      </c>
      <c r="F45" s="15" t="s">
        <v>222</v>
      </c>
      <c r="G45" s="98" t="s">
        <v>4288</v>
      </c>
      <c r="H45" s="99" t="s">
        <v>4289</v>
      </c>
      <c r="I45" s="1"/>
      <c r="J45" s="1"/>
      <c r="K45" s="1"/>
      <c r="L45" s="1"/>
      <c r="M45" s="1"/>
      <c r="N45" s="1"/>
      <c r="O45" s="1"/>
      <c r="P45" s="1"/>
      <c r="Q45" s="1"/>
      <c r="R45" s="15"/>
      <c r="S45" s="1"/>
      <c r="T45" s="1"/>
    </row>
    <row r="46" ht="14.25" customHeight="1">
      <c r="A46" s="1"/>
      <c r="B46" s="12" t="s">
        <v>248</v>
      </c>
      <c r="C46" s="15" t="s">
        <v>4290</v>
      </c>
      <c r="D46" s="15" t="str">
        <f>VLOOKUP(WEEKDAY(C46),'Dia da Semana'!$S:$T,2,FALSE)</f>
        <v>#VALUE!</v>
      </c>
      <c r="E46" s="15" t="s">
        <v>4291</v>
      </c>
      <c r="F46" s="15" t="s">
        <v>222</v>
      </c>
      <c r="G46" s="98" t="s">
        <v>4292</v>
      </c>
      <c r="H46" s="99" t="s">
        <v>4293</v>
      </c>
      <c r="I46" s="1"/>
      <c r="J46" s="1"/>
      <c r="K46" s="1"/>
      <c r="L46" s="1"/>
      <c r="M46" s="1"/>
      <c r="N46" s="1"/>
      <c r="O46" s="1"/>
      <c r="P46" s="1"/>
      <c r="Q46" s="1"/>
      <c r="R46" s="15"/>
      <c r="S46" s="1"/>
      <c r="T46" s="1"/>
    </row>
    <row r="47" ht="14.25" customHeight="1">
      <c r="A47" s="1"/>
      <c r="B47" s="12" t="s">
        <v>230</v>
      </c>
      <c r="C47" s="15" t="s">
        <v>4294</v>
      </c>
      <c r="D47" s="15" t="str">
        <f>VLOOKUP(WEEKDAY(C47),'Dia da Semana'!$S:$T,2,FALSE)</f>
        <v>#VALUE!</v>
      </c>
      <c r="E47" s="15" t="s">
        <v>4295</v>
      </c>
      <c r="F47" s="15" t="s">
        <v>222</v>
      </c>
      <c r="G47" s="98" t="s">
        <v>4296</v>
      </c>
      <c r="H47" s="99" t="s">
        <v>4297</v>
      </c>
      <c r="I47" s="1"/>
      <c r="J47" s="1"/>
      <c r="K47" s="1"/>
      <c r="L47" s="1"/>
      <c r="M47" s="1"/>
      <c r="N47" s="1"/>
      <c r="O47" s="1"/>
      <c r="P47" s="1"/>
      <c r="Q47" s="1"/>
      <c r="R47" s="15"/>
      <c r="S47" s="1"/>
      <c r="T47" s="1"/>
    </row>
    <row r="48" ht="14.25" customHeight="1">
      <c r="A48" s="1"/>
      <c r="B48" s="12" t="s">
        <v>230</v>
      </c>
      <c r="C48" s="15" t="s">
        <v>4298</v>
      </c>
      <c r="D48" s="15" t="str">
        <f>VLOOKUP(WEEKDAY(C48),'Dia da Semana'!$S:$T,2,FALSE)</f>
        <v>#VALUE!</v>
      </c>
      <c r="E48" s="15" t="s">
        <v>4299</v>
      </c>
      <c r="F48" s="15" t="s">
        <v>222</v>
      </c>
      <c r="G48" s="98" t="s">
        <v>4187</v>
      </c>
      <c r="H48" s="99" t="s">
        <v>4193</v>
      </c>
      <c r="I48" s="1"/>
      <c r="J48" s="1"/>
      <c r="K48" s="1"/>
      <c r="L48" s="1"/>
      <c r="M48" s="1"/>
      <c r="N48" s="1"/>
      <c r="O48" s="1"/>
      <c r="P48" s="1"/>
      <c r="Q48" s="1"/>
      <c r="R48" s="15"/>
      <c r="S48" s="1"/>
      <c r="T48" s="1"/>
    </row>
    <row r="49" ht="14.25" customHeight="1">
      <c r="A49" s="1"/>
      <c r="B49" s="12" t="s">
        <v>230</v>
      </c>
      <c r="C49" s="15" t="s">
        <v>4298</v>
      </c>
      <c r="D49" s="15" t="str">
        <f>VLOOKUP(WEEKDAY(C49),'Dia da Semana'!$S:$T,2,FALSE)</f>
        <v>#VALUE!</v>
      </c>
      <c r="E49" s="15" t="s">
        <v>4300</v>
      </c>
      <c r="F49" s="15" t="s">
        <v>222</v>
      </c>
      <c r="G49" s="98" t="s">
        <v>4241</v>
      </c>
      <c r="H49" s="99" t="s">
        <v>4242</v>
      </c>
      <c r="I49" s="1"/>
      <c r="J49" s="1"/>
      <c r="K49" s="1"/>
      <c r="L49" s="1"/>
      <c r="M49" s="1"/>
      <c r="N49" s="1"/>
      <c r="O49" s="1"/>
      <c r="P49" s="1"/>
      <c r="Q49" s="1"/>
      <c r="R49" s="15"/>
      <c r="S49" s="1"/>
      <c r="T49" s="1"/>
    </row>
    <row r="50" ht="14.25" customHeight="1">
      <c r="A50" s="1"/>
      <c r="B50" s="12" t="s">
        <v>230</v>
      </c>
      <c r="C50" s="15" t="s">
        <v>4301</v>
      </c>
      <c r="D50" s="15" t="str">
        <f>VLOOKUP(WEEKDAY(C50),'Dia da Semana'!$S:$T,2,FALSE)</f>
        <v>#VALUE!</v>
      </c>
      <c r="E50" s="15" t="s">
        <v>4302</v>
      </c>
      <c r="F50" s="15" t="s">
        <v>222</v>
      </c>
      <c r="G50" s="98" t="s">
        <v>4187</v>
      </c>
      <c r="H50" s="99" t="s">
        <v>4303</v>
      </c>
      <c r="I50" s="1"/>
      <c r="J50" s="1"/>
      <c r="K50" s="1"/>
      <c r="L50" s="1"/>
      <c r="M50" s="1"/>
      <c r="N50" s="1"/>
      <c r="O50" s="1"/>
      <c r="P50" s="1"/>
      <c r="Q50" s="1"/>
      <c r="R50" s="15"/>
      <c r="S50" s="1"/>
      <c r="T50" s="1"/>
    </row>
    <row r="51" ht="14.25" customHeight="1">
      <c r="A51" s="1"/>
      <c r="B51" s="12" t="s">
        <v>247</v>
      </c>
      <c r="C51" s="15" t="s">
        <v>4304</v>
      </c>
      <c r="D51" s="15" t="str">
        <f>VLOOKUP(WEEKDAY(C51),'Dia da Semana'!$S:$T,2,FALSE)</f>
        <v>#VALUE!</v>
      </c>
      <c r="E51" s="15" t="s">
        <v>4305</v>
      </c>
      <c r="F51" s="15" t="s">
        <v>223</v>
      </c>
      <c r="G51" s="98" t="s">
        <v>4241</v>
      </c>
      <c r="H51" s="99" t="s">
        <v>4249</v>
      </c>
      <c r="I51" s="1"/>
      <c r="J51" s="1"/>
      <c r="K51" s="1"/>
      <c r="L51" s="1"/>
      <c r="M51" s="1"/>
      <c r="N51" s="1"/>
      <c r="O51" s="1"/>
      <c r="P51" s="1"/>
      <c r="Q51" s="1"/>
      <c r="R51" s="15"/>
      <c r="S51" s="1"/>
      <c r="T51" s="1"/>
    </row>
    <row r="52" ht="14.25" customHeight="1">
      <c r="A52" s="1"/>
      <c r="B52" s="12" t="s">
        <v>247</v>
      </c>
      <c r="C52" s="15" t="s">
        <v>4306</v>
      </c>
      <c r="D52" s="15" t="str">
        <f>VLOOKUP(WEEKDAY(C52),'Dia da Semana'!$S:$T,2,FALSE)</f>
        <v>#VALUE!</v>
      </c>
      <c r="E52" s="15" t="s">
        <v>4307</v>
      </c>
      <c r="F52" s="15" t="s">
        <v>223</v>
      </c>
      <c r="G52" s="98" t="s">
        <v>4187</v>
      </c>
      <c r="H52" s="99" t="s">
        <v>4193</v>
      </c>
      <c r="I52" s="1"/>
      <c r="J52" s="1"/>
      <c r="K52" s="1"/>
      <c r="L52" s="1"/>
      <c r="M52" s="1"/>
      <c r="N52" s="1"/>
      <c r="O52" s="1"/>
      <c r="P52" s="1"/>
      <c r="Q52" s="1"/>
      <c r="R52" s="15"/>
      <c r="S52" s="1"/>
      <c r="T52" s="1"/>
    </row>
    <row r="53" ht="14.25" customHeight="1">
      <c r="A53" s="1"/>
      <c r="B53" s="12" t="s">
        <v>230</v>
      </c>
      <c r="C53" s="15" t="s">
        <v>4308</v>
      </c>
      <c r="D53" s="15" t="str">
        <f>VLOOKUP(WEEKDAY(C53),'Dia da Semana'!$S:$T,2,FALSE)</f>
        <v>#VALUE!</v>
      </c>
      <c r="E53" s="15" t="s">
        <v>4309</v>
      </c>
      <c r="F53" s="15" t="s">
        <v>224</v>
      </c>
      <c r="G53" s="98" t="s">
        <v>4288</v>
      </c>
      <c r="H53" s="99" t="s">
        <v>4310</v>
      </c>
      <c r="I53" s="1"/>
      <c r="J53" s="1"/>
      <c r="K53" s="1"/>
      <c r="L53" s="1"/>
      <c r="M53" s="1"/>
      <c r="N53" s="1"/>
      <c r="O53" s="1"/>
      <c r="P53" s="1"/>
      <c r="Q53" s="1"/>
      <c r="R53" s="15"/>
      <c r="S53" s="1"/>
      <c r="T53" s="1"/>
    </row>
    <row r="54" ht="14.25" customHeight="1">
      <c r="A54" s="1"/>
      <c r="B54" s="12" t="s">
        <v>248</v>
      </c>
      <c r="C54" s="15" t="s">
        <v>4311</v>
      </c>
      <c r="D54" s="15" t="str">
        <f>VLOOKUP(WEEKDAY(C54),'Dia da Semana'!$S:$T,2,FALSE)</f>
        <v>#VALUE!</v>
      </c>
      <c r="E54" s="15" t="s">
        <v>4312</v>
      </c>
      <c r="F54" s="15" t="s">
        <v>222</v>
      </c>
      <c r="G54" s="98" t="s">
        <v>4313</v>
      </c>
      <c r="H54" s="99" t="s">
        <v>4314</v>
      </c>
      <c r="I54" s="1"/>
      <c r="J54" s="1"/>
      <c r="K54" s="1"/>
      <c r="L54" s="1"/>
      <c r="M54" s="1"/>
      <c r="N54" s="1"/>
      <c r="O54" s="1"/>
      <c r="P54" s="1"/>
      <c r="Q54" s="1"/>
      <c r="R54" s="15"/>
      <c r="S54" s="1"/>
      <c r="T54" s="1"/>
    </row>
    <row r="55" ht="14.25" customHeight="1">
      <c r="A55" s="1"/>
      <c r="B55" s="12" t="s">
        <v>248</v>
      </c>
      <c r="C55" s="15" t="s">
        <v>4315</v>
      </c>
      <c r="D55" s="15" t="str">
        <f>VLOOKUP(WEEKDAY(C55),'Dia da Semana'!$S:$T,2,FALSE)</f>
        <v>#VALUE!</v>
      </c>
      <c r="E55" s="15" t="s">
        <v>4316</v>
      </c>
      <c r="F55" s="15" t="s">
        <v>222</v>
      </c>
      <c r="G55" s="98" t="s">
        <v>4317</v>
      </c>
      <c r="H55" s="99" t="s">
        <v>4318</v>
      </c>
      <c r="I55" s="1"/>
      <c r="J55" s="1"/>
      <c r="K55" s="1"/>
      <c r="L55" s="1"/>
      <c r="M55" s="1"/>
      <c r="N55" s="1"/>
      <c r="O55" s="1"/>
      <c r="P55" s="1"/>
      <c r="Q55" s="1"/>
      <c r="R55" s="15"/>
      <c r="S55" s="1"/>
      <c r="T55" s="1"/>
    </row>
    <row r="56" ht="14.25" customHeight="1">
      <c r="A56" s="1"/>
      <c r="B56" s="12" t="s">
        <v>248</v>
      </c>
      <c r="C56" s="15" t="s">
        <v>4319</v>
      </c>
      <c r="D56" s="15" t="str">
        <f>VLOOKUP(WEEKDAY(C56),'Dia da Semana'!$S:$T,2,FALSE)</f>
        <v>#VALUE!</v>
      </c>
      <c r="E56" s="15" t="s">
        <v>4320</v>
      </c>
      <c r="F56" s="15" t="s">
        <v>222</v>
      </c>
      <c r="G56" s="98" t="s">
        <v>4321</v>
      </c>
      <c r="H56" s="99" t="s">
        <v>4322</v>
      </c>
      <c r="I56" s="1"/>
      <c r="J56" s="1"/>
      <c r="K56" s="1"/>
      <c r="L56" s="1"/>
      <c r="M56" s="1"/>
      <c r="N56" s="1"/>
      <c r="O56" s="1"/>
      <c r="P56" s="1"/>
      <c r="Q56" s="1"/>
      <c r="R56" s="15"/>
      <c r="S56" s="1"/>
      <c r="T56" s="1"/>
    </row>
    <row r="57" ht="14.25" customHeight="1">
      <c r="A57" s="1"/>
      <c r="B57" s="12" t="s">
        <v>248</v>
      </c>
      <c r="C57" s="15" t="s">
        <v>4323</v>
      </c>
      <c r="D57" s="15" t="str">
        <f>VLOOKUP(WEEKDAY(C57),'Dia da Semana'!$S:$T,2,FALSE)</f>
        <v>#VALUE!</v>
      </c>
      <c r="E57" s="15" t="s">
        <v>4324</v>
      </c>
      <c r="F57" s="15" t="s">
        <v>222</v>
      </c>
      <c r="G57" s="98" t="s">
        <v>4187</v>
      </c>
      <c r="H57" s="99" t="s">
        <v>4325</v>
      </c>
      <c r="I57" s="1"/>
      <c r="J57" s="1"/>
      <c r="K57" s="1"/>
      <c r="L57" s="1"/>
      <c r="M57" s="1"/>
      <c r="N57" s="1"/>
      <c r="O57" s="1"/>
      <c r="P57" s="1"/>
      <c r="Q57" s="1"/>
      <c r="R57" s="15"/>
      <c r="S57" s="1"/>
      <c r="T57" s="1"/>
    </row>
    <row r="58" ht="14.25" customHeight="1">
      <c r="A58" s="1"/>
      <c r="B58" s="12" t="s">
        <v>230</v>
      </c>
      <c r="C58" s="15" t="s">
        <v>4326</v>
      </c>
      <c r="D58" s="15" t="str">
        <f>VLOOKUP(WEEKDAY(C58),'Dia da Semana'!$S:$T,2,FALSE)</f>
        <v>#VALUE!</v>
      </c>
      <c r="E58" s="15" t="s">
        <v>4327</v>
      </c>
      <c r="F58" s="15" t="s">
        <v>222</v>
      </c>
      <c r="G58" s="98" t="s">
        <v>4241</v>
      </c>
      <c r="H58" s="99" t="s">
        <v>4249</v>
      </c>
      <c r="I58" s="1"/>
      <c r="J58" s="1"/>
      <c r="K58" s="1"/>
      <c r="L58" s="1"/>
      <c r="M58" s="1"/>
      <c r="N58" s="1"/>
      <c r="O58" s="1"/>
      <c r="P58" s="1"/>
      <c r="Q58" s="1"/>
      <c r="R58" s="15"/>
      <c r="S58" s="1"/>
      <c r="T58" s="1"/>
    </row>
    <row r="59" ht="14.25" customHeight="1">
      <c r="A59" s="1"/>
      <c r="B59" s="12" t="s">
        <v>230</v>
      </c>
      <c r="C59" s="15" t="s">
        <v>4328</v>
      </c>
      <c r="D59" s="15" t="str">
        <f>VLOOKUP(WEEKDAY(C59),'Dia da Semana'!$S:$T,2,FALSE)</f>
        <v>#VALUE!</v>
      </c>
      <c r="E59" s="15" t="s">
        <v>4329</v>
      </c>
      <c r="F59" s="15" t="s">
        <v>222</v>
      </c>
      <c r="G59" s="98" t="s">
        <v>4330</v>
      </c>
      <c r="H59" s="99" t="s">
        <v>4331</v>
      </c>
      <c r="I59" s="1"/>
      <c r="J59" s="1"/>
      <c r="K59" s="1"/>
      <c r="L59" s="1"/>
      <c r="M59" s="1"/>
      <c r="N59" s="1"/>
      <c r="O59" s="1"/>
      <c r="P59" s="1"/>
      <c r="Q59" s="1"/>
      <c r="R59" s="15"/>
      <c r="S59" s="1"/>
      <c r="T59" s="1"/>
    </row>
    <row r="60" ht="14.25" customHeight="1">
      <c r="A60" s="1"/>
      <c r="B60" s="12" t="s">
        <v>248</v>
      </c>
      <c r="C60" s="15" t="s">
        <v>4332</v>
      </c>
      <c r="D60" s="15" t="str">
        <f>VLOOKUP(WEEKDAY(C60),'Dia da Semana'!$S:$T,2,FALSE)</f>
        <v>#VALUE!</v>
      </c>
      <c r="E60" s="15" t="s">
        <v>4333</v>
      </c>
      <c r="F60" s="15" t="s">
        <v>223</v>
      </c>
      <c r="G60" s="98" t="s">
        <v>4187</v>
      </c>
      <c r="H60" s="99" t="s">
        <v>4334</v>
      </c>
      <c r="I60" s="1"/>
      <c r="J60" s="1"/>
      <c r="K60" s="1"/>
      <c r="L60" s="1"/>
      <c r="M60" s="1"/>
      <c r="N60" s="1"/>
      <c r="O60" s="1"/>
      <c r="P60" s="1"/>
      <c r="Q60" s="1"/>
      <c r="R60" s="15"/>
      <c r="S60" s="1"/>
      <c r="T60" s="1"/>
    </row>
    <row r="61" ht="14.25" customHeight="1">
      <c r="A61" s="1"/>
      <c r="B61" s="12" t="s">
        <v>248</v>
      </c>
      <c r="C61" s="15" t="s">
        <v>4335</v>
      </c>
      <c r="D61" s="15" t="str">
        <f>VLOOKUP(WEEKDAY(C61),'Dia da Semana'!$S:$T,2,FALSE)</f>
        <v>#VALUE!</v>
      </c>
      <c r="E61" s="15" t="s">
        <v>4336</v>
      </c>
      <c r="F61" s="15" t="s">
        <v>222</v>
      </c>
      <c r="G61" s="98" t="s">
        <v>4337</v>
      </c>
      <c r="H61" s="99" t="s">
        <v>4338</v>
      </c>
      <c r="I61" s="1"/>
      <c r="J61" s="1"/>
      <c r="K61" s="1"/>
      <c r="L61" s="1"/>
      <c r="M61" s="1"/>
      <c r="N61" s="1"/>
      <c r="O61" s="1"/>
      <c r="P61" s="1"/>
      <c r="Q61" s="1"/>
      <c r="R61" s="15"/>
      <c r="S61" s="1"/>
      <c r="T61" s="1"/>
    </row>
    <row r="62" ht="14.25" customHeight="1">
      <c r="A62" s="1"/>
      <c r="B62" s="12" t="s">
        <v>247</v>
      </c>
      <c r="C62" s="15" t="s">
        <v>4339</v>
      </c>
      <c r="D62" s="15" t="str">
        <f>VLOOKUP(WEEKDAY(C62),'Dia da Semana'!$S:$T,2,FALSE)</f>
        <v>#VALUE!</v>
      </c>
      <c r="E62" s="15" t="s">
        <v>4340</v>
      </c>
      <c r="F62" s="15" t="s">
        <v>223</v>
      </c>
      <c r="G62" s="98" t="s">
        <v>4214</v>
      </c>
      <c r="H62" s="99" t="s">
        <v>4341</v>
      </c>
      <c r="I62" s="1"/>
      <c r="J62" s="1"/>
      <c r="K62" s="1"/>
      <c r="L62" s="1"/>
      <c r="M62" s="1"/>
      <c r="N62" s="1"/>
      <c r="O62" s="1"/>
      <c r="P62" s="1"/>
      <c r="Q62" s="1"/>
      <c r="R62" s="15"/>
      <c r="S62" s="1"/>
      <c r="T62" s="1"/>
    </row>
    <row r="63" ht="14.25" customHeight="1">
      <c r="A63" s="1"/>
      <c r="B63" s="12" t="s">
        <v>248</v>
      </c>
      <c r="C63" s="15" t="s">
        <v>4342</v>
      </c>
      <c r="D63" s="15" t="str">
        <f>VLOOKUP(WEEKDAY(C63),'Dia da Semana'!$S:$T,2,FALSE)</f>
        <v>#VALUE!</v>
      </c>
      <c r="E63" s="15" t="s">
        <v>4343</v>
      </c>
      <c r="F63" s="15" t="s">
        <v>222</v>
      </c>
      <c r="G63" s="98" t="s">
        <v>4330</v>
      </c>
      <c r="H63" s="99" t="s">
        <v>4344</v>
      </c>
      <c r="I63" s="1"/>
      <c r="J63" s="1"/>
      <c r="K63" s="1"/>
      <c r="L63" s="1"/>
      <c r="M63" s="1"/>
      <c r="N63" s="1"/>
      <c r="O63" s="1"/>
      <c r="P63" s="1"/>
      <c r="Q63" s="1"/>
      <c r="R63" s="15"/>
      <c r="S63" s="1"/>
      <c r="T63" s="1"/>
    </row>
    <row r="64" ht="14.25" customHeight="1">
      <c r="A64" s="1"/>
      <c r="B64" s="12" t="s">
        <v>230</v>
      </c>
      <c r="C64" s="15" t="s">
        <v>4345</v>
      </c>
      <c r="D64" s="15" t="str">
        <f>VLOOKUP(WEEKDAY(C64),'Dia da Semana'!$S:$T,2,FALSE)</f>
        <v>#VALUE!</v>
      </c>
      <c r="E64" s="15" t="s">
        <v>4346</v>
      </c>
      <c r="F64" s="15" t="s">
        <v>222</v>
      </c>
      <c r="G64" s="98" t="s">
        <v>4179</v>
      </c>
      <c r="H64" s="99" t="s">
        <v>4180</v>
      </c>
      <c r="I64" s="1"/>
      <c r="J64" s="1"/>
      <c r="K64" s="1"/>
      <c r="L64" s="1"/>
      <c r="M64" s="1"/>
      <c r="N64" s="1"/>
      <c r="O64" s="1"/>
      <c r="P64" s="1"/>
      <c r="Q64" s="1"/>
      <c r="R64" s="15"/>
      <c r="S64" s="1"/>
      <c r="T64" s="1"/>
    </row>
    <row r="65" ht="14.25" customHeight="1">
      <c r="A65" s="1"/>
      <c r="B65" s="12" t="s">
        <v>248</v>
      </c>
      <c r="C65" s="15" t="s">
        <v>4347</v>
      </c>
      <c r="D65" s="15" t="str">
        <f>VLOOKUP(WEEKDAY(C65),'Dia da Semana'!$S:$T,2,FALSE)</f>
        <v>#VALUE!</v>
      </c>
      <c r="E65" s="15" t="s">
        <v>4348</v>
      </c>
      <c r="F65" s="15" t="s">
        <v>222</v>
      </c>
      <c r="G65" s="98" t="s">
        <v>4349</v>
      </c>
      <c r="H65" s="99" t="s">
        <v>4350</v>
      </c>
      <c r="I65" s="1"/>
      <c r="J65" s="1"/>
      <c r="K65" s="1"/>
      <c r="L65" s="1"/>
      <c r="M65" s="1"/>
      <c r="N65" s="1"/>
      <c r="O65" s="1"/>
      <c r="P65" s="1"/>
      <c r="Q65" s="1"/>
      <c r="R65" s="15"/>
      <c r="S65" s="1"/>
      <c r="T65" s="1"/>
    </row>
    <row r="66" ht="14.25" customHeight="1">
      <c r="A66" s="1"/>
      <c r="B66" s="12" t="s">
        <v>248</v>
      </c>
      <c r="C66" s="15" t="s">
        <v>4351</v>
      </c>
      <c r="D66" s="15" t="str">
        <f>VLOOKUP(WEEKDAY(C66),'Dia da Semana'!$S:$T,2,FALSE)</f>
        <v>#VALUE!</v>
      </c>
      <c r="E66" s="15" t="s">
        <v>4352</v>
      </c>
      <c r="F66" s="15" t="s">
        <v>223</v>
      </c>
      <c r="G66" s="98" t="s">
        <v>4241</v>
      </c>
      <c r="H66" s="99" t="s">
        <v>4287</v>
      </c>
      <c r="I66" s="1"/>
      <c r="J66" s="1"/>
      <c r="K66" s="1"/>
      <c r="L66" s="1"/>
      <c r="M66" s="1"/>
      <c r="N66" s="1"/>
      <c r="O66" s="1"/>
      <c r="P66" s="1"/>
      <c r="Q66" s="1"/>
      <c r="R66" s="15"/>
      <c r="S66" s="1"/>
      <c r="T66" s="1"/>
    </row>
    <row r="67" ht="14.25" customHeight="1">
      <c r="A67" s="1"/>
      <c r="B67" s="12" t="s">
        <v>248</v>
      </c>
      <c r="C67" s="15" t="s">
        <v>4353</v>
      </c>
      <c r="D67" s="15" t="str">
        <f>VLOOKUP(WEEKDAY(C67),'Dia da Semana'!$S:$T,2,FALSE)</f>
        <v>#VALUE!</v>
      </c>
      <c r="E67" s="15" t="s">
        <v>4354</v>
      </c>
      <c r="F67" s="15" t="s">
        <v>222</v>
      </c>
      <c r="G67" s="98" t="s">
        <v>4187</v>
      </c>
      <c r="H67" s="99" t="s">
        <v>4355</v>
      </c>
      <c r="I67" s="1"/>
      <c r="J67" s="1"/>
      <c r="K67" s="1"/>
      <c r="L67" s="1"/>
      <c r="M67" s="1"/>
      <c r="N67" s="1"/>
      <c r="O67" s="1"/>
      <c r="P67" s="1"/>
      <c r="Q67" s="1"/>
      <c r="R67" s="15"/>
      <c r="S67" s="1"/>
      <c r="T67" s="1"/>
    </row>
    <row r="68" ht="14.25" customHeight="1">
      <c r="A68" s="1"/>
      <c r="B68" s="12" t="s">
        <v>230</v>
      </c>
      <c r="C68" s="15" t="s">
        <v>4356</v>
      </c>
      <c r="D68" s="15" t="str">
        <f>VLOOKUP(WEEKDAY(C68),'Dia da Semana'!$S:$T,2,FALSE)</f>
        <v>#VALUE!</v>
      </c>
      <c r="E68" s="15" t="s">
        <v>4357</v>
      </c>
      <c r="F68" s="15" t="s">
        <v>4186</v>
      </c>
      <c r="G68" s="98" t="s">
        <v>4358</v>
      </c>
      <c r="H68" s="99" t="s">
        <v>4359</v>
      </c>
      <c r="I68" s="1"/>
      <c r="J68" s="1"/>
      <c r="K68" s="1"/>
      <c r="L68" s="1"/>
      <c r="M68" s="1"/>
      <c r="N68" s="1"/>
      <c r="O68" s="1"/>
      <c r="P68" s="1"/>
      <c r="Q68" s="1"/>
      <c r="R68" s="15"/>
      <c r="S68" s="1"/>
      <c r="T68" s="1"/>
    </row>
    <row r="69" ht="14.25" customHeight="1">
      <c r="A69" s="1"/>
      <c r="B69" s="12" t="s">
        <v>248</v>
      </c>
      <c r="C69" s="15" t="s">
        <v>4360</v>
      </c>
      <c r="D69" s="15" t="str">
        <f>VLOOKUP(WEEKDAY(C69),'Dia da Semana'!$S:$T,2,FALSE)</f>
        <v>#VALUE!</v>
      </c>
      <c r="E69" s="15" t="s">
        <v>4361</v>
      </c>
      <c r="F69" s="15" t="s">
        <v>222</v>
      </c>
      <c r="G69" s="98" t="s">
        <v>4179</v>
      </c>
      <c r="H69" s="99" t="s">
        <v>4180</v>
      </c>
      <c r="I69" s="1"/>
      <c r="J69" s="1"/>
      <c r="K69" s="1"/>
      <c r="L69" s="1"/>
      <c r="M69" s="1"/>
      <c r="N69" s="1"/>
      <c r="O69" s="1"/>
      <c r="P69" s="1"/>
      <c r="Q69" s="1"/>
      <c r="R69" s="15"/>
      <c r="S69" s="1"/>
      <c r="T69" s="1"/>
    </row>
    <row r="70" ht="14.25" customHeight="1">
      <c r="A70" s="1"/>
      <c r="B70" s="12" t="s">
        <v>230</v>
      </c>
      <c r="C70" s="15" t="s">
        <v>4362</v>
      </c>
      <c r="D70" s="15" t="str">
        <f>VLOOKUP(WEEKDAY(C70),'Dia da Semana'!$S:$T,2,FALSE)</f>
        <v>#VALUE!</v>
      </c>
      <c r="E70" s="15" t="s">
        <v>4363</v>
      </c>
      <c r="F70" s="15" t="s">
        <v>222</v>
      </c>
      <c r="G70" s="98" t="s">
        <v>250</v>
      </c>
      <c r="H70" s="99" t="s">
        <v>250</v>
      </c>
      <c r="I70" s="1"/>
      <c r="J70" s="1"/>
      <c r="K70" s="1"/>
      <c r="L70" s="1"/>
      <c r="M70" s="1"/>
      <c r="N70" s="1"/>
      <c r="O70" s="1"/>
      <c r="P70" s="1"/>
      <c r="Q70" s="1"/>
      <c r="R70" s="15"/>
      <c r="S70" s="1"/>
      <c r="T70" s="1"/>
    </row>
    <row r="71" ht="14.25" customHeight="1">
      <c r="A71" s="1"/>
      <c r="B71" s="12" t="s">
        <v>247</v>
      </c>
      <c r="C71" s="15" t="s">
        <v>4364</v>
      </c>
      <c r="D71" s="15" t="str">
        <f>VLOOKUP(WEEKDAY(C71),'Dia da Semana'!$S:$T,2,FALSE)</f>
        <v>#VALUE!</v>
      </c>
      <c r="E71" s="15" t="s">
        <v>4365</v>
      </c>
      <c r="F71" s="15" t="s">
        <v>223</v>
      </c>
      <c r="G71" s="98" t="s">
        <v>250</v>
      </c>
      <c r="H71" s="99" t="s">
        <v>250</v>
      </c>
      <c r="I71" s="1"/>
      <c r="J71" s="1"/>
      <c r="K71" s="1"/>
      <c r="L71" s="1"/>
      <c r="M71" s="1"/>
      <c r="N71" s="1"/>
      <c r="O71" s="1"/>
      <c r="P71" s="1"/>
      <c r="Q71" s="1"/>
      <c r="R71" s="15"/>
      <c r="S71" s="1"/>
      <c r="T71" s="1"/>
    </row>
    <row r="72" ht="14.25" customHeight="1">
      <c r="A72" s="1"/>
      <c r="B72" s="12" t="s">
        <v>230</v>
      </c>
      <c r="C72" s="15" t="s">
        <v>4364</v>
      </c>
      <c r="D72" s="15" t="str">
        <f>VLOOKUP(WEEKDAY(C72),'Dia da Semana'!$S:$T,2,FALSE)</f>
        <v>#VALUE!</v>
      </c>
      <c r="E72" s="15" t="s">
        <v>4366</v>
      </c>
      <c r="F72" s="15" t="s">
        <v>222</v>
      </c>
      <c r="G72" s="98" t="s">
        <v>250</v>
      </c>
      <c r="H72" s="99" t="s">
        <v>250</v>
      </c>
      <c r="I72" s="1"/>
      <c r="J72" s="1"/>
      <c r="K72" s="1"/>
      <c r="L72" s="1"/>
      <c r="M72" s="1"/>
      <c r="N72" s="1"/>
      <c r="O72" s="1"/>
      <c r="P72" s="1"/>
      <c r="Q72" s="1"/>
      <c r="R72" s="15"/>
      <c r="S72" s="1"/>
      <c r="T72" s="1"/>
    </row>
    <row r="73" ht="14.25" customHeight="1">
      <c r="A73" s="1"/>
      <c r="B73" s="12" t="s">
        <v>247</v>
      </c>
      <c r="C73" s="15" t="s">
        <v>4367</v>
      </c>
      <c r="D73" s="15" t="str">
        <f>VLOOKUP(WEEKDAY(C73),'Dia da Semana'!$S:$T,2,FALSE)</f>
        <v>#VALUE!</v>
      </c>
      <c r="E73" s="15" t="s">
        <v>4368</v>
      </c>
      <c r="F73" s="15" t="s">
        <v>223</v>
      </c>
      <c r="G73" s="98" t="s">
        <v>250</v>
      </c>
      <c r="H73" s="99" t="s">
        <v>250</v>
      </c>
      <c r="I73" s="1"/>
      <c r="J73" s="1"/>
      <c r="K73" s="1"/>
      <c r="L73" s="1"/>
      <c r="M73" s="1"/>
      <c r="N73" s="1"/>
      <c r="O73" s="1"/>
      <c r="P73" s="1"/>
      <c r="Q73" s="1"/>
      <c r="R73" s="15"/>
      <c r="S73" s="1"/>
      <c r="T73" s="1"/>
    </row>
    <row r="74" ht="14.25" customHeight="1">
      <c r="A74" s="1"/>
      <c r="B74" s="12" t="s">
        <v>230</v>
      </c>
      <c r="C74" s="15" t="s">
        <v>4369</v>
      </c>
      <c r="D74" s="15" t="str">
        <f>VLOOKUP(WEEKDAY(C74),'Dia da Semana'!$S:$T,2,FALSE)</f>
        <v>#VALUE!</v>
      </c>
      <c r="E74" s="15" t="s">
        <v>4370</v>
      </c>
      <c r="F74" s="15" t="s">
        <v>222</v>
      </c>
      <c r="G74" s="98" t="s">
        <v>4214</v>
      </c>
      <c r="H74" s="99" t="s">
        <v>4371</v>
      </c>
      <c r="I74" s="1"/>
      <c r="J74" s="1"/>
      <c r="K74" s="1"/>
      <c r="L74" s="1"/>
      <c r="M74" s="1"/>
      <c r="N74" s="1"/>
      <c r="O74" s="1"/>
      <c r="P74" s="1"/>
      <c r="Q74" s="1"/>
      <c r="R74" s="15"/>
      <c r="S74" s="1"/>
      <c r="T74" s="1"/>
    </row>
    <row r="75" ht="14.25" customHeight="1">
      <c r="A75" s="1"/>
      <c r="B75" s="12" t="s">
        <v>230</v>
      </c>
      <c r="C75" s="15" t="s">
        <v>4372</v>
      </c>
      <c r="D75" s="15" t="str">
        <f>VLOOKUP(WEEKDAY(C75),'Dia da Semana'!$S:$T,2,FALSE)</f>
        <v>#VALUE!</v>
      </c>
      <c r="E75" s="15" t="s">
        <v>4373</v>
      </c>
      <c r="F75" s="15" t="s">
        <v>222</v>
      </c>
      <c r="G75" s="98" t="s">
        <v>4241</v>
      </c>
      <c r="H75" s="99" t="s">
        <v>4374</v>
      </c>
      <c r="I75" s="1"/>
      <c r="J75" s="1"/>
      <c r="K75" s="1"/>
      <c r="L75" s="1"/>
      <c r="M75" s="1"/>
      <c r="N75" s="1"/>
      <c r="O75" s="1"/>
      <c r="P75" s="1"/>
      <c r="Q75" s="1"/>
      <c r="R75" s="15"/>
      <c r="S75" s="1"/>
      <c r="T75" s="1"/>
    </row>
    <row r="76" ht="14.25" customHeight="1">
      <c r="A76" s="1"/>
      <c r="B76" s="12" t="s">
        <v>230</v>
      </c>
      <c r="C76" s="15" t="s">
        <v>4375</v>
      </c>
      <c r="D76" s="15" t="str">
        <f>VLOOKUP(WEEKDAY(C76),'Dia da Semana'!$S:$T,2,FALSE)</f>
        <v>#VALUE!</v>
      </c>
      <c r="E76" s="15" t="s">
        <v>4376</v>
      </c>
      <c r="F76" s="15" t="s">
        <v>222</v>
      </c>
      <c r="G76" s="98" t="s">
        <v>4214</v>
      </c>
      <c r="H76" s="99" t="s">
        <v>4215</v>
      </c>
      <c r="I76" s="1"/>
      <c r="J76" s="1"/>
      <c r="K76" s="1"/>
      <c r="L76" s="1"/>
      <c r="M76" s="1"/>
      <c r="N76" s="1"/>
      <c r="O76" s="1"/>
      <c r="P76" s="1"/>
      <c r="Q76" s="1"/>
      <c r="R76" s="15"/>
      <c r="S76" s="1"/>
      <c r="T76" s="1"/>
    </row>
    <row r="77" ht="14.25" customHeight="1">
      <c r="A77" s="1"/>
      <c r="B77" s="12" t="s">
        <v>247</v>
      </c>
      <c r="C77" s="15" t="s">
        <v>4377</v>
      </c>
      <c r="D77" s="15" t="str">
        <f>VLOOKUP(WEEKDAY(C77),'Dia da Semana'!$S:$T,2,FALSE)</f>
        <v>#VALUE!</v>
      </c>
      <c r="E77" s="15" t="s">
        <v>4378</v>
      </c>
      <c r="F77" s="15" t="s">
        <v>223</v>
      </c>
      <c r="G77" s="98" t="s">
        <v>250</v>
      </c>
      <c r="H77" s="99" t="s">
        <v>250</v>
      </c>
      <c r="I77" s="1"/>
      <c r="J77" s="1"/>
      <c r="K77" s="1"/>
      <c r="L77" s="1"/>
      <c r="M77" s="1"/>
      <c r="N77" s="1"/>
      <c r="O77" s="1"/>
      <c r="P77" s="1"/>
      <c r="Q77" s="1"/>
      <c r="R77" s="15"/>
      <c r="S77" s="1"/>
      <c r="T77" s="1"/>
    </row>
    <row r="78" ht="14.25" customHeight="1">
      <c r="A78" s="1"/>
      <c r="B78" s="12" t="s">
        <v>230</v>
      </c>
      <c r="C78" s="15" t="s">
        <v>4379</v>
      </c>
      <c r="D78" s="15" t="str">
        <f>VLOOKUP(WEEKDAY(C78),'Dia da Semana'!$S:$T,2,FALSE)</f>
        <v>#VALUE!</v>
      </c>
      <c r="E78" s="15" t="s">
        <v>4380</v>
      </c>
      <c r="F78" s="15" t="s">
        <v>222</v>
      </c>
      <c r="G78" s="98" t="s">
        <v>4381</v>
      </c>
      <c r="H78" s="99" t="s">
        <v>4382</v>
      </c>
      <c r="I78" s="1"/>
      <c r="J78" s="1"/>
      <c r="K78" s="1"/>
      <c r="L78" s="1"/>
      <c r="M78" s="1"/>
      <c r="N78" s="1"/>
      <c r="O78" s="1"/>
      <c r="P78" s="1"/>
      <c r="Q78" s="1"/>
      <c r="R78" s="15"/>
      <c r="S78" s="1"/>
      <c r="T78" s="1"/>
    </row>
    <row r="79" ht="14.25" customHeight="1">
      <c r="A79" s="1"/>
      <c r="B79" s="12" t="s">
        <v>230</v>
      </c>
      <c r="C79" s="15" t="s">
        <v>4383</v>
      </c>
      <c r="D79" s="15" t="str">
        <f>VLOOKUP(WEEKDAY(C79),'Dia da Semana'!$S:$T,2,FALSE)</f>
        <v>#VALUE!</v>
      </c>
      <c r="E79" s="15" t="s">
        <v>4384</v>
      </c>
      <c r="F79" s="15" t="s">
        <v>222</v>
      </c>
      <c r="G79" s="98" t="s">
        <v>250</v>
      </c>
      <c r="H79" s="99" t="s">
        <v>250</v>
      </c>
      <c r="I79" s="1"/>
      <c r="J79" s="1"/>
      <c r="K79" s="1"/>
      <c r="L79" s="1"/>
      <c r="M79" s="1"/>
      <c r="N79" s="1"/>
      <c r="O79" s="1"/>
      <c r="P79" s="1"/>
      <c r="Q79" s="1"/>
      <c r="R79" s="15"/>
      <c r="S79" s="1"/>
      <c r="T79" s="1"/>
    </row>
    <row r="80" ht="14.25" customHeight="1">
      <c r="A80" s="1"/>
      <c r="B80" s="12" t="s">
        <v>230</v>
      </c>
      <c r="C80" s="15" t="s">
        <v>4385</v>
      </c>
      <c r="D80" s="15" t="str">
        <f>VLOOKUP(WEEKDAY(C80),'Dia da Semana'!$S:$T,2,FALSE)</f>
        <v>#VALUE!</v>
      </c>
      <c r="E80" s="15" t="s">
        <v>4386</v>
      </c>
      <c r="F80" s="15" t="s">
        <v>222</v>
      </c>
      <c r="G80" s="98" t="s">
        <v>4387</v>
      </c>
      <c r="H80" s="99" t="s">
        <v>4388</v>
      </c>
      <c r="I80" s="1"/>
      <c r="J80" s="1"/>
      <c r="K80" s="1"/>
      <c r="L80" s="1"/>
      <c r="M80" s="1"/>
      <c r="N80" s="1"/>
      <c r="O80" s="1"/>
      <c r="P80" s="1"/>
      <c r="Q80" s="1"/>
      <c r="R80" s="15"/>
      <c r="S80" s="1"/>
      <c r="T80" s="1"/>
    </row>
    <row r="81" ht="14.25" customHeight="1">
      <c r="A81" s="1"/>
      <c r="B81" s="12" t="s">
        <v>230</v>
      </c>
      <c r="C81" s="15" t="s">
        <v>4389</v>
      </c>
      <c r="D81" s="15" t="str">
        <f>VLOOKUP(WEEKDAY(C81),'Dia da Semana'!$S:$T,2,FALSE)</f>
        <v>#VALUE!</v>
      </c>
      <c r="E81" s="15" t="s">
        <v>4390</v>
      </c>
      <c r="F81" s="15" t="s">
        <v>222</v>
      </c>
      <c r="G81" s="98" t="s">
        <v>4179</v>
      </c>
      <c r="H81" s="99" t="s">
        <v>4180</v>
      </c>
      <c r="I81" s="1"/>
      <c r="J81" s="1"/>
      <c r="K81" s="1"/>
      <c r="L81" s="1"/>
      <c r="M81" s="1"/>
      <c r="N81" s="1"/>
      <c r="O81" s="1"/>
      <c r="P81" s="1"/>
      <c r="Q81" s="1"/>
      <c r="R81" s="15"/>
      <c r="S81" s="1"/>
      <c r="T81" s="1"/>
    </row>
    <row r="82" ht="14.25" customHeight="1">
      <c r="A82" s="1"/>
      <c r="B82" s="12" t="s">
        <v>230</v>
      </c>
      <c r="C82" s="15" t="s">
        <v>4391</v>
      </c>
      <c r="D82" s="15" t="str">
        <f>VLOOKUP(WEEKDAY(C82),'Dia da Semana'!$S:$T,2,FALSE)</f>
        <v>#VALUE!</v>
      </c>
      <c r="E82" s="15" t="s">
        <v>4392</v>
      </c>
      <c r="F82" s="15" t="s">
        <v>222</v>
      </c>
      <c r="G82" s="98" t="s">
        <v>4187</v>
      </c>
      <c r="H82" s="99" t="s">
        <v>4393</v>
      </c>
      <c r="I82" s="1"/>
      <c r="J82" s="1"/>
      <c r="K82" s="1"/>
      <c r="L82" s="1"/>
      <c r="M82" s="1"/>
      <c r="N82" s="1"/>
      <c r="O82" s="1"/>
      <c r="P82" s="1"/>
      <c r="Q82" s="1"/>
      <c r="R82" s="15"/>
      <c r="S82" s="1"/>
      <c r="T82" s="1"/>
    </row>
    <row r="83" ht="14.25" customHeight="1">
      <c r="A83" s="1"/>
      <c r="B83" s="12" t="s">
        <v>230</v>
      </c>
      <c r="C83" s="15" t="s">
        <v>4394</v>
      </c>
      <c r="D83" s="15" t="str">
        <f>VLOOKUP(WEEKDAY(C83),'Dia da Semana'!$S:$T,2,FALSE)</f>
        <v>#VALUE!</v>
      </c>
      <c r="E83" s="15" t="s">
        <v>4395</v>
      </c>
      <c r="F83" s="15" t="s">
        <v>222</v>
      </c>
      <c r="G83" s="98" t="s">
        <v>4330</v>
      </c>
      <c r="H83" s="99" t="s">
        <v>4242</v>
      </c>
      <c r="I83" s="1"/>
      <c r="J83" s="1"/>
      <c r="K83" s="1"/>
      <c r="L83" s="1"/>
      <c r="M83" s="1"/>
      <c r="N83" s="1"/>
      <c r="O83" s="1"/>
      <c r="P83" s="1"/>
      <c r="Q83" s="1"/>
      <c r="R83" s="15"/>
      <c r="S83" s="1"/>
      <c r="T83" s="1"/>
    </row>
    <row r="84" ht="14.25" customHeight="1">
      <c r="A84" s="1"/>
      <c r="B84" s="12" t="s">
        <v>230</v>
      </c>
      <c r="C84" s="15" t="s">
        <v>4396</v>
      </c>
      <c r="D84" s="15" t="str">
        <f>VLOOKUP(WEEKDAY(C84),'Dia da Semana'!$S:$T,2,FALSE)</f>
        <v>#VALUE!</v>
      </c>
      <c r="E84" s="15" t="s">
        <v>4397</v>
      </c>
      <c r="F84" s="15" t="s">
        <v>222</v>
      </c>
      <c r="G84" s="98" t="s">
        <v>250</v>
      </c>
      <c r="H84" s="99" t="s">
        <v>250</v>
      </c>
      <c r="I84" s="1"/>
      <c r="J84" s="1"/>
      <c r="K84" s="1"/>
      <c r="L84" s="1"/>
      <c r="M84" s="1"/>
      <c r="N84" s="1"/>
      <c r="O84" s="1"/>
      <c r="P84" s="1"/>
      <c r="Q84" s="1"/>
      <c r="R84" s="15"/>
      <c r="S84" s="1"/>
      <c r="T84" s="1"/>
    </row>
    <row r="85" ht="14.25" customHeight="1">
      <c r="A85" s="1"/>
      <c r="B85" s="12" t="s">
        <v>230</v>
      </c>
      <c r="C85" s="15" t="s">
        <v>4398</v>
      </c>
      <c r="D85" s="15" t="str">
        <f>VLOOKUP(WEEKDAY(C85),'Dia da Semana'!$S:$T,2,FALSE)</f>
        <v>#VALUE!</v>
      </c>
      <c r="E85" s="15" t="s">
        <v>4399</v>
      </c>
      <c r="F85" s="15" t="s">
        <v>222</v>
      </c>
      <c r="G85" s="98" t="s">
        <v>250</v>
      </c>
      <c r="H85" s="99" t="s">
        <v>250</v>
      </c>
      <c r="I85" s="1"/>
      <c r="J85" s="1"/>
      <c r="K85" s="1"/>
      <c r="L85" s="1"/>
      <c r="M85" s="1"/>
      <c r="N85" s="1"/>
      <c r="O85" s="1"/>
      <c r="P85" s="1"/>
      <c r="Q85" s="1"/>
      <c r="R85" s="15"/>
      <c r="S85" s="1"/>
      <c r="T85" s="1"/>
    </row>
    <row r="86" ht="14.25" customHeight="1">
      <c r="A86" s="1"/>
      <c r="B86" s="12" t="s">
        <v>230</v>
      </c>
      <c r="C86" s="15" t="s">
        <v>4398</v>
      </c>
      <c r="D86" s="15" t="str">
        <f>VLOOKUP(WEEKDAY(C86),'Dia da Semana'!$S:$T,2,FALSE)</f>
        <v>#VALUE!</v>
      </c>
      <c r="E86" s="15" t="s">
        <v>4399</v>
      </c>
      <c r="F86" s="15" t="s">
        <v>222</v>
      </c>
      <c r="G86" s="98" t="s">
        <v>250</v>
      </c>
      <c r="H86" s="99" t="s">
        <v>250</v>
      </c>
      <c r="I86" s="1"/>
      <c r="J86" s="1"/>
      <c r="K86" s="1"/>
      <c r="L86" s="1"/>
      <c r="M86" s="1"/>
      <c r="N86" s="1"/>
      <c r="O86" s="1"/>
      <c r="P86" s="1"/>
      <c r="Q86" s="1"/>
      <c r="R86" s="15"/>
      <c r="S86" s="1"/>
      <c r="T86" s="1"/>
    </row>
    <row r="87" ht="14.25" customHeight="1">
      <c r="A87" s="1"/>
      <c r="B87" s="12" t="s">
        <v>230</v>
      </c>
      <c r="C87" s="15" t="s">
        <v>4400</v>
      </c>
      <c r="D87" s="15" t="str">
        <f>VLOOKUP(WEEKDAY(C87),'Dia da Semana'!$S:$T,2,FALSE)</f>
        <v>#VALUE!</v>
      </c>
      <c r="E87" s="15" t="s">
        <v>4401</v>
      </c>
      <c r="F87" s="15" t="s">
        <v>222</v>
      </c>
      <c r="G87" s="98" t="s">
        <v>4179</v>
      </c>
      <c r="H87" s="99" t="s">
        <v>4180</v>
      </c>
      <c r="I87" s="1"/>
      <c r="J87" s="1"/>
      <c r="K87" s="1"/>
      <c r="L87" s="1"/>
      <c r="M87" s="1"/>
      <c r="N87" s="1"/>
      <c r="O87" s="1"/>
      <c r="P87" s="1"/>
      <c r="Q87" s="1"/>
      <c r="R87" s="15"/>
      <c r="S87" s="1"/>
      <c r="T87" s="1"/>
    </row>
    <row r="88" ht="14.25" customHeight="1">
      <c r="A88" s="1"/>
      <c r="B88" s="12" t="s">
        <v>230</v>
      </c>
      <c r="C88" s="15" t="s">
        <v>4402</v>
      </c>
      <c r="D88" s="15" t="str">
        <f>VLOOKUP(WEEKDAY(C88),'Dia da Semana'!$S:$T,2,FALSE)</f>
        <v>#VALUE!</v>
      </c>
      <c r="E88" s="15" t="s">
        <v>4403</v>
      </c>
      <c r="F88" s="15" t="s">
        <v>222</v>
      </c>
      <c r="G88" s="98" t="s">
        <v>250</v>
      </c>
      <c r="H88" s="99" t="s">
        <v>250</v>
      </c>
      <c r="I88" s="1"/>
      <c r="J88" s="1"/>
      <c r="K88" s="1"/>
      <c r="L88" s="1"/>
      <c r="M88" s="1"/>
      <c r="N88" s="1"/>
      <c r="O88" s="1"/>
      <c r="P88" s="1"/>
      <c r="Q88" s="1"/>
      <c r="R88" s="15"/>
      <c r="S88" s="1"/>
      <c r="T88" s="1"/>
    </row>
    <row r="89" ht="14.25" customHeight="1">
      <c r="A89" s="1"/>
      <c r="B89" s="12" t="s">
        <v>230</v>
      </c>
      <c r="C89" s="15" t="s">
        <v>4404</v>
      </c>
      <c r="D89" s="15" t="str">
        <f>VLOOKUP(WEEKDAY(C89),'Dia da Semana'!$S:$T,2,FALSE)</f>
        <v>#VALUE!</v>
      </c>
      <c r="E89" s="15" t="s">
        <v>4405</v>
      </c>
      <c r="F89" s="15" t="s">
        <v>222</v>
      </c>
      <c r="G89" s="98" t="s">
        <v>4214</v>
      </c>
      <c r="H89" s="99" t="s">
        <v>4406</v>
      </c>
      <c r="I89" s="1"/>
      <c r="J89" s="1"/>
      <c r="K89" s="1"/>
      <c r="L89" s="1"/>
      <c r="M89" s="1"/>
      <c r="N89" s="1"/>
      <c r="O89" s="1"/>
      <c r="P89" s="1"/>
      <c r="Q89" s="1"/>
      <c r="R89" s="15"/>
      <c r="S89" s="1"/>
      <c r="T89" s="1"/>
    </row>
    <row r="90" ht="14.25" customHeight="1">
      <c r="A90" s="1"/>
      <c r="B90" s="12" t="s">
        <v>230</v>
      </c>
      <c r="C90" s="15" t="s">
        <v>4404</v>
      </c>
      <c r="D90" s="15" t="str">
        <f>VLOOKUP(WEEKDAY(C90),'Dia da Semana'!$S:$T,2,FALSE)</f>
        <v>#VALUE!</v>
      </c>
      <c r="E90" s="15" t="s">
        <v>4407</v>
      </c>
      <c r="F90" s="15" t="s">
        <v>222</v>
      </c>
      <c r="G90" s="98" t="s">
        <v>250</v>
      </c>
      <c r="H90" s="99" t="s">
        <v>250</v>
      </c>
      <c r="I90" s="1"/>
      <c r="J90" s="1"/>
      <c r="K90" s="1"/>
      <c r="L90" s="1"/>
      <c r="M90" s="1"/>
      <c r="N90" s="1"/>
      <c r="O90" s="1"/>
      <c r="P90" s="1"/>
      <c r="Q90" s="1"/>
      <c r="R90" s="15"/>
      <c r="S90" s="1"/>
      <c r="T90" s="1"/>
    </row>
    <row r="91" ht="14.25" customHeight="1">
      <c r="A91" s="1"/>
      <c r="B91" s="12" t="s">
        <v>230</v>
      </c>
      <c r="C91" s="15" t="s">
        <v>4404</v>
      </c>
      <c r="D91" s="15" t="str">
        <f>VLOOKUP(WEEKDAY(C91),'Dia da Semana'!$S:$T,2,FALSE)</f>
        <v>#VALUE!</v>
      </c>
      <c r="E91" s="15" t="s">
        <v>4408</v>
      </c>
      <c r="F91" s="15" t="s">
        <v>222</v>
      </c>
      <c r="G91" s="98" t="s">
        <v>4258</v>
      </c>
      <c r="H91" s="99" t="s">
        <v>4215</v>
      </c>
      <c r="I91" s="1"/>
      <c r="J91" s="1"/>
      <c r="K91" s="1"/>
      <c r="L91" s="1"/>
      <c r="M91" s="1"/>
      <c r="N91" s="1"/>
      <c r="O91" s="1"/>
      <c r="P91" s="1"/>
      <c r="Q91" s="1"/>
      <c r="R91" s="15"/>
      <c r="S91" s="1"/>
      <c r="T91" s="1"/>
    </row>
    <row r="92" ht="14.25" customHeight="1">
      <c r="A92" s="1"/>
      <c r="B92" s="12" t="s">
        <v>230</v>
      </c>
      <c r="C92" s="15" t="s">
        <v>4404</v>
      </c>
      <c r="D92" s="15" t="str">
        <f>VLOOKUP(WEEKDAY(C92),'Dia da Semana'!$S:$T,2,FALSE)</f>
        <v>#VALUE!</v>
      </c>
      <c r="E92" s="15" t="s">
        <v>4409</v>
      </c>
      <c r="F92" s="15" t="s">
        <v>222</v>
      </c>
      <c r="G92" s="98" t="s">
        <v>4410</v>
      </c>
      <c r="H92" s="99" t="s">
        <v>4411</v>
      </c>
      <c r="I92" s="1"/>
      <c r="J92" s="1"/>
      <c r="K92" s="1"/>
      <c r="L92" s="1"/>
      <c r="M92" s="1"/>
      <c r="N92" s="1"/>
      <c r="O92" s="1"/>
      <c r="P92" s="1"/>
      <c r="Q92" s="1"/>
      <c r="R92" s="15"/>
      <c r="S92" s="1"/>
      <c r="T92" s="1"/>
    </row>
    <row r="93" ht="14.25" customHeight="1">
      <c r="A93" s="1"/>
      <c r="B93" s="12" t="s">
        <v>230</v>
      </c>
      <c r="C93" s="15" t="s">
        <v>4412</v>
      </c>
      <c r="D93" s="15" t="str">
        <f>VLOOKUP(WEEKDAY(C93),'Dia da Semana'!$S:$T,2,FALSE)</f>
        <v>#VALUE!</v>
      </c>
      <c r="E93" s="15" t="s">
        <v>4413</v>
      </c>
      <c r="F93" s="15" t="s">
        <v>222</v>
      </c>
      <c r="G93" s="98" t="s">
        <v>4214</v>
      </c>
      <c r="H93" s="99" t="s">
        <v>4414</v>
      </c>
      <c r="I93" s="1"/>
      <c r="J93" s="1"/>
      <c r="K93" s="1"/>
      <c r="L93" s="1"/>
      <c r="M93" s="1"/>
      <c r="N93" s="1"/>
      <c r="O93" s="1"/>
      <c r="P93" s="1"/>
      <c r="Q93" s="1"/>
      <c r="R93" s="15"/>
      <c r="S93" s="1"/>
      <c r="T93" s="1"/>
    </row>
    <row r="94" ht="14.25" customHeight="1">
      <c r="A94" s="1"/>
      <c r="B94" s="12" t="s">
        <v>230</v>
      </c>
      <c r="C94" s="15" t="s">
        <v>4415</v>
      </c>
      <c r="D94" s="15" t="str">
        <f>VLOOKUP(WEEKDAY(C94),'Dia da Semana'!$S:$T,2,FALSE)</f>
        <v>#VALUE!</v>
      </c>
      <c r="E94" s="15" t="s">
        <v>4416</v>
      </c>
      <c r="F94" s="15" t="s">
        <v>223</v>
      </c>
      <c r="G94" s="98" t="s">
        <v>4187</v>
      </c>
      <c r="H94" s="99" t="s">
        <v>4193</v>
      </c>
      <c r="I94" s="1"/>
      <c r="J94" s="1"/>
      <c r="K94" s="1"/>
      <c r="L94" s="1"/>
      <c r="M94" s="1"/>
      <c r="N94" s="1"/>
      <c r="O94" s="1"/>
      <c r="P94" s="1"/>
      <c r="Q94" s="1"/>
      <c r="R94" s="15"/>
      <c r="S94" s="1"/>
      <c r="T94" s="1"/>
    </row>
    <row r="95" ht="14.25" customHeight="1">
      <c r="A95" s="1"/>
      <c r="B95" s="12" t="s">
        <v>247</v>
      </c>
      <c r="C95" s="15" t="s">
        <v>4417</v>
      </c>
      <c r="D95" s="15" t="str">
        <f>VLOOKUP(WEEKDAY(C95),'Dia da Semana'!$S:$T,2,FALSE)</f>
        <v>#VALUE!</v>
      </c>
      <c r="E95" s="15" t="s">
        <v>4418</v>
      </c>
      <c r="F95" s="15" t="s">
        <v>223</v>
      </c>
      <c r="G95" s="98" t="s">
        <v>4187</v>
      </c>
      <c r="H95" s="99" t="s">
        <v>4193</v>
      </c>
      <c r="I95" s="1"/>
      <c r="J95" s="1"/>
      <c r="K95" s="1"/>
      <c r="L95" s="1"/>
      <c r="M95" s="1"/>
      <c r="N95" s="1"/>
      <c r="O95" s="1"/>
      <c r="P95" s="1"/>
      <c r="Q95" s="1"/>
      <c r="R95" s="15"/>
      <c r="S95" s="1"/>
      <c r="T95" s="1"/>
    </row>
    <row r="96" ht="14.25" customHeight="1">
      <c r="A96" s="1"/>
      <c r="B96" s="12" t="s">
        <v>247</v>
      </c>
      <c r="C96" s="15" t="s">
        <v>4419</v>
      </c>
      <c r="D96" s="15" t="str">
        <f>VLOOKUP(WEEKDAY(C96),'Dia da Semana'!$S:$T,2,FALSE)</f>
        <v>#VALUE!</v>
      </c>
      <c r="E96" s="15" t="s">
        <v>4420</v>
      </c>
      <c r="F96" s="15" t="s">
        <v>223</v>
      </c>
      <c r="G96" s="98" t="s">
        <v>4241</v>
      </c>
      <c r="H96" s="99" t="s">
        <v>4287</v>
      </c>
      <c r="I96" s="1"/>
      <c r="J96" s="1"/>
      <c r="K96" s="1"/>
      <c r="L96" s="1"/>
      <c r="M96" s="1"/>
      <c r="N96" s="1"/>
      <c r="O96" s="1"/>
      <c r="P96" s="1"/>
      <c r="Q96" s="1"/>
      <c r="R96" s="15"/>
      <c r="S96" s="1"/>
      <c r="T96" s="1"/>
    </row>
    <row r="97" ht="14.25" customHeight="1">
      <c r="A97" s="1"/>
      <c r="B97" s="12" t="s">
        <v>230</v>
      </c>
      <c r="C97" s="15" t="s">
        <v>4421</v>
      </c>
      <c r="D97" s="15" t="str">
        <f>VLOOKUP(WEEKDAY(C97),'Dia da Semana'!$S:$T,2,FALSE)</f>
        <v>#VALUE!</v>
      </c>
      <c r="E97" s="15" t="s">
        <v>4422</v>
      </c>
      <c r="F97" s="15" t="s">
        <v>222</v>
      </c>
      <c r="G97" s="98" t="s">
        <v>4187</v>
      </c>
      <c r="H97" s="99" t="s">
        <v>4193</v>
      </c>
      <c r="I97" s="1"/>
      <c r="J97" s="1"/>
      <c r="K97" s="1"/>
      <c r="L97" s="1"/>
      <c r="M97" s="1"/>
      <c r="N97" s="1"/>
      <c r="O97" s="1"/>
      <c r="P97" s="1"/>
      <c r="Q97" s="1"/>
      <c r="R97" s="15"/>
      <c r="S97" s="1"/>
      <c r="T97" s="1"/>
    </row>
    <row r="98" ht="14.25" customHeight="1">
      <c r="A98" s="1"/>
      <c r="B98" s="12" t="s">
        <v>230</v>
      </c>
      <c r="C98" s="15" t="s">
        <v>4423</v>
      </c>
      <c r="D98" s="15" t="str">
        <f>VLOOKUP(WEEKDAY(C98),'Dia da Semana'!$S:$T,2,FALSE)</f>
        <v>#VALUE!</v>
      </c>
      <c r="E98" s="15" t="s">
        <v>4424</v>
      </c>
      <c r="F98" s="15" t="s">
        <v>222</v>
      </c>
      <c r="G98" s="98" t="s">
        <v>4425</v>
      </c>
      <c r="H98" s="99" t="s">
        <v>4426</v>
      </c>
      <c r="I98" s="1"/>
      <c r="J98" s="1"/>
      <c r="K98" s="1"/>
      <c r="L98" s="1"/>
      <c r="M98" s="1"/>
      <c r="N98" s="1"/>
      <c r="O98" s="1"/>
      <c r="P98" s="1"/>
      <c r="Q98" s="1"/>
      <c r="R98" s="15"/>
      <c r="S98" s="1"/>
      <c r="T98" s="1"/>
    </row>
    <row r="99" ht="14.25" customHeight="1">
      <c r="A99" s="1"/>
      <c r="B99" s="12" t="s">
        <v>230</v>
      </c>
      <c r="C99" s="15" t="s">
        <v>4423</v>
      </c>
      <c r="D99" s="15" t="str">
        <f>VLOOKUP(WEEKDAY(C99),'Dia da Semana'!$S:$T,2,FALSE)</f>
        <v>#VALUE!</v>
      </c>
      <c r="E99" s="15" t="s">
        <v>4424</v>
      </c>
      <c r="F99" s="15" t="s">
        <v>222</v>
      </c>
      <c r="G99" s="98" t="s">
        <v>4425</v>
      </c>
      <c r="H99" s="99" t="s">
        <v>4426</v>
      </c>
      <c r="I99" s="1"/>
      <c r="J99" s="1"/>
      <c r="K99" s="1"/>
      <c r="L99" s="1"/>
      <c r="M99" s="1"/>
      <c r="N99" s="1"/>
      <c r="O99" s="1"/>
      <c r="P99" s="1"/>
      <c r="Q99" s="1"/>
      <c r="R99" s="15"/>
      <c r="S99" s="1"/>
      <c r="T99" s="1"/>
    </row>
    <row r="100" ht="14.25" customHeight="1">
      <c r="A100" s="1"/>
      <c r="B100" s="12" t="s">
        <v>247</v>
      </c>
      <c r="C100" s="15" t="s">
        <v>4427</v>
      </c>
      <c r="D100" s="15" t="str">
        <f>VLOOKUP(WEEKDAY(C100),'Dia da Semana'!$S:$T,2,FALSE)</f>
        <v>#VALUE!</v>
      </c>
      <c r="E100" s="15" t="s">
        <v>4428</v>
      </c>
      <c r="F100" s="15" t="s">
        <v>223</v>
      </c>
      <c r="G100" s="98" t="s">
        <v>4296</v>
      </c>
      <c r="H100" s="99" t="s">
        <v>4429</v>
      </c>
      <c r="I100" s="1"/>
      <c r="J100" s="1"/>
      <c r="K100" s="1"/>
      <c r="L100" s="1"/>
      <c r="M100" s="1"/>
      <c r="N100" s="1"/>
      <c r="O100" s="1"/>
      <c r="P100" s="1"/>
      <c r="Q100" s="1"/>
      <c r="R100" s="15"/>
      <c r="S100" s="1"/>
      <c r="T100" s="1"/>
    </row>
    <row r="101" ht="14.25" customHeight="1">
      <c r="A101" s="1"/>
      <c r="B101" s="12" t="s">
        <v>247</v>
      </c>
      <c r="C101" s="15" t="s">
        <v>4430</v>
      </c>
      <c r="D101" s="15" t="str">
        <f>VLOOKUP(WEEKDAY(C101),'Dia da Semana'!$S:$T,2,FALSE)</f>
        <v>#VALUE!</v>
      </c>
      <c r="E101" s="15" t="s">
        <v>4431</v>
      </c>
      <c r="F101" s="15" t="s">
        <v>223</v>
      </c>
      <c r="G101" s="98" t="s">
        <v>250</v>
      </c>
      <c r="H101" s="99" t="s">
        <v>250</v>
      </c>
      <c r="I101" s="1"/>
      <c r="J101" s="1"/>
      <c r="K101" s="1"/>
      <c r="L101" s="1"/>
      <c r="M101" s="1"/>
      <c r="N101" s="1"/>
      <c r="O101" s="1"/>
      <c r="P101" s="1"/>
      <c r="Q101" s="1"/>
      <c r="R101" s="15"/>
      <c r="S101" s="1"/>
      <c r="T101" s="1"/>
    </row>
    <row r="102" ht="14.25" customHeight="1">
      <c r="A102" s="1"/>
      <c r="B102" s="12" t="s">
        <v>247</v>
      </c>
      <c r="C102" s="15" t="s">
        <v>4430</v>
      </c>
      <c r="D102" s="15" t="str">
        <f>VLOOKUP(WEEKDAY(C102),'Dia da Semana'!$S:$T,2,FALSE)</f>
        <v>#VALUE!</v>
      </c>
      <c r="E102" s="15" t="s">
        <v>4432</v>
      </c>
      <c r="F102" s="15" t="s">
        <v>223</v>
      </c>
      <c r="G102" s="98" t="s">
        <v>4241</v>
      </c>
      <c r="H102" s="99" t="s">
        <v>4287</v>
      </c>
      <c r="I102" s="1"/>
      <c r="J102" s="1"/>
      <c r="K102" s="1"/>
      <c r="L102" s="1"/>
      <c r="M102" s="1"/>
      <c r="N102" s="1"/>
      <c r="O102" s="1"/>
      <c r="P102" s="1"/>
      <c r="Q102" s="1"/>
      <c r="R102" s="15"/>
      <c r="S102" s="1"/>
      <c r="T102" s="1"/>
    </row>
    <row r="103" ht="14.25" customHeight="1">
      <c r="A103" s="1"/>
      <c r="B103" s="12" t="s">
        <v>247</v>
      </c>
      <c r="C103" s="15" t="s">
        <v>4433</v>
      </c>
      <c r="D103" s="15" t="str">
        <f>VLOOKUP(WEEKDAY(C103),'Dia da Semana'!$S:$T,2,FALSE)</f>
        <v>#VALUE!</v>
      </c>
      <c r="E103" s="15" t="s">
        <v>4434</v>
      </c>
      <c r="F103" s="15" t="s">
        <v>223</v>
      </c>
      <c r="G103" s="98" t="s">
        <v>4241</v>
      </c>
      <c r="H103" s="99" t="s">
        <v>4249</v>
      </c>
      <c r="I103" s="1"/>
      <c r="J103" s="1"/>
      <c r="K103" s="1"/>
      <c r="L103" s="1"/>
      <c r="M103" s="1"/>
      <c r="N103" s="1"/>
      <c r="O103" s="1"/>
      <c r="P103" s="1"/>
      <c r="Q103" s="1"/>
      <c r="R103" s="15"/>
      <c r="S103" s="1"/>
      <c r="T103" s="1"/>
    </row>
    <row r="104" ht="14.25" customHeight="1">
      <c r="A104" s="1"/>
      <c r="B104" s="12" t="s">
        <v>247</v>
      </c>
      <c r="C104" s="15" t="s">
        <v>4435</v>
      </c>
      <c r="D104" s="15" t="str">
        <f>VLOOKUP(WEEKDAY(C104),'Dia da Semana'!$S:$T,2,FALSE)</f>
        <v>#VALUE!</v>
      </c>
      <c r="E104" s="15" t="s">
        <v>4436</v>
      </c>
      <c r="F104" s="15" t="s">
        <v>223</v>
      </c>
      <c r="G104" s="98" t="s">
        <v>4241</v>
      </c>
      <c r="H104" s="99" t="s">
        <v>4249</v>
      </c>
      <c r="I104" s="1"/>
      <c r="J104" s="1"/>
      <c r="K104" s="1"/>
      <c r="L104" s="1"/>
      <c r="M104" s="1"/>
      <c r="N104" s="1"/>
      <c r="O104" s="1"/>
      <c r="P104" s="1"/>
      <c r="Q104" s="1"/>
      <c r="R104" s="15"/>
      <c r="S104" s="1"/>
      <c r="T104" s="1"/>
    </row>
    <row r="105" ht="14.25" customHeight="1">
      <c r="A105" s="1"/>
      <c r="B105" s="12" t="s">
        <v>247</v>
      </c>
      <c r="C105" s="15" t="s">
        <v>4437</v>
      </c>
      <c r="D105" s="15" t="str">
        <f>VLOOKUP(WEEKDAY(C105),'Dia da Semana'!$S:$T,2,FALSE)</f>
        <v>#VALUE!</v>
      </c>
      <c r="E105" s="15" t="s">
        <v>4438</v>
      </c>
      <c r="F105" s="15" t="s">
        <v>223</v>
      </c>
      <c r="G105" s="98" t="s">
        <v>4241</v>
      </c>
      <c r="H105" s="99" t="s">
        <v>4439</v>
      </c>
      <c r="I105" s="1"/>
      <c r="J105" s="1"/>
      <c r="K105" s="1"/>
      <c r="L105" s="1"/>
      <c r="M105" s="1"/>
      <c r="N105" s="1"/>
      <c r="O105" s="1"/>
      <c r="P105" s="1"/>
      <c r="Q105" s="1"/>
      <c r="R105" s="15"/>
      <c r="S105" s="1"/>
      <c r="T105" s="1"/>
    </row>
    <row r="106" ht="14.25" customHeight="1">
      <c r="A106" s="1"/>
      <c r="B106" s="12" t="s">
        <v>247</v>
      </c>
      <c r="C106" s="15" t="s">
        <v>4437</v>
      </c>
      <c r="D106" s="15" t="str">
        <f>VLOOKUP(WEEKDAY(C106),'Dia da Semana'!$S:$T,2,FALSE)</f>
        <v>#VALUE!</v>
      </c>
      <c r="E106" s="15" t="s">
        <v>4440</v>
      </c>
      <c r="F106" s="15" t="s">
        <v>223</v>
      </c>
      <c r="G106" s="98" t="s">
        <v>4241</v>
      </c>
      <c r="H106" s="99" t="s">
        <v>4439</v>
      </c>
      <c r="I106" s="1"/>
      <c r="J106" s="1"/>
      <c r="K106" s="1"/>
      <c r="L106" s="1"/>
      <c r="M106" s="1"/>
      <c r="N106" s="1"/>
      <c r="O106" s="1"/>
      <c r="P106" s="1"/>
      <c r="Q106" s="1"/>
      <c r="R106" s="15"/>
      <c r="S106" s="1"/>
      <c r="T106" s="1"/>
    </row>
    <row r="107" ht="14.25" customHeight="1">
      <c r="A107" s="1"/>
      <c r="B107" s="12" t="s">
        <v>247</v>
      </c>
      <c r="C107" s="15" t="s">
        <v>4441</v>
      </c>
      <c r="D107" s="15" t="str">
        <f>VLOOKUP(WEEKDAY(C107),'Dia da Semana'!$S:$T,2,FALSE)</f>
        <v>#VALUE!</v>
      </c>
      <c r="E107" s="15" t="s">
        <v>4442</v>
      </c>
      <c r="F107" s="15" t="s">
        <v>223</v>
      </c>
      <c r="G107" s="98" t="s">
        <v>4214</v>
      </c>
      <c r="H107" s="99" t="s">
        <v>4443</v>
      </c>
      <c r="I107" s="1"/>
      <c r="J107" s="1"/>
      <c r="K107" s="1"/>
      <c r="L107" s="1"/>
      <c r="M107" s="1"/>
      <c r="N107" s="1"/>
      <c r="O107" s="1"/>
      <c r="P107" s="1"/>
      <c r="Q107" s="1"/>
      <c r="R107" s="15"/>
      <c r="S107" s="1"/>
      <c r="T107" s="1"/>
    </row>
    <row r="108" ht="14.25" customHeight="1">
      <c r="A108" s="1"/>
      <c r="B108" s="12" t="s">
        <v>247</v>
      </c>
      <c r="C108" s="15" t="s">
        <v>4444</v>
      </c>
      <c r="D108" s="15" t="str">
        <f>VLOOKUP(WEEKDAY(C108),'Dia da Semana'!$S:$T,2,FALSE)</f>
        <v>#VALUE!</v>
      </c>
      <c r="E108" s="15" t="s">
        <v>4445</v>
      </c>
      <c r="F108" s="15" t="s">
        <v>223</v>
      </c>
      <c r="G108" s="98" t="s">
        <v>4187</v>
      </c>
      <c r="H108" s="99" t="s">
        <v>4193</v>
      </c>
      <c r="I108" s="1"/>
      <c r="J108" s="1"/>
      <c r="K108" s="1"/>
      <c r="L108" s="1"/>
      <c r="M108" s="1"/>
      <c r="N108" s="1"/>
      <c r="O108" s="1"/>
      <c r="P108" s="1"/>
      <c r="Q108" s="1"/>
      <c r="R108" s="15"/>
      <c r="S108" s="1"/>
      <c r="T108" s="1"/>
    </row>
    <row r="109" ht="14.25" customHeight="1">
      <c r="A109" s="1"/>
      <c r="B109" s="12" t="s">
        <v>230</v>
      </c>
      <c r="C109" s="15" t="s">
        <v>4446</v>
      </c>
      <c r="D109" s="15" t="str">
        <f>VLOOKUP(WEEKDAY(C109),'Dia da Semana'!$S:$T,2,FALSE)</f>
        <v>#VALUE!</v>
      </c>
      <c r="E109" s="15" t="s">
        <v>4447</v>
      </c>
      <c r="F109" s="15" t="s">
        <v>222</v>
      </c>
      <c r="G109" s="98" t="s">
        <v>4187</v>
      </c>
      <c r="H109" s="99" t="s">
        <v>4193</v>
      </c>
      <c r="I109" s="1"/>
      <c r="J109" s="1"/>
      <c r="K109" s="1"/>
      <c r="L109" s="1"/>
      <c r="M109" s="1"/>
      <c r="N109" s="1"/>
      <c r="O109" s="1"/>
      <c r="P109" s="1"/>
      <c r="Q109" s="1"/>
      <c r="R109" s="15"/>
      <c r="S109" s="1"/>
      <c r="T109" s="1"/>
    </row>
    <row r="110" ht="14.25" customHeight="1">
      <c r="A110" s="1"/>
      <c r="B110" s="12" t="s">
        <v>230</v>
      </c>
      <c r="C110" s="15" t="s">
        <v>4448</v>
      </c>
      <c r="D110" s="15" t="str">
        <f>VLOOKUP(WEEKDAY(C110),'Dia da Semana'!$S:$T,2,FALSE)</f>
        <v>#VALUE!</v>
      </c>
      <c r="E110" s="15" t="s">
        <v>4449</v>
      </c>
      <c r="F110" s="15" t="s">
        <v>222</v>
      </c>
      <c r="G110" s="98" t="s">
        <v>4214</v>
      </c>
      <c r="H110" s="99" t="s">
        <v>4450</v>
      </c>
      <c r="I110" s="1"/>
      <c r="J110" s="1"/>
      <c r="K110" s="1"/>
      <c r="L110" s="1"/>
      <c r="M110" s="1"/>
      <c r="N110" s="1"/>
      <c r="O110" s="1"/>
      <c r="P110" s="1"/>
      <c r="Q110" s="1"/>
      <c r="R110" s="15"/>
      <c r="S110" s="1"/>
      <c r="T110" s="1"/>
    </row>
    <row r="111" ht="14.25" customHeight="1">
      <c r="A111" s="1"/>
      <c r="B111" s="12" t="s">
        <v>248</v>
      </c>
      <c r="C111" s="15" t="s">
        <v>4451</v>
      </c>
      <c r="D111" s="15" t="str">
        <f>VLOOKUP(WEEKDAY(C111),'Dia da Semana'!$S:$T,2,FALSE)</f>
        <v>#VALUE!</v>
      </c>
      <c r="E111" s="15" t="s">
        <v>4452</v>
      </c>
      <c r="F111" s="15" t="s">
        <v>223</v>
      </c>
      <c r="G111" s="98" t="s">
        <v>4187</v>
      </c>
      <c r="H111" s="99" t="s">
        <v>4453</v>
      </c>
      <c r="I111" s="1"/>
      <c r="J111" s="1"/>
      <c r="K111" s="1"/>
      <c r="L111" s="1"/>
      <c r="M111" s="1"/>
      <c r="N111" s="1"/>
      <c r="O111" s="1"/>
      <c r="P111" s="1"/>
      <c r="Q111" s="1"/>
      <c r="R111" s="15"/>
      <c r="S111" s="1"/>
      <c r="T111" s="1"/>
    </row>
    <row r="112" ht="14.25" customHeight="1">
      <c r="A112" s="1"/>
      <c r="B112" s="12" t="s">
        <v>248</v>
      </c>
      <c r="C112" s="15" t="s">
        <v>4451</v>
      </c>
      <c r="D112" s="15" t="str">
        <f>VLOOKUP(WEEKDAY(C112),'Dia da Semana'!$S:$T,2,FALSE)</f>
        <v>#VALUE!</v>
      </c>
      <c r="E112" s="15" t="s">
        <v>4454</v>
      </c>
      <c r="F112" s="15" t="s">
        <v>223</v>
      </c>
      <c r="G112" s="98" t="s">
        <v>4214</v>
      </c>
      <c r="H112" s="99" t="s">
        <v>4215</v>
      </c>
      <c r="I112" s="1"/>
      <c r="J112" s="1"/>
      <c r="K112" s="1"/>
      <c r="L112" s="1"/>
      <c r="M112" s="1"/>
      <c r="N112" s="1"/>
      <c r="O112" s="1"/>
      <c r="P112" s="1"/>
      <c r="Q112" s="1"/>
      <c r="R112" s="15"/>
      <c r="S112" s="1"/>
      <c r="T112" s="1"/>
    </row>
    <row r="113" ht="14.25" customHeight="1">
      <c r="A113" s="1"/>
      <c r="B113" s="12" t="s">
        <v>247</v>
      </c>
      <c r="C113" s="15" t="s">
        <v>4455</v>
      </c>
      <c r="D113" s="15" t="str">
        <f>VLOOKUP(WEEKDAY(C113),'Dia da Semana'!$S:$T,2,FALSE)</f>
        <v>#VALUE!</v>
      </c>
      <c r="E113" s="15" t="s">
        <v>4456</v>
      </c>
      <c r="F113" s="15" t="s">
        <v>222</v>
      </c>
      <c r="G113" s="98" t="s">
        <v>4457</v>
      </c>
      <c r="H113" s="99" t="s">
        <v>4458</v>
      </c>
      <c r="I113" s="1"/>
      <c r="J113" s="1"/>
      <c r="K113" s="1"/>
      <c r="L113" s="1"/>
      <c r="M113" s="1"/>
      <c r="N113" s="1"/>
      <c r="O113" s="1"/>
      <c r="P113" s="1"/>
      <c r="Q113" s="1"/>
      <c r="R113" s="15"/>
      <c r="S113" s="1"/>
      <c r="T113" s="1"/>
    </row>
    <row r="114" ht="14.25" customHeight="1">
      <c r="A114" s="1"/>
      <c r="B114" s="12" t="s">
        <v>247</v>
      </c>
      <c r="C114" s="15" t="s">
        <v>4459</v>
      </c>
      <c r="D114" s="15" t="str">
        <f>VLOOKUP(WEEKDAY(C114),'Dia da Semana'!$S:$T,2,FALSE)</f>
        <v>#VALUE!</v>
      </c>
      <c r="E114" s="15" t="s">
        <v>4460</v>
      </c>
      <c r="F114" s="15" t="s">
        <v>222</v>
      </c>
      <c r="G114" s="98" t="s">
        <v>4457</v>
      </c>
      <c r="H114" s="99" t="s">
        <v>4458</v>
      </c>
      <c r="I114" s="1"/>
      <c r="J114" s="1"/>
      <c r="K114" s="1"/>
      <c r="L114" s="1"/>
      <c r="M114" s="1"/>
      <c r="N114" s="1"/>
      <c r="O114" s="1"/>
      <c r="P114" s="1"/>
      <c r="Q114" s="1"/>
      <c r="R114" s="15"/>
      <c r="S114" s="1"/>
      <c r="T114" s="1"/>
    </row>
    <row r="115" ht="14.25" customHeight="1">
      <c r="A115" s="1"/>
      <c r="B115" s="12" t="s">
        <v>248</v>
      </c>
      <c r="C115" s="15" t="s">
        <v>4461</v>
      </c>
      <c r="D115" s="15" t="str">
        <f>VLOOKUP(WEEKDAY(C115),'Dia da Semana'!$S:$T,2,FALSE)</f>
        <v>#VALUE!</v>
      </c>
      <c r="E115" s="15" t="s">
        <v>4462</v>
      </c>
      <c r="F115" s="15" t="s">
        <v>223</v>
      </c>
      <c r="G115" s="98" t="s">
        <v>4463</v>
      </c>
      <c r="H115" s="99" t="s">
        <v>4464</v>
      </c>
      <c r="I115" s="1"/>
      <c r="J115" s="1"/>
      <c r="K115" s="1"/>
      <c r="L115" s="1"/>
      <c r="M115" s="1"/>
      <c r="N115" s="1"/>
      <c r="O115" s="1"/>
      <c r="P115" s="1"/>
      <c r="Q115" s="1"/>
      <c r="R115" s="15"/>
      <c r="S115" s="1"/>
      <c r="T115" s="1"/>
    </row>
    <row r="116" ht="14.25" customHeight="1">
      <c r="A116" s="1"/>
      <c r="B116" s="12" t="s">
        <v>230</v>
      </c>
      <c r="C116" s="15" t="s">
        <v>4465</v>
      </c>
      <c r="D116" s="15" t="str">
        <f>VLOOKUP(WEEKDAY(C116),'Dia da Semana'!$S:$T,2,FALSE)</f>
        <v>#VALUE!</v>
      </c>
      <c r="E116" s="15" t="s">
        <v>4466</v>
      </c>
      <c r="F116" s="15" t="s">
        <v>4186</v>
      </c>
      <c r="G116" s="98" t="s">
        <v>4467</v>
      </c>
      <c r="H116" s="99" t="s">
        <v>4468</v>
      </c>
      <c r="I116" s="1"/>
      <c r="J116" s="1"/>
      <c r="K116" s="1"/>
      <c r="L116" s="1"/>
      <c r="M116" s="1"/>
      <c r="N116" s="1"/>
      <c r="O116" s="1"/>
      <c r="P116" s="1"/>
      <c r="Q116" s="1"/>
      <c r="R116" s="15"/>
      <c r="S116" s="1"/>
      <c r="T116" s="1"/>
    </row>
    <row r="117" ht="14.25" customHeight="1">
      <c r="A117" s="1"/>
      <c r="B117" s="12" t="s">
        <v>248</v>
      </c>
      <c r="C117" s="15" t="s">
        <v>4469</v>
      </c>
      <c r="D117" s="15" t="str">
        <f>VLOOKUP(WEEKDAY(C117),'Dia da Semana'!$S:$T,2,FALSE)</f>
        <v>#VALUE!</v>
      </c>
      <c r="E117" s="15" t="s">
        <v>4470</v>
      </c>
      <c r="F117" s="15" t="s">
        <v>222</v>
      </c>
      <c r="G117" s="98" t="s">
        <v>4471</v>
      </c>
      <c r="H117" s="99" t="s">
        <v>4472</v>
      </c>
      <c r="I117" s="1"/>
      <c r="J117" s="1"/>
      <c r="K117" s="1"/>
      <c r="L117" s="1"/>
      <c r="M117" s="1"/>
      <c r="N117" s="1"/>
      <c r="O117" s="1"/>
      <c r="P117" s="1"/>
      <c r="Q117" s="1"/>
      <c r="R117" s="15"/>
      <c r="S117" s="1"/>
      <c r="T117" s="1"/>
    </row>
    <row r="118" ht="14.25" customHeight="1">
      <c r="A118" s="1"/>
      <c r="B118" s="12" t="s">
        <v>230</v>
      </c>
      <c r="C118" s="15" t="s">
        <v>4473</v>
      </c>
      <c r="D118" s="15" t="str">
        <f>VLOOKUP(WEEKDAY(C118),'Dia da Semana'!$S:$T,2,FALSE)</f>
        <v>#VALUE!</v>
      </c>
      <c r="E118" s="15" t="s">
        <v>4474</v>
      </c>
      <c r="F118" s="15" t="s">
        <v>222</v>
      </c>
      <c r="G118" s="98" t="s">
        <v>4475</v>
      </c>
      <c r="H118" s="99" t="s">
        <v>4476</v>
      </c>
      <c r="I118" s="1"/>
      <c r="J118" s="1"/>
      <c r="K118" s="1"/>
      <c r="L118" s="1"/>
      <c r="M118" s="1"/>
      <c r="N118" s="1"/>
      <c r="O118" s="1"/>
      <c r="P118" s="1"/>
      <c r="Q118" s="1"/>
      <c r="R118" s="15"/>
      <c r="S118" s="1"/>
      <c r="T118" s="1"/>
    </row>
    <row r="119" ht="14.25" customHeight="1">
      <c r="A119" s="1"/>
      <c r="B119" s="12" t="s">
        <v>248</v>
      </c>
      <c r="C119" s="15" t="s">
        <v>4477</v>
      </c>
      <c r="D119" s="15" t="str">
        <f>VLOOKUP(WEEKDAY(C119),'Dia da Semana'!$S:$T,2,FALSE)</f>
        <v>#VALUE!</v>
      </c>
      <c r="E119" s="15" t="s">
        <v>730</v>
      </c>
      <c r="F119" s="15" t="s">
        <v>222</v>
      </c>
      <c r="G119" s="98" t="s">
        <v>4182</v>
      </c>
      <c r="H119" s="99" t="s">
        <v>4478</v>
      </c>
      <c r="I119" s="1"/>
      <c r="J119" s="1"/>
      <c r="K119" s="1"/>
      <c r="L119" s="1"/>
      <c r="M119" s="1"/>
      <c r="N119" s="1"/>
      <c r="O119" s="1"/>
      <c r="P119" s="1"/>
      <c r="Q119" s="1"/>
      <c r="R119" s="15"/>
      <c r="S119" s="1"/>
      <c r="T119" s="1"/>
    </row>
    <row r="120" ht="14.25" customHeight="1">
      <c r="A120" s="1"/>
      <c r="B120" s="12" t="s">
        <v>230</v>
      </c>
      <c r="C120" s="15" t="s">
        <v>4479</v>
      </c>
      <c r="D120" s="15" t="str">
        <f>VLOOKUP(WEEKDAY(C120),'Dia da Semana'!$S:$T,2,FALSE)</f>
        <v>#VALUE!</v>
      </c>
      <c r="E120" s="15" t="s">
        <v>4480</v>
      </c>
      <c r="F120" s="15" t="s">
        <v>223</v>
      </c>
      <c r="G120" s="98" t="s">
        <v>4187</v>
      </c>
      <c r="H120" s="99" t="s">
        <v>4193</v>
      </c>
      <c r="I120" s="1"/>
      <c r="J120" s="1"/>
      <c r="K120" s="1"/>
      <c r="L120" s="1"/>
      <c r="M120" s="1"/>
      <c r="N120" s="1"/>
      <c r="O120" s="1"/>
      <c r="P120" s="1"/>
      <c r="Q120" s="1"/>
      <c r="R120" s="15"/>
      <c r="S120" s="1"/>
      <c r="T120" s="1"/>
    </row>
    <row r="121" ht="14.25" customHeight="1">
      <c r="A121" s="1"/>
      <c r="B121" s="12" t="s">
        <v>230</v>
      </c>
      <c r="C121" s="15" t="s">
        <v>4479</v>
      </c>
      <c r="D121" s="15" t="str">
        <f>VLOOKUP(WEEKDAY(C121),'Dia da Semana'!$S:$T,2,FALSE)</f>
        <v>#VALUE!</v>
      </c>
      <c r="E121" s="15" t="s">
        <v>4481</v>
      </c>
      <c r="F121" s="15" t="s">
        <v>223</v>
      </c>
      <c r="G121" s="98" t="s">
        <v>4482</v>
      </c>
      <c r="H121" s="99" t="s">
        <v>4483</v>
      </c>
      <c r="I121" s="1"/>
      <c r="J121" s="1"/>
      <c r="K121" s="1"/>
      <c r="L121" s="1"/>
      <c r="M121" s="1"/>
      <c r="N121" s="1"/>
      <c r="O121" s="1"/>
      <c r="P121" s="1"/>
      <c r="Q121" s="1"/>
      <c r="R121" s="15"/>
      <c r="S121" s="1"/>
      <c r="T121" s="1"/>
    </row>
    <row r="122" ht="14.25" customHeight="1">
      <c r="A122" s="1"/>
      <c r="B122" s="12" t="s">
        <v>230</v>
      </c>
      <c r="C122" s="15" t="s">
        <v>4484</v>
      </c>
      <c r="D122" s="15" t="str">
        <f>VLOOKUP(WEEKDAY(C122),'Dia da Semana'!$S:$T,2,FALSE)</f>
        <v>#VALUE!</v>
      </c>
      <c r="E122" s="15" t="s">
        <v>4480</v>
      </c>
      <c r="F122" s="15" t="s">
        <v>223</v>
      </c>
      <c r="G122" s="98" t="s">
        <v>4187</v>
      </c>
      <c r="H122" s="99" t="s">
        <v>4193</v>
      </c>
      <c r="I122" s="1"/>
      <c r="J122" s="1"/>
      <c r="K122" s="1"/>
      <c r="L122" s="1"/>
      <c r="M122" s="1"/>
      <c r="N122" s="1"/>
      <c r="O122" s="1"/>
      <c r="P122" s="1"/>
      <c r="Q122" s="1"/>
      <c r="R122" s="15"/>
      <c r="S122" s="1"/>
      <c r="T122" s="1"/>
    </row>
    <row r="123" ht="14.25" customHeight="1">
      <c r="A123" s="1"/>
      <c r="B123" s="12" t="s">
        <v>230</v>
      </c>
      <c r="C123" s="15" t="s">
        <v>4485</v>
      </c>
      <c r="D123" s="15" t="str">
        <f>VLOOKUP(WEEKDAY(C123),'Dia da Semana'!$S:$T,2,FALSE)</f>
        <v>#VALUE!</v>
      </c>
      <c r="E123" s="15" t="s">
        <v>4481</v>
      </c>
      <c r="F123" s="15" t="s">
        <v>223</v>
      </c>
      <c r="G123" s="98" t="s">
        <v>4482</v>
      </c>
      <c r="H123" s="99" t="s">
        <v>4483</v>
      </c>
      <c r="I123" s="1"/>
      <c r="J123" s="1"/>
      <c r="K123" s="1"/>
      <c r="L123" s="1"/>
      <c r="M123" s="1"/>
      <c r="N123" s="1"/>
      <c r="O123" s="1"/>
      <c r="P123" s="1"/>
      <c r="Q123" s="1"/>
      <c r="R123" s="15"/>
      <c r="S123" s="1"/>
      <c r="T123" s="1"/>
    </row>
    <row r="124" ht="14.25" customHeight="1">
      <c r="A124" s="1"/>
      <c r="B124" s="12" t="s">
        <v>248</v>
      </c>
      <c r="C124" s="15" t="s">
        <v>4486</v>
      </c>
      <c r="D124" s="15" t="str">
        <f>VLOOKUP(WEEKDAY(C124),'Dia da Semana'!$S:$T,2,FALSE)</f>
        <v>#VALUE!</v>
      </c>
      <c r="E124" s="15" t="s">
        <v>4487</v>
      </c>
      <c r="F124" s="15" t="s">
        <v>222</v>
      </c>
      <c r="G124" s="98" t="s">
        <v>4187</v>
      </c>
      <c r="H124" s="99" t="s">
        <v>4325</v>
      </c>
      <c r="I124" s="1"/>
      <c r="J124" s="1"/>
      <c r="K124" s="1"/>
      <c r="L124" s="1"/>
      <c r="M124" s="1"/>
      <c r="N124" s="1"/>
      <c r="O124" s="1"/>
      <c r="P124" s="1"/>
      <c r="Q124" s="1"/>
      <c r="R124" s="15"/>
      <c r="S124" s="1"/>
      <c r="T124" s="1"/>
    </row>
    <row r="125" ht="14.25" customHeight="1">
      <c r="A125" s="1"/>
      <c r="B125" s="12" t="s">
        <v>248</v>
      </c>
      <c r="C125" s="15" t="s">
        <v>4488</v>
      </c>
      <c r="D125" s="15" t="str">
        <f>VLOOKUP(WEEKDAY(C125),'Dia da Semana'!$S:$T,2,FALSE)</f>
        <v>#VALUE!</v>
      </c>
      <c r="E125" s="15" t="s">
        <v>4489</v>
      </c>
      <c r="F125" s="15" t="s">
        <v>222</v>
      </c>
      <c r="G125" s="98" t="s">
        <v>4182</v>
      </c>
      <c r="H125" s="99" t="s">
        <v>4490</v>
      </c>
      <c r="I125" s="1"/>
      <c r="J125" s="1"/>
      <c r="K125" s="1"/>
      <c r="L125" s="1"/>
      <c r="M125" s="1"/>
      <c r="N125" s="1"/>
      <c r="O125" s="1"/>
      <c r="P125" s="1"/>
      <c r="Q125" s="1"/>
      <c r="R125" s="15"/>
      <c r="S125" s="1"/>
      <c r="T125" s="1"/>
    </row>
    <row r="126" ht="14.25" customHeight="1">
      <c r="A126" s="1"/>
      <c r="B126" s="12" t="s">
        <v>248</v>
      </c>
      <c r="C126" s="15" t="s">
        <v>4491</v>
      </c>
      <c r="D126" s="15" t="str">
        <f>VLOOKUP(WEEKDAY(C126),'Dia da Semana'!$S:$T,2,FALSE)</f>
        <v>#VALUE!</v>
      </c>
      <c r="E126" s="15" t="s">
        <v>4492</v>
      </c>
      <c r="F126" s="15" t="s">
        <v>222</v>
      </c>
      <c r="G126" s="98" t="s">
        <v>4187</v>
      </c>
      <c r="H126" s="99" t="s">
        <v>4193</v>
      </c>
      <c r="I126" s="1"/>
      <c r="J126" s="1"/>
      <c r="K126" s="1"/>
      <c r="L126" s="1"/>
      <c r="M126" s="1"/>
      <c r="N126" s="1"/>
      <c r="O126" s="1"/>
      <c r="P126" s="1"/>
      <c r="Q126" s="1"/>
      <c r="R126" s="15"/>
      <c r="S126" s="1"/>
      <c r="T126" s="1"/>
    </row>
    <row r="127" ht="14.25" customHeight="1">
      <c r="A127" s="1"/>
      <c r="B127" s="12" t="s">
        <v>230</v>
      </c>
      <c r="C127" s="15" t="s">
        <v>4493</v>
      </c>
      <c r="D127" s="15" t="str">
        <f>VLOOKUP(WEEKDAY(C127),'Dia da Semana'!$S:$T,2,FALSE)</f>
        <v>#VALUE!</v>
      </c>
      <c r="E127" s="15" t="s">
        <v>4494</v>
      </c>
      <c r="F127" s="15" t="s">
        <v>222</v>
      </c>
      <c r="G127" s="98" t="s">
        <v>4296</v>
      </c>
      <c r="H127" s="99" t="s">
        <v>4495</v>
      </c>
      <c r="I127" s="1"/>
      <c r="J127" s="1"/>
      <c r="K127" s="1"/>
      <c r="L127" s="1"/>
      <c r="M127" s="1"/>
      <c r="N127" s="1"/>
      <c r="O127" s="1"/>
      <c r="P127" s="1"/>
      <c r="Q127" s="1"/>
      <c r="R127" s="15"/>
      <c r="S127" s="1"/>
      <c r="T127" s="1"/>
    </row>
    <row r="128" ht="14.25" customHeight="1">
      <c r="A128" s="1"/>
      <c r="B128" s="12" t="s">
        <v>230</v>
      </c>
      <c r="C128" s="15" t="s">
        <v>4496</v>
      </c>
      <c r="D128" s="15" t="str">
        <f>VLOOKUP(WEEKDAY(C128),'Dia da Semana'!$S:$T,2,FALSE)</f>
        <v>#VALUE!</v>
      </c>
      <c r="E128" s="15" t="s">
        <v>4494</v>
      </c>
      <c r="F128" s="15" t="s">
        <v>222</v>
      </c>
      <c r="G128" s="98" t="s">
        <v>4258</v>
      </c>
      <c r="H128" s="99" t="s">
        <v>4495</v>
      </c>
      <c r="I128" s="1"/>
      <c r="J128" s="1"/>
      <c r="K128" s="1"/>
      <c r="L128" s="1"/>
      <c r="M128" s="1"/>
      <c r="N128" s="1"/>
      <c r="O128" s="1"/>
      <c r="P128" s="1"/>
      <c r="Q128" s="1"/>
      <c r="R128" s="15"/>
      <c r="S128" s="1"/>
      <c r="T128" s="1"/>
    </row>
    <row r="129" ht="14.25" customHeight="1">
      <c r="A129" s="1"/>
      <c r="B129" s="12" t="s">
        <v>247</v>
      </c>
      <c r="C129" s="15" t="s">
        <v>4497</v>
      </c>
      <c r="D129" s="15" t="str">
        <f>VLOOKUP(WEEKDAY(C129),'Dia da Semana'!$S:$T,2,FALSE)</f>
        <v>#VALUE!</v>
      </c>
      <c r="E129" s="15" t="s">
        <v>4498</v>
      </c>
      <c r="F129" s="15" t="s">
        <v>222</v>
      </c>
      <c r="G129" s="98" t="s">
        <v>4381</v>
      </c>
      <c r="H129" s="99" t="s">
        <v>4499</v>
      </c>
      <c r="I129" s="1"/>
      <c r="J129" s="1"/>
      <c r="K129" s="1"/>
      <c r="L129" s="1"/>
      <c r="M129" s="1"/>
      <c r="N129" s="1"/>
      <c r="O129" s="1"/>
      <c r="P129" s="1"/>
      <c r="Q129" s="1"/>
      <c r="R129" s="15"/>
      <c r="S129" s="1"/>
      <c r="T129" s="1"/>
    </row>
    <row r="130" ht="14.25" customHeight="1">
      <c r="A130" s="1"/>
      <c r="B130" s="12" t="s">
        <v>248</v>
      </c>
      <c r="C130" s="15" t="s">
        <v>4497</v>
      </c>
      <c r="D130" s="15" t="str">
        <f>VLOOKUP(WEEKDAY(C130),'Dia da Semana'!$S:$T,2,FALSE)</f>
        <v>#VALUE!</v>
      </c>
      <c r="E130" s="15" t="s">
        <v>4500</v>
      </c>
      <c r="F130" s="15" t="s">
        <v>222</v>
      </c>
      <c r="G130" s="98" t="s">
        <v>4501</v>
      </c>
      <c r="H130" s="99" t="s">
        <v>4502</v>
      </c>
      <c r="I130" s="1"/>
      <c r="J130" s="1"/>
      <c r="K130" s="1"/>
      <c r="L130" s="1"/>
      <c r="M130" s="1"/>
      <c r="N130" s="1"/>
      <c r="O130" s="1"/>
      <c r="P130" s="1"/>
      <c r="Q130" s="1"/>
      <c r="R130" s="15"/>
      <c r="S130" s="1"/>
      <c r="T130" s="1"/>
    </row>
    <row r="131" ht="14.25" customHeight="1">
      <c r="A131" s="1"/>
      <c r="B131" s="12" t="s">
        <v>248</v>
      </c>
      <c r="C131" s="15" t="s">
        <v>4503</v>
      </c>
      <c r="D131" s="15" t="str">
        <f>VLOOKUP(WEEKDAY(C131),'Dia da Semana'!$S:$T,2,FALSE)</f>
        <v>#VALUE!</v>
      </c>
      <c r="E131" s="15" t="s">
        <v>4504</v>
      </c>
      <c r="F131" s="15" t="s">
        <v>222</v>
      </c>
      <c r="G131" s="98" t="s">
        <v>4296</v>
      </c>
      <c r="H131" s="99" t="s">
        <v>4505</v>
      </c>
      <c r="I131" s="1"/>
      <c r="J131" s="1"/>
      <c r="K131" s="1"/>
      <c r="L131" s="1"/>
      <c r="M131" s="1"/>
      <c r="N131" s="1"/>
      <c r="O131" s="1"/>
      <c r="P131" s="1"/>
      <c r="Q131" s="1"/>
      <c r="R131" s="15"/>
      <c r="S131" s="1"/>
      <c r="T131" s="1"/>
    </row>
    <row r="132" ht="14.25" customHeight="1">
      <c r="A132" s="1"/>
      <c r="B132" s="12" t="s">
        <v>230</v>
      </c>
      <c r="C132" s="15" t="s">
        <v>4506</v>
      </c>
      <c r="D132" s="15" t="str">
        <f>VLOOKUP(WEEKDAY(C132),'Dia da Semana'!$S:$T,2,FALSE)</f>
        <v>#VALUE!</v>
      </c>
      <c r="E132" s="15" t="s">
        <v>4507</v>
      </c>
      <c r="F132" s="15" t="s">
        <v>222</v>
      </c>
      <c r="G132" s="98" t="s">
        <v>4187</v>
      </c>
      <c r="H132" s="99" t="s">
        <v>4508</v>
      </c>
      <c r="I132" s="1"/>
      <c r="J132" s="1"/>
      <c r="K132" s="1"/>
      <c r="L132" s="1"/>
      <c r="M132" s="1"/>
      <c r="N132" s="1"/>
      <c r="O132" s="1"/>
      <c r="P132" s="1"/>
      <c r="Q132" s="1"/>
      <c r="R132" s="15"/>
      <c r="S132" s="1"/>
      <c r="T132" s="1"/>
    </row>
    <row r="133" ht="14.25" customHeight="1">
      <c r="A133" s="1"/>
      <c r="B133" s="12" t="s">
        <v>248</v>
      </c>
      <c r="C133" s="15" t="s">
        <v>4509</v>
      </c>
      <c r="D133" s="15" t="str">
        <f>VLOOKUP(WEEKDAY(C133),'Dia da Semana'!$S:$T,2,FALSE)</f>
        <v>#VALUE!</v>
      </c>
      <c r="E133" s="15" t="s">
        <v>4510</v>
      </c>
      <c r="F133" s="15" t="s">
        <v>222</v>
      </c>
      <c r="G133" s="98" t="s">
        <v>4337</v>
      </c>
      <c r="H133" s="99" t="s">
        <v>4338</v>
      </c>
      <c r="I133" s="1"/>
      <c r="J133" s="1"/>
      <c r="K133" s="1"/>
      <c r="L133" s="1"/>
      <c r="M133" s="1"/>
      <c r="N133" s="1"/>
      <c r="O133" s="1"/>
      <c r="P133" s="1"/>
      <c r="Q133" s="1"/>
      <c r="R133" s="15"/>
      <c r="S133" s="1"/>
      <c r="T133" s="1"/>
    </row>
    <row r="134" ht="14.25" customHeight="1">
      <c r="A134" s="1"/>
      <c r="B134" s="12" t="s">
        <v>247</v>
      </c>
      <c r="C134" s="15" t="s">
        <v>4511</v>
      </c>
      <c r="D134" s="15" t="str">
        <f>VLOOKUP(WEEKDAY(C134),'Dia da Semana'!$S:$T,2,FALSE)</f>
        <v>#VALUE!</v>
      </c>
      <c r="E134" s="15" t="s">
        <v>4512</v>
      </c>
      <c r="F134" s="15" t="s">
        <v>222</v>
      </c>
      <c r="G134" s="98" t="s">
        <v>250</v>
      </c>
      <c r="H134" s="99" t="s">
        <v>250</v>
      </c>
      <c r="I134" s="1"/>
      <c r="J134" s="1"/>
      <c r="K134" s="1"/>
      <c r="L134" s="1"/>
      <c r="M134" s="1"/>
      <c r="N134" s="1"/>
      <c r="O134" s="1"/>
      <c r="P134" s="1"/>
      <c r="Q134" s="1"/>
      <c r="R134" s="15"/>
      <c r="S134" s="1"/>
      <c r="T134" s="1"/>
    </row>
    <row r="135" ht="14.25" customHeight="1">
      <c r="A135" s="1"/>
      <c r="B135" s="12" t="s">
        <v>248</v>
      </c>
      <c r="C135" s="15" t="s">
        <v>4513</v>
      </c>
      <c r="D135" s="15" t="str">
        <f>VLOOKUP(WEEKDAY(C135),'Dia da Semana'!$S:$T,2,FALSE)</f>
        <v>#VALUE!</v>
      </c>
      <c r="E135" s="15" t="s">
        <v>4514</v>
      </c>
      <c r="F135" s="15" t="s">
        <v>222</v>
      </c>
      <c r="G135" s="98" t="s">
        <v>4515</v>
      </c>
      <c r="H135" s="99" t="s">
        <v>4516</v>
      </c>
      <c r="I135" s="1"/>
      <c r="J135" s="1"/>
      <c r="K135" s="1"/>
      <c r="L135" s="1"/>
      <c r="M135" s="1"/>
      <c r="N135" s="1"/>
      <c r="O135" s="1"/>
      <c r="P135" s="1"/>
      <c r="Q135" s="1"/>
      <c r="R135" s="15"/>
      <c r="S135" s="1"/>
      <c r="T135" s="1"/>
    </row>
    <row r="136" ht="14.25" customHeight="1">
      <c r="A136" s="1"/>
      <c r="B136" s="12" t="s">
        <v>247</v>
      </c>
      <c r="C136" s="15" t="s">
        <v>4517</v>
      </c>
      <c r="D136" s="15" t="str">
        <f>VLOOKUP(WEEKDAY(C136),'Dia da Semana'!$S:$T,2,FALSE)</f>
        <v>#VALUE!</v>
      </c>
      <c r="E136" s="15" t="s">
        <v>4514</v>
      </c>
      <c r="F136" s="15" t="s">
        <v>222</v>
      </c>
      <c r="G136" s="98" t="s">
        <v>4515</v>
      </c>
      <c r="H136" s="99" t="s">
        <v>4516</v>
      </c>
      <c r="I136" s="1"/>
      <c r="J136" s="1"/>
      <c r="K136" s="1"/>
      <c r="L136" s="1"/>
      <c r="M136" s="1"/>
      <c r="N136" s="1"/>
      <c r="O136" s="1"/>
      <c r="P136" s="1"/>
      <c r="Q136" s="1"/>
      <c r="R136" s="15"/>
      <c r="S136" s="1"/>
      <c r="T136" s="1"/>
    </row>
    <row r="137" ht="14.25" customHeight="1">
      <c r="A137" s="1"/>
      <c r="B137" s="12" t="s">
        <v>248</v>
      </c>
      <c r="C137" s="15" t="s">
        <v>4517</v>
      </c>
      <c r="D137" s="15" t="str">
        <f>VLOOKUP(WEEKDAY(C137),'Dia da Semana'!$S:$T,2,FALSE)</f>
        <v>#VALUE!</v>
      </c>
      <c r="E137" s="15" t="s">
        <v>4514</v>
      </c>
      <c r="F137" s="15" t="s">
        <v>222</v>
      </c>
      <c r="G137" s="98" t="s">
        <v>4518</v>
      </c>
      <c r="H137" s="99" t="s">
        <v>4519</v>
      </c>
      <c r="I137" s="1"/>
      <c r="J137" s="1"/>
      <c r="K137" s="1"/>
      <c r="L137" s="1"/>
      <c r="M137" s="1"/>
      <c r="N137" s="1"/>
      <c r="O137" s="1"/>
      <c r="P137" s="1"/>
      <c r="Q137" s="1"/>
      <c r="R137" s="15"/>
      <c r="S137" s="1"/>
      <c r="T137" s="1"/>
    </row>
    <row r="138" ht="14.25" customHeight="1">
      <c r="A138" s="1"/>
      <c r="B138" s="12" t="s">
        <v>230</v>
      </c>
      <c r="C138" s="15" t="s">
        <v>4520</v>
      </c>
      <c r="D138" s="15" t="str">
        <f>VLOOKUP(WEEKDAY(C138),'Dia da Semana'!$S:$T,2,FALSE)</f>
        <v>#VALUE!</v>
      </c>
      <c r="E138" s="15" t="s">
        <v>4521</v>
      </c>
      <c r="F138" s="15" t="s">
        <v>4186</v>
      </c>
      <c r="G138" s="98" t="s">
        <v>4241</v>
      </c>
      <c r="H138" s="99" t="s">
        <v>4242</v>
      </c>
      <c r="I138" s="1"/>
      <c r="J138" s="1"/>
      <c r="K138" s="1"/>
      <c r="L138" s="1"/>
      <c r="M138" s="1"/>
      <c r="N138" s="1"/>
      <c r="O138" s="1"/>
      <c r="P138" s="1"/>
      <c r="Q138" s="1"/>
      <c r="R138" s="15"/>
      <c r="S138" s="1"/>
      <c r="T138" s="1"/>
    </row>
    <row r="139" ht="14.25" customHeight="1">
      <c r="A139" s="1"/>
      <c r="B139" s="12" t="s">
        <v>230</v>
      </c>
      <c r="C139" s="15" t="s">
        <v>4522</v>
      </c>
      <c r="D139" s="15" t="str">
        <f>VLOOKUP(WEEKDAY(C139),'Dia da Semana'!$S:$T,2,FALSE)</f>
        <v>#VALUE!</v>
      </c>
      <c r="E139" s="15" t="s">
        <v>4523</v>
      </c>
      <c r="F139" s="15" t="s">
        <v>4186</v>
      </c>
      <c r="G139" s="98" t="s">
        <v>4187</v>
      </c>
      <c r="H139" s="99" t="s">
        <v>4193</v>
      </c>
      <c r="I139" s="1"/>
      <c r="J139" s="1"/>
      <c r="K139" s="1"/>
      <c r="L139" s="1"/>
      <c r="M139" s="1"/>
      <c r="N139" s="1"/>
      <c r="O139" s="1"/>
      <c r="P139" s="1"/>
      <c r="Q139" s="1"/>
      <c r="R139" s="15"/>
      <c r="S139" s="1"/>
      <c r="T139" s="1"/>
    </row>
    <row r="140" ht="14.25" customHeight="1">
      <c r="A140" s="1"/>
      <c r="B140" s="12" t="s">
        <v>248</v>
      </c>
      <c r="C140" s="15" t="s">
        <v>4524</v>
      </c>
      <c r="D140" s="15" t="str">
        <f>VLOOKUP(WEEKDAY(C140),'Dia da Semana'!$S:$T,2,FALSE)</f>
        <v>#VALUE!</v>
      </c>
      <c r="E140" s="15" t="s">
        <v>4525</v>
      </c>
      <c r="F140" s="15" t="s">
        <v>4186</v>
      </c>
      <c r="G140" s="98" t="s">
        <v>4266</v>
      </c>
      <c r="H140" s="99" t="s">
        <v>4526</v>
      </c>
      <c r="I140" s="1"/>
      <c r="J140" s="1"/>
      <c r="K140" s="1"/>
      <c r="L140" s="1"/>
      <c r="M140" s="1"/>
      <c r="N140" s="1"/>
      <c r="O140" s="1"/>
      <c r="P140" s="1"/>
      <c r="Q140" s="1"/>
      <c r="R140" s="15"/>
      <c r="S140" s="1"/>
      <c r="T140" s="1"/>
    </row>
    <row r="141" ht="14.25" customHeight="1">
      <c r="A141" s="1"/>
      <c r="B141" s="12" t="s">
        <v>230</v>
      </c>
      <c r="C141" s="15" t="s">
        <v>4527</v>
      </c>
      <c r="D141" s="15" t="str">
        <f>VLOOKUP(WEEKDAY(C141),'Dia da Semana'!$S:$T,2,FALSE)</f>
        <v>#VALUE!</v>
      </c>
      <c r="E141" s="15" t="s">
        <v>4528</v>
      </c>
      <c r="F141" s="15" t="s">
        <v>222</v>
      </c>
      <c r="G141" s="98" t="s">
        <v>250</v>
      </c>
      <c r="H141" s="99" t="s">
        <v>250</v>
      </c>
      <c r="I141" s="1"/>
      <c r="J141" s="1"/>
      <c r="K141" s="1"/>
      <c r="L141" s="1"/>
      <c r="M141" s="1"/>
      <c r="N141" s="1"/>
      <c r="O141" s="1"/>
      <c r="P141" s="1"/>
      <c r="Q141" s="1"/>
      <c r="R141" s="15"/>
      <c r="S141" s="1"/>
      <c r="T141" s="1"/>
    </row>
    <row r="142" ht="14.25" customHeight="1">
      <c r="A142" s="1"/>
      <c r="B142" s="12" t="s">
        <v>248</v>
      </c>
      <c r="C142" s="15" t="s">
        <v>4529</v>
      </c>
      <c r="D142" s="15" t="str">
        <f>VLOOKUP(WEEKDAY(C142),'Dia da Semana'!$S:$T,2,FALSE)</f>
        <v>#VALUE!</v>
      </c>
      <c r="E142" s="15" t="s">
        <v>4530</v>
      </c>
      <c r="F142" s="15" t="s">
        <v>222</v>
      </c>
      <c r="G142" s="98" t="s">
        <v>4187</v>
      </c>
      <c r="H142" s="99" t="s">
        <v>4193</v>
      </c>
      <c r="I142" s="1"/>
      <c r="J142" s="1"/>
      <c r="K142" s="1"/>
      <c r="L142" s="1"/>
      <c r="M142" s="1"/>
      <c r="N142" s="1"/>
      <c r="O142" s="1"/>
      <c r="P142" s="1"/>
      <c r="Q142" s="1"/>
      <c r="R142" s="15"/>
      <c r="S142" s="1"/>
      <c r="T142" s="1"/>
    </row>
    <row r="143" ht="14.25" customHeight="1">
      <c r="A143" s="1"/>
      <c r="B143" s="12" t="s">
        <v>230</v>
      </c>
      <c r="C143" s="15" t="s">
        <v>4531</v>
      </c>
      <c r="D143" s="15" t="str">
        <f>VLOOKUP(WEEKDAY(C143),'Dia da Semana'!$S:$T,2,FALSE)</f>
        <v>#VALUE!</v>
      </c>
      <c r="E143" s="15" t="s">
        <v>4532</v>
      </c>
      <c r="F143" s="15" t="s">
        <v>222</v>
      </c>
      <c r="G143" s="98" t="s">
        <v>4179</v>
      </c>
      <c r="H143" s="99" t="s">
        <v>4180</v>
      </c>
      <c r="I143" s="1"/>
      <c r="J143" s="1"/>
      <c r="K143" s="1"/>
      <c r="L143" s="1"/>
      <c r="M143" s="1"/>
      <c r="N143" s="1"/>
      <c r="O143" s="1"/>
      <c r="P143" s="1"/>
      <c r="Q143" s="1"/>
      <c r="R143" s="15"/>
      <c r="S143" s="1"/>
      <c r="T143" s="1"/>
    </row>
    <row r="144" ht="14.25" customHeight="1">
      <c r="A144" s="1"/>
      <c r="B144" s="12" t="s">
        <v>230</v>
      </c>
      <c r="C144" s="15" t="s">
        <v>4533</v>
      </c>
      <c r="D144" s="15" t="str">
        <f>VLOOKUP(WEEKDAY(C144),'Dia da Semana'!$S:$T,2,FALSE)</f>
        <v>#VALUE!</v>
      </c>
      <c r="E144" s="15" t="s">
        <v>4534</v>
      </c>
      <c r="F144" s="15" t="s">
        <v>222</v>
      </c>
      <c r="G144" s="98" t="s">
        <v>4241</v>
      </c>
      <c r="H144" s="99" t="s">
        <v>4242</v>
      </c>
      <c r="I144" s="1"/>
      <c r="J144" s="1"/>
      <c r="K144" s="1"/>
      <c r="L144" s="1"/>
      <c r="M144" s="1"/>
      <c r="N144" s="1"/>
      <c r="O144" s="1"/>
      <c r="P144" s="1"/>
      <c r="Q144" s="1"/>
      <c r="R144" s="15"/>
      <c r="S144" s="1"/>
      <c r="T144" s="1"/>
    </row>
    <row r="145" ht="14.25" customHeight="1">
      <c r="A145" s="1"/>
      <c r="B145" s="12" t="s">
        <v>230</v>
      </c>
      <c r="C145" s="15" t="s">
        <v>4535</v>
      </c>
      <c r="D145" s="15" t="str">
        <f>VLOOKUP(WEEKDAY(C145),'Dia da Semana'!$S:$T,2,FALSE)</f>
        <v>#VALUE!</v>
      </c>
      <c r="E145" s="15" t="s">
        <v>4536</v>
      </c>
      <c r="F145" s="15" t="s">
        <v>222</v>
      </c>
      <c r="G145" s="98" t="s">
        <v>4258</v>
      </c>
      <c r="H145" s="99" t="s">
        <v>4259</v>
      </c>
      <c r="I145" s="1"/>
      <c r="J145" s="1"/>
      <c r="K145" s="1"/>
      <c r="L145" s="1"/>
      <c r="M145" s="1"/>
      <c r="N145" s="1"/>
      <c r="O145" s="1"/>
      <c r="P145" s="1"/>
      <c r="Q145" s="1"/>
      <c r="R145" s="15"/>
      <c r="S145" s="1"/>
      <c r="T145" s="1"/>
    </row>
    <row r="146" ht="14.25" customHeight="1">
      <c r="A146" s="1"/>
      <c r="B146" s="12" t="s">
        <v>230</v>
      </c>
      <c r="C146" s="15" t="s">
        <v>4537</v>
      </c>
      <c r="D146" s="15" t="str">
        <f>VLOOKUP(WEEKDAY(C146),'Dia da Semana'!$S:$T,2,FALSE)</f>
        <v>#VALUE!</v>
      </c>
      <c r="E146" s="15" t="s">
        <v>4538</v>
      </c>
      <c r="F146" s="15" t="s">
        <v>224</v>
      </c>
      <c r="G146" s="98" t="s">
        <v>4330</v>
      </c>
      <c r="H146" s="99" t="s">
        <v>4331</v>
      </c>
      <c r="I146" s="1"/>
      <c r="J146" s="1"/>
      <c r="K146" s="1"/>
      <c r="L146" s="1"/>
      <c r="M146" s="1"/>
      <c r="N146" s="1"/>
      <c r="O146" s="1"/>
      <c r="P146" s="1"/>
      <c r="Q146" s="1"/>
      <c r="R146" s="15"/>
      <c r="S146" s="1"/>
      <c r="T146" s="1"/>
    </row>
    <row r="147" ht="14.25" customHeight="1">
      <c r="A147" s="1"/>
      <c r="B147" s="12" t="s">
        <v>230</v>
      </c>
      <c r="C147" s="15" t="s">
        <v>4537</v>
      </c>
      <c r="D147" s="15" t="str">
        <f>VLOOKUP(WEEKDAY(C147),'Dia da Semana'!$S:$T,2,FALSE)</f>
        <v>#VALUE!</v>
      </c>
      <c r="E147" s="15" t="s">
        <v>4538</v>
      </c>
      <c r="F147" s="15" t="s">
        <v>224</v>
      </c>
      <c r="G147" s="98" t="s">
        <v>4539</v>
      </c>
      <c r="H147" s="99" t="s">
        <v>4540</v>
      </c>
      <c r="I147" s="1"/>
      <c r="J147" s="1"/>
      <c r="K147" s="1"/>
      <c r="L147" s="1"/>
      <c r="M147" s="1"/>
      <c r="N147" s="1"/>
      <c r="O147" s="1"/>
      <c r="P147" s="1"/>
      <c r="Q147" s="1"/>
      <c r="R147" s="15"/>
      <c r="S147" s="1"/>
      <c r="T147" s="1"/>
    </row>
    <row r="148" ht="14.25" customHeight="1">
      <c r="A148" s="1"/>
      <c r="B148" s="12" t="s">
        <v>230</v>
      </c>
      <c r="C148" s="15" t="s">
        <v>4541</v>
      </c>
      <c r="D148" s="15" t="str">
        <f>VLOOKUP(WEEKDAY(C148),'Dia da Semana'!$S:$T,2,FALSE)</f>
        <v>#VALUE!</v>
      </c>
      <c r="E148" s="15" t="s">
        <v>4542</v>
      </c>
      <c r="F148" s="15" t="s">
        <v>222</v>
      </c>
      <c r="G148" s="98" t="s">
        <v>4241</v>
      </c>
      <c r="H148" s="99" t="s">
        <v>4242</v>
      </c>
      <c r="I148" s="1"/>
      <c r="J148" s="1"/>
      <c r="K148" s="1"/>
      <c r="L148" s="1"/>
      <c r="M148" s="1"/>
      <c r="N148" s="1"/>
      <c r="O148" s="1"/>
      <c r="P148" s="1"/>
      <c r="Q148" s="1"/>
      <c r="R148" s="15"/>
      <c r="S148" s="1"/>
      <c r="T148" s="1"/>
    </row>
    <row r="149" ht="14.25" customHeight="1">
      <c r="A149" s="1"/>
      <c r="B149" s="12" t="s">
        <v>230</v>
      </c>
      <c r="C149" s="15" t="s">
        <v>4541</v>
      </c>
      <c r="D149" s="15" t="str">
        <f>VLOOKUP(WEEKDAY(C149),'Dia da Semana'!$S:$T,2,FALSE)</f>
        <v>#VALUE!</v>
      </c>
      <c r="E149" s="15" t="s">
        <v>4543</v>
      </c>
      <c r="F149" s="15" t="s">
        <v>223</v>
      </c>
      <c r="G149" s="98" t="s">
        <v>4187</v>
      </c>
      <c r="H149" s="99" t="s">
        <v>4193</v>
      </c>
      <c r="I149" s="1"/>
      <c r="J149" s="1"/>
      <c r="K149" s="1"/>
      <c r="L149" s="1"/>
      <c r="M149" s="1"/>
      <c r="N149" s="1"/>
      <c r="O149" s="1"/>
      <c r="P149" s="1"/>
      <c r="Q149" s="1"/>
      <c r="R149" s="15"/>
      <c r="S149" s="1"/>
      <c r="T149" s="1"/>
    </row>
    <row r="150" ht="14.25" customHeight="1">
      <c r="A150" s="1"/>
      <c r="B150" s="12" t="s">
        <v>230</v>
      </c>
      <c r="C150" s="15" t="s">
        <v>4541</v>
      </c>
      <c r="D150" s="15" t="str">
        <f>VLOOKUP(WEEKDAY(C150),'Dia da Semana'!$S:$T,2,FALSE)</f>
        <v>#VALUE!</v>
      </c>
      <c r="E150" s="15" t="s">
        <v>4544</v>
      </c>
      <c r="F150" s="15" t="s">
        <v>222</v>
      </c>
      <c r="G150" s="98" t="s">
        <v>4241</v>
      </c>
      <c r="H150" s="99" t="s">
        <v>4242</v>
      </c>
      <c r="I150" s="1"/>
      <c r="J150" s="1"/>
      <c r="K150" s="1"/>
      <c r="L150" s="1"/>
      <c r="M150" s="1"/>
      <c r="N150" s="1"/>
      <c r="O150" s="1"/>
      <c r="P150" s="1"/>
      <c r="Q150" s="1"/>
      <c r="R150" s="15"/>
      <c r="S150" s="1"/>
      <c r="T150" s="1"/>
    </row>
    <row r="151" ht="14.25" customHeight="1">
      <c r="A151" s="1"/>
      <c r="B151" s="12" t="s">
        <v>230</v>
      </c>
      <c r="C151" s="15" t="s">
        <v>4541</v>
      </c>
      <c r="D151" s="15" t="str">
        <f>VLOOKUP(WEEKDAY(C151),'Dia da Semana'!$S:$T,2,FALSE)</f>
        <v>#VALUE!</v>
      </c>
      <c r="E151" s="15" t="s">
        <v>4545</v>
      </c>
      <c r="F151" s="15" t="s">
        <v>222</v>
      </c>
      <c r="G151" s="98" t="s">
        <v>4187</v>
      </c>
      <c r="H151" s="99" t="s">
        <v>4193</v>
      </c>
      <c r="I151" s="1"/>
      <c r="J151" s="1"/>
      <c r="K151" s="1"/>
      <c r="L151" s="1"/>
      <c r="M151" s="1"/>
      <c r="N151" s="1"/>
      <c r="O151" s="1"/>
      <c r="P151" s="1"/>
      <c r="Q151" s="1"/>
      <c r="R151" s="15"/>
      <c r="S151" s="1"/>
      <c r="T151" s="1"/>
    </row>
    <row r="152" ht="14.25" customHeight="1">
      <c r="A152" s="1"/>
      <c r="B152" s="12" t="s">
        <v>248</v>
      </c>
      <c r="C152" s="15" t="s">
        <v>4546</v>
      </c>
      <c r="D152" s="15" t="str">
        <f>VLOOKUP(WEEKDAY(C152),'Dia da Semana'!$S:$T,2,FALSE)</f>
        <v>#VALUE!</v>
      </c>
      <c r="E152" s="15" t="s">
        <v>4547</v>
      </c>
      <c r="F152" s="15" t="s">
        <v>222</v>
      </c>
      <c r="G152" s="98" t="s">
        <v>4179</v>
      </c>
      <c r="H152" s="99" t="s">
        <v>4180</v>
      </c>
      <c r="I152" s="1"/>
      <c r="J152" s="1"/>
      <c r="K152" s="1"/>
      <c r="L152" s="1"/>
      <c r="M152" s="1"/>
      <c r="N152" s="1"/>
      <c r="O152" s="1"/>
      <c r="P152" s="1"/>
      <c r="Q152" s="1"/>
      <c r="R152" s="15"/>
      <c r="S152" s="1"/>
      <c r="T152" s="1"/>
    </row>
    <row r="153" ht="14.25" customHeight="1">
      <c r="A153" s="1"/>
      <c r="B153" s="12" t="s">
        <v>230</v>
      </c>
      <c r="C153" s="15" t="s">
        <v>4548</v>
      </c>
      <c r="D153" s="15" t="str">
        <f>VLOOKUP(WEEKDAY(C153),'Dia da Semana'!$S:$T,2,FALSE)</f>
        <v>#VALUE!</v>
      </c>
      <c r="E153" s="15" t="s">
        <v>4549</v>
      </c>
      <c r="F153" s="15" t="s">
        <v>222</v>
      </c>
      <c r="G153" s="98" t="s">
        <v>4187</v>
      </c>
      <c r="H153" s="99" t="s">
        <v>4550</v>
      </c>
      <c r="I153" s="1"/>
      <c r="J153" s="1"/>
      <c r="K153" s="1"/>
      <c r="L153" s="1"/>
      <c r="M153" s="1"/>
      <c r="N153" s="1"/>
      <c r="O153" s="1"/>
      <c r="P153" s="1"/>
      <c r="Q153" s="1"/>
      <c r="R153" s="15"/>
      <c r="S153" s="1"/>
      <c r="T153" s="1"/>
    </row>
    <row r="154" ht="14.25" customHeight="1">
      <c r="A154" s="1"/>
      <c r="B154" s="12" t="s">
        <v>230</v>
      </c>
      <c r="C154" s="15" t="s">
        <v>4551</v>
      </c>
      <c r="D154" s="15" t="str">
        <f>VLOOKUP(WEEKDAY(C154),'Dia da Semana'!$S:$T,2,FALSE)</f>
        <v>#VALUE!</v>
      </c>
      <c r="E154" s="15" t="s">
        <v>4552</v>
      </c>
      <c r="F154" s="15" t="s">
        <v>222</v>
      </c>
      <c r="G154" s="98" t="s">
        <v>4187</v>
      </c>
      <c r="H154" s="99" t="s">
        <v>4553</v>
      </c>
      <c r="I154" s="1"/>
      <c r="J154" s="1"/>
      <c r="K154" s="1"/>
      <c r="L154" s="1"/>
      <c r="M154" s="1"/>
      <c r="N154" s="1"/>
      <c r="O154" s="1"/>
      <c r="P154" s="1"/>
      <c r="Q154" s="1"/>
      <c r="R154" s="15"/>
      <c r="S154" s="1"/>
      <c r="T154" s="1"/>
    </row>
    <row r="155" ht="14.25" customHeight="1">
      <c r="A155" s="1"/>
      <c r="B155" s="12" t="s">
        <v>249</v>
      </c>
      <c r="C155" s="15" t="s">
        <v>4554</v>
      </c>
      <c r="D155" s="15" t="str">
        <f>VLOOKUP(WEEKDAY(C155),'Dia da Semana'!$S:$T,2,FALSE)</f>
        <v>#VALUE!</v>
      </c>
      <c r="E155" s="15" t="s">
        <v>4555</v>
      </c>
      <c r="F155" s="15" t="s">
        <v>223</v>
      </c>
      <c r="G155" s="98" t="s">
        <v>4556</v>
      </c>
      <c r="H155" s="99" t="s">
        <v>4557</v>
      </c>
      <c r="I155" s="1"/>
      <c r="J155" s="1"/>
      <c r="K155" s="1"/>
      <c r="L155" s="1"/>
      <c r="M155" s="1"/>
      <c r="N155" s="1"/>
      <c r="O155" s="1"/>
      <c r="P155" s="1"/>
      <c r="Q155" s="1"/>
      <c r="R155" s="15"/>
      <c r="S155" s="1"/>
      <c r="T155" s="1"/>
    </row>
    <row r="156" ht="14.25" customHeight="1">
      <c r="A156" s="1"/>
      <c r="B156" s="12" t="s">
        <v>230</v>
      </c>
      <c r="C156" s="15" t="s">
        <v>4558</v>
      </c>
      <c r="D156" s="15" t="str">
        <f>VLOOKUP(WEEKDAY(C156),'Dia da Semana'!$S:$T,2,FALSE)</f>
        <v>#VALUE!</v>
      </c>
      <c r="E156" s="15" t="s">
        <v>4559</v>
      </c>
      <c r="F156" s="15" t="s">
        <v>4186</v>
      </c>
      <c r="G156" s="98" t="s">
        <v>4560</v>
      </c>
      <c r="H156" s="99" t="s">
        <v>4561</v>
      </c>
      <c r="I156" s="1"/>
      <c r="J156" s="1"/>
      <c r="K156" s="1"/>
      <c r="L156" s="1"/>
      <c r="M156" s="1"/>
      <c r="N156" s="1"/>
      <c r="O156" s="1"/>
      <c r="P156" s="1"/>
      <c r="Q156" s="1"/>
      <c r="R156" s="15"/>
      <c r="S156" s="1"/>
      <c r="T156" s="1"/>
    </row>
    <row r="157" ht="14.25" customHeight="1">
      <c r="A157" s="1"/>
      <c r="B157" s="12" t="s">
        <v>230</v>
      </c>
      <c r="C157" s="15" t="s">
        <v>4562</v>
      </c>
      <c r="D157" s="15" t="str">
        <f>VLOOKUP(WEEKDAY(C157),'Dia da Semana'!$S:$T,2,FALSE)</f>
        <v>#VALUE!</v>
      </c>
      <c r="E157" s="15" t="s">
        <v>4563</v>
      </c>
      <c r="F157" s="15" t="s">
        <v>223</v>
      </c>
      <c r="G157" s="98" t="s">
        <v>4241</v>
      </c>
      <c r="H157" s="99" t="s">
        <v>4242</v>
      </c>
      <c r="I157" s="1"/>
      <c r="J157" s="1"/>
      <c r="K157" s="1"/>
      <c r="L157" s="1"/>
      <c r="M157" s="1"/>
      <c r="N157" s="1"/>
      <c r="O157" s="1"/>
      <c r="P157" s="1"/>
      <c r="Q157" s="1"/>
      <c r="R157" s="15"/>
      <c r="S157" s="1"/>
      <c r="T157" s="1"/>
    </row>
    <row r="158" ht="14.25" customHeight="1">
      <c r="A158" s="1"/>
      <c r="B158" s="12" t="s">
        <v>230</v>
      </c>
      <c r="C158" s="15" t="s">
        <v>4564</v>
      </c>
      <c r="D158" s="15" t="str">
        <f>VLOOKUP(WEEKDAY(C158),'Dia da Semana'!$S:$T,2,FALSE)</f>
        <v>#VALUE!</v>
      </c>
      <c r="E158" s="15" t="s">
        <v>4565</v>
      </c>
      <c r="F158" s="15" t="s">
        <v>223</v>
      </c>
      <c r="G158" s="98" t="s">
        <v>4241</v>
      </c>
      <c r="H158" s="99" t="s">
        <v>4242</v>
      </c>
      <c r="I158" s="1"/>
      <c r="J158" s="1"/>
      <c r="K158" s="1"/>
      <c r="L158" s="1"/>
      <c r="M158" s="1"/>
      <c r="N158" s="1"/>
      <c r="O158" s="1"/>
      <c r="P158" s="1"/>
      <c r="Q158" s="1"/>
      <c r="R158" s="15"/>
      <c r="S158" s="1"/>
      <c r="T158" s="1"/>
    </row>
    <row r="159" ht="14.25" customHeight="1">
      <c r="A159" s="1"/>
      <c r="B159" s="12" t="s">
        <v>230</v>
      </c>
      <c r="C159" s="15" t="s">
        <v>4566</v>
      </c>
      <c r="D159" s="15" t="str">
        <f>VLOOKUP(WEEKDAY(C159),'Dia da Semana'!$S:$T,2,FALSE)</f>
        <v>#VALUE!</v>
      </c>
      <c r="E159" s="15" t="s">
        <v>4567</v>
      </c>
      <c r="F159" s="15" t="s">
        <v>222</v>
      </c>
      <c r="G159" s="98" t="s">
        <v>4568</v>
      </c>
      <c r="H159" s="99" t="s">
        <v>4569</v>
      </c>
      <c r="I159" s="1"/>
      <c r="J159" s="1"/>
      <c r="K159" s="1"/>
      <c r="L159" s="1"/>
      <c r="M159" s="1"/>
      <c r="N159" s="1"/>
      <c r="O159" s="1"/>
      <c r="P159" s="1"/>
      <c r="Q159" s="1"/>
      <c r="R159" s="15"/>
      <c r="S159" s="1"/>
      <c r="T159" s="1"/>
    </row>
    <row r="160" ht="14.25" customHeight="1">
      <c r="A160" s="1"/>
      <c r="B160" s="12" t="s">
        <v>230</v>
      </c>
      <c r="C160" s="15" t="s">
        <v>4570</v>
      </c>
      <c r="D160" s="15" t="str">
        <f>VLOOKUP(WEEKDAY(C160),'Dia da Semana'!$S:$T,2,FALSE)</f>
        <v>#VALUE!</v>
      </c>
      <c r="E160" s="15" t="s">
        <v>4571</v>
      </c>
      <c r="F160" s="15" t="s">
        <v>222</v>
      </c>
      <c r="G160" s="98" t="s">
        <v>4457</v>
      </c>
      <c r="H160" s="99" t="s">
        <v>4572</v>
      </c>
      <c r="I160" s="1"/>
      <c r="J160" s="1"/>
      <c r="K160" s="1"/>
      <c r="L160" s="1"/>
      <c r="M160" s="1"/>
      <c r="N160" s="1"/>
      <c r="O160" s="1"/>
      <c r="P160" s="1"/>
      <c r="Q160" s="1"/>
      <c r="R160" s="15"/>
      <c r="S160" s="1"/>
      <c r="T160" s="1"/>
    </row>
    <row r="161" ht="14.25" customHeight="1">
      <c r="A161" s="1"/>
      <c r="B161" s="12" t="s">
        <v>230</v>
      </c>
      <c r="C161" s="15" t="s">
        <v>4573</v>
      </c>
      <c r="D161" s="15" t="str">
        <f>VLOOKUP(WEEKDAY(C161),'Dia da Semana'!$S:$T,2,FALSE)</f>
        <v>#VALUE!</v>
      </c>
      <c r="E161" s="15" t="s">
        <v>4574</v>
      </c>
      <c r="F161" s="15" t="s">
        <v>223</v>
      </c>
      <c r="G161" s="98" t="s">
        <v>4241</v>
      </c>
      <c r="H161" s="99" t="s">
        <v>4242</v>
      </c>
      <c r="I161" s="1"/>
      <c r="J161" s="1"/>
      <c r="K161" s="1"/>
      <c r="L161" s="1"/>
      <c r="M161" s="1"/>
      <c r="N161" s="1"/>
      <c r="O161" s="1"/>
      <c r="P161" s="1"/>
      <c r="Q161" s="1"/>
      <c r="R161" s="15"/>
      <c r="S161" s="1"/>
      <c r="T161" s="1"/>
    </row>
    <row r="162" ht="14.25" customHeight="1">
      <c r="A162" s="1"/>
      <c r="B162" s="12" t="s">
        <v>230</v>
      </c>
      <c r="C162" s="15" t="s">
        <v>4573</v>
      </c>
      <c r="D162" s="15" t="str">
        <f>VLOOKUP(WEEKDAY(C162),'Dia da Semana'!$S:$T,2,FALSE)</f>
        <v>#VALUE!</v>
      </c>
      <c r="E162" s="15" t="s">
        <v>4575</v>
      </c>
      <c r="F162" s="15" t="s">
        <v>223</v>
      </c>
      <c r="G162" s="98" t="s">
        <v>4187</v>
      </c>
      <c r="H162" s="99" t="s">
        <v>4193</v>
      </c>
      <c r="I162" s="1"/>
      <c r="J162" s="1"/>
      <c r="K162" s="1"/>
      <c r="L162" s="1"/>
      <c r="M162" s="1"/>
      <c r="N162" s="1"/>
      <c r="O162" s="1"/>
      <c r="P162" s="1"/>
      <c r="Q162" s="1"/>
      <c r="R162" s="15"/>
      <c r="S162" s="1"/>
      <c r="T162" s="1"/>
    </row>
    <row r="163" ht="14.25" customHeight="1">
      <c r="A163" s="1"/>
      <c r="B163" s="12" t="s">
        <v>230</v>
      </c>
      <c r="C163" s="15" t="s">
        <v>4576</v>
      </c>
      <c r="D163" s="15" t="str">
        <f>VLOOKUP(WEEKDAY(C163),'Dia da Semana'!$S:$T,2,FALSE)</f>
        <v>#VALUE!</v>
      </c>
      <c r="E163" s="15" t="s">
        <v>4577</v>
      </c>
      <c r="F163" s="15" t="s">
        <v>223</v>
      </c>
      <c r="G163" s="98" t="s">
        <v>4463</v>
      </c>
      <c r="H163" s="99" t="s">
        <v>4578</v>
      </c>
      <c r="I163" s="1"/>
      <c r="J163" s="1"/>
      <c r="K163" s="1"/>
      <c r="L163" s="1"/>
      <c r="M163" s="1"/>
      <c r="N163" s="1"/>
      <c r="O163" s="1"/>
      <c r="P163" s="1"/>
      <c r="Q163" s="1"/>
      <c r="R163" s="15"/>
      <c r="S163" s="1"/>
      <c r="T163" s="1"/>
    </row>
    <row r="164" ht="14.25" customHeight="1">
      <c r="A164" s="1"/>
      <c r="B164" s="12" t="s">
        <v>230</v>
      </c>
      <c r="C164" s="15" t="s">
        <v>4579</v>
      </c>
      <c r="D164" s="15" t="str">
        <f>VLOOKUP(WEEKDAY(C164),'Dia da Semana'!$S:$T,2,FALSE)</f>
        <v>#VALUE!</v>
      </c>
      <c r="E164" s="15" t="s">
        <v>4580</v>
      </c>
      <c r="F164" s="15" t="s">
        <v>223</v>
      </c>
      <c r="G164" s="98" t="s">
        <v>4187</v>
      </c>
      <c r="H164" s="99" t="s">
        <v>4193</v>
      </c>
      <c r="I164" s="1"/>
      <c r="J164" s="1"/>
      <c r="K164" s="1"/>
      <c r="L164" s="1"/>
      <c r="M164" s="1"/>
      <c r="N164" s="1"/>
      <c r="O164" s="1"/>
      <c r="P164" s="1"/>
      <c r="Q164" s="1"/>
      <c r="R164" s="15"/>
      <c r="S164" s="1"/>
      <c r="T164" s="1"/>
    </row>
    <row r="165" ht="14.25" customHeight="1">
      <c r="A165" s="1"/>
      <c r="B165" s="12" t="s">
        <v>230</v>
      </c>
      <c r="C165" s="15" t="s">
        <v>4579</v>
      </c>
      <c r="D165" s="15" t="str">
        <f>VLOOKUP(WEEKDAY(C165),'Dia da Semana'!$S:$T,2,FALSE)</f>
        <v>#VALUE!</v>
      </c>
      <c r="E165" s="15" t="s">
        <v>4581</v>
      </c>
      <c r="F165" s="15" t="s">
        <v>223</v>
      </c>
      <c r="G165" s="98" t="s">
        <v>4381</v>
      </c>
      <c r="H165" s="99" t="s">
        <v>4582</v>
      </c>
      <c r="I165" s="1"/>
      <c r="J165" s="1"/>
      <c r="K165" s="1"/>
      <c r="L165" s="1"/>
      <c r="M165" s="1"/>
      <c r="N165" s="1"/>
      <c r="O165" s="1"/>
      <c r="P165" s="1"/>
      <c r="Q165" s="1"/>
      <c r="R165" s="15"/>
      <c r="S165" s="1"/>
      <c r="T165" s="1"/>
    </row>
    <row r="166" ht="14.25" customHeight="1">
      <c r="A166" s="1"/>
      <c r="B166" s="12" t="s">
        <v>230</v>
      </c>
      <c r="C166" s="15" t="s">
        <v>4583</v>
      </c>
      <c r="D166" s="15" t="str">
        <f>VLOOKUP(WEEKDAY(C166),'Dia da Semana'!$S:$T,2,FALSE)</f>
        <v>#VALUE!</v>
      </c>
      <c r="E166" s="15" t="s">
        <v>4584</v>
      </c>
      <c r="F166" s="15" t="s">
        <v>223</v>
      </c>
      <c r="G166" s="98" t="s">
        <v>4241</v>
      </c>
      <c r="H166" s="99" t="s">
        <v>4242</v>
      </c>
      <c r="I166" s="1"/>
      <c r="J166" s="1"/>
      <c r="K166" s="1"/>
      <c r="L166" s="1"/>
      <c r="M166" s="1"/>
      <c r="N166" s="1"/>
      <c r="O166" s="1"/>
      <c r="P166" s="1"/>
      <c r="Q166" s="1"/>
      <c r="R166" s="15"/>
      <c r="S166" s="1"/>
      <c r="T166" s="1"/>
    </row>
    <row r="167" ht="14.25" customHeight="1">
      <c r="A167" s="1"/>
      <c r="B167" s="12" t="s">
        <v>230</v>
      </c>
      <c r="C167" s="15" t="s">
        <v>4585</v>
      </c>
      <c r="D167" s="15" t="str">
        <f>VLOOKUP(WEEKDAY(C167),'Dia da Semana'!$S:$T,2,FALSE)</f>
        <v>#VALUE!</v>
      </c>
      <c r="E167" s="15" t="s">
        <v>4586</v>
      </c>
      <c r="F167" s="15" t="s">
        <v>222</v>
      </c>
      <c r="G167" s="98" t="s">
        <v>4258</v>
      </c>
      <c r="H167" s="99" t="s">
        <v>4587</v>
      </c>
      <c r="I167" s="1"/>
      <c r="J167" s="1"/>
      <c r="K167" s="1"/>
      <c r="L167" s="1"/>
      <c r="M167" s="1"/>
      <c r="N167" s="1"/>
      <c r="O167" s="1"/>
      <c r="P167" s="1"/>
      <c r="Q167" s="1"/>
      <c r="R167" s="15"/>
      <c r="S167" s="1"/>
      <c r="T167" s="1"/>
    </row>
    <row r="168" ht="14.25" customHeight="1">
      <c r="A168" s="1"/>
      <c r="B168" s="12" t="s">
        <v>248</v>
      </c>
      <c r="C168" s="15" t="s">
        <v>4588</v>
      </c>
      <c r="D168" s="15" t="str">
        <f>VLOOKUP(WEEKDAY(C168),'Dia da Semana'!$S:$T,2,FALSE)</f>
        <v>#VALUE!</v>
      </c>
      <c r="E168" s="15" t="s">
        <v>4589</v>
      </c>
      <c r="F168" s="15" t="s">
        <v>222</v>
      </c>
      <c r="G168" s="98" t="s">
        <v>4590</v>
      </c>
      <c r="H168" s="99" t="s">
        <v>4591</v>
      </c>
      <c r="I168" s="1"/>
      <c r="J168" s="1"/>
      <c r="K168" s="1"/>
      <c r="L168" s="1"/>
      <c r="M168" s="1"/>
      <c r="N168" s="1"/>
      <c r="O168" s="1"/>
      <c r="P168" s="1"/>
      <c r="Q168" s="1"/>
      <c r="R168" s="15"/>
      <c r="S168" s="1"/>
      <c r="T168" s="1"/>
    </row>
    <row r="169" ht="14.25" customHeight="1">
      <c r="A169" s="1"/>
      <c r="B169" s="12" t="s">
        <v>230</v>
      </c>
      <c r="C169" s="15" t="s">
        <v>4592</v>
      </c>
      <c r="D169" s="15" t="str">
        <f>VLOOKUP(WEEKDAY(C169),'Dia da Semana'!$S:$T,2,FALSE)</f>
        <v>#VALUE!</v>
      </c>
      <c r="E169" s="15" t="s">
        <v>4593</v>
      </c>
      <c r="F169" s="15" t="s">
        <v>222</v>
      </c>
      <c r="G169" s="98" t="s">
        <v>250</v>
      </c>
      <c r="H169" s="99" t="s">
        <v>250</v>
      </c>
      <c r="I169" s="1"/>
      <c r="J169" s="1"/>
      <c r="K169" s="1"/>
      <c r="L169" s="1"/>
      <c r="M169" s="1"/>
      <c r="N169" s="1"/>
      <c r="O169" s="1"/>
      <c r="P169" s="1"/>
      <c r="Q169" s="1"/>
      <c r="R169" s="15"/>
      <c r="S169" s="1"/>
      <c r="T169" s="1"/>
    </row>
    <row r="170" ht="14.25" customHeight="1">
      <c r="A170" s="1"/>
      <c r="B170" s="12" t="s">
        <v>230</v>
      </c>
      <c r="C170" s="15" t="s">
        <v>4594</v>
      </c>
      <c r="D170" s="15" t="str">
        <f>VLOOKUP(WEEKDAY(C170),'Dia da Semana'!$S:$T,2,FALSE)</f>
        <v>#VALUE!</v>
      </c>
      <c r="E170" s="15" t="s">
        <v>4595</v>
      </c>
      <c r="F170" s="15" t="s">
        <v>222</v>
      </c>
      <c r="G170" s="98" t="s">
        <v>4241</v>
      </c>
      <c r="H170" s="99" t="s">
        <v>4242</v>
      </c>
      <c r="I170" s="1"/>
      <c r="J170" s="1"/>
      <c r="K170" s="1"/>
      <c r="L170" s="1"/>
      <c r="M170" s="1"/>
      <c r="N170" s="1"/>
      <c r="O170" s="1"/>
      <c r="P170" s="1"/>
      <c r="Q170" s="1"/>
      <c r="R170" s="15"/>
      <c r="S170" s="1"/>
      <c r="T170" s="1"/>
    </row>
    <row r="171" ht="14.25" customHeight="1">
      <c r="A171" s="1"/>
      <c r="B171" s="12" t="s">
        <v>230</v>
      </c>
      <c r="C171" s="15" t="s">
        <v>4596</v>
      </c>
      <c r="D171" s="15" t="str">
        <f>VLOOKUP(WEEKDAY(C171),'Dia da Semana'!$S:$T,2,FALSE)</f>
        <v>#VALUE!</v>
      </c>
      <c r="E171" s="15" t="s">
        <v>4597</v>
      </c>
      <c r="F171" s="15" t="s">
        <v>4186</v>
      </c>
      <c r="G171" s="98" t="s">
        <v>4187</v>
      </c>
      <c r="H171" s="99" t="s">
        <v>4355</v>
      </c>
      <c r="I171" s="1"/>
      <c r="J171" s="1"/>
      <c r="K171" s="1"/>
      <c r="L171" s="1"/>
      <c r="M171" s="1"/>
      <c r="N171" s="1"/>
      <c r="O171" s="1"/>
      <c r="P171" s="1"/>
      <c r="Q171" s="1"/>
      <c r="R171" s="15"/>
      <c r="S171" s="1"/>
      <c r="T171" s="1"/>
    </row>
    <row r="172" ht="14.25" customHeight="1">
      <c r="A172" s="1"/>
      <c r="B172" s="12" t="s">
        <v>230</v>
      </c>
      <c r="C172" s="15" t="s">
        <v>4598</v>
      </c>
      <c r="D172" s="15" t="str">
        <f>VLOOKUP(WEEKDAY(C172),'Dia da Semana'!$S:$T,2,FALSE)</f>
        <v>#VALUE!</v>
      </c>
      <c r="E172" s="15" t="s">
        <v>4599</v>
      </c>
      <c r="F172" s="15" t="s">
        <v>222</v>
      </c>
      <c r="G172" s="98" t="s">
        <v>4241</v>
      </c>
      <c r="H172" s="99" t="s">
        <v>4249</v>
      </c>
      <c r="I172" s="1"/>
      <c r="J172" s="1"/>
      <c r="K172" s="1"/>
      <c r="L172" s="1"/>
      <c r="M172" s="1"/>
      <c r="N172" s="1"/>
      <c r="O172" s="1"/>
      <c r="P172" s="1"/>
      <c r="Q172" s="1"/>
      <c r="R172" s="15"/>
      <c r="S172" s="1"/>
      <c r="T172" s="1"/>
    </row>
    <row r="173" ht="14.25" customHeight="1">
      <c r="A173" s="1"/>
      <c r="B173" s="12" t="s">
        <v>230</v>
      </c>
      <c r="C173" s="15" t="s">
        <v>4600</v>
      </c>
      <c r="D173" s="15" t="str">
        <f>VLOOKUP(WEEKDAY(C173),'Dia da Semana'!$S:$T,2,FALSE)</f>
        <v>#VALUE!</v>
      </c>
      <c r="E173" s="15" t="s">
        <v>4601</v>
      </c>
      <c r="F173" s="15" t="s">
        <v>222</v>
      </c>
      <c r="G173" s="98" t="s">
        <v>250</v>
      </c>
      <c r="H173" s="99" t="s">
        <v>250</v>
      </c>
      <c r="I173" s="1"/>
      <c r="J173" s="1"/>
      <c r="K173" s="1"/>
      <c r="L173" s="1"/>
      <c r="M173" s="1"/>
      <c r="N173" s="1"/>
      <c r="O173" s="1"/>
      <c r="P173" s="1"/>
      <c r="Q173" s="1"/>
      <c r="R173" s="15"/>
      <c r="S173" s="1"/>
      <c r="T173" s="1"/>
    </row>
    <row r="174" ht="14.25" customHeight="1">
      <c r="A174" s="1"/>
      <c r="B174" s="12" t="s">
        <v>230</v>
      </c>
      <c r="C174" s="15" t="s">
        <v>4600</v>
      </c>
      <c r="D174" s="15" t="str">
        <f>VLOOKUP(WEEKDAY(C174),'Dia da Semana'!$S:$T,2,FALSE)</f>
        <v>#VALUE!</v>
      </c>
      <c r="E174" s="15" t="s">
        <v>4602</v>
      </c>
      <c r="F174" s="15" t="s">
        <v>222</v>
      </c>
      <c r="G174" s="98" t="s">
        <v>4603</v>
      </c>
      <c r="H174" s="99" t="s">
        <v>4604</v>
      </c>
      <c r="I174" s="1"/>
      <c r="J174" s="1"/>
      <c r="K174" s="1"/>
      <c r="L174" s="1"/>
      <c r="M174" s="1"/>
      <c r="N174" s="1"/>
      <c r="O174" s="1"/>
      <c r="P174" s="1"/>
      <c r="Q174" s="1"/>
      <c r="R174" s="15"/>
      <c r="S174" s="1"/>
      <c r="T174" s="1"/>
    </row>
    <row r="175" ht="14.25" customHeight="1">
      <c r="A175" s="1"/>
      <c r="B175" s="12" t="s">
        <v>230</v>
      </c>
      <c r="C175" s="15" t="s">
        <v>4605</v>
      </c>
      <c r="D175" s="15" t="str">
        <f>VLOOKUP(WEEKDAY(C175),'Dia da Semana'!$S:$T,2,FALSE)</f>
        <v>#VALUE!</v>
      </c>
      <c r="E175" s="15" t="s">
        <v>4606</v>
      </c>
      <c r="F175" s="15" t="s">
        <v>222</v>
      </c>
      <c r="G175" s="98" t="s">
        <v>4603</v>
      </c>
      <c r="H175" s="99" t="s">
        <v>4604</v>
      </c>
      <c r="I175" s="1"/>
      <c r="J175" s="1"/>
      <c r="K175" s="1"/>
      <c r="L175" s="1"/>
      <c r="M175" s="1"/>
      <c r="N175" s="1"/>
      <c r="O175" s="1"/>
      <c r="P175" s="1"/>
      <c r="Q175" s="1"/>
      <c r="R175" s="15"/>
      <c r="S175" s="1"/>
      <c r="T175" s="1"/>
    </row>
    <row r="176" ht="14.25" customHeight="1">
      <c r="A176" s="1"/>
      <c r="B176" s="12" t="s">
        <v>230</v>
      </c>
      <c r="C176" s="15" t="s">
        <v>4607</v>
      </c>
      <c r="D176" s="15" t="str">
        <f>VLOOKUP(WEEKDAY(C176),'Dia da Semana'!$S:$T,2,FALSE)</f>
        <v>#VALUE!</v>
      </c>
      <c r="E176" s="15" t="s">
        <v>4608</v>
      </c>
      <c r="F176" s="15" t="s">
        <v>222</v>
      </c>
      <c r="G176" s="98" t="s">
        <v>4187</v>
      </c>
      <c r="H176" s="99" t="s">
        <v>4193</v>
      </c>
      <c r="I176" s="1"/>
      <c r="J176" s="1"/>
      <c r="K176" s="1"/>
      <c r="L176" s="1"/>
      <c r="M176" s="1"/>
      <c r="N176" s="1"/>
      <c r="O176" s="1"/>
      <c r="P176" s="1"/>
      <c r="Q176" s="1"/>
      <c r="R176" s="15"/>
      <c r="S176" s="1"/>
      <c r="T176" s="1"/>
    </row>
    <row r="177" ht="14.25" customHeight="1">
      <c r="A177" s="1"/>
      <c r="B177" s="12" t="s">
        <v>230</v>
      </c>
      <c r="C177" s="15" t="s">
        <v>4609</v>
      </c>
      <c r="D177" s="15" t="str">
        <f>VLOOKUP(WEEKDAY(C177),'Dia da Semana'!$S:$T,2,FALSE)</f>
        <v>#VALUE!</v>
      </c>
      <c r="E177" s="15" t="s">
        <v>4610</v>
      </c>
      <c r="F177" s="15" t="s">
        <v>222</v>
      </c>
      <c r="G177" s="98" t="s">
        <v>4187</v>
      </c>
      <c r="H177" s="99" t="s">
        <v>4193</v>
      </c>
      <c r="I177" s="1"/>
      <c r="J177" s="1"/>
      <c r="K177" s="1"/>
      <c r="L177" s="1"/>
      <c r="M177" s="1"/>
      <c r="N177" s="1"/>
      <c r="O177" s="1"/>
      <c r="P177" s="1"/>
      <c r="Q177" s="1"/>
      <c r="R177" s="15"/>
      <c r="S177" s="1"/>
      <c r="T177" s="1"/>
    </row>
    <row r="178" ht="14.25" customHeight="1">
      <c r="A178" s="1"/>
      <c r="B178" s="12" t="s">
        <v>230</v>
      </c>
      <c r="C178" s="15" t="s">
        <v>4611</v>
      </c>
      <c r="D178" s="15" t="str">
        <f>VLOOKUP(WEEKDAY(C178),'Dia da Semana'!$S:$T,2,FALSE)</f>
        <v>#VALUE!</v>
      </c>
      <c r="E178" s="15" t="s">
        <v>4612</v>
      </c>
      <c r="F178" s="15" t="s">
        <v>222</v>
      </c>
      <c r="G178" s="98" t="s">
        <v>4187</v>
      </c>
      <c r="H178" s="99" t="s">
        <v>4193</v>
      </c>
      <c r="I178" s="1"/>
      <c r="J178" s="1"/>
      <c r="K178" s="1"/>
      <c r="L178" s="1"/>
      <c r="M178" s="1"/>
      <c r="N178" s="1"/>
      <c r="O178" s="1"/>
      <c r="P178" s="1"/>
      <c r="Q178" s="1"/>
      <c r="R178" s="15"/>
      <c r="S178" s="1"/>
      <c r="T178" s="1"/>
    </row>
    <row r="179" ht="14.25" customHeight="1">
      <c r="A179" s="1"/>
      <c r="B179" s="12" t="s">
        <v>230</v>
      </c>
      <c r="C179" s="15" t="s">
        <v>4613</v>
      </c>
      <c r="D179" s="15" t="str">
        <f>VLOOKUP(WEEKDAY(C179),'Dia da Semana'!$S:$T,2,FALSE)</f>
        <v>#VALUE!</v>
      </c>
      <c r="E179" s="15" t="s">
        <v>4614</v>
      </c>
      <c r="F179" s="15" t="s">
        <v>222</v>
      </c>
      <c r="G179" s="98" t="s">
        <v>4241</v>
      </c>
      <c r="H179" s="99" t="s">
        <v>4242</v>
      </c>
      <c r="I179" s="1"/>
      <c r="J179" s="1"/>
      <c r="K179" s="1"/>
      <c r="L179" s="1"/>
      <c r="M179" s="1"/>
      <c r="N179" s="1"/>
      <c r="O179" s="1"/>
      <c r="P179" s="1"/>
      <c r="Q179" s="1"/>
      <c r="R179" s="15"/>
      <c r="S179" s="1"/>
      <c r="T179" s="1"/>
    </row>
    <row r="180" ht="14.25" customHeight="1">
      <c r="A180" s="1"/>
      <c r="B180" s="12" t="s">
        <v>230</v>
      </c>
      <c r="C180" s="15" t="s">
        <v>4615</v>
      </c>
      <c r="D180" s="15" t="str">
        <f>VLOOKUP(WEEKDAY(C180),'Dia da Semana'!$S:$T,2,FALSE)</f>
        <v>#VALUE!</v>
      </c>
      <c r="E180" s="15" t="s">
        <v>4616</v>
      </c>
      <c r="F180" s="15" t="s">
        <v>222</v>
      </c>
      <c r="G180" s="98" t="s">
        <v>4187</v>
      </c>
      <c r="H180" s="99" t="s">
        <v>4193</v>
      </c>
      <c r="I180" s="1"/>
      <c r="J180" s="1"/>
      <c r="K180" s="1"/>
      <c r="L180" s="1"/>
      <c r="M180" s="1"/>
      <c r="N180" s="1"/>
      <c r="O180" s="1"/>
      <c r="P180" s="1"/>
      <c r="Q180" s="1"/>
      <c r="R180" s="15"/>
      <c r="S180" s="1"/>
      <c r="T180" s="1"/>
    </row>
    <row r="181" ht="14.25" customHeight="1">
      <c r="A181" s="1"/>
      <c r="B181" s="12" t="s">
        <v>230</v>
      </c>
      <c r="C181" s="15" t="s">
        <v>4615</v>
      </c>
      <c r="D181" s="15" t="str">
        <f>VLOOKUP(WEEKDAY(C181),'Dia da Semana'!$S:$T,2,FALSE)</f>
        <v>#VALUE!</v>
      </c>
      <c r="E181" s="15" t="s">
        <v>4617</v>
      </c>
      <c r="F181" s="15" t="s">
        <v>222</v>
      </c>
      <c r="G181" s="98" t="s">
        <v>4241</v>
      </c>
      <c r="H181" s="99" t="s">
        <v>4242</v>
      </c>
      <c r="I181" s="1"/>
      <c r="J181" s="1"/>
      <c r="K181" s="1"/>
      <c r="L181" s="1"/>
      <c r="M181" s="1"/>
      <c r="N181" s="1"/>
      <c r="O181" s="1"/>
      <c r="P181" s="1"/>
      <c r="Q181" s="1"/>
      <c r="R181" s="15"/>
      <c r="S181" s="1"/>
      <c r="T181" s="1"/>
    </row>
    <row r="182" ht="14.25" customHeight="1">
      <c r="A182" s="1"/>
      <c r="B182" s="12" t="s">
        <v>230</v>
      </c>
      <c r="C182" s="15" t="s">
        <v>4618</v>
      </c>
      <c r="D182" s="15" t="str">
        <f>VLOOKUP(WEEKDAY(C182),'Dia da Semana'!$S:$T,2,FALSE)</f>
        <v>#VALUE!</v>
      </c>
      <c r="E182" s="15" t="s">
        <v>4619</v>
      </c>
      <c r="F182" s="15" t="s">
        <v>4186</v>
      </c>
      <c r="G182" s="98" t="s">
        <v>4187</v>
      </c>
      <c r="H182" s="99" t="s">
        <v>4193</v>
      </c>
      <c r="I182" s="1"/>
      <c r="J182" s="1"/>
      <c r="K182" s="1"/>
      <c r="L182" s="1"/>
      <c r="M182" s="1"/>
      <c r="N182" s="1"/>
      <c r="O182" s="1"/>
      <c r="P182" s="1"/>
      <c r="Q182" s="1"/>
      <c r="R182" s="15"/>
      <c r="S182" s="1"/>
      <c r="T182" s="1"/>
    </row>
    <row r="183" ht="14.25" customHeight="1">
      <c r="A183" s="1"/>
      <c r="B183" s="12" t="s">
        <v>248</v>
      </c>
      <c r="C183" s="15" t="s">
        <v>4620</v>
      </c>
      <c r="D183" s="15" t="str">
        <f>VLOOKUP(WEEKDAY(C183),'Dia da Semana'!$S:$T,2,FALSE)</f>
        <v>#VALUE!</v>
      </c>
      <c r="E183" s="15" t="s">
        <v>4621</v>
      </c>
      <c r="F183" s="15" t="s">
        <v>222</v>
      </c>
      <c r="G183" s="98" t="s">
        <v>4187</v>
      </c>
      <c r="H183" s="99" t="s">
        <v>4622</v>
      </c>
      <c r="I183" s="1"/>
      <c r="J183" s="1"/>
      <c r="K183" s="1"/>
      <c r="L183" s="1"/>
      <c r="M183" s="1"/>
      <c r="N183" s="1"/>
      <c r="O183" s="1"/>
      <c r="P183" s="1"/>
      <c r="Q183" s="1"/>
      <c r="R183" s="15"/>
      <c r="S183" s="1"/>
      <c r="T183" s="1"/>
    </row>
    <row r="184" ht="14.25" customHeight="1">
      <c r="A184" s="1"/>
      <c r="B184" s="12" t="s">
        <v>247</v>
      </c>
      <c r="C184" s="15" t="s">
        <v>4623</v>
      </c>
      <c r="D184" s="15" t="str">
        <f>VLOOKUP(WEEKDAY(C184),'Dia da Semana'!$S:$T,2,FALSE)</f>
        <v>#VALUE!</v>
      </c>
      <c r="E184" s="15" t="s">
        <v>4624</v>
      </c>
      <c r="F184" s="15" t="s">
        <v>222</v>
      </c>
      <c r="G184" s="98" t="s">
        <v>4258</v>
      </c>
      <c r="H184" s="99" t="s">
        <v>4625</v>
      </c>
      <c r="I184" s="1"/>
      <c r="J184" s="1"/>
      <c r="K184" s="1"/>
      <c r="L184" s="1"/>
      <c r="M184" s="1"/>
      <c r="N184" s="1"/>
      <c r="O184" s="1"/>
      <c r="P184" s="1"/>
      <c r="Q184" s="1"/>
      <c r="R184" s="15"/>
      <c r="S184" s="1"/>
      <c r="T184" s="1"/>
    </row>
    <row r="185" ht="14.25" customHeight="1">
      <c r="A185" s="1"/>
      <c r="B185" s="12" t="s">
        <v>230</v>
      </c>
      <c r="C185" s="15" t="s">
        <v>4626</v>
      </c>
      <c r="D185" s="15" t="str">
        <f>VLOOKUP(WEEKDAY(C185),'Dia da Semana'!$S:$T,2,FALSE)</f>
        <v>#VALUE!</v>
      </c>
      <c r="E185" s="15" t="s">
        <v>4627</v>
      </c>
      <c r="F185" s="15" t="s">
        <v>222</v>
      </c>
      <c r="G185" s="98" t="s">
        <v>4187</v>
      </c>
      <c r="H185" s="99" t="s">
        <v>4193</v>
      </c>
      <c r="I185" s="1"/>
      <c r="J185" s="1"/>
      <c r="K185" s="1"/>
      <c r="L185" s="1"/>
      <c r="M185" s="1"/>
      <c r="N185" s="1"/>
      <c r="O185" s="1"/>
      <c r="P185" s="1"/>
      <c r="Q185" s="1"/>
      <c r="R185" s="15"/>
      <c r="S185" s="1"/>
      <c r="T185" s="1"/>
    </row>
    <row r="186" ht="14.25" customHeight="1">
      <c r="A186" s="1"/>
      <c r="B186" s="12" t="s">
        <v>230</v>
      </c>
      <c r="C186" s="15" t="s">
        <v>4628</v>
      </c>
      <c r="D186" s="15" t="str">
        <f>VLOOKUP(WEEKDAY(C186),'Dia da Semana'!$S:$T,2,FALSE)</f>
        <v>#VALUE!</v>
      </c>
      <c r="E186" s="15" t="s">
        <v>4629</v>
      </c>
      <c r="F186" s="15" t="s">
        <v>222</v>
      </c>
      <c r="G186" s="98" t="s">
        <v>4187</v>
      </c>
      <c r="H186" s="99" t="s">
        <v>4193</v>
      </c>
      <c r="I186" s="1"/>
      <c r="J186" s="1"/>
      <c r="K186" s="1"/>
      <c r="L186" s="1"/>
      <c r="M186" s="1"/>
      <c r="N186" s="1"/>
      <c r="O186" s="1"/>
      <c r="P186" s="1"/>
      <c r="Q186" s="1"/>
      <c r="R186" s="15"/>
      <c r="S186" s="1"/>
      <c r="T186" s="1"/>
    </row>
    <row r="187" ht="14.25" customHeight="1">
      <c r="A187" s="1"/>
      <c r="B187" s="12" t="s">
        <v>230</v>
      </c>
      <c r="C187" s="15" t="s">
        <v>4630</v>
      </c>
      <c r="D187" s="15" t="str">
        <f>VLOOKUP(WEEKDAY(C187),'Dia da Semana'!$S:$T,2,FALSE)</f>
        <v>#VALUE!</v>
      </c>
      <c r="E187" s="15" t="s">
        <v>4631</v>
      </c>
      <c r="F187" s="15" t="s">
        <v>223</v>
      </c>
      <c r="G187" s="98" t="s">
        <v>4214</v>
      </c>
      <c r="H187" s="99" t="s">
        <v>4215</v>
      </c>
      <c r="I187" s="1"/>
      <c r="J187" s="1"/>
      <c r="K187" s="1"/>
      <c r="L187" s="1"/>
      <c r="M187" s="1"/>
      <c r="N187" s="1"/>
      <c r="O187" s="1"/>
      <c r="P187" s="1"/>
      <c r="Q187" s="1"/>
      <c r="R187" s="15"/>
      <c r="S187" s="1"/>
      <c r="T187" s="1"/>
    </row>
    <row r="188" ht="14.25" customHeight="1">
      <c r="A188" s="1"/>
      <c r="B188" s="12" t="s">
        <v>247</v>
      </c>
      <c r="C188" s="15" t="s">
        <v>4632</v>
      </c>
      <c r="D188" s="15" t="str">
        <f>VLOOKUP(WEEKDAY(C188),'Dia da Semana'!$S:$T,2,FALSE)</f>
        <v>#VALUE!</v>
      </c>
      <c r="E188" s="15" t="s">
        <v>4633</v>
      </c>
      <c r="F188" s="15" t="s">
        <v>222</v>
      </c>
      <c r="G188" s="98" t="s">
        <v>250</v>
      </c>
      <c r="H188" s="99" t="s">
        <v>250</v>
      </c>
      <c r="I188" s="1"/>
      <c r="J188" s="1"/>
      <c r="K188" s="1"/>
      <c r="L188" s="1"/>
      <c r="M188" s="1"/>
      <c r="N188" s="1"/>
      <c r="O188" s="1"/>
      <c r="P188" s="1"/>
      <c r="Q188" s="1"/>
      <c r="R188" s="15"/>
      <c r="S188" s="1"/>
      <c r="T188" s="1"/>
    </row>
    <row r="189" ht="14.25" customHeight="1">
      <c r="A189" s="1"/>
      <c r="B189" s="12" t="s">
        <v>230</v>
      </c>
      <c r="C189" s="15" t="s">
        <v>4634</v>
      </c>
      <c r="D189" s="15" t="str">
        <f>VLOOKUP(WEEKDAY(C189),'Dia da Semana'!$S:$T,2,FALSE)</f>
        <v>#VALUE!</v>
      </c>
      <c r="E189" s="15" t="s">
        <v>4635</v>
      </c>
      <c r="F189" s="15" t="s">
        <v>222</v>
      </c>
      <c r="G189" s="98" t="s">
        <v>4636</v>
      </c>
      <c r="H189" s="99" t="s">
        <v>4637</v>
      </c>
      <c r="I189" s="1"/>
      <c r="J189" s="1"/>
      <c r="K189" s="1"/>
      <c r="L189" s="1"/>
      <c r="M189" s="1"/>
      <c r="N189" s="1"/>
      <c r="O189" s="1"/>
      <c r="P189" s="1"/>
      <c r="Q189" s="1"/>
      <c r="R189" s="15"/>
      <c r="S189" s="1"/>
      <c r="T189" s="1"/>
    </row>
    <row r="190" ht="14.25" customHeight="1">
      <c r="A190" s="1"/>
      <c r="B190" s="12" t="s">
        <v>230</v>
      </c>
      <c r="C190" s="15" t="s">
        <v>4638</v>
      </c>
      <c r="D190" s="15" t="str">
        <f>VLOOKUP(WEEKDAY(C190),'Dia da Semana'!$S:$T,2,FALSE)</f>
        <v>#VALUE!</v>
      </c>
      <c r="E190" s="15" t="s">
        <v>4639</v>
      </c>
      <c r="F190" s="15" t="s">
        <v>222</v>
      </c>
      <c r="G190" s="98" t="s">
        <v>4640</v>
      </c>
      <c r="H190" s="99" t="s">
        <v>4641</v>
      </c>
      <c r="I190" s="1"/>
      <c r="J190" s="1"/>
      <c r="K190" s="1"/>
      <c r="L190" s="1"/>
      <c r="M190" s="1"/>
      <c r="N190" s="1"/>
      <c r="O190" s="1"/>
      <c r="P190" s="1"/>
      <c r="Q190" s="1"/>
      <c r="R190" s="15"/>
      <c r="S190" s="1"/>
      <c r="T190" s="1"/>
    </row>
    <row r="191" ht="14.25" customHeight="1">
      <c r="A191" s="1"/>
      <c r="B191" s="12" t="s">
        <v>230</v>
      </c>
      <c r="C191" s="15" t="s">
        <v>4638</v>
      </c>
      <c r="D191" s="15" t="str">
        <f>VLOOKUP(WEEKDAY(C191),'Dia da Semana'!$S:$T,2,FALSE)</f>
        <v>#VALUE!</v>
      </c>
      <c r="E191" s="15" t="s">
        <v>4639</v>
      </c>
      <c r="F191" s="15" t="s">
        <v>222</v>
      </c>
      <c r="G191" s="98" t="s">
        <v>4642</v>
      </c>
      <c r="H191" s="99" t="s">
        <v>4641</v>
      </c>
      <c r="I191" s="1"/>
      <c r="J191" s="1"/>
      <c r="K191" s="1"/>
      <c r="L191" s="1"/>
      <c r="M191" s="1"/>
      <c r="N191" s="1"/>
      <c r="O191" s="1"/>
      <c r="P191" s="1"/>
      <c r="Q191" s="1"/>
      <c r="R191" s="15"/>
      <c r="S191" s="1"/>
      <c r="T191" s="1"/>
    </row>
    <row r="192" ht="14.25" customHeight="1">
      <c r="A192" s="1"/>
      <c r="B192" s="12" t="s">
        <v>247</v>
      </c>
      <c r="C192" s="15" t="s">
        <v>4643</v>
      </c>
      <c r="D192" s="15" t="str">
        <f>VLOOKUP(WEEKDAY(C192),'Dia da Semana'!$S:$T,2,FALSE)</f>
        <v>#VALUE!</v>
      </c>
      <c r="E192" s="15" t="s">
        <v>4644</v>
      </c>
      <c r="F192" s="15" t="s">
        <v>223</v>
      </c>
      <c r="G192" s="98" t="s">
        <v>4463</v>
      </c>
      <c r="H192" s="99" t="s">
        <v>4645</v>
      </c>
      <c r="I192" s="1"/>
      <c r="J192" s="1"/>
      <c r="K192" s="1"/>
      <c r="L192" s="1"/>
      <c r="M192" s="1"/>
      <c r="N192" s="1"/>
      <c r="O192" s="1"/>
      <c r="P192" s="1"/>
      <c r="Q192" s="1"/>
      <c r="R192" s="15"/>
      <c r="S192" s="1"/>
      <c r="T192" s="1"/>
    </row>
    <row r="193" ht="14.25" customHeight="1">
      <c r="A193" s="1"/>
      <c r="B193" s="12" t="s">
        <v>248</v>
      </c>
      <c r="C193" s="15" t="s">
        <v>4646</v>
      </c>
      <c r="D193" s="15" t="str">
        <f>VLOOKUP(WEEKDAY(C193),'Dia da Semana'!$S:$T,2,FALSE)</f>
        <v>#VALUE!</v>
      </c>
      <c r="E193" s="15" t="s">
        <v>4647</v>
      </c>
      <c r="F193" s="15" t="s">
        <v>223</v>
      </c>
      <c r="G193" s="98" t="s">
        <v>4187</v>
      </c>
      <c r="H193" s="99" t="s">
        <v>4648</v>
      </c>
      <c r="I193" s="1"/>
      <c r="J193" s="1"/>
      <c r="K193" s="1"/>
      <c r="L193" s="1"/>
      <c r="M193" s="1"/>
      <c r="N193" s="1"/>
      <c r="O193" s="1"/>
      <c r="P193" s="1"/>
      <c r="Q193" s="1"/>
      <c r="R193" s="15"/>
      <c r="S193" s="1"/>
      <c r="T193" s="1"/>
    </row>
    <row r="194" ht="14.25" customHeight="1">
      <c r="A194" s="1"/>
      <c r="B194" s="12" t="s">
        <v>230</v>
      </c>
      <c r="C194" s="15" t="s">
        <v>4649</v>
      </c>
      <c r="D194" s="15" t="str">
        <f>VLOOKUP(WEEKDAY(C194),'Dia da Semana'!$S:$T,2,FALSE)</f>
        <v>#VALUE!</v>
      </c>
      <c r="E194" s="15" t="s">
        <v>4650</v>
      </c>
      <c r="F194" s="15" t="s">
        <v>222</v>
      </c>
      <c r="G194" s="98" t="s">
        <v>4651</v>
      </c>
      <c r="H194" s="99" t="s">
        <v>4652</v>
      </c>
      <c r="I194" s="1"/>
      <c r="J194" s="1"/>
      <c r="K194" s="1"/>
      <c r="L194" s="1"/>
      <c r="M194" s="1"/>
      <c r="N194" s="1"/>
      <c r="O194" s="1"/>
      <c r="P194" s="1"/>
      <c r="Q194" s="1"/>
      <c r="R194" s="15"/>
      <c r="S194" s="1"/>
      <c r="T194" s="1"/>
    </row>
    <row r="195" ht="14.25" customHeight="1">
      <c r="A195" s="1"/>
      <c r="B195" s="12" t="s">
        <v>230</v>
      </c>
      <c r="C195" s="15" t="s">
        <v>4653</v>
      </c>
      <c r="D195" s="15" t="str">
        <f>VLOOKUP(WEEKDAY(C195),'Dia da Semana'!$S:$T,2,FALSE)</f>
        <v>#VALUE!</v>
      </c>
      <c r="E195" s="15" t="s">
        <v>4650</v>
      </c>
      <c r="F195" s="15" t="s">
        <v>222</v>
      </c>
      <c r="G195" s="98" t="s">
        <v>4651</v>
      </c>
      <c r="H195" s="99" t="s">
        <v>4652</v>
      </c>
      <c r="I195" s="1"/>
      <c r="J195" s="1"/>
      <c r="K195" s="1"/>
      <c r="L195" s="1"/>
      <c r="M195" s="1"/>
      <c r="N195" s="1"/>
      <c r="O195" s="1"/>
      <c r="P195" s="1"/>
      <c r="Q195" s="1"/>
      <c r="R195" s="15"/>
      <c r="S195" s="1"/>
      <c r="T195" s="1"/>
    </row>
    <row r="196" ht="14.25" customHeight="1">
      <c r="A196" s="1"/>
      <c r="B196" s="12" t="s">
        <v>230</v>
      </c>
      <c r="C196" s="15" t="s">
        <v>4654</v>
      </c>
      <c r="D196" s="15" t="str">
        <f>VLOOKUP(WEEKDAY(C196),'Dia da Semana'!$S:$T,2,FALSE)</f>
        <v>#VALUE!</v>
      </c>
      <c r="E196" s="15" t="s">
        <v>4655</v>
      </c>
      <c r="F196" s="15" t="s">
        <v>4186</v>
      </c>
      <c r="G196" s="98" t="s">
        <v>4266</v>
      </c>
      <c r="H196" s="99" t="s">
        <v>4526</v>
      </c>
      <c r="I196" s="1"/>
      <c r="J196" s="1"/>
      <c r="K196" s="1"/>
      <c r="L196" s="1"/>
      <c r="M196" s="1"/>
      <c r="N196" s="1"/>
      <c r="O196" s="1"/>
      <c r="P196" s="1"/>
      <c r="Q196" s="1"/>
      <c r="R196" s="15"/>
      <c r="S196" s="1"/>
      <c r="T196" s="1"/>
    </row>
    <row r="197" ht="14.25" customHeight="1">
      <c r="A197" s="1"/>
      <c r="B197" s="12" t="s">
        <v>230</v>
      </c>
      <c r="C197" s="15" t="s">
        <v>4656</v>
      </c>
      <c r="D197" s="15" t="str">
        <f>VLOOKUP(WEEKDAY(C197),'Dia da Semana'!$S:$T,2,FALSE)</f>
        <v>#VALUE!</v>
      </c>
      <c r="E197" s="15" t="s">
        <v>4655</v>
      </c>
      <c r="F197" s="15" t="s">
        <v>4186</v>
      </c>
      <c r="G197" s="98" t="s">
        <v>4266</v>
      </c>
      <c r="H197" s="99" t="s">
        <v>4526</v>
      </c>
      <c r="I197" s="1"/>
      <c r="J197" s="1"/>
      <c r="K197" s="1"/>
      <c r="L197" s="1"/>
      <c r="M197" s="1"/>
      <c r="N197" s="1"/>
      <c r="O197" s="1"/>
      <c r="P197" s="1"/>
      <c r="Q197" s="1"/>
      <c r="R197" s="15"/>
      <c r="S197" s="1"/>
      <c r="T197" s="1"/>
    </row>
    <row r="198" ht="14.25" customHeight="1">
      <c r="A198" s="1"/>
      <c r="B198" s="12" t="s">
        <v>230</v>
      </c>
      <c r="C198" s="15" t="s">
        <v>4657</v>
      </c>
      <c r="D198" s="15" t="str">
        <f>VLOOKUP(WEEKDAY(C198),'Dia da Semana'!$S:$T,2,FALSE)</f>
        <v>#VALUE!</v>
      </c>
      <c r="E198" s="15" t="s">
        <v>4658</v>
      </c>
      <c r="F198" s="15" t="s">
        <v>222</v>
      </c>
      <c r="G198" s="98" t="s">
        <v>4187</v>
      </c>
      <c r="H198" s="99" t="s">
        <v>4193</v>
      </c>
      <c r="I198" s="1"/>
      <c r="J198" s="1"/>
      <c r="K198" s="1"/>
      <c r="L198" s="1"/>
      <c r="M198" s="1"/>
      <c r="N198" s="1"/>
      <c r="O198" s="1"/>
      <c r="P198" s="1"/>
      <c r="Q198" s="1"/>
      <c r="R198" s="15"/>
      <c r="S198" s="1"/>
      <c r="T198" s="1"/>
    </row>
    <row r="199" ht="14.25" customHeight="1">
      <c r="A199" s="1"/>
      <c r="B199" s="12" t="s">
        <v>248</v>
      </c>
      <c r="C199" s="15" t="s">
        <v>4659</v>
      </c>
      <c r="D199" s="15" t="str">
        <f>VLOOKUP(WEEKDAY(C199),'Dia da Semana'!$S:$T,2,FALSE)</f>
        <v>#VALUE!</v>
      </c>
      <c r="E199" s="15" t="s">
        <v>4660</v>
      </c>
      <c r="F199" s="15" t="s">
        <v>223</v>
      </c>
      <c r="G199" s="98" t="s">
        <v>4381</v>
      </c>
      <c r="H199" s="99" t="s">
        <v>4661</v>
      </c>
      <c r="I199" s="1"/>
      <c r="J199" s="1"/>
      <c r="K199" s="1"/>
      <c r="L199" s="1"/>
      <c r="M199" s="1"/>
      <c r="N199" s="1"/>
      <c r="O199" s="1"/>
      <c r="P199" s="1"/>
      <c r="Q199" s="1"/>
      <c r="R199" s="15"/>
      <c r="S199" s="1"/>
      <c r="T199" s="1"/>
    </row>
    <row r="200" ht="14.25" customHeight="1">
      <c r="A200" s="1"/>
      <c r="B200" s="12" t="s">
        <v>230</v>
      </c>
      <c r="C200" s="15" t="s">
        <v>4662</v>
      </c>
      <c r="D200" s="15" t="str">
        <f>VLOOKUP(WEEKDAY(C200),'Dia da Semana'!$S:$T,2,FALSE)</f>
        <v>#VALUE!</v>
      </c>
      <c r="E200" s="15" t="s">
        <v>4663</v>
      </c>
      <c r="F200" s="15" t="s">
        <v>222</v>
      </c>
      <c r="G200" s="98" t="s">
        <v>4214</v>
      </c>
      <c r="H200" s="99" t="s">
        <v>4664</v>
      </c>
      <c r="I200" s="1"/>
      <c r="J200" s="1"/>
      <c r="K200" s="1"/>
      <c r="L200" s="1"/>
      <c r="M200" s="1"/>
      <c r="N200" s="1"/>
      <c r="O200" s="1"/>
      <c r="P200" s="1"/>
      <c r="Q200" s="1"/>
      <c r="R200" s="15"/>
      <c r="S200" s="1"/>
      <c r="T200" s="1"/>
    </row>
    <row r="201" ht="14.25" customHeight="1">
      <c r="A201" s="1"/>
      <c r="B201" s="12" t="s">
        <v>230</v>
      </c>
      <c r="C201" s="15" t="s">
        <v>4662</v>
      </c>
      <c r="D201" s="15" t="str">
        <f>VLOOKUP(WEEKDAY(C201),'Dia da Semana'!$S:$T,2,FALSE)</f>
        <v>#VALUE!</v>
      </c>
      <c r="E201" s="15" t="s">
        <v>4663</v>
      </c>
      <c r="F201" s="15" t="s">
        <v>222</v>
      </c>
      <c r="G201" s="98" t="s">
        <v>4214</v>
      </c>
      <c r="H201" s="99" t="s">
        <v>4664</v>
      </c>
      <c r="I201" s="1"/>
      <c r="J201" s="1"/>
      <c r="K201" s="1"/>
      <c r="L201" s="1"/>
      <c r="M201" s="1"/>
      <c r="N201" s="1"/>
      <c r="O201" s="1"/>
      <c r="P201" s="1"/>
      <c r="Q201" s="1"/>
      <c r="R201" s="15"/>
      <c r="S201" s="1"/>
      <c r="T201" s="1"/>
    </row>
    <row r="202" ht="14.25" customHeight="1">
      <c r="A202" s="1"/>
      <c r="B202" s="12" t="s">
        <v>230</v>
      </c>
      <c r="C202" s="15" t="s">
        <v>4665</v>
      </c>
      <c r="D202" s="15" t="str">
        <f>VLOOKUP(WEEKDAY(C202),'Dia da Semana'!$S:$T,2,FALSE)</f>
        <v>#VALUE!</v>
      </c>
      <c r="E202" s="15" t="s">
        <v>4666</v>
      </c>
      <c r="F202" s="15" t="s">
        <v>222</v>
      </c>
      <c r="G202" s="98" t="s">
        <v>4266</v>
      </c>
      <c r="H202" s="99" t="s">
        <v>4526</v>
      </c>
      <c r="I202" s="1"/>
      <c r="J202" s="1"/>
      <c r="K202" s="1"/>
      <c r="L202" s="1"/>
      <c r="M202" s="1"/>
      <c r="N202" s="1"/>
      <c r="O202" s="1"/>
      <c r="P202" s="1"/>
      <c r="Q202" s="1"/>
      <c r="R202" s="15"/>
      <c r="S202" s="1"/>
      <c r="T202" s="1"/>
    </row>
    <row r="203" ht="14.25" customHeight="1">
      <c r="A203" s="1"/>
      <c r="B203" s="12" t="s">
        <v>230</v>
      </c>
      <c r="C203" s="15" t="s">
        <v>4667</v>
      </c>
      <c r="D203" s="15" t="str">
        <f>VLOOKUP(WEEKDAY(C203),'Dia da Semana'!$S:$T,2,FALSE)</f>
        <v>#VALUE!</v>
      </c>
      <c r="E203" s="15" t="s">
        <v>4668</v>
      </c>
      <c r="F203" s="15" t="s">
        <v>222</v>
      </c>
      <c r="G203" s="98" t="s">
        <v>4241</v>
      </c>
      <c r="H203" s="99" t="s">
        <v>4242</v>
      </c>
      <c r="I203" s="1"/>
      <c r="J203" s="1"/>
      <c r="K203" s="1"/>
      <c r="L203" s="1"/>
      <c r="M203" s="1"/>
      <c r="N203" s="1"/>
      <c r="O203" s="1"/>
      <c r="P203" s="1"/>
      <c r="Q203" s="1"/>
      <c r="R203" s="15"/>
      <c r="S203" s="1"/>
      <c r="T203" s="1"/>
    </row>
    <row r="204" ht="14.25" customHeight="1">
      <c r="A204" s="1"/>
      <c r="B204" s="12" t="s">
        <v>230</v>
      </c>
      <c r="C204" s="15" t="s">
        <v>4667</v>
      </c>
      <c r="D204" s="15" t="str">
        <f>VLOOKUP(WEEKDAY(C204),'Dia da Semana'!$S:$T,2,FALSE)</f>
        <v>#VALUE!</v>
      </c>
      <c r="E204" s="15" t="s">
        <v>4669</v>
      </c>
      <c r="F204" s="15" t="s">
        <v>222</v>
      </c>
      <c r="G204" s="98" t="s">
        <v>4241</v>
      </c>
      <c r="H204" s="99" t="s">
        <v>4242</v>
      </c>
      <c r="I204" s="1"/>
      <c r="J204" s="1"/>
      <c r="K204" s="1"/>
      <c r="L204" s="1"/>
      <c r="M204" s="1"/>
      <c r="N204" s="1"/>
      <c r="O204" s="1"/>
      <c r="P204" s="1"/>
      <c r="Q204" s="1"/>
      <c r="R204" s="15"/>
      <c r="S204" s="1"/>
      <c r="T204" s="1"/>
    </row>
    <row r="205" ht="14.25" customHeight="1">
      <c r="A205" s="1"/>
      <c r="B205" s="12" t="s">
        <v>230</v>
      </c>
      <c r="C205" s="15" t="s">
        <v>4670</v>
      </c>
      <c r="D205" s="15" t="str">
        <f>VLOOKUP(WEEKDAY(C205),'Dia da Semana'!$S:$T,2,FALSE)</f>
        <v>#VALUE!</v>
      </c>
      <c r="E205" s="15" t="s">
        <v>4668</v>
      </c>
      <c r="F205" s="15" t="s">
        <v>222</v>
      </c>
      <c r="G205" s="98" t="s">
        <v>4241</v>
      </c>
      <c r="H205" s="99" t="s">
        <v>4242</v>
      </c>
      <c r="I205" s="1"/>
      <c r="J205" s="1"/>
      <c r="K205" s="1"/>
      <c r="L205" s="1"/>
      <c r="M205" s="1"/>
      <c r="N205" s="1"/>
      <c r="O205" s="1"/>
      <c r="P205" s="1"/>
      <c r="Q205" s="1"/>
      <c r="R205" s="15"/>
      <c r="S205" s="1"/>
      <c r="T205" s="1"/>
    </row>
    <row r="206" ht="14.25" customHeight="1">
      <c r="A206" s="1"/>
      <c r="B206" s="12" t="s">
        <v>230</v>
      </c>
      <c r="C206" s="15" t="s">
        <v>4670</v>
      </c>
      <c r="D206" s="15" t="str">
        <f>VLOOKUP(WEEKDAY(C206),'Dia da Semana'!$S:$T,2,FALSE)</f>
        <v>#VALUE!</v>
      </c>
      <c r="E206" s="15" t="s">
        <v>4669</v>
      </c>
      <c r="F206" s="15" t="s">
        <v>222</v>
      </c>
      <c r="G206" s="98" t="s">
        <v>4241</v>
      </c>
      <c r="H206" s="99" t="s">
        <v>4242</v>
      </c>
      <c r="I206" s="1"/>
      <c r="J206" s="1"/>
      <c r="K206" s="1"/>
      <c r="L206" s="1"/>
      <c r="M206" s="1"/>
      <c r="N206" s="1"/>
      <c r="O206" s="1"/>
      <c r="P206" s="1"/>
      <c r="Q206" s="1"/>
      <c r="R206" s="15"/>
      <c r="S206" s="1"/>
      <c r="T206" s="1"/>
    </row>
    <row r="207" ht="14.25" customHeight="1">
      <c r="A207" s="1"/>
      <c r="B207" s="12" t="s">
        <v>230</v>
      </c>
      <c r="C207" s="15" t="s">
        <v>4671</v>
      </c>
      <c r="D207" s="15" t="str">
        <f>VLOOKUP(WEEKDAY(C207),'Dia da Semana'!$S:$T,2,FALSE)</f>
        <v>#VALUE!</v>
      </c>
      <c r="E207" s="15" t="s">
        <v>4668</v>
      </c>
      <c r="F207" s="15" t="s">
        <v>222</v>
      </c>
      <c r="G207" s="98" t="s">
        <v>4241</v>
      </c>
      <c r="H207" s="99" t="s">
        <v>4242</v>
      </c>
      <c r="I207" s="1"/>
      <c r="J207" s="1"/>
      <c r="K207" s="1"/>
      <c r="L207" s="1"/>
      <c r="M207" s="1"/>
      <c r="N207" s="1"/>
      <c r="O207" s="1"/>
      <c r="P207" s="1"/>
      <c r="Q207" s="1"/>
      <c r="R207" s="15"/>
      <c r="S207" s="1"/>
      <c r="T207" s="1"/>
    </row>
    <row r="208" ht="14.25" customHeight="1">
      <c r="A208" s="1"/>
      <c r="B208" s="12" t="s">
        <v>230</v>
      </c>
      <c r="C208" s="15" t="s">
        <v>4672</v>
      </c>
      <c r="D208" s="15" t="str">
        <f>VLOOKUP(WEEKDAY(C208),'Dia da Semana'!$S:$T,2,FALSE)</f>
        <v>#VALUE!</v>
      </c>
      <c r="E208" s="15" t="s">
        <v>4669</v>
      </c>
      <c r="F208" s="15" t="s">
        <v>222</v>
      </c>
      <c r="G208" s="98" t="s">
        <v>4241</v>
      </c>
      <c r="H208" s="99" t="s">
        <v>4242</v>
      </c>
      <c r="I208" s="1"/>
      <c r="J208" s="1"/>
      <c r="K208" s="1"/>
      <c r="L208" s="1"/>
      <c r="M208" s="1"/>
      <c r="N208" s="1"/>
      <c r="O208" s="1"/>
      <c r="P208" s="1"/>
      <c r="Q208" s="1"/>
      <c r="R208" s="15"/>
      <c r="S208" s="1"/>
      <c r="T208" s="1"/>
    </row>
    <row r="209" ht="14.25" customHeight="1">
      <c r="A209" s="1"/>
      <c r="B209" s="12" t="s">
        <v>230</v>
      </c>
      <c r="C209" s="15" t="s">
        <v>4673</v>
      </c>
      <c r="D209" s="15" t="str">
        <f>VLOOKUP(WEEKDAY(C209),'Dia da Semana'!$S:$T,2,FALSE)</f>
        <v>#VALUE!</v>
      </c>
      <c r="E209" s="15" t="s">
        <v>4674</v>
      </c>
      <c r="F209" s="15" t="s">
        <v>222</v>
      </c>
      <c r="G209" s="98" t="s">
        <v>4187</v>
      </c>
      <c r="H209" s="99" t="s">
        <v>4393</v>
      </c>
      <c r="I209" s="1"/>
      <c r="J209" s="1"/>
      <c r="K209" s="1"/>
      <c r="L209" s="1"/>
      <c r="M209" s="1"/>
      <c r="N209" s="1"/>
      <c r="O209" s="1"/>
      <c r="P209" s="1"/>
      <c r="Q209" s="1"/>
      <c r="R209" s="15"/>
      <c r="S209" s="1"/>
      <c r="T209" s="1"/>
    </row>
    <row r="210" ht="14.25" customHeight="1">
      <c r="A210" s="1"/>
      <c r="B210" s="12" t="s">
        <v>230</v>
      </c>
      <c r="C210" s="15" t="s">
        <v>4675</v>
      </c>
      <c r="D210" s="15" t="str">
        <f>VLOOKUP(WEEKDAY(C210),'Dia da Semana'!$S:$T,2,FALSE)</f>
        <v>#VALUE!</v>
      </c>
      <c r="E210" s="15" t="s">
        <v>4676</v>
      </c>
      <c r="F210" s="15" t="s">
        <v>222</v>
      </c>
      <c r="G210" s="98" t="s">
        <v>4677</v>
      </c>
      <c r="H210" s="99" t="s">
        <v>4578</v>
      </c>
      <c r="I210" s="1"/>
      <c r="J210" s="1"/>
      <c r="K210" s="1"/>
      <c r="L210" s="1"/>
      <c r="M210" s="1"/>
      <c r="N210" s="1"/>
      <c r="O210" s="1"/>
      <c r="P210" s="1"/>
      <c r="Q210" s="1"/>
      <c r="R210" s="15"/>
      <c r="S210" s="1"/>
      <c r="T210" s="1"/>
    </row>
    <row r="211" ht="14.25" customHeight="1">
      <c r="A211" s="1"/>
      <c r="B211" s="12" t="s">
        <v>230</v>
      </c>
      <c r="C211" s="15" t="s">
        <v>4678</v>
      </c>
      <c r="D211" s="15" t="str">
        <f>VLOOKUP(WEEKDAY(C211),'Dia da Semana'!$S:$T,2,FALSE)</f>
        <v>#VALUE!</v>
      </c>
      <c r="E211" s="15" t="s">
        <v>4679</v>
      </c>
      <c r="F211" s="15" t="s">
        <v>4186</v>
      </c>
      <c r="G211" s="98" t="s">
        <v>4187</v>
      </c>
      <c r="H211" s="99" t="s">
        <v>4193</v>
      </c>
      <c r="I211" s="1"/>
      <c r="J211" s="1"/>
      <c r="K211" s="1"/>
      <c r="L211" s="1"/>
      <c r="M211" s="1"/>
      <c r="N211" s="1"/>
      <c r="O211" s="1"/>
      <c r="P211" s="1"/>
      <c r="Q211" s="1"/>
      <c r="R211" s="15"/>
      <c r="S211" s="1"/>
      <c r="T211" s="1"/>
    </row>
    <row r="212" ht="14.25" customHeight="1">
      <c r="A212" s="1"/>
      <c r="B212" s="12" t="s">
        <v>230</v>
      </c>
      <c r="C212" s="15" t="s">
        <v>4680</v>
      </c>
      <c r="D212" s="15" t="str">
        <f>VLOOKUP(WEEKDAY(C212),'Dia da Semana'!$S:$T,2,FALSE)</f>
        <v>#VALUE!</v>
      </c>
      <c r="E212" s="15" t="s">
        <v>4681</v>
      </c>
      <c r="F212" s="15" t="s">
        <v>222</v>
      </c>
      <c r="G212" s="98" t="s">
        <v>4187</v>
      </c>
      <c r="H212" s="99" t="s">
        <v>4193</v>
      </c>
      <c r="I212" s="1"/>
      <c r="J212" s="1"/>
      <c r="K212" s="1"/>
      <c r="L212" s="1"/>
      <c r="M212" s="1"/>
      <c r="N212" s="1"/>
      <c r="O212" s="1"/>
      <c r="P212" s="1"/>
      <c r="Q212" s="1"/>
      <c r="R212" s="15"/>
      <c r="S212" s="1"/>
      <c r="T212" s="1"/>
    </row>
    <row r="213" ht="14.25" customHeight="1">
      <c r="A213" s="1"/>
      <c r="B213" s="12" t="s">
        <v>230</v>
      </c>
      <c r="C213" s="15" t="s">
        <v>4680</v>
      </c>
      <c r="D213" s="15" t="str">
        <f>VLOOKUP(WEEKDAY(C213),'Dia da Semana'!$S:$T,2,FALSE)</f>
        <v>#VALUE!</v>
      </c>
      <c r="E213" s="15" t="s">
        <v>4682</v>
      </c>
      <c r="F213" s="15" t="s">
        <v>222</v>
      </c>
      <c r="G213" s="98" t="s">
        <v>250</v>
      </c>
      <c r="H213" s="99" t="s">
        <v>250</v>
      </c>
      <c r="I213" s="1"/>
      <c r="J213" s="1"/>
      <c r="K213" s="1"/>
      <c r="L213" s="1"/>
      <c r="M213" s="1"/>
      <c r="N213" s="1"/>
      <c r="O213" s="1"/>
      <c r="P213" s="1"/>
      <c r="Q213" s="1"/>
      <c r="R213" s="15"/>
      <c r="S213" s="1"/>
      <c r="T213" s="1"/>
    </row>
    <row r="214" ht="14.25" customHeight="1">
      <c r="A214" s="1"/>
      <c r="B214" s="12" t="s">
        <v>230</v>
      </c>
      <c r="C214" s="15" t="s">
        <v>4683</v>
      </c>
      <c r="D214" s="15" t="str">
        <f>VLOOKUP(WEEKDAY(C214),'Dia da Semana'!$S:$T,2,FALSE)</f>
        <v>#VALUE!</v>
      </c>
      <c r="E214" s="15" t="s">
        <v>4684</v>
      </c>
      <c r="F214" s="15" t="s">
        <v>222</v>
      </c>
      <c r="G214" s="98" t="s">
        <v>4241</v>
      </c>
      <c r="H214" s="99" t="s">
        <v>4242</v>
      </c>
      <c r="I214" s="1"/>
      <c r="J214" s="1"/>
      <c r="K214" s="1"/>
      <c r="L214" s="1"/>
      <c r="M214" s="1"/>
      <c r="N214" s="1"/>
      <c r="O214" s="1"/>
      <c r="P214" s="1"/>
      <c r="Q214" s="1"/>
      <c r="R214" s="15"/>
      <c r="S214" s="1"/>
      <c r="T214" s="1"/>
    </row>
    <row r="215" ht="14.25" customHeight="1">
      <c r="A215" s="1"/>
      <c r="B215" s="12" t="s">
        <v>230</v>
      </c>
      <c r="C215" s="15" t="s">
        <v>4683</v>
      </c>
      <c r="D215" s="15" t="str">
        <f>VLOOKUP(WEEKDAY(C215),'Dia da Semana'!$S:$T,2,FALSE)</f>
        <v>#VALUE!</v>
      </c>
      <c r="E215" s="15" t="s">
        <v>4685</v>
      </c>
      <c r="F215" s="15" t="s">
        <v>222</v>
      </c>
      <c r="G215" s="98" t="s">
        <v>4317</v>
      </c>
      <c r="H215" s="99" t="s">
        <v>4686</v>
      </c>
      <c r="I215" s="1"/>
      <c r="J215" s="1"/>
      <c r="K215" s="1"/>
      <c r="L215" s="1"/>
      <c r="M215" s="1"/>
      <c r="N215" s="1"/>
      <c r="O215" s="1"/>
      <c r="P215" s="1"/>
      <c r="Q215" s="1"/>
      <c r="R215" s="15"/>
      <c r="S215" s="1"/>
      <c r="T215" s="1"/>
    </row>
    <row r="216" ht="14.25" customHeight="1">
      <c r="A216" s="1"/>
      <c r="B216" s="12" t="s">
        <v>230</v>
      </c>
      <c r="C216" s="15" t="s">
        <v>4687</v>
      </c>
      <c r="D216" s="15" t="str">
        <f>VLOOKUP(WEEKDAY(C216),'Dia da Semana'!$S:$T,2,FALSE)</f>
        <v>#VALUE!</v>
      </c>
      <c r="E216" s="15" t="s">
        <v>4688</v>
      </c>
      <c r="F216" s="15" t="s">
        <v>223</v>
      </c>
      <c r="G216" s="98" t="s">
        <v>250</v>
      </c>
      <c r="H216" s="99" t="s">
        <v>250</v>
      </c>
      <c r="I216" s="1"/>
      <c r="J216" s="1"/>
      <c r="K216" s="1"/>
      <c r="L216" s="1"/>
      <c r="M216" s="1"/>
      <c r="N216" s="1"/>
      <c r="O216" s="1"/>
      <c r="P216" s="1"/>
      <c r="Q216" s="1"/>
      <c r="R216" s="15"/>
      <c r="S216" s="1"/>
      <c r="T216" s="1"/>
    </row>
    <row r="217" ht="14.25" customHeight="1">
      <c r="A217" s="1"/>
      <c r="B217" s="12" t="s">
        <v>230</v>
      </c>
      <c r="C217" s="15" t="s">
        <v>4689</v>
      </c>
      <c r="D217" s="15" t="str">
        <f>VLOOKUP(WEEKDAY(C217),'Dia da Semana'!$S:$T,2,FALSE)</f>
        <v>#VALUE!</v>
      </c>
      <c r="E217" s="15" t="s">
        <v>4690</v>
      </c>
      <c r="F217" s="15" t="s">
        <v>223</v>
      </c>
      <c r="G217" s="98" t="s">
        <v>4241</v>
      </c>
      <c r="H217" s="99" t="s">
        <v>4242</v>
      </c>
      <c r="I217" s="1"/>
      <c r="J217" s="1"/>
      <c r="K217" s="1"/>
      <c r="L217" s="1"/>
      <c r="M217" s="1"/>
      <c r="N217" s="1"/>
      <c r="O217" s="1"/>
      <c r="P217" s="1"/>
      <c r="Q217" s="1"/>
      <c r="R217" s="15"/>
      <c r="S217" s="1"/>
      <c r="T217" s="1"/>
    </row>
    <row r="218" ht="14.25" customHeight="1">
      <c r="A218" s="1"/>
      <c r="B218" s="12" t="s">
        <v>230</v>
      </c>
      <c r="C218" s="15" t="s">
        <v>4689</v>
      </c>
      <c r="D218" s="15" t="str">
        <f>VLOOKUP(WEEKDAY(C218),'Dia da Semana'!$S:$T,2,FALSE)</f>
        <v>#VALUE!</v>
      </c>
      <c r="E218" s="15" t="s">
        <v>4690</v>
      </c>
      <c r="F218" s="15" t="s">
        <v>223</v>
      </c>
      <c r="G218" s="98" t="s">
        <v>4241</v>
      </c>
      <c r="H218" s="99" t="s">
        <v>4242</v>
      </c>
      <c r="I218" s="1"/>
      <c r="J218" s="1"/>
      <c r="K218" s="1"/>
      <c r="L218" s="1"/>
      <c r="M218" s="1"/>
      <c r="N218" s="1"/>
      <c r="O218" s="1"/>
      <c r="P218" s="1"/>
      <c r="Q218" s="1"/>
      <c r="R218" s="15"/>
      <c r="S218" s="1"/>
      <c r="T218" s="1"/>
    </row>
    <row r="219" ht="14.25" customHeight="1">
      <c r="A219" s="1"/>
      <c r="B219" s="12" t="s">
        <v>230</v>
      </c>
      <c r="C219" s="15" t="s">
        <v>4691</v>
      </c>
      <c r="D219" s="15" t="str">
        <f>VLOOKUP(WEEKDAY(C219),'Dia da Semana'!$S:$T,2,FALSE)</f>
        <v>#VALUE!</v>
      </c>
      <c r="E219" s="15" t="s">
        <v>4692</v>
      </c>
      <c r="F219" s="15" t="s">
        <v>4186</v>
      </c>
      <c r="G219" s="98" t="s">
        <v>4179</v>
      </c>
      <c r="H219" s="99" t="s">
        <v>4693</v>
      </c>
      <c r="I219" s="1"/>
      <c r="J219" s="1"/>
      <c r="K219" s="1"/>
      <c r="L219" s="1"/>
      <c r="M219" s="1"/>
      <c r="N219" s="1"/>
      <c r="O219" s="1"/>
      <c r="P219" s="1"/>
      <c r="Q219" s="1"/>
      <c r="R219" s="15"/>
      <c r="S219" s="1"/>
      <c r="T219" s="1"/>
    </row>
    <row r="220" ht="14.25" customHeight="1">
      <c r="A220" s="1"/>
      <c r="B220" s="12" t="s">
        <v>230</v>
      </c>
      <c r="C220" s="15" t="s">
        <v>4694</v>
      </c>
      <c r="D220" s="15" t="str">
        <f>VLOOKUP(WEEKDAY(C220),'Dia da Semana'!$S:$T,2,FALSE)</f>
        <v>#VALUE!</v>
      </c>
      <c r="E220" s="15" t="s">
        <v>4695</v>
      </c>
      <c r="F220" s="15" t="s">
        <v>222</v>
      </c>
      <c r="G220" s="98" t="s">
        <v>250</v>
      </c>
      <c r="H220" s="99" t="s">
        <v>250</v>
      </c>
      <c r="I220" s="1"/>
      <c r="J220" s="1"/>
      <c r="K220" s="1"/>
      <c r="L220" s="1"/>
      <c r="M220" s="1"/>
      <c r="N220" s="1"/>
      <c r="O220" s="1"/>
      <c r="P220" s="1"/>
      <c r="Q220" s="1"/>
      <c r="R220" s="15"/>
      <c r="S220" s="1"/>
      <c r="T220" s="1"/>
    </row>
    <row r="221" ht="14.25" customHeight="1">
      <c r="A221" s="1"/>
      <c r="B221" s="12" t="s">
        <v>230</v>
      </c>
      <c r="C221" s="15" t="s">
        <v>4696</v>
      </c>
      <c r="D221" s="15" t="str">
        <f>VLOOKUP(WEEKDAY(C221),'Dia da Semana'!$S:$T,2,FALSE)</f>
        <v>#VALUE!</v>
      </c>
      <c r="E221" s="15" t="s">
        <v>4697</v>
      </c>
      <c r="F221" s="15" t="s">
        <v>222</v>
      </c>
      <c r="G221" s="98" t="s">
        <v>250</v>
      </c>
      <c r="H221" s="99" t="s">
        <v>250</v>
      </c>
      <c r="I221" s="1"/>
      <c r="J221" s="1"/>
      <c r="K221" s="1"/>
      <c r="L221" s="1"/>
      <c r="M221" s="1"/>
      <c r="N221" s="1"/>
      <c r="O221" s="1"/>
      <c r="P221" s="1"/>
      <c r="Q221" s="1"/>
      <c r="R221" s="15"/>
      <c r="S221" s="1"/>
      <c r="T221" s="1"/>
    </row>
    <row r="222" ht="14.25" customHeight="1">
      <c r="A222" s="1"/>
      <c r="B222" s="12" t="s">
        <v>230</v>
      </c>
      <c r="C222" s="15" t="s">
        <v>4698</v>
      </c>
      <c r="D222" s="15" t="str">
        <f>VLOOKUP(WEEKDAY(C222),'Dia da Semana'!$S:$T,2,FALSE)</f>
        <v>#VALUE!</v>
      </c>
      <c r="E222" s="15" t="s">
        <v>4699</v>
      </c>
      <c r="F222" s="15" t="s">
        <v>222</v>
      </c>
      <c r="G222" s="98" t="s">
        <v>250</v>
      </c>
      <c r="H222" s="99" t="s">
        <v>250</v>
      </c>
      <c r="I222" s="1"/>
      <c r="J222" s="1"/>
      <c r="K222" s="1"/>
      <c r="L222" s="1"/>
      <c r="M222" s="1"/>
      <c r="N222" s="1"/>
      <c r="O222" s="1"/>
      <c r="P222" s="1"/>
      <c r="Q222" s="1"/>
      <c r="R222" s="15"/>
      <c r="S222" s="1"/>
      <c r="T222" s="1"/>
    </row>
    <row r="223" ht="14.25" customHeight="1">
      <c r="A223" s="1"/>
      <c r="B223" s="12" t="s">
        <v>230</v>
      </c>
      <c r="C223" s="15" t="s">
        <v>4698</v>
      </c>
      <c r="D223" s="15" t="str">
        <f>VLOOKUP(WEEKDAY(C223),'Dia da Semana'!$S:$T,2,FALSE)</f>
        <v>#VALUE!</v>
      </c>
      <c r="E223" s="15" t="s">
        <v>4700</v>
      </c>
      <c r="F223" s="15" t="s">
        <v>222</v>
      </c>
      <c r="G223" s="98" t="s">
        <v>250</v>
      </c>
      <c r="H223" s="99" t="s">
        <v>250</v>
      </c>
      <c r="I223" s="1"/>
      <c r="J223" s="1"/>
      <c r="K223" s="1"/>
      <c r="L223" s="1"/>
      <c r="M223" s="1"/>
      <c r="N223" s="1"/>
      <c r="O223" s="1"/>
      <c r="P223" s="1"/>
      <c r="Q223" s="1"/>
      <c r="R223" s="15"/>
      <c r="S223" s="1"/>
      <c r="T223" s="1"/>
    </row>
    <row r="224" ht="14.25" customHeight="1">
      <c r="A224" s="1"/>
      <c r="B224" s="12" t="s">
        <v>230</v>
      </c>
      <c r="C224" s="15" t="s">
        <v>4701</v>
      </c>
      <c r="D224" s="15" t="str">
        <f>VLOOKUP(WEEKDAY(C224),'Dia da Semana'!$S:$T,2,FALSE)</f>
        <v>#VALUE!</v>
      </c>
      <c r="E224" s="15" t="s">
        <v>4702</v>
      </c>
      <c r="F224" s="15" t="s">
        <v>222</v>
      </c>
      <c r="G224" s="98" t="s">
        <v>4214</v>
      </c>
      <c r="H224" s="99" t="s">
        <v>4215</v>
      </c>
      <c r="I224" s="1"/>
      <c r="J224" s="1"/>
      <c r="K224" s="1"/>
      <c r="L224" s="1"/>
      <c r="M224" s="1"/>
      <c r="N224" s="1"/>
      <c r="O224" s="1"/>
      <c r="P224" s="1"/>
      <c r="Q224" s="1"/>
      <c r="R224" s="15"/>
      <c r="S224" s="1"/>
      <c r="T224" s="1"/>
    </row>
    <row r="225" ht="14.25" customHeight="1">
      <c r="A225" s="1"/>
      <c r="B225" s="12" t="s">
        <v>230</v>
      </c>
      <c r="C225" s="15" t="s">
        <v>4703</v>
      </c>
      <c r="D225" s="15" t="str">
        <f>VLOOKUP(WEEKDAY(C225),'Dia da Semana'!$S:$T,2,FALSE)</f>
        <v>#VALUE!</v>
      </c>
      <c r="E225" s="15" t="s">
        <v>4704</v>
      </c>
      <c r="F225" s="15" t="s">
        <v>4186</v>
      </c>
      <c r="G225" s="98" t="s">
        <v>4705</v>
      </c>
      <c r="H225" s="99" t="s">
        <v>4706</v>
      </c>
      <c r="I225" s="1"/>
      <c r="J225" s="1"/>
      <c r="K225" s="1"/>
      <c r="L225" s="1"/>
      <c r="M225" s="1"/>
      <c r="N225" s="1"/>
      <c r="O225" s="1"/>
      <c r="P225" s="1"/>
      <c r="Q225" s="1"/>
      <c r="R225" s="15"/>
      <c r="S225" s="1"/>
      <c r="T225" s="1"/>
    </row>
    <row r="226" ht="14.25" customHeight="1">
      <c r="A226" s="1"/>
      <c r="B226" s="12" t="s">
        <v>230</v>
      </c>
      <c r="C226" s="15" t="s">
        <v>4707</v>
      </c>
      <c r="D226" s="15" t="str">
        <f>VLOOKUP(WEEKDAY(C226),'Dia da Semana'!$S:$T,2,FALSE)</f>
        <v>#VALUE!</v>
      </c>
      <c r="E226" s="15" t="s">
        <v>4708</v>
      </c>
      <c r="F226" s="15" t="s">
        <v>222</v>
      </c>
      <c r="G226" s="98" t="s">
        <v>250</v>
      </c>
      <c r="H226" s="99" t="s">
        <v>250</v>
      </c>
      <c r="I226" s="1"/>
      <c r="J226" s="1"/>
      <c r="K226" s="1"/>
      <c r="L226" s="1"/>
      <c r="M226" s="1"/>
      <c r="N226" s="1"/>
      <c r="O226" s="1"/>
      <c r="P226" s="1"/>
      <c r="Q226" s="1"/>
      <c r="R226" s="15"/>
      <c r="S226" s="1"/>
      <c r="T226" s="1"/>
    </row>
    <row r="227" ht="14.25" customHeight="1">
      <c r="A227" s="1"/>
      <c r="B227" s="12" t="s">
        <v>230</v>
      </c>
      <c r="C227" s="15" t="s">
        <v>4709</v>
      </c>
      <c r="D227" s="15" t="str">
        <f>VLOOKUP(WEEKDAY(C227),'Dia da Semana'!$S:$T,2,FALSE)</f>
        <v>#VALUE!</v>
      </c>
      <c r="E227" s="15" t="s">
        <v>4710</v>
      </c>
      <c r="F227" s="15" t="s">
        <v>222</v>
      </c>
      <c r="G227" s="98" t="s">
        <v>250</v>
      </c>
      <c r="H227" s="99" t="s">
        <v>250</v>
      </c>
      <c r="I227" s="1"/>
      <c r="J227" s="1"/>
      <c r="K227" s="1"/>
      <c r="L227" s="1"/>
      <c r="M227" s="1"/>
      <c r="N227" s="1"/>
      <c r="O227" s="1"/>
      <c r="P227" s="1"/>
      <c r="Q227" s="1"/>
      <c r="R227" s="15"/>
      <c r="S227" s="1"/>
      <c r="T227" s="1"/>
    </row>
    <row r="228" ht="14.25" customHeight="1">
      <c r="A228" s="1"/>
      <c r="B228" s="12" t="s">
        <v>230</v>
      </c>
      <c r="C228" s="15" t="s">
        <v>4709</v>
      </c>
      <c r="D228" s="15" t="str">
        <f>VLOOKUP(WEEKDAY(C228),'Dia da Semana'!$S:$T,2,FALSE)</f>
        <v>#VALUE!</v>
      </c>
      <c r="E228" s="15" t="s">
        <v>4711</v>
      </c>
      <c r="F228" s="15" t="s">
        <v>222</v>
      </c>
      <c r="G228" s="98" t="s">
        <v>4241</v>
      </c>
      <c r="H228" s="99" t="s">
        <v>4287</v>
      </c>
      <c r="I228" s="1"/>
      <c r="J228" s="1"/>
      <c r="K228" s="1"/>
      <c r="L228" s="1"/>
      <c r="M228" s="1"/>
      <c r="N228" s="1"/>
      <c r="O228" s="1"/>
      <c r="P228" s="1"/>
      <c r="Q228" s="1"/>
      <c r="R228" s="15"/>
      <c r="S228" s="1"/>
      <c r="T228" s="1"/>
    </row>
    <row r="229" ht="14.25" customHeight="1">
      <c r="A229" s="1"/>
      <c r="B229" s="12" t="s">
        <v>230</v>
      </c>
      <c r="C229" s="15" t="s">
        <v>4712</v>
      </c>
      <c r="D229" s="15" t="str">
        <f>VLOOKUP(WEEKDAY(C229),'Dia da Semana'!$S:$T,2,FALSE)</f>
        <v>#VALUE!</v>
      </c>
      <c r="E229" s="15" t="s">
        <v>4713</v>
      </c>
      <c r="F229" s="15" t="s">
        <v>222</v>
      </c>
      <c r="G229" s="98" t="s">
        <v>4187</v>
      </c>
      <c r="H229" s="99" t="s">
        <v>4193</v>
      </c>
      <c r="I229" s="1"/>
      <c r="J229" s="1"/>
      <c r="K229" s="1"/>
      <c r="L229" s="1"/>
      <c r="M229" s="1"/>
      <c r="N229" s="1"/>
      <c r="O229" s="1"/>
      <c r="P229" s="1"/>
      <c r="Q229" s="1"/>
      <c r="R229" s="15"/>
      <c r="S229" s="1"/>
      <c r="T229" s="1"/>
    </row>
    <row r="230" ht="14.25" customHeight="1">
      <c r="A230" s="1"/>
      <c r="B230" s="12" t="s">
        <v>230</v>
      </c>
      <c r="C230" s="15" t="s">
        <v>4714</v>
      </c>
      <c r="D230" s="15" t="str">
        <f>VLOOKUP(WEEKDAY(C230),'Dia da Semana'!$S:$T,2,FALSE)</f>
        <v>#VALUE!</v>
      </c>
      <c r="E230" s="15" t="s">
        <v>4715</v>
      </c>
      <c r="F230" s="15" t="s">
        <v>222</v>
      </c>
      <c r="G230" s="98" t="s">
        <v>4187</v>
      </c>
      <c r="H230" s="99" t="s">
        <v>4193</v>
      </c>
      <c r="I230" s="1"/>
      <c r="J230" s="1"/>
      <c r="K230" s="1"/>
      <c r="L230" s="1"/>
      <c r="M230" s="1"/>
      <c r="N230" s="1"/>
      <c r="O230" s="1"/>
      <c r="P230" s="1"/>
      <c r="Q230" s="1"/>
      <c r="R230" s="15"/>
      <c r="S230" s="1"/>
      <c r="T230" s="1"/>
    </row>
    <row r="231" ht="14.25" customHeight="1">
      <c r="A231" s="1"/>
      <c r="B231" s="12" t="s">
        <v>230</v>
      </c>
      <c r="C231" s="15" t="s">
        <v>4714</v>
      </c>
      <c r="D231" s="15" t="str">
        <f>VLOOKUP(WEEKDAY(C231),'Dia da Semana'!$S:$T,2,FALSE)</f>
        <v>#VALUE!</v>
      </c>
      <c r="E231" s="15" t="s">
        <v>4716</v>
      </c>
      <c r="F231" s="15" t="s">
        <v>222</v>
      </c>
      <c r="G231" s="98" t="s">
        <v>4182</v>
      </c>
      <c r="H231" s="99" t="s">
        <v>4717</v>
      </c>
      <c r="I231" s="1"/>
      <c r="J231" s="1"/>
      <c r="K231" s="1"/>
      <c r="L231" s="1"/>
      <c r="M231" s="1"/>
      <c r="N231" s="1"/>
      <c r="O231" s="1"/>
      <c r="P231" s="1"/>
      <c r="Q231" s="1"/>
      <c r="R231" s="15"/>
      <c r="S231" s="1"/>
      <c r="T231" s="1"/>
    </row>
    <row r="232" ht="14.25" customHeight="1">
      <c r="A232" s="1"/>
      <c r="B232" s="12" t="s">
        <v>230</v>
      </c>
      <c r="C232" s="15" t="s">
        <v>4714</v>
      </c>
      <c r="D232" s="15" t="str">
        <f>VLOOKUP(WEEKDAY(C232),'Dia da Semana'!$S:$T,2,FALSE)</f>
        <v>#VALUE!</v>
      </c>
      <c r="E232" s="15" t="s">
        <v>4718</v>
      </c>
      <c r="F232" s="15" t="s">
        <v>222</v>
      </c>
      <c r="G232" s="98" t="s">
        <v>250</v>
      </c>
      <c r="H232" s="99" t="s">
        <v>250</v>
      </c>
      <c r="I232" s="1"/>
      <c r="J232" s="1"/>
      <c r="K232" s="1"/>
      <c r="L232" s="1"/>
      <c r="M232" s="1"/>
      <c r="N232" s="1"/>
      <c r="O232" s="1"/>
      <c r="P232" s="1"/>
      <c r="Q232" s="1"/>
      <c r="R232" s="15"/>
      <c r="S232" s="1"/>
      <c r="T232" s="1"/>
    </row>
    <row r="233" ht="14.25" customHeight="1">
      <c r="A233" s="1"/>
      <c r="B233" s="12" t="s">
        <v>230</v>
      </c>
      <c r="C233" s="15" t="s">
        <v>4719</v>
      </c>
      <c r="D233" s="15" t="str">
        <f>VLOOKUP(WEEKDAY(C233),'Dia da Semana'!$S:$T,2,FALSE)</f>
        <v>#VALUE!</v>
      </c>
      <c r="E233" s="15" t="s">
        <v>4720</v>
      </c>
      <c r="F233" s="15" t="s">
        <v>222</v>
      </c>
      <c r="G233" s="98" t="s">
        <v>4187</v>
      </c>
      <c r="H233" s="99" t="s">
        <v>4193</v>
      </c>
      <c r="I233" s="1"/>
      <c r="J233" s="1"/>
      <c r="K233" s="1"/>
      <c r="L233" s="1"/>
      <c r="M233" s="1"/>
      <c r="N233" s="1"/>
      <c r="O233" s="1"/>
      <c r="P233" s="1"/>
      <c r="Q233" s="1"/>
      <c r="R233" s="15"/>
      <c r="S233" s="1"/>
      <c r="T233" s="1"/>
    </row>
    <row r="234" ht="14.25" customHeight="1">
      <c r="A234" s="1"/>
      <c r="B234" s="12" t="s">
        <v>248</v>
      </c>
      <c r="C234" s="15" t="s">
        <v>4721</v>
      </c>
      <c r="D234" s="15" t="str">
        <f>VLOOKUP(WEEKDAY(C234),'Dia da Semana'!$S:$T,2,FALSE)</f>
        <v>#VALUE!</v>
      </c>
      <c r="E234" s="15" t="s">
        <v>4722</v>
      </c>
      <c r="F234" s="15" t="s">
        <v>222</v>
      </c>
      <c r="G234" s="98" t="s">
        <v>4723</v>
      </c>
      <c r="H234" s="99" t="s">
        <v>4724</v>
      </c>
      <c r="I234" s="1"/>
      <c r="J234" s="1"/>
      <c r="K234" s="1"/>
      <c r="L234" s="1"/>
      <c r="M234" s="1"/>
      <c r="N234" s="1"/>
      <c r="O234" s="1"/>
      <c r="P234" s="1"/>
      <c r="Q234" s="1"/>
      <c r="R234" s="15"/>
      <c r="S234" s="1"/>
      <c r="T234" s="1"/>
    </row>
    <row r="235" ht="14.25" customHeight="1">
      <c r="A235" s="1"/>
      <c r="B235" s="12" t="s">
        <v>230</v>
      </c>
      <c r="C235" s="15" t="s">
        <v>4725</v>
      </c>
      <c r="D235" s="15" t="str">
        <f>VLOOKUP(WEEKDAY(C235),'Dia da Semana'!$S:$T,2,FALSE)</f>
        <v>#VALUE!</v>
      </c>
      <c r="E235" s="15" t="s">
        <v>4726</v>
      </c>
      <c r="F235" s="15" t="s">
        <v>224</v>
      </c>
      <c r="G235" s="98" t="s">
        <v>4179</v>
      </c>
      <c r="H235" s="99" t="s">
        <v>4180</v>
      </c>
      <c r="I235" s="1"/>
      <c r="J235" s="1"/>
      <c r="K235" s="1"/>
      <c r="L235" s="1"/>
      <c r="M235" s="1"/>
      <c r="N235" s="1"/>
      <c r="O235" s="1"/>
      <c r="P235" s="1"/>
      <c r="Q235" s="1"/>
      <c r="R235" s="15"/>
      <c r="S235" s="1"/>
      <c r="T235" s="1"/>
    </row>
    <row r="236" ht="14.25" customHeight="1">
      <c r="A236" s="1"/>
      <c r="B236" s="12" t="s">
        <v>230</v>
      </c>
      <c r="C236" s="15" t="s">
        <v>4727</v>
      </c>
      <c r="D236" s="15" t="str">
        <f>VLOOKUP(WEEKDAY(C236),'Dia da Semana'!$S:$T,2,FALSE)</f>
        <v>#VALUE!</v>
      </c>
      <c r="E236" s="15" t="s">
        <v>4728</v>
      </c>
      <c r="F236" s="15" t="s">
        <v>222</v>
      </c>
      <c r="G236" s="98" t="s">
        <v>250</v>
      </c>
      <c r="H236" s="99" t="s">
        <v>250</v>
      </c>
      <c r="I236" s="1"/>
      <c r="J236" s="1"/>
      <c r="K236" s="1"/>
      <c r="L236" s="1"/>
      <c r="M236" s="1"/>
      <c r="N236" s="1"/>
      <c r="O236" s="1"/>
      <c r="P236" s="1"/>
      <c r="Q236" s="1"/>
      <c r="R236" s="15"/>
      <c r="S236" s="1"/>
      <c r="T236" s="1"/>
    </row>
    <row r="237" ht="14.25" customHeight="1">
      <c r="A237" s="1"/>
      <c r="B237" s="12" t="s">
        <v>230</v>
      </c>
      <c r="C237" s="15" t="s">
        <v>4729</v>
      </c>
      <c r="D237" s="15" t="str">
        <f>VLOOKUP(WEEKDAY(C237),'Dia da Semana'!$S:$T,2,FALSE)</f>
        <v>#VALUE!</v>
      </c>
      <c r="E237" s="15" t="s">
        <v>4730</v>
      </c>
      <c r="F237" s="15" t="s">
        <v>222</v>
      </c>
      <c r="G237" s="98" t="s">
        <v>250</v>
      </c>
      <c r="H237" s="99" t="s">
        <v>250</v>
      </c>
      <c r="I237" s="1"/>
      <c r="J237" s="1"/>
      <c r="K237" s="1"/>
      <c r="L237" s="1"/>
      <c r="M237" s="1"/>
      <c r="N237" s="1"/>
      <c r="O237" s="1"/>
      <c r="P237" s="1"/>
      <c r="Q237" s="1"/>
      <c r="R237" s="15"/>
      <c r="S237" s="1"/>
      <c r="T237" s="1"/>
    </row>
    <row r="238" ht="14.25" customHeight="1">
      <c r="A238" s="1"/>
      <c r="B238" s="12" t="s">
        <v>230</v>
      </c>
      <c r="C238" s="15" t="s">
        <v>4731</v>
      </c>
      <c r="D238" s="15" t="str">
        <f>VLOOKUP(WEEKDAY(C238),'Dia da Semana'!$S:$T,2,FALSE)</f>
        <v>#VALUE!</v>
      </c>
      <c r="E238" s="15" t="s">
        <v>4732</v>
      </c>
      <c r="F238" s="15" t="s">
        <v>222</v>
      </c>
      <c r="G238" s="98" t="s">
        <v>4187</v>
      </c>
      <c r="H238" s="99" t="s">
        <v>4193</v>
      </c>
      <c r="I238" s="1"/>
      <c r="J238" s="1"/>
      <c r="K238" s="1"/>
      <c r="L238" s="1"/>
      <c r="M238" s="1"/>
      <c r="N238" s="1"/>
      <c r="O238" s="1"/>
      <c r="P238" s="1"/>
      <c r="Q238" s="1"/>
      <c r="R238" s="15"/>
      <c r="S238" s="1"/>
      <c r="T238" s="1"/>
    </row>
    <row r="239" ht="14.25" customHeight="1">
      <c r="A239" s="1"/>
      <c r="B239" s="12" t="s">
        <v>230</v>
      </c>
      <c r="C239" s="15" t="s">
        <v>4733</v>
      </c>
      <c r="D239" s="15" t="str">
        <f>VLOOKUP(WEEKDAY(C239),'Dia da Semana'!$S:$T,2,FALSE)</f>
        <v>#VALUE!</v>
      </c>
      <c r="E239" s="15" t="s">
        <v>4734</v>
      </c>
      <c r="F239" s="15" t="s">
        <v>222</v>
      </c>
      <c r="G239" s="98" t="s">
        <v>4187</v>
      </c>
      <c r="H239" s="99" t="s">
        <v>4193</v>
      </c>
      <c r="I239" s="1"/>
      <c r="J239" s="1"/>
      <c r="K239" s="1"/>
      <c r="L239" s="1"/>
      <c r="M239" s="1"/>
      <c r="N239" s="1"/>
      <c r="O239" s="1"/>
      <c r="P239" s="1"/>
      <c r="Q239" s="1"/>
      <c r="R239" s="15"/>
      <c r="S239" s="1"/>
      <c r="T239" s="1"/>
    </row>
    <row r="240" ht="14.25" customHeight="1">
      <c r="A240" s="1"/>
      <c r="B240" s="12" t="s">
        <v>230</v>
      </c>
      <c r="C240" s="15" t="s">
        <v>4735</v>
      </c>
      <c r="D240" s="15" t="str">
        <f>VLOOKUP(WEEKDAY(C240),'Dia da Semana'!$S:$T,2,FALSE)</f>
        <v>#VALUE!</v>
      </c>
      <c r="E240" s="15" t="s">
        <v>4736</v>
      </c>
      <c r="F240" s="15" t="s">
        <v>224</v>
      </c>
      <c r="G240" s="98" t="s">
        <v>4182</v>
      </c>
      <c r="H240" s="99" t="s">
        <v>4490</v>
      </c>
      <c r="I240" s="1"/>
      <c r="J240" s="1"/>
      <c r="K240" s="1"/>
      <c r="L240" s="1"/>
      <c r="M240" s="1"/>
      <c r="N240" s="1"/>
      <c r="O240" s="1"/>
      <c r="P240" s="1"/>
      <c r="Q240" s="1"/>
      <c r="R240" s="15"/>
      <c r="S240" s="1"/>
      <c r="T240" s="1"/>
    </row>
    <row r="241" ht="14.25" customHeight="1">
      <c r="A241" s="1"/>
      <c r="B241" s="12" t="s">
        <v>230</v>
      </c>
      <c r="C241" s="15" t="s">
        <v>4737</v>
      </c>
      <c r="D241" s="15" t="str">
        <f>VLOOKUP(WEEKDAY(C241),'Dia da Semana'!$S:$T,2,FALSE)</f>
        <v>#VALUE!</v>
      </c>
      <c r="E241" s="15" t="s">
        <v>4738</v>
      </c>
      <c r="F241" s="15" t="s">
        <v>222</v>
      </c>
      <c r="G241" s="98" t="s">
        <v>4187</v>
      </c>
      <c r="H241" s="99" t="s">
        <v>4193</v>
      </c>
      <c r="I241" s="1"/>
      <c r="J241" s="1"/>
      <c r="K241" s="1"/>
      <c r="L241" s="1"/>
      <c r="M241" s="1"/>
      <c r="N241" s="1"/>
      <c r="O241" s="1"/>
      <c r="P241" s="1"/>
      <c r="Q241" s="1"/>
      <c r="R241" s="15"/>
      <c r="S241" s="1"/>
      <c r="T241" s="1"/>
    </row>
    <row r="242" ht="14.25" customHeight="1">
      <c r="A242" s="1"/>
      <c r="B242" s="12" t="s">
        <v>230</v>
      </c>
      <c r="C242" s="15" t="s">
        <v>4739</v>
      </c>
      <c r="D242" s="15" t="str">
        <f>VLOOKUP(WEEKDAY(C242),'Dia da Semana'!$S:$T,2,FALSE)</f>
        <v>#VALUE!</v>
      </c>
      <c r="E242" s="15" t="s">
        <v>4740</v>
      </c>
      <c r="F242" s="15" t="s">
        <v>222</v>
      </c>
      <c r="G242" s="98" t="s">
        <v>250</v>
      </c>
      <c r="H242" s="99" t="s">
        <v>250</v>
      </c>
      <c r="I242" s="1"/>
      <c r="J242" s="1"/>
      <c r="K242" s="1"/>
      <c r="L242" s="1"/>
      <c r="M242" s="1"/>
      <c r="N242" s="1"/>
      <c r="O242" s="1"/>
      <c r="P242" s="1"/>
      <c r="Q242" s="1"/>
      <c r="R242" s="15"/>
      <c r="S242" s="1"/>
      <c r="T242" s="1"/>
    </row>
    <row r="243" ht="14.25" customHeight="1">
      <c r="A243" s="1"/>
      <c r="B243" s="12" t="s">
        <v>230</v>
      </c>
      <c r="C243" s="15" t="s">
        <v>4741</v>
      </c>
      <c r="D243" s="15" t="str">
        <f>VLOOKUP(WEEKDAY(C243),'Dia da Semana'!$S:$T,2,FALSE)</f>
        <v>#VALUE!</v>
      </c>
      <c r="E243" s="15" t="s">
        <v>4742</v>
      </c>
      <c r="F243" s="15" t="s">
        <v>222</v>
      </c>
      <c r="G243" s="98" t="s">
        <v>4179</v>
      </c>
      <c r="H243" s="99" t="s">
        <v>4180</v>
      </c>
      <c r="I243" s="1"/>
      <c r="J243" s="1"/>
      <c r="K243" s="1"/>
      <c r="L243" s="1"/>
      <c r="M243" s="1"/>
      <c r="N243" s="1"/>
      <c r="O243" s="1"/>
      <c r="P243" s="1"/>
      <c r="Q243" s="1"/>
      <c r="R243" s="15"/>
      <c r="S243" s="1"/>
      <c r="T243" s="1"/>
    </row>
    <row r="244" ht="14.25" customHeight="1">
      <c r="A244" s="1"/>
      <c r="B244" s="12" t="s">
        <v>230</v>
      </c>
      <c r="C244" s="15" t="s">
        <v>4743</v>
      </c>
      <c r="D244" s="15" t="str">
        <f>VLOOKUP(WEEKDAY(C244),'Dia da Semana'!$S:$T,2,FALSE)</f>
        <v>#VALUE!</v>
      </c>
      <c r="E244" s="15" t="s">
        <v>4744</v>
      </c>
      <c r="F244" s="15" t="s">
        <v>222</v>
      </c>
      <c r="G244" s="98" t="s">
        <v>250</v>
      </c>
      <c r="H244" s="99" t="s">
        <v>250</v>
      </c>
      <c r="I244" s="1"/>
      <c r="J244" s="1"/>
      <c r="K244" s="1"/>
      <c r="L244" s="1"/>
      <c r="M244" s="1"/>
      <c r="N244" s="1"/>
      <c r="O244" s="1"/>
      <c r="P244" s="1"/>
      <c r="Q244" s="1"/>
      <c r="R244" s="15"/>
      <c r="S244" s="1"/>
      <c r="T244" s="1"/>
    </row>
    <row r="245" ht="14.25" customHeight="1">
      <c r="A245" s="1"/>
      <c r="B245" s="12" t="s">
        <v>230</v>
      </c>
      <c r="C245" s="15" t="s">
        <v>4745</v>
      </c>
      <c r="D245" s="15" t="str">
        <f>VLOOKUP(WEEKDAY(C245),'Dia da Semana'!$S:$T,2,FALSE)</f>
        <v>#VALUE!</v>
      </c>
      <c r="E245" s="15" t="s">
        <v>4746</v>
      </c>
      <c r="F245" s="15" t="s">
        <v>222</v>
      </c>
      <c r="G245" s="98" t="s">
        <v>4182</v>
      </c>
      <c r="H245" s="99" t="s">
        <v>4490</v>
      </c>
      <c r="I245" s="1"/>
      <c r="J245" s="1"/>
      <c r="K245" s="1"/>
      <c r="L245" s="1"/>
      <c r="M245" s="1"/>
      <c r="N245" s="1"/>
      <c r="O245" s="1"/>
      <c r="P245" s="1"/>
      <c r="Q245" s="1"/>
      <c r="R245" s="15"/>
      <c r="S245" s="1"/>
      <c r="T245" s="1"/>
    </row>
    <row r="246" ht="14.25" customHeight="1">
      <c r="A246" s="1"/>
      <c r="B246" s="12" t="s">
        <v>230</v>
      </c>
      <c r="C246" s="15" t="s">
        <v>4747</v>
      </c>
      <c r="D246" s="15" t="str">
        <f>VLOOKUP(WEEKDAY(C246),'Dia da Semana'!$S:$T,2,FALSE)</f>
        <v>#VALUE!</v>
      </c>
      <c r="E246" s="15" t="s">
        <v>4748</v>
      </c>
      <c r="F246" s="15" t="s">
        <v>222</v>
      </c>
      <c r="G246" s="98" t="s">
        <v>250</v>
      </c>
      <c r="H246" s="99" t="s">
        <v>250</v>
      </c>
      <c r="I246" s="1"/>
      <c r="J246" s="1"/>
      <c r="K246" s="1"/>
      <c r="L246" s="1"/>
      <c r="M246" s="1"/>
      <c r="N246" s="1"/>
      <c r="O246" s="1"/>
      <c r="P246" s="1"/>
      <c r="Q246" s="1"/>
      <c r="R246" s="15"/>
      <c r="S246" s="1"/>
      <c r="T246" s="1"/>
    </row>
    <row r="247" ht="14.25" customHeight="1">
      <c r="A247" s="1"/>
      <c r="B247" s="12" t="s">
        <v>230</v>
      </c>
      <c r="C247" s="15" t="s">
        <v>4749</v>
      </c>
      <c r="D247" s="15" t="str">
        <f>VLOOKUP(WEEKDAY(C247),'Dia da Semana'!$S:$T,2,FALSE)</f>
        <v>#VALUE!</v>
      </c>
      <c r="E247" s="15" t="s">
        <v>4750</v>
      </c>
      <c r="F247" s="15" t="s">
        <v>222</v>
      </c>
      <c r="G247" s="98" t="s">
        <v>250</v>
      </c>
      <c r="H247" s="99" t="s">
        <v>250</v>
      </c>
      <c r="I247" s="1"/>
      <c r="J247" s="1"/>
      <c r="K247" s="1"/>
      <c r="L247" s="1"/>
      <c r="M247" s="1"/>
      <c r="N247" s="1"/>
      <c r="O247" s="1"/>
      <c r="P247" s="1"/>
      <c r="Q247" s="1"/>
      <c r="R247" s="15"/>
      <c r="S247" s="1"/>
      <c r="T247" s="1"/>
    </row>
    <row r="248" ht="14.25" customHeight="1">
      <c r="A248" s="1"/>
      <c r="B248" s="12" t="s">
        <v>230</v>
      </c>
      <c r="C248" s="15" t="s">
        <v>4751</v>
      </c>
      <c r="D248" s="15" t="str">
        <f>VLOOKUP(WEEKDAY(C248),'Dia da Semana'!$S:$T,2,FALSE)</f>
        <v>#VALUE!</v>
      </c>
      <c r="E248" s="15" t="s">
        <v>4752</v>
      </c>
      <c r="F248" s="15" t="s">
        <v>222</v>
      </c>
      <c r="G248" s="98" t="s">
        <v>250</v>
      </c>
      <c r="H248" s="99" t="s">
        <v>250</v>
      </c>
      <c r="I248" s="1"/>
      <c r="J248" s="1"/>
      <c r="K248" s="1"/>
      <c r="L248" s="1"/>
      <c r="M248" s="1"/>
      <c r="N248" s="1"/>
      <c r="O248" s="1"/>
      <c r="P248" s="1"/>
      <c r="Q248" s="1"/>
      <c r="R248" s="15"/>
      <c r="S248" s="1"/>
      <c r="T248" s="1"/>
    </row>
    <row r="249" ht="14.25" customHeight="1">
      <c r="A249" s="1"/>
      <c r="B249" s="12" t="s">
        <v>247</v>
      </c>
      <c r="C249" s="15" t="s">
        <v>4753</v>
      </c>
      <c r="D249" s="15" t="str">
        <f>VLOOKUP(WEEKDAY(C249),'Dia da Semana'!$S:$T,2,FALSE)</f>
        <v>#VALUE!</v>
      </c>
      <c r="E249" s="15" t="s">
        <v>4754</v>
      </c>
      <c r="F249" s="15" t="s">
        <v>222</v>
      </c>
      <c r="G249" s="98" t="s">
        <v>4266</v>
      </c>
      <c r="H249" s="99" t="s">
        <v>4526</v>
      </c>
      <c r="I249" s="1"/>
      <c r="J249" s="1"/>
      <c r="K249" s="1"/>
      <c r="L249" s="1"/>
      <c r="M249" s="1"/>
      <c r="N249" s="1"/>
      <c r="O249" s="1"/>
      <c r="P249" s="1"/>
      <c r="Q249" s="1"/>
      <c r="R249" s="15"/>
      <c r="S249" s="1"/>
      <c r="T249" s="1"/>
    </row>
    <row r="250" ht="14.25" customHeight="1">
      <c r="A250" s="1"/>
      <c r="B250" s="12" t="s">
        <v>248</v>
      </c>
      <c r="C250" s="15" t="s">
        <v>4755</v>
      </c>
      <c r="D250" s="15" t="str">
        <f>VLOOKUP(WEEKDAY(C250),'Dia da Semana'!$S:$T,2,FALSE)</f>
        <v>#VALUE!</v>
      </c>
      <c r="E250" s="15" t="s">
        <v>4756</v>
      </c>
      <c r="F250" s="15" t="s">
        <v>223</v>
      </c>
      <c r="G250" s="98" t="s">
        <v>4179</v>
      </c>
      <c r="H250" s="99" t="s">
        <v>4180</v>
      </c>
      <c r="I250" s="1"/>
      <c r="J250" s="1"/>
      <c r="K250" s="1"/>
      <c r="L250" s="1"/>
      <c r="M250" s="1"/>
      <c r="N250" s="1"/>
      <c r="O250" s="1"/>
      <c r="P250" s="1"/>
      <c r="Q250" s="1"/>
      <c r="R250" s="15"/>
      <c r="S250" s="1"/>
      <c r="T250" s="1"/>
    </row>
    <row r="251" ht="14.25" customHeight="1">
      <c r="A251" s="1"/>
      <c r="B251" s="12" t="s">
        <v>247</v>
      </c>
      <c r="C251" s="15" t="s">
        <v>4757</v>
      </c>
      <c r="D251" s="15" t="str">
        <f>VLOOKUP(WEEKDAY(C251),'Dia da Semana'!$S:$T,2,FALSE)</f>
        <v>#VALUE!</v>
      </c>
      <c r="E251" s="15" t="s">
        <v>4758</v>
      </c>
      <c r="F251" s="15" t="s">
        <v>223</v>
      </c>
      <c r="G251" s="98" t="s">
        <v>4187</v>
      </c>
      <c r="H251" s="99" t="s">
        <v>4193</v>
      </c>
      <c r="I251" s="1"/>
      <c r="J251" s="1"/>
      <c r="K251" s="1"/>
      <c r="L251" s="1"/>
      <c r="M251" s="1"/>
      <c r="N251" s="1"/>
      <c r="O251" s="1"/>
      <c r="P251" s="1"/>
      <c r="Q251" s="1"/>
      <c r="R251" s="15"/>
      <c r="S251" s="1"/>
      <c r="T251" s="1"/>
    </row>
    <row r="252" ht="14.25" customHeight="1">
      <c r="A252" s="1"/>
      <c r="B252" s="12" t="s">
        <v>249</v>
      </c>
      <c r="C252" s="15" t="s">
        <v>4759</v>
      </c>
      <c r="D252" s="15" t="str">
        <f>VLOOKUP(WEEKDAY(C252),'Dia da Semana'!$S:$T,2,FALSE)</f>
        <v>#VALUE!</v>
      </c>
      <c r="E252" s="15" t="s">
        <v>4760</v>
      </c>
      <c r="F252" s="15" t="s">
        <v>223</v>
      </c>
      <c r="G252" s="98" t="s">
        <v>4179</v>
      </c>
      <c r="H252" s="99" t="s">
        <v>4180</v>
      </c>
      <c r="I252" s="1"/>
      <c r="J252" s="1"/>
      <c r="K252" s="1"/>
      <c r="L252" s="1"/>
      <c r="M252" s="1"/>
      <c r="N252" s="1"/>
      <c r="O252" s="1"/>
      <c r="P252" s="1"/>
      <c r="Q252" s="1"/>
      <c r="R252" s="15"/>
      <c r="S252" s="1"/>
      <c r="T252" s="1"/>
    </row>
    <row r="253" ht="14.25" customHeight="1">
      <c r="A253" s="1"/>
      <c r="B253" s="12" t="s">
        <v>249</v>
      </c>
      <c r="C253" s="15" t="s">
        <v>4761</v>
      </c>
      <c r="D253" s="15" t="str">
        <f>VLOOKUP(WEEKDAY(C253),'Dia da Semana'!$S:$T,2,FALSE)</f>
        <v>#VALUE!</v>
      </c>
      <c r="E253" s="15" t="s">
        <v>4762</v>
      </c>
      <c r="F253" s="15" t="s">
        <v>223</v>
      </c>
      <c r="G253" s="98" t="s">
        <v>4763</v>
      </c>
      <c r="H253" s="99" t="s">
        <v>4764</v>
      </c>
      <c r="I253" s="1"/>
      <c r="J253" s="1"/>
      <c r="K253" s="1"/>
      <c r="L253" s="1"/>
      <c r="M253" s="1"/>
      <c r="N253" s="1"/>
      <c r="O253" s="1"/>
      <c r="P253" s="1"/>
      <c r="Q253" s="1"/>
      <c r="R253" s="15"/>
      <c r="S253" s="1"/>
      <c r="T253" s="1"/>
    </row>
    <row r="254" ht="14.25" customHeight="1">
      <c r="A254" s="1"/>
      <c r="B254" s="12" t="s">
        <v>230</v>
      </c>
      <c r="C254" s="15" t="s">
        <v>4765</v>
      </c>
      <c r="D254" s="15" t="str">
        <f>VLOOKUP(WEEKDAY(C254),'Dia da Semana'!$S:$T,2,FALSE)</f>
        <v>#VALUE!</v>
      </c>
      <c r="E254" s="15" t="s">
        <v>4766</v>
      </c>
      <c r="F254" s="15" t="s">
        <v>222</v>
      </c>
      <c r="G254" s="98" t="s">
        <v>4187</v>
      </c>
      <c r="H254" s="99" t="s">
        <v>4193</v>
      </c>
      <c r="I254" s="1"/>
      <c r="J254" s="1"/>
      <c r="K254" s="1"/>
      <c r="L254" s="1"/>
      <c r="M254" s="1"/>
      <c r="N254" s="1"/>
      <c r="O254" s="1"/>
      <c r="P254" s="1"/>
      <c r="Q254" s="1"/>
      <c r="R254" s="15"/>
      <c r="S254" s="1"/>
      <c r="T254" s="1"/>
    </row>
    <row r="255" ht="14.25" customHeight="1">
      <c r="A255" s="1"/>
      <c r="B255" s="12" t="s">
        <v>230</v>
      </c>
      <c r="C255" s="15" t="s">
        <v>4765</v>
      </c>
      <c r="D255" s="15" t="str">
        <f>VLOOKUP(WEEKDAY(C255),'Dia da Semana'!$S:$T,2,FALSE)</f>
        <v>#VALUE!</v>
      </c>
      <c r="E255" s="15" t="s">
        <v>4767</v>
      </c>
      <c r="F255" s="15" t="s">
        <v>222</v>
      </c>
      <c r="G255" s="98" t="s">
        <v>4187</v>
      </c>
      <c r="H255" s="99" t="s">
        <v>4193</v>
      </c>
      <c r="I255" s="1"/>
      <c r="J255" s="1"/>
      <c r="K255" s="1"/>
      <c r="L255" s="1"/>
      <c r="M255" s="1"/>
      <c r="N255" s="1"/>
      <c r="O255" s="1"/>
      <c r="P255" s="1"/>
      <c r="Q255" s="1"/>
      <c r="R255" s="15"/>
      <c r="S255" s="1"/>
      <c r="T255" s="1"/>
    </row>
    <row r="256" ht="14.25" customHeight="1">
      <c r="A256" s="1"/>
      <c r="B256" s="12" t="s">
        <v>230</v>
      </c>
      <c r="C256" s="15" t="s">
        <v>4768</v>
      </c>
      <c r="D256" s="15" t="str">
        <f>VLOOKUP(WEEKDAY(C256),'Dia da Semana'!$S:$T,2,FALSE)</f>
        <v>#VALUE!</v>
      </c>
      <c r="E256" s="15" t="s">
        <v>4769</v>
      </c>
      <c r="F256" s="15" t="s">
        <v>222</v>
      </c>
      <c r="G256" s="98" t="s">
        <v>250</v>
      </c>
      <c r="H256" s="99" t="s">
        <v>250</v>
      </c>
      <c r="I256" s="1"/>
      <c r="J256" s="1"/>
      <c r="K256" s="1"/>
      <c r="L256" s="1"/>
      <c r="M256" s="1"/>
      <c r="N256" s="1"/>
      <c r="O256" s="1"/>
      <c r="P256" s="1"/>
      <c r="Q256" s="1"/>
      <c r="R256" s="15"/>
      <c r="S256" s="1"/>
      <c r="T256" s="1"/>
    </row>
    <row r="257" ht="14.25" customHeight="1">
      <c r="A257" s="1"/>
      <c r="B257" s="12" t="s">
        <v>247</v>
      </c>
      <c r="C257" s="15" t="s">
        <v>4770</v>
      </c>
      <c r="D257" s="15" t="str">
        <f>VLOOKUP(WEEKDAY(C257),'Dia da Semana'!$S:$T,2,FALSE)</f>
        <v>#VALUE!</v>
      </c>
      <c r="E257" s="15" t="s">
        <v>4771</v>
      </c>
      <c r="F257" s="15" t="s">
        <v>223</v>
      </c>
      <c r="G257" s="98" t="s">
        <v>4241</v>
      </c>
      <c r="H257" s="99" t="s">
        <v>4772</v>
      </c>
      <c r="I257" s="1"/>
      <c r="J257" s="1"/>
      <c r="K257" s="1"/>
      <c r="L257" s="1"/>
      <c r="M257" s="1"/>
      <c r="N257" s="1"/>
      <c r="O257" s="1"/>
      <c r="P257" s="1"/>
      <c r="Q257" s="1"/>
      <c r="R257" s="15"/>
      <c r="S257" s="1"/>
      <c r="T257" s="1"/>
    </row>
    <row r="258" ht="14.25" customHeight="1">
      <c r="A258" s="1"/>
      <c r="B258" s="12" t="s">
        <v>230</v>
      </c>
      <c r="C258" s="15" t="s">
        <v>4773</v>
      </c>
      <c r="D258" s="15" t="str">
        <f>VLOOKUP(WEEKDAY(C258),'Dia da Semana'!$S:$T,2,FALSE)</f>
        <v>#VALUE!</v>
      </c>
      <c r="E258" s="15" t="s">
        <v>4774</v>
      </c>
      <c r="F258" s="15" t="s">
        <v>223</v>
      </c>
      <c r="G258" s="98" t="s">
        <v>4556</v>
      </c>
      <c r="H258" s="99" t="s">
        <v>4775</v>
      </c>
      <c r="I258" s="1"/>
      <c r="J258" s="1"/>
      <c r="K258" s="1"/>
      <c r="L258" s="1"/>
      <c r="M258" s="1"/>
      <c r="N258" s="1"/>
      <c r="O258" s="1"/>
      <c r="P258" s="1"/>
      <c r="Q258" s="1"/>
      <c r="R258" s="15"/>
      <c r="S258" s="1"/>
      <c r="T258" s="1"/>
    </row>
    <row r="259" ht="14.25" customHeight="1">
      <c r="A259" s="1"/>
      <c r="B259" s="12" t="s">
        <v>230</v>
      </c>
      <c r="C259" s="15" t="s">
        <v>4773</v>
      </c>
      <c r="D259" s="15" t="str">
        <f>VLOOKUP(WEEKDAY(C259),'Dia da Semana'!$S:$T,2,FALSE)</f>
        <v>#VALUE!</v>
      </c>
      <c r="E259" s="15" t="s">
        <v>4774</v>
      </c>
      <c r="F259" s="15" t="s">
        <v>223</v>
      </c>
      <c r="G259" s="98" t="s">
        <v>4776</v>
      </c>
      <c r="H259" s="99" t="s">
        <v>4777</v>
      </c>
      <c r="I259" s="1"/>
      <c r="J259" s="1"/>
      <c r="K259" s="1"/>
      <c r="L259" s="1"/>
      <c r="M259" s="1"/>
      <c r="N259" s="1"/>
      <c r="O259" s="1"/>
      <c r="P259" s="1"/>
      <c r="Q259" s="1"/>
      <c r="R259" s="15"/>
      <c r="S259" s="1"/>
      <c r="T259" s="1"/>
    </row>
    <row r="260" ht="14.25" customHeight="1">
      <c r="A260" s="1"/>
      <c r="B260" s="12" t="s">
        <v>248</v>
      </c>
      <c r="C260" s="15" t="s">
        <v>4773</v>
      </c>
      <c r="D260" s="15" t="str">
        <f>VLOOKUP(WEEKDAY(C260),'Dia da Semana'!$S:$T,2,FALSE)</f>
        <v>#VALUE!</v>
      </c>
      <c r="E260" s="15" t="s">
        <v>4778</v>
      </c>
      <c r="F260" s="15" t="s">
        <v>222</v>
      </c>
      <c r="G260" s="98" t="s">
        <v>4179</v>
      </c>
      <c r="H260" s="99" t="s">
        <v>4180</v>
      </c>
      <c r="I260" s="1"/>
      <c r="J260" s="1"/>
      <c r="K260" s="1"/>
      <c r="L260" s="1"/>
      <c r="M260" s="1"/>
      <c r="N260" s="1"/>
      <c r="O260" s="1"/>
      <c r="P260" s="1"/>
      <c r="Q260" s="1"/>
      <c r="R260" s="15"/>
      <c r="S260" s="1"/>
      <c r="T260" s="1"/>
    </row>
    <row r="261" ht="14.25" customHeight="1">
      <c r="A261" s="1"/>
      <c r="B261" s="12" t="s">
        <v>247</v>
      </c>
      <c r="C261" s="15" t="s">
        <v>4779</v>
      </c>
      <c r="D261" s="15" t="str">
        <f>VLOOKUP(WEEKDAY(C261),'Dia da Semana'!$S:$T,2,FALSE)</f>
        <v>#VALUE!</v>
      </c>
      <c r="E261" s="15" t="s">
        <v>4762</v>
      </c>
      <c r="F261" s="15" t="s">
        <v>223</v>
      </c>
      <c r="G261" s="98" t="s">
        <v>4258</v>
      </c>
      <c r="H261" s="99" t="s">
        <v>4780</v>
      </c>
      <c r="I261" s="1"/>
      <c r="J261" s="1"/>
      <c r="K261" s="1"/>
      <c r="L261" s="1"/>
      <c r="M261" s="1"/>
      <c r="N261" s="1"/>
      <c r="O261" s="1"/>
      <c r="P261" s="1"/>
      <c r="Q261" s="1"/>
      <c r="R261" s="15"/>
      <c r="S261" s="1"/>
      <c r="T261" s="1"/>
    </row>
    <row r="262" ht="14.25" customHeight="1">
      <c r="A262" s="1"/>
      <c r="B262" s="12" t="s">
        <v>249</v>
      </c>
      <c r="C262" s="15" t="s">
        <v>4781</v>
      </c>
      <c r="D262" s="15" t="str">
        <f>VLOOKUP(WEEKDAY(C262),'Dia da Semana'!$S:$T,2,FALSE)</f>
        <v>#VALUE!</v>
      </c>
      <c r="E262" s="15" t="s">
        <v>4762</v>
      </c>
      <c r="F262" s="15" t="s">
        <v>223</v>
      </c>
      <c r="G262" s="98" t="s">
        <v>4763</v>
      </c>
      <c r="H262" s="99" t="s">
        <v>4764</v>
      </c>
      <c r="I262" s="1"/>
      <c r="J262" s="1"/>
      <c r="K262" s="1"/>
      <c r="L262" s="1"/>
      <c r="M262" s="1"/>
      <c r="N262" s="1"/>
      <c r="O262" s="1"/>
      <c r="P262" s="1"/>
      <c r="Q262" s="1"/>
      <c r="R262" s="15"/>
      <c r="S262" s="1"/>
      <c r="T262" s="1"/>
    </row>
    <row r="263" ht="14.25" customHeight="1">
      <c r="A263" s="1"/>
      <c r="B263" s="12" t="s">
        <v>230</v>
      </c>
      <c r="C263" s="15" t="s">
        <v>4781</v>
      </c>
      <c r="D263" s="15" t="str">
        <f>VLOOKUP(WEEKDAY(C263),'Dia da Semana'!$S:$T,2,FALSE)</f>
        <v>#VALUE!</v>
      </c>
      <c r="E263" s="15" t="s">
        <v>4782</v>
      </c>
      <c r="F263" s="15" t="s">
        <v>223</v>
      </c>
      <c r="G263" s="98" t="s">
        <v>4241</v>
      </c>
      <c r="H263" s="99" t="s">
        <v>4242</v>
      </c>
      <c r="I263" s="1"/>
      <c r="J263" s="1"/>
      <c r="K263" s="1"/>
      <c r="L263" s="1"/>
      <c r="M263" s="1"/>
      <c r="N263" s="1"/>
      <c r="O263" s="1"/>
      <c r="P263" s="1"/>
      <c r="Q263" s="1"/>
      <c r="R263" s="15"/>
      <c r="S263" s="1"/>
      <c r="T263" s="1"/>
    </row>
    <row r="264" ht="14.25" customHeight="1">
      <c r="A264" s="1"/>
      <c r="B264" s="12" t="s">
        <v>230</v>
      </c>
      <c r="C264" s="15" t="s">
        <v>4783</v>
      </c>
      <c r="D264" s="15" t="str">
        <f>VLOOKUP(WEEKDAY(C264),'Dia da Semana'!$S:$T,2,FALSE)</f>
        <v>#VALUE!</v>
      </c>
      <c r="E264" s="15" t="s">
        <v>4782</v>
      </c>
      <c r="F264" s="15" t="s">
        <v>223</v>
      </c>
      <c r="G264" s="98" t="s">
        <v>4241</v>
      </c>
      <c r="H264" s="99" t="s">
        <v>4242</v>
      </c>
      <c r="I264" s="1"/>
      <c r="J264" s="1"/>
      <c r="K264" s="1"/>
      <c r="L264" s="1"/>
      <c r="M264" s="1"/>
      <c r="N264" s="1"/>
      <c r="O264" s="1"/>
      <c r="P264" s="1"/>
      <c r="Q264" s="1"/>
      <c r="R264" s="15"/>
      <c r="S264" s="1"/>
      <c r="T264" s="1"/>
    </row>
    <row r="265" ht="14.25" customHeight="1">
      <c r="A265" s="1"/>
      <c r="B265" s="12" t="s">
        <v>230</v>
      </c>
      <c r="C265" s="15" t="s">
        <v>4784</v>
      </c>
      <c r="D265" s="15" t="str">
        <f>VLOOKUP(WEEKDAY(C265),'Dia da Semana'!$S:$T,2,FALSE)</f>
        <v>#VALUE!</v>
      </c>
      <c r="E265" s="15" t="s">
        <v>4785</v>
      </c>
      <c r="F265" s="15" t="s">
        <v>222</v>
      </c>
      <c r="G265" s="98" t="s">
        <v>4187</v>
      </c>
      <c r="H265" s="99" t="s">
        <v>4193</v>
      </c>
      <c r="I265" s="1"/>
      <c r="J265" s="1"/>
      <c r="K265" s="1"/>
      <c r="L265" s="1"/>
      <c r="M265" s="1"/>
      <c r="N265" s="1"/>
      <c r="O265" s="1"/>
      <c r="P265" s="1"/>
      <c r="Q265" s="1"/>
      <c r="R265" s="15"/>
      <c r="S265" s="1"/>
      <c r="T265" s="1"/>
    </row>
    <row r="266" ht="14.25" customHeight="1">
      <c r="A266" s="1"/>
      <c r="B266" s="12" t="s">
        <v>230</v>
      </c>
      <c r="C266" s="15" t="s">
        <v>4786</v>
      </c>
      <c r="D266" s="15" t="str">
        <f>VLOOKUP(WEEKDAY(C266),'Dia da Semana'!$S:$T,2,FALSE)</f>
        <v>#VALUE!</v>
      </c>
      <c r="E266" s="15" t="s">
        <v>4787</v>
      </c>
      <c r="F266" s="15" t="s">
        <v>222</v>
      </c>
      <c r="G266" s="98" t="s">
        <v>250</v>
      </c>
      <c r="H266" s="99" t="s">
        <v>250</v>
      </c>
      <c r="I266" s="1"/>
      <c r="J266" s="1"/>
      <c r="K266" s="1"/>
      <c r="L266" s="1"/>
      <c r="M266" s="1"/>
      <c r="N266" s="1"/>
      <c r="O266" s="1"/>
      <c r="P266" s="1"/>
      <c r="Q266" s="1"/>
      <c r="R266" s="15"/>
      <c r="S266" s="1"/>
      <c r="T266" s="1"/>
    </row>
    <row r="267" ht="14.25" customHeight="1">
      <c r="A267" s="1"/>
      <c r="B267" s="12" t="s">
        <v>230</v>
      </c>
      <c r="C267" s="15" t="s">
        <v>4786</v>
      </c>
      <c r="D267" s="15" t="str">
        <f>VLOOKUP(WEEKDAY(C267),'Dia da Semana'!$S:$T,2,FALSE)</f>
        <v>#VALUE!</v>
      </c>
      <c r="E267" s="15" t="s">
        <v>4788</v>
      </c>
      <c r="F267" s="15" t="s">
        <v>222</v>
      </c>
      <c r="G267" s="98" t="s">
        <v>250</v>
      </c>
      <c r="H267" s="99" t="s">
        <v>250</v>
      </c>
      <c r="I267" s="1"/>
      <c r="J267" s="1"/>
      <c r="K267" s="1"/>
      <c r="L267" s="1"/>
      <c r="M267" s="1"/>
      <c r="N267" s="1"/>
      <c r="O267" s="1"/>
      <c r="P267" s="1"/>
      <c r="Q267" s="1"/>
      <c r="R267" s="15"/>
      <c r="S267" s="1"/>
      <c r="T267" s="1"/>
    </row>
    <row r="268" ht="14.25" customHeight="1">
      <c r="A268" s="1"/>
      <c r="B268" s="12" t="s">
        <v>230</v>
      </c>
      <c r="C268" s="15" t="s">
        <v>4789</v>
      </c>
      <c r="D268" s="15" t="str">
        <f>VLOOKUP(WEEKDAY(C268),'Dia da Semana'!$S:$T,2,FALSE)</f>
        <v>#VALUE!</v>
      </c>
      <c r="E268" s="15" t="s">
        <v>4790</v>
      </c>
      <c r="F268" s="15" t="s">
        <v>222</v>
      </c>
      <c r="G268" s="98" t="s">
        <v>4791</v>
      </c>
      <c r="H268" s="99" t="s">
        <v>4792</v>
      </c>
      <c r="I268" s="1"/>
      <c r="J268" s="1"/>
      <c r="K268" s="1"/>
      <c r="L268" s="1"/>
      <c r="M268" s="1"/>
      <c r="N268" s="1"/>
      <c r="O268" s="1"/>
      <c r="P268" s="1"/>
      <c r="Q268" s="1"/>
      <c r="R268" s="15"/>
      <c r="S268" s="1"/>
      <c r="T268" s="1"/>
    </row>
    <row r="269" ht="14.25" customHeight="1">
      <c r="A269" s="1"/>
      <c r="B269" s="12" t="s">
        <v>247</v>
      </c>
      <c r="C269" s="15" t="s">
        <v>4793</v>
      </c>
      <c r="D269" s="15" t="str">
        <f>VLOOKUP(WEEKDAY(C269),'Dia da Semana'!$S:$T,2,FALSE)</f>
        <v>#VALUE!</v>
      </c>
      <c r="E269" s="15" t="s">
        <v>4794</v>
      </c>
      <c r="F269" s="15" t="s">
        <v>222</v>
      </c>
      <c r="G269" s="98" t="s">
        <v>4795</v>
      </c>
      <c r="H269" s="99" t="s">
        <v>4796</v>
      </c>
      <c r="I269" s="1"/>
      <c r="J269" s="1"/>
      <c r="K269" s="1"/>
      <c r="L269" s="1"/>
      <c r="M269" s="1"/>
      <c r="N269" s="1"/>
      <c r="O269" s="1"/>
      <c r="P269" s="1"/>
      <c r="Q269" s="1"/>
      <c r="R269" s="15"/>
      <c r="S269" s="1"/>
      <c r="T269" s="1"/>
    </row>
    <row r="270" ht="14.25" customHeight="1">
      <c r="A270" s="1"/>
      <c r="B270" s="12" t="s">
        <v>230</v>
      </c>
      <c r="C270" s="15" t="s">
        <v>4797</v>
      </c>
      <c r="D270" s="15" t="str">
        <f>VLOOKUP(WEEKDAY(C270),'Dia da Semana'!$S:$T,2,FALSE)</f>
        <v>#VALUE!</v>
      </c>
      <c r="E270" s="15" t="s">
        <v>4798</v>
      </c>
      <c r="F270" s="15" t="s">
        <v>223</v>
      </c>
      <c r="G270" s="98" t="s">
        <v>250</v>
      </c>
      <c r="H270" s="99" t="s">
        <v>250</v>
      </c>
      <c r="I270" s="1"/>
      <c r="J270" s="1"/>
      <c r="K270" s="1"/>
      <c r="L270" s="1"/>
      <c r="M270" s="1"/>
      <c r="N270" s="1"/>
      <c r="O270" s="1"/>
      <c r="P270" s="1"/>
      <c r="Q270" s="1"/>
      <c r="R270" s="15"/>
      <c r="S270" s="1"/>
      <c r="T270" s="1"/>
    </row>
    <row r="271" ht="14.25" customHeight="1">
      <c r="A271" s="1"/>
      <c r="B271" s="12" t="s">
        <v>230</v>
      </c>
      <c r="C271" s="15" t="s">
        <v>4799</v>
      </c>
      <c r="D271" s="15" t="str">
        <f>VLOOKUP(WEEKDAY(C271),'Dia da Semana'!$S:$T,2,FALSE)</f>
        <v>#VALUE!</v>
      </c>
      <c r="E271" s="15" t="s">
        <v>4800</v>
      </c>
      <c r="F271" s="15" t="s">
        <v>223</v>
      </c>
      <c r="G271" s="98" t="s">
        <v>4501</v>
      </c>
      <c r="H271" s="99" t="s">
        <v>4502</v>
      </c>
      <c r="I271" s="1"/>
      <c r="J271" s="1"/>
      <c r="K271" s="1"/>
      <c r="L271" s="1"/>
      <c r="M271" s="1"/>
      <c r="N271" s="1"/>
      <c r="O271" s="1"/>
      <c r="P271" s="1"/>
      <c r="Q271" s="1"/>
      <c r="R271" s="15"/>
      <c r="S271" s="1"/>
      <c r="T271" s="1"/>
    </row>
    <row r="272" ht="14.25" customHeight="1">
      <c r="A272" s="1"/>
      <c r="B272" s="12" t="s">
        <v>230</v>
      </c>
      <c r="C272" s="15" t="s">
        <v>4801</v>
      </c>
      <c r="D272" s="15" t="str">
        <f>VLOOKUP(WEEKDAY(C272),'Dia da Semana'!$S:$T,2,FALSE)</f>
        <v>#VALUE!</v>
      </c>
      <c r="E272" s="15" t="s">
        <v>4802</v>
      </c>
      <c r="F272" s="15" t="s">
        <v>222</v>
      </c>
      <c r="G272" s="98" t="s">
        <v>4381</v>
      </c>
      <c r="H272" s="99" t="s">
        <v>4803</v>
      </c>
      <c r="I272" s="1"/>
      <c r="J272" s="1"/>
      <c r="K272" s="1"/>
      <c r="L272" s="1"/>
      <c r="M272" s="1"/>
      <c r="N272" s="1"/>
      <c r="O272" s="1"/>
      <c r="P272" s="1"/>
      <c r="Q272" s="1"/>
      <c r="R272" s="15"/>
      <c r="S272" s="1"/>
      <c r="T272" s="1"/>
    </row>
    <row r="273" ht="14.25" customHeight="1">
      <c r="A273" s="1"/>
      <c r="B273" s="12" t="s">
        <v>230</v>
      </c>
      <c r="C273" s="15" t="s">
        <v>4804</v>
      </c>
      <c r="D273" s="15" t="str">
        <f>VLOOKUP(WEEKDAY(C273),'Dia da Semana'!$S:$T,2,FALSE)</f>
        <v>#VALUE!</v>
      </c>
      <c r="E273" s="15" t="s">
        <v>4805</v>
      </c>
      <c r="F273" s="15" t="s">
        <v>222</v>
      </c>
      <c r="G273" s="98" t="s">
        <v>4241</v>
      </c>
      <c r="H273" s="99" t="s">
        <v>4242</v>
      </c>
      <c r="I273" s="1"/>
      <c r="J273" s="1"/>
      <c r="K273" s="1"/>
      <c r="L273" s="1"/>
      <c r="M273" s="1"/>
      <c r="N273" s="1"/>
      <c r="O273" s="1"/>
      <c r="P273" s="1"/>
      <c r="Q273" s="1"/>
      <c r="R273" s="15"/>
      <c r="S273" s="1"/>
      <c r="T273" s="1"/>
    </row>
    <row r="274" ht="14.25" customHeight="1">
      <c r="A274" s="1"/>
      <c r="B274" s="12" t="s">
        <v>248</v>
      </c>
      <c r="C274" s="15" t="s">
        <v>4806</v>
      </c>
      <c r="D274" s="15" t="str">
        <f>VLOOKUP(WEEKDAY(C274),'Dia da Semana'!$S:$T,2,FALSE)</f>
        <v>#VALUE!</v>
      </c>
      <c r="E274" s="15" t="s">
        <v>4807</v>
      </c>
      <c r="F274" s="15" t="s">
        <v>222</v>
      </c>
      <c r="G274" s="98" t="s">
        <v>4808</v>
      </c>
      <c r="H274" s="99" t="s">
        <v>4809</v>
      </c>
      <c r="I274" s="1"/>
      <c r="J274" s="1"/>
      <c r="K274" s="1"/>
      <c r="L274" s="1"/>
      <c r="M274" s="1"/>
      <c r="N274" s="1"/>
      <c r="O274" s="1"/>
      <c r="P274" s="1"/>
      <c r="Q274" s="1"/>
      <c r="R274" s="15"/>
      <c r="S274" s="1"/>
      <c r="T274" s="1"/>
    </row>
    <row r="275" ht="14.25" customHeight="1">
      <c r="A275" s="1"/>
      <c r="B275" s="12" t="s">
        <v>248</v>
      </c>
      <c r="C275" s="15" t="s">
        <v>4810</v>
      </c>
      <c r="D275" s="15" t="str">
        <f>VLOOKUP(WEEKDAY(C275),'Dia da Semana'!$S:$T,2,FALSE)</f>
        <v>#VALUE!</v>
      </c>
      <c r="E275" s="15" t="s">
        <v>4811</v>
      </c>
      <c r="F275" s="15" t="s">
        <v>222</v>
      </c>
      <c r="G275" s="98" t="s">
        <v>4330</v>
      </c>
      <c r="H275" s="99" t="s">
        <v>4374</v>
      </c>
      <c r="I275" s="1"/>
      <c r="J275" s="1"/>
      <c r="K275" s="1"/>
      <c r="L275" s="1"/>
      <c r="M275" s="1"/>
      <c r="N275" s="1"/>
      <c r="O275" s="1"/>
      <c r="P275" s="1"/>
      <c r="Q275" s="1"/>
      <c r="R275" s="15"/>
      <c r="S275" s="1"/>
      <c r="T275" s="1"/>
    </row>
    <row r="276" ht="14.25" customHeight="1">
      <c r="A276" s="1"/>
      <c r="B276" s="12" t="s">
        <v>248</v>
      </c>
      <c r="C276" s="15" t="s">
        <v>4812</v>
      </c>
      <c r="D276" s="15" t="str">
        <f>VLOOKUP(WEEKDAY(C276),'Dia da Semana'!$S:$T,2,FALSE)</f>
        <v>#VALUE!</v>
      </c>
      <c r="E276" s="15" t="s">
        <v>4813</v>
      </c>
      <c r="F276" s="15" t="s">
        <v>222</v>
      </c>
      <c r="G276" s="98" t="s">
        <v>4337</v>
      </c>
      <c r="H276" s="99" t="s">
        <v>4338</v>
      </c>
      <c r="I276" s="1"/>
      <c r="J276" s="1"/>
      <c r="K276" s="1"/>
      <c r="L276" s="1"/>
      <c r="M276" s="1"/>
      <c r="N276" s="1"/>
      <c r="O276" s="1"/>
      <c r="P276" s="1"/>
      <c r="Q276" s="1"/>
      <c r="R276" s="15"/>
      <c r="S276" s="1"/>
      <c r="T276" s="1"/>
    </row>
    <row r="277" ht="14.25" customHeight="1">
      <c r="A277" s="1"/>
      <c r="B277" s="12" t="s">
        <v>248</v>
      </c>
      <c r="C277" s="15" t="s">
        <v>4814</v>
      </c>
      <c r="D277" s="15" t="str">
        <f>VLOOKUP(WEEKDAY(C277),'Dia da Semana'!$S:$T,2,FALSE)</f>
        <v>#VALUE!</v>
      </c>
      <c r="E277" s="15" t="s">
        <v>4815</v>
      </c>
      <c r="F277" s="15" t="s">
        <v>223</v>
      </c>
      <c r="G277" s="98" t="s">
        <v>4501</v>
      </c>
      <c r="H277" s="99" t="s">
        <v>4502</v>
      </c>
      <c r="I277" s="1"/>
      <c r="J277" s="1"/>
      <c r="K277" s="1"/>
      <c r="L277" s="1"/>
      <c r="M277" s="1"/>
      <c r="N277" s="1"/>
      <c r="O277" s="1"/>
      <c r="P277" s="1"/>
      <c r="Q277" s="1"/>
      <c r="R277" s="15"/>
      <c r="S277" s="1"/>
      <c r="T277" s="1"/>
    </row>
    <row r="278" ht="14.25" customHeight="1">
      <c r="A278" s="1"/>
      <c r="B278" s="12" t="s">
        <v>230</v>
      </c>
      <c r="C278" s="15" t="s">
        <v>4816</v>
      </c>
      <c r="D278" s="15" t="str">
        <f>VLOOKUP(WEEKDAY(C278),'Dia da Semana'!$S:$T,2,FALSE)</f>
        <v>#VALUE!</v>
      </c>
      <c r="E278" s="15" t="s">
        <v>368</v>
      </c>
      <c r="F278" s="15" t="s">
        <v>224</v>
      </c>
      <c r="G278" s="98" t="s">
        <v>4182</v>
      </c>
      <c r="H278" s="99" t="s">
        <v>4183</v>
      </c>
      <c r="I278" s="1"/>
      <c r="J278" s="1"/>
      <c r="K278" s="1"/>
      <c r="L278" s="1"/>
      <c r="M278" s="1"/>
      <c r="N278" s="1"/>
      <c r="O278" s="1"/>
      <c r="P278" s="1"/>
      <c r="Q278" s="1"/>
      <c r="R278" s="15"/>
      <c r="S278" s="1"/>
      <c r="T278" s="1"/>
    </row>
    <row r="279" ht="14.25" customHeight="1">
      <c r="A279" s="1"/>
      <c r="B279" s="12" t="s">
        <v>230</v>
      </c>
      <c r="C279" s="15" t="s">
        <v>4817</v>
      </c>
      <c r="D279" s="15" t="str">
        <f>VLOOKUP(WEEKDAY(C279),'Dia da Semana'!$S:$T,2,FALSE)</f>
        <v>#VALUE!</v>
      </c>
      <c r="E279" s="15" t="s">
        <v>4818</v>
      </c>
      <c r="F279" s="15" t="s">
        <v>223</v>
      </c>
      <c r="G279" s="98" t="s">
        <v>4187</v>
      </c>
      <c r="H279" s="99" t="s">
        <v>4193</v>
      </c>
      <c r="I279" s="1"/>
      <c r="J279" s="1"/>
      <c r="K279" s="1"/>
      <c r="L279" s="1"/>
      <c r="M279" s="1"/>
      <c r="N279" s="1"/>
      <c r="O279" s="1"/>
      <c r="P279" s="1"/>
      <c r="Q279" s="1"/>
      <c r="R279" s="15"/>
      <c r="S279" s="1"/>
      <c r="T279" s="1"/>
    </row>
    <row r="280" ht="14.25" customHeight="1">
      <c r="A280" s="1"/>
      <c r="B280" s="12" t="s">
        <v>230</v>
      </c>
      <c r="C280" s="15" t="s">
        <v>4819</v>
      </c>
      <c r="D280" s="15" t="str">
        <f>VLOOKUP(WEEKDAY(C280),'Dia da Semana'!$S:$T,2,FALSE)</f>
        <v>#VALUE!</v>
      </c>
      <c r="E280" s="15" t="s">
        <v>4820</v>
      </c>
      <c r="F280" s="15" t="s">
        <v>222</v>
      </c>
      <c r="G280" s="98" t="s">
        <v>4821</v>
      </c>
      <c r="H280" s="99" t="s">
        <v>4822</v>
      </c>
      <c r="I280" s="1"/>
      <c r="J280" s="1"/>
      <c r="K280" s="1"/>
      <c r="L280" s="1"/>
      <c r="M280" s="1"/>
      <c r="N280" s="1"/>
      <c r="O280" s="1"/>
      <c r="P280" s="1"/>
      <c r="Q280" s="1"/>
      <c r="R280" s="15"/>
      <c r="S280" s="1"/>
      <c r="T280" s="1"/>
    </row>
    <row r="281" ht="14.25" customHeight="1">
      <c r="A281" s="1"/>
      <c r="B281" s="12" t="s">
        <v>248</v>
      </c>
      <c r="C281" s="15" t="s">
        <v>4823</v>
      </c>
      <c r="D281" s="15" t="str">
        <f>VLOOKUP(WEEKDAY(C281),'Dia da Semana'!$S:$T,2,FALSE)</f>
        <v>#VALUE!</v>
      </c>
      <c r="E281" s="15" t="s">
        <v>4824</v>
      </c>
      <c r="F281" s="15" t="s">
        <v>222</v>
      </c>
      <c r="G281" s="98" t="s">
        <v>4337</v>
      </c>
      <c r="H281" s="99" t="s">
        <v>4338</v>
      </c>
      <c r="I281" s="1"/>
      <c r="J281" s="1"/>
      <c r="K281" s="1"/>
      <c r="L281" s="1"/>
      <c r="M281" s="1"/>
      <c r="N281" s="1"/>
      <c r="O281" s="1"/>
      <c r="P281" s="1"/>
      <c r="Q281" s="1"/>
      <c r="R281" s="15"/>
      <c r="S281" s="1"/>
      <c r="T281" s="1"/>
    </row>
    <row r="282" ht="14.25" customHeight="1">
      <c r="A282" s="1"/>
      <c r="B282" s="12" t="s">
        <v>230</v>
      </c>
      <c r="C282" s="15" t="s">
        <v>4825</v>
      </c>
      <c r="D282" s="15" t="str">
        <f>VLOOKUP(WEEKDAY(C282),'Dia da Semana'!$S:$T,2,FALSE)</f>
        <v>#VALUE!</v>
      </c>
      <c r="E282" s="15" t="s">
        <v>4826</v>
      </c>
      <c r="F282" s="15" t="s">
        <v>223</v>
      </c>
      <c r="G282" s="98" t="s">
        <v>4266</v>
      </c>
      <c r="H282" s="99" t="s">
        <v>4526</v>
      </c>
      <c r="I282" s="1"/>
      <c r="J282" s="1"/>
      <c r="K282" s="1"/>
      <c r="L282" s="1"/>
      <c r="M282" s="1"/>
      <c r="N282" s="1"/>
      <c r="O282" s="1"/>
      <c r="P282" s="1"/>
      <c r="Q282" s="1"/>
      <c r="R282" s="15"/>
      <c r="S282" s="1"/>
      <c r="T282" s="1"/>
    </row>
    <row r="283" ht="14.25" customHeight="1">
      <c r="A283" s="1"/>
      <c r="B283" s="12" t="s">
        <v>230</v>
      </c>
      <c r="C283" s="15" t="s">
        <v>4827</v>
      </c>
      <c r="D283" s="15" t="str">
        <f>VLOOKUP(WEEKDAY(C283),'Dia da Semana'!$S:$T,2,FALSE)</f>
        <v>#VALUE!</v>
      </c>
      <c r="E283" s="15" t="s">
        <v>4828</v>
      </c>
      <c r="F283" s="15" t="s">
        <v>222</v>
      </c>
      <c r="G283" s="98" t="s">
        <v>4179</v>
      </c>
      <c r="H283" s="99" t="s">
        <v>4180</v>
      </c>
      <c r="I283" s="1"/>
      <c r="J283" s="1"/>
      <c r="K283" s="1"/>
      <c r="L283" s="1"/>
      <c r="M283" s="1"/>
      <c r="N283" s="1"/>
      <c r="O283" s="1"/>
      <c r="P283" s="1"/>
      <c r="Q283" s="1"/>
      <c r="R283" s="15"/>
      <c r="S283" s="1"/>
      <c r="T283" s="1"/>
    </row>
    <row r="284" ht="14.25" customHeight="1">
      <c r="A284" s="1"/>
      <c r="B284" s="12" t="s">
        <v>248</v>
      </c>
      <c r="C284" s="15" t="s">
        <v>4829</v>
      </c>
      <c r="D284" s="15" t="str">
        <f>VLOOKUP(WEEKDAY(C284),'Dia da Semana'!$S:$T,2,FALSE)</f>
        <v>#VALUE!</v>
      </c>
      <c r="E284" s="15" t="s">
        <v>4830</v>
      </c>
      <c r="F284" s="15" t="s">
        <v>222</v>
      </c>
      <c r="G284" s="98" t="s">
        <v>4330</v>
      </c>
      <c r="H284" s="99" t="s">
        <v>4831</v>
      </c>
      <c r="I284" s="1"/>
      <c r="J284" s="1"/>
      <c r="K284" s="1"/>
      <c r="L284" s="1"/>
      <c r="M284" s="1"/>
      <c r="N284" s="1"/>
      <c r="O284" s="1"/>
      <c r="P284" s="1"/>
      <c r="Q284" s="1"/>
      <c r="R284" s="15"/>
      <c r="S284" s="1"/>
      <c r="T284" s="1"/>
    </row>
    <row r="285" ht="14.25" customHeight="1">
      <c r="A285" s="1"/>
      <c r="B285" s="12" t="s">
        <v>248</v>
      </c>
      <c r="C285" s="15" t="s">
        <v>4832</v>
      </c>
      <c r="D285" s="15" t="str">
        <f>VLOOKUP(WEEKDAY(C285),'Dia da Semana'!$S:$T,2,FALSE)</f>
        <v>#VALUE!</v>
      </c>
      <c r="E285" s="15" t="s">
        <v>4833</v>
      </c>
      <c r="F285" s="15" t="s">
        <v>222</v>
      </c>
      <c r="G285" s="98" t="s">
        <v>4834</v>
      </c>
      <c r="H285" s="99" t="s">
        <v>4835</v>
      </c>
      <c r="I285" s="1"/>
      <c r="J285" s="1"/>
      <c r="K285" s="1"/>
      <c r="L285" s="1"/>
      <c r="M285" s="1"/>
      <c r="N285" s="1"/>
      <c r="O285" s="1"/>
      <c r="P285" s="1"/>
      <c r="Q285" s="1"/>
      <c r="R285" s="15"/>
      <c r="S285" s="1"/>
      <c r="T285" s="1"/>
    </row>
    <row r="286" ht="14.25" customHeight="1">
      <c r="A286" s="1"/>
      <c r="B286" s="12" t="s">
        <v>248</v>
      </c>
      <c r="C286" s="15" t="s">
        <v>4836</v>
      </c>
      <c r="D286" s="15" t="str">
        <f>VLOOKUP(WEEKDAY(C286),'Dia da Semana'!$S:$T,2,FALSE)</f>
        <v>#VALUE!</v>
      </c>
      <c r="E286" s="15" t="s">
        <v>4837</v>
      </c>
      <c r="F286" s="15" t="s">
        <v>222</v>
      </c>
      <c r="G286" s="98" t="s">
        <v>4179</v>
      </c>
      <c r="H286" s="99" t="s">
        <v>4180</v>
      </c>
      <c r="I286" s="1"/>
      <c r="J286" s="1"/>
      <c r="K286" s="1"/>
      <c r="L286" s="1"/>
      <c r="M286" s="1"/>
      <c r="N286" s="1"/>
      <c r="O286" s="1"/>
      <c r="P286" s="1"/>
      <c r="Q286" s="1"/>
      <c r="R286" s="15"/>
      <c r="S286" s="1"/>
      <c r="T286" s="1"/>
    </row>
    <row r="287" ht="14.25" customHeight="1">
      <c r="A287" s="1"/>
      <c r="B287" s="12" t="s">
        <v>247</v>
      </c>
      <c r="C287" s="15" t="s">
        <v>4838</v>
      </c>
      <c r="D287" s="15" t="str">
        <f>VLOOKUP(WEEKDAY(C287),'Dia da Semana'!$S:$T,2,FALSE)</f>
        <v>#VALUE!</v>
      </c>
      <c r="E287" s="15" t="s">
        <v>4839</v>
      </c>
      <c r="F287" s="15" t="s">
        <v>222</v>
      </c>
      <c r="G287" s="98" t="s">
        <v>4187</v>
      </c>
      <c r="H287" s="99" t="s">
        <v>4622</v>
      </c>
      <c r="I287" s="1"/>
      <c r="J287" s="1"/>
      <c r="K287" s="1"/>
      <c r="L287" s="1"/>
      <c r="M287" s="1"/>
      <c r="N287" s="1"/>
      <c r="O287" s="1"/>
      <c r="P287" s="1"/>
      <c r="Q287" s="1"/>
      <c r="R287" s="15"/>
      <c r="S287" s="1"/>
      <c r="T287" s="1"/>
    </row>
    <row r="288" ht="14.25" customHeight="1">
      <c r="A288" s="1"/>
      <c r="B288" s="12" t="s">
        <v>247</v>
      </c>
      <c r="C288" s="15" t="s">
        <v>4840</v>
      </c>
      <c r="D288" s="15" t="str">
        <f>VLOOKUP(WEEKDAY(C288),'Dia da Semana'!$S:$T,2,FALSE)</f>
        <v>#VALUE!</v>
      </c>
      <c r="E288" s="15" t="s">
        <v>4841</v>
      </c>
      <c r="F288" s="15" t="s">
        <v>222</v>
      </c>
      <c r="G288" s="98" t="s">
        <v>4187</v>
      </c>
      <c r="H288" s="99" t="s">
        <v>4622</v>
      </c>
      <c r="I288" s="1"/>
      <c r="J288" s="1"/>
      <c r="K288" s="1"/>
      <c r="L288" s="1"/>
      <c r="M288" s="1"/>
      <c r="N288" s="1"/>
      <c r="O288" s="1"/>
      <c r="P288" s="1"/>
      <c r="Q288" s="1"/>
      <c r="R288" s="15"/>
      <c r="S288" s="1"/>
      <c r="T288" s="1"/>
    </row>
    <row r="289" ht="14.25" customHeight="1">
      <c r="A289" s="1"/>
      <c r="B289" s="12" t="s">
        <v>247</v>
      </c>
      <c r="C289" s="15" t="s">
        <v>4842</v>
      </c>
      <c r="D289" s="15" t="str">
        <f>VLOOKUP(WEEKDAY(C289),'Dia da Semana'!$S:$T,2,FALSE)</f>
        <v>#VALUE!</v>
      </c>
      <c r="E289" s="15" t="s">
        <v>4843</v>
      </c>
      <c r="F289" s="15" t="s">
        <v>222</v>
      </c>
      <c r="G289" s="98" t="s">
        <v>4187</v>
      </c>
      <c r="H289" s="99" t="s">
        <v>4622</v>
      </c>
      <c r="I289" s="1"/>
      <c r="J289" s="1"/>
      <c r="K289" s="1"/>
      <c r="L289" s="1"/>
      <c r="M289" s="1"/>
      <c r="N289" s="1"/>
      <c r="O289" s="1"/>
      <c r="P289" s="1"/>
      <c r="Q289" s="1"/>
      <c r="R289" s="15"/>
      <c r="S289" s="1"/>
      <c r="T289" s="1"/>
    </row>
    <row r="290" ht="14.25" customHeight="1">
      <c r="A290" s="1"/>
      <c r="B290" s="12" t="s">
        <v>248</v>
      </c>
      <c r="C290" s="15" t="s">
        <v>4844</v>
      </c>
      <c r="D290" s="15" t="str">
        <f>VLOOKUP(WEEKDAY(C290),'Dia da Semana'!$S:$T,2,FALSE)</f>
        <v>#VALUE!</v>
      </c>
      <c r="E290" s="15" t="s">
        <v>4845</v>
      </c>
      <c r="F290" s="15" t="s">
        <v>222</v>
      </c>
      <c r="G290" s="98" t="s">
        <v>4187</v>
      </c>
      <c r="H290" s="99" t="s">
        <v>4622</v>
      </c>
      <c r="I290" s="1"/>
      <c r="J290" s="1"/>
      <c r="K290" s="1"/>
      <c r="L290" s="1"/>
      <c r="M290" s="1"/>
      <c r="N290" s="1"/>
      <c r="O290" s="1"/>
      <c r="P290" s="1"/>
      <c r="Q290" s="1"/>
      <c r="R290" s="15"/>
      <c r="S290" s="1"/>
      <c r="T290" s="1"/>
    </row>
    <row r="291" ht="14.25" customHeight="1">
      <c r="A291" s="1"/>
      <c r="B291" s="12" t="s">
        <v>230</v>
      </c>
      <c r="C291" s="15" t="s">
        <v>4846</v>
      </c>
      <c r="D291" s="15" t="str">
        <f>VLOOKUP(WEEKDAY(C291),'Dia da Semana'!$S:$T,2,FALSE)</f>
        <v>#VALUE!</v>
      </c>
      <c r="E291" s="15" t="s">
        <v>4847</v>
      </c>
      <c r="F291" s="15" t="s">
        <v>4186</v>
      </c>
      <c r="G291" s="98" t="s">
        <v>4848</v>
      </c>
      <c r="H291" s="99" t="s">
        <v>4849</v>
      </c>
      <c r="I291" s="1"/>
      <c r="J291" s="1"/>
      <c r="K291" s="1"/>
      <c r="L291" s="1"/>
      <c r="M291" s="1"/>
      <c r="N291" s="1"/>
      <c r="O291" s="1"/>
      <c r="P291" s="1"/>
      <c r="Q291" s="1"/>
      <c r="R291" s="15"/>
      <c r="S291" s="1"/>
      <c r="T291" s="1"/>
    </row>
    <row r="292" ht="14.25" customHeight="1">
      <c r="A292" s="1"/>
      <c r="B292" s="12" t="s">
        <v>230</v>
      </c>
      <c r="C292" s="15" t="s">
        <v>4850</v>
      </c>
      <c r="D292" s="15" t="str">
        <f>VLOOKUP(WEEKDAY(C292),'Dia da Semana'!$S:$T,2,FALSE)</f>
        <v>#VALUE!</v>
      </c>
      <c r="E292" s="15" t="s">
        <v>4851</v>
      </c>
      <c r="F292" s="15" t="s">
        <v>222</v>
      </c>
      <c r="G292" s="98" t="s">
        <v>4241</v>
      </c>
      <c r="H292" s="99" t="s">
        <v>4242</v>
      </c>
      <c r="I292" s="1"/>
      <c r="J292" s="1"/>
      <c r="K292" s="1"/>
      <c r="L292" s="1"/>
      <c r="M292" s="1"/>
      <c r="N292" s="1"/>
      <c r="O292" s="1"/>
      <c r="P292" s="1"/>
      <c r="Q292" s="1"/>
      <c r="R292" s="15"/>
      <c r="S292" s="1"/>
      <c r="T292" s="1"/>
    </row>
    <row r="293" ht="14.25" customHeight="1">
      <c r="A293" s="1"/>
      <c r="B293" s="12" t="s">
        <v>230</v>
      </c>
      <c r="C293" s="15" t="s">
        <v>4852</v>
      </c>
      <c r="D293" s="15" t="str">
        <f>VLOOKUP(WEEKDAY(C293),'Dia da Semana'!$S:$T,2,FALSE)</f>
        <v>#VALUE!</v>
      </c>
      <c r="E293" s="15" t="s">
        <v>4853</v>
      </c>
      <c r="F293" s="15" t="s">
        <v>4186</v>
      </c>
      <c r="G293" s="98" t="s">
        <v>4179</v>
      </c>
      <c r="H293" s="99" t="s">
        <v>4180</v>
      </c>
      <c r="I293" s="1"/>
      <c r="J293" s="1"/>
      <c r="K293" s="1"/>
      <c r="L293" s="1"/>
      <c r="M293" s="1"/>
      <c r="N293" s="1"/>
      <c r="O293" s="1"/>
      <c r="P293" s="1"/>
      <c r="Q293" s="1"/>
      <c r="R293" s="15"/>
      <c r="S293" s="1"/>
      <c r="T293" s="1"/>
    </row>
    <row r="294" ht="14.25" customHeight="1">
      <c r="A294" s="1"/>
      <c r="B294" s="12" t="s">
        <v>230</v>
      </c>
      <c r="C294" s="15" t="s">
        <v>4854</v>
      </c>
      <c r="D294" s="15" t="str">
        <f>VLOOKUP(WEEKDAY(C294),'Dia da Semana'!$S:$T,2,FALSE)</f>
        <v>#VALUE!</v>
      </c>
      <c r="E294" s="15" t="s">
        <v>4855</v>
      </c>
      <c r="F294" s="15" t="s">
        <v>222</v>
      </c>
      <c r="G294" s="98" t="s">
        <v>4381</v>
      </c>
      <c r="H294" s="99" t="s">
        <v>4382</v>
      </c>
      <c r="I294" s="1"/>
      <c r="J294" s="1"/>
      <c r="K294" s="1"/>
      <c r="L294" s="1"/>
      <c r="M294" s="1"/>
      <c r="N294" s="1"/>
      <c r="O294" s="1"/>
      <c r="P294" s="1"/>
      <c r="Q294" s="1"/>
      <c r="R294" s="15"/>
      <c r="S294" s="1"/>
      <c r="T294" s="1"/>
    </row>
    <row r="295" ht="14.25" customHeight="1">
      <c r="A295" s="1"/>
      <c r="B295" s="12" t="s">
        <v>248</v>
      </c>
      <c r="C295" s="15" t="s">
        <v>4856</v>
      </c>
      <c r="D295" s="15" t="str">
        <f>VLOOKUP(WEEKDAY(C295),'Dia da Semana'!$S:$T,2,FALSE)</f>
        <v>#VALUE!</v>
      </c>
      <c r="E295" s="15" t="s">
        <v>4857</v>
      </c>
      <c r="F295" s="15" t="s">
        <v>222</v>
      </c>
      <c r="G295" s="98" t="s">
        <v>4858</v>
      </c>
      <c r="H295" s="99" t="s">
        <v>4652</v>
      </c>
      <c r="I295" s="1"/>
      <c r="J295" s="1"/>
      <c r="K295" s="1"/>
      <c r="L295" s="1"/>
      <c r="M295" s="1"/>
      <c r="N295" s="1"/>
      <c r="O295" s="1"/>
      <c r="P295" s="1"/>
      <c r="Q295" s="1"/>
      <c r="R295" s="15"/>
      <c r="S295" s="1"/>
      <c r="T295" s="1"/>
    </row>
    <row r="296" ht="14.25" customHeight="1">
      <c r="A296" s="1"/>
      <c r="B296" s="12" t="s">
        <v>230</v>
      </c>
      <c r="C296" s="15" t="s">
        <v>4859</v>
      </c>
      <c r="D296" s="15" t="str">
        <f>VLOOKUP(WEEKDAY(C296),'Dia da Semana'!$S:$T,2,FALSE)</f>
        <v>#VALUE!</v>
      </c>
      <c r="E296" s="15" t="s">
        <v>4860</v>
      </c>
      <c r="F296" s="15" t="s">
        <v>222</v>
      </c>
      <c r="G296" s="98" t="s">
        <v>250</v>
      </c>
      <c r="H296" s="99" t="s">
        <v>250</v>
      </c>
      <c r="I296" s="1"/>
      <c r="J296" s="1"/>
      <c r="K296" s="1"/>
      <c r="L296" s="1"/>
      <c r="M296" s="1"/>
      <c r="N296" s="1"/>
      <c r="O296" s="1"/>
      <c r="P296" s="1"/>
      <c r="Q296" s="1"/>
      <c r="R296" s="15"/>
      <c r="S296" s="1"/>
      <c r="T296" s="1"/>
    </row>
    <row r="297" ht="14.25" customHeight="1">
      <c r="A297" s="1"/>
      <c r="B297" s="12" t="s">
        <v>230</v>
      </c>
      <c r="C297" s="15" t="s">
        <v>4861</v>
      </c>
      <c r="D297" s="15" t="str">
        <f>VLOOKUP(WEEKDAY(C297),'Dia da Semana'!$S:$T,2,FALSE)</f>
        <v>#VALUE!</v>
      </c>
      <c r="E297" s="15" t="s">
        <v>4862</v>
      </c>
      <c r="F297" s="15" t="s">
        <v>222</v>
      </c>
      <c r="G297" s="98" t="s">
        <v>4187</v>
      </c>
      <c r="H297" s="99" t="s">
        <v>4193</v>
      </c>
      <c r="I297" s="1"/>
      <c r="J297" s="1"/>
      <c r="K297" s="1"/>
      <c r="L297" s="1"/>
      <c r="M297" s="1"/>
      <c r="N297" s="1"/>
      <c r="O297" s="1"/>
      <c r="P297" s="1"/>
      <c r="Q297" s="1"/>
      <c r="R297" s="15"/>
      <c r="S297" s="1"/>
      <c r="T297" s="1"/>
    </row>
    <row r="298" ht="14.25" customHeight="1">
      <c r="A298" s="1"/>
      <c r="B298" s="12" t="s">
        <v>230</v>
      </c>
      <c r="C298" s="15" t="s">
        <v>4863</v>
      </c>
      <c r="D298" s="15" t="str">
        <f>VLOOKUP(WEEKDAY(C298),'Dia da Semana'!$S:$T,2,FALSE)</f>
        <v>#VALUE!</v>
      </c>
      <c r="E298" s="15" t="s">
        <v>4864</v>
      </c>
      <c r="F298" s="15" t="s">
        <v>222</v>
      </c>
      <c r="G298" s="98" t="s">
        <v>4182</v>
      </c>
      <c r="H298" s="99" t="s">
        <v>4865</v>
      </c>
      <c r="I298" s="1"/>
      <c r="J298" s="1"/>
      <c r="K298" s="1"/>
      <c r="L298" s="1"/>
      <c r="M298" s="1"/>
      <c r="N298" s="1"/>
      <c r="O298" s="1"/>
      <c r="P298" s="1"/>
      <c r="Q298" s="1"/>
      <c r="R298" s="15"/>
      <c r="S298" s="1"/>
      <c r="T298" s="1"/>
    </row>
    <row r="299" ht="14.25" customHeight="1">
      <c r="A299" s="1"/>
      <c r="B299" s="12" t="s">
        <v>230</v>
      </c>
      <c r="C299" s="15" t="s">
        <v>4866</v>
      </c>
      <c r="D299" s="15" t="str">
        <f>VLOOKUP(WEEKDAY(C299),'Dia da Semana'!$S:$T,2,FALSE)</f>
        <v>#VALUE!</v>
      </c>
      <c r="E299" s="15" t="s">
        <v>4867</v>
      </c>
      <c r="F299" s="15" t="s">
        <v>222</v>
      </c>
      <c r="G299" s="98" t="s">
        <v>4241</v>
      </c>
      <c r="H299" s="99" t="s">
        <v>4439</v>
      </c>
      <c r="I299" s="1"/>
      <c r="J299" s="1"/>
      <c r="K299" s="1"/>
      <c r="L299" s="1"/>
      <c r="M299" s="1"/>
      <c r="N299" s="1"/>
      <c r="O299" s="1"/>
      <c r="P299" s="1"/>
      <c r="Q299" s="1"/>
      <c r="R299" s="15"/>
      <c r="S299" s="1"/>
      <c r="T299" s="1"/>
    </row>
    <row r="300" ht="14.25" customHeight="1">
      <c r="A300" s="1"/>
      <c r="B300" s="12" t="s">
        <v>230</v>
      </c>
      <c r="C300" s="15" t="s">
        <v>4868</v>
      </c>
      <c r="D300" s="15" t="str">
        <f>VLOOKUP(WEEKDAY(C300),'Dia da Semana'!$S:$T,2,FALSE)</f>
        <v>#VALUE!</v>
      </c>
      <c r="E300" s="15" t="s">
        <v>4869</v>
      </c>
      <c r="F300" s="15" t="s">
        <v>4186</v>
      </c>
      <c r="G300" s="98" t="s">
        <v>4214</v>
      </c>
      <c r="H300" s="99" t="s">
        <v>4259</v>
      </c>
      <c r="I300" s="1"/>
      <c r="J300" s="1"/>
      <c r="K300" s="1"/>
      <c r="L300" s="1"/>
      <c r="M300" s="1"/>
      <c r="N300" s="1"/>
      <c r="O300" s="1"/>
      <c r="P300" s="1"/>
      <c r="Q300" s="1"/>
      <c r="R300" s="15"/>
      <c r="S300" s="1"/>
      <c r="T300" s="1"/>
    </row>
    <row r="301" ht="14.25" customHeight="1">
      <c r="A301" s="1"/>
      <c r="B301" s="12" t="s">
        <v>230</v>
      </c>
      <c r="C301" s="15" t="s">
        <v>4868</v>
      </c>
      <c r="D301" s="15" t="str">
        <f>VLOOKUP(WEEKDAY(C301),'Dia da Semana'!$S:$T,2,FALSE)</f>
        <v>#VALUE!</v>
      </c>
      <c r="E301" s="15" t="s">
        <v>4869</v>
      </c>
      <c r="F301" s="15" t="s">
        <v>4186</v>
      </c>
      <c r="G301" s="98" t="s">
        <v>4214</v>
      </c>
      <c r="H301" s="99" t="s">
        <v>4259</v>
      </c>
      <c r="I301" s="1"/>
      <c r="J301" s="1"/>
      <c r="K301" s="1"/>
      <c r="L301" s="1"/>
      <c r="M301" s="1"/>
      <c r="N301" s="1"/>
      <c r="O301" s="1"/>
      <c r="P301" s="1"/>
      <c r="Q301" s="1"/>
      <c r="R301" s="15"/>
      <c r="S301" s="1"/>
      <c r="T301" s="1"/>
    </row>
    <row r="302" ht="14.25" customHeight="1">
      <c r="A302" s="1"/>
      <c r="B302" s="12" t="s">
        <v>230</v>
      </c>
      <c r="C302" s="15" t="s">
        <v>4870</v>
      </c>
      <c r="D302" s="15" t="str">
        <f>VLOOKUP(WEEKDAY(C302),'Dia da Semana'!$S:$T,2,FALSE)</f>
        <v>#VALUE!</v>
      </c>
      <c r="E302" s="15" t="s">
        <v>4871</v>
      </c>
      <c r="F302" s="15" t="s">
        <v>223</v>
      </c>
      <c r="G302" s="98" t="s">
        <v>4872</v>
      </c>
      <c r="H302" s="99" t="s">
        <v>4873</v>
      </c>
      <c r="I302" s="1"/>
      <c r="J302" s="1"/>
      <c r="K302" s="1"/>
      <c r="L302" s="1"/>
      <c r="M302" s="1"/>
      <c r="N302" s="1"/>
      <c r="O302" s="1"/>
      <c r="P302" s="1"/>
      <c r="Q302" s="1"/>
      <c r="R302" s="15"/>
      <c r="S302" s="1"/>
      <c r="T302" s="1"/>
    </row>
    <row r="303" ht="14.25" customHeight="1">
      <c r="A303" s="1"/>
      <c r="B303" s="12" t="s">
        <v>230</v>
      </c>
      <c r="C303" s="15" t="s">
        <v>4874</v>
      </c>
      <c r="D303" s="15" t="str">
        <f>VLOOKUP(WEEKDAY(C303),'Dia da Semana'!$S:$T,2,FALSE)</f>
        <v>#VALUE!</v>
      </c>
      <c r="E303" s="15" t="s">
        <v>4875</v>
      </c>
      <c r="F303" s="15" t="s">
        <v>223</v>
      </c>
      <c r="G303" s="98" t="s">
        <v>4241</v>
      </c>
      <c r="H303" s="99" t="s">
        <v>4242</v>
      </c>
      <c r="I303" s="1"/>
      <c r="J303" s="1"/>
      <c r="K303" s="1"/>
      <c r="L303" s="1"/>
      <c r="M303" s="1"/>
      <c r="N303" s="1"/>
      <c r="O303" s="1"/>
      <c r="P303" s="1"/>
      <c r="Q303" s="1"/>
      <c r="R303" s="15"/>
      <c r="S303" s="1"/>
      <c r="T303" s="1"/>
    </row>
    <row r="304" ht="14.25" customHeight="1">
      <c r="A304" s="1"/>
      <c r="B304" s="12" t="s">
        <v>230</v>
      </c>
      <c r="C304" s="15" t="s">
        <v>4876</v>
      </c>
      <c r="D304" s="15" t="str">
        <f>VLOOKUP(WEEKDAY(C304),'Dia da Semana'!$S:$T,2,FALSE)</f>
        <v>#VALUE!</v>
      </c>
      <c r="E304" s="15" t="s">
        <v>4877</v>
      </c>
      <c r="F304" s="15" t="s">
        <v>223</v>
      </c>
      <c r="G304" s="98" t="s">
        <v>4241</v>
      </c>
      <c r="H304" s="99" t="s">
        <v>4242</v>
      </c>
      <c r="I304" s="1"/>
      <c r="J304" s="1"/>
      <c r="K304" s="1"/>
      <c r="L304" s="1"/>
      <c r="M304" s="1"/>
      <c r="N304" s="1"/>
      <c r="O304" s="1"/>
      <c r="P304" s="1"/>
      <c r="Q304" s="1"/>
      <c r="R304" s="15"/>
      <c r="S304" s="1"/>
      <c r="T304" s="1"/>
    </row>
    <row r="305" ht="14.25" customHeight="1">
      <c r="A305" s="1"/>
      <c r="B305" s="12" t="s">
        <v>230</v>
      </c>
      <c r="C305" s="15" t="s">
        <v>4878</v>
      </c>
      <c r="D305" s="15" t="str">
        <f>VLOOKUP(WEEKDAY(C305),'Dia da Semana'!$S:$T,2,FALSE)</f>
        <v>#VALUE!</v>
      </c>
      <c r="E305" s="15" t="s">
        <v>4879</v>
      </c>
      <c r="F305" s="15" t="s">
        <v>223</v>
      </c>
      <c r="G305" s="98" t="s">
        <v>4187</v>
      </c>
      <c r="H305" s="99" t="s">
        <v>4193</v>
      </c>
      <c r="I305" s="1"/>
      <c r="J305" s="1"/>
      <c r="K305" s="1"/>
      <c r="L305" s="1"/>
      <c r="M305" s="1"/>
      <c r="N305" s="1"/>
      <c r="O305" s="1"/>
      <c r="P305" s="1"/>
      <c r="Q305" s="1"/>
      <c r="R305" s="15"/>
      <c r="S305" s="1"/>
      <c r="T305" s="1"/>
    </row>
    <row r="306" ht="14.25" customHeight="1">
      <c r="A306" s="1"/>
      <c r="B306" s="12" t="s">
        <v>230</v>
      </c>
      <c r="C306" s="15" t="s">
        <v>4880</v>
      </c>
      <c r="D306" s="15" t="str">
        <f>VLOOKUP(WEEKDAY(C306),'Dia da Semana'!$S:$T,2,FALSE)</f>
        <v>#VALUE!</v>
      </c>
      <c r="E306" s="15" t="s">
        <v>4881</v>
      </c>
      <c r="F306" s="15" t="s">
        <v>223</v>
      </c>
      <c r="G306" s="98" t="s">
        <v>4187</v>
      </c>
      <c r="H306" s="99" t="s">
        <v>4193</v>
      </c>
      <c r="I306" s="1"/>
      <c r="J306" s="1"/>
      <c r="K306" s="1"/>
      <c r="L306" s="1"/>
      <c r="M306" s="1"/>
      <c r="N306" s="1"/>
      <c r="O306" s="1"/>
      <c r="P306" s="1"/>
      <c r="Q306" s="1"/>
      <c r="R306" s="15"/>
      <c r="S306" s="1"/>
      <c r="T306" s="1"/>
    </row>
    <row r="307" ht="14.25" customHeight="1">
      <c r="A307" s="1"/>
      <c r="B307" s="12" t="s">
        <v>230</v>
      </c>
      <c r="C307" s="15" t="s">
        <v>4882</v>
      </c>
      <c r="D307" s="15" t="str">
        <f>VLOOKUP(WEEKDAY(C307),'Dia da Semana'!$S:$T,2,FALSE)</f>
        <v>#VALUE!</v>
      </c>
      <c r="E307" s="15" t="s">
        <v>4883</v>
      </c>
      <c r="F307" s="15" t="s">
        <v>222</v>
      </c>
      <c r="G307" s="98" t="s">
        <v>4214</v>
      </c>
      <c r="H307" s="99" t="s">
        <v>4371</v>
      </c>
      <c r="I307" s="1"/>
      <c r="J307" s="1"/>
      <c r="K307" s="1"/>
      <c r="L307" s="1"/>
      <c r="M307" s="1"/>
      <c r="N307" s="1"/>
      <c r="O307" s="1"/>
      <c r="P307" s="1"/>
      <c r="Q307" s="1"/>
      <c r="R307" s="15"/>
      <c r="S307" s="1"/>
      <c r="T307" s="1"/>
    </row>
    <row r="308" ht="14.25" customHeight="1">
      <c r="A308" s="1"/>
      <c r="B308" s="12" t="s">
        <v>230</v>
      </c>
      <c r="C308" s="15" t="s">
        <v>4884</v>
      </c>
      <c r="D308" s="15" t="str">
        <f>VLOOKUP(WEEKDAY(C308),'Dia da Semana'!$S:$T,2,FALSE)</f>
        <v>#VALUE!</v>
      </c>
      <c r="E308" s="15" t="s">
        <v>4885</v>
      </c>
      <c r="F308" s="15" t="s">
        <v>223</v>
      </c>
      <c r="G308" s="98" t="s">
        <v>4214</v>
      </c>
      <c r="H308" s="99" t="s">
        <v>4450</v>
      </c>
      <c r="I308" s="1"/>
      <c r="J308" s="1"/>
      <c r="K308" s="1"/>
      <c r="L308" s="1"/>
      <c r="M308" s="1"/>
      <c r="N308" s="1"/>
      <c r="O308" s="1"/>
      <c r="P308" s="1"/>
      <c r="Q308" s="1"/>
      <c r="R308" s="15"/>
      <c r="S308" s="1"/>
      <c r="T308" s="1"/>
    </row>
    <row r="309" ht="14.25" customHeight="1">
      <c r="A309" s="1"/>
      <c r="B309" s="12" t="s">
        <v>230</v>
      </c>
      <c r="C309" s="15" t="s">
        <v>4886</v>
      </c>
      <c r="D309" s="15" t="str">
        <f>VLOOKUP(WEEKDAY(C309),'Dia da Semana'!$S:$T,2,FALSE)</f>
        <v>#VALUE!</v>
      </c>
      <c r="E309" s="15" t="s">
        <v>4887</v>
      </c>
      <c r="F309" s="15" t="s">
        <v>223</v>
      </c>
      <c r="G309" s="98" t="s">
        <v>4241</v>
      </c>
      <c r="H309" s="99" t="s">
        <v>4439</v>
      </c>
      <c r="I309" s="1"/>
      <c r="J309" s="1"/>
      <c r="K309" s="1"/>
      <c r="L309" s="1"/>
      <c r="M309" s="1"/>
      <c r="N309" s="1"/>
      <c r="O309" s="1"/>
      <c r="P309" s="1"/>
      <c r="Q309" s="1"/>
      <c r="R309" s="15"/>
      <c r="S309" s="1"/>
      <c r="T309" s="1"/>
    </row>
    <row r="310" ht="14.25" customHeight="1">
      <c r="A310" s="1"/>
      <c r="B310" s="12" t="s">
        <v>247</v>
      </c>
      <c r="C310" s="15" t="s">
        <v>4888</v>
      </c>
      <c r="D310" s="15" t="str">
        <f>VLOOKUP(WEEKDAY(C310),'Dia da Semana'!$S:$T,2,FALSE)</f>
        <v>#VALUE!</v>
      </c>
      <c r="E310" s="15" t="s">
        <v>4889</v>
      </c>
      <c r="F310" s="15" t="s">
        <v>222</v>
      </c>
      <c r="G310" s="98" t="s">
        <v>250</v>
      </c>
      <c r="H310" s="99" t="s">
        <v>250</v>
      </c>
      <c r="I310" s="1"/>
      <c r="J310" s="1"/>
      <c r="K310" s="1"/>
      <c r="L310" s="1"/>
      <c r="M310" s="1"/>
      <c r="N310" s="1"/>
      <c r="O310" s="1"/>
      <c r="P310" s="1"/>
      <c r="Q310" s="1"/>
      <c r="R310" s="15"/>
      <c r="S310" s="1"/>
      <c r="T310" s="1"/>
    </row>
    <row r="311" ht="14.25" customHeight="1">
      <c r="A311" s="1"/>
      <c r="B311" s="12" t="s">
        <v>230</v>
      </c>
      <c r="C311" s="15" t="s">
        <v>4890</v>
      </c>
      <c r="D311" s="15" t="str">
        <f>VLOOKUP(WEEKDAY(C311),'Dia da Semana'!$S:$T,2,FALSE)</f>
        <v>#VALUE!</v>
      </c>
      <c r="E311" s="15" t="s">
        <v>4891</v>
      </c>
      <c r="F311" s="15" t="s">
        <v>223</v>
      </c>
      <c r="G311" s="98" t="s">
        <v>4187</v>
      </c>
      <c r="H311" s="99" t="s">
        <v>4193</v>
      </c>
      <c r="I311" s="1"/>
      <c r="J311" s="1"/>
      <c r="K311" s="1"/>
      <c r="L311" s="1"/>
      <c r="M311" s="1"/>
      <c r="N311" s="1"/>
      <c r="O311" s="1"/>
      <c r="P311" s="1"/>
      <c r="Q311" s="1"/>
      <c r="R311" s="15"/>
      <c r="S311" s="1"/>
      <c r="T311" s="1"/>
    </row>
    <row r="312" ht="14.25" customHeight="1">
      <c r="A312" s="1"/>
      <c r="B312" s="12" t="s">
        <v>230</v>
      </c>
      <c r="C312" s="15" t="s">
        <v>4892</v>
      </c>
      <c r="D312" s="15" t="str">
        <f>VLOOKUP(WEEKDAY(C312),'Dia da Semana'!$S:$T,2,FALSE)</f>
        <v>#VALUE!</v>
      </c>
      <c r="E312" s="15" t="s">
        <v>4893</v>
      </c>
      <c r="F312" s="15" t="s">
        <v>223</v>
      </c>
      <c r="G312" s="98" t="s">
        <v>4258</v>
      </c>
      <c r="H312" s="99" t="s">
        <v>4450</v>
      </c>
      <c r="I312" s="1"/>
      <c r="J312" s="1"/>
      <c r="K312" s="1"/>
      <c r="L312" s="1"/>
      <c r="M312" s="1"/>
      <c r="N312" s="1"/>
      <c r="O312" s="1"/>
      <c r="P312" s="1"/>
      <c r="Q312" s="1"/>
      <c r="R312" s="15"/>
      <c r="S312" s="1"/>
      <c r="T312" s="1"/>
    </row>
    <row r="313" ht="14.25" customHeight="1">
      <c r="A313" s="1"/>
      <c r="B313" s="12" t="s">
        <v>230</v>
      </c>
      <c r="C313" s="15" t="s">
        <v>4894</v>
      </c>
      <c r="D313" s="15" t="str">
        <f>VLOOKUP(WEEKDAY(C313),'Dia da Semana'!$S:$T,2,FALSE)</f>
        <v>#VALUE!</v>
      </c>
      <c r="E313" s="15" t="s">
        <v>4895</v>
      </c>
      <c r="F313" s="15" t="s">
        <v>223</v>
      </c>
      <c r="G313" s="98" t="s">
        <v>4258</v>
      </c>
      <c r="H313" s="99" t="s">
        <v>4450</v>
      </c>
      <c r="I313" s="1"/>
      <c r="J313" s="1"/>
      <c r="K313" s="1"/>
      <c r="L313" s="1"/>
      <c r="M313" s="1"/>
      <c r="N313" s="1"/>
      <c r="O313" s="1"/>
      <c r="P313" s="1"/>
      <c r="Q313" s="1"/>
      <c r="R313" s="15"/>
      <c r="S313" s="1"/>
      <c r="T313" s="1"/>
    </row>
    <row r="314" ht="14.25" customHeight="1">
      <c r="A314" s="1"/>
      <c r="B314" s="12" t="s">
        <v>230</v>
      </c>
      <c r="C314" s="15" t="s">
        <v>4896</v>
      </c>
      <c r="D314" s="15" t="str">
        <f>VLOOKUP(WEEKDAY(C314),'Dia da Semana'!$S:$T,2,FALSE)</f>
        <v>#VALUE!</v>
      </c>
      <c r="E314" s="15" t="s">
        <v>4897</v>
      </c>
      <c r="F314" s="15" t="s">
        <v>223</v>
      </c>
      <c r="G314" s="98" t="s">
        <v>4241</v>
      </c>
      <c r="H314" s="99" t="s">
        <v>4242</v>
      </c>
      <c r="I314" s="1"/>
      <c r="J314" s="1"/>
      <c r="K314" s="1"/>
      <c r="L314" s="1"/>
      <c r="M314" s="1"/>
      <c r="N314" s="1"/>
      <c r="O314" s="1"/>
      <c r="P314" s="1"/>
      <c r="Q314" s="1"/>
      <c r="R314" s="15"/>
      <c r="S314" s="1"/>
      <c r="T314" s="1"/>
    </row>
    <row r="315" ht="14.25" customHeight="1">
      <c r="A315" s="1"/>
      <c r="B315" s="12" t="s">
        <v>247</v>
      </c>
      <c r="C315" s="15" t="s">
        <v>4898</v>
      </c>
      <c r="D315" s="15" t="str">
        <f>VLOOKUP(WEEKDAY(C315),'Dia da Semana'!$S:$T,2,FALSE)</f>
        <v>#VALUE!</v>
      </c>
      <c r="E315" s="15" t="s">
        <v>4899</v>
      </c>
      <c r="F315" s="15" t="s">
        <v>222</v>
      </c>
      <c r="G315" s="98" t="s">
        <v>4187</v>
      </c>
      <c r="H315" s="99" t="s">
        <v>4393</v>
      </c>
      <c r="I315" s="1"/>
      <c r="J315" s="1"/>
      <c r="K315" s="1"/>
      <c r="L315" s="1"/>
      <c r="M315" s="1"/>
      <c r="N315" s="1"/>
      <c r="O315" s="1"/>
      <c r="P315" s="1"/>
      <c r="Q315" s="1"/>
      <c r="R315" s="15"/>
      <c r="S315" s="1"/>
      <c r="T315" s="1"/>
    </row>
    <row r="316" ht="14.25" customHeight="1">
      <c r="A316" s="1"/>
      <c r="B316" s="12" t="s">
        <v>247</v>
      </c>
      <c r="C316" s="15" t="s">
        <v>4900</v>
      </c>
      <c r="D316" s="15" t="str">
        <f>VLOOKUP(WEEKDAY(C316),'Dia da Semana'!$S:$T,2,FALSE)</f>
        <v>#VALUE!</v>
      </c>
      <c r="E316" s="15" t="s">
        <v>4901</v>
      </c>
      <c r="F316" s="15" t="s">
        <v>222</v>
      </c>
      <c r="G316" s="98" t="s">
        <v>4187</v>
      </c>
      <c r="H316" s="99" t="s">
        <v>4193</v>
      </c>
      <c r="I316" s="1"/>
      <c r="J316" s="1"/>
      <c r="K316" s="1"/>
      <c r="L316" s="1"/>
      <c r="M316" s="1"/>
      <c r="N316" s="1"/>
      <c r="O316" s="1"/>
      <c r="P316" s="1"/>
      <c r="Q316" s="1"/>
      <c r="R316" s="15"/>
      <c r="S316" s="1"/>
      <c r="T316" s="1"/>
    </row>
    <row r="317" ht="14.25" customHeight="1">
      <c r="A317" s="1"/>
      <c r="B317" s="12" t="s">
        <v>230</v>
      </c>
      <c r="C317" s="15" t="s">
        <v>4902</v>
      </c>
      <c r="D317" s="15" t="str">
        <f>VLOOKUP(WEEKDAY(C317),'Dia da Semana'!$S:$T,2,FALSE)</f>
        <v>#VALUE!</v>
      </c>
      <c r="E317" s="15" t="s">
        <v>4903</v>
      </c>
      <c r="F317" s="15" t="s">
        <v>222</v>
      </c>
      <c r="G317" s="98" t="s">
        <v>4904</v>
      </c>
      <c r="H317" s="99" t="s">
        <v>4905</v>
      </c>
      <c r="I317" s="1"/>
      <c r="J317" s="1"/>
      <c r="K317" s="1"/>
      <c r="L317" s="1"/>
      <c r="M317" s="1"/>
      <c r="N317" s="1"/>
      <c r="O317" s="1"/>
      <c r="P317" s="1"/>
      <c r="Q317" s="1"/>
      <c r="R317" s="15"/>
      <c r="S317" s="1"/>
      <c r="T317" s="1"/>
    </row>
    <row r="318" ht="14.25" customHeight="1">
      <c r="A318" s="1"/>
      <c r="B318" s="12" t="s">
        <v>230</v>
      </c>
      <c r="C318" s="15" t="s">
        <v>4906</v>
      </c>
      <c r="D318" s="15" t="str">
        <f>VLOOKUP(WEEKDAY(C318),'Dia da Semana'!$S:$T,2,FALSE)</f>
        <v>#VALUE!</v>
      </c>
      <c r="E318" s="15" t="s">
        <v>4907</v>
      </c>
      <c r="F318" s="15" t="s">
        <v>222</v>
      </c>
      <c r="G318" s="98" t="s">
        <v>4296</v>
      </c>
      <c r="H318" s="99" t="s">
        <v>4908</v>
      </c>
      <c r="I318" s="1"/>
      <c r="J318" s="1"/>
      <c r="K318" s="1"/>
      <c r="L318" s="1"/>
      <c r="M318" s="1"/>
      <c r="N318" s="1"/>
      <c r="O318" s="1"/>
      <c r="P318" s="1"/>
      <c r="Q318" s="1"/>
      <c r="R318" s="15"/>
      <c r="S318" s="1"/>
      <c r="T318" s="1"/>
    </row>
    <row r="319" ht="14.25" customHeight="1">
      <c r="A319" s="1"/>
      <c r="B319" s="12" t="s">
        <v>230</v>
      </c>
      <c r="C319" s="15" t="s">
        <v>4909</v>
      </c>
      <c r="D319" s="15" t="str">
        <f>VLOOKUP(WEEKDAY(C319),'Dia da Semana'!$S:$T,2,FALSE)</f>
        <v>#VALUE!</v>
      </c>
      <c r="E319" s="15" t="s">
        <v>4910</v>
      </c>
      <c r="F319" s="15" t="s">
        <v>4186</v>
      </c>
      <c r="G319" s="98" t="s">
        <v>4179</v>
      </c>
      <c r="H319" s="99" t="s">
        <v>4180</v>
      </c>
      <c r="I319" s="1"/>
      <c r="J319" s="1"/>
      <c r="K319" s="1"/>
      <c r="L319" s="1"/>
      <c r="M319" s="1"/>
      <c r="N319" s="1"/>
      <c r="O319" s="1"/>
      <c r="P319" s="1"/>
      <c r="Q319" s="1"/>
      <c r="R319" s="15"/>
      <c r="S319" s="1"/>
      <c r="T319" s="1"/>
    </row>
    <row r="320" ht="14.25" customHeight="1">
      <c r="A320" s="1"/>
      <c r="B320" s="12" t="s">
        <v>230</v>
      </c>
      <c r="C320" s="15" t="s">
        <v>4911</v>
      </c>
      <c r="D320" s="15" t="str">
        <f>VLOOKUP(WEEKDAY(C320),'Dia da Semana'!$S:$T,2,FALSE)</f>
        <v>#VALUE!</v>
      </c>
      <c r="E320" s="15" t="s">
        <v>4912</v>
      </c>
      <c r="F320" s="15" t="s">
        <v>222</v>
      </c>
      <c r="G320" s="98" t="s">
        <v>250</v>
      </c>
      <c r="H320" s="99" t="s">
        <v>250</v>
      </c>
      <c r="I320" s="1"/>
      <c r="J320" s="1"/>
      <c r="K320" s="1"/>
      <c r="L320" s="1"/>
      <c r="M320" s="1"/>
      <c r="N320" s="1"/>
      <c r="O320" s="1"/>
      <c r="P320" s="1"/>
      <c r="Q320" s="1"/>
      <c r="R320" s="15"/>
      <c r="S320" s="1"/>
      <c r="T320" s="1"/>
    </row>
    <row r="321" ht="14.25" customHeight="1">
      <c r="A321" s="1"/>
      <c r="B321" s="12" t="s">
        <v>230</v>
      </c>
      <c r="C321" s="15" t="s">
        <v>4913</v>
      </c>
      <c r="D321" s="15" t="str">
        <f>VLOOKUP(WEEKDAY(C321),'Dia da Semana'!$S:$T,2,FALSE)</f>
        <v>#VALUE!</v>
      </c>
      <c r="E321" s="15" t="s">
        <v>4914</v>
      </c>
      <c r="F321" s="15" t="s">
        <v>222</v>
      </c>
      <c r="G321" s="98" t="s">
        <v>4915</v>
      </c>
      <c r="H321" s="99" t="s">
        <v>4916</v>
      </c>
      <c r="I321" s="1"/>
      <c r="J321" s="1"/>
      <c r="K321" s="1"/>
      <c r="L321" s="1"/>
      <c r="M321" s="1"/>
      <c r="N321" s="1"/>
      <c r="O321" s="1"/>
      <c r="P321" s="1"/>
      <c r="Q321" s="1"/>
      <c r="R321" s="15"/>
      <c r="S321" s="1"/>
      <c r="T321" s="1"/>
    </row>
    <row r="322" ht="14.25" customHeight="1">
      <c r="A322" s="1"/>
      <c r="B322" s="12" t="s">
        <v>230</v>
      </c>
      <c r="C322" s="15" t="s">
        <v>4917</v>
      </c>
      <c r="D322" s="15" t="str">
        <f>VLOOKUP(WEEKDAY(C322),'Dia da Semana'!$S:$T,2,FALSE)</f>
        <v>#VALUE!</v>
      </c>
      <c r="E322" s="15" t="s">
        <v>4918</v>
      </c>
      <c r="F322" s="15" t="s">
        <v>222</v>
      </c>
      <c r="G322" s="98" t="s">
        <v>4919</v>
      </c>
      <c r="H322" s="99" t="s">
        <v>4920</v>
      </c>
      <c r="I322" s="1"/>
      <c r="J322" s="1"/>
      <c r="K322" s="1"/>
      <c r="L322" s="1"/>
      <c r="M322" s="1"/>
      <c r="N322" s="1"/>
      <c r="O322" s="1"/>
      <c r="P322" s="1"/>
      <c r="Q322" s="1"/>
      <c r="R322" s="15"/>
      <c r="S322" s="1"/>
      <c r="T322" s="1"/>
    </row>
    <row r="323" ht="14.25" customHeight="1">
      <c r="A323" s="1"/>
      <c r="B323" s="12" t="s">
        <v>248</v>
      </c>
      <c r="C323" s="15" t="s">
        <v>4921</v>
      </c>
      <c r="D323" s="15" t="str">
        <f>VLOOKUP(WEEKDAY(C323),'Dia da Semana'!$S:$T,2,FALSE)</f>
        <v>#VALUE!</v>
      </c>
      <c r="E323" s="15" t="s">
        <v>4922</v>
      </c>
      <c r="F323" s="15" t="s">
        <v>222</v>
      </c>
      <c r="G323" s="98" t="s">
        <v>4923</v>
      </c>
      <c r="H323" s="99" t="s">
        <v>4550</v>
      </c>
      <c r="I323" s="1"/>
      <c r="J323" s="1"/>
      <c r="K323" s="1"/>
      <c r="L323" s="1"/>
      <c r="M323" s="1"/>
      <c r="N323" s="1"/>
      <c r="O323" s="1"/>
      <c r="P323" s="1"/>
      <c r="Q323" s="1"/>
      <c r="R323" s="15"/>
      <c r="S323" s="1"/>
      <c r="T323" s="1"/>
    </row>
    <row r="324" ht="14.25" customHeight="1">
      <c r="A324" s="1"/>
      <c r="B324" s="12" t="s">
        <v>230</v>
      </c>
      <c r="C324" s="15" t="s">
        <v>4924</v>
      </c>
      <c r="D324" s="15" t="str">
        <f>VLOOKUP(WEEKDAY(C324),'Dia da Semana'!$S:$T,2,FALSE)</f>
        <v>#VALUE!</v>
      </c>
      <c r="E324" s="15" t="s">
        <v>4925</v>
      </c>
      <c r="F324" s="15" t="s">
        <v>222</v>
      </c>
      <c r="G324" s="98" t="s">
        <v>4187</v>
      </c>
      <c r="H324" s="99" t="s">
        <v>4193</v>
      </c>
      <c r="I324" s="1"/>
      <c r="J324" s="1"/>
      <c r="K324" s="1"/>
      <c r="L324" s="1"/>
      <c r="M324" s="1"/>
      <c r="N324" s="1"/>
      <c r="O324" s="1"/>
      <c r="P324" s="1"/>
      <c r="Q324" s="1"/>
      <c r="R324" s="15"/>
      <c r="S324" s="1"/>
      <c r="T324" s="1"/>
    </row>
    <row r="325" ht="14.25" customHeight="1">
      <c r="A325" s="1"/>
      <c r="B325" s="12" t="s">
        <v>230</v>
      </c>
      <c r="C325" s="15" t="s">
        <v>4926</v>
      </c>
      <c r="D325" s="15" t="str">
        <f>VLOOKUP(WEEKDAY(C325),'Dia da Semana'!$S:$T,2,FALSE)</f>
        <v>#VALUE!</v>
      </c>
      <c r="E325" s="15" t="s">
        <v>4927</v>
      </c>
      <c r="F325" s="15" t="s">
        <v>222</v>
      </c>
      <c r="G325" s="98" t="s">
        <v>4187</v>
      </c>
      <c r="H325" s="99" t="s">
        <v>4193</v>
      </c>
      <c r="I325" s="1"/>
      <c r="J325" s="1"/>
      <c r="K325" s="1"/>
      <c r="L325" s="1"/>
      <c r="M325" s="1"/>
      <c r="N325" s="1"/>
      <c r="O325" s="1"/>
      <c r="P325" s="1"/>
      <c r="Q325" s="1"/>
      <c r="R325" s="15"/>
      <c r="S325" s="1"/>
      <c r="T325" s="1"/>
    </row>
    <row r="326" ht="14.25" customHeight="1">
      <c r="A326" s="1"/>
      <c r="B326" s="12" t="s">
        <v>230</v>
      </c>
      <c r="C326" s="15" t="s">
        <v>4928</v>
      </c>
      <c r="D326" s="15" t="str">
        <f>VLOOKUP(WEEKDAY(C326),'Dia da Semana'!$S:$T,2,FALSE)</f>
        <v>#VALUE!</v>
      </c>
      <c r="E326" s="15" t="s">
        <v>4929</v>
      </c>
      <c r="F326" s="15" t="s">
        <v>222</v>
      </c>
      <c r="G326" s="98" t="s">
        <v>4187</v>
      </c>
      <c r="H326" s="99" t="s">
        <v>4193</v>
      </c>
      <c r="I326" s="1"/>
      <c r="J326" s="1"/>
      <c r="K326" s="1"/>
      <c r="L326" s="1"/>
      <c r="M326" s="1"/>
      <c r="N326" s="1"/>
      <c r="O326" s="1"/>
      <c r="P326" s="1"/>
      <c r="Q326" s="1"/>
      <c r="R326" s="15"/>
      <c r="S326" s="1"/>
      <c r="T326" s="1"/>
    </row>
    <row r="327" ht="14.25" customHeight="1">
      <c r="A327" s="1"/>
      <c r="B327" s="12" t="s">
        <v>230</v>
      </c>
      <c r="C327" s="15" t="s">
        <v>4930</v>
      </c>
      <c r="D327" s="15" t="str">
        <f>VLOOKUP(WEEKDAY(C327),'Dia da Semana'!$S:$T,2,FALSE)</f>
        <v>#VALUE!</v>
      </c>
      <c r="E327" s="15" t="s">
        <v>4931</v>
      </c>
      <c r="F327" s="15" t="s">
        <v>222</v>
      </c>
      <c r="G327" s="98" t="s">
        <v>4187</v>
      </c>
      <c r="H327" s="99" t="s">
        <v>4193</v>
      </c>
      <c r="I327" s="1"/>
      <c r="J327" s="1"/>
      <c r="K327" s="1"/>
      <c r="L327" s="1"/>
      <c r="M327" s="1"/>
      <c r="N327" s="1"/>
      <c r="O327" s="1"/>
      <c r="P327" s="1"/>
      <c r="Q327" s="1"/>
      <c r="R327" s="15"/>
      <c r="S327" s="1"/>
      <c r="T327" s="1"/>
    </row>
    <row r="328" ht="14.25" customHeight="1">
      <c r="A328" s="1"/>
      <c r="B328" s="12" t="s">
        <v>248</v>
      </c>
      <c r="C328" s="15" t="s">
        <v>4932</v>
      </c>
      <c r="D328" s="15" t="str">
        <f>VLOOKUP(WEEKDAY(C328),'Dia da Semana'!$S:$T,2,FALSE)</f>
        <v>#VALUE!</v>
      </c>
      <c r="E328" s="15" t="s">
        <v>4933</v>
      </c>
      <c r="F328" s="15" t="s">
        <v>223</v>
      </c>
      <c r="G328" s="98" t="s">
        <v>4934</v>
      </c>
      <c r="H328" s="99" t="s">
        <v>4935</v>
      </c>
      <c r="I328" s="1"/>
      <c r="J328" s="1"/>
      <c r="K328" s="1"/>
      <c r="L328" s="1"/>
      <c r="M328" s="1"/>
      <c r="N328" s="1"/>
      <c r="O328" s="1"/>
      <c r="P328" s="1"/>
      <c r="Q328" s="1"/>
      <c r="R328" s="15"/>
      <c r="S328" s="1"/>
      <c r="T328" s="1"/>
    </row>
    <row r="329" ht="14.25" customHeight="1">
      <c r="A329" s="1"/>
      <c r="B329" s="12" t="s">
        <v>248</v>
      </c>
      <c r="C329" s="15" t="s">
        <v>4936</v>
      </c>
      <c r="D329" s="15" t="str">
        <f>VLOOKUP(WEEKDAY(C329),'Dia da Semana'!$S:$T,2,FALSE)</f>
        <v>#VALUE!</v>
      </c>
      <c r="E329" s="15" t="s">
        <v>4937</v>
      </c>
      <c r="F329" s="15" t="s">
        <v>222</v>
      </c>
      <c r="G329" s="98" t="s">
        <v>4241</v>
      </c>
      <c r="H329" s="99" t="s">
        <v>4242</v>
      </c>
      <c r="I329" s="1"/>
      <c r="J329" s="1"/>
      <c r="K329" s="1"/>
      <c r="L329" s="1"/>
      <c r="M329" s="1"/>
      <c r="N329" s="1"/>
      <c r="O329" s="1"/>
      <c r="P329" s="1"/>
      <c r="Q329" s="1"/>
      <c r="R329" s="15"/>
      <c r="S329" s="1"/>
      <c r="T329" s="1"/>
    </row>
    <row r="330" ht="14.25" customHeight="1">
      <c r="A330" s="1"/>
      <c r="B330" s="12" t="s">
        <v>230</v>
      </c>
      <c r="C330" s="15" t="s">
        <v>4938</v>
      </c>
      <c r="D330" s="15" t="str">
        <f>VLOOKUP(WEEKDAY(C330),'Dia da Semana'!$S:$T,2,FALSE)</f>
        <v>#VALUE!</v>
      </c>
      <c r="E330" s="15" t="s">
        <v>4939</v>
      </c>
      <c r="F330" s="15" t="s">
        <v>223</v>
      </c>
      <c r="G330" s="98" t="s">
        <v>4187</v>
      </c>
      <c r="H330" s="99" t="s">
        <v>4193</v>
      </c>
      <c r="I330" s="1"/>
      <c r="J330" s="1"/>
      <c r="K330" s="1"/>
      <c r="L330" s="1"/>
      <c r="M330" s="1"/>
      <c r="N330" s="1"/>
      <c r="O330" s="1"/>
      <c r="P330" s="1"/>
      <c r="Q330" s="1"/>
      <c r="R330" s="15"/>
      <c r="S330" s="1"/>
      <c r="T330" s="1"/>
    </row>
    <row r="331" ht="14.25" customHeight="1">
      <c r="A331" s="1"/>
      <c r="B331" s="12" t="s">
        <v>230</v>
      </c>
      <c r="C331" s="15" t="s">
        <v>4940</v>
      </c>
      <c r="D331" s="15" t="str">
        <f>VLOOKUP(WEEKDAY(C331),'Dia da Semana'!$S:$T,2,FALSE)</f>
        <v>#VALUE!</v>
      </c>
      <c r="E331" s="15" t="s">
        <v>4941</v>
      </c>
      <c r="F331" s="15" t="s">
        <v>223</v>
      </c>
      <c r="G331" s="98" t="s">
        <v>4214</v>
      </c>
      <c r="H331" s="99" t="s">
        <v>4215</v>
      </c>
      <c r="I331" s="1"/>
      <c r="J331" s="1"/>
      <c r="K331" s="1"/>
      <c r="L331" s="1"/>
      <c r="M331" s="1"/>
      <c r="N331" s="1"/>
      <c r="O331" s="1"/>
      <c r="P331" s="1"/>
      <c r="Q331" s="1"/>
      <c r="R331" s="15"/>
      <c r="S331" s="1"/>
      <c r="T331" s="1"/>
    </row>
    <row r="332" ht="14.25" customHeight="1">
      <c r="A332" s="1"/>
      <c r="B332" s="12" t="s">
        <v>230</v>
      </c>
      <c r="C332" s="15" t="s">
        <v>4942</v>
      </c>
      <c r="D332" s="15" t="str">
        <f>VLOOKUP(WEEKDAY(C332),'Dia da Semana'!$S:$T,2,FALSE)</f>
        <v>#VALUE!</v>
      </c>
      <c r="E332" s="15" t="s">
        <v>4943</v>
      </c>
      <c r="F332" s="15" t="s">
        <v>223</v>
      </c>
      <c r="G332" s="98" t="s">
        <v>4501</v>
      </c>
      <c r="H332" s="99" t="s">
        <v>4502</v>
      </c>
      <c r="I332" s="1"/>
      <c r="J332" s="1"/>
      <c r="K332" s="1"/>
      <c r="L332" s="1"/>
      <c r="M332" s="1"/>
      <c r="N332" s="1"/>
      <c r="O332" s="1"/>
      <c r="P332" s="1"/>
      <c r="Q332" s="1"/>
      <c r="R332" s="15"/>
      <c r="S332" s="1"/>
      <c r="T332" s="1"/>
    </row>
    <row r="333" ht="14.25" customHeight="1">
      <c r="A333" s="1"/>
      <c r="B333" s="12" t="s">
        <v>230</v>
      </c>
      <c r="C333" s="15" t="s">
        <v>4942</v>
      </c>
      <c r="D333" s="15" t="str">
        <f>VLOOKUP(WEEKDAY(C333),'Dia da Semana'!$S:$T,2,FALSE)</f>
        <v>#VALUE!</v>
      </c>
      <c r="E333" s="15" t="s">
        <v>4944</v>
      </c>
      <c r="F333" s="15" t="s">
        <v>223</v>
      </c>
      <c r="G333" s="98" t="s">
        <v>4501</v>
      </c>
      <c r="H333" s="99" t="s">
        <v>4502</v>
      </c>
      <c r="I333" s="1"/>
      <c r="J333" s="1"/>
      <c r="K333" s="1"/>
      <c r="L333" s="1"/>
      <c r="M333" s="1"/>
      <c r="N333" s="1"/>
      <c r="O333" s="1"/>
      <c r="P333" s="1"/>
      <c r="Q333" s="1"/>
      <c r="R333" s="15"/>
      <c r="S333" s="1"/>
      <c r="T333" s="1"/>
    </row>
    <row r="334" ht="14.25" customHeight="1">
      <c r="A334" s="1"/>
      <c r="B334" s="12" t="s">
        <v>230</v>
      </c>
      <c r="C334" s="15" t="s">
        <v>4945</v>
      </c>
      <c r="D334" s="15" t="str">
        <f>VLOOKUP(WEEKDAY(C334),'Dia da Semana'!$S:$T,2,FALSE)</f>
        <v>#VALUE!</v>
      </c>
      <c r="E334" s="15" t="s">
        <v>4946</v>
      </c>
      <c r="F334" s="15" t="s">
        <v>223</v>
      </c>
      <c r="G334" s="98" t="s">
        <v>250</v>
      </c>
      <c r="H334" s="99" t="s">
        <v>250</v>
      </c>
      <c r="I334" s="1"/>
      <c r="J334" s="1"/>
      <c r="K334" s="1"/>
      <c r="L334" s="1"/>
      <c r="M334" s="1"/>
      <c r="N334" s="1"/>
      <c r="O334" s="1"/>
      <c r="P334" s="1"/>
      <c r="Q334" s="1"/>
      <c r="R334" s="15"/>
      <c r="S334" s="1"/>
      <c r="T334" s="1"/>
    </row>
    <row r="335" ht="14.25" customHeight="1">
      <c r="A335" s="1"/>
      <c r="B335" s="12" t="s">
        <v>230</v>
      </c>
      <c r="C335" s="15" t="s">
        <v>4947</v>
      </c>
      <c r="D335" s="15" t="str">
        <f>VLOOKUP(WEEKDAY(C335),'Dia da Semana'!$S:$T,2,FALSE)</f>
        <v>#VALUE!</v>
      </c>
      <c r="E335" s="15" t="s">
        <v>4948</v>
      </c>
      <c r="F335" s="15" t="s">
        <v>222</v>
      </c>
      <c r="G335" s="98" t="s">
        <v>250</v>
      </c>
      <c r="H335" s="99" t="s">
        <v>250</v>
      </c>
      <c r="I335" s="1"/>
      <c r="J335" s="1"/>
      <c r="K335" s="1"/>
      <c r="L335" s="1"/>
      <c r="M335" s="1"/>
      <c r="N335" s="1"/>
      <c r="O335" s="1"/>
      <c r="P335" s="1"/>
      <c r="Q335" s="1"/>
      <c r="R335" s="15"/>
      <c r="S335" s="1"/>
      <c r="T335" s="1"/>
    </row>
    <row r="336" ht="14.25" customHeight="1">
      <c r="A336" s="1"/>
      <c r="B336" s="12" t="s">
        <v>230</v>
      </c>
      <c r="C336" s="15" t="s">
        <v>4947</v>
      </c>
      <c r="D336" s="15" t="str">
        <f>VLOOKUP(WEEKDAY(C336),'Dia da Semana'!$S:$T,2,FALSE)</f>
        <v>#VALUE!</v>
      </c>
      <c r="E336" s="15" t="s">
        <v>4949</v>
      </c>
      <c r="F336" s="15" t="s">
        <v>222</v>
      </c>
      <c r="G336" s="98" t="s">
        <v>4187</v>
      </c>
      <c r="H336" s="99" t="s">
        <v>4355</v>
      </c>
      <c r="I336" s="1"/>
      <c r="J336" s="1"/>
      <c r="K336" s="1"/>
      <c r="L336" s="1"/>
      <c r="M336" s="1"/>
      <c r="N336" s="1"/>
      <c r="O336" s="1"/>
      <c r="P336" s="1"/>
      <c r="Q336" s="1"/>
      <c r="R336" s="15"/>
      <c r="S336" s="1"/>
      <c r="T336" s="1"/>
    </row>
    <row r="337" ht="14.25" customHeight="1">
      <c r="A337" s="1"/>
      <c r="B337" s="12" t="s">
        <v>248</v>
      </c>
      <c r="C337" s="15" t="s">
        <v>4950</v>
      </c>
      <c r="D337" s="15" t="str">
        <f>VLOOKUP(WEEKDAY(C337),'Dia da Semana'!$S:$T,2,FALSE)</f>
        <v>#VALUE!</v>
      </c>
      <c r="E337" s="15" t="s">
        <v>4951</v>
      </c>
      <c r="F337" s="15" t="s">
        <v>222</v>
      </c>
      <c r="G337" s="98" t="s">
        <v>4381</v>
      </c>
      <c r="H337" s="99" t="s">
        <v>4803</v>
      </c>
      <c r="I337" s="1"/>
      <c r="J337" s="1"/>
      <c r="K337" s="1"/>
      <c r="L337" s="1"/>
      <c r="M337" s="1"/>
      <c r="N337" s="1"/>
      <c r="O337" s="1"/>
      <c r="P337" s="1"/>
      <c r="Q337" s="1"/>
      <c r="R337" s="15"/>
      <c r="S337" s="1"/>
      <c r="T337" s="1"/>
    </row>
    <row r="338" ht="14.25" customHeight="1">
      <c r="A338" s="1"/>
      <c r="B338" s="12" t="s">
        <v>230</v>
      </c>
      <c r="C338" s="15" t="s">
        <v>4952</v>
      </c>
      <c r="D338" s="15" t="str">
        <f>VLOOKUP(WEEKDAY(C338),'Dia da Semana'!$S:$T,2,FALSE)</f>
        <v>#VALUE!</v>
      </c>
      <c r="E338" s="15" t="s">
        <v>4953</v>
      </c>
      <c r="F338" s="15" t="s">
        <v>223</v>
      </c>
      <c r="G338" s="98" t="s">
        <v>250</v>
      </c>
      <c r="H338" s="99" t="s">
        <v>250</v>
      </c>
      <c r="I338" s="1"/>
      <c r="J338" s="1"/>
      <c r="K338" s="1"/>
      <c r="L338" s="1"/>
      <c r="M338" s="1"/>
      <c r="N338" s="1"/>
      <c r="O338" s="1"/>
      <c r="P338" s="1"/>
      <c r="Q338" s="1"/>
      <c r="R338" s="15"/>
      <c r="S338" s="1"/>
      <c r="T338" s="1"/>
    </row>
    <row r="339" ht="14.25" customHeight="1">
      <c r="A339" s="1"/>
      <c r="B339" s="12" t="s">
        <v>248</v>
      </c>
      <c r="C339" s="15" t="s">
        <v>4954</v>
      </c>
      <c r="D339" s="15" t="str">
        <f>VLOOKUP(WEEKDAY(C339),'Dia da Semana'!$S:$T,2,FALSE)</f>
        <v>#VALUE!</v>
      </c>
      <c r="E339" s="15" t="s">
        <v>4955</v>
      </c>
      <c r="F339" s="15" t="s">
        <v>222</v>
      </c>
      <c r="G339" s="98" t="s">
        <v>4179</v>
      </c>
      <c r="H339" s="99" t="s">
        <v>4180</v>
      </c>
      <c r="I339" s="1"/>
      <c r="J339" s="1"/>
      <c r="K339" s="1"/>
      <c r="L339" s="1"/>
      <c r="M339" s="1"/>
      <c r="N339" s="1"/>
      <c r="O339" s="1"/>
      <c r="P339" s="1"/>
      <c r="Q339" s="1"/>
      <c r="R339" s="15"/>
      <c r="S339" s="1"/>
      <c r="T339" s="1"/>
    </row>
    <row r="340" ht="14.25" customHeight="1">
      <c r="A340" s="1"/>
      <c r="B340" s="12" t="s">
        <v>248</v>
      </c>
      <c r="C340" s="15" t="s">
        <v>4956</v>
      </c>
      <c r="D340" s="15" t="str">
        <f>VLOOKUP(WEEKDAY(C340),'Dia da Semana'!$S:$T,2,FALSE)</f>
        <v>#VALUE!</v>
      </c>
      <c r="E340" s="15" t="s">
        <v>4957</v>
      </c>
      <c r="F340" s="15" t="s">
        <v>222</v>
      </c>
      <c r="G340" s="98" t="s">
        <v>4179</v>
      </c>
      <c r="H340" s="99" t="s">
        <v>4180</v>
      </c>
      <c r="I340" s="1"/>
      <c r="J340" s="1"/>
      <c r="K340" s="1"/>
      <c r="L340" s="1"/>
      <c r="M340" s="1"/>
      <c r="N340" s="1"/>
      <c r="O340" s="1"/>
      <c r="P340" s="1"/>
      <c r="Q340" s="1"/>
      <c r="R340" s="15"/>
      <c r="S340" s="1"/>
      <c r="T340" s="1"/>
    </row>
    <row r="341" ht="14.25" customHeight="1">
      <c r="A341" s="1"/>
      <c r="B341" s="12" t="s">
        <v>230</v>
      </c>
      <c r="C341" s="15" t="s">
        <v>4958</v>
      </c>
      <c r="D341" s="15" t="str">
        <f>VLOOKUP(WEEKDAY(C341),'Dia da Semana'!$S:$T,2,FALSE)</f>
        <v>#VALUE!</v>
      </c>
      <c r="E341" s="15" t="s">
        <v>4959</v>
      </c>
      <c r="F341" s="15" t="s">
        <v>223</v>
      </c>
      <c r="G341" s="98" t="s">
        <v>250</v>
      </c>
      <c r="H341" s="99" t="s">
        <v>250</v>
      </c>
      <c r="I341" s="1"/>
      <c r="J341" s="1"/>
      <c r="K341" s="1"/>
      <c r="L341" s="1"/>
      <c r="M341" s="1"/>
      <c r="N341" s="1"/>
      <c r="O341" s="1"/>
      <c r="P341" s="1"/>
      <c r="Q341" s="1"/>
      <c r="R341" s="15"/>
      <c r="S341" s="1"/>
      <c r="T341" s="1"/>
    </row>
    <row r="342" ht="14.25" customHeight="1">
      <c r="A342" s="1"/>
      <c r="B342" s="12" t="s">
        <v>230</v>
      </c>
      <c r="C342" s="15" t="s">
        <v>4960</v>
      </c>
      <c r="D342" s="15" t="str">
        <f>VLOOKUP(WEEKDAY(C342),'Dia da Semana'!$S:$T,2,FALSE)</f>
        <v>#VALUE!</v>
      </c>
      <c r="E342" s="15" t="s">
        <v>4961</v>
      </c>
      <c r="F342" s="15" t="s">
        <v>223</v>
      </c>
      <c r="G342" s="98" t="s">
        <v>250</v>
      </c>
      <c r="H342" s="99" t="s">
        <v>250</v>
      </c>
      <c r="I342" s="1"/>
      <c r="J342" s="1"/>
      <c r="K342" s="1"/>
      <c r="L342" s="1"/>
      <c r="M342" s="1"/>
      <c r="N342" s="1"/>
      <c r="O342" s="1"/>
      <c r="P342" s="1"/>
      <c r="Q342" s="1"/>
      <c r="R342" s="15"/>
      <c r="S342" s="1"/>
      <c r="T342" s="1"/>
    </row>
    <row r="343" ht="14.25" customHeight="1">
      <c r="A343" s="1"/>
      <c r="B343" s="12" t="s">
        <v>230</v>
      </c>
      <c r="C343" s="15" t="s">
        <v>4962</v>
      </c>
      <c r="D343" s="15" t="str">
        <f>VLOOKUP(WEEKDAY(C343),'Dia da Semana'!$S:$T,2,FALSE)</f>
        <v>#VALUE!</v>
      </c>
      <c r="E343" s="15" t="s">
        <v>4963</v>
      </c>
      <c r="F343" s="15" t="s">
        <v>223</v>
      </c>
      <c r="G343" s="98" t="s">
        <v>4187</v>
      </c>
      <c r="H343" s="99" t="s">
        <v>4355</v>
      </c>
      <c r="I343" s="1"/>
      <c r="J343" s="1"/>
      <c r="K343" s="1"/>
      <c r="L343" s="1"/>
      <c r="M343" s="1"/>
      <c r="N343" s="1"/>
      <c r="O343" s="1"/>
      <c r="P343" s="1"/>
      <c r="Q343" s="1"/>
      <c r="R343" s="15"/>
      <c r="S343" s="1"/>
      <c r="T343" s="1"/>
    </row>
    <row r="344" ht="14.25" customHeight="1">
      <c r="A344" s="1"/>
      <c r="B344" s="12" t="s">
        <v>230</v>
      </c>
      <c r="C344" s="15" t="s">
        <v>4964</v>
      </c>
      <c r="D344" s="15" t="str">
        <f>VLOOKUP(WEEKDAY(C344),'Dia da Semana'!$S:$T,2,FALSE)</f>
        <v>#VALUE!</v>
      </c>
      <c r="E344" s="15" t="s">
        <v>4965</v>
      </c>
      <c r="F344" s="15" t="s">
        <v>223</v>
      </c>
      <c r="G344" s="98" t="s">
        <v>250</v>
      </c>
      <c r="H344" s="99" t="s">
        <v>250</v>
      </c>
      <c r="I344" s="1"/>
      <c r="J344" s="1"/>
      <c r="K344" s="1"/>
      <c r="L344" s="1"/>
      <c r="M344" s="1"/>
      <c r="N344" s="1"/>
      <c r="O344" s="1"/>
      <c r="P344" s="1"/>
      <c r="Q344" s="1"/>
      <c r="R344" s="15"/>
      <c r="S344" s="1"/>
      <c r="T344" s="1"/>
    </row>
    <row r="345" ht="14.25" customHeight="1">
      <c r="A345" s="1"/>
      <c r="B345" s="12" t="s">
        <v>230</v>
      </c>
      <c r="C345" s="15" t="s">
        <v>4966</v>
      </c>
      <c r="D345" s="15" t="str">
        <f>VLOOKUP(WEEKDAY(C345),'Dia da Semana'!$S:$T,2,FALSE)</f>
        <v>#VALUE!</v>
      </c>
      <c r="E345" s="15" t="s">
        <v>4967</v>
      </c>
      <c r="F345" s="15" t="s">
        <v>224</v>
      </c>
      <c r="G345" s="98" t="s">
        <v>250</v>
      </c>
      <c r="H345" s="99" t="s">
        <v>250</v>
      </c>
      <c r="I345" s="1"/>
      <c r="J345" s="1"/>
      <c r="K345" s="1"/>
      <c r="L345" s="1"/>
      <c r="M345" s="1"/>
      <c r="N345" s="1"/>
      <c r="O345" s="1"/>
      <c r="P345" s="1"/>
      <c r="Q345" s="1"/>
      <c r="R345" s="15"/>
      <c r="S345" s="1"/>
      <c r="T345" s="1"/>
    </row>
    <row r="346" ht="14.25" customHeight="1">
      <c r="A346" s="1"/>
      <c r="B346" s="12" t="s">
        <v>248</v>
      </c>
      <c r="C346" s="15" t="s">
        <v>4968</v>
      </c>
      <c r="D346" s="15" t="str">
        <f>VLOOKUP(WEEKDAY(C346),'Dia da Semana'!$S:$T,2,FALSE)</f>
        <v>#VALUE!</v>
      </c>
      <c r="E346" s="15" t="s">
        <v>4969</v>
      </c>
      <c r="F346" s="15" t="s">
        <v>222</v>
      </c>
      <c r="G346" s="98" t="s">
        <v>4214</v>
      </c>
      <c r="H346" s="99" t="s">
        <v>4450</v>
      </c>
      <c r="I346" s="1"/>
      <c r="J346" s="1"/>
      <c r="K346" s="1"/>
      <c r="L346" s="1"/>
      <c r="M346" s="1"/>
      <c r="N346" s="1"/>
      <c r="O346" s="1"/>
      <c r="P346" s="1"/>
      <c r="Q346" s="1"/>
      <c r="R346" s="15"/>
      <c r="S346" s="1"/>
      <c r="T346" s="1"/>
    </row>
    <row r="347" ht="14.25" customHeight="1">
      <c r="A347" s="1"/>
      <c r="B347" s="12" t="s">
        <v>248</v>
      </c>
      <c r="C347" s="15" t="s">
        <v>4970</v>
      </c>
      <c r="D347" s="15" t="str">
        <f>VLOOKUP(WEEKDAY(C347),'Dia da Semana'!$S:$T,2,FALSE)</f>
        <v>#VALUE!</v>
      </c>
      <c r="E347" s="15" t="s">
        <v>4969</v>
      </c>
      <c r="F347" s="15" t="s">
        <v>222</v>
      </c>
      <c r="G347" s="98" t="s">
        <v>4214</v>
      </c>
      <c r="H347" s="99" t="s">
        <v>4450</v>
      </c>
      <c r="I347" s="1"/>
      <c r="J347" s="1"/>
      <c r="K347" s="1"/>
      <c r="L347" s="1"/>
      <c r="M347" s="1"/>
      <c r="N347" s="1"/>
      <c r="O347" s="1"/>
      <c r="P347" s="1"/>
      <c r="Q347" s="1"/>
      <c r="R347" s="15"/>
      <c r="S347" s="1"/>
      <c r="T347" s="1"/>
    </row>
    <row r="348" ht="14.25" customHeight="1">
      <c r="A348" s="1"/>
      <c r="B348" s="12" t="s">
        <v>230</v>
      </c>
      <c r="C348" s="15" t="s">
        <v>4971</v>
      </c>
      <c r="D348" s="15" t="str">
        <f>VLOOKUP(WEEKDAY(C348),'Dia da Semana'!$S:$T,2,FALSE)</f>
        <v>#VALUE!</v>
      </c>
      <c r="E348" s="15" t="s">
        <v>4972</v>
      </c>
      <c r="F348" s="15" t="s">
        <v>223</v>
      </c>
      <c r="G348" s="98" t="s">
        <v>250</v>
      </c>
      <c r="H348" s="99" t="s">
        <v>250</v>
      </c>
      <c r="I348" s="1"/>
      <c r="J348" s="1"/>
      <c r="K348" s="1"/>
      <c r="L348" s="1"/>
      <c r="M348" s="1"/>
      <c r="N348" s="1"/>
      <c r="O348" s="1"/>
      <c r="P348" s="1"/>
      <c r="Q348" s="1"/>
      <c r="R348" s="15"/>
      <c r="S348" s="1"/>
      <c r="T348" s="1"/>
    </row>
    <row r="349" ht="14.25" customHeight="1">
      <c r="A349" s="1"/>
      <c r="B349" s="12" t="s">
        <v>248</v>
      </c>
      <c r="C349" s="15" t="s">
        <v>4973</v>
      </c>
      <c r="D349" s="15" t="str">
        <f>VLOOKUP(WEEKDAY(C349),'Dia da Semana'!$S:$T,2,FALSE)</f>
        <v>#VALUE!</v>
      </c>
      <c r="E349" s="15" t="s">
        <v>4969</v>
      </c>
      <c r="F349" s="15" t="s">
        <v>222</v>
      </c>
      <c r="G349" s="98" t="s">
        <v>4214</v>
      </c>
      <c r="H349" s="99" t="s">
        <v>4450</v>
      </c>
      <c r="I349" s="1"/>
      <c r="J349" s="1"/>
      <c r="K349" s="1"/>
      <c r="L349" s="1"/>
      <c r="M349" s="1"/>
      <c r="N349" s="1"/>
      <c r="O349" s="1"/>
      <c r="P349" s="1"/>
      <c r="Q349" s="1"/>
      <c r="R349" s="15"/>
      <c r="S349" s="1"/>
      <c r="T349" s="1"/>
    </row>
    <row r="350" ht="14.25" customHeight="1">
      <c r="A350" s="1"/>
      <c r="B350" s="12" t="s">
        <v>248</v>
      </c>
      <c r="C350" s="15" t="s">
        <v>4974</v>
      </c>
      <c r="D350" s="15" t="str">
        <f>VLOOKUP(WEEKDAY(C350),'Dia da Semana'!$S:$T,2,FALSE)</f>
        <v>#VALUE!</v>
      </c>
      <c r="E350" s="15" t="s">
        <v>4969</v>
      </c>
      <c r="F350" s="15" t="s">
        <v>222</v>
      </c>
      <c r="G350" s="98" t="s">
        <v>4214</v>
      </c>
      <c r="H350" s="99" t="s">
        <v>4450</v>
      </c>
      <c r="I350" s="1"/>
      <c r="J350" s="1"/>
      <c r="K350" s="1"/>
      <c r="L350" s="1"/>
      <c r="M350" s="1"/>
      <c r="N350" s="1"/>
      <c r="O350" s="1"/>
      <c r="P350" s="1"/>
      <c r="Q350" s="1"/>
      <c r="R350" s="15"/>
      <c r="S350" s="1"/>
      <c r="T350" s="1"/>
    </row>
    <row r="351" ht="14.25" customHeight="1">
      <c r="A351" s="1"/>
      <c r="B351" s="12" t="s">
        <v>248</v>
      </c>
      <c r="C351" s="15" t="s">
        <v>4975</v>
      </c>
      <c r="D351" s="15" t="str">
        <f>VLOOKUP(WEEKDAY(C351),'Dia da Semana'!$S:$T,2,FALSE)</f>
        <v>#VALUE!</v>
      </c>
      <c r="E351" s="15" t="s">
        <v>4969</v>
      </c>
      <c r="F351" s="15" t="s">
        <v>222</v>
      </c>
      <c r="G351" s="98" t="s">
        <v>4214</v>
      </c>
      <c r="H351" s="99" t="s">
        <v>4450</v>
      </c>
      <c r="I351" s="1"/>
      <c r="J351" s="1"/>
      <c r="K351" s="1"/>
      <c r="L351" s="1"/>
      <c r="M351" s="1"/>
      <c r="N351" s="1"/>
      <c r="O351" s="1"/>
      <c r="P351" s="1"/>
      <c r="Q351" s="1"/>
      <c r="R351" s="15"/>
      <c r="S351" s="1"/>
      <c r="T351" s="1"/>
    </row>
    <row r="352" ht="14.25" customHeight="1">
      <c r="A352" s="1"/>
      <c r="B352" s="12" t="s">
        <v>248</v>
      </c>
      <c r="C352" s="15" t="s">
        <v>4976</v>
      </c>
      <c r="D352" s="15" t="str">
        <f>VLOOKUP(WEEKDAY(C352),'Dia da Semana'!$S:$T,2,FALSE)</f>
        <v>#VALUE!</v>
      </c>
      <c r="E352" s="15" t="s">
        <v>4969</v>
      </c>
      <c r="F352" s="15" t="s">
        <v>222</v>
      </c>
      <c r="G352" s="98" t="s">
        <v>4214</v>
      </c>
      <c r="H352" s="99" t="s">
        <v>4450</v>
      </c>
      <c r="I352" s="1"/>
      <c r="J352" s="1"/>
      <c r="K352" s="1"/>
      <c r="L352" s="1"/>
      <c r="M352" s="1"/>
      <c r="N352" s="1"/>
      <c r="O352" s="1"/>
      <c r="P352" s="1"/>
      <c r="Q352" s="1"/>
      <c r="R352" s="15"/>
      <c r="S352" s="1"/>
      <c r="T352" s="1"/>
    </row>
    <row r="353" ht="14.25" customHeight="1">
      <c r="A353" s="1"/>
      <c r="B353" s="12" t="s">
        <v>230</v>
      </c>
      <c r="C353" s="15" t="s">
        <v>4977</v>
      </c>
      <c r="D353" s="15" t="str">
        <f>VLOOKUP(WEEKDAY(C353),'Dia da Semana'!$S:$T,2,FALSE)</f>
        <v>#VALUE!</v>
      </c>
      <c r="E353" s="15" t="s">
        <v>4978</v>
      </c>
      <c r="F353" s="15" t="s">
        <v>223</v>
      </c>
      <c r="G353" s="98" t="s">
        <v>4979</v>
      </c>
      <c r="H353" s="99" t="s">
        <v>4980</v>
      </c>
      <c r="I353" s="1"/>
      <c r="J353" s="1"/>
      <c r="K353" s="1"/>
      <c r="L353" s="1"/>
      <c r="M353" s="1"/>
      <c r="N353" s="1"/>
      <c r="O353" s="1"/>
      <c r="P353" s="1"/>
      <c r="Q353" s="1"/>
      <c r="R353" s="15"/>
      <c r="S353" s="1"/>
      <c r="T353" s="1"/>
    </row>
    <row r="354" ht="14.25" customHeight="1">
      <c r="A354" s="1"/>
      <c r="B354" s="12" t="s">
        <v>230</v>
      </c>
      <c r="C354" s="15" t="s">
        <v>4981</v>
      </c>
      <c r="D354" s="15" t="str">
        <f>VLOOKUP(WEEKDAY(C354),'Dia da Semana'!$S:$T,2,FALSE)</f>
        <v>#VALUE!</v>
      </c>
      <c r="E354" s="15" t="s">
        <v>4982</v>
      </c>
      <c r="F354" s="15" t="s">
        <v>223</v>
      </c>
      <c r="G354" s="98" t="s">
        <v>250</v>
      </c>
      <c r="H354" s="99" t="s">
        <v>250</v>
      </c>
      <c r="I354" s="1"/>
      <c r="J354" s="1"/>
      <c r="K354" s="1"/>
      <c r="L354" s="1"/>
      <c r="M354" s="1"/>
      <c r="N354" s="1"/>
      <c r="O354" s="1"/>
      <c r="P354" s="1"/>
      <c r="Q354" s="1"/>
      <c r="R354" s="15"/>
      <c r="S354" s="1"/>
      <c r="T354" s="1"/>
    </row>
    <row r="355" ht="14.25" customHeight="1">
      <c r="A355" s="1"/>
      <c r="B355" s="12" t="s">
        <v>230</v>
      </c>
      <c r="C355" s="15" t="s">
        <v>4983</v>
      </c>
      <c r="D355" s="15" t="str">
        <f>VLOOKUP(WEEKDAY(C355),'Dia da Semana'!$S:$T,2,FALSE)</f>
        <v>#VALUE!</v>
      </c>
      <c r="E355" s="15" t="s">
        <v>4984</v>
      </c>
      <c r="F355" s="15" t="s">
        <v>223</v>
      </c>
      <c r="G355" s="98" t="s">
        <v>250</v>
      </c>
      <c r="H355" s="99" t="s">
        <v>250</v>
      </c>
      <c r="I355" s="1"/>
      <c r="J355" s="1"/>
      <c r="K355" s="1"/>
      <c r="L355" s="1"/>
      <c r="M355" s="1"/>
      <c r="N355" s="1"/>
      <c r="O355" s="1"/>
      <c r="P355" s="1"/>
      <c r="Q355" s="1"/>
      <c r="R355" s="15"/>
      <c r="S355" s="1"/>
      <c r="T355" s="1"/>
    </row>
    <row r="356" ht="14.25" customHeight="1">
      <c r="A356" s="1"/>
      <c r="B356" s="12" t="s">
        <v>230</v>
      </c>
      <c r="C356" s="15" t="s">
        <v>4985</v>
      </c>
      <c r="D356" s="15" t="str">
        <f>VLOOKUP(WEEKDAY(C356),'Dia da Semana'!$S:$T,2,FALSE)</f>
        <v>#VALUE!</v>
      </c>
      <c r="E356" s="15" t="s">
        <v>4986</v>
      </c>
      <c r="F356" s="15" t="s">
        <v>223</v>
      </c>
      <c r="G356" s="98" t="s">
        <v>4923</v>
      </c>
      <c r="H356" s="99" t="s">
        <v>4987</v>
      </c>
      <c r="I356" s="1"/>
      <c r="J356" s="1"/>
      <c r="K356" s="1"/>
      <c r="L356" s="1"/>
      <c r="M356" s="1"/>
      <c r="N356" s="1"/>
      <c r="O356" s="1"/>
      <c r="P356" s="1"/>
      <c r="Q356" s="1"/>
      <c r="R356" s="15"/>
      <c r="S356" s="1"/>
      <c r="T356" s="1"/>
    </row>
    <row r="357" ht="14.25" customHeight="1">
      <c r="A357" s="1"/>
      <c r="B357" s="12" t="s">
        <v>230</v>
      </c>
      <c r="C357" s="15" t="s">
        <v>4988</v>
      </c>
      <c r="D357" s="15" t="str">
        <f>VLOOKUP(WEEKDAY(C357),'Dia da Semana'!$S:$T,2,FALSE)</f>
        <v>#VALUE!</v>
      </c>
      <c r="E357" s="15" t="s">
        <v>4989</v>
      </c>
      <c r="F357" s="15" t="s">
        <v>222</v>
      </c>
      <c r="G357" s="98" t="s">
        <v>250</v>
      </c>
      <c r="H357" s="99" t="s">
        <v>250</v>
      </c>
      <c r="I357" s="1"/>
      <c r="J357" s="1"/>
      <c r="K357" s="1"/>
      <c r="L357" s="1"/>
      <c r="M357" s="1"/>
      <c r="N357" s="1"/>
      <c r="O357" s="1"/>
      <c r="P357" s="1"/>
      <c r="Q357" s="1"/>
      <c r="R357" s="15"/>
      <c r="S357" s="1"/>
      <c r="T357" s="1"/>
    </row>
    <row r="358" ht="14.25" customHeight="1">
      <c r="A358" s="1"/>
      <c r="B358" s="12" t="s">
        <v>230</v>
      </c>
      <c r="C358" s="15" t="s">
        <v>4990</v>
      </c>
      <c r="D358" s="15" t="str">
        <f>VLOOKUP(WEEKDAY(C358),'Dia da Semana'!$S:$T,2,FALSE)</f>
        <v>#VALUE!</v>
      </c>
      <c r="E358" s="15" t="s">
        <v>4991</v>
      </c>
      <c r="F358" s="15" t="s">
        <v>222</v>
      </c>
      <c r="G358" s="98" t="s">
        <v>4992</v>
      </c>
      <c r="H358" s="99" t="s">
        <v>4993</v>
      </c>
      <c r="I358" s="1"/>
      <c r="J358" s="1"/>
      <c r="K358" s="1"/>
      <c r="L358" s="1"/>
      <c r="M358" s="1"/>
      <c r="N358" s="1"/>
      <c r="O358" s="1"/>
      <c r="P358" s="1"/>
      <c r="Q358" s="1"/>
      <c r="R358" s="15"/>
      <c r="S358" s="1"/>
      <c r="T358" s="1"/>
    </row>
    <row r="359" ht="14.25" customHeight="1">
      <c r="A359" s="1"/>
      <c r="B359" s="12" t="s">
        <v>230</v>
      </c>
      <c r="C359" s="15" t="s">
        <v>4994</v>
      </c>
      <c r="D359" s="15" t="str">
        <f>VLOOKUP(WEEKDAY(C359),'Dia da Semana'!$S:$T,2,FALSE)</f>
        <v>#VALUE!</v>
      </c>
      <c r="E359" s="15" t="s">
        <v>4995</v>
      </c>
      <c r="F359" s="15" t="s">
        <v>222</v>
      </c>
      <c r="G359" s="98" t="s">
        <v>4187</v>
      </c>
      <c r="H359" s="99" t="s">
        <v>4193</v>
      </c>
      <c r="I359" s="1"/>
      <c r="J359" s="1"/>
      <c r="K359" s="1"/>
      <c r="L359" s="1"/>
      <c r="M359" s="1"/>
      <c r="N359" s="1"/>
      <c r="O359" s="1"/>
      <c r="P359" s="1"/>
      <c r="Q359" s="1"/>
      <c r="R359" s="15"/>
      <c r="S359" s="1"/>
      <c r="T359" s="1"/>
    </row>
    <row r="360" ht="14.25" customHeight="1">
      <c r="A360" s="1"/>
      <c r="B360" s="12" t="s">
        <v>230</v>
      </c>
      <c r="C360" s="15" t="s">
        <v>4996</v>
      </c>
      <c r="D360" s="15" t="str">
        <f>VLOOKUP(WEEKDAY(C360),'Dia da Semana'!$S:$T,2,FALSE)</f>
        <v>#VALUE!</v>
      </c>
      <c r="E360" s="15" t="s">
        <v>4997</v>
      </c>
      <c r="F360" s="15" t="s">
        <v>222</v>
      </c>
      <c r="G360" s="98" t="s">
        <v>4187</v>
      </c>
      <c r="H360" s="99" t="s">
        <v>4193</v>
      </c>
      <c r="I360" s="1"/>
      <c r="J360" s="1"/>
      <c r="K360" s="1"/>
      <c r="L360" s="1"/>
      <c r="M360" s="1"/>
      <c r="N360" s="1"/>
      <c r="O360" s="1"/>
      <c r="P360" s="1"/>
      <c r="Q360" s="1"/>
      <c r="R360" s="15"/>
      <c r="S360" s="1"/>
      <c r="T360" s="1"/>
    </row>
    <row r="361" ht="14.25" customHeight="1">
      <c r="A361" s="1"/>
      <c r="B361" s="12" t="s">
        <v>230</v>
      </c>
      <c r="C361" s="15" t="s">
        <v>4998</v>
      </c>
      <c r="D361" s="15" t="str">
        <f>VLOOKUP(WEEKDAY(C361),'Dia da Semana'!$S:$T,2,FALSE)</f>
        <v>#VALUE!</v>
      </c>
      <c r="E361" s="15" t="s">
        <v>4999</v>
      </c>
      <c r="F361" s="15" t="s">
        <v>222</v>
      </c>
      <c r="G361" s="98" t="s">
        <v>4187</v>
      </c>
      <c r="H361" s="99" t="s">
        <v>4193</v>
      </c>
      <c r="I361" s="1"/>
      <c r="J361" s="1"/>
      <c r="K361" s="1"/>
      <c r="L361" s="1"/>
      <c r="M361" s="1"/>
      <c r="N361" s="1"/>
      <c r="O361" s="1"/>
      <c r="P361" s="1"/>
      <c r="Q361" s="1"/>
      <c r="R361" s="15"/>
      <c r="S361" s="1"/>
      <c r="T361" s="1"/>
    </row>
    <row r="362" ht="14.25" customHeight="1">
      <c r="A362" s="1"/>
      <c r="B362" s="12" t="s">
        <v>230</v>
      </c>
      <c r="C362" s="15" t="s">
        <v>5000</v>
      </c>
      <c r="D362" s="15" t="str">
        <f>VLOOKUP(WEEKDAY(C362),'Dia da Semana'!$S:$T,2,FALSE)</f>
        <v>#VALUE!</v>
      </c>
      <c r="E362" s="15" t="s">
        <v>5001</v>
      </c>
      <c r="F362" s="15" t="s">
        <v>222</v>
      </c>
      <c r="G362" s="98" t="s">
        <v>4651</v>
      </c>
      <c r="H362" s="99" t="s">
        <v>5002</v>
      </c>
      <c r="I362" s="1"/>
      <c r="J362" s="1"/>
      <c r="K362" s="1"/>
      <c r="L362" s="1"/>
      <c r="M362" s="1"/>
      <c r="N362" s="1"/>
      <c r="O362" s="1"/>
      <c r="P362" s="1"/>
      <c r="Q362" s="1"/>
      <c r="R362" s="15"/>
      <c r="S362" s="1"/>
      <c r="T362" s="1"/>
    </row>
    <row r="363" ht="14.25" customHeight="1">
      <c r="A363" s="1"/>
      <c r="B363" s="12" t="s">
        <v>247</v>
      </c>
      <c r="C363" s="15" t="s">
        <v>5003</v>
      </c>
      <c r="D363" s="15" t="str">
        <f>VLOOKUP(WEEKDAY(C363),'Dia da Semana'!$S:$T,2,FALSE)</f>
        <v>#VALUE!</v>
      </c>
      <c r="E363" s="15" t="s">
        <v>5004</v>
      </c>
      <c r="F363" s="15" t="s">
        <v>222</v>
      </c>
      <c r="G363" s="98" t="s">
        <v>4266</v>
      </c>
      <c r="H363" s="99" t="s">
        <v>5005</v>
      </c>
      <c r="I363" s="1"/>
      <c r="J363" s="1"/>
      <c r="K363" s="1"/>
      <c r="L363" s="1"/>
      <c r="M363" s="1"/>
      <c r="N363" s="1"/>
      <c r="O363" s="1"/>
      <c r="P363" s="1"/>
      <c r="Q363" s="1"/>
      <c r="R363" s="15"/>
      <c r="S363" s="1"/>
      <c r="T363" s="1"/>
    </row>
    <row r="364" ht="14.25" customHeight="1">
      <c r="A364" s="1"/>
      <c r="B364" s="12" t="s">
        <v>247</v>
      </c>
      <c r="C364" s="15" t="s">
        <v>5003</v>
      </c>
      <c r="D364" s="15" t="str">
        <f>VLOOKUP(WEEKDAY(C364),'Dia da Semana'!$S:$T,2,FALSE)</f>
        <v>#VALUE!</v>
      </c>
      <c r="E364" s="15" t="s">
        <v>5006</v>
      </c>
      <c r="F364" s="15" t="s">
        <v>223</v>
      </c>
      <c r="G364" s="98" t="s">
        <v>4187</v>
      </c>
      <c r="H364" s="99" t="s">
        <v>5007</v>
      </c>
      <c r="I364" s="1"/>
      <c r="J364" s="1"/>
      <c r="K364" s="1"/>
      <c r="L364" s="1"/>
      <c r="M364" s="1"/>
      <c r="N364" s="1"/>
      <c r="O364" s="1"/>
      <c r="P364" s="1"/>
      <c r="Q364" s="1"/>
      <c r="R364" s="15"/>
      <c r="S364" s="1"/>
      <c r="T364" s="1"/>
    </row>
    <row r="365" ht="14.25" customHeight="1">
      <c r="A365" s="1"/>
      <c r="B365" s="12" t="s">
        <v>230</v>
      </c>
      <c r="C365" s="15" t="s">
        <v>5008</v>
      </c>
      <c r="D365" s="15" t="str">
        <f>VLOOKUP(WEEKDAY(C365),'Dia da Semana'!$S:$T,2,FALSE)</f>
        <v>#VALUE!</v>
      </c>
      <c r="E365" s="15" t="s">
        <v>5009</v>
      </c>
      <c r="F365" s="15" t="s">
        <v>222</v>
      </c>
      <c r="G365" s="98" t="s">
        <v>4381</v>
      </c>
      <c r="H365" s="99" t="s">
        <v>4582</v>
      </c>
      <c r="I365" s="1"/>
      <c r="J365" s="1"/>
      <c r="K365" s="1"/>
      <c r="L365" s="1"/>
      <c r="M365" s="1"/>
      <c r="N365" s="1"/>
      <c r="O365" s="1"/>
      <c r="P365" s="1"/>
      <c r="Q365" s="1"/>
      <c r="R365" s="15"/>
      <c r="S365" s="1"/>
      <c r="T365" s="1"/>
    </row>
    <row r="366" ht="14.25" customHeight="1">
      <c r="A366" s="1"/>
      <c r="B366" s="12" t="s">
        <v>247</v>
      </c>
      <c r="C366" s="15" t="s">
        <v>5010</v>
      </c>
      <c r="D366" s="15" t="str">
        <f>VLOOKUP(WEEKDAY(C366),'Dia da Semana'!$S:$T,2,FALSE)</f>
        <v>#VALUE!</v>
      </c>
      <c r="E366" s="15" t="s">
        <v>5011</v>
      </c>
      <c r="F366" s="15" t="s">
        <v>222</v>
      </c>
      <c r="G366" s="98" t="s">
        <v>4214</v>
      </c>
      <c r="H366" s="99" t="s">
        <v>4215</v>
      </c>
      <c r="I366" s="1"/>
      <c r="J366" s="1"/>
      <c r="K366" s="1"/>
      <c r="L366" s="1"/>
      <c r="M366" s="1"/>
      <c r="N366" s="1"/>
      <c r="O366" s="1"/>
      <c r="P366" s="1"/>
      <c r="Q366" s="1"/>
      <c r="R366" s="15"/>
      <c r="S366" s="1"/>
      <c r="T366" s="1"/>
    </row>
    <row r="367" ht="14.25" customHeight="1">
      <c r="A367" s="1"/>
      <c r="B367" s="12" t="s">
        <v>230</v>
      </c>
      <c r="C367" s="15" t="s">
        <v>5010</v>
      </c>
      <c r="D367" s="15" t="str">
        <f>VLOOKUP(WEEKDAY(C367),'Dia da Semana'!$S:$T,2,FALSE)</f>
        <v>#VALUE!</v>
      </c>
      <c r="E367" s="15" t="s">
        <v>5012</v>
      </c>
      <c r="F367" s="15" t="s">
        <v>222</v>
      </c>
      <c r="G367" s="98" t="s">
        <v>4258</v>
      </c>
      <c r="H367" s="99" t="s">
        <v>5013</v>
      </c>
      <c r="I367" s="1"/>
      <c r="J367" s="1"/>
      <c r="K367" s="1"/>
      <c r="L367" s="1"/>
      <c r="M367" s="1"/>
      <c r="N367" s="1"/>
      <c r="O367" s="1"/>
      <c r="P367" s="1"/>
      <c r="Q367" s="1"/>
      <c r="R367" s="15"/>
      <c r="S367" s="1"/>
      <c r="T367" s="1"/>
    </row>
    <row r="368" ht="14.25" customHeight="1">
      <c r="A368" s="1"/>
      <c r="B368" s="12" t="s">
        <v>230</v>
      </c>
      <c r="C368" s="15" t="s">
        <v>5014</v>
      </c>
      <c r="D368" s="15" t="str">
        <f>VLOOKUP(WEEKDAY(C368),'Dia da Semana'!$S:$T,2,FALSE)</f>
        <v>#VALUE!</v>
      </c>
      <c r="E368" s="15" t="s">
        <v>5015</v>
      </c>
      <c r="F368" s="15" t="s">
        <v>222</v>
      </c>
      <c r="G368" s="98" t="s">
        <v>4214</v>
      </c>
      <c r="H368" s="99" t="s">
        <v>5016</v>
      </c>
      <c r="I368" s="1"/>
      <c r="J368" s="1"/>
      <c r="K368" s="1"/>
      <c r="L368" s="1"/>
      <c r="M368" s="1"/>
      <c r="N368" s="1"/>
      <c r="O368" s="1"/>
      <c r="P368" s="1"/>
      <c r="Q368" s="1"/>
      <c r="R368" s="15"/>
      <c r="S368" s="1"/>
      <c r="T368" s="1"/>
    </row>
    <row r="369" ht="14.25" customHeight="1">
      <c r="A369" s="1"/>
      <c r="B369" s="12" t="s">
        <v>247</v>
      </c>
      <c r="C369" s="15" t="s">
        <v>5014</v>
      </c>
      <c r="D369" s="15" t="str">
        <f>VLOOKUP(WEEKDAY(C369),'Dia da Semana'!$S:$T,2,FALSE)</f>
        <v>#VALUE!</v>
      </c>
      <c r="E369" s="15" t="s">
        <v>5017</v>
      </c>
      <c r="F369" s="15" t="s">
        <v>222</v>
      </c>
      <c r="G369" s="98" t="s">
        <v>4187</v>
      </c>
      <c r="H369" s="99" t="s">
        <v>4193</v>
      </c>
      <c r="I369" s="1"/>
      <c r="J369" s="1"/>
      <c r="K369" s="1"/>
      <c r="L369" s="1"/>
      <c r="M369" s="1"/>
      <c r="N369" s="1"/>
      <c r="O369" s="1"/>
      <c r="P369" s="1"/>
      <c r="Q369" s="1"/>
      <c r="R369" s="15"/>
      <c r="S369" s="1"/>
      <c r="T369" s="1"/>
    </row>
    <row r="370" ht="14.25" customHeight="1">
      <c r="A370" s="1"/>
      <c r="B370" s="12" t="s">
        <v>230</v>
      </c>
      <c r="C370" s="15" t="s">
        <v>5018</v>
      </c>
      <c r="D370" s="15" t="str">
        <f>VLOOKUP(WEEKDAY(C370),'Dia da Semana'!$S:$T,2,FALSE)</f>
        <v>#VALUE!</v>
      </c>
      <c r="E370" s="15" t="s">
        <v>5019</v>
      </c>
      <c r="F370" s="15" t="s">
        <v>222</v>
      </c>
      <c r="G370" s="98" t="s">
        <v>4241</v>
      </c>
      <c r="H370" s="99" t="s">
        <v>4242</v>
      </c>
      <c r="I370" s="1"/>
      <c r="J370" s="1"/>
      <c r="K370" s="1"/>
      <c r="L370" s="1"/>
      <c r="M370" s="1"/>
      <c r="N370" s="1"/>
      <c r="O370" s="1"/>
      <c r="P370" s="1"/>
      <c r="Q370" s="1"/>
      <c r="R370" s="15"/>
      <c r="S370" s="1"/>
      <c r="T370" s="1"/>
    </row>
    <row r="371" ht="14.25" customHeight="1">
      <c r="A371" s="1"/>
      <c r="B371" s="12" t="s">
        <v>230</v>
      </c>
      <c r="C371" s="15" t="s">
        <v>5020</v>
      </c>
      <c r="D371" s="15" t="str">
        <f>VLOOKUP(WEEKDAY(C371),'Dia da Semana'!$S:$T,2,FALSE)</f>
        <v>#VALUE!</v>
      </c>
      <c r="E371" s="15" t="s">
        <v>5021</v>
      </c>
      <c r="F371" s="15" t="s">
        <v>222</v>
      </c>
      <c r="G371" s="98" t="s">
        <v>4241</v>
      </c>
      <c r="H371" s="99" t="s">
        <v>4249</v>
      </c>
      <c r="I371" s="1"/>
      <c r="J371" s="1"/>
      <c r="K371" s="1"/>
      <c r="L371" s="1"/>
      <c r="M371" s="1"/>
      <c r="N371" s="1"/>
      <c r="O371" s="1"/>
      <c r="P371" s="1"/>
      <c r="Q371" s="1"/>
      <c r="R371" s="15"/>
      <c r="S371" s="1"/>
      <c r="T371" s="1"/>
    </row>
    <row r="372" ht="14.25" customHeight="1">
      <c r="A372" s="1"/>
      <c r="B372" s="12" t="s">
        <v>230</v>
      </c>
      <c r="C372" s="15" t="s">
        <v>5022</v>
      </c>
      <c r="D372" s="15" t="str">
        <f>VLOOKUP(WEEKDAY(C372),'Dia da Semana'!$S:$T,2,FALSE)</f>
        <v>#VALUE!</v>
      </c>
      <c r="E372" s="15" t="s">
        <v>5023</v>
      </c>
      <c r="F372" s="15" t="s">
        <v>224</v>
      </c>
      <c r="G372" s="98" t="s">
        <v>4187</v>
      </c>
      <c r="H372" s="99" t="s">
        <v>4622</v>
      </c>
      <c r="I372" s="1"/>
      <c r="J372" s="1"/>
      <c r="K372" s="1"/>
      <c r="L372" s="1"/>
      <c r="M372" s="1"/>
      <c r="N372" s="1"/>
      <c r="O372" s="1"/>
      <c r="P372" s="1"/>
      <c r="Q372" s="1"/>
      <c r="R372" s="15"/>
      <c r="S372" s="1"/>
      <c r="T372" s="1"/>
    </row>
    <row r="373" ht="14.25" customHeight="1">
      <c r="A373" s="1"/>
      <c r="B373" s="12" t="s">
        <v>230</v>
      </c>
      <c r="C373" s="15" t="s">
        <v>5024</v>
      </c>
      <c r="D373" s="15" t="str">
        <f>VLOOKUP(WEEKDAY(C373),'Dia da Semana'!$S:$T,2,FALSE)</f>
        <v>#VALUE!</v>
      </c>
      <c r="E373" s="15" t="s">
        <v>5025</v>
      </c>
      <c r="F373" s="15" t="s">
        <v>222</v>
      </c>
      <c r="G373" s="98" t="s">
        <v>4241</v>
      </c>
      <c r="H373" s="99" t="s">
        <v>4242</v>
      </c>
      <c r="I373" s="1"/>
      <c r="J373" s="1"/>
      <c r="K373" s="1"/>
      <c r="L373" s="1"/>
      <c r="M373" s="1"/>
      <c r="N373" s="1"/>
      <c r="O373" s="1"/>
      <c r="P373" s="1"/>
      <c r="Q373" s="1"/>
      <c r="R373" s="15"/>
      <c r="S373" s="1"/>
      <c r="T373" s="1"/>
    </row>
    <row r="374" ht="14.25" customHeight="1">
      <c r="A374" s="1"/>
      <c r="B374" s="12" t="s">
        <v>230</v>
      </c>
      <c r="C374" s="15" t="s">
        <v>5026</v>
      </c>
      <c r="D374" s="15" t="str">
        <f>VLOOKUP(WEEKDAY(C374),'Dia da Semana'!$S:$T,2,FALSE)</f>
        <v>#VALUE!</v>
      </c>
      <c r="E374" s="15" t="s">
        <v>5027</v>
      </c>
      <c r="F374" s="15" t="s">
        <v>222</v>
      </c>
      <c r="G374" s="98" t="s">
        <v>4241</v>
      </c>
      <c r="H374" s="99" t="s">
        <v>4249</v>
      </c>
      <c r="I374" s="1"/>
      <c r="J374" s="1"/>
      <c r="K374" s="1"/>
      <c r="L374" s="1"/>
      <c r="M374" s="1"/>
      <c r="N374" s="1"/>
      <c r="O374" s="1"/>
      <c r="P374" s="1"/>
      <c r="Q374" s="1"/>
      <c r="R374" s="15"/>
      <c r="S374" s="1"/>
      <c r="T374" s="1"/>
    </row>
    <row r="375" ht="14.25" customHeight="1">
      <c r="A375" s="1"/>
      <c r="B375" s="12" t="s">
        <v>230</v>
      </c>
      <c r="C375" s="15" t="s">
        <v>5028</v>
      </c>
      <c r="D375" s="15" t="str">
        <f>VLOOKUP(WEEKDAY(C375),'Dia da Semana'!$S:$T,2,FALSE)</f>
        <v>#VALUE!</v>
      </c>
      <c r="E375" s="15" t="s">
        <v>5029</v>
      </c>
      <c r="F375" s="15" t="s">
        <v>222</v>
      </c>
      <c r="G375" s="98" t="s">
        <v>4241</v>
      </c>
      <c r="H375" s="99" t="s">
        <v>4242</v>
      </c>
      <c r="I375" s="1"/>
      <c r="J375" s="1"/>
      <c r="K375" s="1"/>
      <c r="L375" s="1"/>
      <c r="M375" s="1"/>
      <c r="N375" s="1"/>
      <c r="O375" s="1"/>
      <c r="P375" s="1"/>
      <c r="Q375" s="1"/>
      <c r="R375" s="15"/>
      <c r="S375" s="1"/>
      <c r="T375" s="1"/>
    </row>
    <row r="376" ht="14.25" customHeight="1">
      <c r="A376" s="1"/>
      <c r="B376" s="12" t="s">
        <v>230</v>
      </c>
      <c r="C376" s="15" t="s">
        <v>5030</v>
      </c>
      <c r="D376" s="15" t="str">
        <f>VLOOKUP(WEEKDAY(C376),'Dia da Semana'!$S:$T,2,FALSE)</f>
        <v>#VALUE!</v>
      </c>
      <c r="E376" s="15" t="s">
        <v>5031</v>
      </c>
      <c r="F376" s="15" t="s">
        <v>222</v>
      </c>
      <c r="G376" s="98" t="s">
        <v>4381</v>
      </c>
      <c r="H376" s="99" t="s">
        <v>4582</v>
      </c>
      <c r="I376" s="1"/>
      <c r="J376" s="1"/>
      <c r="K376" s="1"/>
      <c r="L376" s="1"/>
      <c r="M376" s="1"/>
      <c r="N376" s="1"/>
      <c r="O376" s="1"/>
      <c r="P376" s="1"/>
      <c r="Q376" s="1"/>
      <c r="R376" s="15"/>
      <c r="S376" s="1"/>
      <c r="T376" s="1"/>
    </row>
    <row r="377" ht="14.25" customHeight="1">
      <c r="A377" s="1"/>
      <c r="B377" s="12" t="s">
        <v>230</v>
      </c>
      <c r="C377" s="15" t="s">
        <v>5032</v>
      </c>
      <c r="D377" s="15" t="str">
        <f>VLOOKUP(WEEKDAY(C377),'Dia da Semana'!$S:$T,2,FALSE)</f>
        <v>#VALUE!</v>
      </c>
      <c r="E377" s="15" t="s">
        <v>5033</v>
      </c>
      <c r="F377" s="15" t="s">
        <v>222</v>
      </c>
      <c r="G377" s="98" t="s">
        <v>4276</v>
      </c>
      <c r="H377" s="99" t="s">
        <v>4277</v>
      </c>
      <c r="I377" s="1"/>
      <c r="J377" s="1"/>
      <c r="K377" s="1"/>
      <c r="L377" s="1"/>
      <c r="M377" s="1"/>
      <c r="N377" s="1"/>
      <c r="O377" s="1"/>
      <c r="P377" s="1"/>
      <c r="Q377" s="1"/>
      <c r="R377" s="15"/>
      <c r="S377" s="1"/>
      <c r="T377" s="1"/>
    </row>
    <row r="378" ht="14.25" customHeight="1">
      <c r="A378" s="1"/>
      <c r="B378" s="12" t="s">
        <v>230</v>
      </c>
      <c r="C378" s="15" t="s">
        <v>5034</v>
      </c>
      <c r="D378" s="15" t="str">
        <f>VLOOKUP(WEEKDAY(C378),'Dia da Semana'!$S:$T,2,FALSE)</f>
        <v>#VALUE!</v>
      </c>
      <c r="E378" s="15" t="s">
        <v>5035</v>
      </c>
      <c r="F378" s="15" t="s">
        <v>222</v>
      </c>
      <c r="G378" s="98" t="s">
        <v>4241</v>
      </c>
      <c r="H378" s="99" t="s">
        <v>4242</v>
      </c>
      <c r="I378" s="1"/>
      <c r="J378" s="1"/>
      <c r="K378" s="1"/>
      <c r="L378" s="1"/>
      <c r="M378" s="1"/>
      <c r="N378" s="1"/>
      <c r="O378" s="1"/>
      <c r="P378" s="1"/>
      <c r="Q378" s="1"/>
      <c r="R378" s="15"/>
      <c r="S378" s="1"/>
      <c r="T378" s="1"/>
    </row>
    <row r="379" ht="14.25" customHeight="1">
      <c r="A379" s="1"/>
      <c r="B379" s="12" t="s">
        <v>230</v>
      </c>
      <c r="C379" s="15" t="s">
        <v>5034</v>
      </c>
      <c r="D379" s="15" t="str">
        <f>VLOOKUP(WEEKDAY(C379),'Dia da Semana'!$S:$T,2,FALSE)</f>
        <v>#VALUE!</v>
      </c>
      <c r="E379" s="15" t="s">
        <v>5036</v>
      </c>
      <c r="F379" s="15" t="s">
        <v>222</v>
      </c>
      <c r="G379" s="98" t="s">
        <v>4241</v>
      </c>
      <c r="H379" s="99" t="s">
        <v>4242</v>
      </c>
      <c r="I379" s="1"/>
      <c r="J379" s="1"/>
      <c r="K379" s="1"/>
      <c r="L379" s="1"/>
      <c r="M379" s="1"/>
      <c r="N379" s="1"/>
      <c r="O379" s="1"/>
      <c r="P379" s="1"/>
      <c r="Q379" s="1"/>
      <c r="R379" s="15"/>
      <c r="S379" s="1"/>
      <c r="T379" s="1"/>
    </row>
    <row r="380" ht="14.25" customHeight="1">
      <c r="A380" s="1"/>
      <c r="B380" s="12" t="s">
        <v>230</v>
      </c>
      <c r="C380" s="15" t="s">
        <v>5037</v>
      </c>
      <c r="D380" s="15" t="str">
        <f>VLOOKUP(WEEKDAY(C380),'Dia da Semana'!$S:$T,2,FALSE)</f>
        <v>#VALUE!</v>
      </c>
      <c r="E380" s="15" t="s">
        <v>5038</v>
      </c>
      <c r="F380" s="15" t="s">
        <v>222</v>
      </c>
      <c r="G380" s="98" t="s">
        <v>4241</v>
      </c>
      <c r="H380" s="99" t="s">
        <v>4242</v>
      </c>
      <c r="I380" s="1"/>
      <c r="J380" s="1"/>
      <c r="K380" s="1"/>
      <c r="L380" s="1"/>
      <c r="M380" s="1"/>
      <c r="N380" s="1"/>
      <c r="O380" s="1"/>
      <c r="P380" s="1"/>
      <c r="Q380" s="1"/>
      <c r="R380" s="15"/>
      <c r="S380" s="1"/>
      <c r="T380" s="1"/>
    </row>
    <row r="381" ht="14.25" customHeight="1">
      <c r="A381" s="1"/>
      <c r="B381" s="12" t="s">
        <v>230</v>
      </c>
      <c r="C381" s="15" t="s">
        <v>5037</v>
      </c>
      <c r="D381" s="15" t="str">
        <f>VLOOKUP(WEEKDAY(C381),'Dia da Semana'!$S:$T,2,FALSE)</f>
        <v>#VALUE!</v>
      </c>
      <c r="E381" s="15" t="s">
        <v>5038</v>
      </c>
      <c r="F381" s="15" t="s">
        <v>222</v>
      </c>
      <c r="G381" s="98" t="s">
        <v>4241</v>
      </c>
      <c r="H381" s="99" t="s">
        <v>4242</v>
      </c>
      <c r="I381" s="1"/>
      <c r="J381" s="1"/>
      <c r="K381" s="1"/>
      <c r="L381" s="1"/>
      <c r="M381" s="1"/>
      <c r="N381" s="1"/>
      <c r="O381" s="1"/>
      <c r="P381" s="1"/>
      <c r="Q381" s="1"/>
      <c r="R381" s="15"/>
      <c r="S381" s="1"/>
      <c r="T381" s="1"/>
    </row>
    <row r="382" ht="14.25" customHeight="1">
      <c r="A382" s="1"/>
      <c r="B382" s="12" t="s">
        <v>230</v>
      </c>
      <c r="C382" s="15" t="s">
        <v>5039</v>
      </c>
      <c r="D382" s="15" t="str">
        <f>VLOOKUP(WEEKDAY(C382),'Dia da Semana'!$S:$T,2,FALSE)</f>
        <v>#VALUE!</v>
      </c>
      <c r="E382" s="15" t="s">
        <v>5040</v>
      </c>
      <c r="F382" s="15" t="s">
        <v>222</v>
      </c>
      <c r="G382" s="98" t="s">
        <v>4241</v>
      </c>
      <c r="H382" s="99" t="s">
        <v>4242</v>
      </c>
      <c r="I382" s="1"/>
      <c r="J382" s="1"/>
      <c r="K382" s="1"/>
      <c r="L382" s="1"/>
      <c r="M382" s="1"/>
      <c r="N382" s="1"/>
      <c r="O382" s="1"/>
      <c r="P382" s="1"/>
      <c r="Q382" s="1"/>
      <c r="R382" s="15"/>
      <c r="S382" s="1"/>
      <c r="T382" s="1"/>
    </row>
    <row r="383" ht="14.25" customHeight="1">
      <c r="A383" s="1"/>
      <c r="B383" s="12" t="s">
        <v>230</v>
      </c>
      <c r="C383" s="15" t="s">
        <v>5039</v>
      </c>
      <c r="D383" s="15" t="str">
        <f>VLOOKUP(WEEKDAY(C383),'Dia da Semana'!$S:$T,2,FALSE)</f>
        <v>#VALUE!</v>
      </c>
      <c r="E383" s="15" t="s">
        <v>5040</v>
      </c>
      <c r="F383" s="15" t="s">
        <v>222</v>
      </c>
      <c r="G383" s="98" t="s">
        <v>4241</v>
      </c>
      <c r="H383" s="99" t="s">
        <v>4242</v>
      </c>
      <c r="I383" s="1"/>
      <c r="J383" s="1"/>
      <c r="K383" s="1"/>
      <c r="L383" s="1"/>
      <c r="M383" s="1"/>
      <c r="N383" s="1"/>
      <c r="O383" s="1"/>
      <c r="P383" s="1"/>
      <c r="Q383" s="1"/>
      <c r="R383" s="15"/>
      <c r="S383" s="1"/>
      <c r="T383" s="1"/>
    </row>
    <row r="384" ht="14.25" customHeight="1">
      <c r="A384" s="1"/>
      <c r="B384" s="12" t="s">
        <v>230</v>
      </c>
      <c r="C384" s="15" t="s">
        <v>5041</v>
      </c>
      <c r="D384" s="15" t="str">
        <f>VLOOKUP(WEEKDAY(C384),'Dia da Semana'!$S:$T,2,FALSE)</f>
        <v>#VALUE!</v>
      </c>
      <c r="E384" s="15" t="s">
        <v>5042</v>
      </c>
      <c r="F384" s="15" t="s">
        <v>222</v>
      </c>
      <c r="G384" s="98" t="s">
        <v>4241</v>
      </c>
      <c r="H384" s="99" t="s">
        <v>4242</v>
      </c>
      <c r="I384" s="1"/>
      <c r="J384" s="1"/>
      <c r="K384" s="1"/>
      <c r="L384" s="1"/>
      <c r="M384" s="1"/>
      <c r="N384" s="1"/>
      <c r="O384" s="1"/>
      <c r="P384" s="1"/>
      <c r="Q384" s="1"/>
      <c r="R384" s="15"/>
      <c r="S384" s="1"/>
      <c r="T384" s="1"/>
    </row>
    <row r="385" ht="14.25" customHeight="1">
      <c r="A385" s="1"/>
      <c r="B385" s="12" t="s">
        <v>230</v>
      </c>
      <c r="C385" s="15" t="s">
        <v>5041</v>
      </c>
      <c r="D385" s="15" t="str">
        <f>VLOOKUP(WEEKDAY(C385),'Dia da Semana'!$S:$T,2,FALSE)</f>
        <v>#VALUE!</v>
      </c>
      <c r="E385" s="15" t="s">
        <v>5043</v>
      </c>
      <c r="F385" s="15" t="s">
        <v>222</v>
      </c>
      <c r="G385" s="98" t="s">
        <v>5044</v>
      </c>
      <c r="H385" s="99" t="s">
        <v>5045</v>
      </c>
      <c r="I385" s="1"/>
      <c r="J385" s="1"/>
      <c r="K385" s="1"/>
      <c r="L385" s="1"/>
      <c r="M385" s="1"/>
      <c r="N385" s="1"/>
      <c r="O385" s="1"/>
      <c r="P385" s="1"/>
      <c r="Q385" s="1"/>
      <c r="R385" s="15"/>
      <c r="S385" s="1"/>
      <c r="T385" s="1"/>
    </row>
    <row r="386" ht="14.25" customHeight="1">
      <c r="A386" s="1"/>
      <c r="B386" s="12" t="s">
        <v>230</v>
      </c>
      <c r="C386" s="15" t="s">
        <v>5046</v>
      </c>
      <c r="D386" s="15" t="str">
        <f>VLOOKUP(WEEKDAY(C386),'Dia da Semana'!$S:$T,2,FALSE)</f>
        <v>#VALUE!</v>
      </c>
      <c r="E386" s="15" t="s">
        <v>5047</v>
      </c>
      <c r="F386" s="15" t="s">
        <v>222</v>
      </c>
      <c r="G386" s="98" t="s">
        <v>4241</v>
      </c>
      <c r="H386" s="99" t="s">
        <v>4242</v>
      </c>
      <c r="I386" s="1"/>
      <c r="J386" s="1"/>
      <c r="K386" s="1"/>
      <c r="L386" s="1"/>
      <c r="M386" s="1"/>
      <c r="N386" s="1"/>
      <c r="O386" s="1"/>
      <c r="P386" s="1"/>
      <c r="Q386" s="1"/>
      <c r="R386" s="15"/>
      <c r="S386" s="1"/>
      <c r="T386" s="1"/>
    </row>
    <row r="387" ht="14.25" customHeight="1">
      <c r="A387" s="1"/>
      <c r="B387" s="12" t="s">
        <v>230</v>
      </c>
      <c r="C387" s="15" t="s">
        <v>5046</v>
      </c>
      <c r="D387" s="15" t="str">
        <f>VLOOKUP(WEEKDAY(C387),'Dia da Semana'!$S:$T,2,FALSE)</f>
        <v>#VALUE!</v>
      </c>
      <c r="E387" s="15" t="s">
        <v>5048</v>
      </c>
      <c r="F387" s="15" t="s">
        <v>224</v>
      </c>
      <c r="G387" s="98" t="s">
        <v>4241</v>
      </c>
      <c r="H387" s="99" t="s">
        <v>4287</v>
      </c>
      <c r="I387" s="1"/>
      <c r="J387" s="1"/>
      <c r="K387" s="1"/>
      <c r="L387" s="1"/>
      <c r="M387" s="1"/>
      <c r="N387" s="1"/>
      <c r="O387" s="1"/>
      <c r="P387" s="1"/>
      <c r="Q387" s="1"/>
      <c r="R387" s="15"/>
      <c r="S387" s="1"/>
      <c r="T387" s="1"/>
    </row>
    <row r="388" ht="14.25" customHeight="1">
      <c r="A388" s="1"/>
      <c r="B388" s="12" t="s">
        <v>230</v>
      </c>
      <c r="C388" s="15" t="s">
        <v>5049</v>
      </c>
      <c r="D388" s="15" t="str">
        <f>VLOOKUP(WEEKDAY(C388),'Dia da Semana'!$S:$T,2,FALSE)</f>
        <v>#VALUE!</v>
      </c>
      <c r="E388" s="15" t="s">
        <v>5050</v>
      </c>
      <c r="F388" s="15" t="s">
        <v>222</v>
      </c>
      <c r="G388" s="98" t="s">
        <v>4241</v>
      </c>
      <c r="H388" s="99" t="s">
        <v>4242</v>
      </c>
      <c r="I388" s="1"/>
      <c r="J388" s="1"/>
      <c r="K388" s="1"/>
      <c r="L388" s="1"/>
      <c r="M388" s="1"/>
      <c r="N388" s="1"/>
      <c r="O388" s="1"/>
      <c r="P388" s="1"/>
      <c r="Q388" s="1"/>
      <c r="R388" s="15"/>
      <c r="S388" s="1"/>
      <c r="T388" s="1"/>
    </row>
    <row r="389" ht="14.25" customHeight="1">
      <c r="A389" s="1"/>
      <c r="B389" s="12" t="s">
        <v>230</v>
      </c>
      <c r="C389" s="15" t="s">
        <v>5049</v>
      </c>
      <c r="D389" s="15" t="str">
        <f>VLOOKUP(WEEKDAY(C389),'Dia da Semana'!$S:$T,2,FALSE)</f>
        <v>#VALUE!</v>
      </c>
      <c r="E389" s="15" t="s">
        <v>5047</v>
      </c>
      <c r="F389" s="15" t="s">
        <v>222</v>
      </c>
      <c r="G389" s="98" t="s">
        <v>4241</v>
      </c>
      <c r="H389" s="99" t="s">
        <v>4242</v>
      </c>
      <c r="I389" s="1"/>
      <c r="J389" s="1"/>
      <c r="K389" s="1"/>
      <c r="L389" s="1"/>
      <c r="M389" s="1"/>
      <c r="N389" s="1"/>
      <c r="O389" s="1"/>
      <c r="P389" s="1"/>
      <c r="Q389" s="1"/>
      <c r="R389" s="15"/>
      <c r="S389" s="1"/>
      <c r="T389" s="1"/>
    </row>
    <row r="390" ht="14.25" customHeight="1">
      <c r="A390" s="1"/>
      <c r="B390" s="12" t="s">
        <v>230</v>
      </c>
      <c r="C390" s="15" t="s">
        <v>5049</v>
      </c>
      <c r="D390" s="15" t="str">
        <f>VLOOKUP(WEEKDAY(C390),'Dia da Semana'!$S:$T,2,FALSE)</f>
        <v>#VALUE!</v>
      </c>
      <c r="E390" s="15" t="s">
        <v>5051</v>
      </c>
      <c r="F390" s="15" t="s">
        <v>222</v>
      </c>
      <c r="G390" s="98" t="s">
        <v>4241</v>
      </c>
      <c r="H390" s="99" t="s">
        <v>4242</v>
      </c>
      <c r="I390" s="1"/>
      <c r="J390" s="1"/>
      <c r="K390" s="1"/>
      <c r="L390" s="1"/>
      <c r="M390" s="1"/>
      <c r="N390" s="1"/>
      <c r="O390" s="1"/>
      <c r="P390" s="1"/>
      <c r="Q390" s="1"/>
      <c r="R390" s="15"/>
      <c r="S390" s="1"/>
      <c r="T390" s="1"/>
    </row>
    <row r="391" ht="14.25" customHeight="1">
      <c r="A391" s="1"/>
      <c r="B391" s="12" t="s">
        <v>230</v>
      </c>
      <c r="C391" s="15" t="s">
        <v>5049</v>
      </c>
      <c r="D391" s="15" t="str">
        <f>VLOOKUP(WEEKDAY(C391),'Dia da Semana'!$S:$T,2,FALSE)</f>
        <v>#VALUE!</v>
      </c>
      <c r="E391" s="15" t="s">
        <v>5052</v>
      </c>
      <c r="F391" s="15" t="s">
        <v>222</v>
      </c>
      <c r="G391" s="98" t="s">
        <v>4266</v>
      </c>
      <c r="H391" s="99" t="s">
        <v>5053</v>
      </c>
      <c r="I391" s="1"/>
      <c r="J391" s="1"/>
      <c r="K391" s="1"/>
      <c r="L391" s="1"/>
      <c r="M391" s="1"/>
      <c r="N391" s="1"/>
      <c r="O391" s="1"/>
      <c r="P391" s="1"/>
      <c r="Q391" s="1"/>
      <c r="R391" s="15"/>
      <c r="S391" s="1"/>
      <c r="T391" s="1"/>
    </row>
    <row r="392" ht="14.25" customHeight="1">
      <c r="A392" s="1"/>
      <c r="B392" s="12" t="s">
        <v>230</v>
      </c>
      <c r="C392" s="15" t="s">
        <v>5054</v>
      </c>
      <c r="D392" s="15" t="str">
        <f>VLOOKUP(WEEKDAY(C392),'Dia da Semana'!$S:$T,2,FALSE)</f>
        <v>#VALUE!</v>
      </c>
      <c r="E392" s="15" t="s">
        <v>5055</v>
      </c>
      <c r="F392" s="15" t="s">
        <v>222</v>
      </c>
      <c r="G392" s="98" t="s">
        <v>5056</v>
      </c>
      <c r="H392" s="99" t="s">
        <v>5057</v>
      </c>
      <c r="I392" s="1"/>
      <c r="J392" s="1"/>
      <c r="K392" s="1"/>
      <c r="L392" s="1"/>
      <c r="M392" s="1"/>
      <c r="N392" s="1"/>
      <c r="O392" s="1"/>
      <c r="P392" s="1"/>
      <c r="Q392" s="1"/>
      <c r="R392" s="15"/>
      <c r="S392" s="1"/>
      <c r="T392" s="1"/>
    </row>
    <row r="393" ht="14.25" customHeight="1">
      <c r="A393" s="1"/>
      <c r="B393" s="12" t="s">
        <v>248</v>
      </c>
      <c r="C393" s="15" t="s">
        <v>5058</v>
      </c>
      <c r="D393" s="15" t="str">
        <f>VLOOKUP(WEEKDAY(C393),'Dia da Semana'!$S:$T,2,FALSE)</f>
        <v>#VALUE!</v>
      </c>
      <c r="E393" s="15" t="s">
        <v>5059</v>
      </c>
      <c r="F393" s="15" t="s">
        <v>222</v>
      </c>
      <c r="G393" s="98" t="s">
        <v>4214</v>
      </c>
      <c r="H393" s="99" t="s">
        <v>4215</v>
      </c>
      <c r="I393" s="1"/>
      <c r="J393" s="1"/>
      <c r="K393" s="1"/>
      <c r="L393" s="1"/>
      <c r="M393" s="1"/>
      <c r="N393" s="1"/>
      <c r="O393" s="1"/>
      <c r="P393" s="1"/>
      <c r="Q393" s="1"/>
      <c r="R393" s="15"/>
      <c r="S393" s="1"/>
      <c r="T393" s="1"/>
    </row>
    <row r="394" ht="14.25" customHeight="1">
      <c r="A394" s="1"/>
      <c r="B394" s="12" t="s">
        <v>248</v>
      </c>
      <c r="C394" s="15" t="s">
        <v>5060</v>
      </c>
      <c r="D394" s="15" t="str">
        <f>VLOOKUP(WEEKDAY(C394),'Dia da Semana'!$S:$T,2,FALSE)</f>
        <v>#VALUE!</v>
      </c>
      <c r="E394" s="15" t="s">
        <v>5061</v>
      </c>
      <c r="F394" s="15" t="s">
        <v>222</v>
      </c>
      <c r="G394" s="98" t="s">
        <v>4266</v>
      </c>
      <c r="H394" s="99" t="s">
        <v>5005</v>
      </c>
      <c r="I394" s="1"/>
      <c r="J394" s="1"/>
      <c r="K394" s="1"/>
      <c r="L394" s="1"/>
      <c r="M394" s="1"/>
      <c r="N394" s="1"/>
      <c r="O394" s="1"/>
      <c r="P394" s="1"/>
      <c r="Q394" s="1"/>
      <c r="R394" s="15"/>
      <c r="S394" s="1"/>
      <c r="T394" s="1"/>
    </row>
    <row r="395" ht="14.25" customHeight="1">
      <c r="A395" s="1"/>
      <c r="B395" s="12" t="s">
        <v>230</v>
      </c>
      <c r="C395" s="15" t="s">
        <v>5062</v>
      </c>
      <c r="D395" s="15" t="str">
        <f>VLOOKUP(WEEKDAY(C395),'Dia da Semana'!$S:$T,2,FALSE)</f>
        <v>#VALUE!</v>
      </c>
      <c r="E395" s="15" t="s">
        <v>5063</v>
      </c>
      <c r="F395" s="15" t="s">
        <v>222</v>
      </c>
      <c r="G395" s="98" t="s">
        <v>250</v>
      </c>
      <c r="H395" s="99" t="s">
        <v>250</v>
      </c>
      <c r="I395" s="1"/>
      <c r="J395" s="1"/>
      <c r="K395" s="1"/>
      <c r="L395" s="1"/>
      <c r="M395" s="1"/>
      <c r="N395" s="1"/>
      <c r="O395" s="1"/>
      <c r="P395" s="1"/>
      <c r="Q395" s="1"/>
      <c r="R395" s="15"/>
      <c r="S395" s="1"/>
      <c r="T395" s="1"/>
    </row>
    <row r="396" ht="14.25" customHeight="1">
      <c r="A396" s="1"/>
      <c r="B396" s="12" t="s">
        <v>248</v>
      </c>
      <c r="C396" s="15" t="s">
        <v>5064</v>
      </c>
      <c r="D396" s="15" t="str">
        <f>VLOOKUP(WEEKDAY(C396),'Dia da Semana'!$S:$T,2,FALSE)</f>
        <v>#VALUE!</v>
      </c>
      <c r="E396" s="15" t="s">
        <v>5065</v>
      </c>
      <c r="F396" s="15" t="s">
        <v>222</v>
      </c>
      <c r="G396" s="98" t="s">
        <v>250</v>
      </c>
      <c r="H396" s="99" t="s">
        <v>250</v>
      </c>
      <c r="I396" s="1"/>
      <c r="J396" s="1"/>
      <c r="K396" s="1"/>
      <c r="L396" s="1"/>
      <c r="M396" s="1"/>
      <c r="N396" s="1"/>
      <c r="O396" s="1"/>
      <c r="P396" s="1"/>
      <c r="Q396" s="1"/>
      <c r="R396" s="15"/>
      <c r="S396" s="1"/>
      <c r="T396" s="1"/>
    </row>
    <row r="397" ht="14.25" customHeight="1">
      <c r="A397" s="1"/>
      <c r="B397" s="12" t="s">
        <v>248</v>
      </c>
      <c r="C397" s="15" t="s">
        <v>5064</v>
      </c>
      <c r="D397" s="15" t="str">
        <f>VLOOKUP(WEEKDAY(C397),'Dia da Semana'!$S:$T,2,FALSE)</f>
        <v>#VALUE!</v>
      </c>
      <c r="E397" s="15" t="s">
        <v>5065</v>
      </c>
      <c r="F397" s="15" t="s">
        <v>222</v>
      </c>
      <c r="G397" s="98" t="s">
        <v>250</v>
      </c>
      <c r="H397" s="99" t="s">
        <v>250</v>
      </c>
      <c r="I397" s="1"/>
      <c r="J397" s="1"/>
      <c r="K397" s="1"/>
      <c r="L397" s="1"/>
      <c r="M397" s="1"/>
      <c r="N397" s="1"/>
      <c r="O397" s="1"/>
      <c r="P397" s="1"/>
      <c r="Q397" s="1"/>
      <c r="R397" s="15"/>
      <c r="S397" s="1"/>
      <c r="T397" s="1"/>
    </row>
    <row r="398" ht="14.25" customHeight="1">
      <c r="A398" s="1"/>
      <c r="B398" s="12" t="s">
        <v>248</v>
      </c>
      <c r="C398" s="15" t="s">
        <v>5066</v>
      </c>
      <c r="D398" s="15" t="str">
        <f>VLOOKUP(WEEKDAY(C398),'Dia da Semana'!$S:$T,2,FALSE)</f>
        <v>#VALUE!</v>
      </c>
      <c r="E398" s="15" t="s">
        <v>5065</v>
      </c>
      <c r="F398" s="15" t="s">
        <v>222</v>
      </c>
      <c r="G398" s="98" t="s">
        <v>250</v>
      </c>
      <c r="H398" s="99" t="s">
        <v>250</v>
      </c>
      <c r="I398" s="1"/>
      <c r="J398" s="1"/>
      <c r="K398" s="1"/>
      <c r="L398" s="1"/>
      <c r="M398" s="1"/>
      <c r="N398" s="1"/>
      <c r="O398" s="1"/>
      <c r="P398" s="1"/>
      <c r="Q398" s="1"/>
      <c r="R398" s="15"/>
      <c r="S398" s="1"/>
      <c r="T398" s="1"/>
    </row>
    <row r="399" ht="14.25" customHeight="1">
      <c r="A399" s="1"/>
      <c r="B399" s="12" t="s">
        <v>248</v>
      </c>
      <c r="C399" s="15" t="s">
        <v>5067</v>
      </c>
      <c r="D399" s="15" t="str">
        <f>VLOOKUP(WEEKDAY(C399),'Dia da Semana'!$S:$T,2,FALSE)</f>
        <v>#VALUE!</v>
      </c>
      <c r="E399" s="15" t="s">
        <v>5068</v>
      </c>
      <c r="F399" s="15" t="s">
        <v>222</v>
      </c>
      <c r="G399" s="98" t="s">
        <v>250</v>
      </c>
      <c r="H399" s="99" t="s">
        <v>250</v>
      </c>
      <c r="I399" s="1"/>
      <c r="J399" s="1"/>
      <c r="K399" s="1"/>
      <c r="L399" s="1"/>
      <c r="M399" s="1"/>
      <c r="N399" s="1"/>
      <c r="O399" s="1"/>
      <c r="P399" s="1"/>
      <c r="Q399" s="1"/>
      <c r="R399" s="15"/>
      <c r="S399" s="1"/>
      <c r="T399" s="1"/>
    </row>
    <row r="400" ht="14.25" customHeight="1">
      <c r="A400" s="1"/>
      <c r="B400" s="12" t="s">
        <v>248</v>
      </c>
      <c r="C400" s="15" t="s">
        <v>5067</v>
      </c>
      <c r="D400" s="15" t="str">
        <f>VLOOKUP(WEEKDAY(C400),'Dia da Semana'!$S:$T,2,FALSE)</f>
        <v>#VALUE!</v>
      </c>
      <c r="E400" s="15" t="s">
        <v>5068</v>
      </c>
      <c r="F400" s="15" t="s">
        <v>222</v>
      </c>
      <c r="G400" s="98" t="s">
        <v>250</v>
      </c>
      <c r="H400" s="99" t="s">
        <v>250</v>
      </c>
      <c r="I400" s="1"/>
      <c r="J400" s="1"/>
      <c r="K400" s="1"/>
      <c r="L400" s="1"/>
      <c r="M400" s="1"/>
      <c r="N400" s="1"/>
      <c r="O400" s="1"/>
      <c r="P400" s="1"/>
      <c r="Q400" s="1"/>
      <c r="R400" s="15"/>
      <c r="S400" s="1"/>
      <c r="T400" s="1"/>
    </row>
    <row r="401" ht="14.25" customHeight="1">
      <c r="A401" s="1"/>
      <c r="B401" s="12" t="s">
        <v>248</v>
      </c>
      <c r="C401" s="15" t="s">
        <v>5067</v>
      </c>
      <c r="D401" s="15" t="str">
        <f>VLOOKUP(WEEKDAY(C401),'Dia da Semana'!$S:$T,2,FALSE)</f>
        <v>#VALUE!</v>
      </c>
      <c r="E401" s="15" t="s">
        <v>5068</v>
      </c>
      <c r="F401" s="15" t="s">
        <v>222</v>
      </c>
      <c r="G401" s="98" t="s">
        <v>250</v>
      </c>
      <c r="H401" s="99" t="s">
        <v>250</v>
      </c>
      <c r="I401" s="1"/>
      <c r="J401" s="1"/>
      <c r="K401" s="1"/>
      <c r="L401" s="1"/>
      <c r="M401" s="1"/>
      <c r="N401" s="1"/>
      <c r="O401" s="1"/>
      <c r="P401" s="1"/>
      <c r="Q401" s="1"/>
      <c r="R401" s="15"/>
      <c r="S401" s="1"/>
      <c r="T401" s="1"/>
    </row>
    <row r="402" ht="14.25" customHeight="1">
      <c r="A402" s="1"/>
      <c r="B402" s="12" t="s">
        <v>248</v>
      </c>
      <c r="C402" s="15" t="s">
        <v>5067</v>
      </c>
      <c r="D402" s="15" t="str">
        <f>VLOOKUP(WEEKDAY(C402),'Dia da Semana'!$S:$T,2,FALSE)</f>
        <v>#VALUE!</v>
      </c>
      <c r="E402" s="15" t="s">
        <v>5068</v>
      </c>
      <c r="F402" s="15" t="s">
        <v>222</v>
      </c>
      <c r="G402" s="98" t="s">
        <v>250</v>
      </c>
      <c r="H402" s="99" t="s">
        <v>250</v>
      </c>
      <c r="I402" s="1"/>
      <c r="J402" s="1"/>
      <c r="K402" s="1"/>
      <c r="L402" s="1"/>
      <c r="M402" s="1"/>
      <c r="N402" s="1"/>
      <c r="O402" s="1"/>
      <c r="P402" s="1"/>
      <c r="Q402" s="1"/>
      <c r="R402" s="15"/>
      <c r="S402" s="1"/>
      <c r="T402" s="1"/>
    </row>
    <row r="403" ht="14.25" customHeight="1">
      <c r="A403" s="1"/>
      <c r="B403" s="12" t="s">
        <v>248</v>
      </c>
      <c r="C403" s="15" t="s">
        <v>5069</v>
      </c>
      <c r="D403" s="15" t="str">
        <f>VLOOKUP(WEEKDAY(C403),'Dia da Semana'!$S:$T,2,FALSE)</f>
        <v>#VALUE!</v>
      </c>
      <c r="E403" s="15" t="s">
        <v>5068</v>
      </c>
      <c r="F403" s="15" t="s">
        <v>222</v>
      </c>
      <c r="G403" s="98" t="s">
        <v>250</v>
      </c>
      <c r="H403" s="99" t="s">
        <v>250</v>
      </c>
      <c r="I403" s="1"/>
      <c r="J403" s="1"/>
      <c r="K403" s="1"/>
      <c r="L403" s="1"/>
      <c r="M403" s="1"/>
      <c r="N403" s="1"/>
      <c r="O403" s="1"/>
      <c r="P403" s="1"/>
      <c r="Q403" s="1"/>
      <c r="R403" s="15"/>
      <c r="S403" s="1"/>
      <c r="T403" s="1"/>
    </row>
    <row r="404" ht="14.25" customHeight="1">
      <c r="A404" s="1"/>
      <c r="B404" s="12" t="s">
        <v>248</v>
      </c>
      <c r="C404" s="15" t="s">
        <v>5069</v>
      </c>
      <c r="D404" s="15" t="str">
        <f>VLOOKUP(WEEKDAY(C404),'Dia da Semana'!$S:$T,2,FALSE)</f>
        <v>#VALUE!</v>
      </c>
      <c r="E404" s="15" t="s">
        <v>5068</v>
      </c>
      <c r="F404" s="15" t="s">
        <v>222</v>
      </c>
      <c r="G404" s="98" t="s">
        <v>250</v>
      </c>
      <c r="H404" s="99" t="s">
        <v>250</v>
      </c>
      <c r="I404" s="1"/>
      <c r="J404" s="1"/>
      <c r="K404" s="1"/>
      <c r="L404" s="1"/>
      <c r="M404" s="1"/>
      <c r="N404" s="1"/>
      <c r="O404" s="1"/>
      <c r="P404" s="1"/>
      <c r="Q404" s="1"/>
      <c r="R404" s="15"/>
      <c r="S404" s="1"/>
      <c r="T404" s="1"/>
    </row>
    <row r="405" ht="14.25" customHeight="1">
      <c r="A405" s="1"/>
      <c r="B405" s="12" t="s">
        <v>248</v>
      </c>
      <c r="C405" s="15" t="s">
        <v>5069</v>
      </c>
      <c r="D405" s="15" t="str">
        <f>VLOOKUP(WEEKDAY(C405),'Dia da Semana'!$S:$T,2,FALSE)</f>
        <v>#VALUE!</v>
      </c>
      <c r="E405" s="15" t="s">
        <v>5068</v>
      </c>
      <c r="F405" s="15" t="s">
        <v>222</v>
      </c>
      <c r="G405" s="98" t="s">
        <v>250</v>
      </c>
      <c r="H405" s="99" t="s">
        <v>250</v>
      </c>
      <c r="I405" s="1"/>
      <c r="J405" s="1"/>
      <c r="K405" s="1"/>
      <c r="L405" s="1"/>
      <c r="M405" s="1"/>
      <c r="N405" s="1"/>
      <c r="O405" s="1"/>
      <c r="P405" s="1"/>
      <c r="Q405" s="1"/>
      <c r="R405" s="15"/>
      <c r="S405" s="1"/>
      <c r="T405" s="1"/>
    </row>
    <row r="406" ht="14.25" customHeight="1">
      <c r="A406" s="1"/>
      <c r="B406" s="12" t="s">
        <v>248</v>
      </c>
      <c r="C406" s="15" t="s">
        <v>5069</v>
      </c>
      <c r="D406" s="15" t="str">
        <f>VLOOKUP(WEEKDAY(C406),'Dia da Semana'!$S:$T,2,FALSE)</f>
        <v>#VALUE!</v>
      </c>
      <c r="E406" s="15" t="s">
        <v>5068</v>
      </c>
      <c r="F406" s="15" t="s">
        <v>222</v>
      </c>
      <c r="G406" s="98" t="s">
        <v>250</v>
      </c>
      <c r="H406" s="99" t="s">
        <v>250</v>
      </c>
      <c r="I406" s="1"/>
      <c r="J406" s="1"/>
      <c r="K406" s="1"/>
      <c r="L406" s="1"/>
      <c r="M406" s="1"/>
      <c r="N406" s="1"/>
      <c r="O406" s="1"/>
      <c r="P406" s="1"/>
      <c r="Q406" s="1"/>
      <c r="R406" s="15"/>
      <c r="S406" s="1"/>
      <c r="T406" s="1"/>
    </row>
    <row r="407" ht="14.25" customHeight="1">
      <c r="A407" s="1"/>
      <c r="B407" s="12" t="s">
        <v>248</v>
      </c>
      <c r="C407" s="15" t="s">
        <v>5070</v>
      </c>
      <c r="D407" s="15" t="str">
        <f>VLOOKUP(WEEKDAY(C407),'Dia da Semana'!$S:$T,2,FALSE)</f>
        <v>#VALUE!</v>
      </c>
      <c r="E407" s="15" t="s">
        <v>5071</v>
      </c>
      <c r="F407" s="15" t="s">
        <v>222</v>
      </c>
      <c r="G407" s="98" t="s">
        <v>250</v>
      </c>
      <c r="H407" s="99" t="s">
        <v>250</v>
      </c>
      <c r="I407" s="1"/>
      <c r="J407" s="1"/>
      <c r="K407" s="1"/>
      <c r="L407" s="1"/>
      <c r="M407" s="1"/>
      <c r="N407" s="1"/>
      <c r="O407" s="1"/>
      <c r="P407" s="1"/>
      <c r="Q407" s="1"/>
      <c r="R407" s="15"/>
      <c r="S407" s="1"/>
      <c r="T407" s="1"/>
    </row>
    <row r="408" ht="14.25" customHeight="1">
      <c r="A408" s="1"/>
      <c r="B408" s="12" t="s">
        <v>247</v>
      </c>
      <c r="C408" s="15" t="s">
        <v>5072</v>
      </c>
      <c r="D408" s="15" t="str">
        <f>VLOOKUP(WEEKDAY(C408),'Dia da Semana'!$S:$T,2,FALSE)</f>
        <v>#VALUE!</v>
      </c>
      <c r="E408" s="15" t="s">
        <v>5073</v>
      </c>
      <c r="F408" s="15" t="s">
        <v>222</v>
      </c>
      <c r="G408" s="98" t="s">
        <v>250</v>
      </c>
      <c r="H408" s="99" t="s">
        <v>250</v>
      </c>
      <c r="I408" s="1"/>
      <c r="J408" s="1"/>
      <c r="K408" s="1"/>
      <c r="L408" s="1"/>
      <c r="M408" s="1"/>
      <c r="N408" s="1"/>
      <c r="O408" s="1"/>
      <c r="P408" s="1"/>
      <c r="Q408" s="1"/>
      <c r="R408" s="15"/>
      <c r="S408" s="1"/>
      <c r="T408" s="1"/>
    </row>
    <row r="409" ht="14.25" customHeight="1">
      <c r="A409" s="1"/>
      <c r="B409" s="12" t="s">
        <v>247</v>
      </c>
      <c r="C409" s="15" t="s">
        <v>5074</v>
      </c>
      <c r="D409" s="15" t="str">
        <f>VLOOKUP(WEEKDAY(C409),'Dia da Semana'!$S:$T,2,FALSE)</f>
        <v>#VALUE!</v>
      </c>
      <c r="E409" s="15" t="s">
        <v>5075</v>
      </c>
      <c r="F409" s="15" t="s">
        <v>222</v>
      </c>
      <c r="G409" s="98" t="s">
        <v>250</v>
      </c>
      <c r="H409" s="99" t="s">
        <v>250</v>
      </c>
      <c r="I409" s="1"/>
      <c r="J409" s="1"/>
      <c r="K409" s="1"/>
      <c r="L409" s="1"/>
      <c r="M409" s="1"/>
      <c r="N409" s="1"/>
      <c r="O409" s="1"/>
      <c r="P409" s="1"/>
      <c r="Q409" s="1"/>
      <c r="R409" s="15"/>
      <c r="S409" s="1"/>
      <c r="T409" s="1"/>
    </row>
    <row r="410" ht="14.25" customHeight="1">
      <c r="A410" s="1"/>
      <c r="B410" s="12" t="s">
        <v>247</v>
      </c>
      <c r="C410" s="15" t="s">
        <v>5076</v>
      </c>
      <c r="D410" s="15" t="str">
        <f>VLOOKUP(WEEKDAY(C410),'Dia da Semana'!$S:$T,2,FALSE)</f>
        <v>#VALUE!</v>
      </c>
      <c r="E410" s="15" t="s">
        <v>5077</v>
      </c>
      <c r="F410" s="15" t="s">
        <v>222</v>
      </c>
      <c r="G410" s="98" t="s">
        <v>250</v>
      </c>
      <c r="H410" s="99" t="s">
        <v>250</v>
      </c>
      <c r="I410" s="1"/>
      <c r="J410" s="1"/>
      <c r="K410" s="1"/>
      <c r="L410" s="1"/>
      <c r="M410" s="1"/>
      <c r="N410" s="1"/>
      <c r="O410" s="1"/>
      <c r="P410" s="1"/>
      <c r="Q410" s="1"/>
      <c r="R410" s="15"/>
      <c r="S410" s="1"/>
      <c r="T410" s="1"/>
    </row>
    <row r="411" ht="14.25" customHeight="1">
      <c r="A411" s="1"/>
      <c r="B411" s="12" t="s">
        <v>247</v>
      </c>
      <c r="C411" s="15" t="s">
        <v>5076</v>
      </c>
      <c r="D411" s="15" t="str">
        <f>VLOOKUP(WEEKDAY(C411),'Dia da Semana'!$S:$T,2,FALSE)</f>
        <v>#VALUE!</v>
      </c>
      <c r="E411" s="15" t="s">
        <v>5078</v>
      </c>
      <c r="F411" s="15" t="s">
        <v>222</v>
      </c>
      <c r="G411" s="98" t="s">
        <v>250</v>
      </c>
      <c r="H411" s="99" t="s">
        <v>250</v>
      </c>
      <c r="I411" s="1"/>
      <c r="J411" s="1"/>
      <c r="K411" s="1"/>
      <c r="L411" s="1"/>
      <c r="M411" s="1"/>
      <c r="N411" s="1"/>
      <c r="O411" s="1"/>
      <c r="P411" s="1"/>
      <c r="Q411" s="1"/>
      <c r="R411" s="15"/>
      <c r="S411" s="1"/>
      <c r="T411" s="1"/>
    </row>
    <row r="412" ht="14.25" customHeight="1">
      <c r="A412" s="1"/>
      <c r="B412" s="12" t="s">
        <v>247</v>
      </c>
      <c r="C412" s="15" t="s">
        <v>5076</v>
      </c>
      <c r="D412" s="15" t="str">
        <f>VLOOKUP(WEEKDAY(C412),'Dia da Semana'!$S:$T,2,FALSE)</f>
        <v>#VALUE!</v>
      </c>
      <c r="E412" s="15" t="s">
        <v>5079</v>
      </c>
      <c r="F412" s="15" t="s">
        <v>222</v>
      </c>
      <c r="G412" s="98" t="s">
        <v>250</v>
      </c>
      <c r="H412" s="99" t="s">
        <v>250</v>
      </c>
      <c r="I412" s="1"/>
      <c r="J412" s="1"/>
      <c r="K412" s="1"/>
      <c r="L412" s="1"/>
      <c r="M412" s="1"/>
      <c r="N412" s="1"/>
      <c r="O412" s="1"/>
      <c r="P412" s="1"/>
      <c r="Q412" s="1"/>
      <c r="R412" s="15"/>
      <c r="S412" s="1"/>
      <c r="T412" s="1"/>
    </row>
    <row r="413" ht="14.25" customHeight="1">
      <c r="A413" s="1"/>
      <c r="B413" s="12" t="s">
        <v>247</v>
      </c>
      <c r="C413" s="15" t="s">
        <v>5076</v>
      </c>
      <c r="D413" s="15" t="str">
        <f>VLOOKUP(WEEKDAY(C413),'Dia da Semana'!$S:$T,2,FALSE)</f>
        <v>#VALUE!</v>
      </c>
      <c r="E413" s="15" t="s">
        <v>5080</v>
      </c>
      <c r="F413" s="15" t="s">
        <v>222</v>
      </c>
      <c r="G413" s="98" t="s">
        <v>250</v>
      </c>
      <c r="H413" s="99" t="s">
        <v>250</v>
      </c>
      <c r="I413" s="1"/>
      <c r="J413" s="1"/>
      <c r="K413" s="1"/>
      <c r="L413" s="1"/>
      <c r="M413" s="1"/>
      <c r="N413" s="1"/>
      <c r="O413" s="1"/>
      <c r="P413" s="1"/>
      <c r="Q413" s="1"/>
      <c r="R413" s="15"/>
      <c r="S413" s="1"/>
      <c r="T413" s="1"/>
    </row>
    <row r="414" ht="14.25" customHeight="1">
      <c r="A414" s="1"/>
      <c r="B414" s="12" t="s">
        <v>230</v>
      </c>
      <c r="C414" s="15" t="s">
        <v>5081</v>
      </c>
      <c r="D414" s="15" t="str">
        <f>VLOOKUP(WEEKDAY(C414),'Dia da Semana'!$S:$T,2,FALSE)</f>
        <v>#VALUE!</v>
      </c>
      <c r="E414" s="15" t="s">
        <v>5082</v>
      </c>
      <c r="F414" s="15" t="s">
        <v>222</v>
      </c>
      <c r="G414" s="98" t="s">
        <v>4349</v>
      </c>
      <c r="H414" s="99" t="s">
        <v>5083</v>
      </c>
      <c r="I414" s="1"/>
      <c r="J414" s="1"/>
      <c r="K414" s="1"/>
      <c r="L414" s="1"/>
      <c r="M414" s="1"/>
      <c r="N414" s="1"/>
      <c r="O414" s="1"/>
      <c r="P414" s="1"/>
      <c r="Q414" s="1"/>
      <c r="R414" s="15"/>
      <c r="S414" s="1"/>
      <c r="T414" s="1"/>
    </row>
    <row r="415" ht="14.25" customHeight="1">
      <c r="A415" s="1"/>
      <c r="B415" s="12" t="s">
        <v>230</v>
      </c>
      <c r="C415" s="15" t="s">
        <v>5081</v>
      </c>
      <c r="D415" s="15" t="str">
        <f>VLOOKUP(WEEKDAY(C415),'Dia da Semana'!$S:$T,2,FALSE)</f>
        <v>#VALUE!</v>
      </c>
      <c r="E415" s="15" t="s">
        <v>5082</v>
      </c>
      <c r="F415" s="15" t="s">
        <v>222</v>
      </c>
      <c r="G415" s="98" t="s">
        <v>4349</v>
      </c>
      <c r="H415" s="99" t="s">
        <v>5083</v>
      </c>
      <c r="I415" s="1"/>
      <c r="J415" s="1"/>
      <c r="K415" s="1"/>
      <c r="L415" s="1"/>
      <c r="M415" s="1"/>
      <c r="N415" s="1"/>
      <c r="O415" s="1"/>
      <c r="P415" s="1"/>
      <c r="Q415" s="1"/>
      <c r="R415" s="15"/>
      <c r="S415" s="1"/>
      <c r="T415" s="1"/>
    </row>
    <row r="416" ht="14.25" customHeight="1">
      <c r="A416" s="1"/>
      <c r="B416" s="12" t="s">
        <v>248</v>
      </c>
      <c r="C416" s="15" t="s">
        <v>5084</v>
      </c>
      <c r="D416" s="15" t="str">
        <f>VLOOKUP(WEEKDAY(C416),'Dia da Semana'!$S:$T,2,FALSE)</f>
        <v>#VALUE!</v>
      </c>
      <c r="E416" s="15" t="s">
        <v>5082</v>
      </c>
      <c r="F416" s="15" t="s">
        <v>222</v>
      </c>
      <c r="G416" s="98" t="s">
        <v>4349</v>
      </c>
      <c r="H416" s="99" t="s">
        <v>5083</v>
      </c>
      <c r="I416" s="1"/>
      <c r="J416" s="1"/>
      <c r="K416" s="1"/>
      <c r="L416" s="1"/>
      <c r="M416" s="1"/>
      <c r="N416" s="1"/>
      <c r="O416" s="1"/>
      <c r="P416" s="1"/>
      <c r="Q416" s="1"/>
      <c r="R416" s="15"/>
      <c r="S416" s="1"/>
      <c r="T416" s="1"/>
    </row>
    <row r="417" ht="14.25" customHeight="1">
      <c r="A417" s="1"/>
      <c r="B417" s="12" t="s">
        <v>248</v>
      </c>
      <c r="C417" s="15" t="s">
        <v>5085</v>
      </c>
      <c r="D417" s="15" t="str">
        <f>VLOOKUP(WEEKDAY(C417),'Dia da Semana'!$S:$T,2,FALSE)</f>
        <v>#VALUE!</v>
      </c>
      <c r="E417" s="15" t="s">
        <v>5082</v>
      </c>
      <c r="F417" s="15" t="s">
        <v>222</v>
      </c>
      <c r="G417" s="98" t="s">
        <v>4349</v>
      </c>
      <c r="H417" s="99" t="s">
        <v>5083</v>
      </c>
      <c r="I417" s="1"/>
      <c r="J417" s="1"/>
      <c r="K417" s="1"/>
      <c r="L417" s="1"/>
      <c r="M417" s="1"/>
      <c r="N417" s="1"/>
      <c r="O417" s="1"/>
      <c r="P417" s="1"/>
      <c r="Q417" s="1"/>
      <c r="R417" s="15"/>
      <c r="S417" s="1"/>
      <c r="T417" s="1"/>
    </row>
    <row r="418" ht="14.25" customHeight="1">
      <c r="A418" s="1"/>
      <c r="B418" s="12" t="s">
        <v>248</v>
      </c>
      <c r="C418" s="15" t="s">
        <v>5086</v>
      </c>
      <c r="D418" s="15" t="str">
        <f>VLOOKUP(WEEKDAY(C418),'Dia da Semana'!$S:$T,2,FALSE)</f>
        <v>#VALUE!</v>
      </c>
      <c r="E418" s="15" t="s">
        <v>5082</v>
      </c>
      <c r="F418" s="15" t="s">
        <v>222</v>
      </c>
      <c r="G418" s="98" t="s">
        <v>4349</v>
      </c>
      <c r="H418" s="99" t="s">
        <v>5083</v>
      </c>
      <c r="I418" s="1"/>
      <c r="J418" s="1"/>
      <c r="K418" s="1"/>
      <c r="L418" s="1"/>
      <c r="M418" s="1"/>
      <c r="N418" s="1"/>
      <c r="O418" s="1"/>
      <c r="P418" s="1"/>
      <c r="Q418" s="1"/>
      <c r="R418" s="15"/>
      <c r="S418" s="1"/>
      <c r="T418" s="1"/>
    </row>
    <row r="419" ht="14.25" customHeight="1">
      <c r="A419" s="1"/>
      <c r="B419" s="12" t="s">
        <v>248</v>
      </c>
      <c r="C419" s="15" t="s">
        <v>5087</v>
      </c>
      <c r="D419" s="15" t="str">
        <f>VLOOKUP(WEEKDAY(C419),'Dia da Semana'!$S:$T,2,FALSE)</f>
        <v>#VALUE!</v>
      </c>
      <c r="E419" s="15" t="s">
        <v>5088</v>
      </c>
      <c r="F419" s="15" t="s">
        <v>222</v>
      </c>
      <c r="G419" s="98" t="s">
        <v>4349</v>
      </c>
      <c r="H419" s="99" t="s">
        <v>5083</v>
      </c>
      <c r="I419" s="1"/>
      <c r="J419" s="1"/>
      <c r="K419" s="1"/>
      <c r="L419" s="1"/>
      <c r="M419" s="1"/>
      <c r="N419" s="1"/>
      <c r="O419" s="1"/>
      <c r="P419" s="1"/>
      <c r="Q419" s="1"/>
      <c r="R419" s="15"/>
      <c r="S419" s="1"/>
      <c r="T419" s="1"/>
    </row>
    <row r="420" ht="14.25" customHeight="1">
      <c r="A420" s="1"/>
      <c r="B420" s="12" t="s">
        <v>248</v>
      </c>
      <c r="C420" s="15" t="s">
        <v>5087</v>
      </c>
      <c r="D420" s="15" t="str">
        <f>VLOOKUP(WEEKDAY(C420),'Dia da Semana'!$S:$T,2,FALSE)</f>
        <v>#VALUE!</v>
      </c>
      <c r="E420" s="15" t="s">
        <v>5082</v>
      </c>
      <c r="F420" s="15" t="s">
        <v>222</v>
      </c>
      <c r="G420" s="98" t="s">
        <v>4349</v>
      </c>
      <c r="H420" s="99" t="s">
        <v>5083</v>
      </c>
      <c r="I420" s="1"/>
      <c r="J420" s="1"/>
      <c r="K420" s="1"/>
      <c r="L420" s="1"/>
      <c r="M420" s="1"/>
      <c r="N420" s="1"/>
      <c r="O420" s="1"/>
      <c r="P420" s="1"/>
      <c r="Q420" s="1"/>
      <c r="R420" s="15"/>
      <c r="S420" s="1"/>
      <c r="T420" s="1"/>
    </row>
    <row r="421" ht="14.25" customHeight="1">
      <c r="A421" s="1"/>
      <c r="B421" s="12" t="s">
        <v>248</v>
      </c>
      <c r="C421" s="15" t="s">
        <v>5089</v>
      </c>
      <c r="D421" s="15" t="str">
        <f>VLOOKUP(WEEKDAY(C421),'Dia da Semana'!$S:$T,2,FALSE)</f>
        <v>#VALUE!</v>
      </c>
      <c r="E421" s="15" t="s">
        <v>5090</v>
      </c>
      <c r="F421" s="15" t="s">
        <v>222</v>
      </c>
      <c r="G421" s="98" t="s">
        <v>250</v>
      </c>
      <c r="H421" s="99" t="s">
        <v>250</v>
      </c>
      <c r="I421" s="1"/>
      <c r="J421" s="1"/>
      <c r="K421" s="1"/>
      <c r="L421" s="1"/>
      <c r="M421" s="1"/>
      <c r="N421" s="1"/>
      <c r="O421" s="1"/>
      <c r="P421" s="1"/>
      <c r="Q421" s="1"/>
      <c r="R421" s="15"/>
      <c r="S421" s="1"/>
      <c r="T421" s="1"/>
    </row>
    <row r="422" ht="14.25" customHeight="1">
      <c r="A422" s="1"/>
      <c r="B422" s="12" t="s">
        <v>248</v>
      </c>
      <c r="C422" s="15" t="s">
        <v>5089</v>
      </c>
      <c r="D422" s="15" t="str">
        <f>VLOOKUP(WEEKDAY(C422),'Dia da Semana'!$S:$T,2,FALSE)</f>
        <v>#VALUE!</v>
      </c>
      <c r="E422" s="15" t="s">
        <v>5082</v>
      </c>
      <c r="F422" s="15" t="s">
        <v>222</v>
      </c>
      <c r="G422" s="98" t="s">
        <v>4349</v>
      </c>
      <c r="H422" s="99" t="s">
        <v>5083</v>
      </c>
      <c r="I422" s="1"/>
      <c r="J422" s="1"/>
      <c r="K422" s="1"/>
      <c r="L422" s="1"/>
      <c r="M422" s="1"/>
      <c r="N422" s="1"/>
      <c r="O422" s="1"/>
      <c r="P422" s="1"/>
      <c r="Q422" s="1"/>
      <c r="R422" s="15"/>
      <c r="S422" s="1"/>
      <c r="T422" s="1"/>
    </row>
    <row r="423" ht="14.25" customHeight="1">
      <c r="A423" s="1"/>
      <c r="B423" s="12" t="s">
        <v>248</v>
      </c>
      <c r="C423" s="15" t="s">
        <v>5089</v>
      </c>
      <c r="D423" s="15" t="str">
        <f>VLOOKUP(WEEKDAY(C423),'Dia da Semana'!$S:$T,2,FALSE)</f>
        <v>#VALUE!</v>
      </c>
      <c r="E423" s="15" t="s">
        <v>5088</v>
      </c>
      <c r="F423" s="15" t="s">
        <v>222</v>
      </c>
      <c r="G423" s="98" t="s">
        <v>4349</v>
      </c>
      <c r="H423" s="99" t="s">
        <v>5083</v>
      </c>
      <c r="I423" s="1"/>
      <c r="J423" s="1"/>
      <c r="K423" s="1"/>
      <c r="L423" s="1"/>
      <c r="M423" s="1"/>
      <c r="N423" s="1"/>
      <c r="O423" s="1"/>
      <c r="P423" s="1"/>
      <c r="Q423" s="1"/>
      <c r="R423" s="15"/>
      <c r="S423" s="1"/>
      <c r="T423" s="1"/>
    </row>
    <row r="424" ht="14.25" customHeight="1">
      <c r="A424" s="1"/>
      <c r="B424" s="12" t="s">
        <v>248</v>
      </c>
      <c r="C424" s="15" t="s">
        <v>5091</v>
      </c>
      <c r="D424" s="15" t="str">
        <f>VLOOKUP(WEEKDAY(C424),'Dia da Semana'!$S:$T,2,FALSE)</f>
        <v>#VALUE!</v>
      </c>
      <c r="E424" s="15" t="s">
        <v>5082</v>
      </c>
      <c r="F424" s="15" t="s">
        <v>222</v>
      </c>
      <c r="G424" s="98" t="s">
        <v>4349</v>
      </c>
      <c r="H424" s="99" t="s">
        <v>5083</v>
      </c>
      <c r="I424" s="1"/>
      <c r="J424" s="1"/>
      <c r="K424" s="1"/>
      <c r="L424" s="1"/>
      <c r="M424" s="1"/>
      <c r="N424" s="1"/>
      <c r="O424" s="1"/>
      <c r="P424" s="1"/>
      <c r="Q424" s="1"/>
      <c r="R424" s="15"/>
      <c r="S424" s="1"/>
      <c r="T424" s="1"/>
    </row>
    <row r="425" ht="14.25" customHeight="1">
      <c r="A425" s="1"/>
      <c r="B425" s="12" t="s">
        <v>247</v>
      </c>
      <c r="C425" s="15" t="s">
        <v>5092</v>
      </c>
      <c r="D425" s="15" t="str">
        <f>VLOOKUP(WEEKDAY(C425),'Dia da Semana'!$S:$T,2,FALSE)</f>
        <v>#VALUE!</v>
      </c>
      <c r="E425" s="15" t="s">
        <v>5088</v>
      </c>
      <c r="F425" s="15" t="s">
        <v>222</v>
      </c>
      <c r="G425" s="98" t="s">
        <v>4349</v>
      </c>
      <c r="H425" s="99" t="s">
        <v>5083</v>
      </c>
      <c r="I425" s="1"/>
      <c r="J425" s="1"/>
      <c r="K425" s="1"/>
      <c r="L425" s="1"/>
      <c r="M425" s="1"/>
      <c r="N425" s="1"/>
      <c r="O425" s="1"/>
      <c r="P425" s="1"/>
      <c r="Q425" s="1"/>
      <c r="R425" s="15"/>
      <c r="S425" s="1"/>
      <c r="T425" s="1"/>
    </row>
    <row r="426" ht="14.25" customHeight="1">
      <c r="A426" s="1"/>
      <c r="B426" s="12" t="s">
        <v>247</v>
      </c>
      <c r="C426" s="15" t="s">
        <v>5093</v>
      </c>
      <c r="D426" s="15" t="str">
        <f>VLOOKUP(WEEKDAY(C426),'Dia da Semana'!$S:$T,2,FALSE)</f>
        <v>#VALUE!</v>
      </c>
      <c r="E426" s="15" t="s">
        <v>5094</v>
      </c>
      <c r="F426" s="15" t="s">
        <v>222</v>
      </c>
      <c r="G426" s="98" t="s">
        <v>4187</v>
      </c>
      <c r="H426" s="99" t="s">
        <v>4193</v>
      </c>
      <c r="I426" s="1"/>
      <c r="J426" s="1"/>
      <c r="K426" s="1"/>
      <c r="L426" s="1"/>
      <c r="M426" s="1"/>
      <c r="N426" s="1"/>
      <c r="O426" s="1"/>
      <c r="P426" s="1"/>
      <c r="Q426" s="1"/>
      <c r="R426" s="15"/>
      <c r="S426" s="1"/>
      <c r="T426" s="1"/>
    </row>
    <row r="427" ht="14.25" customHeight="1">
      <c r="A427" s="1"/>
      <c r="B427" s="12" t="s">
        <v>230</v>
      </c>
      <c r="C427" s="15" t="s">
        <v>5095</v>
      </c>
      <c r="D427" s="15" t="str">
        <f>VLOOKUP(WEEKDAY(C427),'Dia da Semana'!$S:$T,2,FALSE)</f>
        <v>#VALUE!</v>
      </c>
      <c r="E427" s="15" t="s">
        <v>5096</v>
      </c>
      <c r="F427" s="15" t="s">
        <v>222</v>
      </c>
      <c r="G427" s="98" t="s">
        <v>250</v>
      </c>
      <c r="H427" s="99" t="s">
        <v>250</v>
      </c>
      <c r="I427" s="1"/>
      <c r="J427" s="1"/>
      <c r="K427" s="1"/>
      <c r="L427" s="1"/>
      <c r="M427" s="1"/>
      <c r="N427" s="1"/>
      <c r="O427" s="1"/>
      <c r="P427" s="1"/>
      <c r="Q427" s="1"/>
      <c r="R427" s="15"/>
      <c r="S427" s="1"/>
      <c r="T427" s="1"/>
    </row>
    <row r="428" ht="14.25" customHeight="1">
      <c r="A428" s="1"/>
      <c r="B428" s="12" t="s">
        <v>230</v>
      </c>
      <c r="C428" s="15" t="s">
        <v>5097</v>
      </c>
      <c r="D428" s="15" t="str">
        <f>VLOOKUP(WEEKDAY(C428),'Dia da Semana'!$S:$T,2,FALSE)</f>
        <v>#VALUE!</v>
      </c>
      <c r="E428" s="15" t="s">
        <v>5098</v>
      </c>
      <c r="F428" s="15" t="s">
        <v>222</v>
      </c>
      <c r="G428" s="98" t="s">
        <v>4501</v>
      </c>
      <c r="H428" s="99" t="s">
        <v>4502</v>
      </c>
      <c r="I428" s="1"/>
      <c r="J428" s="1"/>
      <c r="K428" s="1"/>
      <c r="L428" s="1"/>
      <c r="M428" s="1"/>
      <c r="N428" s="1"/>
      <c r="O428" s="1"/>
      <c r="P428" s="1"/>
      <c r="Q428" s="1"/>
      <c r="R428" s="15"/>
      <c r="S428" s="1"/>
      <c r="T428" s="1"/>
    </row>
    <row r="429" ht="14.25" customHeight="1">
      <c r="A429" s="1"/>
      <c r="B429" s="12" t="s">
        <v>230</v>
      </c>
      <c r="C429" s="15" t="s">
        <v>5099</v>
      </c>
      <c r="D429" s="15" t="str">
        <f>VLOOKUP(WEEKDAY(C429),'Dia da Semana'!$S:$T,2,FALSE)</f>
        <v>#VALUE!</v>
      </c>
      <c r="E429" s="15" t="s">
        <v>5100</v>
      </c>
      <c r="F429" s="15" t="s">
        <v>222</v>
      </c>
      <c r="G429" s="98" t="s">
        <v>4182</v>
      </c>
      <c r="H429" s="99" t="s">
        <v>4490</v>
      </c>
      <c r="I429" s="1"/>
      <c r="J429" s="1"/>
      <c r="K429" s="1"/>
      <c r="L429" s="1"/>
      <c r="M429" s="1"/>
      <c r="N429" s="1"/>
      <c r="O429" s="1"/>
      <c r="P429" s="1"/>
      <c r="Q429" s="1"/>
      <c r="R429" s="15"/>
      <c r="S429" s="1"/>
      <c r="T429" s="1"/>
    </row>
    <row r="430" ht="14.25" customHeight="1">
      <c r="A430" s="1"/>
      <c r="B430" s="12" t="s">
        <v>230</v>
      </c>
      <c r="C430" s="15" t="s">
        <v>5101</v>
      </c>
      <c r="D430" s="15" t="str">
        <f>VLOOKUP(WEEKDAY(C430),'Dia da Semana'!$S:$T,2,FALSE)</f>
        <v>#VALUE!</v>
      </c>
      <c r="E430" s="15" t="s">
        <v>5102</v>
      </c>
      <c r="F430" s="15" t="s">
        <v>222</v>
      </c>
      <c r="G430" s="98" t="s">
        <v>250</v>
      </c>
      <c r="H430" s="99" t="s">
        <v>250</v>
      </c>
      <c r="I430" s="1"/>
      <c r="J430" s="1"/>
      <c r="K430" s="1"/>
      <c r="L430" s="1"/>
      <c r="M430" s="1"/>
      <c r="N430" s="1"/>
      <c r="O430" s="1"/>
      <c r="P430" s="1"/>
      <c r="Q430" s="1"/>
      <c r="R430" s="15"/>
      <c r="S430" s="1"/>
      <c r="T430" s="1"/>
    </row>
    <row r="431" ht="14.25" customHeight="1">
      <c r="A431" s="1"/>
      <c r="B431" s="12" t="s">
        <v>230</v>
      </c>
      <c r="C431" s="15" t="s">
        <v>5101</v>
      </c>
      <c r="D431" s="15" t="str">
        <f>VLOOKUP(WEEKDAY(C431),'Dia da Semana'!$S:$T,2,FALSE)</f>
        <v>#VALUE!</v>
      </c>
      <c r="E431" s="15" t="s">
        <v>5103</v>
      </c>
      <c r="F431" s="15" t="s">
        <v>222</v>
      </c>
      <c r="G431" s="98" t="s">
        <v>250</v>
      </c>
      <c r="H431" s="99" t="s">
        <v>250</v>
      </c>
      <c r="I431" s="1"/>
      <c r="J431" s="1"/>
      <c r="K431" s="1"/>
      <c r="L431" s="1"/>
      <c r="M431" s="1"/>
      <c r="N431" s="1"/>
      <c r="O431" s="1"/>
      <c r="P431" s="1"/>
      <c r="Q431" s="1"/>
      <c r="R431" s="15"/>
      <c r="S431" s="1"/>
      <c r="T431" s="1"/>
    </row>
    <row r="432" ht="14.25" customHeight="1">
      <c r="A432" s="1"/>
      <c r="B432" s="12" t="s">
        <v>230</v>
      </c>
      <c r="C432" s="15" t="s">
        <v>5104</v>
      </c>
      <c r="D432" s="15" t="str">
        <f>VLOOKUP(WEEKDAY(C432),'Dia da Semana'!$S:$T,2,FALSE)</f>
        <v>#VALUE!</v>
      </c>
      <c r="E432" s="15" t="s">
        <v>5105</v>
      </c>
      <c r="F432" s="15" t="s">
        <v>222</v>
      </c>
      <c r="G432" s="98" t="s">
        <v>250</v>
      </c>
      <c r="H432" s="99" t="s">
        <v>250</v>
      </c>
      <c r="I432" s="1"/>
      <c r="J432" s="1"/>
      <c r="K432" s="1"/>
      <c r="L432" s="1"/>
      <c r="M432" s="1"/>
      <c r="N432" s="1"/>
      <c r="O432" s="1"/>
      <c r="P432" s="1"/>
      <c r="Q432" s="1"/>
      <c r="R432" s="15"/>
      <c r="S432" s="1"/>
      <c r="T432" s="1"/>
    </row>
    <row r="433" ht="14.25" customHeight="1">
      <c r="A433" s="1"/>
      <c r="B433" s="12" t="s">
        <v>230</v>
      </c>
      <c r="C433" s="15" t="s">
        <v>5104</v>
      </c>
      <c r="D433" s="15" t="str">
        <f>VLOOKUP(WEEKDAY(C433),'Dia da Semana'!$S:$T,2,FALSE)</f>
        <v>#VALUE!</v>
      </c>
      <c r="E433" s="15" t="s">
        <v>5106</v>
      </c>
      <c r="F433" s="15" t="s">
        <v>222</v>
      </c>
      <c r="G433" s="98" t="s">
        <v>250</v>
      </c>
      <c r="H433" s="99" t="s">
        <v>250</v>
      </c>
      <c r="I433" s="1"/>
      <c r="J433" s="1"/>
      <c r="K433" s="1"/>
      <c r="L433" s="1"/>
      <c r="M433" s="1"/>
      <c r="N433" s="1"/>
      <c r="O433" s="1"/>
      <c r="P433" s="1"/>
      <c r="Q433" s="1"/>
      <c r="R433" s="15"/>
      <c r="S433" s="1"/>
      <c r="T433" s="1"/>
    </row>
    <row r="434" ht="14.25" customHeight="1">
      <c r="A434" s="1"/>
      <c r="B434" s="12" t="s">
        <v>230</v>
      </c>
      <c r="C434" s="15" t="s">
        <v>5107</v>
      </c>
      <c r="D434" s="15" t="str">
        <f>VLOOKUP(WEEKDAY(C434),'Dia da Semana'!$S:$T,2,FALSE)</f>
        <v>#VALUE!</v>
      </c>
      <c r="E434" s="15" t="s">
        <v>5108</v>
      </c>
      <c r="F434" s="15" t="s">
        <v>222</v>
      </c>
      <c r="G434" s="98" t="s">
        <v>250</v>
      </c>
      <c r="H434" s="99" t="s">
        <v>250</v>
      </c>
      <c r="I434" s="1"/>
      <c r="J434" s="1"/>
      <c r="K434" s="1"/>
      <c r="L434" s="1"/>
      <c r="M434" s="1"/>
      <c r="N434" s="1"/>
      <c r="O434" s="1"/>
      <c r="P434" s="1"/>
      <c r="Q434" s="1"/>
      <c r="R434" s="15"/>
      <c r="S434" s="1"/>
      <c r="T434" s="1"/>
    </row>
    <row r="435" ht="14.25" customHeight="1">
      <c r="A435" s="1"/>
      <c r="B435" s="12" t="s">
        <v>230</v>
      </c>
      <c r="C435" s="15" t="s">
        <v>5109</v>
      </c>
      <c r="D435" s="15" t="str">
        <f>VLOOKUP(WEEKDAY(C435),'Dia da Semana'!$S:$T,2,FALSE)</f>
        <v>#VALUE!</v>
      </c>
      <c r="E435" s="15" t="s">
        <v>5110</v>
      </c>
      <c r="F435" s="15" t="s">
        <v>222</v>
      </c>
      <c r="G435" s="98" t="s">
        <v>250</v>
      </c>
      <c r="H435" s="99" t="s">
        <v>250</v>
      </c>
      <c r="I435" s="1"/>
      <c r="J435" s="1"/>
      <c r="K435" s="1"/>
      <c r="L435" s="1"/>
      <c r="M435" s="1"/>
      <c r="N435" s="1"/>
      <c r="O435" s="1"/>
      <c r="P435" s="1"/>
      <c r="Q435" s="1"/>
      <c r="R435" s="15"/>
      <c r="S435" s="1"/>
      <c r="T435" s="1"/>
    </row>
    <row r="436" ht="14.25" customHeight="1">
      <c r="A436" s="1"/>
      <c r="B436" s="12" t="s">
        <v>230</v>
      </c>
      <c r="C436" s="15" t="s">
        <v>5111</v>
      </c>
      <c r="D436" s="15" t="str">
        <f>VLOOKUP(WEEKDAY(C436),'Dia da Semana'!$S:$T,2,FALSE)</f>
        <v>#VALUE!</v>
      </c>
      <c r="E436" s="15" t="s">
        <v>5112</v>
      </c>
      <c r="F436" s="15" t="s">
        <v>222</v>
      </c>
      <c r="G436" s="98" t="s">
        <v>250</v>
      </c>
      <c r="H436" s="99" t="s">
        <v>250</v>
      </c>
      <c r="I436" s="1"/>
      <c r="J436" s="1"/>
      <c r="K436" s="1"/>
      <c r="L436" s="1"/>
      <c r="M436" s="1"/>
      <c r="N436" s="1"/>
      <c r="O436" s="1"/>
      <c r="P436" s="1"/>
      <c r="Q436" s="1"/>
      <c r="R436" s="15"/>
      <c r="S436" s="1"/>
      <c r="T436" s="1"/>
    </row>
    <row r="437" ht="14.25" customHeight="1">
      <c r="A437" s="1"/>
      <c r="B437" s="12" t="s">
        <v>230</v>
      </c>
      <c r="C437" s="15" t="s">
        <v>5113</v>
      </c>
      <c r="D437" s="15" t="str">
        <f>VLOOKUP(WEEKDAY(C437),'Dia da Semana'!$S:$T,2,FALSE)</f>
        <v>#VALUE!</v>
      </c>
      <c r="E437" s="15" t="s">
        <v>5114</v>
      </c>
      <c r="F437" s="15" t="s">
        <v>222</v>
      </c>
      <c r="G437" s="98" t="s">
        <v>250</v>
      </c>
      <c r="H437" s="99" t="s">
        <v>250</v>
      </c>
      <c r="I437" s="1"/>
      <c r="J437" s="1"/>
      <c r="K437" s="1"/>
      <c r="L437" s="1"/>
      <c r="M437" s="1"/>
      <c r="N437" s="1"/>
      <c r="O437" s="1"/>
      <c r="P437" s="1"/>
      <c r="Q437" s="1"/>
      <c r="R437" s="15"/>
      <c r="S437" s="1"/>
      <c r="T437" s="1"/>
    </row>
    <row r="438" ht="14.25" customHeight="1">
      <c r="A438" s="1"/>
      <c r="B438" s="12" t="s">
        <v>230</v>
      </c>
      <c r="C438" s="15" t="s">
        <v>5115</v>
      </c>
      <c r="D438" s="15" t="str">
        <f>VLOOKUP(WEEKDAY(C438),'Dia da Semana'!$S:$T,2,FALSE)</f>
        <v>#VALUE!</v>
      </c>
      <c r="E438" s="15" t="s">
        <v>5116</v>
      </c>
      <c r="F438" s="15" t="s">
        <v>222</v>
      </c>
      <c r="G438" s="98" t="s">
        <v>250</v>
      </c>
      <c r="H438" s="99" t="s">
        <v>250</v>
      </c>
      <c r="I438" s="1"/>
      <c r="J438" s="1"/>
      <c r="K438" s="1"/>
      <c r="L438" s="1"/>
      <c r="M438" s="1"/>
      <c r="N438" s="1"/>
      <c r="O438" s="1"/>
      <c r="P438" s="1"/>
      <c r="Q438" s="1"/>
      <c r="R438" s="15"/>
      <c r="S438" s="1"/>
      <c r="T438" s="1"/>
    </row>
    <row r="439" ht="14.25" customHeight="1">
      <c r="A439" s="1"/>
      <c r="B439" s="12" t="s">
        <v>230</v>
      </c>
      <c r="C439" s="15" t="s">
        <v>5117</v>
      </c>
      <c r="D439" s="15" t="str">
        <f>VLOOKUP(WEEKDAY(C439),'Dia da Semana'!$S:$T,2,FALSE)</f>
        <v>#VALUE!</v>
      </c>
      <c r="E439" s="15" t="s">
        <v>5118</v>
      </c>
      <c r="F439" s="15" t="s">
        <v>222</v>
      </c>
      <c r="G439" s="98" t="s">
        <v>250</v>
      </c>
      <c r="H439" s="99" t="s">
        <v>250</v>
      </c>
      <c r="I439" s="1"/>
      <c r="J439" s="1"/>
      <c r="K439" s="1"/>
      <c r="L439" s="1"/>
      <c r="M439" s="1"/>
      <c r="N439" s="1"/>
      <c r="O439" s="1"/>
      <c r="P439" s="1"/>
      <c r="Q439" s="1"/>
      <c r="R439" s="15"/>
      <c r="S439" s="1"/>
      <c r="T439" s="1"/>
    </row>
    <row r="440" ht="14.25" customHeight="1">
      <c r="A440" s="1"/>
      <c r="B440" s="12" t="s">
        <v>230</v>
      </c>
      <c r="C440" s="15" t="s">
        <v>5119</v>
      </c>
      <c r="D440" s="15" t="str">
        <f>VLOOKUP(WEEKDAY(C440),'Dia da Semana'!$S:$T,2,FALSE)</f>
        <v>#VALUE!</v>
      </c>
      <c r="E440" s="15" t="s">
        <v>5120</v>
      </c>
      <c r="F440" s="15" t="s">
        <v>222</v>
      </c>
      <c r="G440" s="98" t="s">
        <v>250</v>
      </c>
      <c r="H440" s="99" t="s">
        <v>250</v>
      </c>
      <c r="I440" s="1"/>
      <c r="J440" s="1"/>
      <c r="K440" s="1"/>
      <c r="L440" s="1"/>
      <c r="M440" s="1"/>
      <c r="N440" s="1"/>
      <c r="O440" s="1"/>
      <c r="P440" s="1"/>
      <c r="Q440" s="1"/>
      <c r="R440" s="15"/>
      <c r="S440" s="1"/>
      <c r="T440" s="1"/>
    </row>
    <row r="441" ht="14.25" customHeight="1">
      <c r="A441" s="1"/>
      <c r="B441" s="12" t="s">
        <v>230</v>
      </c>
      <c r="C441" s="15" t="s">
        <v>5119</v>
      </c>
      <c r="D441" s="15" t="str">
        <f>VLOOKUP(WEEKDAY(C441),'Dia da Semana'!$S:$T,2,FALSE)</f>
        <v>#VALUE!</v>
      </c>
      <c r="E441" s="15" t="s">
        <v>5121</v>
      </c>
      <c r="F441" s="15" t="s">
        <v>222</v>
      </c>
      <c r="G441" s="98" t="s">
        <v>250</v>
      </c>
      <c r="H441" s="99" t="s">
        <v>250</v>
      </c>
      <c r="I441" s="1"/>
      <c r="J441" s="1"/>
      <c r="K441" s="1"/>
      <c r="L441" s="1"/>
      <c r="M441" s="1"/>
      <c r="N441" s="1"/>
      <c r="O441" s="1"/>
      <c r="P441" s="1"/>
      <c r="Q441" s="1"/>
      <c r="R441" s="15"/>
      <c r="S441" s="1"/>
      <c r="T441" s="1"/>
    </row>
    <row r="442" ht="14.25" customHeight="1">
      <c r="A442" s="1"/>
      <c r="B442" s="12" t="s">
        <v>230</v>
      </c>
      <c r="C442" s="15" t="s">
        <v>5122</v>
      </c>
      <c r="D442" s="15" t="str">
        <f>VLOOKUP(WEEKDAY(C442),'Dia da Semana'!$S:$T,2,FALSE)</f>
        <v>#VALUE!</v>
      </c>
      <c r="E442" s="15" t="s">
        <v>5123</v>
      </c>
      <c r="F442" s="15" t="s">
        <v>222</v>
      </c>
      <c r="G442" s="98" t="s">
        <v>250</v>
      </c>
      <c r="H442" s="99" t="s">
        <v>250</v>
      </c>
      <c r="I442" s="1"/>
      <c r="J442" s="1"/>
      <c r="K442" s="1"/>
      <c r="L442" s="1"/>
      <c r="M442" s="1"/>
      <c r="N442" s="1"/>
      <c r="O442" s="1"/>
      <c r="P442" s="1"/>
      <c r="Q442" s="1"/>
      <c r="R442" s="15"/>
      <c r="S442" s="1"/>
      <c r="T442" s="1"/>
    </row>
    <row r="443" ht="14.25" customHeight="1">
      <c r="A443" s="1"/>
      <c r="B443" s="12" t="s">
        <v>230</v>
      </c>
      <c r="C443" s="15" t="s">
        <v>5124</v>
      </c>
      <c r="D443" s="15" t="str">
        <f>VLOOKUP(WEEKDAY(C443),'Dia da Semana'!$S:$T,2,FALSE)</f>
        <v>#VALUE!</v>
      </c>
      <c r="E443" s="15" t="s">
        <v>5125</v>
      </c>
      <c r="F443" s="15" t="s">
        <v>222</v>
      </c>
      <c r="G443" s="98" t="s">
        <v>250</v>
      </c>
      <c r="H443" s="99" t="s">
        <v>250</v>
      </c>
      <c r="I443" s="1"/>
      <c r="J443" s="1"/>
      <c r="K443" s="1"/>
      <c r="L443" s="1"/>
      <c r="M443" s="1"/>
      <c r="N443" s="1"/>
      <c r="O443" s="1"/>
      <c r="P443" s="1"/>
      <c r="Q443" s="1"/>
      <c r="R443" s="15"/>
      <c r="S443" s="1"/>
      <c r="T443" s="1"/>
    </row>
    <row r="444" ht="14.25" customHeight="1">
      <c r="A444" s="1"/>
      <c r="B444" s="12" t="s">
        <v>230</v>
      </c>
      <c r="C444" s="15" t="s">
        <v>5126</v>
      </c>
      <c r="D444" s="15" t="str">
        <f>VLOOKUP(WEEKDAY(C444),'Dia da Semana'!$S:$T,2,FALSE)</f>
        <v>#VALUE!</v>
      </c>
      <c r="E444" s="15" t="s">
        <v>5127</v>
      </c>
      <c r="F444" s="15" t="s">
        <v>222</v>
      </c>
      <c r="G444" s="98" t="s">
        <v>250</v>
      </c>
      <c r="H444" s="99" t="s">
        <v>250</v>
      </c>
      <c r="I444" s="1"/>
      <c r="J444" s="1"/>
      <c r="K444" s="1"/>
      <c r="L444" s="1"/>
      <c r="M444" s="1"/>
      <c r="N444" s="1"/>
      <c r="O444" s="1"/>
      <c r="P444" s="1"/>
      <c r="Q444" s="1"/>
      <c r="R444" s="15"/>
      <c r="S444" s="1"/>
      <c r="T444" s="1"/>
    </row>
    <row r="445" ht="14.25" customHeight="1">
      <c r="A445" s="1"/>
      <c r="B445" s="12" t="s">
        <v>230</v>
      </c>
      <c r="C445" s="15" t="s">
        <v>5128</v>
      </c>
      <c r="D445" s="15" t="str">
        <f>VLOOKUP(WEEKDAY(C445),'Dia da Semana'!$S:$T,2,FALSE)</f>
        <v>#VALUE!</v>
      </c>
      <c r="E445" s="15" t="s">
        <v>5129</v>
      </c>
      <c r="F445" s="15" t="s">
        <v>222</v>
      </c>
      <c r="G445" s="98" t="s">
        <v>4187</v>
      </c>
      <c r="H445" s="99" t="s">
        <v>4193</v>
      </c>
      <c r="I445" s="1"/>
      <c r="J445" s="1"/>
      <c r="K445" s="1"/>
      <c r="L445" s="1"/>
      <c r="M445" s="1"/>
      <c r="N445" s="1"/>
      <c r="O445" s="1"/>
      <c r="P445" s="1"/>
      <c r="Q445" s="1"/>
      <c r="R445" s="15"/>
      <c r="S445" s="1"/>
      <c r="T445" s="1"/>
    </row>
    <row r="446" ht="14.25" customHeight="1">
      <c r="A446" s="1"/>
      <c r="B446" s="12" t="s">
        <v>247</v>
      </c>
      <c r="C446" s="15" t="s">
        <v>5130</v>
      </c>
      <c r="D446" s="15" t="str">
        <f>VLOOKUP(WEEKDAY(C446),'Dia da Semana'!$S:$T,2,FALSE)</f>
        <v>#VALUE!</v>
      </c>
      <c r="E446" s="15" t="s">
        <v>5131</v>
      </c>
      <c r="F446" s="15" t="s">
        <v>223</v>
      </c>
      <c r="G446" s="98" t="s">
        <v>250</v>
      </c>
      <c r="H446" s="99" t="s">
        <v>250</v>
      </c>
      <c r="I446" s="1"/>
      <c r="J446" s="1"/>
      <c r="K446" s="1"/>
      <c r="L446" s="1"/>
      <c r="M446" s="1"/>
      <c r="N446" s="1"/>
      <c r="O446" s="1"/>
      <c r="P446" s="1"/>
      <c r="Q446" s="1"/>
      <c r="R446" s="15"/>
      <c r="S446" s="1"/>
      <c r="T446" s="1"/>
    </row>
    <row r="447" ht="14.25" customHeight="1">
      <c r="A447" s="1"/>
      <c r="B447" s="12" t="s">
        <v>247</v>
      </c>
      <c r="C447" s="15" t="s">
        <v>5130</v>
      </c>
      <c r="D447" s="15" t="str">
        <f>VLOOKUP(WEEKDAY(C447),'Dia da Semana'!$S:$T,2,FALSE)</f>
        <v>#VALUE!</v>
      </c>
      <c r="E447" s="15" t="s">
        <v>5132</v>
      </c>
      <c r="F447" s="15" t="s">
        <v>223</v>
      </c>
      <c r="G447" s="98" t="s">
        <v>250</v>
      </c>
      <c r="H447" s="99" t="s">
        <v>250</v>
      </c>
      <c r="I447" s="1"/>
      <c r="J447" s="1"/>
      <c r="K447" s="1"/>
      <c r="L447" s="1"/>
      <c r="M447" s="1"/>
      <c r="N447" s="1"/>
      <c r="O447" s="1"/>
      <c r="P447" s="1"/>
      <c r="Q447" s="1"/>
      <c r="R447" s="15"/>
      <c r="S447" s="1"/>
      <c r="T447" s="1"/>
    </row>
    <row r="448" ht="14.25" customHeight="1">
      <c r="A448" s="1"/>
      <c r="B448" s="12" t="s">
        <v>230</v>
      </c>
      <c r="C448" s="15" t="s">
        <v>5133</v>
      </c>
      <c r="D448" s="15" t="str">
        <f>VLOOKUP(WEEKDAY(C448),'Dia da Semana'!$S:$T,2,FALSE)</f>
        <v>#VALUE!</v>
      </c>
      <c r="E448" s="15" t="s">
        <v>5134</v>
      </c>
      <c r="F448" s="15" t="s">
        <v>222</v>
      </c>
      <c r="G448" s="98" t="s">
        <v>4979</v>
      </c>
      <c r="H448" s="99" t="s">
        <v>4980</v>
      </c>
      <c r="I448" s="1"/>
      <c r="J448" s="1"/>
      <c r="K448" s="1"/>
      <c r="L448" s="1"/>
      <c r="M448" s="1"/>
      <c r="N448" s="1"/>
      <c r="O448" s="1"/>
      <c r="P448" s="1"/>
      <c r="Q448" s="1"/>
      <c r="R448" s="15"/>
      <c r="S448" s="1"/>
      <c r="T448" s="1"/>
    </row>
    <row r="449" ht="14.25" customHeight="1">
      <c r="A449" s="1"/>
      <c r="B449" s="12" t="s">
        <v>230</v>
      </c>
      <c r="C449" s="15" t="s">
        <v>5135</v>
      </c>
      <c r="D449" s="15" t="str">
        <f>VLOOKUP(WEEKDAY(C449),'Dia da Semana'!$S:$T,2,FALSE)</f>
        <v>#VALUE!</v>
      </c>
      <c r="E449" s="15" t="s">
        <v>5136</v>
      </c>
      <c r="F449" s="15" t="s">
        <v>222</v>
      </c>
      <c r="G449" s="98" t="s">
        <v>4179</v>
      </c>
      <c r="H449" s="99" t="s">
        <v>4180</v>
      </c>
      <c r="I449" s="1"/>
      <c r="J449" s="1"/>
      <c r="K449" s="1"/>
      <c r="L449" s="1"/>
      <c r="M449" s="1"/>
      <c r="N449" s="1"/>
      <c r="O449" s="1"/>
      <c r="P449" s="1"/>
      <c r="Q449" s="1"/>
      <c r="R449" s="15"/>
      <c r="S449" s="1"/>
      <c r="T449" s="1"/>
    </row>
    <row r="450" ht="14.25" customHeight="1">
      <c r="A450" s="1"/>
      <c r="B450" s="12" t="s">
        <v>230</v>
      </c>
      <c r="C450" s="15" t="s">
        <v>5137</v>
      </c>
      <c r="D450" s="15" t="str">
        <f>VLOOKUP(WEEKDAY(C450),'Dia da Semana'!$S:$T,2,FALSE)</f>
        <v>#VALUE!</v>
      </c>
      <c r="E450" s="15" t="s">
        <v>5138</v>
      </c>
      <c r="F450" s="15" t="s">
        <v>222</v>
      </c>
      <c r="G450" s="98" t="s">
        <v>4179</v>
      </c>
      <c r="H450" s="99" t="s">
        <v>4180</v>
      </c>
      <c r="I450" s="1"/>
      <c r="J450" s="1"/>
      <c r="K450" s="1"/>
      <c r="L450" s="1"/>
      <c r="M450" s="1"/>
      <c r="N450" s="1"/>
      <c r="O450" s="1"/>
      <c r="P450" s="1"/>
      <c r="Q450" s="1"/>
      <c r="R450" s="15"/>
      <c r="S450" s="1"/>
      <c r="T450" s="1"/>
    </row>
    <row r="451" ht="14.25" customHeight="1">
      <c r="A451" s="1"/>
      <c r="B451" s="12" t="s">
        <v>230</v>
      </c>
      <c r="C451" s="15" t="s">
        <v>5137</v>
      </c>
      <c r="D451" s="15" t="str">
        <f>VLOOKUP(WEEKDAY(C451),'Dia da Semana'!$S:$T,2,FALSE)</f>
        <v>#VALUE!</v>
      </c>
      <c r="E451" s="15" t="s">
        <v>5139</v>
      </c>
      <c r="F451" s="15" t="s">
        <v>222</v>
      </c>
      <c r="G451" s="98" t="s">
        <v>250</v>
      </c>
      <c r="H451" s="99" t="s">
        <v>250</v>
      </c>
      <c r="I451" s="1"/>
      <c r="J451" s="1"/>
      <c r="K451" s="1"/>
      <c r="L451" s="1"/>
      <c r="M451" s="1"/>
      <c r="N451" s="1"/>
      <c r="O451" s="1"/>
      <c r="P451" s="1"/>
      <c r="Q451" s="1"/>
      <c r="R451" s="15"/>
      <c r="S451" s="1"/>
      <c r="T451" s="1"/>
    </row>
    <row r="452" ht="14.25" customHeight="1">
      <c r="A452" s="1"/>
      <c r="B452" s="12" t="s">
        <v>230</v>
      </c>
      <c r="C452" s="15" t="s">
        <v>5140</v>
      </c>
      <c r="D452" s="15" t="str">
        <f>VLOOKUP(WEEKDAY(C452),'Dia da Semana'!$S:$T,2,FALSE)</f>
        <v>#VALUE!</v>
      </c>
      <c r="E452" s="15" t="s">
        <v>5141</v>
      </c>
      <c r="F452" s="15" t="s">
        <v>222</v>
      </c>
      <c r="G452" s="98" t="s">
        <v>4187</v>
      </c>
      <c r="H452" s="99" t="s">
        <v>4193</v>
      </c>
      <c r="I452" s="1"/>
      <c r="J452" s="1"/>
      <c r="K452" s="1"/>
      <c r="L452" s="1"/>
      <c r="M452" s="1"/>
      <c r="N452" s="1"/>
      <c r="O452" s="1"/>
      <c r="P452" s="1"/>
      <c r="Q452" s="1"/>
      <c r="R452" s="15"/>
      <c r="S452" s="1"/>
      <c r="T452" s="1"/>
    </row>
    <row r="453" ht="14.25" customHeight="1">
      <c r="A453" s="1"/>
      <c r="B453" s="12" t="s">
        <v>230</v>
      </c>
      <c r="C453" s="15" t="s">
        <v>5140</v>
      </c>
      <c r="D453" s="15" t="str">
        <f>VLOOKUP(WEEKDAY(C453),'Dia da Semana'!$S:$T,2,FALSE)</f>
        <v>#VALUE!</v>
      </c>
      <c r="E453" s="15" t="s">
        <v>5142</v>
      </c>
      <c r="F453" s="15" t="s">
        <v>222</v>
      </c>
      <c r="G453" s="98" t="s">
        <v>4241</v>
      </c>
      <c r="H453" s="99" t="s">
        <v>4249</v>
      </c>
      <c r="I453" s="1"/>
      <c r="J453" s="1"/>
      <c r="K453" s="1"/>
      <c r="L453" s="1"/>
      <c r="M453" s="1"/>
      <c r="N453" s="1"/>
      <c r="O453" s="1"/>
      <c r="P453" s="1"/>
      <c r="Q453" s="1"/>
      <c r="R453" s="15"/>
      <c r="S453" s="1"/>
      <c r="T453" s="1"/>
    </row>
    <row r="454" ht="14.25" customHeight="1">
      <c r="A454" s="1"/>
      <c r="B454" s="12" t="s">
        <v>230</v>
      </c>
      <c r="C454" s="15" t="s">
        <v>5140</v>
      </c>
      <c r="D454" s="15" t="str">
        <f>VLOOKUP(WEEKDAY(C454),'Dia da Semana'!$S:$T,2,FALSE)</f>
        <v>#VALUE!</v>
      </c>
      <c r="E454" s="15" t="s">
        <v>5143</v>
      </c>
      <c r="F454" s="15" t="s">
        <v>222</v>
      </c>
      <c r="G454" s="98" t="s">
        <v>250</v>
      </c>
      <c r="H454" s="99" t="s">
        <v>250</v>
      </c>
      <c r="I454" s="1"/>
      <c r="J454" s="1"/>
      <c r="K454" s="1"/>
      <c r="L454" s="1"/>
      <c r="M454" s="1"/>
      <c r="N454" s="1"/>
      <c r="O454" s="1"/>
      <c r="P454" s="1"/>
      <c r="Q454" s="1"/>
      <c r="R454" s="15"/>
      <c r="S454" s="1"/>
      <c r="T454" s="1"/>
    </row>
    <row r="455" ht="14.25" customHeight="1">
      <c r="A455" s="1"/>
      <c r="B455" s="12" t="s">
        <v>247</v>
      </c>
      <c r="C455" s="15" t="s">
        <v>5144</v>
      </c>
      <c r="D455" s="15" t="str">
        <f>VLOOKUP(WEEKDAY(C455),'Dia da Semana'!$S:$T,2,FALSE)</f>
        <v>#VALUE!</v>
      </c>
      <c r="E455" s="15" t="s">
        <v>4186</v>
      </c>
      <c r="F455" s="15" t="s">
        <v>223</v>
      </c>
      <c r="G455" s="98" t="s">
        <v>250</v>
      </c>
      <c r="H455" s="99" t="s">
        <v>250</v>
      </c>
      <c r="I455" s="1"/>
      <c r="J455" s="1"/>
      <c r="K455" s="1"/>
      <c r="L455" s="1"/>
      <c r="M455" s="1"/>
      <c r="N455" s="1"/>
      <c r="O455" s="1"/>
      <c r="P455" s="1"/>
      <c r="Q455" s="1"/>
      <c r="R455" s="15"/>
      <c r="S455" s="1"/>
      <c r="T455" s="1"/>
    </row>
    <row r="456" ht="14.25" customHeight="1">
      <c r="A456" s="1"/>
      <c r="B456" s="12" t="s">
        <v>247</v>
      </c>
      <c r="C456" s="15" t="s">
        <v>5144</v>
      </c>
      <c r="D456" s="15" t="str">
        <f>VLOOKUP(WEEKDAY(C456),'Dia da Semana'!$S:$T,2,FALSE)</f>
        <v>#VALUE!</v>
      </c>
      <c r="E456" s="15" t="s">
        <v>4186</v>
      </c>
      <c r="F456" s="15" t="s">
        <v>223</v>
      </c>
      <c r="G456" s="98" t="s">
        <v>250</v>
      </c>
      <c r="H456" s="99" t="s">
        <v>250</v>
      </c>
      <c r="I456" s="1"/>
      <c r="J456" s="1"/>
      <c r="K456" s="1"/>
      <c r="L456" s="1"/>
      <c r="M456" s="1"/>
      <c r="N456" s="1"/>
      <c r="O456" s="1"/>
      <c r="P456" s="1"/>
      <c r="Q456" s="1"/>
      <c r="R456" s="15"/>
      <c r="S456" s="1"/>
      <c r="T456" s="1"/>
    </row>
    <row r="457" ht="14.25" customHeight="1">
      <c r="A457" s="1"/>
      <c r="B457" s="12" t="s">
        <v>230</v>
      </c>
      <c r="C457" s="15" t="s">
        <v>5144</v>
      </c>
      <c r="D457" s="15" t="str">
        <f>VLOOKUP(WEEKDAY(C457),'Dia da Semana'!$S:$T,2,FALSE)</f>
        <v>#VALUE!</v>
      </c>
      <c r="E457" s="15" t="s">
        <v>5145</v>
      </c>
      <c r="F457" s="15" t="s">
        <v>222</v>
      </c>
      <c r="G457" s="98" t="s">
        <v>4182</v>
      </c>
      <c r="H457" s="99" t="s">
        <v>4490</v>
      </c>
      <c r="I457" s="1"/>
      <c r="J457" s="1"/>
      <c r="K457" s="1"/>
      <c r="L457" s="1"/>
      <c r="M457" s="1"/>
      <c r="N457" s="1"/>
      <c r="O457" s="1"/>
      <c r="P457" s="1"/>
      <c r="Q457" s="1"/>
      <c r="R457" s="15"/>
      <c r="S457" s="1"/>
      <c r="T457" s="1"/>
    </row>
    <row r="458" ht="14.25" customHeight="1">
      <c r="A458" s="1"/>
      <c r="B458" s="12" t="s">
        <v>247</v>
      </c>
      <c r="C458" s="15" t="s">
        <v>5144</v>
      </c>
      <c r="D458" s="15" t="str">
        <f>VLOOKUP(WEEKDAY(C458),'Dia da Semana'!$S:$T,2,FALSE)</f>
        <v>#VALUE!</v>
      </c>
      <c r="E458" s="15" t="s">
        <v>5146</v>
      </c>
      <c r="F458" s="15" t="s">
        <v>223</v>
      </c>
      <c r="G458" s="98" t="s">
        <v>250</v>
      </c>
      <c r="H458" s="99" t="s">
        <v>250</v>
      </c>
      <c r="I458" s="1"/>
      <c r="J458" s="1"/>
      <c r="K458" s="1"/>
      <c r="L458" s="1"/>
      <c r="M458" s="1"/>
      <c r="N458" s="1"/>
      <c r="O458" s="1"/>
      <c r="P458" s="1"/>
      <c r="Q458" s="1"/>
      <c r="R458" s="15"/>
      <c r="S458" s="1"/>
      <c r="T458" s="1"/>
    </row>
    <row r="459" ht="14.25" customHeight="1">
      <c r="A459" s="1"/>
      <c r="B459" s="12" t="s">
        <v>230</v>
      </c>
      <c r="C459" s="15" t="s">
        <v>5147</v>
      </c>
      <c r="D459" s="15" t="str">
        <f>VLOOKUP(WEEKDAY(C459),'Dia da Semana'!$S:$T,2,FALSE)</f>
        <v>#VALUE!</v>
      </c>
      <c r="E459" s="15" t="s">
        <v>5148</v>
      </c>
      <c r="F459" s="15" t="s">
        <v>222</v>
      </c>
      <c r="G459" s="98" t="s">
        <v>250</v>
      </c>
      <c r="H459" s="99" t="s">
        <v>250</v>
      </c>
      <c r="I459" s="1"/>
      <c r="J459" s="1"/>
      <c r="K459" s="1"/>
      <c r="L459" s="1"/>
      <c r="M459" s="1"/>
      <c r="N459" s="1"/>
      <c r="O459" s="1"/>
      <c r="P459" s="1"/>
      <c r="Q459" s="1"/>
      <c r="R459" s="15"/>
      <c r="S459" s="1"/>
      <c r="T459" s="1"/>
    </row>
    <row r="460" ht="14.25" customHeight="1">
      <c r="A460" s="1"/>
      <c r="B460" s="12" t="s">
        <v>230</v>
      </c>
      <c r="C460" s="15" t="s">
        <v>5149</v>
      </c>
      <c r="D460" s="15" t="str">
        <f>VLOOKUP(WEEKDAY(C460),'Dia da Semana'!$S:$T,2,FALSE)</f>
        <v>#VALUE!</v>
      </c>
      <c r="E460" s="15" t="s">
        <v>5150</v>
      </c>
      <c r="F460" s="15" t="s">
        <v>222</v>
      </c>
      <c r="G460" s="98" t="s">
        <v>4241</v>
      </c>
      <c r="H460" s="99" t="s">
        <v>4242</v>
      </c>
      <c r="I460" s="1"/>
      <c r="J460" s="1"/>
      <c r="K460" s="1"/>
      <c r="L460" s="1"/>
      <c r="M460" s="1"/>
      <c r="N460" s="1"/>
      <c r="O460" s="1"/>
      <c r="P460" s="1"/>
      <c r="Q460" s="1"/>
      <c r="R460" s="15"/>
      <c r="S460" s="1"/>
      <c r="T460" s="1"/>
    </row>
    <row r="461" ht="14.25" customHeight="1">
      <c r="A461" s="1"/>
      <c r="B461" s="12" t="s">
        <v>230</v>
      </c>
      <c r="C461" s="15" t="s">
        <v>5149</v>
      </c>
      <c r="D461" s="15" t="str">
        <f>VLOOKUP(WEEKDAY(C461),'Dia da Semana'!$S:$T,2,FALSE)</f>
        <v>#VALUE!</v>
      </c>
      <c r="E461" s="15" t="s">
        <v>5151</v>
      </c>
      <c r="F461" s="15" t="s">
        <v>222</v>
      </c>
      <c r="G461" s="98" t="s">
        <v>4241</v>
      </c>
      <c r="H461" s="99" t="s">
        <v>4242</v>
      </c>
      <c r="I461" s="1"/>
      <c r="J461" s="1"/>
      <c r="K461" s="1"/>
      <c r="L461" s="1"/>
      <c r="M461" s="1"/>
      <c r="N461" s="1"/>
      <c r="O461" s="1"/>
      <c r="P461" s="1"/>
      <c r="Q461" s="1"/>
      <c r="R461" s="15"/>
      <c r="S461" s="1"/>
      <c r="T461" s="1"/>
    </row>
    <row r="462" ht="14.25" customHeight="1">
      <c r="A462" s="1"/>
      <c r="B462" s="12" t="s">
        <v>230</v>
      </c>
      <c r="C462" s="15" t="s">
        <v>5152</v>
      </c>
      <c r="D462" s="15" t="str">
        <f>VLOOKUP(WEEKDAY(C462),'Dia da Semana'!$S:$T,2,FALSE)</f>
        <v>#VALUE!</v>
      </c>
      <c r="E462" s="15" t="s">
        <v>5153</v>
      </c>
      <c r="F462" s="15" t="s">
        <v>222</v>
      </c>
      <c r="G462" s="98" t="s">
        <v>4187</v>
      </c>
      <c r="H462" s="99" t="s">
        <v>4193</v>
      </c>
      <c r="I462" s="1"/>
      <c r="J462" s="1"/>
      <c r="K462" s="1"/>
      <c r="L462" s="1"/>
      <c r="M462" s="1"/>
      <c r="N462" s="1"/>
      <c r="O462" s="1"/>
      <c r="P462" s="1"/>
      <c r="Q462" s="1"/>
      <c r="R462" s="15"/>
      <c r="S462" s="1"/>
      <c r="T462" s="1"/>
    </row>
    <row r="463" ht="14.25" customHeight="1">
      <c r="A463" s="1"/>
      <c r="B463" s="12" t="s">
        <v>230</v>
      </c>
      <c r="C463" s="15" t="s">
        <v>5154</v>
      </c>
      <c r="D463" s="15" t="str">
        <f>VLOOKUP(WEEKDAY(C463),'Dia da Semana'!$S:$T,2,FALSE)</f>
        <v>#VALUE!</v>
      </c>
      <c r="E463" s="15" t="s">
        <v>5155</v>
      </c>
      <c r="F463" s="15" t="s">
        <v>222</v>
      </c>
      <c r="G463" s="98" t="s">
        <v>4182</v>
      </c>
      <c r="H463" s="99" t="s">
        <v>4490</v>
      </c>
      <c r="I463" s="1"/>
      <c r="J463" s="1"/>
      <c r="K463" s="1"/>
      <c r="L463" s="1"/>
      <c r="M463" s="1"/>
      <c r="N463" s="1"/>
      <c r="O463" s="1"/>
      <c r="P463" s="1"/>
      <c r="Q463" s="1"/>
      <c r="R463" s="15"/>
      <c r="S463" s="1"/>
      <c r="T463" s="1"/>
    </row>
    <row r="464" ht="14.25" customHeight="1">
      <c r="A464" s="1"/>
      <c r="B464" s="12" t="s">
        <v>230</v>
      </c>
      <c r="C464" s="15" t="s">
        <v>5156</v>
      </c>
      <c r="D464" s="15" t="str">
        <f>VLOOKUP(WEEKDAY(C464),'Dia da Semana'!$S:$T,2,FALSE)</f>
        <v>#VALUE!</v>
      </c>
      <c r="E464" s="15" t="s">
        <v>5157</v>
      </c>
      <c r="F464" s="15" t="s">
        <v>222</v>
      </c>
      <c r="G464" s="98" t="s">
        <v>250</v>
      </c>
      <c r="H464" s="99" t="s">
        <v>250</v>
      </c>
      <c r="I464" s="1"/>
      <c r="J464" s="1"/>
      <c r="K464" s="1"/>
      <c r="L464" s="1"/>
      <c r="M464" s="1"/>
      <c r="N464" s="1"/>
      <c r="O464" s="1"/>
      <c r="P464" s="1"/>
      <c r="Q464" s="1"/>
      <c r="R464" s="15"/>
      <c r="S464" s="1"/>
      <c r="T464" s="1"/>
    </row>
    <row r="465" ht="14.25" customHeight="1">
      <c r="A465" s="1"/>
      <c r="B465" s="12" t="s">
        <v>230</v>
      </c>
      <c r="C465" s="15" t="s">
        <v>5158</v>
      </c>
      <c r="D465" s="15" t="str">
        <f>VLOOKUP(WEEKDAY(C465),'Dia da Semana'!$S:$T,2,FALSE)</f>
        <v>#VALUE!</v>
      </c>
      <c r="E465" s="15" t="s">
        <v>5159</v>
      </c>
      <c r="F465" s="15" t="s">
        <v>222</v>
      </c>
      <c r="G465" s="98" t="s">
        <v>250</v>
      </c>
      <c r="H465" s="99" t="s">
        <v>250</v>
      </c>
      <c r="I465" s="1"/>
      <c r="J465" s="1"/>
      <c r="K465" s="1"/>
      <c r="L465" s="1"/>
      <c r="M465" s="1"/>
      <c r="N465" s="1"/>
      <c r="O465" s="1"/>
      <c r="P465" s="1"/>
      <c r="Q465" s="1"/>
      <c r="R465" s="15"/>
      <c r="S465" s="1"/>
      <c r="T465" s="1"/>
    </row>
    <row r="466" ht="14.25" customHeight="1">
      <c r="A466" s="1"/>
      <c r="B466" s="12" t="s">
        <v>230</v>
      </c>
      <c r="C466" s="15" t="s">
        <v>5160</v>
      </c>
      <c r="D466" s="15" t="str">
        <f>VLOOKUP(WEEKDAY(C466),'Dia da Semana'!$S:$T,2,FALSE)</f>
        <v>#VALUE!</v>
      </c>
      <c r="E466" s="15" t="s">
        <v>5161</v>
      </c>
      <c r="F466" s="15" t="s">
        <v>222</v>
      </c>
      <c r="G466" s="98" t="s">
        <v>250</v>
      </c>
      <c r="H466" s="99" t="s">
        <v>250</v>
      </c>
      <c r="I466" s="1"/>
      <c r="J466" s="1"/>
      <c r="K466" s="1"/>
      <c r="L466" s="1"/>
      <c r="M466" s="1"/>
      <c r="N466" s="1"/>
      <c r="O466" s="1"/>
      <c r="P466" s="1"/>
      <c r="Q466" s="1"/>
      <c r="R466" s="15"/>
      <c r="S466" s="1"/>
      <c r="T466" s="1"/>
    </row>
    <row r="467" ht="14.25" customHeight="1">
      <c r="A467" s="1"/>
      <c r="B467" s="12" t="s">
        <v>230</v>
      </c>
      <c r="C467" s="15" t="s">
        <v>5162</v>
      </c>
      <c r="D467" s="15" t="str">
        <f>VLOOKUP(WEEKDAY(C467),'Dia da Semana'!$S:$T,2,FALSE)</f>
        <v>#VALUE!</v>
      </c>
      <c r="E467" s="15" t="s">
        <v>5163</v>
      </c>
      <c r="F467" s="15" t="s">
        <v>222</v>
      </c>
      <c r="G467" s="98" t="s">
        <v>250</v>
      </c>
      <c r="H467" s="99" t="s">
        <v>250</v>
      </c>
      <c r="I467" s="1"/>
      <c r="J467" s="1"/>
      <c r="K467" s="1"/>
      <c r="L467" s="1"/>
      <c r="M467" s="1"/>
      <c r="N467" s="1"/>
      <c r="O467" s="1"/>
      <c r="P467" s="1"/>
      <c r="Q467" s="1"/>
      <c r="R467" s="15"/>
      <c r="S467" s="1"/>
      <c r="T467" s="1"/>
    </row>
    <row r="468" ht="14.25" customHeight="1">
      <c r="A468" s="1"/>
      <c r="B468" s="12" t="s">
        <v>230</v>
      </c>
      <c r="C468" s="15" t="s">
        <v>5164</v>
      </c>
      <c r="D468" s="15" t="str">
        <f>VLOOKUP(WEEKDAY(C468),'Dia da Semana'!$S:$T,2,FALSE)</f>
        <v>#VALUE!</v>
      </c>
      <c r="E468" s="15" t="s">
        <v>5165</v>
      </c>
      <c r="F468" s="15" t="s">
        <v>222</v>
      </c>
      <c r="G468" s="98" t="s">
        <v>250</v>
      </c>
      <c r="H468" s="99" t="s">
        <v>250</v>
      </c>
      <c r="I468" s="1"/>
      <c r="J468" s="1"/>
      <c r="K468" s="1"/>
      <c r="L468" s="1"/>
      <c r="M468" s="1"/>
      <c r="N468" s="1"/>
      <c r="O468" s="1"/>
      <c r="P468" s="1"/>
      <c r="Q468" s="1"/>
      <c r="R468" s="15"/>
      <c r="S468" s="1"/>
      <c r="T468" s="1"/>
    </row>
    <row r="469" ht="14.25" customHeight="1">
      <c r="A469" s="1"/>
      <c r="B469" s="12" t="s">
        <v>230</v>
      </c>
      <c r="C469" s="15" t="s">
        <v>5166</v>
      </c>
      <c r="D469" s="15" t="str">
        <f>VLOOKUP(WEEKDAY(C469),'Dia da Semana'!$S:$T,2,FALSE)</f>
        <v>#VALUE!</v>
      </c>
      <c r="E469" s="15" t="s">
        <v>5167</v>
      </c>
      <c r="F469" s="15" t="s">
        <v>222</v>
      </c>
      <c r="G469" s="98" t="s">
        <v>250</v>
      </c>
      <c r="H469" s="99" t="s">
        <v>250</v>
      </c>
      <c r="I469" s="1"/>
      <c r="J469" s="1"/>
      <c r="K469" s="1"/>
      <c r="L469" s="1"/>
      <c r="M469" s="1"/>
      <c r="N469" s="1"/>
      <c r="O469" s="1"/>
      <c r="P469" s="1"/>
      <c r="Q469" s="1"/>
      <c r="R469" s="15"/>
      <c r="S469" s="1"/>
      <c r="T469" s="1"/>
    </row>
    <row r="470" ht="14.25" customHeight="1">
      <c r="A470" s="1"/>
      <c r="B470" s="12" t="s">
        <v>230</v>
      </c>
      <c r="C470" s="15" t="s">
        <v>5166</v>
      </c>
      <c r="D470" s="15" t="str">
        <f>VLOOKUP(WEEKDAY(C470),'Dia da Semana'!$S:$T,2,FALSE)</f>
        <v>#VALUE!</v>
      </c>
      <c r="E470" s="15" t="s">
        <v>5168</v>
      </c>
      <c r="F470" s="15" t="s">
        <v>222</v>
      </c>
      <c r="G470" s="98" t="s">
        <v>250</v>
      </c>
      <c r="H470" s="99" t="s">
        <v>250</v>
      </c>
      <c r="I470" s="1"/>
      <c r="J470" s="1"/>
      <c r="K470" s="1"/>
      <c r="L470" s="1"/>
      <c r="M470" s="1"/>
      <c r="N470" s="1"/>
      <c r="O470" s="1"/>
      <c r="P470" s="1"/>
      <c r="Q470" s="1"/>
      <c r="R470" s="15"/>
      <c r="S470" s="1"/>
      <c r="T470" s="1"/>
    </row>
    <row r="471" ht="14.25" customHeight="1">
      <c r="A471" s="1"/>
      <c r="B471" s="12" t="s">
        <v>247</v>
      </c>
      <c r="C471" s="15" t="s">
        <v>5169</v>
      </c>
      <c r="D471" s="15" t="str">
        <f>VLOOKUP(WEEKDAY(C471),'Dia da Semana'!$S:$T,2,FALSE)</f>
        <v>#VALUE!</v>
      </c>
      <c r="E471" s="15" t="s">
        <v>5170</v>
      </c>
      <c r="F471" s="15" t="s">
        <v>222</v>
      </c>
      <c r="G471" s="98" t="s">
        <v>250</v>
      </c>
      <c r="H471" s="99" t="s">
        <v>250</v>
      </c>
      <c r="I471" s="1"/>
      <c r="J471" s="1"/>
      <c r="K471" s="1"/>
      <c r="L471" s="1"/>
      <c r="M471" s="1"/>
      <c r="N471" s="1"/>
      <c r="O471" s="1"/>
      <c r="P471" s="1"/>
      <c r="Q471" s="1"/>
      <c r="R471" s="15"/>
      <c r="S471" s="1"/>
      <c r="T471" s="1"/>
    </row>
    <row r="472" ht="14.25" customHeight="1">
      <c r="A472" s="1"/>
      <c r="B472" s="12" t="s">
        <v>247</v>
      </c>
      <c r="C472" s="15" t="s">
        <v>5171</v>
      </c>
      <c r="D472" s="15" t="str">
        <f>VLOOKUP(WEEKDAY(C472),'Dia da Semana'!$S:$T,2,FALSE)</f>
        <v>#VALUE!</v>
      </c>
      <c r="E472" s="15" t="s">
        <v>5172</v>
      </c>
      <c r="F472" s="15" t="s">
        <v>222</v>
      </c>
      <c r="G472" s="98" t="s">
        <v>4266</v>
      </c>
      <c r="H472" s="99" t="s">
        <v>4267</v>
      </c>
      <c r="I472" s="1"/>
      <c r="J472" s="1"/>
      <c r="K472" s="1"/>
      <c r="L472" s="1"/>
      <c r="M472" s="1"/>
      <c r="N472" s="1"/>
      <c r="O472" s="1"/>
      <c r="P472" s="1"/>
      <c r="Q472" s="1"/>
      <c r="R472" s="15"/>
      <c r="S472" s="1"/>
      <c r="T472" s="1"/>
    </row>
    <row r="473" ht="14.25" customHeight="1">
      <c r="A473" s="1"/>
      <c r="B473" s="12" t="s">
        <v>230</v>
      </c>
      <c r="C473" s="15" t="s">
        <v>5173</v>
      </c>
      <c r="D473" s="15" t="str">
        <f>VLOOKUP(WEEKDAY(C473),'Dia da Semana'!$S:$T,2,FALSE)</f>
        <v>#VALUE!</v>
      </c>
      <c r="E473" s="15" t="s">
        <v>5174</v>
      </c>
      <c r="F473" s="15" t="s">
        <v>222</v>
      </c>
      <c r="G473" s="98" t="s">
        <v>4187</v>
      </c>
      <c r="H473" s="99" t="s">
        <v>4193</v>
      </c>
      <c r="I473" s="1"/>
      <c r="J473" s="1"/>
      <c r="K473" s="1"/>
      <c r="L473" s="1"/>
      <c r="M473" s="1"/>
      <c r="N473" s="1"/>
      <c r="O473" s="1"/>
      <c r="P473" s="1"/>
      <c r="Q473" s="1"/>
      <c r="R473" s="15"/>
      <c r="S473" s="1"/>
      <c r="T473" s="1"/>
    </row>
    <row r="474" ht="14.25" customHeight="1">
      <c r="A474" s="1"/>
      <c r="B474" s="12" t="s">
        <v>230</v>
      </c>
      <c r="C474" s="15" t="s">
        <v>5175</v>
      </c>
      <c r="D474" s="15" t="str">
        <f>VLOOKUP(WEEKDAY(C474),'Dia da Semana'!$S:$T,2,FALSE)</f>
        <v>#VALUE!</v>
      </c>
      <c r="E474" s="15" t="s">
        <v>5176</v>
      </c>
      <c r="F474" s="15" t="s">
        <v>222</v>
      </c>
      <c r="G474" s="98" t="s">
        <v>4330</v>
      </c>
      <c r="H474" s="99" t="s">
        <v>4344</v>
      </c>
      <c r="I474" s="1"/>
      <c r="J474" s="1"/>
      <c r="K474" s="1"/>
      <c r="L474" s="1"/>
      <c r="M474" s="1"/>
      <c r="N474" s="1"/>
      <c r="O474" s="1"/>
      <c r="P474" s="1"/>
      <c r="Q474" s="1"/>
      <c r="R474" s="15"/>
      <c r="S474" s="1"/>
      <c r="T474" s="1"/>
    </row>
    <row r="475" ht="14.25" customHeight="1">
      <c r="A475" s="1"/>
      <c r="B475" s="12" t="s">
        <v>230</v>
      </c>
      <c r="C475" s="15" t="s">
        <v>5177</v>
      </c>
      <c r="D475" s="15" t="str">
        <f>VLOOKUP(WEEKDAY(C475),'Dia da Semana'!$S:$T,2,FALSE)</f>
        <v>#VALUE!</v>
      </c>
      <c r="E475" s="15" t="s">
        <v>5178</v>
      </c>
      <c r="F475" s="15" t="s">
        <v>222</v>
      </c>
      <c r="G475" s="98" t="s">
        <v>5179</v>
      </c>
      <c r="H475" s="99" t="s">
        <v>5057</v>
      </c>
      <c r="I475" s="1"/>
      <c r="J475" s="1"/>
      <c r="K475" s="1"/>
      <c r="L475" s="1"/>
      <c r="M475" s="1"/>
      <c r="N475" s="1"/>
      <c r="O475" s="1"/>
      <c r="P475" s="1"/>
      <c r="Q475" s="1"/>
      <c r="R475" s="15"/>
      <c r="S475" s="1"/>
      <c r="T475" s="1"/>
    </row>
    <row r="476" ht="14.25" customHeight="1">
      <c r="A476" s="1"/>
      <c r="B476" s="12" t="s">
        <v>230</v>
      </c>
      <c r="C476" s="15" t="s">
        <v>5177</v>
      </c>
      <c r="D476" s="15" t="str">
        <f>VLOOKUP(WEEKDAY(C476),'Dia da Semana'!$S:$T,2,FALSE)</f>
        <v>#VALUE!</v>
      </c>
      <c r="E476" s="15" t="s">
        <v>5180</v>
      </c>
      <c r="F476" s="15" t="s">
        <v>222</v>
      </c>
      <c r="G476" s="98" t="s">
        <v>4187</v>
      </c>
      <c r="H476" s="99" t="s">
        <v>4193</v>
      </c>
      <c r="I476" s="1"/>
      <c r="J476" s="1"/>
      <c r="K476" s="1"/>
      <c r="L476" s="1"/>
      <c r="M476" s="1"/>
      <c r="N476" s="1"/>
      <c r="O476" s="1"/>
      <c r="P476" s="1"/>
      <c r="Q476" s="1"/>
      <c r="R476" s="15"/>
      <c r="S476" s="1"/>
      <c r="T476" s="1"/>
    </row>
    <row r="477" ht="14.25" customHeight="1">
      <c r="A477" s="1"/>
      <c r="B477" s="12" t="s">
        <v>230</v>
      </c>
      <c r="C477" s="15" t="s">
        <v>5181</v>
      </c>
      <c r="D477" s="15" t="str">
        <f>VLOOKUP(WEEKDAY(C477),'Dia da Semana'!$S:$T,2,FALSE)</f>
        <v>#VALUE!</v>
      </c>
      <c r="E477" s="15" t="s">
        <v>5182</v>
      </c>
      <c r="F477" s="15" t="s">
        <v>222</v>
      </c>
      <c r="G477" s="98" t="s">
        <v>4187</v>
      </c>
      <c r="H477" s="99" t="s">
        <v>4193</v>
      </c>
      <c r="I477" s="1"/>
      <c r="J477" s="1"/>
      <c r="K477" s="1"/>
      <c r="L477" s="1"/>
      <c r="M477" s="1"/>
      <c r="N477" s="1"/>
      <c r="O477" s="1"/>
      <c r="P477" s="1"/>
      <c r="Q477" s="1"/>
      <c r="R477" s="15"/>
      <c r="S477" s="1"/>
      <c r="T477" s="1"/>
    </row>
    <row r="478" ht="14.25" customHeight="1">
      <c r="A478" s="1"/>
      <c r="B478" s="12" t="s">
        <v>230</v>
      </c>
      <c r="C478" s="15" t="s">
        <v>5183</v>
      </c>
      <c r="D478" s="15" t="str">
        <f>VLOOKUP(WEEKDAY(C478),'Dia da Semana'!$S:$T,2,FALSE)</f>
        <v>#VALUE!</v>
      </c>
      <c r="E478" s="15" t="s">
        <v>5184</v>
      </c>
      <c r="F478" s="15" t="s">
        <v>222</v>
      </c>
      <c r="G478" s="98" t="s">
        <v>4187</v>
      </c>
      <c r="H478" s="99" t="s">
        <v>4193</v>
      </c>
      <c r="I478" s="1"/>
      <c r="J478" s="1"/>
      <c r="K478" s="1"/>
      <c r="L478" s="1"/>
      <c r="M478" s="1"/>
      <c r="N478" s="1"/>
      <c r="O478" s="1"/>
      <c r="P478" s="1"/>
      <c r="Q478" s="1"/>
      <c r="R478" s="15"/>
      <c r="S478" s="1"/>
      <c r="T478" s="1"/>
    </row>
    <row r="479" ht="14.25" customHeight="1">
      <c r="A479" s="1"/>
      <c r="B479" s="12" t="s">
        <v>230</v>
      </c>
      <c r="C479" s="15" t="s">
        <v>5183</v>
      </c>
      <c r="D479" s="15" t="str">
        <f>VLOOKUP(WEEKDAY(C479),'Dia da Semana'!$S:$T,2,FALSE)</f>
        <v>#VALUE!</v>
      </c>
      <c r="E479" s="15" t="s">
        <v>5185</v>
      </c>
      <c r="F479" s="15" t="s">
        <v>222</v>
      </c>
      <c r="G479" s="98" t="s">
        <v>4241</v>
      </c>
      <c r="H479" s="99" t="s">
        <v>4242</v>
      </c>
      <c r="I479" s="1"/>
      <c r="J479" s="1"/>
      <c r="K479" s="1"/>
      <c r="L479" s="1"/>
      <c r="M479" s="1"/>
      <c r="N479" s="1"/>
      <c r="O479" s="1"/>
      <c r="P479" s="1"/>
      <c r="Q479" s="1"/>
      <c r="R479" s="15"/>
      <c r="S479" s="1"/>
      <c r="T479" s="1"/>
    </row>
    <row r="480" ht="14.25" customHeight="1">
      <c r="A480" s="1"/>
      <c r="B480" s="12" t="s">
        <v>230</v>
      </c>
      <c r="C480" s="15" t="s">
        <v>5186</v>
      </c>
      <c r="D480" s="15" t="str">
        <f>VLOOKUP(WEEKDAY(C480),'Dia da Semana'!$S:$T,2,FALSE)</f>
        <v>#VALUE!</v>
      </c>
      <c r="E480" s="15" t="s">
        <v>5187</v>
      </c>
      <c r="F480" s="15" t="s">
        <v>222</v>
      </c>
      <c r="G480" s="98" t="s">
        <v>4266</v>
      </c>
      <c r="H480" s="99" t="s">
        <v>5188</v>
      </c>
      <c r="I480" s="1"/>
      <c r="J480" s="1"/>
      <c r="K480" s="1"/>
      <c r="L480" s="1"/>
      <c r="M480" s="1"/>
      <c r="N480" s="1"/>
      <c r="O480" s="1"/>
      <c r="P480" s="1"/>
      <c r="Q480" s="1"/>
      <c r="R480" s="15"/>
      <c r="S480" s="1"/>
      <c r="T480" s="1"/>
    </row>
    <row r="481" ht="14.25" customHeight="1">
      <c r="A481" s="1"/>
      <c r="B481" s="12" t="s">
        <v>230</v>
      </c>
      <c r="C481" s="15" t="s">
        <v>5189</v>
      </c>
      <c r="D481" s="15" t="str">
        <f>VLOOKUP(WEEKDAY(C481),'Dia da Semana'!$S:$T,2,FALSE)</f>
        <v>#VALUE!</v>
      </c>
      <c r="E481" s="15" t="s">
        <v>5190</v>
      </c>
      <c r="F481" s="15" t="s">
        <v>222</v>
      </c>
      <c r="G481" s="98" t="s">
        <v>5191</v>
      </c>
      <c r="H481" s="99" t="s">
        <v>5057</v>
      </c>
      <c r="I481" s="1"/>
      <c r="J481" s="1"/>
      <c r="K481" s="1"/>
      <c r="L481" s="1"/>
      <c r="M481" s="1"/>
      <c r="N481" s="1"/>
      <c r="O481" s="1"/>
      <c r="P481" s="1"/>
      <c r="Q481" s="1"/>
      <c r="R481" s="15"/>
      <c r="S481" s="1"/>
      <c r="T481" s="1"/>
    </row>
    <row r="482" ht="14.25" customHeight="1">
      <c r="A482" s="1"/>
      <c r="B482" s="12" t="s">
        <v>230</v>
      </c>
      <c r="C482" s="15" t="s">
        <v>5189</v>
      </c>
      <c r="D482" s="15" t="str">
        <f>VLOOKUP(WEEKDAY(C482),'Dia da Semana'!$S:$T,2,FALSE)</f>
        <v>#VALUE!</v>
      </c>
      <c r="E482" s="15" t="s">
        <v>5190</v>
      </c>
      <c r="F482" s="15" t="s">
        <v>222</v>
      </c>
      <c r="G482" s="98" t="s">
        <v>5192</v>
      </c>
      <c r="H482" s="99" t="s">
        <v>5057</v>
      </c>
      <c r="I482" s="1"/>
      <c r="J482" s="1"/>
      <c r="K482" s="1"/>
      <c r="L482" s="1"/>
      <c r="M482" s="1"/>
      <c r="N482" s="1"/>
      <c r="O482" s="1"/>
      <c r="P482" s="1"/>
      <c r="Q482" s="1"/>
      <c r="R482" s="15"/>
      <c r="S482" s="1"/>
      <c r="T482" s="1"/>
    </row>
    <row r="483" ht="14.25" customHeight="1">
      <c r="A483" s="1"/>
      <c r="B483" s="12" t="s">
        <v>230</v>
      </c>
      <c r="C483" s="15" t="s">
        <v>5193</v>
      </c>
      <c r="D483" s="15" t="str">
        <f>VLOOKUP(WEEKDAY(C483),'Dia da Semana'!$S:$T,2,FALSE)</f>
        <v>#VALUE!</v>
      </c>
      <c r="E483" s="15" t="s">
        <v>5194</v>
      </c>
      <c r="F483" s="15" t="s">
        <v>223</v>
      </c>
      <c r="G483" s="98" t="s">
        <v>4241</v>
      </c>
      <c r="H483" s="99" t="s">
        <v>4242</v>
      </c>
      <c r="I483" s="1"/>
      <c r="J483" s="1"/>
      <c r="K483" s="1"/>
      <c r="L483" s="1"/>
      <c r="M483" s="1"/>
      <c r="N483" s="1"/>
      <c r="O483" s="1"/>
      <c r="P483" s="1"/>
      <c r="Q483" s="1"/>
      <c r="R483" s="15"/>
      <c r="S483" s="1"/>
      <c r="T483" s="1"/>
    </row>
    <row r="484" ht="14.25" customHeight="1">
      <c r="A484" s="1"/>
      <c r="B484" s="12" t="s">
        <v>230</v>
      </c>
      <c r="C484" s="15" t="s">
        <v>5195</v>
      </c>
      <c r="D484" s="15" t="str">
        <f>VLOOKUP(WEEKDAY(C484),'Dia da Semana'!$S:$T,2,FALSE)</f>
        <v>#VALUE!</v>
      </c>
      <c r="E484" s="15" t="s">
        <v>5196</v>
      </c>
      <c r="F484" s="15" t="s">
        <v>222</v>
      </c>
      <c r="G484" s="98" t="s">
        <v>5197</v>
      </c>
      <c r="H484" s="99" t="s">
        <v>5198</v>
      </c>
      <c r="I484" s="1"/>
      <c r="J484" s="1"/>
      <c r="K484" s="1"/>
      <c r="L484" s="1"/>
      <c r="M484" s="1"/>
      <c r="N484" s="1"/>
      <c r="O484" s="1"/>
      <c r="P484" s="1"/>
      <c r="Q484" s="1"/>
      <c r="R484" s="15"/>
      <c r="S484" s="1"/>
      <c r="T484" s="1"/>
    </row>
    <row r="485" ht="14.25" customHeight="1">
      <c r="A485" s="1"/>
      <c r="B485" s="12" t="s">
        <v>230</v>
      </c>
      <c r="C485" s="15" t="s">
        <v>5195</v>
      </c>
      <c r="D485" s="15" t="str">
        <f>VLOOKUP(WEEKDAY(C485),'Dia da Semana'!$S:$T,2,FALSE)</f>
        <v>#VALUE!</v>
      </c>
      <c r="E485" s="15" t="s">
        <v>5196</v>
      </c>
      <c r="F485" s="15" t="s">
        <v>222</v>
      </c>
      <c r="G485" s="98" t="s">
        <v>5197</v>
      </c>
      <c r="H485" s="99" t="s">
        <v>5198</v>
      </c>
      <c r="I485" s="1"/>
      <c r="J485" s="1"/>
      <c r="K485" s="1"/>
      <c r="L485" s="1"/>
      <c r="M485" s="1"/>
      <c r="N485" s="1"/>
      <c r="O485" s="1"/>
      <c r="P485" s="1"/>
      <c r="Q485" s="1"/>
      <c r="R485" s="15"/>
      <c r="S485" s="1"/>
      <c r="T485" s="1"/>
    </row>
    <row r="486" ht="14.25" customHeight="1">
      <c r="A486" s="1"/>
      <c r="B486" s="12" t="s">
        <v>248</v>
      </c>
      <c r="C486" s="15" t="s">
        <v>5199</v>
      </c>
      <c r="D486" s="15" t="str">
        <f>VLOOKUP(WEEKDAY(C486),'Dia da Semana'!$S:$T,2,FALSE)</f>
        <v>#VALUE!</v>
      </c>
      <c r="E486" s="15" t="s">
        <v>5200</v>
      </c>
      <c r="F486" s="15" t="s">
        <v>222</v>
      </c>
      <c r="G486" s="98" t="s">
        <v>4214</v>
      </c>
      <c r="H486" s="99" t="s">
        <v>4414</v>
      </c>
      <c r="I486" s="1"/>
      <c r="J486" s="1"/>
      <c r="K486" s="1"/>
      <c r="L486" s="1"/>
      <c r="M486" s="1"/>
      <c r="N486" s="1"/>
      <c r="O486" s="1"/>
      <c r="P486" s="1"/>
      <c r="Q486" s="1"/>
      <c r="R486" s="15"/>
      <c r="S486" s="1"/>
      <c r="T486" s="1"/>
    </row>
    <row r="487" ht="14.25" customHeight="1">
      <c r="A487" s="1"/>
      <c r="B487" s="12" t="s">
        <v>230</v>
      </c>
      <c r="C487" s="15" t="s">
        <v>5201</v>
      </c>
      <c r="D487" s="15" t="str">
        <f>VLOOKUP(WEEKDAY(C487),'Dia da Semana'!$S:$T,2,FALSE)</f>
        <v>#VALUE!</v>
      </c>
      <c r="E487" s="15" t="s">
        <v>5202</v>
      </c>
      <c r="F487" s="15" t="s">
        <v>224</v>
      </c>
      <c r="G487" s="98" t="s">
        <v>4241</v>
      </c>
      <c r="H487" s="99" t="s">
        <v>4242</v>
      </c>
      <c r="I487" s="1"/>
      <c r="J487" s="1"/>
      <c r="K487" s="1"/>
      <c r="L487" s="1"/>
      <c r="M487" s="1"/>
      <c r="N487" s="1"/>
      <c r="O487" s="1"/>
      <c r="P487" s="1"/>
      <c r="Q487" s="1"/>
      <c r="R487" s="15"/>
      <c r="S487" s="1"/>
      <c r="T487" s="1"/>
    </row>
    <row r="488" ht="14.25" customHeight="1">
      <c r="A488" s="1"/>
      <c r="B488" s="12" t="s">
        <v>230</v>
      </c>
      <c r="C488" s="15" t="s">
        <v>5203</v>
      </c>
      <c r="D488" s="15" t="str">
        <f>VLOOKUP(WEEKDAY(C488),'Dia da Semana'!$S:$T,2,FALSE)</f>
        <v>#VALUE!</v>
      </c>
      <c r="E488" s="15" t="s">
        <v>5202</v>
      </c>
      <c r="F488" s="15" t="s">
        <v>224</v>
      </c>
      <c r="G488" s="98" t="s">
        <v>4241</v>
      </c>
      <c r="H488" s="99" t="s">
        <v>4242</v>
      </c>
      <c r="I488" s="1"/>
      <c r="J488" s="1"/>
      <c r="K488" s="1"/>
      <c r="L488" s="1"/>
      <c r="M488" s="1"/>
      <c r="N488" s="1"/>
      <c r="O488" s="1"/>
      <c r="P488" s="1"/>
      <c r="Q488" s="1"/>
      <c r="R488" s="15"/>
      <c r="S488" s="1"/>
      <c r="T488" s="1"/>
    </row>
    <row r="489" ht="14.25" customHeight="1">
      <c r="A489" s="1"/>
      <c r="B489" s="12" t="s">
        <v>230</v>
      </c>
      <c r="C489" s="15" t="s">
        <v>5204</v>
      </c>
      <c r="D489" s="15" t="str">
        <f>VLOOKUP(WEEKDAY(C489),'Dia da Semana'!$S:$T,2,FALSE)</f>
        <v>#VALUE!</v>
      </c>
      <c r="E489" s="15" t="s">
        <v>5205</v>
      </c>
      <c r="F489" s="15" t="s">
        <v>222</v>
      </c>
      <c r="G489" s="98" t="s">
        <v>250</v>
      </c>
      <c r="H489" s="99" t="s">
        <v>250</v>
      </c>
      <c r="I489" s="1"/>
      <c r="J489" s="1"/>
      <c r="K489" s="1"/>
      <c r="L489" s="1"/>
      <c r="M489" s="1"/>
      <c r="N489" s="1"/>
      <c r="O489" s="1"/>
      <c r="P489" s="1"/>
      <c r="Q489" s="1"/>
      <c r="R489" s="15"/>
      <c r="S489" s="1"/>
      <c r="T489" s="1"/>
    </row>
    <row r="490" ht="14.25" customHeight="1">
      <c r="A490" s="1"/>
      <c r="B490" s="12" t="s">
        <v>230</v>
      </c>
      <c r="C490" s="15" t="s">
        <v>5206</v>
      </c>
      <c r="D490" s="15" t="str">
        <f>VLOOKUP(WEEKDAY(C490),'Dia da Semana'!$S:$T,2,FALSE)</f>
        <v>#VALUE!</v>
      </c>
      <c r="E490" s="15" t="s">
        <v>5205</v>
      </c>
      <c r="F490" s="15" t="s">
        <v>222</v>
      </c>
      <c r="G490" s="98" t="s">
        <v>250</v>
      </c>
      <c r="H490" s="99" t="s">
        <v>250</v>
      </c>
      <c r="I490" s="1"/>
      <c r="J490" s="1"/>
      <c r="K490" s="1"/>
      <c r="L490" s="1"/>
      <c r="M490" s="1"/>
      <c r="N490" s="1"/>
      <c r="O490" s="1"/>
      <c r="P490" s="1"/>
      <c r="Q490" s="1"/>
      <c r="R490" s="15"/>
      <c r="S490" s="1"/>
      <c r="T490" s="1"/>
    </row>
    <row r="491" ht="14.25" customHeight="1">
      <c r="A491" s="1"/>
      <c r="B491" s="12" t="s">
        <v>230</v>
      </c>
      <c r="C491" s="15" t="s">
        <v>5207</v>
      </c>
      <c r="D491" s="15" t="str">
        <f>VLOOKUP(WEEKDAY(C491),'Dia da Semana'!$S:$T,2,FALSE)</f>
        <v>#VALUE!</v>
      </c>
      <c r="E491" s="15" t="s">
        <v>5208</v>
      </c>
      <c r="F491" s="15" t="s">
        <v>224</v>
      </c>
      <c r="G491" s="98" t="s">
        <v>5209</v>
      </c>
      <c r="H491" s="99" t="s">
        <v>5210</v>
      </c>
      <c r="I491" s="1"/>
      <c r="J491" s="1"/>
      <c r="K491" s="1"/>
      <c r="L491" s="1"/>
      <c r="M491" s="1"/>
      <c r="N491" s="1"/>
      <c r="O491" s="1"/>
      <c r="P491" s="1"/>
      <c r="Q491" s="1"/>
      <c r="R491" s="15"/>
      <c r="S491" s="1"/>
      <c r="T491" s="1"/>
    </row>
    <row r="492" ht="14.25" customHeight="1">
      <c r="A492" s="1"/>
      <c r="B492" s="12" t="s">
        <v>230</v>
      </c>
      <c r="C492" s="15" t="s">
        <v>5211</v>
      </c>
      <c r="D492" s="15" t="str">
        <f>VLOOKUP(WEEKDAY(C492),'Dia da Semana'!$S:$T,2,FALSE)</f>
        <v>#VALUE!</v>
      </c>
      <c r="E492" s="15" t="s">
        <v>5208</v>
      </c>
      <c r="F492" s="15" t="s">
        <v>224</v>
      </c>
      <c r="G492" s="98" t="s">
        <v>5209</v>
      </c>
      <c r="H492" s="99" t="s">
        <v>5210</v>
      </c>
      <c r="I492" s="1"/>
      <c r="J492" s="1"/>
      <c r="K492" s="1"/>
      <c r="L492" s="1"/>
      <c r="M492" s="1"/>
      <c r="N492" s="1"/>
      <c r="O492" s="1"/>
      <c r="P492" s="1"/>
      <c r="Q492" s="1"/>
      <c r="R492" s="15"/>
      <c r="S492" s="1"/>
      <c r="T492" s="1"/>
    </row>
    <row r="493" ht="14.25" customHeight="1">
      <c r="A493" s="1"/>
      <c r="B493" s="12" t="s">
        <v>230</v>
      </c>
      <c r="C493" s="15" t="s">
        <v>5212</v>
      </c>
      <c r="D493" s="15" t="str">
        <f>VLOOKUP(WEEKDAY(C493),'Dia da Semana'!$S:$T,2,FALSE)</f>
        <v>#VALUE!</v>
      </c>
      <c r="E493" s="15" t="s">
        <v>5213</v>
      </c>
      <c r="F493" s="15" t="s">
        <v>222</v>
      </c>
      <c r="G493" s="98" t="s">
        <v>4241</v>
      </c>
      <c r="H493" s="99" t="s">
        <v>4249</v>
      </c>
      <c r="I493" s="1"/>
      <c r="J493" s="1"/>
      <c r="K493" s="1"/>
      <c r="L493" s="1"/>
      <c r="M493" s="1"/>
      <c r="N493" s="1"/>
      <c r="O493" s="1"/>
      <c r="P493" s="1"/>
      <c r="Q493" s="1"/>
      <c r="R493" s="15"/>
      <c r="S493" s="1"/>
      <c r="T493" s="1"/>
    </row>
    <row r="494" ht="14.25" customHeight="1">
      <c r="A494" s="1"/>
      <c r="B494" s="12" t="s">
        <v>247</v>
      </c>
      <c r="C494" s="15" t="s">
        <v>5214</v>
      </c>
      <c r="D494" s="15" t="str">
        <f>VLOOKUP(WEEKDAY(C494),'Dia da Semana'!$S:$T,2,FALSE)</f>
        <v>#VALUE!</v>
      </c>
      <c r="E494" s="15" t="s">
        <v>5215</v>
      </c>
      <c r="F494" s="15" t="s">
        <v>222</v>
      </c>
      <c r="G494" s="98" t="s">
        <v>4915</v>
      </c>
      <c r="H494" s="99" t="s">
        <v>4916</v>
      </c>
      <c r="I494" s="1"/>
      <c r="J494" s="1"/>
      <c r="K494" s="1"/>
      <c r="L494" s="1"/>
      <c r="M494" s="1"/>
      <c r="N494" s="1"/>
      <c r="O494" s="1"/>
      <c r="P494" s="1"/>
      <c r="Q494" s="1"/>
      <c r="R494" s="15"/>
      <c r="S494" s="1"/>
      <c r="T494" s="1"/>
    </row>
    <row r="495" ht="14.25" customHeight="1">
      <c r="A495" s="1"/>
      <c r="B495" s="12" t="s">
        <v>248</v>
      </c>
      <c r="C495" s="15" t="s">
        <v>5216</v>
      </c>
      <c r="D495" s="15" t="str">
        <f>VLOOKUP(WEEKDAY(C495),'Dia da Semana'!$S:$T,2,FALSE)</f>
        <v>#VALUE!</v>
      </c>
      <c r="E495" s="15" t="s">
        <v>5217</v>
      </c>
      <c r="F495" s="15" t="s">
        <v>222</v>
      </c>
      <c r="G495" s="98" t="s">
        <v>4187</v>
      </c>
      <c r="H495" s="99" t="s">
        <v>4193</v>
      </c>
      <c r="I495" s="1"/>
      <c r="J495" s="1"/>
      <c r="K495" s="1"/>
      <c r="L495" s="1"/>
      <c r="M495" s="1"/>
      <c r="N495" s="1"/>
      <c r="O495" s="1"/>
      <c r="P495" s="1"/>
      <c r="Q495" s="1"/>
      <c r="R495" s="15"/>
      <c r="S495" s="1"/>
      <c r="T495" s="1"/>
    </row>
    <row r="496" ht="14.25" customHeight="1">
      <c r="A496" s="1"/>
      <c r="B496" s="12" t="s">
        <v>248</v>
      </c>
      <c r="C496" s="15" t="s">
        <v>5218</v>
      </c>
      <c r="D496" s="15" t="str">
        <f>VLOOKUP(WEEKDAY(C496),'Dia da Semana'!$S:$T,2,FALSE)</f>
        <v>#VALUE!</v>
      </c>
      <c r="E496" s="15" t="s">
        <v>5219</v>
      </c>
      <c r="F496" s="15" t="s">
        <v>223</v>
      </c>
      <c r="G496" s="98" t="s">
        <v>4182</v>
      </c>
      <c r="H496" s="99" t="s">
        <v>4478</v>
      </c>
      <c r="I496" s="1"/>
      <c r="J496" s="1"/>
      <c r="K496" s="1"/>
      <c r="L496" s="1"/>
      <c r="M496" s="1"/>
      <c r="N496" s="1"/>
      <c r="O496" s="1"/>
      <c r="P496" s="1"/>
      <c r="Q496" s="1"/>
      <c r="R496" s="15"/>
      <c r="S496" s="1"/>
      <c r="T496" s="1"/>
    </row>
    <row r="497" ht="14.25" customHeight="1">
      <c r="A497" s="1"/>
      <c r="B497" s="12" t="s">
        <v>248</v>
      </c>
      <c r="C497" s="15" t="s">
        <v>5220</v>
      </c>
      <c r="D497" s="15" t="str">
        <f>VLOOKUP(WEEKDAY(C497),'Dia da Semana'!$S:$T,2,FALSE)</f>
        <v>#VALUE!</v>
      </c>
      <c r="E497" s="15" t="s">
        <v>5221</v>
      </c>
      <c r="F497" s="15" t="s">
        <v>223</v>
      </c>
      <c r="G497" s="98" t="s">
        <v>4296</v>
      </c>
      <c r="H497" s="99" t="s">
        <v>5222</v>
      </c>
      <c r="I497" s="1"/>
      <c r="J497" s="1"/>
      <c r="K497" s="1"/>
      <c r="L497" s="1"/>
      <c r="M497" s="1"/>
      <c r="N497" s="1"/>
      <c r="O497" s="1"/>
      <c r="P497" s="1"/>
      <c r="Q497" s="1"/>
      <c r="R497" s="15"/>
      <c r="S497" s="1"/>
      <c r="T497" s="1"/>
    </row>
    <row r="498" ht="14.25" customHeight="1">
      <c r="A498" s="1"/>
      <c r="B498" s="12" t="s">
        <v>248</v>
      </c>
      <c r="C498" s="15" t="s">
        <v>5223</v>
      </c>
      <c r="D498" s="15" t="str">
        <f>VLOOKUP(WEEKDAY(C498),'Dia da Semana'!$S:$T,2,FALSE)</f>
        <v>#VALUE!</v>
      </c>
      <c r="E498" s="15" t="s">
        <v>5224</v>
      </c>
      <c r="F498" s="15" t="s">
        <v>223</v>
      </c>
      <c r="G498" s="98" t="s">
        <v>5044</v>
      </c>
      <c r="H498" s="99" t="s">
        <v>5045</v>
      </c>
      <c r="I498" s="1"/>
      <c r="J498" s="1"/>
      <c r="K498" s="1"/>
      <c r="L498" s="1"/>
      <c r="M498" s="1"/>
      <c r="N498" s="1"/>
      <c r="O498" s="1"/>
      <c r="P498" s="1"/>
      <c r="Q498" s="1"/>
      <c r="R498" s="15"/>
      <c r="S498" s="1"/>
      <c r="T498" s="1"/>
    </row>
    <row r="499" ht="14.25" customHeight="1">
      <c r="A499" s="1"/>
      <c r="B499" s="12" t="s">
        <v>247</v>
      </c>
      <c r="C499" s="15" t="s">
        <v>5225</v>
      </c>
      <c r="D499" s="15" t="str">
        <f>VLOOKUP(WEEKDAY(C499),'Dia da Semana'!$S:$T,2,FALSE)</f>
        <v>#VALUE!</v>
      </c>
      <c r="E499" s="15" t="s">
        <v>5226</v>
      </c>
      <c r="F499" s="15" t="s">
        <v>222</v>
      </c>
      <c r="G499" s="98" t="s">
        <v>4381</v>
      </c>
      <c r="H499" s="99" t="s">
        <v>5227</v>
      </c>
      <c r="I499" s="1"/>
      <c r="J499" s="1"/>
      <c r="K499" s="1"/>
      <c r="L499" s="1"/>
      <c r="M499" s="1"/>
      <c r="N499" s="1"/>
      <c r="O499" s="1"/>
      <c r="P499" s="1"/>
      <c r="Q499" s="1"/>
      <c r="R499" s="15"/>
      <c r="S499" s="1"/>
      <c r="T499" s="1"/>
    </row>
    <row r="500" ht="14.25" customHeight="1">
      <c r="A500" s="1"/>
      <c r="B500" s="12" t="s">
        <v>230</v>
      </c>
      <c r="C500" s="15" t="s">
        <v>5228</v>
      </c>
      <c r="D500" s="15" t="str">
        <f>VLOOKUP(WEEKDAY(C500),'Dia da Semana'!$S:$T,2,FALSE)</f>
        <v>#VALUE!</v>
      </c>
      <c r="E500" s="15" t="s">
        <v>5229</v>
      </c>
      <c r="F500" s="15" t="s">
        <v>222</v>
      </c>
      <c r="G500" s="98" t="s">
        <v>4187</v>
      </c>
      <c r="H500" s="99" t="s">
        <v>4550</v>
      </c>
      <c r="I500" s="1"/>
      <c r="J500" s="1"/>
      <c r="K500" s="1"/>
      <c r="L500" s="1"/>
      <c r="M500" s="1"/>
      <c r="N500" s="1"/>
      <c r="O500" s="1"/>
      <c r="P500" s="1"/>
      <c r="Q500" s="1"/>
      <c r="R500" s="15"/>
      <c r="S500" s="1"/>
      <c r="T500" s="1"/>
    </row>
    <row r="501" ht="14.25" customHeight="1">
      <c r="A501" s="1"/>
      <c r="B501" s="12" t="s">
        <v>230</v>
      </c>
      <c r="C501" s="15" t="s">
        <v>5230</v>
      </c>
      <c r="D501" s="15" t="str">
        <f>VLOOKUP(WEEKDAY(C501),'Dia da Semana'!$S:$T,2,FALSE)</f>
        <v>#VALUE!</v>
      </c>
      <c r="E501" s="15" t="s">
        <v>5231</v>
      </c>
      <c r="F501" s="15" t="s">
        <v>223</v>
      </c>
      <c r="G501" s="98" t="s">
        <v>5232</v>
      </c>
      <c r="H501" s="99" t="s">
        <v>5233</v>
      </c>
      <c r="I501" s="1"/>
      <c r="J501" s="1"/>
      <c r="K501" s="1"/>
      <c r="L501" s="1"/>
      <c r="M501" s="1"/>
      <c r="N501" s="1"/>
      <c r="O501" s="1"/>
      <c r="P501" s="1"/>
      <c r="Q501" s="1"/>
      <c r="R501" s="15"/>
      <c r="S501" s="1"/>
      <c r="T501" s="1"/>
    </row>
    <row r="502" ht="14.25" customHeight="1">
      <c r="A502" s="1"/>
      <c r="B502" s="12" t="s">
        <v>230</v>
      </c>
      <c r="C502" s="15" t="s">
        <v>5234</v>
      </c>
      <c r="D502" s="15" t="str">
        <f>VLOOKUP(WEEKDAY(C502),'Dia da Semana'!$S:$T,2,FALSE)</f>
        <v>#VALUE!</v>
      </c>
      <c r="E502" s="15" t="s">
        <v>5231</v>
      </c>
      <c r="F502" s="15" t="s">
        <v>223</v>
      </c>
      <c r="G502" s="98" t="s">
        <v>5232</v>
      </c>
      <c r="H502" s="99" t="s">
        <v>5233</v>
      </c>
      <c r="I502" s="1"/>
      <c r="J502" s="1"/>
      <c r="K502" s="1"/>
      <c r="L502" s="1"/>
      <c r="M502" s="1"/>
      <c r="N502" s="1"/>
      <c r="O502" s="1"/>
      <c r="P502" s="1"/>
      <c r="Q502" s="1"/>
      <c r="R502" s="15"/>
      <c r="S502" s="1"/>
      <c r="T502" s="1"/>
    </row>
    <row r="503" ht="14.25" customHeight="1">
      <c r="A503" s="1"/>
      <c r="B503" s="12" t="s">
        <v>248</v>
      </c>
      <c r="C503" s="15" t="s">
        <v>5235</v>
      </c>
      <c r="D503" s="15" t="str">
        <f>VLOOKUP(WEEKDAY(C503),'Dia da Semana'!$S:$T,2,FALSE)</f>
        <v>#VALUE!</v>
      </c>
      <c r="E503" s="15" t="s">
        <v>5236</v>
      </c>
      <c r="F503" s="15" t="s">
        <v>222</v>
      </c>
      <c r="G503" s="98" t="s">
        <v>4179</v>
      </c>
      <c r="H503" s="99" t="s">
        <v>4180</v>
      </c>
      <c r="I503" s="1"/>
      <c r="J503" s="1"/>
      <c r="K503" s="1"/>
      <c r="L503" s="1"/>
      <c r="M503" s="1"/>
      <c r="N503" s="1"/>
      <c r="O503" s="1"/>
      <c r="P503" s="1"/>
      <c r="Q503" s="1"/>
      <c r="R503" s="15"/>
      <c r="S503" s="1"/>
      <c r="T503" s="1"/>
    </row>
    <row r="504" ht="14.25" customHeight="1">
      <c r="A504" s="1"/>
      <c r="B504" s="12" t="s">
        <v>230</v>
      </c>
      <c r="C504" s="15" t="s">
        <v>5237</v>
      </c>
      <c r="D504" s="15" t="str">
        <f>VLOOKUP(WEEKDAY(C504),'Dia da Semana'!$S:$T,2,FALSE)</f>
        <v>#VALUE!</v>
      </c>
      <c r="E504" s="15" t="s">
        <v>5238</v>
      </c>
      <c r="F504" s="15" t="s">
        <v>223</v>
      </c>
      <c r="G504" s="98" t="s">
        <v>4214</v>
      </c>
      <c r="H504" s="99" t="s">
        <v>5239</v>
      </c>
      <c r="I504" s="1"/>
      <c r="J504" s="1"/>
      <c r="K504" s="1"/>
      <c r="L504" s="1"/>
      <c r="M504" s="1"/>
      <c r="N504" s="1"/>
      <c r="O504" s="1"/>
      <c r="P504" s="1"/>
      <c r="Q504" s="1"/>
      <c r="R504" s="15"/>
      <c r="S504" s="1"/>
      <c r="T504" s="1"/>
    </row>
    <row r="505" ht="14.25" customHeight="1">
      <c r="A505" s="1"/>
      <c r="B505" s="12" t="s">
        <v>248</v>
      </c>
      <c r="C505" s="15" t="s">
        <v>5240</v>
      </c>
      <c r="D505" s="15" t="str">
        <f>VLOOKUP(WEEKDAY(C505),'Dia da Semana'!$S:$T,2,FALSE)</f>
        <v>#VALUE!</v>
      </c>
      <c r="E505" s="15" t="s">
        <v>5241</v>
      </c>
      <c r="F505" s="15" t="s">
        <v>222</v>
      </c>
      <c r="G505" s="98" t="s">
        <v>4179</v>
      </c>
      <c r="H505" s="99" t="s">
        <v>4180</v>
      </c>
      <c r="I505" s="1"/>
      <c r="J505" s="1"/>
      <c r="K505" s="1"/>
      <c r="L505" s="1"/>
      <c r="M505" s="1"/>
      <c r="N505" s="1"/>
      <c r="O505" s="1"/>
      <c r="P505" s="1"/>
      <c r="Q505" s="1"/>
      <c r="R505" s="15"/>
      <c r="S505" s="1"/>
      <c r="T505" s="1"/>
    </row>
    <row r="506" ht="14.25" customHeight="1">
      <c r="A506" s="1"/>
      <c r="B506" s="12" t="s">
        <v>248</v>
      </c>
      <c r="C506" s="15" t="s">
        <v>5242</v>
      </c>
      <c r="D506" s="15" t="str">
        <f>VLOOKUP(WEEKDAY(C506),'Dia da Semana'!$S:$T,2,FALSE)</f>
        <v>#VALUE!</v>
      </c>
      <c r="E506" s="15" t="s">
        <v>5243</v>
      </c>
      <c r="F506" s="15" t="s">
        <v>222</v>
      </c>
      <c r="G506" s="98" t="s">
        <v>4979</v>
      </c>
      <c r="H506" s="99" t="s">
        <v>4980</v>
      </c>
      <c r="I506" s="1"/>
      <c r="J506" s="1"/>
      <c r="K506" s="1"/>
      <c r="L506" s="1"/>
      <c r="M506" s="1"/>
      <c r="N506" s="1"/>
      <c r="O506" s="1"/>
      <c r="P506" s="1"/>
      <c r="Q506" s="1"/>
      <c r="R506" s="15"/>
      <c r="S506" s="1"/>
      <c r="T506" s="1"/>
    </row>
    <row r="507" ht="14.25" customHeight="1">
      <c r="A507" s="1"/>
      <c r="B507" s="12" t="s">
        <v>248</v>
      </c>
      <c r="C507" s="15" t="s">
        <v>5244</v>
      </c>
      <c r="D507" s="15" t="str">
        <f>VLOOKUP(WEEKDAY(C507),'Dia da Semana'!$S:$T,2,FALSE)</f>
        <v>#VALUE!</v>
      </c>
      <c r="E507" s="15" t="s">
        <v>5245</v>
      </c>
      <c r="F507" s="15" t="s">
        <v>222</v>
      </c>
      <c r="G507" s="98" t="s">
        <v>4179</v>
      </c>
      <c r="H507" s="99" t="s">
        <v>4180</v>
      </c>
      <c r="I507" s="1"/>
      <c r="J507" s="1"/>
      <c r="K507" s="1"/>
      <c r="L507" s="1"/>
      <c r="M507" s="1"/>
      <c r="N507" s="1"/>
      <c r="O507" s="1"/>
      <c r="P507" s="1"/>
      <c r="Q507" s="1"/>
      <c r="R507" s="15"/>
      <c r="S507" s="1"/>
      <c r="T507" s="1"/>
    </row>
    <row r="508" ht="14.25" customHeight="1">
      <c r="A508" s="1"/>
      <c r="B508" s="12" t="s">
        <v>248</v>
      </c>
      <c r="C508" s="15" t="s">
        <v>5246</v>
      </c>
      <c r="D508" s="15" t="str">
        <f>VLOOKUP(WEEKDAY(C508),'Dia da Semana'!$S:$T,2,FALSE)</f>
        <v>#VALUE!</v>
      </c>
      <c r="E508" s="15" t="s">
        <v>5247</v>
      </c>
      <c r="F508" s="15" t="s">
        <v>222</v>
      </c>
      <c r="G508" s="98" t="s">
        <v>4179</v>
      </c>
      <c r="H508" s="99" t="s">
        <v>4180</v>
      </c>
      <c r="I508" s="1"/>
      <c r="J508" s="1"/>
      <c r="K508" s="1"/>
      <c r="L508" s="1"/>
      <c r="M508" s="1"/>
      <c r="N508" s="1"/>
      <c r="O508" s="1"/>
      <c r="P508" s="1"/>
      <c r="Q508" s="1"/>
      <c r="R508" s="15"/>
      <c r="S508" s="1"/>
      <c r="T508" s="1"/>
    </row>
    <row r="509" ht="14.25" customHeight="1">
      <c r="A509" s="1"/>
      <c r="B509" s="12" t="s">
        <v>230</v>
      </c>
      <c r="C509" s="15" t="s">
        <v>5248</v>
      </c>
      <c r="D509" s="15" t="str">
        <f>VLOOKUP(WEEKDAY(C509),'Dia da Semana'!$S:$T,2,FALSE)</f>
        <v>#VALUE!</v>
      </c>
      <c r="E509" s="15" t="s">
        <v>5249</v>
      </c>
      <c r="F509" s="15" t="s">
        <v>222</v>
      </c>
      <c r="G509" s="98" t="s">
        <v>4381</v>
      </c>
      <c r="H509" s="99" t="s">
        <v>4803</v>
      </c>
      <c r="I509" s="1"/>
      <c r="J509" s="1"/>
      <c r="K509" s="1"/>
      <c r="L509" s="1"/>
      <c r="M509" s="1"/>
      <c r="N509" s="1"/>
      <c r="O509" s="1"/>
      <c r="P509" s="1"/>
      <c r="Q509" s="1"/>
      <c r="R509" s="15"/>
      <c r="S509" s="1"/>
      <c r="T509" s="1"/>
    </row>
    <row r="510" ht="14.25" customHeight="1">
      <c r="A510" s="1"/>
      <c r="B510" s="12" t="s">
        <v>230</v>
      </c>
      <c r="C510" s="15" t="s">
        <v>5250</v>
      </c>
      <c r="D510" s="15" t="str">
        <f>VLOOKUP(WEEKDAY(C510),'Dia da Semana'!$S:$T,2,FALSE)</f>
        <v>#VALUE!</v>
      </c>
      <c r="E510" s="15" t="s">
        <v>5251</v>
      </c>
      <c r="F510" s="15" t="s">
        <v>222</v>
      </c>
      <c r="G510" s="98" t="s">
        <v>5252</v>
      </c>
      <c r="H510" s="99" t="s">
        <v>5253</v>
      </c>
      <c r="I510" s="1"/>
      <c r="J510" s="1"/>
      <c r="K510" s="1"/>
      <c r="L510" s="1"/>
      <c r="M510" s="1"/>
      <c r="N510" s="1"/>
      <c r="O510" s="1"/>
      <c r="P510" s="1"/>
      <c r="Q510" s="1"/>
      <c r="R510" s="15"/>
      <c r="S510" s="1"/>
      <c r="T510" s="1"/>
    </row>
    <row r="511" ht="14.25" customHeight="1">
      <c r="A511" s="1"/>
      <c r="B511" s="12" t="s">
        <v>248</v>
      </c>
      <c r="C511" s="15" t="s">
        <v>5254</v>
      </c>
      <c r="D511" s="15" t="str">
        <f>VLOOKUP(WEEKDAY(C511),'Dia da Semana'!$S:$T,2,FALSE)</f>
        <v>#VALUE!</v>
      </c>
      <c r="E511" s="15" t="s">
        <v>5255</v>
      </c>
      <c r="F511" s="15" t="s">
        <v>222</v>
      </c>
      <c r="G511" s="98" t="s">
        <v>5256</v>
      </c>
      <c r="H511" s="99" t="s">
        <v>5257</v>
      </c>
      <c r="I511" s="1"/>
      <c r="J511" s="1"/>
      <c r="K511" s="1"/>
      <c r="L511" s="1"/>
      <c r="M511" s="1"/>
      <c r="N511" s="1"/>
      <c r="O511" s="1"/>
      <c r="P511" s="1"/>
      <c r="Q511" s="1"/>
      <c r="R511" s="15"/>
      <c r="S511" s="1"/>
      <c r="T511" s="1"/>
    </row>
    <row r="512" ht="14.25" customHeight="1">
      <c r="A512" s="1"/>
      <c r="B512" s="12" t="s">
        <v>230</v>
      </c>
      <c r="C512" s="15" t="s">
        <v>5258</v>
      </c>
      <c r="D512" s="15" t="str">
        <f>VLOOKUP(WEEKDAY(C512),'Dia da Semana'!$S:$T,2,FALSE)</f>
        <v>#VALUE!</v>
      </c>
      <c r="E512" s="15" t="s">
        <v>5259</v>
      </c>
      <c r="F512" s="15" t="s">
        <v>223</v>
      </c>
      <c r="G512" s="98" t="s">
        <v>250</v>
      </c>
      <c r="H512" s="99" t="s">
        <v>250</v>
      </c>
      <c r="I512" s="1"/>
      <c r="J512" s="1"/>
      <c r="K512" s="1"/>
      <c r="L512" s="1"/>
      <c r="M512" s="1"/>
      <c r="N512" s="1"/>
      <c r="O512" s="1"/>
      <c r="P512" s="1"/>
      <c r="Q512" s="1"/>
      <c r="R512" s="15"/>
      <c r="S512" s="1"/>
      <c r="T512" s="1"/>
    </row>
    <row r="513" ht="14.25" customHeight="1">
      <c r="A513" s="1"/>
      <c r="B513" s="12" t="s">
        <v>230</v>
      </c>
      <c r="C513" s="15" t="s">
        <v>5260</v>
      </c>
      <c r="D513" s="15" t="str">
        <f>VLOOKUP(WEEKDAY(C513),'Dia da Semana'!$S:$T,2,FALSE)</f>
        <v>#VALUE!</v>
      </c>
      <c r="E513" s="15" t="s">
        <v>5261</v>
      </c>
      <c r="F513" s="15" t="s">
        <v>222</v>
      </c>
      <c r="G513" s="98" t="s">
        <v>250</v>
      </c>
      <c r="H513" s="99" t="s">
        <v>250</v>
      </c>
      <c r="I513" s="1"/>
      <c r="J513" s="1"/>
      <c r="K513" s="1"/>
      <c r="L513" s="1"/>
      <c r="M513" s="1"/>
      <c r="N513" s="1"/>
      <c r="O513" s="1"/>
      <c r="P513" s="1"/>
      <c r="Q513" s="1"/>
      <c r="R513" s="15"/>
      <c r="S513" s="1"/>
      <c r="T513" s="1"/>
    </row>
    <row r="514" ht="14.25" customHeight="1">
      <c r="A514" s="1"/>
      <c r="B514" s="12" t="s">
        <v>230</v>
      </c>
      <c r="C514" s="15" t="s">
        <v>5262</v>
      </c>
      <c r="D514" s="15" t="str">
        <f>VLOOKUP(WEEKDAY(C514),'Dia da Semana'!$S:$T,2,FALSE)</f>
        <v>#VALUE!</v>
      </c>
      <c r="E514" s="15" t="s">
        <v>5263</v>
      </c>
      <c r="F514" s="15" t="s">
        <v>222</v>
      </c>
      <c r="G514" s="98" t="s">
        <v>250</v>
      </c>
      <c r="H514" s="99" t="s">
        <v>250</v>
      </c>
      <c r="I514" s="1"/>
      <c r="J514" s="1"/>
      <c r="K514" s="1"/>
      <c r="L514" s="1"/>
      <c r="M514" s="1"/>
      <c r="N514" s="1"/>
      <c r="O514" s="1"/>
      <c r="P514" s="1"/>
      <c r="Q514" s="1"/>
      <c r="R514" s="15"/>
      <c r="S514" s="1"/>
      <c r="T514" s="1"/>
    </row>
    <row r="515" ht="14.25" customHeight="1">
      <c r="A515" s="1"/>
      <c r="B515" s="12" t="s">
        <v>230</v>
      </c>
      <c r="C515" s="15" t="s">
        <v>5262</v>
      </c>
      <c r="D515" s="15" t="str">
        <f>VLOOKUP(WEEKDAY(C515),'Dia da Semana'!$S:$T,2,FALSE)</f>
        <v>#VALUE!</v>
      </c>
      <c r="E515" s="15" t="s">
        <v>5264</v>
      </c>
      <c r="F515" s="15" t="s">
        <v>222</v>
      </c>
      <c r="G515" s="98" t="s">
        <v>250</v>
      </c>
      <c r="H515" s="99" t="s">
        <v>250</v>
      </c>
      <c r="I515" s="1"/>
      <c r="J515" s="1"/>
      <c r="K515" s="1"/>
      <c r="L515" s="1"/>
      <c r="M515" s="1"/>
      <c r="N515" s="1"/>
      <c r="O515" s="1"/>
      <c r="P515" s="1"/>
      <c r="Q515" s="1"/>
      <c r="R515" s="15"/>
      <c r="S515" s="1"/>
      <c r="T515" s="1"/>
    </row>
    <row r="516" ht="14.25" customHeight="1">
      <c r="A516" s="1"/>
      <c r="B516" s="12" t="s">
        <v>248</v>
      </c>
      <c r="C516" s="15" t="s">
        <v>5265</v>
      </c>
      <c r="D516" s="15" t="str">
        <f>VLOOKUP(WEEKDAY(C516),'Dia da Semana'!$S:$T,2,FALSE)</f>
        <v>#VALUE!</v>
      </c>
      <c r="E516" s="15" t="s">
        <v>5266</v>
      </c>
      <c r="F516" s="15" t="s">
        <v>223</v>
      </c>
      <c r="G516" s="98" t="s">
        <v>4923</v>
      </c>
      <c r="H516" s="99" t="s">
        <v>5267</v>
      </c>
      <c r="I516" s="1"/>
      <c r="J516" s="1"/>
      <c r="K516" s="1"/>
      <c r="L516" s="1"/>
      <c r="M516" s="1"/>
      <c r="N516" s="1"/>
      <c r="O516" s="1"/>
      <c r="P516" s="1"/>
      <c r="Q516" s="1"/>
      <c r="R516" s="15"/>
      <c r="S516" s="1"/>
      <c r="T516" s="1"/>
    </row>
    <row r="517" ht="14.25" customHeight="1">
      <c r="A517" s="1"/>
      <c r="B517" s="12" t="s">
        <v>230</v>
      </c>
      <c r="C517" s="15" t="s">
        <v>5268</v>
      </c>
      <c r="D517" s="15" t="str">
        <f>VLOOKUP(WEEKDAY(C517),'Dia da Semana'!$S:$T,2,FALSE)</f>
        <v>#VALUE!</v>
      </c>
      <c r="E517" s="15" t="s">
        <v>5269</v>
      </c>
      <c r="F517" s="15" t="s">
        <v>222</v>
      </c>
      <c r="G517" s="98" t="s">
        <v>250</v>
      </c>
      <c r="H517" s="99" t="s">
        <v>250</v>
      </c>
      <c r="I517" s="1"/>
      <c r="J517" s="1"/>
      <c r="K517" s="1"/>
      <c r="L517" s="1"/>
      <c r="M517" s="1"/>
      <c r="N517" s="1"/>
      <c r="O517" s="1"/>
      <c r="P517" s="1"/>
      <c r="Q517" s="1"/>
      <c r="R517" s="15"/>
      <c r="S517" s="1"/>
      <c r="T517" s="1"/>
    </row>
    <row r="518" ht="14.25" customHeight="1">
      <c r="A518" s="1"/>
      <c r="B518" s="12" t="s">
        <v>230</v>
      </c>
      <c r="C518" s="15" t="s">
        <v>5270</v>
      </c>
      <c r="D518" s="15" t="str">
        <f>VLOOKUP(WEEKDAY(C518),'Dia da Semana'!$S:$T,2,FALSE)</f>
        <v>#VALUE!</v>
      </c>
      <c r="E518" s="15" t="s">
        <v>5271</v>
      </c>
      <c r="F518" s="15" t="s">
        <v>222</v>
      </c>
      <c r="G518" s="98" t="s">
        <v>250</v>
      </c>
      <c r="H518" s="99" t="s">
        <v>250</v>
      </c>
      <c r="I518" s="1"/>
      <c r="J518" s="1"/>
      <c r="K518" s="1"/>
      <c r="L518" s="1"/>
      <c r="M518" s="1"/>
      <c r="N518" s="1"/>
      <c r="O518" s="1"/>
      <c r="P518" s="1"/>
      <c r="Q518" s="1"/>
      <c r="R518" s="15"/>
      <c r="S518" s="1"/>
      <c r="T518" s="1"/>
    </row>
    <row r="519" ht="14.25" customHeight="1">
      <c r="A519" s="1"/>
      <c r="B519" s="12" t="s">
        <v>230</v>
      </c>
      <c r="C519" s="15" t="s">
        <v>5272</v>
      </c>
      <c r="D519" s="15" t="str">
        <f>VLOOKUP(WEEKDAY(C519),'Dia da Semana'!$S:$T,2,FALSE)</f>
        <v>#VALUE!</v>
      </c>
      <c r="E519" s="15" t="s">
        <v>5273</v>
      </c>
      <c r="F519" s="15" t="s">
        <v>222</v>
      </c>
      <c r="G519" s="98" t="s">
        <v>250</v>
      </c>
      <c r="H519" s="99" t="s">
        <v>250</v>
      </c>
      <c r="I519" s="1"/>
      <c r="J519" s="1"/>
      <c r="K519" s="1"/>
      <c r="L519" s="1"/>
      <c r="M519" s="1"/>
      <c r="N519" s="1"/>
      <c r="O519" s="1"/>
      <c r="P519" s="1"/>
      <c r="Q519" s="1"/>
      <c r="R519" s="15"/>
      <c r="S519" s="1"/>
      <c r="T519" s="1"/>
    </row>
    <row r="520" ht="14.25" customHeight="1">
      <c r="A520" s="1"/>
      <c r="B520" s="12" t="s">
        <v>230</v>
      </c>
      <c r="C520" s="15" t="s">
        <v>5274</v>
      </c>
      <c r="D520" s="15" t="str">
        <f>VLOOKUP(WEEKDAY(C520),'Dia da Semana'!$S:$T,2,FALSE)</f>
        <v>#VALUE!</v>
      </c>
      <c r="E520" s="15" t="s">
        <v>5275</v>
      </c>
      <c r="F520" s="15" t="s">
        <v>222</v>
      </c>
      <c r="G520" s="98" t="s">
        <v>4187</v>
      </c>
      <c r="H520" s="99" t="s">
        <v>4193</v>
      </c>
      <c r="I520" s="1"/>
      <c r="J520" s="1"/>
      <c r="K520" s="1"/>
      <c r="L520" s="1"/>
      <c r="M520" s="1"/>
      <c r="N520" s="1"/>
      <c r="O520" s="1"/>
      <c r="P520" s="1"/>
      <c r="Q520" s="1"/>
      <c r="R520" s="15"/>
      <c r="S520" s="1"/>
      <c r="T520" s="1"/>
    </row>
    <row r="521" ht="14.25" customHeight="1">
      <c r="A521" s="1"/>
      <c r="B521" s="12" t="s">
        <v>230</v>
      </c>
      <c r="C521" s="15" t="s">
        <v>5276</v>
      </c>
      <c r="D521" s="15" t="str">
        <f>VLOOKUP(WEEKDAY(C521),'Dia da Semana'!$S:$T,2,FALSE)</f>
        <v>#VALUE!</v>
      </c>
      <c r="E521" s="15" t="s">
        <v>5277</v>
      </c>
      <c r="F521" s="15" t="s">
        <v>222</v>
      </c>
      <c r="G521" s="98" t="s">
        <v>250</v>
      </c>
      <c r="H521" s="99" t="s">
        <v>250</v>
      </c>
      <c r="I521" s="1"/>
      <c r="J521" s="1"/>
      <c r="K521" s="1"/>
      <c r="L521" s="1"/>
      <c r="M521" s="1"/>
      <c r="N521" s="1"/>
      <c r="O521" s="1"/>
      <c r="P521" s="1"/>
      <c r="Q521" s="1"/>
      <c r="R521" s="15"/>
      <c r="S521" s="1"/>
      <c r="T521" s="1"/>
    </row>
    <row r="522" ht="14.25" customHeight="1">
      <c r="A522" s="1"/>
      <c r="B522" s="12" t="s">
        <v>230</v>
      </c>
      <c r="C522" s="15" t="s">
        <v>5278</v>
      </c>
      <c r="D522" s="15" t="str">
        <f>VLOOKUP(WEEKDAY(C522),'Dia da Semana'!$S:$T,2,FALSE)</f>
        <v>#VALUE!</v>
      </c>
      <c r="E522" s="15" t="s">
        <v>5279</v>
      </c>
      <c r="F522" s="15" t="s">
        <v>222</v>
      </c>
      <c r="G522" s="98" t="s">
        <v>250</v>
      </c>
      <c r="H522" s="99" t="s">
        <v>250</v>
      </c>
      <c r="I522" s="1"/>
      <c r="J522" s="1"/>
      <c r="K522" s="1"/>
      <c r="L522" s="1"/>
      <c r="M522" s="1"/>
      <c r="N522" s="1"/>
      <c r="O522" s="1"/>
      <c r="P522" s="1"/>
      <c r="Q522" s="1"/>
      <c r="R522" s="15"/>
      <c r="S522" s="1"/>
      <c r="T522" s="1"/>
    </row>
    <row r="523" ht="14.25" customHeight="1">
      <c r="A523" s="1"/>
      <c r="B523" s="12" t="s">
        <v>230</v>
      </c>
      <c r="C523" s="15" t="s">
        <v>5280</v>
      </c>
      <c r="D523" s="15" t="str">
        <f>VLOOKUP(WEEKDAY(C523),'Dia da Semana'!$S:$T,2,FALSE)</f>
        <v>#VALUE!</v>
      </c>
      <c r="E523" s="15" t="s">
        <v>5281</v>
      </c>
      <c r="F523" s="15" t="s">
        <v>222</v>
      </c>
      <c r="G523" s="98" t="s">
        <v>4501</v>
      </c>
      <c r="H523" s="99" t="s">
        <v>4502</v>
      </c>
      <c r="I523" s="1"/>
      <c r="J523" s="1"/>
      <c r="K523" s="1"/>
      <c r="L523" s="1"/>
      <c r="M523" s="1"/>
      <c r="N523" s="1"/>
      <c r="O523" s="1"/>
      <c r="P523" s="1"/>
      <c r="Q523" s="1"/>
      <c r="R523" s="15"/>
      <c r="S523" s="1"/>
      <c r="T523" s="1"/>
    </row>
    <row r="524" ht="14.25" customHeight="1">
      <c r="A524" s="1"/>
      <c r="B524" s="12" t="s">
        <v>230</v>
      </c>
      <c r="C524" s="15" t="s">
        <v>5282</v>
      </c>
      <c r="D524" s="15" t="str">
        <f>VLOOKUP(WEEKDAY(C524),'Dia da Semana'!$S:$T,2,FALSE)</f>
        <v>#VALUE!</v>
      </c>
      <c r="E524" s="15" t="s">
        <v>5283</v>
      </c>
      <c r="F524" s="15" t="s">
        <v>222</v>
      </c>
      <c r="G524" s="98" t="s">
        <v>4501</v>
      </c>
      <c r="H524" s="99" t="s">
        <v>4502</v>
      </c>
      <c r="I524" s="1"/>
      <c r="J524" s="1"/>
      <c r="K524" s="1"/>
      <c r="L524" s="1"/>
      <c r="M524" s="1"/>
      <c r="N524" s="1"/>
      <c r="O524" s="1"/>
      <c r="P524" s="1"/>
      <c r="Q524" s="1"/>
      <c r="R524" s="15"/>
      <c r="S524" s="1"/>
      <c r="T524" s="1"/>
    </row>
    <row r="525" ht="14.25" customHeight="1">
      <c r="A525" s="1"/>
      <c r="B525" s="12" t="s">
        <v>230</v>
      </c>
      <c r="C525" s="15" t="s">
        <v>5284</v>
      </c>
      <c r="D525" s="15" t="str">
        <f>VLOOKUP(WEEKDAY(C525),'Dia da Semana'!$S:$T,2,FALSE)</f>
        <v>#VALUE!</v>
      </c>
      <c r="E525" s="15" t="s">
        <v>5285</v>
      </c>
      <c r="F525" s="15" t="s">
        <v>222</v>
      </c>
      <c r="G525" s="98" t="s">
        <v>250</v>
      </c>
      <c r="H525" s="99" t="s">
        <v>250</v>
      </c>
      <c r="I525" s="1"/>
      <c r="J525" s="1"/>
      <c r="K525" s="1"/>
      <c r="L525" s="1"/>
      <c r="M525" s="1"/>
      <c r="N525" s="1"/>
      <c r="O525" s="1"/>
      <c r="P525" s="1"/>
      <c r="Q525" s="1"/>
      <c r="R525" s="15"/>
      <c r="S525" s="1"/>
      <c r="T525" s="1"/>
    </row>
    <row r="526" ht="14.25" customHeight="1">
      <c r="A526" s="1"/>
      <c r="B526" s="12" t="s">
        <v>230</v>
      </c>
      <c r="C526" s="15" t="s">
        <v>5286</v>
      </c>
      <c r="D526" s="15" t="str">
        <f>VLOOKUP(WEEKDAY(C526),'Dia da Semana'!$S:$T,2,FALSE)</f>
        <v>#VALUE!</v>
      </c>
      <c r="E526" s="15" t="s">
        <v>5287</v>
      </c>
      <c r="F526" s="15" t="s">
        <v>222</v>
      </c>
      <c r="G526" s="98" t="s">
        <v>250</v>
      </c>
      <c r="H526" s="99" t="s">
        <v>250</v>
      </c>
      <c r="I526" s="1"/>
      <c r="J526" s="1"/>
      <c r="K526" s="1"/>
      <c r="L526" s="1"/>
      <c r="M526" s="1"/>
      <c r="N526" s="1"/>
      <c r="O526" s="1"/>
      <c r="P526" s="1"/>
      <c r="Q526" s="1"/>
      <c r="R526" s="15"/>
      <c r="S526" s="1"/>
      <c r="T526" s="1"/>
    </row>
    <row r="527" ht="14.25" customHeight="1">
      <c r="A527" s="1"/>
      <c r="B527" s="12" t="s">
        <v>230</v>
      </c>
      <c r="C527" s="15" t="s">
        <v>5288</v>
      </c>
      <c r="D527" s="15" t="str">
        <f>VLOOKUP(WEEKDAY(C527),'Dia da Semana'!$S:$T,2,FALSE)</f>
        <v>#VALUE!</v>
      </c>
      <c r="E527" s="15" t="s">
        <v>5289</v>
      </c>
      <c r="F527" s="15" t="s">
        <v>222</v>
      </c>
      <c r="G527" s="98" t="s">
        <v>250</v>
      </c>
      <c r="H527" s="99" t="s">
        <v>250</v>
      </c>
      <c r="I527" s="1"/>
      <c r="J527" s="1"/>
      <c r="K527" s="1"/>
      <c r="L527" s="1"/>
      <c r="M527" s="1"/>
      <c r="N527" s="1"/>
      <c r="O527" s="1"/>
      <c r="P527" s="1"/>
      <c r="Q527" s="1"/>
      <c r="R527" s="15"/>
      <c r="S527" s="1"/>
      <c r="T527" s="1"/>
    </row>
    <row r="528" ht="14.25" customHeight="1">
      <c r="A528" s="1"/>
      <c r="B528" s="12" t="s">
        <v>230</v>
      </c>
      <c r="C528" s="15" t="s">
        <v>5288</v>
      </c>
      <c r="D528" s="15" t="str">
        <f>VLOOKUP(WEEKDAY(C528),'Dia da Semana'!$S:$T,2,FALSE)</f>
        <v>#VALUE!</v>
      </c>
      <c r="E528" s="15" t="s">
        <v>5290</v>
      </c>
      <c r="F528" s="15" t="s">
        <v>222</v>
      </c>
      <c r="G528" s="98" t="s">
        <v>250</v>
      </c>
      <c r="H528" s="99" t="s">
        <v>250</v>
      </c>
      <c r="I528" s="1"/>
      <c r="J528" s="1"/>
      <c r="K528" s="1"/>
      <c r="L528" s="1"/>
      <c r="M528" s="1"/>
      <c r="N528" s="1"/>
      <c r="O528" s="1"/>
      <c r="P528" s="1"/>
      <c r="Q528" s="1"/>
      <c r="R528" s="15"/>
      <c r="S528" s="1"/>
      <c r="T528" s="1"/>
    </row>
    <row r="529" ht="14.25" customHeight="1">
      <c r="A529" s="1"/>
      <c r="B529" s="12" t="s">
        <v>230</v>
      </c>
      <c r="C529" s="15" t="s">
        <v>5291</v>
      </c>
      <c r="D529" s="15" t="str">
        <f>VLOOKUP(WEEKDAY(C529),'Dia da Semana'!$S:$T,2,FALSE)</f>
        <v>#VALUE!</v>
      </c>
      <c r="E529" s="15" t="s">
        <v>5292</v>
      </c>
      <c r="F529" s="15" t="s">
        <v>222</v>
      </c>
      <c r="G529" s="98" t="s">
        <v>250</v>
      </c>
      <c r="H529" s="99" t="s">
        <v>250</v>
      </c>
      <c r="I529" s="1"/>
      <c r="J529" s="1"/>
      <c r="K529" s="1"/>
      <c r="L529" s="1"/>
      <c r="M529" s="1"/>
      <c r="N529" s="1"/>
      <c r="O529" s="1"/>
      <c r="P529" s="1"/>
      <c r="Q529" s="1"/>
      <c r="R529" s="15"/>
      <c r="S529" s="1"/>
      <c r="T529" s="1"/>
    </row>
    <row r="530" ht="14.25" customHeight="1">
      <c r="A530" s="1"/>
      <c r="B530" s="12" t="s">
        <v>230</v>
      </c>
      <c r="C530" s="15" t="s">
        <v>5293</v>
      </c>
      <c r="D530" s="15" t="str">
        <f>VLOOKUP(WEEKDAY(C530),'Dia da Semana'!$S:$T,2,FALSE)</f>
        <v>#VALUE!</v>
      </c>
      <c r="E530" s="15" t="s">
        <v>5294</v>
      </c>
      <c r="F530" s="15" t="s">
        <v>222</v>
      </c>
      <c r="G530" s="98" t="s">
        <v>250</v>
      </c>
      <c r="H530" s="99" t="s">
        <v>250</v>
      </c>
      <c r="I530" s="1"/>
      <c r="J530" s="1"/>
      <c r="K530" s="1"/>
      <c r="L530" s="1"/>
      <c r="M530" s="1"/>
      <c r="N530" s="1"/>
      <c r="O530" s="1"/>
      <c r="P530" s="1"/>
      <c r="Q530" s="1"/>
      <c r="R530" s="15"/>
      <c r="S530" s="1"/>
      <c r="T530" s="1"/>
    </row>
    <row r="531" ht="14.25" customHeight="1">
      <c r="A531" s="1"/>
      <c r="B531" s="12" t="s">
        <v>230</v>
      </c>
      <c r="C531" s="15" t="s">
        <v>5295</v>
      </c>
      <c r="D531" s="15" t="str">
        <f>VLOOKUP(WEEKDAY(C531),'Dia da Semana'!$S:$T,2,FALSE)</f>
        <v>#VALUE!</v>
      </c>
      <c r="E531" s="15" t="s">
        <v>5296</v>
      </c>
      <c r="F531" s="15" t="s">
        <v>222</v>
      </c>
      <c r="G531" s="98" t="s">
        <v>4266</v>
      </c>
      <c r="H531" s="99" t="s">
        <v>4526</v>
      </c>
      <c r="I531" s="1"/>
      <c r="J531" s="1"/>
      <c r="K531" s="1"/>
      <c r="L531" s="1"/>
      <c r="M531" s="1"/>
      <c r="N531" s="1"/>
      <c r="O531" s="1"/>
      <c r="P531" s="1"/>
      <c r="Q531" s="1"/>
      <c r="R531" s="15"/>
      <c r="S531" s="1"/>
      <c r="T531" s="1"/>
    </row>
    <row r="532" ht="14.25" customHeight="1">
      <c r="A532" s="1"/>
      <c r="B532" s="12" t="s">
        <v>230</v>
      </c>
      <c r="C532" s="15" t="s">
        <v>5297</v>
      </c>
      <c r="D532" s="15" t="str">
        <f>VLOOKUP(WEEKDAY(C532),'Dia da Semana'!$S:$T,2,FALSE)</f>
        <v>#VALUE!</v>
      </c>
      <c r="E532" s="15" t="s">
        <v>5298</v>
      </c>
      <c r="F532" s="15" t="s">
        <v>222</v>
      </c>
      <c r="G532" s="98" t="s">
        <v>4501</v>
      </c>
      <c r="H532" s="99" t="s">
        <v>4502</v>
      </c>
      <c r="I532" s="1"/>
      <c r="J532" s="1"/>
      <c r="K532" s="1"/>
      <c r="L532" s="1"/>
      <c r="M532" s="1"/>
      <c r="N532" s="1"/>
      <c r="O532" s="1"/>
      <c r="P532" s="1"/>
      <c r="Q532" s="1"/>
      <c r="R532" s="15"/>
      <c r="S532" s="1"/>
      <c r="T532" s="1"/>
    </row>
    <row r="533" ht="14.25" customHeight="1">
      <c r="A533" s="1"/>
      <c r="B533" s="12" t="s">
        <v>230</v>
      </c>
      <c r="C533" s="15" t="s">
        <v>5299</v>
      </c>
      <c r="D533" s="15" t="str">
        <f>VLOOKUP(WEEKDAY(C533),'Dia da Semana'!$S:$T,2,FALSE)</f>
        <v>#VALUE!</v>
      </c>
      <c r="E533" s="15" t="s">
        <v>5300</v>
      </c>
      <c r="F533" s="15" t="s">
        <v>222</v>
      </c>
      <c r="G533" s="98" t="s">
        <v>250</v>
      </c>
      <c r="H533" s="99" t="s">
        <v>250</v>
      </c>
      <c r="I533" s="1"/>
      <c r="J533" s="1"/>
      <c r="K533" s="1"/>
      <c r="L533" s="1"/>
      <c r="M533" s="1"/>
      <c r="N533" s="1"/>
      <c r="O533" s="1"/>
      <c r="P533" s="1"/>
      <c r="Q533" s="1"/>
      <c r="R533" s="15"/>
      <c r="S533" s="1"/>
      <c r="T533" s="1"/>
    </row>
    <row r="534" ht="14.25" customHeight="1">
      <c r="A534" s="1"/>
      <c r="B534" s="12" t="s">
        <v>230</v>
      </c>
      <c r="C534" s="15" t="s">
        <v>5301</v>
      </c>
      <c r="D534" s="15" t="str">
        <f>VLOOKUP(WEEKDAY(C534),'Dia da Semana'!$S:$T,2,FALSE)</f>
        <v>#VALUE!</v>
      </c>
      <c r="E534" s="15" t="s">
        <v>5302</v>
      </c>
      <c r="F534" s="15" t="s">
        <v>223</v>
      </c>
      <c r="G534" s="98" t="s">
        <v>4258</v>
      </c>
      <c r="H534" s="99" t="s">
        <v>5303</v>
      </c>
      <c r="I534" s="1"/>
      <c r="J534" s="1"/>
      <c r="K534" s="1"/>
      <c r="L534" s="1"/>
      <c r="M534" s="1"/>
      <c r="N534" s="1"/>
      <c r="O534" s="1"/>
      <c r="P534" s="1"/>
      <c r="Q534" s="1"/>
      <c r="R534" s="15"/>
      <c r="S534" s="1"/>
      <c r="T534" s="1"/>
    </row>
    <row r="535" ht="14.25" customHeight="1">
      <c r="A535" s="1"/>
      <c r="B535" s="12" t="s">
        <v>247</v>
      </c>
      <c r="C535" s="15" t="s">
        <v>5304</v>
      </c>
      <c r="D535" s="15" t="str">
        <f>VLOOKUP(WEEKDAY(C535),'Dia da Semana'!$S:$T,2,FALSE)</f>
        <v>#VALUE!</v>
      </c>
      <c r="E535" s="15" t="s">
        <v>5305</v>
      </c>
      <c r="F535" s="15" t="s">
        <v>222</v>
      </c>
      <c r="G535" s="98" t="s">
        <v>250</v>
      </c>
      <c r="H535" s="99" t="s">
        <v>250</v>
      </c>
      <c r="I535" s="1"/>
      <c r="J535" s="1"/>
      <c r="K535" s="1"/>
      <c r="L535" s="1"/>
      <c r="M535" s="1"/>
      <c r="N535" s="1"/>
      <c r="O535" s="1"/>
      <c r="P535" s="1"/>
      <c r="Q535" s="1"/>
      <c r="R535" s="15"/>
      <c r="S535" s="1"/>
      <c r="T535" s="1"/>
    </row>
    <row r="536" ht="14.25" customHeight="1">
      <c r="A536" s="1"/>
      <c r="B536" s="12" t="s">
        <v>247</v>
      </c>
      <c r="C536" s="15" t="s">
        <v>5306</v>
      </c>
      <c r="D536" s="15" t="str">
        <f>VLOOKUP(WEEKDAY(C536),'Dia da Semana'!$S:$T,2,FALSE)</f>
        <v>#VALUE!</v>
      </c>
      <c r="E536" s="15" t="s">
        <v>5307</v>
      </c>
      <c r="F536" s="15" t="s">
        <v>222</v>
      </c>
      <c r="G536" s="98" t="s">
        <v>250</v>
      </c>
      <c r="H536" s="99" t="s">
        <v>250</v>
      </c>
      <c r="I536" s="1"/>
      <c r="J536" s="1"/>
      <c r="K536" s="1"/>
      <c r="L536" s="1"/>
      <c r="M536" s="1"/>
      <c r="N536" s="1"/>
      <c r="O536" s="1"/>
      <c r="P536" s="1"/>
      <c r="Q536" s="1"/>
      <c r="R536" s="15"/>
      <c r="S536" s="1"/>
      <c r="T536" s="1"/>
    </row>
    <row r="537" ht="14.25" customHeight="1">
      <c r="A537" s="1"/>
      <c r="B537" s="12" t="s">
        <v>247</v>
      </c>
      <c r="C537" s="15" t="s">
        <v>5308</v>
      </c>
      <c r="D537" s="15" t="str">
        <f>VLOOKUP(WEEKDAY(C537),'Dia da Semana'!$S:$T,2,FALSE)</f>
        <v>#VALUE!</v>
      </c>
      <c r="E537" s="15" t="s">
        <v>5309</v>
      </c>
      <c r="F537" s="15" t="s">
        <v>222</v>
      </c>
      <c r="G537" s="98" t="s">
        <v>4266</v>
      </c>
      <c r="H537" s="99" t="s">
        <v>5005</v>
      </c>
      <c r="I537" s="1"/>
      <c r="J537" s="1"/>
      <c r="K537" s="1"/>
      <c r="L537" s="1"/>
      <c r="M537" s="1"/>
      <c r="N537" s="1"/>
      <c r="O537" s="1"/>
      <c r="P537" s="1"/>
      <c r="Q537" s="1"/>
      <c r="R537" s="15"/>
      <c r="S537" s="1"/>
      <c r="T537" s="1"/>
    </row>
    <row r="538" ht="14.25" customHeight="1">
      <c r="A538" s="1"/>
      <c r="B538" s="12" t="s">
        <v>230</v>
      </c>
      <c r="C538" s="15" t="s">
        <v>5310</v>
      </c>
      <c r="D538" s="15" t="str">
        <f>VLOOKUP(WEEKDAY(C538),'Dia da Semana'!$S:$T,2,FALSE)</f>
        <v>#VALUE!</v>
      </c>
      <c r="E538" s="15" t="s">
        <v>5311</v>
      </c>
      <c r="F538" s="15" t="s">
        <v>222</v>
      </c>
      <c r="G538" s="98" t="s">
        <v>4182</v>
      </c>
      <c r="H538" s="99" t="s">
        <v>4490</v>
      </c>
      <c r="I538" s="1"/>
      <c r="J538" s="1"/>
      <c r="K538" s="1"/>
      <c r="L538" s="1"/>
      <c r="M538" s="1"/>
      <c r="N538" s="1"/>
      <c r="O538" s="1"/>
      <c r="P538" s="1"/>
      <c r="Q538" s="1"/>
      <c r="R538" s="15"/>
      <c r="S538" s="1"/>
      <c r="T538" s="1"/>
    </row>
    <row r="539" ht="14.25" customHeight="1">
      <c r="A539" s="1"/>
      <c r="B539" s="12" t="s">
        <v>248</v>
      </c>
      <c r="C539" s="15" t="s">
        <v>5312</v>
      </c>
      <c r="D539" s="15" t="str">
        <f>VLOOKUP(WEEKDAY(C539),'Dia da Semana'!$S:$T,2,FALSE)</f>
        <v>#VALUE!</v>
      </c>
      <c r="E539" s="15" t="s">
        <v>5313</v>
      </c>
      <c r="F539" s="15" t="s">
        <v>223</v>
      </c>
      <c r="G539" s="98" t="s">
        <v>4636</v>
      </c>
      <c r="H539" s="99" t="s">
        <v>4637</v>
      </c>
      <c r="I539" s="1"/>
      <c r="J539" s="1"/>
      <c r="K539" s="1"/>
      <c r="L539" s="1"/>
      <c r="M539" s="1"/>
      <c r="N539" s="1"/>
      <c r="O539" s="1"/>
      <c r="P539" s="1"/>
      <c r="Q539" s="1"/>
      <c r="R539" s="15"/>
      <c r="S539" s="1"/>
      <c r="T539" s="1"/>
    </row>
    <row r="540" ht="14.25" customHeight="1">
      <c r="A540" s="1"/>
      <c r="B540" s="12" t="s">
        <v>230</v>
      </c>
      <c r="C540" s="15" t="s">
        <v>5314</v>
      </c>
      <c r="D540" s="15" t="str">
        <f>VLOOKUP(WEEKDAY(C540),'Dia da Semana'!$S:$T,2,FALSE)</f>
        <v>#VALUE!</v>
      </c>
      <c r="E540" s="15" t="s">
        <v>5315</v>
      </c>
      <c r="F540" s="15" t="s">
        <v>223</v>
      </c>
      <c r="G540" s="98" t="s">
        <v>4501</v>
      </c>
      <c r="H540" s="99" t="s">
        <v>4502</v>
      </c>
      <c r="I540" s="1"/>
      <c r="J540" s="1"/>
      <c r="K540" s="1"/>
      <c r="L540" s="1"/>
      <c r="M540" s="1"/>
      <c r="N540" s="1"/>
      <c r="O540" s="1"/>
      <c r="P540" s="1"/>
      <c r="Q540" s="1"/>
      <c r="R540" s="15"/>
      <c r="S540" s="1"/>
      <c r="T540" s="1"/>
    </row>
    <row r="541" ht="14.25" customHeight="1">
      <c r="A541" s="1"/>
      <c r="B541" s="12" t="s">
        <v>230</v>
      </c>
      <c r="C541" s="15" t="s">
        <v>5316</v>
      </c>
      <c r="D541" s="15" t="str">
        <f>VLOOKUP(WEEKDAY(C541),'Dia da Semana'!$S:$T,2,FALSE)</f>
        <v>#VALUE!</v>
      </c>
      <c r="E541" s="15" t="s">
        <v>5317</v>
      </c>
      <c r="F541" s="15" t="s">
        <v>222</v>
      </c>
      <c r="G541" s="98" t="s">
        <v>4330</v>
      </c>
      <c r="H541" s="99" t="s">
        <v>4331</v>
      </c>
      <c r="I541" s="1"/>
      <c r="J541" s="1"/>
      <c r="K541" s="1"/>
      <c r="L541" s="1"/>
      <c r="M541" s="1"/>
      <c r="N541" s="1"/>
      <c r="O541" s="1"/>
      <c r="P541" s="1"/>
      <c r="Q541" s="1"/>
      <c r="R541" s="15"/>
      <c r="S541" s="1"/>
      <c r="T541" s="1"/>
    </row>
    <row r="542" ht="14.25" customHeight="1">
      <c r="A542" s="1"/>
      <c r="B542" s="12" t="s">
        <v>230</v>
      </c>
      <c r="C542" s="15" t="s">
        <v>5316</v>
      </c>
      <c r="D542" s="15" t="str">
        <f>VLOOKUP(WEEKDAY(C542),'Dia da Semana'!$S:$T,2,FALSE)</f>
        <v>#VALUE!</v>
      </c>
      <c r="E542" s="15" t="s">
        <v>5318</v>
      </c>
      <c r="F542" s="15" t="s">
        <v>222</v>
      </c>
      <c r="G542" s="98" t="s">
        <v>4501</v>
      </c>
      <c r="H542" s="99" t="s">
        <v>4502</v>
      </c>
      <c r="I542" s="1"/>
      <c r="J542" s="1"/>
      <c r="K542" s="1"/>
      <c r="L542" s="1"/>
      <c r="M542" s="1"/>
      <c r="N542" s="1"/>
      <c r="O542" s="1"/>
      <c r="P542" s="1"/>
      <c r="Q542" s="1"/>
      <c r="R542" s="15"/>
      <c r="S542" s="1"/>
      <c r="T542" s="1"/>
    </row>
    <row r="543" ht="14.25" customHeight="1">
      <c r="A543" s="1"/>
      <c r="B543" s="12" t="s">
        <v>230</v>
      </c>
      <c r="C543" s="15" t="s">
        <v>5319</v>
      </c>
      <c r="D543" s="15" t="str">
        <f>VLOOKUP(WEEKDAY(C543),'Dia da Semana'!$S:$T,2,FALSE)</f>
        <v>#VALUE!</v>
      </c>
      <c r="E543" s="15" t="s">
        <v>5320</v>
      </c>
      <c r="F543" s="15" t="s">
        <v>222</v>
      </c>
      <c r="G543" s="98" t="s">
        <v>4457</v>
      </c>
      <c r="H543" s="99" t="s">
        <v>4458</v>
      </c>
      <c r="I543" s="1"/>
      <c r="J543" s="1"/>
      <c r="K543" s="1"/>
      <c r="L543" s="1"/>
      <c r="M543" s="1"/>
      <c r="N543" s="1"/>
      <c r="O543" s="1"/>
      <c r="P543" s="1"/>
      <c r="Q543" s="1"/>
      <c r="R543" s="15"/>
      <c r="S543" s="1"/>
      <c r="T543" s="1"/>
    </row>
    <row r="544" ht="14.25" customHeight="1">
      <c r="A544" s="1"/>
      <c r="B544" s="12" t="s">
        <v>230</v>
      </c>
      <c r="C544" s="15" t="s">
        <v>5321</v>
      </c>
      <c r="D544" s="15" t="str">
        <f>VLOOKUP(WEEKDAY(C544),'Dia da Semana'!$S:$T,2,FALSE)</f>
        <v>#VALUE!</v>
      </c>
      <c r="E544" s="15" t="s">
        <v>5322</v>
      </c>
      <c r="F544" s="15" t="s">
        <v>222</v>
      </c>
      <c r="G544" s="98" t="s">
        <v>250</v>
      </c>
      <c r="H544" s="99" t="s">
        <v>250</v>
      </c>
      <c r="I544" s="1"/>
      <c r="J544" s="1"/>
      <c r="K544" s="1"/>
      <c r="L544" s="1"/>
      <c r="M544" s="1"/>
      <c r="N544" s="1"/>
      <c r="O544" s="1"/>
      <c r="P544" s="1"/>
      <c r="Q544" s="1"/>
      <c r="R544" s="15"/>
      <c r="S544" s="1"/>
      <c r="T544" s="1"/>
    </row>
    <row r="545" ht="14.25" customHeight="1">
      <c r="A545" s="1"/>
      <c r="B545" s="12" t="s">
        <v>230</v>
      </c>
      <c r="C545" s="15" t="s">
        <v>5323</v>
      </c>
      <c r="D545" s="15" t="str">
        <f>VLOOKUP(WEEKDAY(C545),'Dia da Semana'!$S:$T,2,FALSE)</f>
        <v>#VALUE!</v>
      </c>
      <c r="E545" s="15" t="s">
        <v>5324</v>
      </c>
      <c r="F545" s="15" t="s">
        <v>223</v>
      </c>
      <c r="G545" s="98" t="s">
        <v>5325</v>
      </c>
      <c r="H545" s="99" t="s">
        <v>4458</v>
      </c>
      <c r="I545" s="1"/>
      <c r="J545" s="1"/>
      <c r="K545" s="1"/>
      <c r="L545" s="1"/>
      <c r="M545" s="1"/>
      <c r="N545" s="1"/>
      <c r="O545" s="1"/>
      <c r="P545" s="1"/>
      <c r="Q545" s="1"/>
      <c r="R545" s="15"/>
      <c r="S545" s="1"/>
      <c r="T545" s="1"/>
    </row>
    <row r="546" ht="14.25" customHeight="1">
      <c r="A546" s="1"/>
      <c r="B546" s="12" t="s">
        <v>230</v>
      </c>
      <c r="C546" s="15" t="s">
        <v>5326</v>
      </c>
      <c r="D546" s="15" t="str">
        <f>VLOOKUP(WEEKDAY(C546),'Dia da Semana'!$S:$T,2,FALSE)</f>
        <v>#VALUE!</v>
      </c>
      <c r="E546" s="15" t="s">
        <v>5327</v>
      </c>
      <c r="F546" s="15" t="s">
        <v>222</v>
      </c>
      <c r="G546" s="98" t="s">
        <v>5328</v>
      </c>
      <c r="H546" s="99" t="s">
        <v>5329</v>
      </c>
      <c r="I546" s="1"/>
      <c r="J546" s="1"/>
      <c r="K546" s="1"/>
      <c r="L546" s="1"/>
      <c r="M546" s="1"/>
      <c r="N546" s="1"/>
      <c r="O546" s="1"/>
      <c r="P546" s="1"/>
      <c r="Q546" s="1"/>
      <c r="R546" s="15"/>
      <c r="S546" s="1"/>
      <c r="T546" s="1"/>
    </row>
    <row r="547" ht="14.25" customHeight="1">
      <c r="A547" s="1"/>
      <c r="B547" s="12" t="s">
        <v>230</v>
      </c>
      <c r="C547" s="15" t="s">
        <v>5330</v>
      </c>
      <c r="D547" s="15" t="str">
        <f>VLOOKUP(WEEKDAY(C547),'Dia da Semana'!$S:$T,2,FALSE)</f>
        <v>#VALUE!</v>
      </c>
      <c r="E547" s="15" t="s">
        <v>5331</v>
      </c>
      <c r="F547" s="15" t="s">
        <v>222</v>
      </c>
      <c r="G547" s="98" t="s">
        <v>5332</v>
      </c>
      <c r="H547" s="99" t="s">
        <v>5333</v>
      </c>
      <c r="I547" s="1"/>
      <c r="J547" s="1"/>
      <c r="K547" s="1"/>
      <c r="L547" s="1"/>
      <c r="M547" s="1"/>
      <c r="N547" s="1"/>
      <c r="O547" s="1"/>
      <c r="P547" s="1"/>
      <c r="Q547" s="1"/>
      <c r="R547" s="15"/>
      <c r="S547" s="1"/>
      <c r="T547" s="1"/>
    </row>
    <row r="548" ht="14.25" customHeight="1">
      <c r="A548" s="1"/>
      <c r="B548" s="12" t="s">
        <v>230</v>
      </c>
      <c r="C548" s="15" t="s">
        <v>5334</v>
      </c>
      <c r="D548" s="15" t="str">
        <f>VLOOKUP(WEEKDAY(C548),'Dia da Semana'!$S:$T,2,FALSE)</f>
        <v>#VALUE!</v>
      </c>
      <c r="E548" s="15" t="s">
        <v>5335</v>
      </c>
      <c r="F548" s="15" t="s">
        <v>222</v>
      </c>
      <c r="G548" s="98" t="s">
        <v>4288</v>
      </c>
      <c r="H548" s="99" t="s">
        <v>5336</v>
      </c>
      <c r="I548" s="1"/>
      <c r="J548" s="1"/>
      <c r="K548" s="1"/>
      <c r="L548" s="1"/>
      <c r="M548" s="1"/>
      <c r="N548" s="1"/>
      <c r="O548" s="1"/>
      <c r="P548" s="1"/>
      <c r="Q548" s="1"/>
      <c r="R548" s="15"/>
      <c r="S548" s="1"/>
      <c r="T548" s="1"/>
    </row>
    <row r="549" ht="14.25" customHeight="1">
      <c r="A549" s="1"/>
      <c r="B549" s="12" t="s">
        <v>230</v>
      </c>
      <c r="C549" s="15" t="s">
        <v>5337</v>
      </c>
      <c r="D549" s="15" t="str">
        <f>VLOOKUP(WEEKDAY(C549),'Dia da Semana'!$S:$T,2,FALSE)</f>
        <v>#VALUE!</v>
      </c>
      <c r="E549" s="15" t="s">
        <v>5335</v>
      </c>
      <c r="F549" s="15" t="s">
        <v>222</v>
      </c>
      <c r="G549" s="98" t="s">
        <v>4214</v>
      </c>
      <c r="H549" s="99" t="s">
        <v>5336</v>
      </c>
      <c r="I549" s="1"/>
      <c r="J549" s="1"/>
      <c r="K549" s="1"/>
      <c r="L549" s="1"/>
      <c r="M549" s="1"/>
      <c r="N549" s="1"/>
      <c r="O549" s="1"/>
      <c r="P549" s="1"/>
      <c r="Q549" s="1"/>
      <c r="R549" s="15"/>
      <c r="S549" s="1"/>
      <c r="T549" s="1"/>
    </row>
    <row r="550" ht="14.25" customHeight="1">
      <c r="A550" s="1"/>
      <c r="B550" s="12" t="s">
        <v>230</v>
      </c>
      <c r="C550" s="15" t="s">
        <v>5338</v>
      </c>
      <c r="D550" s="15" t="str">
        <f>VLOOKUP(WEEKDAY(C550),'Dia da Semana'!$S:$T,2,FALSE)</f>
        <v>#VALUE!</v>
      </c>
      <c r="E550" s="15" t="s">
        <v>5322</v>
      </c>
      <c r="F550" s="15" t="s">
        <v>222</v>
      </c>
      <c r="G550" s="98" t="s">
        <v>4187</v>
      </c>
      <c r="H550" s="99" t="s">
        <v>4193</v>
      </c>
      <c r="I550" s="1"/>
      <c r="J550" s="1"/>
      <c r="K550" s="1"/>
      <c r="L550" s="1"/>
      <c r="M550" s="1"/>
      <c r="N550" s="1"/>
      <c r="O550" s="1"/>
      <c r="P550" s="1"/>
      <c r="Q550" s="1"/>
      <c r="R550" s="15"/>
      <c r="S550" s="1"/>
      <c r="T550" s="1"/>
    </row>
    <row r="551" ht="14.25" customHeight="1">
      <c r="A551" s="1"/>
      <c r="B551" s="12" t="s">
        <v>230</v>
      </c>
      <c r="C551" s="15" t="s">
        <v>5339</v>
      </c>
      <c r="D551" s="15" t="str">
        <f>VLOOKUP(WEEKDAY(C551),'Dia da Semana'!$S:$T,2,FALSE)</f>
        <v>#VALUE!</v>
      </c>
      <c r="E551" s="15" t="s">
        <v>5340</v>
      </c>
      <c r="F551" s="15" t="s">
        <v>222</v>
      </c>
      <c r="G551" s="98" t="s">
        <v>4501</v>
      </c>
      <c r="H551" s="99" t="s">
        <v>4502</v>
      </c>
      <c r="I551" s="1"/>
      <c r="J551" s="1"/>
      <c r="K551" s="1"/>
      <c r="L551" s="1"/>
      <c r="M551" s="1"/>
      <c r="N551" s="1"/>
      <c r="O551" s="1"/>
      <c r="P551" s="1"/>
      <c r="Q551" s="1"/>
      <c r="R551" s="15"/>
      <c r="S551" s="1"/>
      <c r="T551" s="1"/>
    </row>
    <row r="552" ht="14.25" customHeight="1">
      <c r="A552" s="1"/>
      <c r="B552" s="12" t="s">
        <v>247</v>
      </c>
      <c r="C552" s="15" t="s">
        <v>5341</v>
      </c>
      <c r="D552" s="15" t="str">
        <f>VLOOKUP(WEEKDAY(C552),'Dia da Semana'!$S:$T,2,FALSE)</f>
        <v>#VALUE!</v>
      </c>
      <c r="E552" s="15" t="s">
        <v>5342</v>
      </c>
      <c r="F552" s="15" t="s">
        <v>222</v>
      </c>
      <c r="G552" s="98" t="s">
        <v>4381</v>
      </c>
      <c r="H552" s="99" t="s">
        <v>5227</v>
      </c>
      <c r="I552" s="1"/>
      <c r="J552" s="1"/>
      <c r="K552" s="1"/>
      <c r="L552" s="1"/>
      <c r="M552" s="1"/>
      <c r="N552" s="1"/>
      <c r="O552" s="1"/>
      <c r="P552" s="1"/>
      <c r="Q552" s="1"/>
      <c r="R552" s="15"/>
      <c r="S552" s="1"/>
      <c r="T552" s="1"/>
    </row>
    <row r="553" ht="14.25" customHeight="1">
      <c r="A553" s="1"/>
      <c r="B553" s="12" t="s">
        <v>230</v>
      </c>
      <c r="C553" s="15" t="s">
        <v>5343</v>
      </c>
      <c r="D553" s="15" t="str">
        <f>VLOOKUP(WEEKDAY(C553),'Dia da Semana'!$S:$T,2,FALSE)</f>
        <v>#VALUE!</v>
      </c>
      <c r="E553" s="15" t="s">
        <v>5344</v>
      </c>
      <c r="F553" s="15" t="s">
        <v>222</v>
      </c>
      <c r="G553" s="98" t="s">
        <v>4501</v>
      </c>
      <c r="H553" s="99" t="s">
        <v>4502</v>
      </c>
      <c r="I553" s="1"/>
      <c r="J553" s="1"/>
      <c r="K553" s="1"/>
      <c r="L553" s="1"/>
      <c r="M553" s="1"/>
      <c r="N553" s="1"/>
      <c r="O553" s="1"/>
      <c r="P553" s="1"/>
      <c r="Q553" s="1"/>
      <c r="R553" s="15"/>
      <c r="S553" s="1"/>
      <c r="T553" s="1"/>
    </row>
    <row r="554" ht="14.25" customHeight="1">
      <c r="A554" s="1"/>
      <c r="B554" s="12" t="s">
        <v>248</v>
      </c>
      <c r="C554" s="15" t="s">
        <v>5345</v>
      </c>
      <c r="D554" s="15" t="str">
        <f>VLOOKUP(WEEKDAY(C554),'Dia da Semana'!$S:$T,2,FALSE)</f>
        <v>#VALUE!</v>
      </c>
      <c r="E554" s="15" t="s">
        <v>5346</v>
      </c>
      <c r="F554" s="15" t="s">
        <v>222</v>
      </c>
      <c r="G554" s="98" t="s">
        <v>4296</v>
      </c>
      <c r="H554" s="99" t="s">
        <v>4908</v>
      </c>
      <c r="I554" s="1"/>
      <c r="J554" s="1"/>
      <c r="K554" s="1"/>
      <c r="L554" s="1"/>
      <c r="M554" s="1"/>
      <c r="N554" s="1"/>
      <c r="O554" s="1"/>
      <c r="P554" s="1"/>
      <c r="Q554" s="1"/>
      <c r="R554" s="15"/>
      <c r="S554" s="1"/>
      <c r="T554" s="1"/>
    </row>
    <row r="555" ht="14.25" customHeight="1">
      <c r="A555" s="1"/>
      <c r="B555" s="12" t="s">
        <v>248</v>
      </c>
      <c r="C555" s="15" t="s">
        <v>5345</v>
      </c>
      <c r="D555" s="15" t="str">
        <f>VLOOKUP(WEEKDAY(C555),'Dia da Semana'!$S:$T,2,FALSE)</f>
        <v>#VALUE!</v>
      </c>
      <c r="E555" s="15" t="s">
        <v>5347</v>
      </c>
      <c r="F555" s="15" t="s">
        <v>222</v>
      </c>
      <c r="G555" s="98" t="s">
        <v>4296</v>
      </c>
      <c r="H555" s="99" t="s">
        <v>4908</v>
      </c>
      <c r="I555" s="1"/>
      <c r="J555" s="1"/>
      <c r="K555" s="1"/>
      <c r="L555" s="1"/>
      <c r="M555" s="1"/>
      <c r="N555" s="1"/>
      <c r="O555" s="1"/>
      <c r="P555" s="1"/>
      <c r="Q555" s="1"/>
      <c r="R555" s="15"/>
      <c r="S555" s="1"/>
      <c r="T555" s="1"/>
    </row>
    <row r="556" ht="14.25" customHeight="1">
      <c r="A556" s="1"/>
      <c r="B556" s="12" t="s">
        <v>248</v>
      </c>
      <c r="C556" s="15" t="s">
        <v>5348</v>
      </c>
      <c r="D556" s="15" t="str">
        <f>VLOOKUP(WEEKDAY(C556),'Dia da Semana'!$S:$T,2,FALSE)</f>
        <v>#VALUE!</v>
      </c>
      <c r="E556" s="15" t="s">
        <v>5346</v>
      </c>
      <c r="F556" s="15" t="s">
        <v>222</v>
      </c>
      <c r="G556" s="98" t="s">
        <v>4296</v>
      </c>
      <c r="H556" s="99" t="s">
        <v>4908</v>
      </c>
      <c r="I556" s="1"/>
      <c r="J556" s="1"/>
      <c r="K556" s="1"/>
      <c r="L556" s="1"/>
      <c r="M556" s="1"/>
      <c r="N556" s="1"/>
      <c r="O556" s="1"/>
      <c r="P556" s="1"/>
      <c r="Q556" s="1"/>
      <c r="R556" s="15"/>
      <c r="S556" s="1"/>
      <c r="T556" s="1"/>
    </row>
    <row r="557" ht="14.25" customHeight="1">
      <c r="A557" s="1"/>
      <c r="B557" s="12" t="s">
        <v>248</v>
      </c>
      <c r="C557" s="15" t="s">
        <v>5348</v>
      </c>
      <c r="D557" s="15" t="str">
        <f>VLOOKUP(WEEKDAY(C557),'Dia da Semana'!$S:$T,2,FALSE)</f>
        <v>#VALUE!</v>
      </c>
      <c r="E557" s="15" t="s">
        <v>5347</v>
      </c>
      <c r="F557" s="15" t="s">
        <v>222</v>
      </c>
      <c r="G557" s="98" t="s">
        <v>4296</v>
      </c>
      <c r="H557" s="99" t="s">
        <v>4908</v>
      </c>
      <c r="I557" s="1"/>
      <c r="J557" s="1"/>
      <c r="K557" s="1"/>
      <c r="L557" s="1"/>
      <c r="M557" s="1"/>
      <c r="N557" s="1"/>
      <c r="O557" s="1"/>
      <c r="P557" s="1"/>
      <c r="Q557" s="1"/>
      <c r="R557" s="15"/>
      <c r="S557" s="1"/>
      <c r="T557" s="1"/>
    </row>
    <row r="558" ht="14.25" customHeight="1">
      <c r="A558" s="1"/>
      <c r="B558" s="12" t="s">
        <v>248</v>
      </c>
      <c r="C558" s="15" t="s">
        <v>5348</v>
      </c>
      <c r="D558" s="15" t="str">
        <f>VLOOKUP(WEEKDAY(C558),'Dia da Semana'!$S:$T,2,FALSE)</f>
        <v>#VALUE!</v>
      </c>
      <c r="E558" s="15" t="s">
        <v>5349</v>
      </c>
      <c r="F558" s="15" t="s">
        <v>222</v>
      </c>
      <c r="G558" s="98" t="s">
        <v>4296</v>
      </c>
      <c r="H558" s="99" t="s">
        <v>4908</v>
      </c>
      <c r="I558" s="1"/>
      <c r="J558" s="1"/>
      <c r="K558" s="1"/>
      <c r="L558" s="1"/>
      <c r="M558" s="1"/>
      <c r="N558" s="1"/>
      <c r="O558" s="1"/>
      <c r="P558" s="1"/>
      <c r="Q558" s="1"/>
      <c r="R558" s="15"/>
      <c r="S558" s="1"/>
      <c r="T558" s="1"/>
    </row>
    <row r="559" ht="14.25" customHeight="1">
      <c r="A559" s="1"/>
      <c r="B559" s="12" t="s">
        <v>248</v>
      </c>
      <c r="C559" s="15" t="s">
        <v>5350</v>
      </c>
      <c r="D559" s="15" t="str">
        <f>VLOOKUP(WEEKDAY(C559),'Dia da Semana'!$S:$T,2,FALSE)</f>
        <v>#VALUE!</v>
      </c>
      <c r="E559" s="15" t="s">
        <v>5347</v>
      </c>
      <c r="F559" s="15" t="s">
        <v>222</v>
      </c>
      <c r="G559" s="98" t="s">
        <v>4296</v>
      </c>
      <c r="H559" s="99" t="s">
        <v>4908</v>
      </c>
      <c r="I559" s="1"/>
      <c r="J559" s="1"/>
      <c r="K559" s="1"/>
      <c r="L559" s="1"/>
      <c r="M559" s="1"/>
      <c r="N559" s="1"/>
      <c r="O559" s="1"/>
      <c r="P559" s="1"/>
      <c r="Q559" s="1"/>
      <c r="R559" s="15"/>
      <c r="S559" s="1"/>
      <c r="T559" s="1"/>
    </row>
    <row r="560" ht="14.25" customHeight="1">
      <c r="A560" s="1"/>
      <c r="B560" s="12" t="s">
        <v>248</v>
      </c>
      <c r="C560" s="15" t="s">
        <v>5350</v>
      </c>
      <c r="D560" s="15" t="str">
        <f>VLOOKUP(WEEKDAY(C560),'Dia da Semana'!$S:$T,2,FALSE)</f>
        <v>#VALUE!</v>
      </c>
      <c r="E560" s="15" t="s">
        <v>5351</v>
      </c>
      <c r="F560" s="15" t="s">
        <v>222</v>
      </c>
      <c r="G560" s="98" t="s">
        <v>4266</v>
      </c>
      <c r="H560" s="99" t="s">
        <v>4267</v>
      </c>
      <c r="I560" s="1"/>
      <c r="J560" s="1"/>
      <c r="K560" s="1"/>
      <c r="L560" s="1"/>
      <c r="M560" s="1"/>
      <c r="N560" s="1"/>
      <c r="O560" s="1"/>
      <c r="P560" s="1"/>
      <c r="Q560" s="1"/>
      <c r="R560" s="15"/>
      <c r="S560" s="1"/>
      <c r="T560" s="1"/>
    </row>
    <row r="561" ht="14.25" customHeight="1">
      <c r="A561" s="1"/>
      <c r="B561" s="12" t="s">
        <v>248</v>
      </c>
      <c r="C561" s="15" t="s">
        <v>5352</v>
      </c>
      <c r="D561" s="15" t="str">
        <f>VLOOKUP(WEEKDAY(C561),'Dia da Semana'!$S:$T,2,FALSE)</f>
        <v>#VALUE!</v>
      </c>
      <c r="E561" s="15" t="s">
        <v>5346</v>
      </c>
      <c r="F561" s="15" t="s">
        <v>222</v>
      </c>
      <c r="G561" s="98" t="s">
        <v>4296</v>
      </c>
      <c r="H561" s="99" t="s">
        <v>4908</v>
      </c>
      <c r="I561" s="1"/>
      <c r="J561" s="1"/>
      <c r="K561" s="1"/>
      <c r="L561" s="1"/>
      <c r="M561" s="1"/>
      <c r="N561" s="1"/>
      <c r="O561" s="1"/>
      <c r="P561" s="1"/>
      <c r="Q561" s="1"/>
      <c r="R561" s="15"/>
      <c r="S561" s="1"/>
      <c r="T561" s="1"/>
    </row>
    <row r="562" ht="14.25" customHeight="1">
      <c r="A562" s="1"/>
      <c r="B562" s="12" t="s">
        <v>248</v>
      </c>
      <c r="C562" s="15" t="s">
        <v>5352</v>
      </c>
      <c r="D562" s="15" t="str">
        <f>VLOOKUP(WEEKDAY(C562),'Dia da Semana'!$S:$T,2,FALSE)</f>
        <v>#VALUE!</v>
      </c>
      <c r="E562" s="15" t="s">
        <v>5346</v>
      </c>
      <c r="F562" s="15" t="s">
        <v>222</v>
      </c>
      <c r="G562" s="98" t="s">
        <v>4296</v>
      </c>
      <c r="H562" s="99" t="s">
        <v>4908</v>
      </c>
      <c r="I562" s="1"/>
      <c r="J562" s="1"/>
      <c r="K562" s="1"/>
      <c r="L562" s="1"/>
      <c r="M562" s="1"/>
      <c r="N562" s="1"/>
      <c r="O562" s="1"/>
      <c r="P562" s="1"/>
      <c r="Q562" s="1"/>
      <c r="R562" s="15"/>
      <c r="S562" s="1"/>
      <c r="T562" s="1"/>
    </row>
    <row r="563" ht="14.25" customHeight="1">
      <c r="A563" s="1"/>
      <c r="B563" s="12" t="s">
        <v>230</v>
      </c>
      <c r="C563" s="15" t="s">
        <v>5353</v>
      </c>
      <c r="D563" s="15" t="str">
        <f>VLOOKUP(WEEKDAY(C563),'Dia da Semana'!$S:$T,2,FALSE)</f>
        <v>#VALUE!</v>
      </c>
      <c r="E563" s="15" t="s">
        <v>5354</v>
      </c>
      <c r="F563" s="15" t="s">
        <v>222</v>
      </c>
      <c r="G563" s="98" t="s">
        <v>4501</v>
      </c>
      <c r="H563" s="99" t="s">
        <v>4502</v>
      </c>
      <c r="I563" s="1"/>
      <c r="J563" s="1"/>
      <c r="K563" s="1"/>
      <c r="L563" s="1"/>
      <c r="M563" s="1"/>
      <c r="N563" s="1"/>
      <c r="O563" s="1"/>
      <c r="P563" s="1"/>
      <c r="Q563" s="1"/>
      <c r="R563" s="15"/>
      <c r="S563" s="1"/>
      <c r="T563" s="1"/>
    </row>
    <row r="564" ht="14.25" customHeight="1">
      <c r="A564" s="1"/>
      <c r="B564" s="12" t="s">
        <v>230</v>
      </c>
      <c r="C564" s="15" t="s">
        <v>5355</v>
      </c>
      <c r="D564" s="15" t="str">
        <f>VLOOKUP(WEEKDAY(C564),'Dia da Semana'!$S:$T,2,FALSE)</f>
        <v>#VALUE!</v>
      </c>
      <c r="E564" s="15" t="s">
        <v>5356</v>
      </c>
      <c r="F564" s="15" t="s">
        <v>222</v>
      </c>
      <c r="G564" s="98" t="s">
        <v>4501</v>
      </c>
      <c r="H564" s="99" t="s">
        <v>4502</v>
      </c>
      <c r="I564" s="1"/>
      <c r="J564" s="1"/>
      <c r="K564" s="1"/>
      <c r="L564" s="1"/>
      <c r="M564" s="1"/>
      <c r="N564" s="1"/>
      <c r="O564" s="1"/>
      <c r="P564" s="1"/>
      <c r="Q564" s="1"/>
      <c r="R564" s="15"/>
      <c r="S564" s="1"/>
      <c r="T564" s="1"/>
    </row>
    <row r="565" ht="14.25" customHeight="1">
      <c r="A565" s="1"/>
      <c r="B565" s="12" t="s">
        <v>247</v>
      </c>
      <c r="C565" s="15" t="s">
        <v>5357</v>
      </c>
      <c r="D565" s="15" t="str">
        <f>VLOOKUP(WEEKDAY(C565),'Dia da Semana'!$S:$T,2,FALSE)</f>
        <v>#VALUE!</v>
      </c>
      <c r="E565" s="15" t="s">
        <v>5358</v>
      </c>
      <c r="F565" s="15" t="s">
        <v>222</v>
      </c>
      <c r="G565" s="98" t="s">
        <v>5359</v>
      </c>
      <c r="H565" s="99" t="s">
        <v>4310</v>
      </c>
      <c r="I565" s="1"/>
      <c r="J565" s="1"/>
      <c r="K565" s="1"/>
      <c r="L565" s="1"/>
      <c r="M565" s="1"/>
      <c r="N565" s="1"/>
      <c r="O565" s="1"/>
      <c r="P565" s="1"/>
      <c r="Q565" s="1"/>
      <c r="R565" s="15"/>
      <c r="S565" s="1"/>
      <c r="T565" s="1"/>
    </row>
    <row r="566" ht="14.25" customHeight="1">
      <c r="A566" s="1"/>
      <c r="B566" s="12" t="s">
        <v>248</v>
      </c>
      <c r="C566" s="15" t="s">
        <v>5360</v>
      </c>
      <c r="D566" s="15" t="str">
        <f>VLOOKUP(WEEKDAY(C566),'Dia da Semana'!$S:$T,2,FALSE)</f>
        <v>#VALUE!</v>
      </c>
      <c r="E566" s="15" t="s">
        <v>5361</v>
      </c>
      <c r="F566" s="15" t="s">
        <v>222</v>
      </c>
      <c r="G566" s="98" t="s">
        <v>5362</v>
      </c>
      <c r="H566" s="99" t="s">
        <v>5363</v>
      </c>
      <c r="I566" s="1"/>
      <c r="J566" s="1"/>
      <c r="K566" s="1"/>
      <c r="L566" s="1"/>
      <c r="M566" s="1"/>
      <c r="N566" s="1"/>
      <c r="O566" s="1"/>
      <c r="P566" s="1"/>
      <c r="Q566" s="1"/>
      <c r="R566" s="15"/>
      <c r="S566" s="1"/>
      <c r="T566" s="1"/>
    </row>
    <row r="567" ht="14.25" customHeight="1">
      <c r="A567" s="1"/>
      <c r="B567" s="12" t="s">
        <v>230</v>
      </c>
      <c r="C567" s="15" t="s">
        <v>5364</v>
      </c>
      <c r="D567" s="15" t="str">
        <f>VLOOKUP(WEEKDAY(C567),'Dia da Semana'!$S:$T,2,FALSE)</f>
        <v>#VALUE!</v>
      </c>
      <c r="E567" s="15" t="s">
        <v>5365</v>
      </c>
      <c r="F567" s="15" t="s">
        <v>222</v>
      </c>
      <c r="G567" s="98" t="s">
        <v>4241</v>
      </c>
      <c r="H567" s="99" t="s">
        <v>4242</v>
      </c>
      <c r="I567" s="1"/>
      <c r="J567" s="1"/>
      <c r="K567" s="1"/>
      <c r="L567" s="1"/>
      <c r="M567" s="1"/>
      <c r="N567" s="1"/>
      <c r="O567" s="1"/>
      <c r="P567" s="1"/>
      <c r="Q567" s="1"/>
      <c r="R567" s="15"/>
      <c r="S567" s="1"/>
      <c r="T567" s="1"/>
    </row>
    <row r="568" ht="14.25" customHeight="1">
      <c r="A568" s="1"/>
      <c r="B568" s="12" t="s">
        <v>230</v>
      </c>
      <c r="C568" s="15" t="s">
        <v>5366</v>
      </c>
      <c r="D568" s="15" t="str">
        <f>VLOOKUP(WEEKDAY(C568),'Dia da Semana'!$S:$T,2,FALSE)</f>
        <v>#VALUE!</v>
      </c>
      <c r="E568" s="15" t="s">
        <v>5367</v>
      </c>
      <c r="F568" s="15" t="s">
        <v>222</v>
      </c>
      <c r="G568" s="98" t="s">
        <v>4457</v>
      </c>
      <c r="H568" s="99" t="s">
        <v>4458</v>
      </c>
      <c r="I568" s="1"/>
      <c r="J568" s="1"/>
      <c r="K568" s="1"/>
      <c r="L568" s="1"/>
      <c r="M568" s="1"/>
      <c r="N568" s="1"/>
      <c r="O568" s="1"/>
      <c r="P568" s="1"/>
      <c r="Q568" s="1"/>
      <c r="R568" s="15"/>
      <c r="S568" s="1"/>
      <c r="T568" s="1"/>
    </row>
    <row r="569" ht="14.25" customHeight="1">
      <c r="A569" s="1"/>
      <c r="B569" s="12" t="s">
        <v>230</v>
      </c>
      <c r="C569" s="15" t="s">
        <v>5368</v>
      </c>
      <c r="D569" s="15" t="str">
        <f>VLOOKUP(WEEKDAY(C569),'Dia da Semana'!$S:$T,2,FALSE)</f>
        <v>#VALUE!</v>
      </c>
      <c r="E569" s="15" t="s">
        <v>5369</v>
      </c>
      <c r="F569" s="15" t="s">
        <v>222</v>
      </c>
      <c r="G569" s="98" t="s">
        <v>4266</v>
      </c>
      <c r="H569" s="99" t="s">
        <v>5005</v>
      </c>
      <c r="I569" s="1"/>
      <c r="J569" s="1"/>
      <c r="K569" s="1"/>
      <c r="L569" s="1"/>
      <c r="M569" s="1"/>
      <c r="N569" s="1"/>
      <c r="O569" s="1"/>
      <c r="P569" s="1"/>
      <c r="Q569" s="1"/>
      <c r="R569" s="15"/>
      <c r="S569" s="1"/>
      <c r="T569" s="1"/>
    </row>
    <row r="570" ht="14.25" customHeight="1">
      <c r="A570" s="1"/>
      <c r="B570" s="12" t="s">
        <v>230</v>
      </c>
      <c r="C570" s="15" t="s">
        <v>5370</v>
      </c>
      <c r="D570" s="15" t="str">
        <f>VLOOKUP(WEEKDAY(C570),'Dia da Semana'!$S:$T,2,FALSE)</f>
        <v>#VALUE!</v>
      </c>
      <c r="E570" s="15" t="s">
        <v>5371</v>
      </c>
      <c r="F570" s="15" t="s">
        <v>222</v>
      </c>
      <c r="G570" s="98" t="s">
        <v>4179</v>
      </c>
      <c r="H570" s="99" t="s">
        <v>4180</v>
      </c>
      <c r="I570" s="1"/>
      <c r="J570" s="1"/>
      <c r="K570" s="1"/>
      <c r="L570" s="1"/>
      <c r="M570" s="1"/>
      <c r="N570" s="1"/>
      <c r="O570" s="1"/>
      <c r="P570" s="1"/>
      <c r="Q570" s="1"/>
      <c r="R570" s="15"/>
      <c r="S570" s="1"/>
      <c r="T570" s="1"/>
    </row>
    <row r="571" ht="14.25" customHeight="1">
      <c r="A571" s="1"/>
      <c r="B571" s="12" t="s">
        <v>230</v>
      </c>
      <c r="C571" s="15" t="s">
        <v>5372</v>
      </c>
      <c r="D571" s="15" t="str">
        <f>VLOOKUP(WEEKDAY(C571),'Dia da Semana'!$S:$T,2,FALSE)</f>
        <v>#VALUE!</v>
      </c>
      <c r="E571" s="15" t="s">
        <v>5373</v>
      </c>
      <c r="F571" s="15" t="s">
        <v>222</v>
      </c>
      <c r="G571" s="98" t="s">
        <v>4187</v>
      </c>
      <c r="H571" s="99" t="s">
        <v>4193</v>
      </c>
      <c r="I571" s="1"/>
      <c r="J571" s="1"/>
      <c r="K571" s="1"/>
      <c r="L571" s="1"/>
      <c r="M571" s="1"/>
      <c r="N571" s="1"/>
      <c r="O571" s="1"/>
      <c r="P571" s="1"/>
      <c r="Q571" s="1"/>
      <c r="R571" s="15"/>
      <c r="S571" s="1"/>
      <c r="T571" s="1"/>
    </row>
    <row r="572" ht="14.25" customHeight="1">
      <c r="A572" s="1"/>
      <c r="B572" s="12" t="s">
        <v>230</v>
      </c>
      <c r="C572" s="15" t="s">
        <v>5374</v>
      </c>
      <c r="D572" s="15" t="str">
        <f>VLOOKUP(WEEKDAY(C572),'Dia da Semana'!$S:$T,2,FALSE)</f>
        <v>#VALUE!</v>
      </c>
      <c r="E572" s="15" t="s">
        <v>5375</v>
      </c>
      <c r="F572" s="15" t="s">
        <v>222</v>
      </c>
      <c r="G572" s="98" t="s">
        <v>250</v>
      </c>
      <c r="H572" s="99" t="s">
        <v>250</v>
      </c>
      <c r="I572" s="1"/>
      <c r="J572" s="1"/>
      <c r="K572" s="1"/>
      <c r="L572" s="1"/>
      <c r="M572" s="1"/>
      <c r="N572" s="1"/>
      <c r="O572" s="1"/>
      <c r="P572" s="1"/>
      <c r="Q572" s="1"/>
      <c r="R572" s="15"/>
      <c r="S572" s="1"/>
      <c r="T572" s="1"/>
    </row>
    <row r="573" ht="14.25" customHeight="1">
      <c r="A573" s="1"/>
      <c r="B573" s="12" t="s">
        <v>230</v>
      </c>
      <c r="C573" s="15" t="s">
        <v>5376</v>
      </c>
      <c r="D573" s="15" t="str">
        <f>VLOOKUP(WEEKDAY(C573),'Dia da Semana'!$S:$T,2,FALSE)</f>
        <v>#VALUE!</v>
      </c>
      <c r="E573" s="15" t="s">
        <v>5377</v>
      </c>
      <c r="F573" s="15" t="s">
        <v>222</v>
      </c>
      <c r="G573" s="98" t="s">
        <v>4179</v>
      </c>
      <c r="H573" s="99" t="s">
        <v>4180</v>
      </c>
      <c r="I573" s="1"/>
      <c r="J573" s="1"/>
      <c r="K573" s="1"/>
      <c r="L573" s="1"/>
      <c r="M573" s="1"/>
      <c r="N573" s="1"/>
      <c r="O573" s="1"/>
      <c r="P573" s="1"/>
      <c r="Q573" s="1"/>
      <c r="R573" s="15"/>
      <c r="S573" s="1"/>
      <c r="T573" s="1"/>
    </row>
    <row r="574" ht="14.25" customHeight="1">
      <c r="A574" s="1"/>
      <c r="B574" s="12" t="s">
        <v>230</v>
      </c>
      <c r="C574" s="15" t="s">
        <v>5378</v>
      </c>
      <c r="D574" s="15" t="str">
        <f>VLOOKUP(WEEKDAY(C574),'Dia da Semana'!$S:$T,2,FALSE)</f>
        <v>#VALUE!</v>
      </c>
      <c r="E574" s="15" t="s">
        <v>5379</v>
      </c>
      <c r="F574" s="15" t="s">
        <v>223</v>
      </c>
      <c r="G574" s="98" t="s">
        <v>4241</v>
      </c>
      <c r="H574" s="99" t="s">
        <v>4242</v>
      </c>
      <c r="I574" s="1"/>
      <c r="J574" s="1"/>
      <c r="K574" s="1"/>
      <c r="L574" s="1"/>
      <c r="M574" s="1"/>
      <c r="N574" s="1"/>
      <c r="O574" s="1"/>
      <c r="P574" s="1"/>
      <c r="Q574" s="1"/>
      <c r="R574" s="15"/>
      <c r="S574" s="1"/>
      <c r="T574" s="1"/>
    </row>
    <row r="575" ht="14.25" customHeight="1">
      <c r="A575" s="1"/>
      <c r="B575" s="12" t="s">
        <v>230</v>
      </c>
      <c r="C575" s="15" t="s">
        <v>5380</v>
      </c>
      <c r="D575" s="15" t="str">
        <f>VLOOKUP(WEEKDAY(C575),'Dia da Semana'!$S:$T,2,FALSE)</f>
        <v>#VALUE!</v>
      </c>
      <c r="E575" s="15" t="s">
        <v>5381</v>
      </c>
      <c r="F575" s="15" t="s">
        <v>222</v>
      </c>
      <c r="G575" s="98" t="s">
        <v>4179</v>
      </c>
      <c r="H575" s="99" t="s">
        <v>4180</v>
      </c>
      <c r="I575" s="1"/>
      <c r="J575" s="1"/>
      <c r="K575" s="1"/>
      <c r="L575" s="1"/>
      <c r="M575" s="1"/>
      <c r="N575" s="1"/>
      <c r="O575" s="1"/>
      <c r="P575" s="1"/>
      <c r="Q575" s="1"/>
      <c r="R575" s="15"/>
      <c r="S575" s="1"/>
      <c r="T575" s="1"/>
    </row>
    <row r="576" ht="14.25" customHeight="1">
      <c r="A576" s="1"/>
      <c r="B576" s="12" t="s">
        <v>248</v>
      </c>
      <c r="C576" s="15" t="s">
        <v>5382</v>
      </c>
      <c r="D576" s="15" t="str">
        <f>VLOOKUP(WEEKDAY(C576),'Dia da Semana'!$S:$T,2,FALSE)</f>
        <v>#VALUE!</v>
      </c>
      <c r="E576" s="15" t="s">
        <v>5383</v>
      </c>
      <c r="F576" s="15" t="s">
        <v>222</v>
      </c>
      <c r="G576" s="98" t="s">
        <v>5384</v>
      </c>
      <c r="H576" s="99" t="s">
        <v>5385</v>
      </c>
      <c r="I576" s="1"/>
      <c r="J576" s="1"/>
      <c r="K576" s="1"/>
      <c r="L576" s="1"/>
      <c r="M576" s="1"/>
      <c r="N576" s="1"/>
      <c r="O576" s="1"/>
      <c r="P576" s="1"/>
      <c r="Q576" s="1"/>
      <c r="R576" s="15"/>
      <c r="S576" s="1"/>
      <c r="T576" s="1"/>
    </row>
    <row r="577" ht="14.25" customHeight="1">
      <c r="A577" s="1"/>
      <c r="B577" s="12" t="s">
        <v>248</v>
      </c>
      <c r="C577" s="15" t="s">
        <v>5386</v>
      </c>
      <c r="D577" s="15" t="str">
        <f>VLOOKUP(WEEKDAY(C577),'Dia da Semana'!$S:$T,2,FALSE)</f>
        <v>#VALUE!</v>
      </c>
      <c r="E577" s="15" t="s">
        <v>5387</v>
      </c>
      <c r="F577" s="15" t="s">
        <v>222</v>
      </c>
      <c r="G577" s="98" t="s">
        <v>4387</v>
      </c>
      <c r="H577" s="99" t="s">
        <v>5388</v>
      </c>
      <c r="I577" s="1"/>
      <c r="J577" s="1"/>
      <c r="K577" s="1"/>
      <c r="L577" s="1"/>
      <c r="M577" s="1"/>
      <c r="N577" s="1"/>
      <c r="O577" s="1"/>
      <c r="P577" s="1"/>
      <c r="Q577" s="1"/>
      <c r="R577" s="15"/>
      <c r="S577" s="1"/>
      <c r="T577" s="1"/>
    </row>
    <row r="578" ht="14.25" customHeight="1">
      <c r="A578" s="1"/>
      <c r="B578" s="12" t="s">
        <v>230</v>
      </c>
      <c r="C578" s="15" t="s">
        <v>5389</v>
      </c>
      <c r="D578" s="15" t="str">
        <f>VLOOKUP(WEEKDAY(C578),'Dia da Semana'!$S:$T,2,FALSE)</f>
        <v>#VALUE!</v>
      </c>
      <c r="E578" s="15" t="s">
        <v>5390</v>
      </c>
      <c r="F578" s="15" t="s">
        <v>222</v>
      </c>
      <c r="G578" s="98" t="s">
        <v>4501</v>
      </c>
      <c r="H578" s="99" t="s">
        <v>4502</v>
      </c>
      <c r="I578" s="1"/>
      <c r="J578" s="1"/>
      <c r="K578" s="1"/>
      <c r="L578" s="1"/>
      <c r="M578" s="1"/>
      <c r="N578" s="1"/>
      <c r="O578" s="1"/>
      <c r="P578" s="1"/>
      <c r="Q578" s="1"/>
      <c r="R578" s="15"/>
      <c r="S578" s="1"/>
      <c r="T578" s="1"/>
    </row>
    <row r="579" ht="14.25" customHeight="1">
      <c r="A579" s="1"/>
      <c r="B579" s="12" t="s">
        <v>230</v>
      </c>
      <c r="C579" s="15" t="s">
        <v>5391</v>
      </c>
      <c r="D579" s="15" t="str">
        <f>VLOOKUP(WEEKDAY(C579),'Dia da Semana'!$S:$T,2,FALSE)</f>
        <v>#VALUE!</v>
      </c>
      <c r="E579" s="15" t="s">
        <v>5392</v>
      </c>
      <c r="F579" s="15" t="s">
        <v>222</v>
      </c>
      <c r="G579" s="98" t="s">
        <v>4651</v>
      </c>
      <c r="H579" s="99" t="s">
        <v>5393</v>
      </c>
      <c r="I579" s="1"/>
      <c r="J579" s="1"/>
      <c r="K579" s="1"/>
      <c r="L579" s="1"/>
      <c r="M579" s="1"/>
      <c r="N579" s="1"/>
      <c r="O579" s="1"/>
      <c r="P579" s="1"/>
      <c r="Q579" s="1"/>
      <c r="R579" s="15"/>
      <c r="S579" s="1"/>
      <c r="T579" s="1"/>
    </row>
    <row r="580" ht="14.25" customHeight="1">
      <c r="A580" s="1"/>
      <c r="B580" s="12" t="s">
        <v>230</v>
      </c>
      <c r="C580" s="15" t="s">
        <v>5394</v>
      </c>
      <c r="D580" s="15" t="str">
        <f>VLOOKUP(WEEKDAY(C580),'Dia da Semana'!$S:$T,2,FALSE)</f>
        <v>#VALUE!</v>
      </c>
      <c r="E580" s="15" t="s">
        <v>5395</v>
      </c>
      <c r="F580" s="15" t="s">
        <v>222</v>
      </c>
      <c r="G580" s="98" t="s">
        <v>5325</v>
      </c>
      <c r="H580" s="99" t="s">
        <v>4458</v>
      </c>
      <c r="I580" s="1"/>
      <c r="J580" s="1"/>
      <c r="K580" s="1"/>
      <c r="L580" s="1"/>
      <c r="M580" s="1"/>
      <c r="N580" s="1"/>
      <c r="O580" s="1"/>
      <c r="P580" s="1"/>
      <c r="Q580" s="1"/>
      <c r="R580" s="15"/>
      <c r="S580" s="1"/>
      <c r="T580" s="1"/>
    </row>
    <row r="581" ht="14.25" customHeight="1">
      <c r="A581" s="1"/>
      <c r="B581" s="12" t="s">
        <v>230</v>
      </c>
      <c r="C581" s="15" t="s">
        <v>5396</v>
      </c>
      <c r="D581" s="15" t="str">
        <f>VLOOKUP(WEEKDAY(C581),'Dia da Semana'!$S:$T,2,FALSE)</f>
        <v>#VALUE!</v>
      </c>
      <c r="E581" s="15" t="s">
        <v>5397</v>
      </c>
      <c r="F581" s="15" t="s">
        <v>222</v>
      </c>
      <c r="G581" s="98" t="s">
        <v>4381</v>
      </c>
      <c r="H581" s="99" t="s">
        <v>5398</v>
      </c>
      <c r="I581" s="1"/>
      <c r="J581" s="1"/>
      <c r="K581" s="1"/>
      <c r="L581" s="1"/>
      <c r="M581" s="1"/>
      <c r="N581" s="1"/>
      <c r="O581" s="1"/>
      <c r="P581" s="1"/>
      <c r="Q581" s="1"/>
      <c r="R581" s="15"/>
      <c r="S581" s="1"/>
      <c r="T581" s="1"/>
    </row>
    <row r="582" ht="14.25" customHeight="1">
      <c r="A582" s="1"/>
      <c r="B582" s="12" t="s">
        <v>230</v>
      </c>
      <c r="C582" s="15" t="s">
        <v>5399</v>
      </c>
      <c r="D582" s="15" t="str">
        <f>VLOOKUP(WEEKDAY(C582),'Dia da Semana'!$S:$T,2,FALSE)</f>
        <v>#VALUE!</v>
      </c>
      <c r="E582" s="15" t="s">
        <v>5400</v>
      </c>
      <c r="F582" s="15" t="s">
        <v>224</v>
      </c>
      <c r="G582" s="98" t="s">
        <v>4381</v>
      </c>
      <c r="H582" s="99" t="s">
        <v>5398</v>
      </c>
      <c r="I582" s="1"/>
      <c r="J582" s="1"/>
      <c r="K582" s="1"/>
      <c r="L582" s="1"/>
      <c r="M582" s="1"/>
      <c r="N582" s="1"/>
      <c r="O582" s="1"/>
      <c r="P582" s="1"/>
      <c r="Q582" s="1"/>
      <c r="R582" s="15"/>
      <c r="S582" s="1"/>
      <c r="T582" s="1"/>
    </row>
    <row r="583" ht="14.25" customHeight="1">
      <c r="A583" s="1"/>
      <c r="B583" s="12" t="s">
        <v>230</v>
      </c>
      <c r="C583" s="15" t="s">
        <v>5401</v>
      </c>
      <c r="D583" s="15" t="str">
        <f>VLOOKUP(WEEKDAY(C583),'Dia da Semana'!$S:$T,2,FALSE)</f>
        <v>#VALUE!</v>
      </c>
      <c r="E583" s="15" t="s">
        <v>5402</v>
      </c>
      <c r="F583" s="15" t="s">
        <v>223</v>
      </c>
      <c r="G583" s="98" t="s">
        <v>4241</v>
      </c>
      <c r="H583" s="99" t="s">
        <v>4242</v>
      </c>
      <c r="I583" s="1"/>
      <c r="J583" s="1"/>
      <c r="K583" s="1"/>
      <c r="L583" s="1"/>
      <c r="M583" s="1"/>
      <c r="N583" s="1"/>
      <c r="O583" s="1"/>
      <c r="P583" s="1"/>
      <c r="Q583" s="1"/>
      <c r="R583" s="15"/>
      <c r="S583" s="1"/>
      <c r="T583" s="1"/>
    </row>
    <row r="584" ht="14.25" customHeight="1">
      <c r="A584" s="1"/>
      <c r="B584" s="12" t="s">
        <v>230</v>
      </c>
      <c r="C584" s="15" t="s">
        <v>5403</v>
      </c>
      <c r="D584" s="15" t="str">
        <f>VLOOKUP(WEEKDAY(C584),'Dia da Semana'!$S:$T,2,FALSE)</f>
        <v>#VALUE!</v>
      </c>
      <c r="E584" s="15" t="s">
        <v>5404</v>
      </c>
      <c r="F584" s="15" t="s">
        <v>223</v>
      </c>
      <c r="G584" s="98" t="s">
        <v>4241</v>
      </c>
      <c r="H584" s="99" t="s">
        <v>4242</v>
      </c>
      <c r="I584" s="1"/>
      <c r="J584" s="1"/>
      <c r="K584" s="1"/>
      <c r="L584" s="1"/>
      <c r="M584" s="1"/>
      <c r="N584" s="1"/>
      <c r="O584" s="1"/>
      <c r="P584" s="1"/>
      <c r="Q584" s="1"/>
      <c r="R584" s="15"/>
      <c r="S584" s="1"/>
      <c r="T584" s="1"/>
    </row>
    <row r="585" ht="14.25" customHeight="1">
      <c r="A585" s="1"/>
      <c r="B585" s="12" t="s">
        <v>230</v>
      </c>
      <c r="C585" s="15" t="s">
        <v>5403</v>
      </c>
      <c r="D585" s="15" t="str">
        <f>VLOOKUP(WEEKDAY(C585),'Dia da Semana'!$S:$T,2,FALSE)</f>
        <v>#VALUE!</v>
      </c>
      <c r="E585" s="15" t="s">
        <v>5405</v>
      </c>
      <c r="F585" s="15" t="s">
        <v>223</v>
      </c>
      <c r="G585" s="98" t="s">
        <v>5406</v>
      </c>
      <c r="H585" s="99" t="s">
        <v>5407</v>
      </c>
      <c r="I585" s="1"/>
      <c r="J585" s="1"/>
      <c r="K585" s="1"/>
      <c r="L585" s="1"/>
      <c r="M585" s="1"/>
      <c r="N585" s="1"/>
      <c r="O585" s="1"/>
      <c r="P585" s="1"/>
      <c r="Q585" s="1"/>
      <c r="R585" s="15"/>
      <c r="S585" s="1"/>
      <c r="T585" s="1"/>
    </row>
    <row r="586" ht="14.25" customHeight="1">
      <c r="A586" s="1"/>
      <c r="B586" s="12" t="s">
        <v>230</v>
      </c>
      <c r="C586" s="15" t="s">
        <v>5408</v>
      </c>
      <c r="D586" s="15" t="str">
        <f>VLOOKUP(WEEKDAY(C586),'Dia da Semana'!$S:$T,2,FALSE)</f>
        <v>#VALUE!</v>
      </c>
      <c r="E586" s="15" t="s">
        <v>5409</v>
      </c>
      <c r="F586" s="15" t="s">
        <v>223</v>
      </c>
      <c r="G586" s="98" t="s">
        <v>5406</v>
      </c>
      <c r="H586" s="99" t="s">
        <v>5407</v>
      </c>
      <c r="I586" s="1"/>
      <c r="J586" s="1"/>
      <c r="K586" s="1"/>
      <c r="L586" s="1"/>
      <c r="M586" s="1"/>
      <c r="N586" s="1"/>
      <c r="O586" s="1"/>
      <c r="P586" s="1"/>
      <c r="Q586" s="1"/>
      <c r="R586" s="15"/>
      <c r="S586" s="1"/>
      <c r="T586" s="1"/>
    </row>
    <row r="587" ht="14.25" customHeight="1">
      <c r="A587" s="1"/>
      <c r="B587" s="12" t="s">
        <v>230</v>
      </c>
      <c r="C587" s="15" t="s">
        <v>5410</v>
      </c>
      <c r="D587" s="15" t="str">
        <f>VLOOKUP(WEEKDAY(C587),'Dia da Semana'!$S:$T,2,FALSE)</f>
        <v>#VALUE!</v>
      </c>
      <c r="E587" s="15" t="s">
        <v>5411</v>
      </c>
      <c r="F587" s="15" t="s">
        <v>223</v>
      </c>
      <c r="G587" s="98" t="s">
        <v>4187</v>
      </c>
      <c r="H587" s="99" t="s">
        <v>4193</v>
      </c>
      <c r="I587" s="1"/>
      <c r="J587" s="1"/>
      <c r="K587" s="1"/>
      <c r="L587" s="1"/>
      <c r="M587" s="1"/>
      <c r="N587" s="1"/>
      <c r="O587" s="1"/>
      <c r="P587" s="1"/>
      <c r="Q587" s="1"/>
      <c r="R587" s="15"/>
      <c r="S587" s="1"/>
      <c r="T587" s="1"/>
    </row>
    <row r="588" ht="14.25" customHeight="1">
      <c r="A588" s="1"/>
      <c r="B588" s="12" t="s">
        <v>230</v>
      </c>
      <c r="C588" s="15" t="s">
        <v>5412</v>
      </c>
      <c r="D588" s="15" t="str">
        <f>VLOOKUP(WEEKDAY(C588),'Dia da Semana'!$S:$T,2,FALSE)</f>
        <v>#VALUE!</v>
      </c>
      <c r="E588" s="15" t="s">
        <v>5413</v>
      </c>
      <c r="F588" s="15" t="s">
        <v>223</v>
      </c>
      <c r="G588" s="98" t="s">
        <v>4501</v>
      </c>
      <c r="H588" s="99" t="s">
        <v>4502</v>
      </c>
      <c r="I588" s="1"/>
      <c r="J588" s="1"/>
      <c r="K588" s="1"/>
      <c r="L588" s="1"/>
      <c r="M588" s="1"/>
      <c r="N588" s="1"/>
      <c r="O588" s="1"/>
      <c r="P588" s="1"/>
      <c r="Q588" s="1"/>
      <c r="R588" s="15"/>
      <c r="S588" s="1"/>
      <c r="T588" s="1"/>
    </row>
    <row r="589" ht="14.25" customHeight="1">
      <c r="A589" s="1"/>
      <c r="B589" s="12" t="s">
        <v>230</v>
      </c>
      <c r="C589" s="15" t="s">
        <v>5414</v>
      </c>
      <c r="D589" s="15" t="str">
        <f>VLOOKUP(WEEKDAY(C589),'Dia da Semana'!$S:$T,2,FALSE)</f>
        <v>#VALUE!</v>
      </c>
      <c r="E589" s="15" t="s">
        <v>5415</v>
      </c>
      <c r="F589" s="15" t="s">
        <v>223</v>
      </c>
      <c r="G589" s="98" t="s">
        <v>5325</v>
      </c>
      <c r="H589" s="99" t="s">
        <v>4502</v>
      </c>
      <c r="I589" s="1"/>
      <c r="J589" s="1"/>
      <c r="K589" s="1"/>
      <c r="L589" s="1"/>
      <c r="M589" s="1"/>
      <c r="N589" s="1"/>
      <c r="O589" s="1"/>
      <c r="P589" s="1"/>
      <c r="Q589" s="1"/>
      <c r="R589" s="15"/>
      <c r="S589" s="1"/>
      <c r="T589" s="1"/>
    </row>
    <row r="590" ht="14.25" customHeight="1">
      <c r="A590" s="1"/>
      <c r="B590" s="12" t="s">
        <v>230</v>
      </c>
      <c r="C590" s="15" t="s">
        <v>5414</v>
      </c>
      <c r="D590" s="15" t="str">
        <f>VLOOKUP(WEEKDAY(C590),'Dia da Semana'!$S:$T,2,FALSE)</f>
        <v>#VALUE!</v>
      </c>
      <c r="E590" s="15" t="s">
        <v>5416</v>
      </c>
      <c r="F590" s="15" t="s">
        <v>223</v>
      </c>
      <c r="G590" s="98" t="s">
        <v>4501</v>
      </c>
      <c r="H590" s="99" t="s">
        <v>4502</v>
      </c>
      <c r="I590" s="1"/>
      <c r="J590" s="1"/>
      <c r="K590" s="1"/>
      <c r="L590" s="1"/>
      <c r="M590" s="1"/>
      <c r="N590" s="1"/>
      <c r="O590" s="1"/>
      <c r="P590" s="1"/>
      <c r="Q590" s="1"/>
      <c r="R590" s="15"/>
      <c r="S590" s="1"/>
      <c r="T590" s="1"/>
    </row>
    <row r="591" ht="14.25" customHeight="1">
      <c r="A591" s="1"/>
      <c r="B591" s="12" t="s">
        <v>230</v>
      </c>
      <c r="C591" s="15" t="s">
        <v>5417</v>
      </c>
      <c r="D591" s="15" t="str">
        <f>VLOOKUP(WEEKDAY(C591),'Dia da Semana'!$S:$T,2,FALSE)</f>
        <v>#VALUE!</v>
      </c>
      <c r="E591" s="15" t="s">
        <v>5418</v>
      </c>
      <c r="F591" s="15" t="s">
        <v>222</v>
      </c>
      <c r="G591" s="98" t="s">
        <v>250</v>
      </c>
      <c r="H591" s="99" t="s">
        <v>250</v>
      </c>
      <c r="I591" s="1"/>
      <c r="J591" s="1"/>
      <c r="K591" s="1"/>
      <c r="L591" s="1"/>
      <c r="M591" s="1"/>
      <c r="N591" s="1"/>
      <c r="O591" s="1"/>
      <c r="P591" s="1"/>
      <c r="Q591" s="1"/>
      <c r="R591" s="15"/>
      <c r="S591" s="1"/>
      <c r="T591" s="1"/>
    </row>
    <row r="592" ht="14.25" customHeight="1">
      <c r="A592" s="1"/>
      <c r="B592" s="12" t="s">
        <v>230</v>
      </c>
      <c r="C592" s="15" t="s">
        <v>5419</v>
      </c>
      <c r="D592" s="15" t="str">
        <f>VLOOKUP(WEEKDAY(C592),'Dia da Semana'!$S:$T,2,FALSE)</f>
        <v>#VALUE!</v>
      </c>
      <c r="E592" s="15" t="s">
        <v>5420</v>
      </c>
      <c r="F592" s="15" t="s">
        <v>222</v>
      </c>
      <c r="G592" s="98" t="s">
        <v>4187</v>
      </c>
      <c r="H592" s="99" t="s">
        <v>4193</v>
      </c>
      <c r="I592" s="1"/>
      <c r="J592" s="1"/>
      <c r="K592" s="1"/>
      <c r="L592" s="1"/>
      <c r="M592" s="1"/>
      <c r="N592" s="1"/>
      <c r="O592" s="1"/>
      <c r="P592" s="1"/>
      <c r="Q592" s="1"/>
      <c r="R592" s="15"/>
      <c r="S592" s="1"/>
      <c r="T592" s="1"/>
    </row>
    <row r="593" ht="14.25" customHeight="1">
      <c r="A593" s="1"/>
      <c r="B593" s="12" t="s">
        <v>247</v>
      </c>
      <c r="C593" s="15" t="s">
        <v>5421</v>
      </c>
      <c r="D593" s="15" t="str">
        <f>VLOOKUP(WEEKDAY(C593),'Dia da Semana'!$S:$T,2,FALSE)</f>
        <v>#VALUE!</v>
      </c>
      <c r="E593" s="15" t="s">
        <v>5422</v>
      </c>
      <c r="F593" s="15" t="s">
        <v>222</v>
      </c>
      <c r="G593" s="98" t="s">
        <v>4179</v>
      </c>
      <c r="H593" s="99" t="s">
        <v>4180</v>
      </c>
      <c r="I593" s="1"/>
      <c r="J593" s="1"/>
      <c r="K593" s="1"/>
      <c r="L593" s="1"/>
      <c r="M593" s="1"/>
      <c r="N593" s="1"/>
      <c r="O593" s="1"/>
      <c r="P593" s="1"/>
      <c r="Q593" s="1"/>
      <c r="R593" s="15"/>
      <c r="S593" s="1"/>
      <c r="T593" s="1"/>
    </row>
    <row r="594" ht="14.25" customHeight="1">
      <c r="A594" s="1"/>
      <c r="B594" s="12" t="s">
        <v>247</v>
      </c>
      <c r="C594" s="15" t="s">
        <v>5423</v>
      </c>
      <c r="D594" s="15" t="str">
        <f>VLOOKUP(WEEKDAY(C594),'Dia da Semana'!$S:$T,2,FALSE)</f>
        <v>#VALUE!</v>
      </c>
      <c r="E594" s="15" t="s">
        <v>5424</v>
      </c>
      <c r="F594" s="15" t="s">
        <v>222</v>
      </c>
      <c r="G594" s="98" t="s">
        <v>250</v>
      </c>
      <c r="H594" s="99" t="s">
        <v>250</v>
      </c>
      <c r="I594" s="1"/>
      <c r="J594" s="1"/>
      <c r="K594" s="1"/>
      <c r="L594" s="1"/>
      <c r="M594" s="1"/>
      <c r="N594" s="1"/>
      <c r="O594" s="1"/>
      <c r="P594" s="1"/>
      <c r="Q594" s="1"/>
      <c r="R594" s="15"/>
      <c r="S594" s="1"/>
      <c r="T594" s="1"/>
    </row>
    <row r="595" ht="14.25" customHeight="1">
      <c r="A595" s="1"/>
      <c r="B595" s="12" t="s">
        <v>247</v>
      </c>
      <c r="C595" s="15" t="s">
        <v>5423</v>
      </c>
      <c r="D595" s="15" t="str">
        <f>VLOOKUP(WEEKDAY(C595),'Dia da Semana'!$S:$T,2,FALSE)</f>
        <v>#VALUE!</v>
      </c>
      <c r="E595" s="15" t="s">
        <v>5425</v>
      </c>
      <c r="F595" s="15" t="s">
        <v>222</v>
      </c>
      <c r="G595" s="98" t="s">
        <v>250</v>
      </c>
      <c r="H595" s="99" t="s">
        <v>250</v>
      </c>
      <c r="I595" s="1"/>
      <c r="J595" s="1"/>
      <c r="K595" s="1"/>
      <c r="L595" s="1"/>
      <c r="M595" s="1"/>
      <c r="N595" s="1"/>
      <c r="O595" s="1"/>
      <c r="P595" s="1"/>
      <c r="Q595" s="1"/>
      <c r="R595" s="15"/>
      <c r="S595" s="1"/>
      <c r="T595" s="1"/>
    </row>
    <row r="596" ht="14.25" customHeight="1">
      <c r="A596" s="1"/>
      <c r="B596" s="12" t="s">
        <v>230</v>
      </c>
      <c r="C596" s="15" t="s">
        <v>5426</v>
      </c>
      <c r="D596" s="15" t="str">
        <f>VLOOKUP(WEEKDAY(C596),'Dia da Semana'!$S:$T,2,FALSE)</f>
        <v>#VALUE!</v>
      </c>
      <c r="E596" s="15" t="s">
        <v>5427</v>
      </c>
      <c r="F596" s="15" t="s">
        <v>222</v>
      </c>
      <c r="G596" s="98" t="s">
        <v>4387</v>
      </c>
      <c r="H596" s="99" t="s">
        <v>5428</v>
      </c>
      <c r="I596" s="1"/>
      <c r="J596" s="1"/>
      <c r="K596" s="1"/>
      <c r="L596" s="1"/>
      <c r="M596" s="1"/>
      <c r="N596" s="1"/>
      <c r="O596" s="1"/>
      <c r="P596" s="1"/>
      <c r="Q596" s="1"/>
      <c r="R596" s="15"/>
      <c r="S596" s="1"/>
      <c r="T596" s="1"/>
    </row>
    <row r="597" ht="14.25" customHeight="1">
      <c r="A597" s="1"/>
      <c r="B597" s="12" t="s">
        <v>247</v>
      </c>
      <c r="C597" s="15" t="s">
        <v>5429</v>
      </c>
      <c r="D597" s="15" t="str">
        <f>VLOOKUP(WEEKDAY(C597),'Dia da Semana'!$S:$T,2,FALSE)</f>
        <v>#VALUE!</v>
      </c>
      <c r="E597" s="15" t="s">
        <v>5430</v>
      </c>
      <c r="F597" s="15" t="s">
        <v>222</v>
      </c>
      <c r="G597" s="98" t="s">
        <v>4501</v>
      </c>
      <c r="H597" s="99" t="s">
        <v>5431</v>
      </c>
      <c r="I597" s="1"/>
      <c r="J597" s="1"/>
      <c r="K597" s="1"/>
      <c r="L597" s="1"/>
      <c r="M597" s="1"/>
      <c r="N597" s="1"/>
      <c r="O597" s="1"/>
      <c r="P597" s="1"/>
      <c r="Q597" s="1"/>
      <c r="R597" s="15"/>
      <c r="S597" s="1"/>
      <c r="T597" s="1"/>
    </row>
    <row r="598" ht="14.25" customHeight="1">
      <c r="A598" s="1"/>
      <c r="B598" s="12" t="s">
        <v>248</v>
      </c>
      <c r="C598" s="15" t="s">
        <v>5432</v>
      </c>
      <c r="D598" s="15" t="str">
        <f>VLOOKUP(WEEKDAY(C598),'Dia da Semana'!$S:$T,2,FALSE)</f>
        <v>#VALUE!</v>
      </c>
      <c r="E598" s="15" t="s">
        <v>5433</v>
      </c>
      <c r="F598" s="15" t="s">
        <v>222</v>
      </c>
      <c r="G598" s="98" t="s">
        <v>4501</v>
      </c>
      <c r="H598" s="99" t="s">
        <v>5431</v>
      </c>
      <c r="I598" s="1"/>
      <c r="J598" s="1"/>
      <c r="K598" s="1"/>
      <c r="L598" s="1"/>
      <c r="M598" s="1"/>
      <c r="N598" s="1"/>
      <c r="O598" s="1"/>
      <c r="P598" s="1"/>
      <c r="Q598" s="1"/>
      <c r="R598" s="15"/>
      <c r="S598" s="1"/>
      <c r="T598" s="1"/>
    </row>
    <row r="599" ht="14.25" customHeight="1">
      <c r="A599" s="1"/>
      <c r="B599" s="12" t="s">
        <v>230</v>
      </c>
      <c r="C599" s="15" t="s">
        <v>5434</v>
      </c>
      <c r="D599" s="15" t="str">
        <f>VLOOKUP(WEEKDAY(C599),'Dia da Semana'!$S:$T,2,FALSE)</f>
        <v>#VALUE!</v>
      </c>
      <c r="E599" s="15" t="s">
        <v>5435</v>
      </c>
      <c r="F599" s="15" t="s">
        <v>222</v>
      </c>
      <c r="G599" s="98" t="s">
        <v>250</v>
      </c>
      <c r="H599" s="99" t="s">
        <v>250</v>
      </c>
      <c r="I599" s="1"/>
      <c r="J599" s="1"/>
      <c r="K599" s="1"/>
      <c r="L599" s="1"/>
      <c r="M599" s="1"/>
      <c r="N599" s="1"/>
      <c r="O599" s="1"/>
      <c r="P599" s="1"/>
      <c r="Q599" s="1"/>
      <c r="R599" s="15"/>
      <c r="S599" s="1"/>
      <c r="T599" s="1"/>
    </row>
    <row r="600" ht="14.25" customHeight="1">
      <c r="A600" s="1"/>
      <c r="B600" s="12" t="s">
        <v>230</v>
      </c>
      <c r="C600" s="15" t="s">
        <v>5436</v>
      </c>
      <c r="D600" s="15" t="str">
        <f>VLOOKUP(WEEKDAY(C600),'Dia da Semana'!$S:$T,2,FALSE)</f>
        <v>#VALUE!</v>
      </c>
      <c r="E600" s="15" t="s">
        <v>5437</v>
      </c>
      <c r="F600" s="15" t="s">
        <v>222</v>
      </c>
      <c r="G600" s="98" t="s">
        <v>4266</v>
      </c>
      <c r="H600" s="99" t="s">
        <v>4267</v>
      </c>
      <c r="I600" s="1"/>
      <c r="J600" s="1"/>
      <c r="K600" s="1"/>
      <c r="L600" s="1"/>
      <c r="M600" s="1"/>
      <c r="N600" s="1"/>
      <c r="O600" s="1"/>
      <c r="P600" s="1"/>
      <c r="Q600" s="1"/>
      <c r="R600" s="15"/>
      <c r="S600" s="1"/>
      <c r="T600" s="1"/>
    </row>
    <row r="601" ht="14.25" customHeight="1">
      <c r="A601" s="1"/>
      <c r="B601" s="12" t="s">
        <v>230</v>
      </c>
      <c r="C601" s="15" t="s">
        <v>5438</v>
      </c>
      <c r="D601" s="15" t="str">
        <f>VLOOKUP(WEEKDAY(C601),'Dia da Semana'!$S:$T,2,FALSE)</f>
        <v>#VALUE!</v>
      </c>
      <c r="E601" s="15" t="s">
        <v>5439</v>
      </c>
      <c r="F601" s="15" t="s">
        <v>222</v>
      </c>
      <c r="G601" s="98" t="s">
        <v>4651</v>
      </c>
      <c r="H601" s="99" t="s">
        <v>5440</v>
      </c>
      <c r="I601" s="1"/>
      <c r="J601" s="1"/>
      <c r="K601" s="1"/>
      <c r="L601" s="1"/>
      <c r="M601" s="1"/>
      <c r="N601" s="1"/>
      <c r="O601" s="1"/>
      <c r="P601" s="1"/>
      <c r="Q601" s="1"/>
      <c r="R601" s="15"/>
      <c r="S601" s="1"/>
      <c r="T601" s="1"/>
    </row>
    <row r="602" ht="14.25" customHeight="1">
      <c r="A602" s="1"/>
      <c r="B602" s="12" t="s">
        <v>230</v>
      </c>
      <c r="C602" s="15" t="s">
        <v>5441</v>
      </c>
      <c r="D602" s="15" t="str">
        <f>VLOOKUP(WEEKDAY(C602),'Dia da Semana'!$S:$T,2,FALSE)</f>
        <v>#VALUE!</v>
      </c>
      <c r="E602" s="15" t="s">
        <v>5442</v>
      </c>
      <c r="F602" s="15" t="s">
        <v>222</v>
      </c>
      <c r="G602" s="98" t="s">
        <v>250</v>
      </c>
      <c r="H602" s="99" t="s">
        <v>250</v>
      </c>
      <c r="I602" s="1"/>
      <c r="J602" s="1"/>
      <c r="K602" s="1"/>
      <c r="L602" s="1"/>
      <c r="M602" s="1"/>
      <c r="N602" s="1"/>
      <c r="O602" s="1"/>
      <c r="P602" s="1"/>
      <c r="Q602" s="1"/>
      <c r="R602" s="15"/>
      <c r="S602" s="1"/>
      <c r="T602" s="1"/>
    </row>
    <row r="603" ht="14.25" customHeight="1">
      <c r="A603" s="1"/>
      <c r="B603" s="12" t="s">
        <v>230</v>
      </c>
      <c r="C603" s="15" t="s">
        <v>5441</v>
      </c>
      <c r="D603" s="15" t="str">
        <f>VLOOKUP(WEEKDAY(C603),'Dia da Semana'!$S:$T,2,FALSE)</f>
        <v>#VALUE!</v>
      </c>
      <c r="E603" s="15" t="s">
        <v>5443</v>
      </c>
      <c r="F603" s="15" t="s">
        <v>222</v>
      </c>
      <c r="G603" s="98" t="s">
        <v>5444</v>
      </c>
      <c r="H603" s="99" t="s">
        <v>5445</v>
      </c>
      <c r="I603" s="1"/>
      <c r="J603" s="1"/>
      <c r="K603" s="1"/>
      <c r="L603" s="1"/>
      <c r="M603" s="1"/>
      <c r="N603" s="1"/>
      <c r="O603" s="1"/>
      <c r="P603" s="1"/>
      <c r="Q603" s="1"/>
      <c r="R603" s="15"/>
      <c r="S603" s="1"/>
      <c r="T603" s="1"/>
    </row>
    <row r="604" ht="14.25" customHeight="1">
      <c r="A604" s="1"/>
      <c r="B604" s="12" t="s">
        <v>230</v>
      </c>
      <c r="C604" s="15" t="s">
        <v>5446</v>
      </c>
      <c r="D604" s="15" t="str">
        <f>VLOOKUP(WEEKDAY(C604),'Dia da Semana'!$S:$T,2,FALSE)</f>
        <v>#VALUE!</v>
      </c>
      <c r="E604" s="15" t="s">
        <v>5447</v>
      </c>
      <c r="F604" s="15" t="s">
        <v>222</v>
      </c>
      <c r="G604" s="98" t="s">
        <v>4915</v>
      </c>
      <c r="H604" s="99" t="s">
        <v>5448</v>
      </c>
      <c r="I604" s="1"/>
      <c r="J604" s="1"/>
      <c r="K604" s="1"/>
      <c r="L604" s="1"/>
      <c r="M604" s="1"/>
      <c r="N604" s="1"/>
      <c r="O604" s="1"/>
      <c r="P604" s="1"/>
      <c r="Q604" s="1"/>
      <c r="R604" s="15"/>
      <c r="S604" s="1"/>
      <c r="T604" s="1"/>
    </row>
    <row r="605" ht="14.25" customHeight="1">
      <c r="A605" s="1"/>
      <c r="B605" s="12" t="s">
        <v>230</v>
      </c>
      <c r="C605" s="15" t="s">
        <v>5449</v>
      </c>
      <c r="D605" s="15" t="str">
        <f>VLOOKUP(WEEKDAY(C605),'Dia da Semana'!$S:$T,2,FALSE)</f>
        <v>#VALUE!</v>
      </c>
      <c r="E605" s="15" t="s">
        <v>5450</v>
      </c>
      <c r="F605" s="15" t="s">
        <v>223</v>
      </c>
      <c r="G605" s="98" t="s">
        <v>4915</v>
      </c>
      <c r="H605" s="99" t="s">
        <v>5448</v>
      </c>
      <c r="I605" s="1"/>
      <c r="J605" s="1"/>
      <c r="K605" s="1"/>
      <c r="L605" s="1"/>
      <c r="M605" s="1"/>
      <c r="N605" s="1"/>
      <c r="O605" s="1"/>
      <c r="P605" s="1"/>
      <c r="Q605" s="1"/>
      <c r="R605" s="15"/>
      <c r="S605" s="1"/>
      <c r="T605" s="1"/>
    </row>
    <row r="606" ht="14.25" customHeight="1">
      <c r="A606" s="1"/>
      <c r="B606" s="12" t="s">
        <v>230</v>
      </c>
      <c r="C606" s="15" t="s">
        <v>5449</v>
      </c>
      <c r="D606" s="15" t="str">
        <f>VLOOKUP(WEEKDAY(C606),'Dia da Semana'!$S:$T,2,FALSE)</f>
        <v>#VALUE!</v>
      </c>
      <c r="E606" s="15" t="s">
        <v>5450</v>
      </c>
      <c r="F606" s="15" t="s">
        <v>223</v>
      </c>
      <c r="G606" s="98" t="s">
        <v>4915</v>
      </c>
      <c r="H606" s="99" t="s">
        <v>5448</v>
      </c>
      <c r="I606" s="1"/>
      <c r="J606" s="1"/>
      <c r="K606" s="1"/>
      <c r="L606" s="1"/>
      <c r="M606" s="1"/>
      <c r="N606" s="1"/>
      <c r="O606" s="1"/>
      <c r="P606" s="1"/>
      <c r="Q606" s="1"/>
      <c r="R606" s="15"/>
      <c r="S606" s="1"/>
      <c r="T606" s="1"/>
    </row>
    <row r="607" ht="14.25" customHeight="1">
      <c r="A607" s="1"/>
      <c r="B607" s="12" t="s">
        <v>230</v>
      </c>
      <c r="C607" s="15" t="s">
        <v>5451</v>
      </c>
      <c r="D607" s="15" t="str">
        <f>VLOOKUP(WEEKDAY(C607),'Dia da Semana'!$S:$T,2,FALSE)</f>
        <v>#VALUE!</v>
      </c>
      <c r="E607" s="15" t="s">
        <v>5452</v>
      </c>
      <c r="F607" s="15" t="s">
        <v>222</v>
      </c>
      <c r="G607" s="98" t="s">
        <v>4241</v>
      </c>
      <c r="H607" s="99" t="s">
        <v>4439</v>
      </c>
      <c r="I607" s="1"/>
      <c r="J607" s="1"/>
      <c r="K607" s="1"/>
      <c r="L607" s="1"/>
      <c r="M607" s="1"/>
      <c r="N607" s="1"/>
      <c r="O607" s="1"/>
      <c r="P607" s="1"/>
      <c r="Q607" s="1"/>
      <c r="R607" s="15"/>
      <c r="S607" s="1"/>
      <c r="T607" s="1"/>
    </row>
    <row r="608" ht="14.25" customHeight="1">
      <c r="A608" s="1"/>
      <c r="B608" s="12" t="s">
        <v>230</v>
      </c>
      <c r="C608" s="15" t="s">
        <v>5451</v>
      </c>
      <c r="D608" s="15" t="str">
        <f>VLOOKUP(WEEKDAY(C608),'Dia da Semana'!$S:$T,2,FALSE)</f>
        <v>#VALUE!</v>
      </c>
      <c r="E608" s="15" t="s">
        <v>5452</v>
      </c>
      <c r="F608" s="15" t="s">
        <v>222</v>
      </c>
      <c r="G608" s="98" t="s">
        <v>4241</v>
      </c>
      <c r="H608" s="99" t="s">
        <v>4439</v>
      </c>
      <c r="I608" s="1"/>
      <c r="J608" s="1"/>
      <c r="K608" s="1"/>
      <c r="L608" s="1"/>
      <c r="M608" s="1"/>
      <c r="N608" s="1"/>
      <c r="O608" s="1"/>
      <c r="P608" s="1"/>
      <c r="Q608" s="1"/>
      <c r="R608" s="15"/>
      <c r="S608" s="1"/>
      <c r="T608" s="1"/>
    </row>
    <row r="609" ht="14.25" customHeight="1">
      <c r="A609" s="1"/>
      <c r="B609" s="12" t="s">
        <v>230</v>
      </c>
      <c r="C609" s="15" t="s">
        <v>5453</v>
      </c>
      <c r="D609" s="15" t="str">
        <f>VLOOKUP(WEEKDAY(C609),'Dia da Semana'!$S:$T,2,FALSE)</f>
        <v>#VALUE!</v>
      </c>
      <c r="E609" s="15" t="s">
        <v>5454</v>
      </c>
      <c r="F609" s="15" t="s">
        <v>222</v>
      </c>
      <c r="G609" s="98" t="s">
        <v>4241</v>
      </c>
      <c r="H609" s="99" t="s">
        <v>4439</v>
      </c>
      <c r="I609" s="1"/>
      <c r="J609" s="1"/>
      <c r="K609" s="1"/>
      <c r="L609" s="1"/>
      <c r="M609" s="1"/>
      <c r="N609" s="1"/>
      <c r="O609" s="1"/>
      <c r="P609" s="1"/>
      <c r="Q609" s="1"/>
      <c r="R609" s="15"/>
      <c r="S609" s="1"/>
      <c r="T609" s="1"/>
    </row>
    <row r="610" ht="14.25" customHeight="1">
      <c r="A610" s="1"/>
      <c r="B610" s="12" t="s">
        <v>230</v>
      </c>
      <c r="C610" s="15" t="s">
        <v>5455</v>
      </c>
      <c r="D610" s="15" t="str">
        <f>VLOOKUP(WEEKDAY(C610),'Dia da Semana'!$S:$T,2,FALSE)</f>
        <v>#VALUE!</v>
      </c>
      <c r="E610" s="15" t="s">
        <v>5456</v>
      </c>
      <c r="F610" s="15" t="s">
        <v>222</v>
      </c>
      <c r="G610" s="98" t="s">
        <v>4296</v>
      </c>
      <c r="H610" s="99" t="s">
        <v>4908</v>
      </c>
      <c r="I610" s="1"/>
      <c r="J610" s="1"/>
      <c r="K610" s="1"/>
      <c r="L610" s="1"/>
      <c r="M610" s="1"/>
      <c r="N610" s="1"/>
      <c r="O610" s="1"/>
      <c r="P610" s="1"/>
      <c r="Q610" s="1"/>
      <c r="R610" s="15"/>
      <c r="S610" s="1"/>
      <c r="T610" s="1"/>
    </row>
    <row r="611" ht="14.25" customHeight="1">
      <c r="A611" s="1"/>
      <c r="B611" s="12" t="s">
        <v>230</v>
      </c>
      <c r="C611" s="15" t="s">
        <v>5457</v>
      </c>
      <c r="D611" s="15" t="str">
        <f>VLOOKUP(WEEKDAY(C611),'Dia da Semana'!$S:$T,2,FALSE)</f>
        <v>#VALUE!</v>
      </c>
      <c r="E611" s="15" t="s">
        <v>5458</v>
      </c>
      <c r="F611" s="15" t="s">
        <v>222</v>
      </c>
      <c r="G611" s="98" t="s">
        <v>4266</v>
      </c>
      <c r="H611" s="99" t="s">
        <v>4267</v>
      </c>
      <c r="I611" s="1"/>
      <c r="J611" s="1"/>
      <c r="K611" s="1"/>
      <c r="L611" s="1"/>
      <c r="M611" s="1"/>
      <c r="N611" s="1"/>
      <c r="O611" s="1"/>
      <c r="P611" s="1"/>
      <c r="Q611" s="1"/>
      <c r="R611" s="15"/>
      <c r="S611" s="1"/>
      <c r="T611" s="1"/>
    </row>
    <row r="612" ht="14.25" customHeight="1">
      <c r="A612" s="1"/>
      <c r="B612" s="12" t="s">
        <v>230</v>
      </c>
      <c r="C612" s="15" t="s">
        <v>5459</v>
      </c>
      <c r="D612" s="15" t="str">
        <f>VLOOKUP(WEEKDAY(C612),'Dia da Semana'!$S:$T,2,FALSE)</f>
        <v>#VALUE!</v>
      </c>
      <c r="E612" s="15" t="s">
        <v>5460</v>
      </c>
      <c r="F612" s="15" t="s">
        <v>222</v>
      </c>
      <c r="G612" s="98" t="s">
        <v>4904</v>
      </c>
      <c r="H612" s="99" t="s">
        <v>5461</v>
      </c>
      <c r="I612" s="1"/>
      <c r="J612" s="1"/>
      <c r="K612" s="1"/>
      <c r="L612" s="1"/>
      <c r="M612" s="1"/>
      <c r="N612" s="1"/>
      <c r="O612" s="1"/>
      <c r="P612" s="1"/>
      <c r="Q612" s="1"/>
      <c r="R612" s="15"/>
      <c r="S612" s="1"/>
      <c r="T612" s="1"/>
    </row>
    <row r="613" ht="14.25" customHeight="1">
      <c r="A613" s="1"/>
      <c r="B613" s="12" t="s">
        <v>230</v>
      </c>
      <c r="C613" s="15" t="s">
        <v>5462</v>
      </c>
      <c r="D613" s="15" t="str">
        <f>VLOOKUP(WEEKDAY(C613),'Dia da Semana'!$S:$T,2,FALSE)</f>
        <v>#VALUE!</v>
      </c>
      <c r="E613" s="15" t="s">
        <v>5463</v>
      </c>
      <c r="F613" s="15" t="s">
        <v>222</v>
      </c>
      <c r="G613" s="98" t="s">
        <v>4915</v>
      </c>
      <c r="H613" s="99" t="s">
        <v>5464</v>
      </c>
      <c r="I613" s="1"/>
      <c r="J613" s="1"/>
      <c r="K613" s="1"/>
      <c r="L613" s="1"/>
      <c r="M613" s="1"/>
      <c r="N613" s="1"/>
      <c r="O613" s="1"/>
      <c r="P613" s="1"/>
      <c r="Q613" s="1"/>
      <c r="R613" s="15"/>
      <c r="S613" s="1"/>
      <c r="T613" s="1"/>
    </row>
    <row r="614" ht="14.25" customHeight="1">
      <c r="A614" s="1"/>
      <c r="B614" s="12" t="s">
        <v>230</v>
      </c>
      <c r="C614" s="15" t="s">
        <v>5465</v>
      </c>
      <c r="D614" s="15" t="str">
        <f>VLOOKUP(WEEKDAY(C614),'Dia da Semana'!$S:$T,2,FALSE)</f>
        <v>#VALUE!</v>
      </c>
      <c r="E614" s="15" t="s">
        <v>5466</v>
      </c>
      <c r="F614" s="15" t="s">
        <v>222</v>
      </c>
      <c r="G614" s="98" t="s">
        <v>5467</v>
      </c>
      <c r="H614" s="99" t="s">
        <v>5468</v>
      </c>
      <c r="I614" s="1"/>
      <c r="J614" s="1"/>
      <c r="K614" s="1"/>
      <c r="L614" s="1"/>
      <c r="M614" s="1"/>
      <c r="N614" s="1"/>
      <c r="O614" s="1"/>
      <c r="P614" s="1"/>
      <c r="Q614" s="1"/>
      <c r="R614" s="15"/>
      <c r="S614" s="1"/>
      <c r="T614" s="1"/>
    </row>
    <row r="615" ht="14.25" customHeight="1">
      <c r="A615" s="1"/>
      <c r="B615" s="12" t="s">
        <v>230</v>
      </c>
      <c r="C615" s="15" t="s">
        <v>5469</v>
      </c>
      <c r="D615" s="15" t="str">
        <f>VLOOKUP(WEEKDAY(C615),'Dia da Semana'!$S:$T,2,FALSE)</f>
        <v>#VALUE!</v>
      </c>
      <c r="E615" s="15" t="s">
        <v>5470</v>
      </c>
      <c r="F615" s="15" t="s">
        <v>222</v>
      </c>
      <c r="G615" s="98" t="s">
        <v>4187</v>
      </c>
      <c r="H615" s="99" t="s">
        <v>4193</v>
      </c>
      <c r="I615" s="1"/>
      <c r="J615" s="1"/>
      <c r="K615" s="1"/>
      <c r="L615" s="1"/>
      <c r="M615" s="1"/>
      <c r="N615" s="1"/>
      <c r="O615" s="1"/>
      <c r="P615" s="1"/>
      <c r="Q615" s="1"/>
      <c r="R615" s="15"/>
      <c r="S615" s="1"/>
      <c r="T615" s="1"/>
    </row>
    <row r="616" ht="14.25" customHeight="1">
      <c r="A616" s="1"/>
      <c r="B616" s="12" t="s">
        <v>230</v>
      </c>
      <c r="C616" s="15" t="s">
        <v>5471</v>
      </c>
      <c r="D616" s="15" t="str">
        <f>VLOOKUP(WEEKDAY(C616),'Dia da Semana'!$S:$T,2,FALSE)</f>
        <v>#VALUE!</v>
      </c>
      <c r="E616" s="15" t="s">
        <v>5472</v>
      </c>
      <c r="F616" s="15" t="s">
        <v>222</v>
      </c>
      <c r="G616" s="98" t="s">
        <v>4187</v>
      </c>
      <c r="H616" s="99" t="s">
        <v>4193</v>
      </c>
      <c r="I616" s="1"/>
      <c r="J616" s="1"/>
      <c r="K616" s="1"/>
      <c r="L616" s="1"/>
      <c r="M616" s="1"/>
      <c r="N616" s="1"/>
      <c r="O616" s="1"/>
      <c r="P616" s="1"/>
      <c r="Q616" s="1"/>
      <c r="R616" s="15"/>
      <c r="S616" s="1"/>
      <c r="T616" s="1"/>
    </row>
    <row r="617" ht="14.25" customHeight="1">
      <c r="A617" s="1"/>
      <c r="B617" s="12" t="s">
        <v>230</v>
      </c>
      <c r="C617" s="15" t="s">
        <v>5473</v>
      </c>
      <c r="D617" s="15" t="str">
        <f>VLOOKUP(WEEKDAY(C617),'Dia da Semana'!$S:$T,2,FALSE)</f>
        <v>#VALUE!</v>
      </c>
      <c r="E617" s="15" t="s">
        <v>5474</v>
      </c>
      <c r="F617" s="15" t="s">
        <v>222</v>
      </c>
      <c r="G617" s="98" t="s">
        <v>4187</v>
      </c>
      <c r="H617" s="99" t="s">
        <v>4193</v>
      </c>
      <c r="I617" s="1"/>
      <c r="J617" s="1"/>
      <c r="K617" s="1"/>
      <c r="L617" s="1"/>
      <c r="M617" s="1"/>
      <c r="N617" s="1"/>
      <c r="O617" s="1"/>
      <c r="P617" s="1"/>
      <c r="Q617" s="1"/>
      <c r="R617" s="15"/>
      <c r="S617" s="1"/>
      <c r="T617" s="1"/>
    </row>
    <row r="618" ht="14.25" customHeight="1">
      <c r="A618" s="1"/>
      <c r="B618" s="12" t="s">
        <v>230</v>
      </c>
      <c r="C618" s="15" t="s">
        <v>5475</v>
      </c>
      <c r="D618" s="15" t="str">
        <f>VLOOKUP(WEEKDAY(C618),'Dia da Semana'!$S:$T,2,FALSE)</f>
        <v>#VALUE!</v>
      </c>
      <c r="E618" s="15" t="s">
        <v>5476</v>
      </c>
      <c r="F618" s="15" t="s">
        <v>222</v>
      </c>
      <c r="G618" s="98" t="s">
        <v>4349</v>
      </c>
      <c r="H618" s="99" t="s">
        <v>5083</v>
      </c>
      <c r="I618" s="1"/>
      <c r="J618" s="1"/>
      <c r="K618" s="1"/>
      <c r="L618" s="1"/>
      <c r="M618" s="1"/>
      <c r="N618" s="1"/>
      <c r="O618" s="1"/>
      <c r="P618" s="1"/>
      <c r="Q618" s="1"/>
      <c r="R618" s="15"/>
      <c r="S618" s="1"/>
      <c r="T618" s="1"/>
    </row>
    <row r="619" ht="14.25" customHeight="1">
      <c r="A619" s="1"/>
      <c r="B619" s="12" t="s">
        <v>248</v>
      </c>
      <c r="C619" s="15" t="s">
        <v>5477</v>
      </c>
      <c r="D619" s="15" t="str">
        <f>VLOOKUP(WEEKDAY(C619),'Dia da Semana'!$S:$T,2,FALSE)</f>
        <v>#VALUE!</v>
      </c>
      <c r="E619" s="15" t="s">
        <v>5478</v>
      </c>
      <c r="F619" s="15" t="s">
        <v>223</v>
      </c>
      <c r="G619" s="98" t="s">
        <v>4501</v>
      </c>
      <c r="H619" s="99" t="s">
        <v>4502</v>
      </c>
      <c r="I619" s="1"/>
      <c r="J619" s="1"/>
      <c r="K619" s="1"/>
      <c r="L619" s="1"/>
      <c r="M619" s="1"/>
      <c r="N619" s="1"/>
      <c r="O619" s="1"/>
      <c r="P619" s="1"/>
      <c r="Q619" s="1"/>
      <c r="R619" s="15"/>
      <c r="S619" s="1"/>
      <c r="T619" s="1"/>
    </row>
    <row r="620" ht="14.25" customHeight="1">
      <c r="A620" s="1"/>
      <c r="B620" s="12" t="s">
        <v>230</v>
      </c>
      <c r="C620" s="15" t="s">
        <v>5479</v>
      </c>
      <c r="D620" s="15" t="str">
        <f>VLOOKUP(WEEKDAY(C620),'Dia da Semana'!$S:$T,2,FALSE)</f>
        <v>#VALUE!</v>
      </c>
      <c r="E620" s="15" t="s">
        <v>5480</v>
      </c>
      <c r="F620" s="15" t="s">
        <v>222</v>
      </c>
      <c r="G620" s="98" t="s">
        <v>5256</v>
      </c>
      <c r="H620" s="99" t="s">
        <v>5481</v>
      </c>
      <c r="I620" s="1"/>
      <c r="J620" s="1"/>
      <c r="K620" s="1"/>
      <c r="L620" s="1"/>
      <c r="M620" s="1"/>
      <c r="N620" s="1"/>
      <c r="O620" s="1"/>
      <c r="P620" s="1"/>
      <c r="Q620" s="1"/>
      <c r="R620" s="15"/>
      <c r="S620" s="1"/>
      <c r="T620" s="1"/>
    </row>
    <row r="621" ht="14.25" customHeight="1">
      <c r="A621" s="1"/>
      <c r="B621" s="12" t="s">
        <v>230</v>
      </c>
      <c r="C621" s="15" t="s">
        <v>5479</v>
      </c>
      <c r="D621" s="15" t="str">
        <f>VLOOKUP(WEEKDAY(C621),'Dia da Semana'!$S:$T,2,FALSE)</f>
        <v>#VALUE!</v>
      </c>
      <c r="E621" s="15" t="s">
        <v>5480</v>
      </c>
      <c r="F621" s="15" t="s">
        <v>222</v>
      </c>
      <c r="G621" s="98" t="s">
        <v>5256</v>
      </c>
      <c r="H621" s="99" t="s">
        <v>5481</v>
      </c>
      <c r="I621" s="1"/>
      <c r="J621" s="1"/>
      <c r="K621" s="1"/>
      <c r="L621" s="1"/>
      <c r="M621" s="1"/>
      <c r="N621" s="1"/>
      <c r="O621" s="1"/>
      <c r="P621" s="1"/>
      <c r="Q621" s="1"/>
      <c r="R621" s="15"/>
      <c r="S621" s="1"/>
      <c r="T621" s="1"/>
    </row>
    <row r="622" ht="14.25" customHeight="1">
      <c r="A622" s="1"/>
      <c r="B622" s="12" t="s">
        <v>230</v>
      </c>
      <c r="C622" s="15" t="s">
        <v>5482</v>
      </c>
      <c r="D622" s="15" t="str">
        <f>VLOOKUP(WEEKDAY(C622),'Dia da Semana'!$S:$T,2,FALSE)</f>
        <v>#VALUE!</v>
      </c>
      <c r="E622" s="15" t="s">
        <v>5483</v>
      </c>
      <c r="F622" s="15" t="s">
        <v>222</v>
      </c>
      <c r="G622" s="98" t="s">
        <v>5256</v>
      </c>
      <c r="H622" s="99" t="s">
        <v>5481</v>
      </c>
      <c r="I622" s="1"/>
      <c r="J622" s="1"/>
      <c r="K622" s="1"/>
      <c r="L622" s="1"/>
      <c r="M622" s="1"/>
      <c r="N622" s="1"/>
      <c r="O622" s="1"/>
      <c r="P622" s="1"/>
      <c r="Q622" s="1"/>
      <c r="R622" s="15"/>
      <c r="S622" s="1"/>
      <c r="T622" s="1"/>
    </row>
    <row r="623" ht="14.25" customHeight="1">
      <c r="A623" s="1"/>
      <c r="B623" s="12" t="s">
        <v>230</v>
      </c>
      <c r="C623" s="15" t="s">
        <v>5482</v>
      </c>
      <c r="D623" s="15" t="str">
        <f>VLOOKUP(WEEKDAY(C623),'Dia da Semana'!$S:$T,2,FALSE)</f>
        <v>#VALUE!</v>
      </c>
      <c r="E623" s="15" t="s">
        <v>5483</v>
      </c>
      <c r="F623" s="15" t="s">
        <v>222</v>
      </c>
      <c r="G623" s="98" t="s">
        <v>4187</v>
      </c>
      <c r="H623" s="99" t="s">
        <v>5481</v>
      </c>
      <c r="I623" s="1"/>
      <c r="J623" s="1"/>
      <c r="K623" s="1"/>
      <c r="L623" s="1"/>
      <c r="M623" s="1"/>
      <c r="N623" s="1"/>
      <c r="O623" s="1"/>
      <c r="P623" s="1"/>
      <c r="Q623" s="1"/>
      <c r="R623" s="15"/>
      <c r="S623" s="1"/>
      <c r="T623" s="1"/>
    </row>
    <row r="624" ht="14.25" customHeight="1">
      <c r="A624" s="1"/>
      <c r="B624" s="12" t="s">
        <v>248</v>
      </c>
      <c r="C624" s="15" t="s">
        <v>5484</v>
      </c>
      <c r="D624" s="15" t="str">
        <f>VLOOKUP(WEEKDAY(C624),'Dia da Semana'!$S:$T,2,FALSE)</f>
        <v>#VALUE!</v>
      </c>
      <c r="E624" s="15" t="s">
        <v>5485</v>
      </c>
      <c r="F624" s="15" t="s">
        <v>222</v>
      </c>
      <c r="G624" s="98" t="s">
        <v>4182</v>
      </c>
      <c r="H624" s="99" t="s">
        <v>4478</v>
      </c>
      <c r="I624" s="1"/>
      <c r="J624" s="1"/>
      <c r="K624" s="1"/>
      <c r="L624" s="1"/>
      <c r="M624" s="1"/>
      <c r="N624" s="1"/>
      <c r="O624" s="1"/>
      <c r="P624" s="1"/>
      <c r="Q624" s="1"/>
      <c r="R624" s="15"/>
      <c r="S624" s="1"/>
      <c r="T624" s="1"/>
    </row>
    <row r="625" ht="14.25" customHeight="1">
      <c r="A625" s="1"/>
      <c r="B625" s="12" t="s">
        <v>247</v>
      </c>
      <c r="C625" s="15" t="s">
        <v>5486</v>
      </c>
      <c r="D625" s="15" t="str">
        <f>VLOOKUP(WEEKDAY(C625),'Dia da Semana'!$S:$T,2,FALSE)</f>
        <v>#VALUE!</v>
      </c>
      <c r="E625" s="15" t="s">
        <v>5487</v>
      </c>
      <c r="F625" s="15" t="s">
        <v>222</v>
      </c>
      <c r="G625" s="98" t="s">
        <v>4179</v>
      </c>
      <c r="H625" s="99" t="s">
        <v>4180</v>
      </c>
      <c r="I625" s="1"/>
      <c r="J625" s="1"/>
      <c r="K625" s="1"/>
      <c r="L625" s="1"/>
      <c r="M625" s="1"/>
      <c r="N625" s="1"/>
      <c r="O625" s="1"/>
      <c r="P625" s="1"/>
      <c r="Q625" s="1"/>
      <c r="R625" s="15"/>
      <c r="S625" s="1"/>
      <c r="T625" s="1"/>
    </row>
    <row r="626" ht="14.25" customHeight="1">
      <c r="A626" s="1"/>
      <c r="B626" s="12" t="s">
        <v>247</v>
      </c>
      <c r="C626" s="15" t="s">
        <v>5488</v>
      </c>
      <c r="D626" s="15" t="str">
        <f>VLOOKUP(WEEKDAY(C626),'Dia da Semana'!$S:$T,2,FALSE)</f>
        <v>#VALUE!</v>
      </c>
      <c r="E626" s="15" t="s">
        <v>5489</v>
      </c>
      <c r="F626" s="15" t="s">
        <v>222</v>
      </c>
      <c r="G626" s="98" t="s">
        <v>4179</v>
      </c>
      <c r="H626" s="99" t="s">
        <v>4180</v>
      </c>
      <c r="I626" s="1"/>
      <c r="J626" s="1"/>
      <c r="K626" s="1"/>
      <c r="L626" s="1"/>
      <c r="M626" s="1"/>
      <c r="N626" s="1"/>
      <c r="O626" s="1"/>
      <c r="P626" s="1"/>
      <c r="Q626" s="1"/>
      <c r="R626" s="15"/>
      <c r="S626" s="1"/>
      <c r="T626" s="1"/>
    </row>
    <row r="627" ht="14.25" customHeight="1">
      <c r="A627" s="1"/>
      <c r="B627" s="12" t="s">
        <v>247</v>
      </c>
      <c r="C627" s="15" t="s">
        <v>5490</v>
      </c>
      <c r="D627" s="15" t="str">
        <f>VLOOKUP(WEEKDAY(C627),'Dia da Semana'!$S:$T,2,FALSE)</f>
        <v>#VALUE!</v>
      </c>
      <c r="E627" s="15" t="s">
        <v>5491</v>
      </c>
      <c r="F627" s="15" t="s">
        <v>222</v>
      </c>
      <c r="G627" s="98" t="s">
        <v>4179</v>
      </c>
      <c r="H627" s="99" t="s">
        <v>4180</v>
      </c>
      <c r="I627" s="1"/>
      <c r="J627" s="1"/>
      <c r="K627" s="1"/>
      <c r="L627" s="1"/>
      <c r="M627" s="1"/>
      <c r="N627" s="1"/>
      <c r="O627" s="1"/>
      <c r="P627" s="1"/>
      <c r="Q627" s="1"/>
      <c r="R627" s="15"/>
      <c r="S627" s="1"/>
      <c r="T627" s="1"/>
    </row>
    <row r="628" ht="14.25" customHeight="1">
      <c r="A628" s="1"/>
      <c r="B628" s="12" t="s">
        <v>247</v>
      </c>
      <c r="C628" s="15" t="s">
        <v>5490</v>
      </c>
      <c r="D628" s="15" t="str">
        <f>VLOOKUP(WEEKDAY(C628),'Dia da Semana'!$S:$T,2,FALSE)</f>
        <v>#VALUE!</v>
      </c>
      <c r="E628" s="15" t="s">
        <v>5492</v>
      </c>
      <c r="F628" s="15" t="s">
        <v>222</v>
      </c>
      <c r="G628" s="98" t="s">
        <v>4179</v>
      </c>
      <c r="H628" s="99" t="s">
        <v>4180</v>
      </c>
      <c r="I628" s="1"/>
      <c r="J628" s="1"/>
      <c r="K628" s="1"/>
      <c r="L628" s="1"/>
      <c r="M628" s="1"/>
      <c r="N628" s="1"/>
      <c r="O628" s="1"/>
      <c r="P628" s="1"/>
      <c r="Q628" s="1"/>
      <c r="R628" s="15"/>
      <c r="S628" s="1"/>
      <c r="T628" s="1"/>
    </row>
    <row r="629" ht="14.25" customHeight="1">
      <c r="A629" s="1"/>
      <c r="B629" s="12" t="s">
        <v>247</v>
      </c>
      <c r="C629" s="15" t="s">
        <v>5493</v>
      </c>
      <c r="D629" s="15" t="str">
        <f>VLOOKUP(WEEKDAY(C629),'Dia da Semana'!$S:$T,2,FALSE)</f>
        <v>#VALUE!</v>
      </c>
      <c r="E629" s="15" t="s">
        <v>5494</v>
      </c>
      <c r="F629" s="15" t="s">
        <v>222</v>
      </c>
      <c r="G629" s="98" t="s">
        <v>4179</v>
      </c>
      <c r="H629" s="99" t="s">
        <v>4180</v>
      </c>
      <c r="I629" s="1"/>
      <c r="J629" s="1"/>
      <c r="K629" s="1"/>
      <c r="L629" s="1"/>
      <c r="M629" s="1"/>
      <c r="N629" s="1"/>
      <c r="O629" s="1"/>
      <c r="P629" s="1"/>
      <c r="Q629" s="1"/>
      <c r="R629" s="15"/>
      <c r="S629" s="1"/>
      <c r="T629" s="1"/>
    </row>
    <row r="630" ht="14.25" customHeight="1">
      <c r="A630" s="1"/>
      <c r="B630" s="12" t="s">
        <v>230</v>
      </c>
      <c r="C630" s="15" t="s">
        <v>5495</v>
      </c>
      <c r="D630" s="15" t="str">
        <f>VLOOKUP(WEEKDAY(C630),'Dia da Semana'!$S:$T,2,FALSE)</f>
        <v>#VALUE!</v>
      </c>
      <c r="E630" s="15" t="s">
        <v>5496</v>
      </c>
      <c r="F630" s="15" t="s">
        <v>222</v>
      </c>
      <c r="G630" s="98" t="s">
        <v>4387</v>
      </c>
      <c r="H630" s="99" t="s">
        <v>5497</v>
      </c>
      <c r="I630" s="1"/>
      <c r="J630" s="1"/>
      <c r="K630" s="1"/>
      <c r="L630" s="1"/>
      <c r="M630" s="1"/>
      <c r="N630" s="1"/>
      <c r="O630" s="1"/>
      <c r="P630" s="1"/>
      <c r="Q630" s="1"/>
      <c r="R630" s="15"/>
      <c r="S630" s="1"/>
      <c r="T630" s="1"/>
    </row>
    <row r="631" ht="14.25" customHeight="1">
      <c r="A631" s="1"/>
      <c r="B631" s="12" t="s">
        <v>230</v>
      </c>
      <c r="C631" s="15" t="s">
        <v>5498</v>
      </c>
      <c r="D631" s="15" t="str">
        <f>VLOOKUP(WEEKDAY(C631),'Dia da Semana'!$S:$T,2,FALSE)</f>
        <v>#VALUE!</v>
      </c>
      <c r="E631" s="15" t="s">
        <v>5499</v>
      </c>
      <c r="F631" s="15" t="s">
        <v>223</v>
      </c>
      <c r="G631" s="98" t="s">
        <v>5325</v>
      </c>
      <c r="H631" s="99" t="s">
        <v>4458</v>
      </c>
      <c r="I631" s="1"/>
      <c r="J631" s="1"/>
      <c r="K631" s="1"/>
      <c r="L631" s="1"/>
      <c r="M631" s="1"/>
      <c r="N631" s="1"/>
      <c r="O631" s="1"/>
      <c r="P631" s="1"/>
      <c r="Q631" s="1"/>
      <c r="R631" s="15"/>
      <c r="S631" s="1"/>
      <c r="T631" s="1"/>
    </row>
    <row r="632" ht="14.25" customHeight="1">
      <c r="A632" s="1"/>
      <c r="B632" s="12" t="s">
        <v>247</v>
      </c>
      <c r="C632" s="15" t="s">
        <v>5500</v>
      </c>
      <c r="D632" s="15" t="str">
        <f>VLOOKUP(WEEKDAY(C632),'Dia da Semana'!$S:$T,2,FALSE)</f>
        <v>#VALUE!</v>
      </c>
      <c r="E632" s="15" t="s">
        <v>5501</v>
      </c>
      <c r="F632" s="15" t="s">
        <v>223</v>
      </c>
      <c r="G632" s="98" t="s">
        <v>4651</v>
      </c>
      <c r="H632" s="99" t="s">
        <v>5502</v>
      </c>
      <c r="I632" s="1"/>
      <c r="J632" s="1"/>
      <c r="K632" s="1"/>
      <c r="L632" s="1"/>
      <c r="M632" s="1"/>
      <c r="N632" s="1"/>
      <c r="O632" s="1"/>
      <c r="P632" s="1"/>
      <c r="Q632" s="1"/>
      <c r="R632" s="15"/>
      <c r="S632" s="1"/>
      <c r="T632" s="1"/>
    </row>
    <row r="633" ht="14.25" customHeight="1">
      <c r="A633" s="1"/>
      <c r="B633" s="12" t="s">
        <v>247</v>
      </c>
      <c r="C633" s="15" t="s">
        <v>5503</v>
      </c>
      <c r="D633" s="15" t="str">
        <f>VLOOKUP(WEEKDAY(C633),'Dia da Semana'!$S:$T,2,FALSE)</f>
        <v>#VALUE!</v>
      </c>
      <c r="E633" s="15" t="s">
        <v>5504</v>
      </c>
      <c r="F633" s="15" t="s">
        <v>223</v>
      </c>
      <c r="G633" s="98" t="s">
        <v>5505</v>
      </c>
      <c r="H633" s="99" t="s">
        <v>5506</v>
      </c>
      <c r="I633" s="1"/>
      <c r="J633" s="1"/>
      <c r="K633" s="1"/>
      <c r="L633" s="1"/>
      <c r="M633" s="1"/>
      <c r="N633" s="1"/>
      <c r="O633" s="1"/>
      <c r="P633" s="1"/>
      <c r="Q633" s="1"/>
      <c r="R633" s="15"/>
      <c r="S633" s="1"/>
      <c r="T633" s="1"/>
    </row>
    <row r="634" ht="14.25" customHeight="1">
      <c r="A634" s="1"/>
      <c r="B634" s="12" t="s">
        <v>230</v>
      </c>
      <c r="C634" s="15" t="s">
        <v>5507</v>
      </c>
      <c r="D634" s="15" t="str">
        <f>VLOOKUP(WEEKDAY(C634),'Dia da Semana'!$S:$T,2,FALSE)</f>
        <v>#VALUE!</v>
      </c>
      <c r="E634" s="15" t="s">
        <v>5508</v>
      </c>
      <c r="F634" s="15" t="s">
        <v>222</v>
      </c>
      <c r="G634" s="98" t="s">
        <v>4387</v>
      </c>
      <c r="H634" s="99" t="s">
        <v>5509</v>
      </c>
      <c r="I634" s="1"/>
      <c r="J634" s="1"/>
      <c r="K634" s="1"/>
      <c r="L634" s="1"/>
      <c r="M634" s="1"/>
      <c r="N634" s="1"/>
      <c r="O634" s="1"/>
      <c r="P634" s="1"/>
      <c r="Q634" s="1"/>
      <c r="R634" s="15"/>
      <c r="S634" s="1"/>
      <c r="T634" s="1"/>
    </row>
    <row r="635" ht="14.25" customHeight="1">
      <c r="A635" s="1"/>
      <c r="B635" s="12" t="s">
        <v>248</v>
      </c>
      <c r="C635" s="15" t="s">
        <v>5510</v>
      </c>
      <c r="D635" s="15" t="str">
        <f>VLOOKUP(WEEKDAY(C635),'Dia da Semana'!$S:$T,2,FALSE)</f>
        <v>#VALUE!</v>
      </c>
      <c r="E635" s="15" t="s">
        <v>5511</v>
      </c>
      <c r="F635" s="15" t="s">
        <v>222</v>
      </c>
      <c r="G635" s="98" t="s">
        <v>4501</v>
      </c>
      <c r="H635" s="99" t="s">
        <v>4502</v>
      </c>
      <c r="I635" s="1"/>
      <c r="J635" s="1"/>
      <c r="K635" s="1"/>
      <c r="L635" s="1"/>
      <c r="M635" s="1"/>
      <c r="N635" s="1"/>
      <c r="O635" s="1"/>
      <c r="P635" s="1"/>
      <c r="Q635" s="1"/>
      <c r="R635" s="15"/>
      <c r="S635" s="1"/>
      <c r="T635" s="1"/>
    </row>
    <row r="636" ht="14.25" customHeight="1">
      <c r="A636" s="1"/>
      <c r="B636" s="12" t="s">
        <v>248</v>
      </c>
      <c r="C636" s="15" t="s">
        <v>5512</v>
      </c>
      <c r="D636" s="15" t="str">
        <f>VLOOKUP(WEEKDAY(C636),'Dia da Semana'!$S:$T,2,FALSE)</f>
        <v>#VALUE!</v>
      </c>
      <c r="E636" s="15" t="s">
        <v>5513</v>
      </c>
      <c r="F636" s="15" t="s">
        <v>222</v>
      </c>
      <c r="G636" s="98" t="s">
        <v>4179</v>
      </c>
      <c r="H636" s="99" t="s">
        <v>4180</v>
      </c>
      <c r="I636" s="1"/>
      <c r="J636" s="1"/>
      <c r="K636" s="1"/>
      <c r="L636" s="1"/>
      <c r="M636" s="1"/>
      <c r="N636" s="1"/>
      <c r="O636" s="1"/>
      <c r="P636" s="1"/>
      <c r="Q636" s="1"/>
      <c r="R636" s="15"/>
      <c r="S636" s="1"/>
      <c r="T636" s="1"/>
    </row>
    <row r="637" ht="14.25" customHeight="1">
      <c r="A637" s="1"/>
      <c r="B637" s="12" t="s">
        <v>230</v>
      </c>
      <c r="C637" s="15" t="s">
        <v>5514</v>
      </c>
      <c r="D637" s="15" t="str">
        <f>VLOOKUP(WEEKDAY(C637),'Dia da Semana'!$S:$T,2,FALSE)</f>
        <v>#VALUE!</v>
      </c>
      <c r="E637" s="15" t="s">
        <v>5515</v>
      </c>
      <c r="F637" s="15" t="s">
        <v>223</v>
      </c>
      <c r="G637" s="98" t="s">
        <v>4182</v>
      </c>
      <c r="H637" s="99" t="s">
        <v>4478</v>
      </c>
      <c r="I637" s="1"/>
      <c r="J637" s="1"/>
      <c r="K637" s="1"/>
      <c r="L637" s="1"/>
      <c r="M637" s="1"/>
      <c r="N637" s="1"/>
      <c r="O637" s="1"/>
      <c r="P637" s="1"/>
      <c r="Q637" s="1"/>
      <c r="R637" s="15"/>
      <c r="S637" s="1"/>
      <c r="T637" s="1"/>
    </row>
    <row r="638" ht="14.25" customHeight="1">
      <c r="A638" s="1"/>
      <c r="B638" s="12" t="s">
        <v>248</v>
      </c>
      <c r="C638" s="15" t="s">
        <v>5516</v>
      </c>
      <c r="D638" s="15" t="str">
        <f>VLOOKUP(WEEKDAY(C638),'Dia da Semana'!$S:$T,2,FALSE)</f>
        <v>#VALUE!</v>
      </c>
      <c r="E638" s="15" t="s">
        <v>5517</v>
      </c>
      <c r="F638" s="15" t="s">
        <v>222</v>
      </c>
      <c r="G638" s="98" t="s">
        <v>4182</v>
      </c>
      <c r="H638" s="99" t="s">
        <v>4478</v>
      </c>
      <c r="I638" s="1"/>
      <c r="J638" s="1"/>
      <c r="K638" s="1"/>
      <c r="L638" s="1"/>
      <c r="M638" s="1"/>
      <c r="N638" s="1"/>
      <c r="O638" s="1"/>
      <c r="P638" s="1"/>
      <c r="Q638" s="1"/>
      <c r="R638" s="15"/>
      <c r="S638" s="1"/>
      <c r="T638" s="1"/>
    </row>
    <row r="639" ht="14.25" customHeight="1">
      <c r="A639" s="1"/>
      <c r="B639" s="12" t="s">
        <v>230</v>
      </c>
      <c r="C639" s="15" t="s">
        <v>5518</v>
      </c>
      <c r="D639" s="15" t="str">
        <f>VLOOKUP(WEEKDAY(C639),'Dia da Semana'!$S:$T,2,FALSE)</f>
        <v>#VALUE!</v>
      </c>
      <c r="E639" s="15" t="s">
        <v>5519</v>
      </c>
      <c r="F639" s="15" t="s">
        <v>222</v>
      </c>
      <c r="G639" s="98" t="s">
        <v>4276</v>
      </c>
      <c r="H639" s="99" t="s">
        <v>4277</v>
      </c>
      <c r="I639" s="1"/>
      <c r="J639" s="1"/>
      <c r="K639" s="1"/>
      <c r="L639" s="1"/>
      <c r="M639" s="1"/>
      <c r="N639" s="1"/>
      <c r="O639" s="1"/>
      <c r="P639" s="1"/>
      <c r="Q639" s="1"/>
      <c r="R639" s="15"/>
      <c r="S639" s="1"/>
      <c r="T639" s="1"/>
    </row>
    <row r="640" ht="14.25" customHeight="1">
      <c r="A640" s="1"/>
      <c r="B640" s="12" t="s">
        <v>248</v>
      </c>
      <c r="C640" s="15" t="s">
        <v>5520</v>
      </c>
      <c r="D640" s="15" t="str">
        <f>VLOOKUP(WEEKDAY(C640),'Dia da Semana'!$S:$T,2,FALSE)</f>
        <v>#VALUE!</v>
      </c>
      <c r="E640" s="15" t="s">
        <v>5521</v>
      </c>
      <c r="F640" s="15" t="s">
        <v>223</v>
      </c>
      <c r="G640" s="98" t="s">
        <v>5522</v>
      </c>
      <c r="H640" s="99" t="s">
        <v>5523</v>
      </c>
      <c r="I640" s="1"/>
      <c r="J640" s="1"/>
      <c r="K640" s="1"/>
      <c r="L640" s="1"/>
      <c r="M640" s="1"/>
      <c r="N640" s="1"/>
      <c r="O640" s="1"/>
      <c r="P640" s="1"/>
      <c r="Q640" s="1"/>
      <c r="R640" s="15"/>
      <c r="S640" s="1"/>
      <c r="T640" s="1"/>
    </row>
    <row r="641" ht="14.25" customHeight="1">
      <c r="A641" s="1"/>
      <c r="B641" s="12" t="s">
        <v>248</v>
      </c>
      <c r="C641" s="15" t="s">
        <v>5524</v>
      </c>
      <c r="D641" s="15" t="str">
        <f>VLOOKUP(WEEKDAY(C641),'Dia da Semana'!$S:$T,2,FALSE)</f>
        <v>#VALUE!</v>
      </c>
      <c r="E641" s="15" t="s">
        <v>5525</v>
      </c>
      <c r="F641" s="15" t="s">
        <v>222</v>
      </c>
      <c r="G641" s="98" t="s">
        <v>4337</v>
      </c>
      <c r="H641" s="99" t="s">
        <v>5526</v>
      </c>
      <c r="I641" s="1"/>
      <c r="J641" s="1"/>
      <c r="K641" s="1"/>
      <c r="L641" s="1"/>
      <c r="M641" s="1"/>
      <c r="N641" s="1"/>
      <c r="O641" s="1"/>
      <c r="P641" s="1"/>
      <c r="Q641" s="1"/>
      <c r="R641" s="15"/>
      <c r="S641" s="1"/>
      <c r="T641" s="1"/>
    </row>
    <row r="642" ht="14.25" customHeight="1">
      <c r="A642" s="1"/>
      <c r="B642" s="12" t="s">
        <v>230</v>
      </c>
      <c r="C642" s="15" t="s">
        <v>5527</v>
      </c>
      <c r="D642" s="15" t="str">
        <f>VLOOKUP(WEEKDAY(C642),'Dia da Semana'!$S:$T,2,FALSE)</f>
        <v>#VALUE!</v>
      </c>
      <c r="E642" s="15" t="s">
        <v>5528</v>
      </c>
      <c r="F642" s="15" t="s">
        <v>222</v>
      </c>
      <c r="G642" s="98" t="s">
        <v>250</v>
      </c>
      <c r="H642" s="99" t="s">
        <v>250</v>
      </c>
      <c r="I642" s="1"/>
      <c r="J642" s="1"/>
      <c r="K642" s="1"/>
      <c r="L642" s="1"/>
      <c r="M642" s="1"/>
      <c r="N642" s="1"/>
      <c r="O642" s="1"/>
      <c r="P642" s="1"/>
      <c r="Q642" s="1"/>
      <c r="R642" s="15"/>
      <c r="S642" s="1"/>
      <c r="T642" s="1"/>
    </row>
    <row r="643" ht="14.25" customHeight="1">
      <c r="A643" s="1"/>
      <c r="B643" s="12" t="s">
        <v>230</v>
      </c>
      <c r="C643" s="15" t="s">
        <v>5529</v>
      </c>
      <c r="D643" s="15" t="str">
        <f>VLOOKUP(WEEKDAY(C643),'Dia da Semana'!$S:$T,2,FALSE)</f>
        <v>#VALUE!</v>
      </c>
      <c r="E643" s="15" t="s">
        <v>5530</v>
      </c>
      <c r="F643" s="15" t="s">
        <v>222</v>
      </c>
      <c r="G643" s="98" t="s">
        <v>4330</v>
      </c>
      <c r="H643" s="99" t="s">
        <v>4331</v>
      </c>
      <c r="I643" s="1"/>
      <c r="J643" s="1"/>
      <c r="K643" s="1"/>
      <c r="L643" s="1"/>
      <c r="M643" s="1"/>
      <c r="N643" s="1"/>
      <c r="O643" s="1"/>
      <c r="P643" s="1"/>
      <c r="Q643" s="1"/>
      <c r="R643" s="15"/>
      <c r="S643" s="1"/>
      <c r="T643" s="1"/>
    </row>
    <row r="644" ht="14.25" customHeight="1">
      <c r="A644" s="1"/>
      <c r="B644" s="12" t="s">
        <v>248</v>
      </c>
      <c r="C644" s="15" t="s">
        <v>5531</v>
      </c>
      <c r="D644" s="15" t="str">
        <f>VLOOKUP(WEEKDAY(C644),'Dia da Semana'!$S:$T,2,FALSE)</f>
        <v>#VALUE!</v>
      </c>
      <c r="E644" s="15" t="s">
        <v>5532</v>
      </c>
      <c r="F644" s="15" t="s">
        <v>222</v>
      </c>
      <c r="G644" s="98" t="s">
        <v>250</v>
      </c>
      <c r="H644" s="99" t="s">
        <v>250</v>
      </c>
      <c r="I644" s="1"/>
      <c r="J644" s="1"/>
      <c r="K644" s="1"/>
      <c r="L644" s="1"/>
      <c r="M644" s="1"/>
      <c r="N644" s="1"/>
      <c r="O644" s="1"/>
      <c r="P644" s="1"/>
      <c r="Q644" s="1"/>
      <c r="R644" s="15"/>
      <c r="S644" s="1"/>
      <c r="T644" s="1"/>
    </row>
    <row r="645" ht="14.25" customHeight="1">
      <c r="A645" s="1"/>
      <c r="B645" s="12" t="s">
        <v>230</v>
      </c>
      <c r="C645" s="15" t="s">
        <v>5533</v>
      </c>
      <c r="D645" s="15" t="str">
        <f>VLOOKUP(WEEKDAY(C645),'Dia da Semana'!$S:$T,2,FALSE)</f>
        <v>#VALUE!</v>
      </c>
      <c r="E645" s="15" t="s">
        <v>5534</v>
      </c>
      <c r="F645" s="15" t="s">
        <v>222</v>
      </c>
      <c r="G645" s="98" t="s">
        <v>5535</v>
      </c>
      <c r="H645" s="99" t="s">
        <v>5536</v>
      </c>
      <c r="I645" s="1"/>
      <c r="J645" s="1"/>
      <c r="K645" s="1"/>
      <c r="L645" s="1"/>
      <c r="M645" s="1"/>
      <c r="N645" s="1"/>
      <c r="O645" s="1"/>
      <c r="P645" s="1"/>
      <c r="Q645" s="1"/>
      <c r="R645" s="15"/>
      <c r="S645" s="1"/>
      <c r="T645" s="1"/>
    </row>
    <row r="646" ht="14.25" customHeight="1">
      <c r="A646" s="1"/>
      <c r="B646" s="12" t="s">
        <v>230</v>
      </c>
      <c r="C646" s="15" t="s">
        <v>5533</v>
      </c>
      <c r="D646" s="15" t="str">
        <f>VLOOKUP(WEEKDAY(C646),'Dia da Semana'!$S:$T,2,FALSE)</f>
        <v>#VALUE!</v>
      </c>
      <c r="E646" s="15" t="s">
        <v>5534</v>
      </c>
      <c r="F646" s="15" t="s">
        <v>222</v>
      </c>
      <c r="G646" s="98" t="s">
        <v>5535</v>
      </c>
      <c r="H646" s="99" t="s">
        <v>5536</v>
      </c>
      <c r="I646" s="1"/>
      <c r="J646" s="1"/>
      <c r="K646" s="1"/>
      <c r="L646" s="1"/>
      <c r="M646" s="1"/>
      <c r="N646" s="1"/>
      <c r="O646" s="1"/>
      <c r="P646" s="1"/>
      <c r="Q646" s="1"/>
      <c r="R646" s="15"/>
      <c r="S646" s="1"/>
      <c r="T646" s="1"/>
    </row>
    <row r="647" ht="14.25" customHeight="1">
      <c r="A647" s="1"/>
      <c r="B647" s="12" t="s">
        <v>230</v>
      </c>
      <c r="C647" s="15" t="s">
        <v>5537</v>
      </c>
      <c r="D647" s="15" t="str">
        <f>VLOOKUP(WEEKDAY(C647),'Dia da Semana'!$S:$T,2,FALSE)</f>
        <v>#VALUE!</v>
      </c>
      <c r="E647" s="15" t="s">
        <v>5538</v>
      </c>
      <c r="F647" s="15" t="s">
        <v>224</v>
      </c>
      <c r="G647" s="98" t="s">
        <v>4187</v>
      </c>
      <c r="H647" s="99" t="s">
        <v>4393</v>
      </c>
      <c r="I647" s="1"/>
      <c r="J647" s="1"/>
      <c r="K647" s="1"/>
      <c r="L647" s="1"/>
      <c r="M647" s="1"/>
      <c r="N647" s="1"/>
      <c r="O647" s="1"/>
      <c r="P647" s="1"/>
      <c r="Q647" s="1"/>
      <c r="R647" s="15"/>
      <c r="S647" s="1"/>
      <c r="T647" s="1"/>
    </row>
    <row r="648" ht="14.25" customHeight="1">
      <c r="A648" s="1"/>
      <c r="B648" s="12" t="s">
        <v>248</v>
      </c>
      <c r="C648" s="15" t="s">
        <v>5539</v>
      </c>
      <c r="D648" s="15" t="str">
        <f>VLOOKUP(WEEKDAY(C648),'Dia da Semana'!$S:$T,2,FALSE)</f>
        <v>#VALUE!</v>
      </c>
      <c r="E648" s="15" t="s">
        <v>5540</v>
      </c>
      <c r="F648" s="15" t="s">
        <v>222</v>
      </c>
      <c r="G648" s="98" t="s">
        <v>4187</v>
      </c>
      <c r="H648" s="99" t="s">
        <v>4193</v>
      </c>
      <c r="I648" s="1"/>
      <c r="J648" s="1"/>
      <c r="K648" s="1"/>
      <c r="L648" s="1"/>
      <c r="M648" s="1"/>
      <c r="N648" s="1"/>
      <c r="O648" s="1"/>
      <c r="P648" s="1"/>
      <c r="Q648" s="1"/>
      <c r="R648" s="15"/>
      <c r="S648" s="1"/>
      <c r="T648" s="1"/>
    </row>
    <row r="649" ht="14.25" customHeight="1">
      <c r="A649" s="1"/>
      <c r="B649" s="12" t="s">
        <v>248</v>
      </c>
      <c r="C649" s="15" t="s">
        <v>5541</v>
      </c>
      <c r="D649" s="15" t="str">
        <f>VLOOKUP(WEEKDAY(C649),'Dia da Semana'!$S:$T,2,FALSE)</f>
        <v>#VALUE!</v>
      </c>
      <c r="E649" s="15" t="s">
        <v>5542</v>
      </c>
      <c r="F649" s="15" t="s">
        <v>222</v>
      </c>
      <c r="G649" s="98" t="s">
        <v>4296</v>
      </c>
      <c r="H649" s="99" t="s">
        <v>4908</v>
      </c>
      <c r="I649" s="1"/>
      <c r="J649" s="1"/>
      <c r="K649" s="1"/>
      <c r="L649" s="1"/>
      <c r="M649" s="1"/>
      <c r="N649" s="1"/>
      <c r="O649" s="1"/>
      <c r="P649" s="1"/>
      <c r="Q649" s="1"/>
      <c r="R649" s="15"/>
      <c r="S649" s="1"/>
      <c r="T649" s="1"/>
    </row>
    <row r="650" ht="14.25" customHeight="1">
      <c r="A650" s="1"/>
      <c r="B650" s="12" t="s">
        <v>248</v>
      </c>
      <c r="C650" s="15" t="s">
        <v>5543</v>
      </c>
      <c r="D650" s="15" t="str">
        <f>VLOOKUP(WEEKDAY(C650),'Dia da Semana'!$S:$T,2,FALSE)</f>
        <v>#VALUE!</v>
      </c>
      <c r="E650" s="15" t="s">
        <v>5544</v>
      </c>
      <c r="F650" s="15" t="s">
        <v>222</v>
      </c>
      <c r="G650" s="98" t="s">
        <v>5545</v>
      </c>
      <c r="H650" s="99" t="s">
        <v>5546</v>
      </c>
      <c r="I650" s="1"/>
      <c r="J650" s="1"/>
      <c r="K650" s="1"/>
      <c r="L650" s="1"/>
      <c r="M650" s="1"/>
      <c r="N650" s="1"/>
      <c r="O650" s="1"/>
      <c r="P650" s="1"/>
      <c r="Q650" s="1"/>
      <c r="R650" s="15"/>
      <c r="S650" s="1"/>
      <c r="T650" s="1"/>
    </row>
    <row r="651" ht="14.25" customHeight="1">
      <c r="A651" s="1"/>
      <c r="B651" s="12" t="s">
        <v>248</v>
      </c>
      <c r="C651" s="15" t="s">
        <v>5547</v>
      </c>
      <c r="D651" s="15" t="str">
        <f>VLOOKUP(WEEKDAY(C651),'Dia da Semana'!$S:$T,2,FALSE)</f>
        <v>#VALUE!</v>
      </c>
      <c r="E651" s="15" t="s">
        <v>5548</v>
      </c>
      <c r="F651" s="15" t="s">
        <v>222</v>
      </c>
      <c r="G651" s="98" t="s">
        <v>5545</v>
      </c>
      <c r="H651" s="99" t="s">
        <v>5546</v>
      </c>
      <c r="I651" s="1"/>
      <c r="J651" s="1"/>
      <c r="K651" s="1"/>
      <c r="L651" s="1"/>
      <c r="M651" s="1"/>
      <c r="N651" s="1"/>
      <c r="O651" s="1"/>
      <c r="P651" s="1"/>
      <c r="Q651" s="1"/>
      <c r="R651" s="15"/>
      <c r="S651" s="1"/>
      <c r="T651" s="1"/>
    </row>
    <row r="652" ht="14.25" customHeight="1">
      <c r="A652" s="1"/>
      <c r="B652" s="12" t="s">
        <v>248</v>
      </c>
      <c r="C652" s="15" t="s">
        <v>5547</v>
      </c>
      <c r="D652" s="15" t="str">
        <f>VLOOKUP(WEEKDAY(C652),'Dia da Semana'!$S:$T,2,FALSE)</f>
        <v>#VALUE!</v>
      </c>
      <c r="E652" s="15" t="s">
        <v>5549</v>
      </c>
      <c r="F652" s="15" t="s">
        <v>222</v>
      </c>
      <c r="G652" s="98" t="s">
        <v>5545</v>
      </c>
      <c r="H652" s="99" t="s">
        <v>5546</v>
      </c>
      <c r="I652" s="1"/>
      <c r="J652" s="1"/>
      <c r="K652" s="1"/>
      <c r="L652" s="1"/>
      <c r="M652" s="1"/>
      <c r="N652" s="1"/>
      <c r="O652" s="1"/>
      <c r="P652" s="1"/>
      <c r="Q652" s="1"/>
      <c r="R652" s="15"/>
      <c r="S652" s="1"/>
      <c r="T652" s="1"/>
    </row>
    <row r="653" ht="14.25" customHeight="1">
      <c r="A653" s="1"/>
      <c r="B653" s="12" t="s">
        <v>248</v>
      </c>
      <c r="C653" s="15" t="s">
        <v>5550</v>
      </c>
      <c r="D653" s="15" t="str">
        <f>VLOOKUP(WEEKDAY(C653),'Dia da Semana'!$S:$T,2,FALSE)</f>
        <v>#VALUE!</v>
      </c>
      <c r="E653" s="15" t="s">
        <v>5551</v>
      </c>
      <c r="F653" s="15" t="s">
        <v>222</v>
      </c>
      <c r="G653" s="98" t="s">
        <v>4241</v>
      </c>
      <c r="H653" s="99" t="s">
        <v>4242</v>
      </c>
      <c r="I653" s="1"/>
      <c r="J653" s="1"/>
      <c r="K653" s="1"/>
      <c r="L653" s="1"/>
      <c r="M653" s="1"/>
      <c r="N653" s="1"/>
      <c r="O653" s="1"/>
      <c r="P653" s="1"/>
      <c r="Q653" s="1"/>
      <c r="R653" s="15"/>
      <c r="S653" s="1"/>
      <c r="T653" s="1"/>
    </row>
    <row r="654" ht="14.25" customHeight="1">
      <c r="A654" s="1"/>
      <c r="B654" s="12" t="s">
        <v>248</v>
      </c>
      <c r="C654" s="15" t="s">
        <v>5550</v>
      </c>
      <c r="D654" s="15" t="str">
        <f>VLOOKUP(WEEKDAY(C654),'Dia da Semana'!$S:$T,2,FALSE)</f>
        <v>#VALUE!</v>
      </c>
      <c r="E654" s="15" t="s">
        <v>5552</v>
      </c>
      <c r="F654" s="15" t="s">
        <v>222</v>
      </c>
      <c r="G654" s="98" t="s">
        <v>4182</v>
      </c>
      <c r="H654" s="99" t="s">
        <v>4717</v>
      </c>
      <c r="I654" s="1"/>
      <c r="J654" s="1"/>
      <c r="K654" s="1"/>
      <c r="L654" s="1"/>
      <c r="M654" s="1"/>
      <c r="N654" s="1"/>
      <c r="O654" s="1"/>
      <c r="P654" s="1"/>
      <c r="Q654" s="1"/>
      <c r="R654" s="15"/>
      <c r="S654" s="1"/>
      <c r="T654" s="1"/>
    </row>
    <row r="655" ht="14.25" customHeight="1">
      <c r="A655" s="1"/>
      <c r="B655" s="12" t="s">
        <v>248</v>
      </c>
      <c r="C655" s="15" t="s">
        <v>5553</v>
      </c>
      <c r="D655" s="15" t="str">
        <f>VLOOKUP(WEEKDAY(C655),'Dia da Semana'!$S:$T,2,FALSE)</f>
        <v>#VALUE!</v>
      </c>
      <c r="E655" s="15" t="s">
        <v>5554</v>
      </c>
      <c r="F655" s="15" t="s">
        <v>222</v>
      </c>
      <c r="G655" s="98" t="s">
        <v>4241</v>
      </c>
      <c r="H655" s="99" t="s">
        <v>4242</v>
      </c>
      <c r="I655" s="1"/>
      <c r="J655" s="1"/>
      <c r="K655" s="1"/>
      <c r="L655" s="1"/>
      <c r="M655" s="1"/>
      <c r="N655" s="1"/>
      <c r="O655" s="1"/>
      <c r="P655" s="1"/>
      <c r="Q655" s="1"/>
      <c r="R655" s="15"/>
      <c r="S655" s="1"/>
      <c r="T655" s="1"/>
    </row>
    <row r="656" ht="14.25" customHeight="1">
      <c r="A656" s="1"/>
      <c r="B656" s="12" t="s">
        <v>248</v>
      </c>
      <c r="C656" s="15" t="s">
        <v>5553</v>
      </c>
      <c r="D656" s="15" t="str">
        <f>VLOOKUP(WEEKDAY(C656),'Dia da Semana'!$S:$T,2,FALSE)</f>
        <v>#VALUE!</v>
      </c>
      <c r="E656" s="15" t="s">
        <v>5555</v>
      </c>
      <c r="F656" s="15" t="s">
        <v>222</v>
      </c>
      <c r="G656" s="98" t="s">
        <v>4241</v>
      </c>
      <c r="H656" s="99" t="s">
        <v>4242</v>
      </c>
      <c r="I656" s="1"/>
      <c r="J656" s="1"/>
      <c r="K656" s="1"/>
      <c r="L656" s="1"/>
      <c r="M656" s="1"/>
      <c r="N656" s="1"/>
      <c r="O656" s="1"/>
      <c r="P656" s="1"/>
      <c r="Q656" s="1"/>
      <c r="R656" s="15"/>
      <c r="S656" s="1"/>
      <c r="T656" s="1"/>
    </row>
    <row r="657" ht="14.25" customHeight="1">
      <c r="A657" s="1"/>
      <c r="B657" s="12" t="s">
        <v>248</v>
      </c>
      <c r="C657" s="15" t="s">
        <v>5553</v>
      </c>
      <c r="D657" s="15" t="str">
        <f>VLOOKUP(WEEKDAY(C657),'Dia da Semana'!$S:$T,2,FALSE)</f>
        <v>#VALUE!</v>
      </c>
      <c r="E657" s="15" t="s">
        <v>5556</v>
      </c>
      <c r="F657" s="15" t="s">
        <v>222</v>
      </c>
      <c r="G657" s="98" t="s">
        <v>4241</v>
      </c>
      <c r="H657" s="99" t="s">
        <v>4242</v>
      </c>
      <c r="I657" s="1"/>
      <c r="J657" s="1"/>
      <c r="K657" s="1"/>
      <c r="L657" s="1"/>
      <c r="M657" s="1"/>
      <c r="N657" s="1"/>
      <c r="O657" s="1"/>
      <c r="P657" s="1"/>
      <c r="Q657" s="1"/>
      <c r="R657" s="15"/>
      <c r="S657" s="1"/>
      <c r="T657" s="1"/>
    </row>
    <row r="658" ht="14.25" customHeight="1">
      <c r="A658" s="1"/>
      <c r="B658" s="12" t="s">
        <v>248</v>
      </c>
      <c r="C658" s="15" t="s">
        <v>5557</v>
      </c>
      <c r="D658" s="15" t="str">
        <f>VLOOKUP(WEEKDAY(C658),'Dia da Semana'!$S:$T,2,FALSE)</f>
        <v>#VALUE!</v>
      </c>
      <c r="E658" s="15" t="s">
        <v>5551</v>
      </c>
      <c r="F658" s="15" t="s">
        <v>222</v>
      </c>
      <c r="G658" s="98" t="s">
        <v>4241</v>
      </c>
      <c r="H658" s="99" t="s">
        <v>4242</v>
      </c>
      <c r="I658" s="1"/>
      <c r="J658" s="1"/>
      <c r="K658" s="1"/>
      <c r="L658" s="1"/>
      <c r="M658" s="1"/>
      <c r="N658" s="1"/>
      <c r="O658" s="1"/>
      <c r="P658" s="1"/>
      <c r="Q658" s="1"/>
      <c r="R658" s="15"/>
      <c r="S658" s="1"/>
      <c r="T658" s="1"/>
    </row>
    <row r="659" ht="14.25" customHeight="1">
      <c r="A659" s="1"/>
      <c r="B659" s="12" t="s">
        <v>230</v>
      </c>
      <c r="C659" s="15" t="s">
        <v>5558</v>
      </c>
      <c r="D659" s="15" t="str">
        <f>VLOOKUP(WEEKDAY(C659),'Dia da Semana'!$S:$T,2,FALSE)</f>
        <v>#VALUE!</v>
      </c>
      <c r="E659" s="15" t="s">
        <v>5559</v>
      </c>
      <c r="F659" s="15" t="s">
        <v>222</v>
      </c>
      <c r="G659" s="98" t="s">
        <v>4381</v>
      </c>
      <c r="H659" s="99" t="s">
        <v>5560</v>
      </c>
      <c r="I659" s="1"/>
      <c r="J659" s="1"/>
      <c r="K659" s="1"/>
      <c r="L659" s="1"/>
      <c r="M659" s="1"/>
      <c r="N659" s="1"/>
      <c r="O659" s="1"/>
      <c r="P659" s="1"/>
      <c r="Q659" s="1"/>
      <c r="R659" s="15"/>
      <c r="S659" s="1"/>
      <c r="T659" s="1"/>
    </row>
    <row r="660" ht="14.25" customHeight="1">
      <c r="A660" s="1"/>
      <c r="B660" s="12" t="s">
        <v>247</v>
      </c>
      <c r="C660" s="15" t="s">
        <v>5561</v>
      </c>
      <c r="D660" s="15" t="str">
        <f>VLOOKUP(WEEKDAY(C660),'Dia da Semana'!$S:$T,2,FALSE)</f>
        <v>#VALUE!</v>
      </c>
      <c r="E660" s="15" t="s">
        <v>5562</v>
      </c>
      <c r="F660" s="15" t="s">
        <v>222</v>
      </c>
      <c r="G660" s="98" t="s">
        <v>250</v>
      </c>
      <c r="H660" s="99" t="s">
        <v>250</v>
      </c>
      <c r="I660" s="1"/>
      <c r="J660" s="1"/>
      <c r="K660" s="1"/>
      <c r="L660" s="1"/>
      <c r="M660" s="1"/>
      <c r="N660" s="1"/>
      <c r="O660" s="1"/>
      <c r="P660" s="1"/>
      <c r="Q660" s="1"/>
      <c r="R660" s="15"/>
      <c r="S660" s="1"/>
      <c r="T660" s="1"/>
    </row>
    <row r="661" ht="14.25" customHeight="1">
      <c r="A661" s="1"/>
      <c r="B661" s="12" t="s">
        <v>248</v>
      </c>
      <c r="C661" s="15" t="s">
        <v>5563</v>
      </c>
      <c r="D661" s="15" t="str">
        <f>VLOOKUP(WEEKDAY(C661),'Dia da Semana'!$S:$T,2,FALSE)</f>
        <v>#VALUE!</v>
      </c>
      <c r="E661" s="15" t="s">
        <v>5564</v>
      </c>
      <c r="F661" s="15" t="s">
        <v>222</v>
      </c>
      <c r="G661" s="98" t="s">
        <v>250</v>
      </c>
      <c r="H661" s="99" t="s">
        <v>250</v>
      </c>
      <c r="I661" s="1"/>
      <c r="J661" s="1"/>
      <c r="K661" s="1"/>
      <c r="L661" s="1"/>
      <c r="M661" s="1"/>
      <c r="N661" s="1"/>
      <c r="O661" s="1"/>
      <c r="P661" s="1"/>
      <c r="Q661" s="1"/>
      <c r="R661" s="15"/>
      <c r="S661" s="1"/>
      <c r="T661" s="1"/>
    </row>
    <row r="662" ht="14.25" customHeight="1">
      <c r="A662" s="1"/>
      <c r="B662" s="12" t="s">
        <v>247</v>
      </c>
      <c r="C662" s="15" t="s">
        <v>5565</v>
      </c>
      <c r="D662" s="15" t="str">
        <f>VLOOKUP(WEEKDAY(C662),'Dia da Semana'!$S:$T,2,FALSE)</f>
        <v>#VALUE!</v>
      </c>
      <c r="E662" s="15" t="s">
        <v>5566</v>
      </c>
      <c r="F662" s="15" t="s">
        <v>222</v>
      </c>
      <c r="G662" s="98" t="s">
        <v>250</v>
      </c>
      <c r="H662" s="99" t="s">
        <v>250</v>
      </c>
      <c r="I662" s="1"/>
      <c r="J662" s="1"/>
      <c r="K662" s="1"/>
      <c r="L662" s="1"/>
      <c r="M662" s="1"/>
      <c r="N662" s="1"/>
      <c r="O662" s="1"/>
      <c r="P662" s="1"/>
      <c r="Q662" s="1"/>
      <c r="R662" s="15"/>
      <c r="S662" s="1"/>
      <c r="T662" s="1"/>
    </row>
    <row r="663" ht="14.25" customHeight="1">
      <c r="A663" s="1"/>
      <c r="B663" s="12" t="s">
        <v>248</v>
      </c>
      <c r="C663" s="15" t="s">
        <v>5567</v>
      </c>
      <c r="D663" s="15" t="str">
        <f>VLOOKUP(WEEKDAY(C663),'Dia da Semana'!$S:$T,2,FALSE)</f>
        <v>#VALUE!</v>
      </c>
      <c r="E663" s="15" t="s">
        <v>5568</v>
      </c>
      <c r="F663" s="15" t="s">
        <v>222</v>
      </c>
      <c r="G663" s="98" t="s">
        <v>4923</v>
      </c>
      <c r="H663" s="99" t="s">
        <v>5569</v>
      </c>
      <c r="I663" s="1"/>
      <c r="J663" s="1"/>
      <c r="K663" s="1"/>
      <c r="L663" s="1"/>
      <c r="M663" s="1"/>
      <c r="N663" s="1"/>
      <c r="O663" s="1"/>
      <c r="P663" s="1"/>
      <c r="Q663" s="1"/>
      <c r="R663" s="15"/>
      <c r="S663" s="1"/>
      <c r="T663" s="1"/>
    </row>
    <row r="664" ht="14.25" customHeight="1">
      <c r="A664" s="1"/>
      <c r="B664" s="12" t="s">
        <v>248</v>
      </c>
      <c r="C664" s="15" t="s">
        <v>5570</v>
      </c>
      <c r="D664" s="15" t="str">
        <f>VLOOKUP(WEEKDAY(C664),'Dia da Semana'!$S:$T,2,FALSE)</f>
        <v>#VALUE!</v>
      </c>
      <c r="E664" s="15" t="s">
        <v>5571</v>
      </c>
      <c r="F664" s="15" t="s">
        <v>223</v>
      </c>
      <c r="G664" s="98" t="s">
        <v>4457</v>
      </c>
      <c r="H664" s="99" t="s">
        <v>4458</v>
      </c>
      <c r="I664" s="1"/>
      <c r="J664" s="1"/>
      <c r="K664" s="1"/>
      <c r="L664" s="1"/>
      <c r="M664" s="1"/>
      <c r="N664" s="1"/>
      <c r="O664" s="1"/>
      <c r="P664" s="1"/>
      <c r="Q664" s="1"/>
      <c r="R664" s="15"/>
      <c r="S664" s="1"/>
      <c r="T664" s="1"/>
    </row>
    <row r="665" ht="14.25" customHeight="1">
      <c r="A665" s="1"/>
      <c r="B665" s="12" t="s">
        <v>247</v>
      </c>
      <c r="C665" s="15" t="s">
        <v>5572</v>
      </c>
      <c r="D665" s="15" t="str">
        <f>VLOOKUP(WEEKDAY(C665),'Dia da Semana'!$S:$T,2,FALSE)</f>
        <v>#VALUE!</v>
      </c>
      <c r="E665" s="15" t="s">
        <v>5573</v>
      </c>
      <c r="F665" s="15" t="s">
        <v>223</v>
      </c>
      <c r="G665" s="98" t="s">
        <v>250</v>
      </c>
      <c r="H665" s="99" t="s">
        <v>250</v>
      </c>
      <c r="I665" s="1"/>
      <c r="J665" s="1"/>
      <c r="K665" s="1"/>
      <c r="L665" s="1"/>
      <c r="M665" s="1"/>
      <c r="N665" s="1"/>
      <c r="O665" s="1"/>
      <c r="P665" s="1"/>
      <c r="Q665" s="1"/>
      <c r="R665" s="15"/>
      <c r="S665" s="1"/>
      <c r="T665" s="1"/>
    </row>
    <row r="666" ht="14.25" customHeight="1">
      <c r="A666" s="1"/>
      <c r="B666" s="12" t="s">
        <v>247</v>
      </c>
      <c r="C666" s="15" t="s">
        <v>5574</v>
      </c>
      <c r="D666" s="15" t="str">
        <f>VLOOKUP(WEEKDAY(C666),'Dia da Semana'!$S:$T,2,FALSE)</f>
        <v>#VALUE!</v>
      </c>
      <c r="E666" s="15" t="s">
        <v>5575</v>
      </c>
      <c r="F666" s="15" t="s">
        <v>223</v>
      </c>
      <c r="G666" s="98" t="s">
        <v>250</v>
      </c>
      <c r="H666" s="99" t="s">
        <v>250</v>
      </c>
      <c r="I666" s="1"/>
      <c r="J666" s="1"/>
      <c r="K666" s="1"/>
      <c r="L666" s="1"/>
      <c r="M666" s="1"/>
      <c r="N666" s="1"/>
      <c r="O666" s="1"/>
      <c r="P666" s="1"/>
      <c r="Q666" s="1"/>
      <c r="R666" s="15"/>
      <c r="S666" s="1"/>
      <c r="T666" s="1"/>
    </row>
    <row r="667" ht="14.25" customHeight="1">
      <c r="A667" s="1"/>
      <c r="B667" s="12" t="s">
        <v>248</v>
      </c>
      <c r="C667" s="15" t="s">
        <v>5576</v>
      </c>
      <c r="D667" s="15" t="str">
        <f>VLOOKUP(WEEKDAY(C667),'Dia da Semana'!$S:$T,2,FALSE)</f>
        <v>#VALUE!</v>
      </c>
      <c r="E667" s="15" t="s">
        <v>5577</v>
      </c>
      <c r="F667" s="15" t="s">
        <v>222</v>
      </c>
      <c r="G667" s="98" t="s">
        <v>4258</v>
      </c>
      <c r="H667" s="99" t="s">
        <v>4215</v>
      </c>
      <c r="I667" s="1"/>
      <c r="J667" s="1"/>
      <c r="K667" s="1"/>
      <c r="L667" s="1"/>
      <c r="M667" s="1"/>
      <c r="N667" s="1"/>
      <c r="O667" s="1"/>
      <c r="P667" s="1"/>
      <c r="Q667" s="1"/>
      <c r="R667" s="15"/>
      <c r="S667" s="1"/>
      <c r="T667" s="1"/>
    </row>
    <row r="668" ht="14.25" customHeight="1">
      <c r="A668" s="1"/>
      <c r="B668" s="12" t="s">
        <v>247</v>
      </c>
      <c r="C668" s="15" t="s">
        <v>5578</v>
      </c>
      <c r="D668" s="15" t="str">
        <f>VLOOKUP(WEEKDAY(C668),'Dia da Semana'!$S:$T,2,FALSE)</f>
        <v>#VALUE!</v>
      </c>
      <c r="E668" s="15" t="s">
        <v>5579</v>
      </c>
      <c r="F668" s="15" t="s">
        <v>223</v>
      </c>
      <c r="G668" s="98" t="s">
        <v>250</v>
      </c>
      <c r="H668" s="99" t="s">
        <v>250</v>
      </c>
      <c r="I668" s="1"/>
      <c r="J668" s="1"/>
      <c r="K668" s="1"/>
      <c r="L668" s="1"/>
      <c r="M668" s="1"/>
      <c r="N668" s="1"/>
      <c r="O668" s="1"/>
      <c r="P668" s="1"/>
      <c r="Q668" s="1"/>
      <c r="R668" s="15"/>
      <c r="S668" s="1"/>
      <c r="T668" s="1"/>
    </row>
    <row r="669" ht="14.25" customHeight="1">
      <c r="A669" s="1"/>
      <c r="B669" s="12" t="s">
        <v>230</v>
      </c>
      <c r="C669" s="15" t="s">
        <v>5580</v>
      </c>
      <c r="D669" s="15" t="str">
        <f>VLOOKUP(WEEKDAY(C669),'Dia da Semana'!$S:$T,2,FALSE)</f>
        <v>#VALUE!</v>
      </c>
      <c r="E669" s="15" t="s">
        <v>5581</v>
      </c>
      <c r="F669" s="15" t="s">
        <v>222</v>
      </c>
      <c r="G669" s="98" t="s">
        <v>4187</v>
      </c>
      <c r="H669" s="99" t="s">
        <v>5582</v>
      </c>
      <c r="I669" s="1"/>
      <c r="J669" s="1"/>
      <c r="K669" s="1"/>
      <c r="L669" s="1"/>
      <c r="M669" s="1"/>
      <c r="N669" s="1"/>
      <c r="O669" s="1"/>
      <c r="P669" s="1"/>
      <c r="Q669" s="1"/>
      <c r="R669" s="15"/>
      <c r="S669" s="1"/>
      <c r="T669" s="1"/>
    </row>
    <row r="670" ht="14.25" customHeight="1">
      <c r="A670" s="1"/>
      <c r="B670" s="12" t="s">
        <v>247</v>
      </c>
      <c r="C670" s="15" t="s">
        <v>5583</v>
      </c>
      <c r="D670" s="15" t="str">
        <f>VLOOKUP(WEEKDAY(C670),'Dia da Semana'!$S:$T,2,FALSE)</f>
        <v>#VALUE!</v>
      </c>
      <c r="E670" s="15" t="s">
        <v>5584</v>
      </c>
      <c r="F670" s="15" t="s">
        <v>223</v>
      </c>
      <c r="G670" s="98" t="s">
        <v>250</v>
      </c>
      <c r="H670" s="99" t="s">
        <v>250</v>
      </c>
      <c r="I670" s="1"/>
      <c r="J670" s="1"/>
      <c r="K670" s="1"/>
      <c r="L670" s="1"/>
      <c r="M670" s="1"/>
      <c r="N670" s="1"/>
      <c r="O670" s="1"/>
      <c r="P670" s="1"/>
      <c r="Q670" s="1"/>
      <c r="R670" s="15"/>
      <c r="S670" s="1"/>
      <c r="T670" s="1"/>
    </row>
    <row r="671" ht="14.25" customHeight="1">
      <c r="A671" s="1"/>
      <c r="B671" s="12" t="s">
        <v>247</v>
      </c>
      <c r="C671" s="15" t="s">
        <v>5585</v>
      </c>
      <c r="D671" s="15" t="str">
        <f>VLOOKUP(WEEKDAY(C671),'Dia da Semana'!$S:$T,2,FALSE)</f>
        <v>#VALUE!</v>
      </c>
      <c r="E671" s="15" t="s">
        <v>5586</v>
      </c>
      <c r="F671" s="15" t="s">
        <v>222</v>
      </c>
      <c r="G671" s="98" t="s">
        <v>250</v>
      </c>
      <c r="H671" s="99" t="s">
        <v>250</v>
      </c>
      <c r="I671" s="1"/>
      <c r="J671" s="1"/>
      <c r="K671" s="1"/>
      <c r="L671" s="1"/>
      <c r="M671" s="1"/>
      <c r="N671" s="1"/>
      <c r="O671" s="1"/>
      <c r="P671" s="1"/>
      <c r="Q671" s="1"/>
      <c r="R671" s="15"/>
      <c r="S671" s="1"/>
      <c r="T671" s="1"/>
    </row>
    <row r="672" ht="14.25" customHeight="1">
      <c r="A672" s="1"/>
      <c r="B672" s="12" t="s">
        <v>247</v>
      </c>
      <c r="C672" s="15" t="s">
        <v>5587</v>
      </c>
      <c r="D672" s="15" t="str">
        <f>VLOOKUP(WEEKDAY(C672),'Dia da Semana'!$S:$T,2,FALSE)</f>
        <v>#VALUE!</v>
      </c>
      <c r="E672" s="15" t="s">
        <v>5588</v>
      </c>
      <c r="F672" s="15" t="s">
        <v>222</v>
      </c>
      <c r="G672" s="98" t="s">
        <v>250</v>
      </c>
      <c r="H672" s="99" t="s">
        <v>250</v>
      </c>
      <c r="I672" s="1"/>
      <c r="J672" s="1"/>
      <c r="K672" s="1"/>
      <c r="L672" s="1"/>
      <c r="M672" s="1"/>
      <c r="N672" s="1"/>
      <c r="O672" s="1"/>
      <c r="P672" s="1"/>
      <c r="Q672" s="1"/>
      <c r="R672" s="15"/>
      <c r="S672" s="1"/>
      <c r="T672" s="1"/>
    </row>
    <row r="673" ht="14.25" customHeight="1">
      <c r="A673" s="1"/>
      <c r="B673" s="12" t="s">
        <v>247</v>
      </c>
      <c r="C673" s="15" t="s">
        <v>5587</v>
      </c>
      <c r="D673" s="15" t="str">
        <f>VLOOKUP(WEEKDAY(C673),'Dia da Semana'!$S:$T,2,FALSE)</f>
        <v>#VALUE!</v>
      </c>
      <c r="E673" s="15" t="s">
        <v>5589</v>
      </c>
      <c r="F673" s="15" t="s">
        <v>222</v>
      </c>
      <c r="G673" s="98" t="s">
        <v>250</v>
      </c>
      <c r="H673" s="99" t="s">
        <v>250</v>
      </c>
      <c r="I673" s="1"/>
      <c r="J673" s="1"/>
      <c r="K673" s="1"/>
      <c r="L673" s="1"/>
      <c r="M673" s="1"/>
      <c r="N673" s="1"/>
      <c r="O673" s="1"/>
      <c r="P673" s="1"/>
      <c r="Q673" s="1"/>
      <c r="R673" s="15"/>
      <c r="S673" s="1"/>
      <c r="T673" s="1"/>
    </row>
    <row r="674" ht="14.25" customHeight="1">
      <c r="A674" s="1"/>
      <c r="B674" s="12" t="s">
        <v>247</v>
      </c>
      <c r="C674" s="15" t="s">
        <v>5587</v>
      </c>
      <c r="D674" s="15" t="str">
        <f>VLOOKUP(WEEKDAY(C674),'Dia da Semana'!$S:$T,2,FALSE)</f>
        <v>#VALUE!</v>
      </c>
      <c r="E674" s="15" t="s">
        <v>5590</v>
      </c>
      <c r="F674" s="15" t="s">
        <v>222</v>
      </c>
      <c r="G674" s="98" t="s">
        <v>250</v>
      </c>
      <c r="H674" s="99" t="s">
        <v>250</v>
      </c>
      <c r="I674" s="1"/>
      <c r="J674" s="1"/>
      <c r="K674" s="1"/>
      <c r="L674" s="1"/>
      <c r="M674" s="1"/>
      <c r="N674" s="1"/>
      <c r="O674" s="1"/>
      <c r="P674" s="1"/>
      <c r="Q674" s="1"/>
      <c r="R674" s="15"/>
      <c r="S674" s="1"/>
      <c r="T674" s="1"/>
    </row>
    <row r="675" ht="14.25" customHeight="1">
      <c r="A675" s="1"/>
      <c r="B675" s="12" t="s">
        <v>247</v>
      </c>
      <c r="C675" s="15" t="s">
        <v>5591</v>
      </c>
      <c r="D675" s="15" t="str">
        <f>VLOOKUP(WEEKDAY(C675),'Dia da Semana'!$S:$T,2,FALSE)</f>
        <v>#VALUE!</v>
      </c>
      <c r="E675" s="15" t="s">
        <v>5592</v>
      </c>
      <c r="F675" s="15" t="s">
        <v>222</v>
      </c>
      <c r="G675" s="98" t="s">
        <v>250</v>
      </c>
      <c r="H675" s="99" t="s">
        <v>250</v>
      </c>
      <c r="I675" s="1"/>
      <c r="J675" s="1"/>
      <c r="K675" s="1"/>
      <c r="L675" s="1"/>
      <c r="M675" s="1"/>
      <c r="N675" s="1"/>
      <c r="O675" s="1"/>
      <c r="P675" s="1"/>
      <c r="Q675" s="1"/>
      <c r="R675" s="15"/>
      <c r="S675" s="1"/>
      <c r="T675" s="1"/>
    </row>
    <row r="676" ht="14.25" customHeight="1">
      <c r="A676" s="1"/>
      <c r="B676" s="12" t="s">
        <v>247</v>
      </c>
      <c r="C676" s="15" t="s">
        <v>5593</v>
      </c>
      <c r="D676" s="15" t="str">
        <f>VLOOKUP(WEEKDAY(C676),'Dia da Semana'!$S:$T,2,FALSE)</f>
        <v>#VALUE!</v>
      </c>
      <c r="E676" s="15" t="s">
        <v>5594</v>
      </c>
      <c r="F676" s="15" t="s">
        <v>222</v>
      </c>
      <c r="G676" s="98" t="s">
        <v>4187</v>
      </c>
      <c r="H676" s="99" t="s">
        <v>4238</v>
      </c>
      <c r="I676" s="1"/>
      <c r="J676" s="1"/>
      <c r="K676" s="1"/>
      <c r="L676" s="1"/>
      <c r="M676" s="1"/>
      <c r="N676" s="1"/>
      <c r="O676" s="1"/>
      <c r="P676" s="1"/>
      <c r="Q676" s="1"/>
      <c r="R676" s="15"/>
      <c r="S676" s="1"/>
      <c r="T676" s="1"/>
    </row>
    <row r="677" ht="14.25" customHeight="1">
      <c r="A677" s="1"/>
      <c r="B677" s="12" t="s">
        <v>247</v>
      </c>
      <c r="C677" s="15" t="s">
        <v>5595</v>
      </c>
      <c r="D677" s="15" t="str">
        <f>VLOOKUP(WEEKDAY(C677),'Dia da Semana'!$S:$T,2,FALSE)</f>
        <v>#VALUE!</v>
      </c>
      <c r="E677" s="15" t="s">
        <v>5596</v>
      </c>
      <c r="F677" s="15" t="s">
        <v>222</v>
      </c>
      <c r="G677" s="98" t="s">
        <v>4330</v>
      </c>
      <c r="H677" s="99" t="s">
        <v>5597</v>
      </c>
      <c r="I677" s="1"/>
      <c r="J677" s="1"/>
      <c r="K677" s="1"/>
      <c r="L677" s="1"/>
      <c r="M677" s="1"/>
      <c r="N677" s="1"/>
      <c r="O677" s="1"/>
      <c r="P677" s="1"/>
      <c r="Q677" s="1"/>
      <c r="R677" s="15"/>
      <c r="S677" s="1"/>
      <c r="T677" s="1"/>
    </row>
    <row r="678" ht="14.25" customHeight="1">
      <c r="A678" s="1"/>
      <c r="B678" s="12" t="s">
        <v>247</v>
      </c>
      <c r="C678" s="15" t="s">
        <v>5598</v>
      </c>
      <c r="D678" s="15" t="str">
        <f>VLOOKUP(WEEKDAY(C678),'Dia da Semana'!$S:$T,2,FALSE)</f>
        <v>#VALUE!</v>
      </c>
      <c r="E678" s="15" t="s">
        <v>5599</v>
      </c>
      <c r="F678" s="15" t="s">
        <v>222</v>
      </c>
      <c r="G678" s="98" t="s">
        <v>250</v>
      </c>
      <c r="H678" s="99" t="s">
        <v>250</v>
      </c>
      <c r="I678" s="1"/>
      <c r="J678" s="1"/>
      <c r="K678" s="1"/>
      <c r="L678" s="1"/>
      <c r="M678" s="1"/>
      <c r="N678" s="1"/>
      <c r="O678" s="1"/>
      <c r="P678" s="1"/>
      <c r="Q678" s="1"/>
      <c r="R678" s="15"/>
      <c r="S678" s="1"/>
      <c r="T678" s="1"/>
    </row>
    <row r="679" ht="14.25" customHeight="1">
      <c r="A679" s="1"/>
      <c r="B679" s="12" t="s">
        <v>230</v>
      </c>
      <c r="C679" s="15" t="s">
        <v>5600</v>
      </c>
      <c r="D679" s="15" t="str">
        <f>VLOOKUP(WEEKDAY(C679),'Dia da Semana'!$S:$T,2,FALSE)</f>
        <v>#VALUE!</v>
      </c>
      <c r="E679" s="15" t="s">
        <v>5601</v>
      </c>
      <c r="F679" s="15" t="s">
        <v>222</v>
      </c>
      <c r="G679" s="98" t="s">
        <v>250</v>
      </c>
      <c r="H679" s="99" t="s">
        <v>250</v>
      </c>
      <c r="I679" s="1"/>
      <c r="J679" s="1"/>
      <c r="K679" s="1"/>
      <c r="L679" s="1"/>
      <c r="M679" s="1"/>
      <c r="N679" s="1"/>
      <c r="O679" s="1"/>
      <c r="P679" s="1"/>
      <c r="Q679" s="1"/>
      <c r="R679" s="15"/>
      <c r="S679" s="1"/>
      <c r="T679" s="1"/>
    </row>
    <row r="680" ht="14.25" customHeight="1">
      <c r="A680" s="1"/>
      <c r="B680" s="12" t="s">
        <v>230</v>
      </c>
      <c r="C680" s="15" t="s">
        <v>5602</v>
      </c>
      <c r="D680" s="15" t="str">
        <f>VLOOKUP(WEEKDAY(C680),'Dia da Semana'!$S:$T,2,FALSE)</f>
        <v>#VALUE!</v>
      </c>
      <c r="E680" s="15" t="s">
        <v>5603</v>
      </c>
      <c r="F680" s="15" t="s">
        <v>222</v>
      </c>
      <c r="G680" s="98" t="s">
        <v>250</v>
      </c>
      <c r="H680" s="99" t="s">
        <v>250</v>
      </c>
      <c r="I680" s="1"/>
      <c r="J680" s="1"/>
      <c r="K680" s="1"/>
      <c r="L680" s="1"/>
      <c r="M680" s="1"/>
      <c r="N680" s="1"/>
      <c r="O680" s="1"/>
      <c r="P680" s="1"/>
      <c r="Q680" s="1"/>
      <c r="R680" s="15"/>
      <c r="S680" s="1"/>
      <c r="T680" s="1"/>
    </row>
    <row r="681" ht="14.25" customHeight="1">
      <c r="A681" s="1"/>
      <c r="B681" s="12" t="s">
        <v>248</v>
      </c>
      <c r="C681" s="15" t="s">
        <v>5604</v>
      </c>
      <c r="D681" s="15" t="str">
        <f>VLOOKUP(WEEKDAY(C681),'Dia da Semana'!$S:$T,2,FALSE)</f>
        <v>#VALUE!</v>
      </c>
      <c r="E681" s="15" t="s">
        <v>5605</v>
      </c>
      <c r="F681" s="15" t="s">
        <v>222</v>
      </c>
      <c r="G681" s="98" t="s">
        <v>4337</v>
      </c>
      <c r="H681" s="99" t="s">
        <v>4338</v>
      </c>
      <c r="I681" s="1"/>
      <c r="J681" s="1"/>
      <c r="K681" s="1"/>
      <c r="L681" s="1"/>
      <c r="M681" s="1"/>
      <c r="N681" s="1"/>
      <c r="O681" s="1"/>
      <c r="P681" s="1"/>
      <c r="Q681" s="1"/>
      <c r="R681" s="15"/>
      <c r="S681" s="1"/>
      <c r="T681" s="1"/>
    </row>
    <row r="682" ht="14.25" customHeight="1">
      <c r="A682" s="1"/>
      <c r="B682" s="12" t="s">
        <v>230</v>
      </c>
      <c r="C682" s="15" t="s">
        <v>5606</v>
      </c>
      <c r="D682" s="15" t="str">
        <f>VLOOKUP(WEEKDAY(C682),'Dia da Semana'!$S:$T,2,FALSE)</f>
        <v>#VALUE!</v>
      </c>
      <c r="E682" s="15" t="s">
        <v>5607</v>
      </c>
      <c r="F682" s="15" t="s">
        <v>223</v>
      </c>
      <c r="G682" s="98" t="s">
        <v>250</v>
      </c>
      <c r="H682" s="99" t="s">
        <v>250</v>
      </c>
      <c r="I682" s="1"/>
      <c r="J682" s="1"/>
      <c r="K682" s="1"/>
      <c r="L682" s="1"/>
      <c r="M682" s="1"/>
      <c r="N682" s="1"/>
      <c r="O682" s="1"/>
      <c r="P682" s="1"/>
      <c r="Q682" s="1"/>
      <c r="R682" s="15"/>
      <c r="S682" s="1"/>
      <c r="T682" s="1"/>
    </row>
    <row r="683" ht="14.25" customHeight="1">
      <c r="A683" s="1"/>
      <c r="B683" s="12" t="s">
        <v>230</v>
      </c>
      <c r="C683" s="15" t="s">
        <v>5608</v>
      </c>
      <c r="D683" s="15" t="str">
        <f>VLOOKUP(WEEKDAY(C683),'Dia da Semana'!$S:$T,2,FALSE)</f>
        <v>#VALUE!</v>
      </c>
      <c r="E683" s="15" t="s">
        <v>5603</v>
      </c>
      <c r="F683" s="15" t="s">
        <v>222</v>
      </c>
      <c r="G683" s="98" t="s">
        <v>5359</v>
      </c>
      <c r="H683" s="99" t="s">
        <v>4310</v>
      </c>
      <c r="I683" s="1"/>
      <c r="J683" s="1"/>
      <c r="K683" s="1"/>
      <c r="L683" s="1"/>
      <c r="M683" s="1"/>
      <c r="N683" s="1"/>
      <c r="O683" s="1"/>
      <c r="P683" s="1"/>
      <c r="Q683" s="1"/>
      <c r="R683" s="15"/>
      <c r="S683" s="1"/>
      <c r="T683" s="1"/>
    </row>
    <row r="684" ht="14.25" customHeight="1">
      <c r="A684" s="1"/>
      <c r="B684" s="12" t="s">
        <v>230</v>
      </c>
      <c r="C684" s="15" t="s">
        <v>5609</v>
      </c>
      <c r="D684" s="15" t="str">
        <f>VLOOKUP(WEEKDAY(C684),'Dia da Semana'!$S:$T,2,FALSE)</f>
        <v>#VALUE!</v>
      </c>
      <c r="E684" s="15" t="s">
        <v>5610</v>
      </c>
      <c r="F684" s="15" t="s">
        <v>223</v>
      </c>
      <c r="G684" s="98" t="s">
        <v>4214</v>
      </c>
      <c r="H684" s="99" t="s">
        <v>4215</v>
      </c>
      <c r="I684" s="1"/>
      <c r="J684" s="1"/>
      <c r="K684" s="1"/>
      <c r="L684" s="1"/>
      <c r="M684" s="1"/>
      <c r="N684" s="1"/>
      <c r="O684" s="1"/>
      <c r="P684" s="1"/>
      <c r="Q684" s="1"/>
      <c r="R684" s="15"/>
      <c r="S684" s="1"/>
      <c r="T684" s="1"/>
    </row>
    <row r="685" ht="14.25" customHeight="1">
      <c r="A685" s="1"/>
      <c r="B685" s="12" t="s">
        <v>247</v>
      </c>
      <c r="C685" s="15" t="s">
        <v>5611</v>
      </c>
      <c r="D685" s="15" t="str">
        <f>VLOOKUP(WEEKDAY(C685),'Dia da Semana'!$S:$T,2,FALSE)</f>
        <v>#VALUE!</v>
      </c>
      <c r="E685" s="15" t="s">
        <v>5612</v>
      </c>
      <c r="F685" s="15" t="s">
        <v>222</v>
      </c>
      <c r="G685" s="98" t="s">
        <v>250</v>
      </c>
      <c r="H685" s="99" t="s">
        <v>250</v>
      </c>
      <c r="I685" s="1"/>
      <c r="J685" s="1"/>
      <c r="K685" s="1"/>
      <c r="L685" s="1"/>
      <c r="M685" s="1"/>
      <c r="N685" s="1"/>
      <c r="O685" s="1"/>
      <c r="P685" s="1"/>
      <c r="Q685" s="1"/>
      <c r="R685" s="15"/>
      <c r="S685" s="1"/>
      <c r="T685" s="1"/>
    </row>
    <row r="686" ht="14.25" customHeight="1">
      <c r="A686" s="1"/>
      <c r="B686" s="12" t="s">
        <v>230</v>
      </c>
      <c r="C686" s="15" t="s">
        <v>5613</v>
      </c>
      <c r="D686" s="15" t="str">
        <f>VLOOKUP(WEEKDAY(C686),'Dia da Semana'!$S:$T,2,FALSE)</f>
        <v>#VALUE!</v>
      </c>
      <c r="E686" s="15" t="s">
        <v>5614</v>
      </c>
      <c r="F686" s="15" t="s">
        <v>224</v>
      </c>
      <c r="G686" s="98" t="s">
        <v>4266</v>
      </c>
      <c r="H686" s="99" t="s">
        <v>4526</v>
      </c>
      <c r="I686" s="1"/>
      <c r="J686" s="1"/>
      <c r="K686" s="1"/>
      <c r="L686" s="1"/>
      <c r="M686" s="1"/>
      <c r="N686" s="1"/>
      <c r="O686" s="1"/>
      <c r="P686" s="1"/>
      <c r="Q686" s="1"/>
      <c r="R686" s="15"/>
      <c r="S686" s="1"/>
      <c r="T686" s="1"/>
    </row>
    <row r="687" ht="14.25" customHeight="1">
      <c r="A687" s="1"/>
      <c r="B687" s="12" t="s">
        <v>247</v>
      </c>
      <c r="C687" s="15" t="s">
        <v>5615</v>
      </c>
      <c r="D687" s="15" t="str">
        <f>VLOOKUP(WEEKDAY(C687),'Dia da Semana'!$S:$T,2,FALSE)</f>
        <v>#VALUE!</v>
      </c>
      <c r="E687" s="15" t="s">
        <v>5616</v>
      </c>
      <c r="F687" s="15" t="s">
        <v>222</v>
      </c>
      <c r="G687" s="98" t="s">
        <v>5617</v>
      </c>
      <c r="H687" s="99" t="s">
        <v>5618</v>
      </c>
      <c r="I687" s="1"/>
      <c r="J687" s="1"/>
      <c r="K687" s="1"/>
      <c r="L687" s="1"/>
      <c r="M687" s="1"/>
      <c r="N687" s="1"/>
      <c r="O687" s="1"/>
      <c r="P687" s="1"/>
      <c r="Q687" s="1"/>
      <c r="R687" s="15"/>
      <c r="S687" s="1"/>
      <c r="T687" s="1"/>
    </row>
    <row r="688" ht="14.25" customHeight="1">
      <c r="A688" s="1"/>
      <c r="B688" s="12" t="s">
        <v>247</v>
      </c>
      <c r="C688" s="15" t="s">
        <v>5619</v>
      </c>
      <c r="D688" s="15" t="str">
        <f>VLOOKUP(WEEKDAY(C688),'Dia da Semana'!$S:$T,2,FALSE)</f>
        <v>#VALUE!</v>
      </c>
      <c r="E688" s="15" t="s">
        <v>5620</v>
      </c>
      <c r="F688" s="15" t="s">
        <v>223</v>
      </c>
      <c r="G688" s="98" t="s">
        <v>4241</v>
      </c>
      <c r="H688" s="99" t="s">
        <v>4249</v>
      </c>
      <c r="I688" s="1"/>
      <c r="J688" s="1"/>
      <c r="K688" s="1"/>
      <c r="L688" s="1"/>
      <c r="M688" s="1"/>
      <c r="N688" s="1"/>
      <c r="O688" s="1"/>
      <c r="P688" s="1"/>
      <c r="Q688" s="1"/>
      <c r="R688" s="15"/>
      <c r="S688" s="1"/>
      <c r="T688" s="1"/>
    </row>
    <row r="689" ht="14.25" customHeight="1">
      <c r="A689" s="1"/>
      <c r="B689" s="12" t="s">
        <v>230</v>
      </c>
      <c r="C689" s="15" t="s">
        <v>5621</v>
      </c>
      <c r="D689" s="15" t="str">
        <f>VLOOKUP(WEEKDAY(C689),'Dia da Semana'!$S:$T,2,FALSE)</f>
        <v>#VALUE!</v>
      </c>
      <c r="E689" s="15" t="s">
        <v>5622</v>
      </c>
      <c r="F689" s="15" t="s">
        <v>223</v>
      </c>
      <c r="G689" s="98" t="s">
        <v>4179</v>
      </c>
      <c r="H689" s="99" t="s">
        <v>4180</v>
      </c>
      <c r="I689" s="1"/>
      <c r="J689" s="1"/>
      <c r="K689" s="1"/>
      <c r="L689" s="1"/>
      <c r="M689" s="1"/>
      <c r="N689" s="1"/>
      <c r="O689" s="1"/>
      <c r="P689" s="1"/>
      <c r="Q689" s="1"/>
      <c r="R689" s="15"/>
      <c r="S689" s="1"/>
      <c r="T689" s="1"/>
    </row>
    <row r="690" ht="14.25" customHeight="1">
      <c r="A690" s="1"/>
      <c r="B690" s="12" t="s">
        <v>230</v>
      </c>
      <c r="C690" s="15" t="s">
        <v>5623</v>
      </c>
      <c r="D690" s="15" t="str">
        <f>VLOOKUP(WEEKDAY(C690),'Dia da Semana'!$S:$T,2,FALSE)</f>
        <v>#VALUE!</v>
      </c>
      <c r="E690" s="15" t="s">
        <v>5624</v>
      </c>
      <c r="F690" s="15" t="s">
        <v>222</v>
      </c>
      <c r="G690" s="98" t="s">
        <v>4241</v>
      </c>
      <c r="H690" s="99" t="s">
        <v>4287</v>
      </c>
      <c r="I690" s="1"/>
      <c r="J690" s="1"/>
      <c r="K690" s="1"/>
      <c r="L690" s="1"/>
      <c r="M690" s="1"/>
      <c r="N690" s="1"/>
      <c r="O690" s="1"/>
      <c r="P690" s="1"/>
      <c r="Q690" s="1"/>
      <c r="R690" s="15"/>
      <c r="S690" s="1"/>
      <c r="T690" s="1"/>
    </row>
    <row r="691" ht="14.25" customHeight="1">
      <c r="A691" s="1"/>
      <c r="B691" s="12" t="s">
        <v>230</v>
      </c>
      <c r="C691" s="15" t="s">
        <v>5625</v>
      </c>
      <c r="D691" s="15" t="str">
        <f>VLOOKUP(WEEKDAY(C691),'Dia da Semana'!$S:$T,2,FALSE)</f>
        <v>#VALUE!</v>
      </c>
      <c r="E691" s="15" t="s">
        <v>5626</v>
      </c>
      <c r="F691" s="15" t="s">
        <v>222</v>
      </c>
      <c r="G691" s="98" t="s">
        <v>4241</v>
      </c>
      <c r="H691" s="99" t="s">
        <v>4242</v>
      </c>
      <c r="I691" s="1"/>
      <c r="J691" s="1"/>
      <c r="K691" s="1"/>
      <c r="L691" s="1"/>
      <c r="M691" s="1"/>
      <c r="N691" s="1"/>
      <c r="O691" s="1"/>
      <c r="P691" s="1"/>
      <c r="Q691" s="1"/>
      <c r="R691" s="15"/>
      <c r="S691" s="1"/>
      <c r="T691" s="1"/>
    </row>
    <row r="692" ht="14.25" customHeight="1">
      <c r="A692" s="1"/>
      <c r="B692" s="12" t="s">
        <v>230</v>
      </c>
      <c r="C692" s="15" t="s">
        <v>5627</v>
      </c>
      <c r="D692" s="15" t="str">
        <f>VLOOKUP(WEEKDAY(C692),'Dia da Semana'!$S:$T,2,FALSE)</f>
        <v>#VALUE!</v>
      </c>
      <c r="E692" s="15" t="s">
        <v>5628</v>
      </c>
      <c r="F692" s="15" t="s">
        <v>222</v>
      </c>
      <c r="G692" s="98" t="s">
        <v>4296</v>
      </c>
      <c r="H692" s="99" t="s">
        <v>5629</v>
      </c>
      <c r="I692" s="1"/>
      <c r="J692" s="1"/>
      <c r="K692" s="1"/>
      <c r="L692" s="1"/>
      <c r="M692" s="1"/>
      <c r="N692" s="1"/>
      <c r="O692" s="1"/>
      <c r="P692" s="1"/>
      <c r="Q692" s="1"/>
      <c r="R692" s="15"/>
      <c r="S692" s="1"/>
      <c r="T692" s="1"/>
    </row>
    <row r="693" ht="14.25" customHeight="1">
      <c r="A693" s="1"/>
      <c r="B693" s="12" t="s">
        <v>230</v>
      </c>
      <c r="C693" s="15" t="s">
        <v>5630</v>
      </c>
      <c r="D693" s="15" t="str">
        <f>VLOOKUP(WEEKDAY(C693),'Dia da Semana'!$S:$T,2,FALSE)</f>
        <v>#VALUE!</v>
      </c>
      <c r="E693" s="15" t="s">
        <v>5631</v>
      </c>
      <c r="F693" s="15" t="s">
        <v>222</v>
      </c>
      <c r="G693" s="98" t="s">
        <v>4241</v>
      </c>
      <c r="H693" s="99" t="s">
        <v>5632</v>
      </c>
      <c r="I693" s="1"/>
      <c r="J693" s="1"/>
      <c r="K693" s="1"/>
      <c r="L693" s="1"/>
      <c r="M693" s="1"/>
      <c r="N693" s="1"/>
      <c r="O693" s="1"/>
      <c r="P693" s="1"/>
      <c r="Q693" s="1"/>
      <c r="R693" s="15"/>
      <c r="S693" s="1"/>
      <c r="T693" s="1"/>
    </row>
    <row r="694" ht="14.25" customHeight="1">
      <c r="A694" s="1"/>
      <c r="B694" s="12" t="s">
        <v>230</v>
      </c>
      <c r="C694" s="15" t="s">
        <v>5630</v>
      </c>
      <c r="D694" s="15" t="str">
        <f>VLOOKUP(WEEKDAY(C694),'Dia da Semana'!$S:$T,2,FALSE)</f>
        <v>#VALUE!</v>
      </c>
      <c r="E694" s="15" t="s">
        <v>5631</v>
      </c>
      <c r="F694" s="15" t="s">
        <v>222</v>
      </c>
      <c r="G694" s="98" t="s">
        <v>4241</v>
      </c>
      <c r="H694" s="99" t="s">
        <v>5632</v>
      </c>
      <c r="I694" s="1"/>
      <c r="J694" s="1"/>
      <c r="K694" s="1"/>
      <c r="L694" s="1"/>
      <c r="M694" s="1"/>
      <c r="N694" s="1"/>
      <c r="O694" s="1"/>
      <c r="P694" s="1"/>
      <c r="Q694" s="1"/>
      <c r="R694" s="15"/>
      <c r="S694" s="1"/>
      <c r="T694" s="1"/>
    </row>
    <row r="695" ht="14.25" customHeight="1">
      <c r="A695" s="1"/>
      <c r="B695" s="12" t="s">
        <v>230</v>
      </c>
      <c r="C695" s="15" t="s">
        <v>5633</v>
      </c>
      <c r="D695" s="15" t="str">
        <f>VLOOKUP(WEEKDAY(C695),'Dia da Semana'!$S:$T,2,FALSE)</f>
        <v>#VALUE!</v>
      </c>
      <c r="E695" s="15" t="s">
        <v>5634</v>
      </c>
      <c r="F695" s="15" t="s">
        <v>222</v>
      </c>
      <c r="G695" s="98" t="s">
        <v>4241</v>
      </c>
      <c r="H695" s="99" t="s">
        <v>4249</v>
      </c>
      <c r="I695" s="1"/>
      <c r="J695" s="1"/>
      <c r="K695" s="1"/>
      <c r="L695" s="1"/>
      <c r="M695" s="1"/>
      <c r="N695" s="1"/>
      <c r="O695" s="1"/>
      <c r="P695" s="1"/>
      <c r="Q695" s="1"/>
      <c r="R695" s="15"/>
      <c r="S695" s="1"/>
      <c r="T695" s="1"/>
    </row>
    <row r="696" ht="14.25" customHeight="1">
      <c r="A696" s="1"/>
      <c r="B696" s="12" t="s">
        <v>230</v>
      </c>
      <c r="C696" s="15" t="s">
        <v>5635</v>
      </c>
      <c r="D696" s="15" t="str">
        <f>VLOOKUP(WEEKDAY(C696),'Dia da Semana'!$S:$T,2,FALSE)</f>
        <v>#VALUE!</v>
      </c>
      <c r="E696" s="15" t="s">
        <v>5636</v>
      </c>
      <c r="F696" s="15" t="s">
        <v>222</v>
      </c>
      <c r="G696" s="98" t="s">
        <v>4677</v>
      </c>
      <c r="H696" s="99" t="s">
        <v>5637</v>
      </c>
      <c r="I696" s="1"/>
      <c r="J696" s="1"/>
      <c r="K696" s="1"/>
      <c r="L696" s="1"/>
      <c r="M696" s="1"/>
      <c r="N696" s="1"/>
      <c r="O696" s="1"/>
      <c r="P696" s="1"/>
      <c r="Q696" s="1"/>
      <c r="R696" s="15"/>
      <c r="S696" s="1"/>
      <c r="T696" s="1"/>
    </row>
    <row r="697" ht="14.25" customHeight="1">
      <c r="A697" s="1"/>
      <c r="B697" s="12" t="s">
        <v>247</v>
      </c>
      <c r="C697" s="15" t="s">
        <v>5638</v>
      </c>
      <c r="D697" s="15" t="str">
        <f>VLOOKUP(WEEKDAY(C697),'Dia da Semana'!$S:$T,2,FALSE)</f>
        <v>#VALUE!</v>
      </c>
      <c r="E697" s="15" t="s">
        <v>5639</v>
      </c>
      <c r="F697" s="15" t="s">
        <v>223</v>
      </c>
      <c r="G697" s="98" t="s">
        <v>4241</v>
      </c>
      <c r="H697" s="99" t="s">
        <v>4242</v>
      </c>
      <c r="I697" s="1"/>
      <c r="J697" s="1"/>
      <c r="K697" s="1"/>
      <c r="L697" s="1"/>
      <c r="M697" s="1"/>
      <c r="N697" s="1"/>
      <c r="O697" s="1"/>
      <c r="P697" s="1"/>
      <c r="Q697" s="1"/>
      <c r="R697" s="15"/>
      <c r="S697" s="1"/>
      <c r="T697" s="1"/>
    </row>
    <row r="698" ht="14.25" customHeight="1">
      <c r="A698" s="1"/>
      <c r="B698" s="12" t="s">
        <v>247</v>
      </c>
      <c r="C698" s="15" t="s">
        <v>5640</v>
      </c>
      <c r="D698" s="15" t="str">
        <f>VLOOKUP(WEEKDAY(C698),'Dia da Semana'!$S:$T,2,FALSE)</f>
        <v>#VALUE!</v>
      </c>
      <c r="E698" s="15" t="s">
        <v>5641</v>
      </c>
      <c r="F698" s="15" t="s">
        <v>222</v>
      </c>
      <c r="G698" s="98" t="s">
        <v>250</v>
      </c>
      <c r="H698" s="99" t="s">
        <v>250</v>
      </c>
      <c r="I698" s="1"/>
      <c r="J698" s="1"/>
      <c r="K698" s="1"/>
      <c r="L698" s="1"/>
      <c r="M698" s="1"/>
      <c r="N698" s="1"/>
      <c r="O698" s="1"/>
      <c r="P698" s="1"/>
      <c r="Q698" s="1"/>
      <c r="R698" s="15"/>
      <c r="S698" s="1"/>
      <c r="T698" s="1"/>
    </row>
    <row r="699" ht="14.25" customHeight="1">
      <c r="A699" s="1"/>
      <c r="B699" s="12" t="s">
        <v>230</v>
      </c>
      <c r="C699" s="15" t="s">
        <v>5642</v>
      </c>
      <c r="D699" s="15" t="str">
        <f>VLOOKUP(WEEKDAY(C699),'Dia da Semana'!$S:$T,2,FALSE)</f>
        <v>#VALUE!</v>
      </c>
      <c r="E699" s="15" t="s">
        <v>5643</v>
      </c>
      <c r="F699" s="15" t="s">
        <v>222</v>
      </c>
      <c r="G699" s="98" t="s">
        <v>4677</v>
      </c>
      <c r="H699" s="99" t="s">
        <v>4578</v>
      </c>
      <c r="I699" s="1"/>
      <c r="J699" s="1"/>
      <c r="K699" s="1"/>
      <c r="L699" s="1"/>
      <c r="M699" s="1"/>
      <c r="N699" s="1"/>
      <c r="O699" s="1"/>
      <c r="P699" s="1"/>
      <c r="Q699" s="1"/>
      <c r="R699" s="15"/>
      <c r="S699" s="1"/>
      <c r="T699" s="1"/>
    </row>
    <row r="700" ht="14.25" customHeight="1">
      <c r="A700" s="1"/>
      <c r="B700" s="12" t="s">
        <v>230</v>
      </c>
      <c r="C700" s="15" t="s">
        <v>5642</v>
      </c>
      <c r="D700" s="15" t="str">
        <f>VLOOKUP(WEEKDAY(C700),'Dia da Semana'!$S:$T,2,FALSE)</f>
        <v>#VALUE!</v>
      </c>
      <c r="E700" s="15" t="s">
        <v>5644</v>
      </c>
      <c r="F700" s="15" t="s">
        <v>222</v>
      </c>
      <c r="G700" s="98" t="s">
        <v>4179</v>
      </c>
      <c r="H700" s="99" t="s">
        <v>4180</v>
      </c>
      <c r="I700" s="1"/>
      <c r="J700" s="1"/>
      <c r="K700" s="1"/>
      <c r="L700" s="1"/>
      <c r="M700" s="1"/>
      <c r="N700" s="1"/>
      <c r="O700" s="1"/>
      <c r="P700" s="1"/>
      <c r="Q700" s="1"/>
      <c r="R700" s="15"/>
      <c r="S700" s="1"/>
      <c r="T700" s="1"/>
    </row>
    <row r="701" ht="14.25" customHeight="1">
      <c r="A701" s="1"/>
      <c r="B701" s="12" t="s">
        <v>230</v>
      </c>
      <c r="C701" s="15" t="s">
        <v>5642</v>
      </c>
      <c r="D701" s="15" t="str">
        <f>VLOOKUP(WEEKDAY(C701),'Dia da Semana'!$S:$T,2,FALSE)</f>
        <v>#VALUE!</v>
      </c>
      <c r="E701" s="15" t="s">
        <v>5643</v>
      </c>
      <c r="F701" s="15" t="s">
        <v>222</v>
      </c>
      <c r="G701" s="98" t="s">
        <v>4677</v>
      </c>
      <c r="H701" s="99" t="s">
        <v>5637</v>
      </c>
      <c r="I701" s="1"/>
      <c r="J701" s="1"/>
      <c r="K701" s="1"/>
      <c r="L701" s="1"/>
      <c r="M701" s="1"/>
      <c r="N701" s="1"/>
      <c r="O701" s="1"/>
      <c r="P701" s="1"/>
      <c r="Q701" s="1"/>
      <c r="R701" s="15"/>
      <c r="S701" s="1"/>
      <c r="T701" s="1"/>
    </row>
    <row r="702" ht="14.25" customHeight="1">
      <c r="A702" s="1"/>
      <c r="B702" s="12" t="s">
        <v>230</v>
      </c>
      <c r="C702" s="15" t="s">
        <v>5645</v>
      </c>
      <c r="D702" s="15" t="str">
        <f>VLOOKUP(WEEKDAY(C702),'Dia da Semana'!$S:$T,2,FALSE)</f>
        <v>#VALUE!</v>
      </c>
      <c r="E702" s="15" t="s">
        <v>5646</v>
      </c>
      <c r="F702" s="15" t="s">
        <v>222</v>
      </c>
      <c r="G702" s="98" t="s">
        <v>4677</v>
      </c>
      <c r="H702" s="99" t="s">
        <v>5637</v>
      </c>
      <c r="I702" s="1"/>
      <c r="J702" s="1"/>
      <c r="K702" s="1"/>
      <c r="L702" s="1"/>
      <c r="M702" s="1"/>
      <c r="N702" s="1"/>
      <c r="O702" s="1"/>
      <c r="P702" s="1"/>
      <c r="Q702" s="1"/>
      <c r="R702" s="15"/>
      <c r="S702" s="1"/>
      <c r="T702" s="1"/>
    </row>
    <row r="703" ht="14.25" customHeight="1">
      <c r="A703" s="1"/>
      <c r="B703" s="12" t="s">
        <v>230</v>
      </c>
      <c r="C703" s="15" t="s">
        <v>5645</v>
      </c>
      <c r="D703" s="15" t="str">
        <f>VLOOKUP(WEEKDAY(C703),'Dia da Semana'!$S:$T,2,FALSE)</f>
        <v>#VALUE!</v>
      </c>
      <c r="E703" s="15" t="s">
        <v>5646</v>
      </c>
      <c r="F703" s="15" t="s">
        <v>222</v>
      </c>
      <c r="G703" s="98" t="s">
        <v>4677</v>
      </c>
      <c r="H703" s="99" t="s">
        <v>4578</v>
      </c>
      <c r="I703" s="1"/>
      <c r="J703" s="1"/>
      <c r="K703" s="1"/>
      <c r="L703" s="1"/>
      <c r="M703" s="1"/>
      <c r="N703" s="1"/>
      <c r="O703" s="1"/>
      <c r="P703" s="1"/>
      <c r="Q703" s="1"/>
      <c r="R703" s="15"/>
      <c r="S703" s="1"/>
      <c r="T703" s="1"/>
    </row>
    <row r="704" ht="14.25" customHeight="1">
      <c r="A704" s="1"/>
      <c r="B704" s="12" t="s">
        <v>230</v>
      </c>
      <c r="C704" s="15" t="s">
        <v>5647</v>
      </c>
      <c r="D704" s="15" t="str">
        <f>VLOOKUP(WEEKDAY(C704),'Dia da Semana'!$S:$T,2,FALSE)</f>
        <v>#VALUE!</v>
      </c>
      <c r="E704" s="15" t="s">
        <v>5648</v>
      </c>
      <c r="F704" s="15" t="s">
        <v>223</v>
      </c>
      <c r="G704" s="98" t="s">
        <v>4266</v>
      </c>
      <c r="H704" s="99" t="s">
        <v>5649</v>
      </c>
      <c r="I704" s="1"/>
      <c r="J704" s="1"/>
      <c r="K704" s="1"/>
      <c r="L704" s="1"/>
      <c r="M704" s="1"/>
      <c r="N704" s="1"/>
      <c r="O704" s="1"/>
      <c r="P704" s="1"/>
      <c r="Q704" s="1"/>
      <c r="R704" s="15"/>
      <c r="S704" s="1"/>
      <c r="T704" s="1"/>
    </row>
    <row r="705" ht="14.25" customHeight="1">
      <c r="A705" s="1"/>
      <c r="B705" s="12" t="s">
        <v>247</v>
      </c>
      <c r="C705" s="15" t="s">
        <v>5650</v>
      </c>
      <c r="D705" s="15" t="str">
        <f>VLOOKUP(WEEKDAY(C705),'Dia da Semana'!$S:$T,2,FALSE)</f>
        <v>#VALUE!</v>
      </c>
      <c r="E705" s="15" t="s">
        <v>5651</v>
      </c>
      <c r="F705" s="15" t="s">
        <v>222</v>
      </c>
      <c r="G705" s="98" t="s">
        <v>4381</v>
      </c>
      <c r="H705" s="99" t="s">
        <v>4582</v>
      </c>
      <c r="I705" s="1"/>
      <c r="J705" s="1"/>
      <c r="K705" s="1"/>
      <c r="L705" s="1"/>
      <c r="M705" s="1"/>
      <c r="N705" s="1"/>
      <c r="O705" s="1"/>
      <c r="P705" s="1"/>
      <c r="Q705" s="1"/>
      <c r="R705" s="15"/>
      <c r="S705" s="1"/>
      <c r="T705" s="1"/>
    </row>
    <row r="706" ht="14.25" customHeight="1">
      <c r="A706" s="1"/>
      <c r="B706" s="12" t="s">
        <v>248</v>
      </c>
      <c r="C706" s="15" t="s">
        <v>5652</v>
      </c>
      <c r="D706" s="15" t="str">
        <f>VLOOKUP(WEEKDAY(C706),'Dia da Semana'!$S:$T,2,FALSE)</f>
        <v>#VALUE!</v>
      </c>
      <c r="E706" s="15" t="s">
        <v>5653</v>
      </c>
      <c r="F706" s="15" t="s">
        <v>222</v>
      </c>
      <c r="G706" s="98" t="s">
        <v>4241</v>
      </c>
      <c r="H706" s="99" t="s">
        <v>4249</v>
      </c>
      <c r="I706" s="1"/>
      <c r="J706" s="1"/>
      <c r="K706" s="1"/>
      <c r="L706" s="1"/>
      <c r="M706" s="1"/>
      <c r="N706" s="1"/>
      <c r="O706" s="1"/>
      <c r="P706" s="1"/>
      <c r="Q706" s="1"/>
      <c r="R706" s="15"/>
      <c r="S706" s="1"/>
      <c r="T706" s="1"/>
    </row>
    <row r="707" ht="14.25" customHeight="1">
      <c r="A707" s="1"/>
      <c r="B707" s="12" t="s">
        <v>248</v>
      </c>
      <c r="C707" s="15" t="s">
        <v>5654</v>
      </c>
      <c r="D707" s="15" t="str">
        <f>VLOOKUP(WEEKDAY(C707),'Dia da Semana'!$S:$T,2,FALSE)</f>
        <v>#VALUE!</v>
      </c>
      <c r="E707" s="15" t="s">
        <v>5655</v>
      </c>
      <c r="F707" s="15" t="s">
        <v>223</v>
      </c>
      <c r="G707" s="98" t="s">
        <v>4330</v>
      </c>
      <c r="H707" s="99" t="s">
        <v>4331</v>
      </c>
      <c r="I707" s="1"/>
      <c r="J707" s="1"/>
      <c r="K707" s="1"/>
      <c r="L707" s="1"/>
      <c r="M707" s="1"/>
      <c r="N707" s="1"/>
      <c r="O707" s="1"/>
      <c r="P707" s="1"/>
      <c r="Q707" s="1"/>
      <c r="R707" s="15"/>
      <c r="S707" s="1"/>
      <c r="T707" s="1"/>
    </row>
    <row r="708" ht="14.25" customHeight="1">
      <c r="A708" s="1"/>
      <c r="B708" s="12" t="s">
        <v>248</v>
      </c>
      <c r="C708" s="15" t="s">
        <v>5656</v>
      </c>
      <c r="D708" s="15" t="str">
        <f>VLOOKUP(WEEKDAY(C708),'Dia da Semana'!$S:$T,2,FALSE)</f>
        <v>#VALUE!</v>
      </c>
      <c r="E708" s="15" t="s">
        <v>5657</v>
      </c>
      <c r="F708" s="15" t="s">
        <v>223</v>
      </c>
      <c r="G708" s="98" t="s">
        <v>4241</v>
      </c>
      <c r="H708" s="99" t="s">
        <v>4242</v>
      </c>
      <c r="I708" s="1"/>
      <c r="J708" s="1"/>
      <c r="K708" s="1"/>
      <c r="L708" s="1"/>
      <c r="M708" s="1"/>
      <c r="N708" s="1"/>
      <c r="O708" s="1"/>
      <c r="P708" s="1"/>
      <c r="Q708" s="1"/>
      <c r="R708" s="15"/>
      <c r="S708" s="1"/>
      <c r="T708" s="1"/>
    </row>
    <row r="709" ht="14.25" customHeight="1">
      <c r="A709" s="1"/>
      <c r="B709" s="12" t="s">
        <v>248</v>
      </c>
      <c r="C709" s="15" t="s">
        <v>5656</v>
      </c>
      <c r="D709" s="15" t="str">
        <f>VLOOKUP(WEEKDAY(C709),'Dia da Semana'!$S:$T,2,FALSE)</f>
        <v>#VALUE!</v>
      </c>
      <c r="E709" s="15" t="s">
        <v>5658</v>
      </c>
      <c r="F709" s="15" t="s">
        <v>223</v>
      </c>
      <c r="G709" s="98" t="s">
        <v>5659</v>
      </c>
      <c r="H709" s="99" t="s">
        <v>5660</v>
      </c>
      <c r="I709" s="1"/>
      <c r="J709" s="1"/>
      <c r="K709" s="1"/>
      <c r="L709" s="1"/>
      <c r="M709" s="1"/>
      <c r="N709" s="1"/>
      <c r="O709" s="1"/>
      <c r="P709" s="1"/>
      <c r="Q709" s="1"/>
      <c r="R709" s="15"/>
      <c r="S709" s="1"/>
      <c r="T709" s="1"/>
    </row>
    <row r="710" ht="14.25" customHeight="1">
      <c r="A710" s="1"/>
      <c r="B710" s="12" t="s">
        <v>230</v>
      </c>
      <c r="C710" s="15" t="s">
        <v>5661</v>
      </c>
      <c r="D710" s="15" t="str">
        <f>VLOOKUP(WEEKDAY(C710),'Dia da Semana'!$S:$T,2,FALSE)</f>
        <v>#VALUE!</v>
      </c>
      <c r="E710" s="15" t="s">
        <v>5662</v>
      </c>
      <c r="F710" s="15" t="s">
        <v>223</v>
      </c>
      <c r="G710" s="98" t="s">
        <v>250</v>
      </c>
      <c r="H710" s="99" t="s">
        <v>250</v>
      </c>
      <c r="I710" s="1"/>
      <c r="J710" s="1"/>
      <c r="K710" s="1"/>
      <c r="L710" s="1"/>
      <c r="M710" s="1"/>
      <c r="N710" s="1"/>
      <c r="O710" s="1"/>
      <c r="P710" s="1"/>
      <c r="Q710" s="1"/>
      <c r="R710" s="15"/>
      <c r="S710" s="1"/>
      <c r="T710" s="1"/>
    </row>
    <row r="711" ht="14.25" customHeight="1">
      <c r="A711" s="1"/>
      <c r="B711" s="12" t="s">
        <v>230</v>
      </c>
      <c r="C711" s="15" t="s">
        <v>5663</v>
      </c>
      <c r="D711" s="15" t="str">
        <f>VLOOKUP(WEEKDAY(C711),'Dia da Semana'!$S:$T,2,FALSE)</f>
        <v>#VALUE!</v>
      </c>
      <c r="E711" s="15" t="s">
        <v>5664</v>
      </c>
      <c r="F711" s="15" t="s">
        <v>223</v>
      </c>
      <c r="G711" s="98" t="s">
        <v>4187</v>
      </c>
      <c r="H711" s="99" t="s">
        <v>4550</v>
      </c>
      <c r="I711" s="1"/>
      <c r="J711" s="1"/>
      <c r="K711" s="1"/>
      <c r="L711" s="1"/>
      <c r="M711" s="1"/>
      <c r="N711" s="1"/>
      <c r="O711" s="1"/>
      <c r="P711" s="1"/>
      <c r="Q711" s="1"/>
      <c r="R711" s="15"/>
      <c r="S711" s="1"/>
      <c r="T711" s="1"/>
    </row>
    <row r="712" ht="14.25" customHeight="1">
      <c r="A712" s="1"/>
      <c r="B712" s="12" t="s">
        <v>230</v>
      </c>
      <c r="C712" s="15" t="s">
        <v>5665</v>
      </c>
      <c r="D712" s="15" t="str">
        <f>VLOOKUP(WEEKDAY(C712),'Dia da Semana'!$S:$T,2,FALSE)</f>
        <v>#VALUE!</v>
      </c>
      <c r="E712" s="15" t="s">
        <v>5666</v>
      </c>
      <c r="F712" s="15" t="s">
        <v>223</v>
      </c>
      <c r="G712" s="98" t="s">
        <v>4214</v>
      </c>
      <c r="H712" s="99" t="s">
        <v>4215</v>
      </c>
      <c r="I712" s="1"/>
      <c r="J712" s="1"/>
      <c r="K712" s="1"/>
      <c r="L712" s="1"/>
      <c r="M712" s="1"/>
      <c r="N712" s="1"/>
      <c r="O712" s="1"/>
      <c r="P712" s="1"/>
      <c r="Q712" s="1"/>
      <c r="R712" s="15"/>
      <c r="S712" s="1"/>
      <c r="T712" s="1"/>
    </row>
    <row r="713" ht="14.25" customHeight="1">
      <c r="A713" s="1"/>
      <c r="B713" s="12" t="s">
        <v>230</v>
      </c>
      <c r="C713" s="15" t="s">
        <v>5667</v>
      </c>
      <c r="D713" s="15" t="str">
        <f>VLOOKUP(WEEKDAY(C713),'Dia da Semana'!$S:$T,2,FALSE)</f>
        <v>#VALUE!</v>
      </c>
      <c r="E713" s="15" t="s">
        <v>5668</v>
      </c>
      <c r="F713" s="15" t="s">
        <v>223</v>
      </c>
      <c r="G713" s="98" t="s">
        <v>4241</v>
      </c>
      <c r="H713" s="99" t="s">
        <v>4242</v>
      </c>
      <c r="I713" s="1"/>
      <c r="J713" s="1"/>
      <c r="K713" s="1"/>
      <c r="L713" s="1"/>
      <c r="M713" s="1"/>
      <c r="N713" s="1"/>
      <c r="O713" s="1"/>
      <c r="P713" s="1"/>
      <c r="Q713" s="1"/>
      <c r="R713" s="15"/>
      <c r="S713" s="1"/>
      <c r="T713" s="1"/>
    </row>
    <row r="714" ht="14.25" customHeight="1">
      <c r="A714" s="1"/>
      <c r="B714" s="12" t="s">
        <v>230</v>
      </c>
      <c r="C714" s="15" t="s">
        <v>5669</v>
      </c>
      <c r="D714" s="15" t="str">
        <f>VLOOKUP(WEEKDAY(C714),'Dia da Semana'!$S:$T,2,FALSE)</f>
        <v>#VALUE!</v>
      </c>
      <c r="E714" s="15" t="s">
        <v>5670</v>
      </c>
      <c r="F714" s="15" t="s">
        <v>222</v>
      </c>
      <c r="G714" s="98" t="s">
        <v>4923</v>
      </c>
      <c r="H714" s="99" t="s">
        <v>5671</v>
      </c>
      <c r="I714" s="1"/>
      <c r="J714" s="1"/>
      <c r="K714" s="1"/>
      <c r="L714" s="1"/>
      <c r="M714" s="1"/>
      <c r="N714" s="1"/>
      <c r="O714" s="1"/>
      <c r="P714" s="1"/>
      <c r="Q714" s="1"/>
      <c r="R714" s="15"/>
      <c r="S714" s="1"/>
      <c r="T714" s="1"/>
    </row>
    <row r="715" ht="14.25" customHeight="1">
      <c r="A715" s="1"/>
      <c r="B715" s="12" t="s">
        <v>230</v>
      </c>
      <c r="C715" s="15" t="s">
        <v>5672</v>
      </c>
      <c r="D715" s="15" t="str">
        <f>VLOOKUP(WEEKDAY(C715),'Dia da Semana'!$S:$T,2,FALSE)</f>
        <v>#VALUE!</v>
      </c>
      <c r="E715" s="15" t="s">
        <v>5673</v>
      </c>
      <c r="F715" s="15" t="s">
        <v>223</v>
      </c>
      <c r="G715" s="98" t="s">
        <v>4241</v>
      </c>
      <c r="H715" s="99" t="s">
        <v>4242</v>
      </c>
      <c r="I715" s="1"/>
      <c r="J715" s="1"/>
      <c r="K715" s="1"/>
      <c r="L715" s="1"/>
      <c r="M715" s="1"/>
      <c r="N715" s="1"/>
      <c r="O715" s="1"/>
      <c r="P715" s="1"/>
      <c r="Q715" s="1"/>
      <c r="R715" s="15"/>
      <c r="S715" s="1"/>
      <c r="T715" s="1"/>
    </row>
    <row r="716" ht="14.25" customHeight="1">
      <c r="A716" s="1"/>
      <c r="B716" s="12" t="s">
        <v>230</v>
      </c>
      <c r="C716" s="15" t="s">
        <v>5674</v>
      </c>
      <c r="D716" s="15" t="str">
        <f>VLOOKUP(WEEKDAY(C716),'Dia da Semana'!$S:$T,2,FALSE)</f>
        <v>#VALUE!</v>
      </c>
      <c r="E716" s="15" t="s">
        <v>5675</v>
      </c>
      <c r="F716" s="15" t="s">
        <v>223</v>
      </c>
      <c r="G716" s="98" t="s">
        <v>250</v>
      </c>
      <c r="H716" s="99" t="s">
        <v>250</v>
      </c>
      <c r="I716" s="1"/>
      <c r="J716" s="1"/>
      <c r="K716" s="1"/>
      <c r="L716" s="1"/>
      <c r="M716" s="1"/>
      <c r="N716" s="1"/>
      <c r="O716" s="1"/>
      <c r="P716" s="1"/>
      <c r="Q716" s="1"/>
      <c r="R716" s="15"/>
      <c r="S716" s="1"/>
      <c r="T716" s="1"/>
    </row>
    <row r="717" ht="14.25" customHeight="1">
      <c r="A717" s="1"/>
      <c r="B717" s="12" t="s">
        <v>230</v>
      </c>
      <c r="C717" s="15" t="s">
        <v>5676</v>
      </c>
      <c r="D717" s="15" t="str">
        <f>VLOOKUP(WEEKDAY(C717),'Dia da Semana'!$S:$T,2,FALSE)</f>
        <v>#VALUE!</v>
      </c>
      <c r="E717" s="15" t="s">
        <v>5677</v>
      </c>
      <c r="F717" s="15" t="s">
        <v>4186</v>
      </c>
      <c r="G717" s="98" t="s">
        <v>5678</v>
      </c>
      <c r="H717" s="99" t="s">
        <v>5679</v>
      </c>
      <c r="I717" s="1"/>
      <c r="J717" s="1"/>
      <c r="K717" s="1"/>
      <c r="L717" s="1"/>
      <c r="M717" s="1"/>
      <c r="N717" s="1"/>
      <c r="O717" s="1"/>
      <c r="P717" s="1"/>
      <c r="Q717" s="1"/>
      <c r="R717" s="15"/>
      <c r="S717" s="1"/>
      <c r="T717" s="1"/>
    </row>
    <row r="718" ht="14.25" customHeight="1">
      <c r="A718" s="1"/>
      <c r="B718" s="12" t="s">
        <v>248</v>
      </c>
      <c r="C718" s="15" t="s">
        <v>5680</v>
      </c>
      <c r="D718" s="15" t="str">
        <f>VLOOKUP(WEEKDAY(C718),'Dia da Semana'!$S:$T,2,FALSE)</f>
        <v>#VALUE!</v>
      </c>
      <c r="E718" s="15" t="s">
        <v>5681</v>
      </c>
      <c r="F718" s="15" t="s">
        <v>222</v>
      </c>
      <c r="G718" s="98" t="s">
        <v>4187</v>
      </c>
      <c r="H718" s="99" t="s">
        <v>5682</v>
      </c>
      <c r="I718" s="1"/>
      <c r="J718" s="1"/>
      <c r="K718" s="1"/>
      <c r="L718" s="1"/>
      <c r="M718" s="1"/>
      <c r="N718" s="1"/>
      <c r="O718" s="1"/>
      <c r="P718" s="1"/>
      <c r="Q718" s="1"/>
      <c r="R718" s="15"/>
      <c r="S718" s="1"/>
      <c r="T718" s="1"/>
    </row>
    <row r="719" ht="14.25" customHeight="1">
      <c r="A719" s="1"/>
      <c r="B719" s="12" t="s">
        <v>248</v>
      </c>
      <c r="C719" s="15" t="s">
        <v>5683</v>
      </c>
      <c r="D719" s="15" t="str">
        <f>VLOOKUP(WEEKDAY(C719),'Dia da Semana'!$S:$T,2,FALSE)</f>
        <v>#VALUE!</v>
      </c>
      <c r="E719" s="15" t="s">
        <v>5684</v>
      </c>
      <c r="F719" s="15" t="s">
        <v>222</v>
      </c>
      <c r="G719" s="98" t="s">
        <v>4179</v>
      </c>
      <c r="H719" s="99" t="s">
        <v>4180</v>
      </c>
      <c r="I719" s="1"/>
      <c r="J719" s="1"/>
      <c r="K719" s="1"/>
      <c r="L719" s="1"/>
      <c r="M719" s="1"/>
      <c r="N719" s="1"/>
      <c r="O719" s="1"/>
      <c r="P719" s="1"/>
      <c r="Q719" s="1"/>
      <c r="R719" s="15"/>
      <c r="S719" s="1"/>
      <c r="T719" s="1"/>
    </row>
    <row r="720" ht="14.25" customHeight="1">
      <c r="A720" s="1"/>
      <c r="B720" s="12" t="s">
        <v>230</v>
      </c>
      <c r="C720" s="15" t="s">
        <v>5685</v>
      </c>
      <c r="D720" s="15" t="str">
        <f>VLOOKUP(WEEKDAY(C720),'Dia da Semana'!$S:$T,2,FALSE)</f>
        <v>#VALUE!</v>
      </c>
      <c r="E720" s="15" t="s">
        <v>5686</v>
      </c>
      <c r="F720" s="15" t="s">
        <v>4186</v>
      </c>
      <c r="G720" s="98" t="s">
        <v>4179</v>
      </c>
      <c r="H720" s="99" t="s">
        <v>4180</v>
      </c>
      <c r="I720" s="1"/>
      <c r="J720" s="1"/>
      <c r="K720" s="1"/>
      <c r="L720" s="1"/>
      <c r="M720" s="1"/>
      <c r="N720" s="1"/>
      <c r="O720" s="1"/>
      <c r="P720" s="1"/>
      <c r="Q720" s="1"/>
      <c r="R720" s="15"/>
      <c r="S720" s="1"/>
      <c r="T720" s="1"/>
    </row>
    <row r="721" ht="14.25" customHeight="1">
      <c r="A721" s="1"/>
      <c r="B721" s="12" t="s">
        <v>248</v>
      </c>
      <c r="C721" s="15" t="s">
        <v>5687</v>
      </c>
      <c r="D721" s="15" t="str">
        <f>VLOOKUP(WEEKDAY(C721),'Dia da Semana'!$S:$T,2,FALSE)</f>
        <v>#VALUE!</v>
      </c>
      <c r="E721" s="15" t="s">
        <v>5688</v>
      </c>
      <c r="F721" s="15" t="s">
        <v>222</v>
      </c>
      <c r="G721" s="98" t="s">
        <v>4381</v>
      </c>
      <c r="H721" s="99" t="s">
        <v>5689</v>
      </c>
      <c r="I721" s="1"/>
      <c r="J721" s="1"/>
      <c r="K721" s="1"/>
      <c r="L721" s="1"/>
      <c r="M721" s="1"/>
      <c r="N721" s="1"/>
      <c r="O721" s="1"/>
      <c r="P721" s="1"/>
      <c r="Q721" s="1"/>
      <c r="R721" s="15"/>
      <c r="S721" s="1"/>
      <c r="T721" s="1"/>
    </row>
    <row r="722" ht="14.25" customHeight="1">
      <c r="A722" s="1"/>
      <c r="B722" s="12" t="s">
        <v>248</v>
      </c>
      <c r="C722" s="15" t="s">
        <v>5690</v>
      </c>
      <c r="D722" s="15" t="str">
        <f>VLOOKUP(WEEKDAY(C722),'Dia da Semana'!$S:$T,2,FALSE)</f>
        <v>#VALUE!</v>
      </c>
      <c r="E722" s="15" t="s">
        <v>5691</v>
      </c>
      <c r="F722" s="15" t="s">
        <v>222</v>
      </c>
      <c r="G722" s="98" t="s">
        <v>4705</v>
      </c>
      <c r="H722" s="99" t="s">
        <v>5692</v>
      </c>
      <c r="I722" s="1"/>
      <c r="J722" s="1"/>
      <c r="K722" s="1"/>
      <c r="L722" s="1"/>
      <c r="M722" s="1"/>
      <c r="N722" s="1"/>
      <c r="O722" s="1"/>
      <c r="P722" s="1"/>
      <c r="Q722" s="1"/>
      <c r="R722" s="15"/>
      <c r="S722" s="1"/>
      <c r="T722" s="1"/>
    </row>
    <row r="723" ht="14.25" customHeight="1">
      <c r="A723" s="1"/>
      <c r="B723" s="12" t="s">
        <v>248</v>
      </c>
      <c r="C723" s="15" t="s">
        <v>5693</v>
      </c>
      <c r="D723" s="15" t="str">
        <f>VLOOKUP(WEEKDAY(C723),'Dia da Semana'!$S:$T,2,FALSE)</f>
        <v>#VALUE!</v>
      </c>
      <c r="E723" s="15" t="s">
        <v>5691</v>
      </c>
      <c r="F723" s="15" t="s">
        <v>222</v>
      </c>
      <c r="G723" s="98" t="s">
        <v>4705</v>
      </c>
      <c r="H723" s="99" t="s">
        <v>5692</v>
      </c>
      <c r="I723" s="1"/>
      <c r="J723" s="1"/>
      <c r="K723" s="1"/>
      <c r="L723" s="1"/>
      <c r="M723" s="1"/>
      <c r="N723" s="1"/>
      <c r="O723" s="1"/>
      <c r="P723" s="1"/>
      <c r="Q723" s="1"/>
      <c r="R723" s="15"/>
      <c r="S723" s="1"/>
      <c r="T723" s="1"/>
    </row>
    <row r="724" ht="14.25" customHeight="1">
      <c r="A724" s="1"/>
      <c r="B724" s="12" t="s">
        <v>230</v>
      </c>
      <c r="C724" s="15" t="s">
        <v>5694</v>
      </c>
      <c r="D724" s="15" t="str">
        <f>VLOOKUP(WEEKDAY(C724),'Dia da Semana'!$S:$T,2,FALSE)</f>
        <v>#VALUE!</v>
      </c>
      <c r="E724" s="15" t="s">
        <v>5691</v>
      </c>
      <c r="F724" s="15" t="s">
        <v>222</v>
      </c>
      <c r="G724" s="98" t="s">
        <v>4705</v>
      </c>
      <c r="H724" s="99" t="s">
        <v>5692</v>
      </c>
      <c r="I724" s="1"/>
      <c r="J724" s="1"/>
      <c r="K724" s="1"/>
      <c r="L724" s="1"/>
      <c r="M724" s="1"/>
      <c r="N724" s="1"/>
      <c r="O724" s="1"/>
      <c r="P724" s="1"/>
      <c r="Q724" s="1"/>
      <c r="R724" s="15"/>
      <c r="S724" s="1"/>
      <c r="T724" s="1"/>
    </row>
    <row r="725" ht="14.25" customHeight="1">
      <c r="A725" s="1"/>
      <c r="B725" s="12" t="s">
        <v>230</v>
      </c>
      <c r="C725" s="15" t="s">
        <v>5695</v>
      </c>
      <c r="D725" s="15" t="str">
        <f>VLOOKUP(WEEKDAY(C725),'Dia da Semana'!$S:$T,2,FALSE)</f>
        <v>#VALUE!</v>
      </c>
      <c r="E725" s="15" t="s">
        <v>5691</v>
      </c>
      <c r="F725" s="15" t="s">
        <v>222</v>
      </c>
      <c r="G725" s="98" t="s">
        <v>4705</v>
      </c>
      <c r="H725" s="99" t="s">
        <v>5696</v>
      </c>
      <c r="I725" s="1"/>
      <c r="J725" s="1"/>
      <c r="K725" s="1"/>
      <c r="L725" s="1"/>
      <c r="M725" s="1"/>
      <c r="N725" s="1"/>
      <c r="O725" s="1"/>
      <c r="P725" s="1"/>
      <c r="Q725" s="1"/>
      <c r="R725" s="15"/>
      <c r="S725" s="1"/>
      <c r="T725" s="1"/>
    </row>
    <row r="726" ht="14.25" customHeight="1">
      <c r="A726" s="1"/>
      <c r="B726" s="12" t="s">
        <v>230</v>
      </c>
      <c r="C726" s="15" t="s">
        <v>5697</v>
      </c>
      <c r="D726" s="15" t="str">
        <f>VLOOKUP(WEEKDAY(C726),'Dia da Semana'!$S:$T,2,FALSE)</f>
        <v>#VALUE!</v>
      </c>
      <c r="E726" s="15" t="s">
        <v>5698</v>
      </c>
      <c r="F726" s="15" t="s">
        <v>223</v>
      </c>
      <c r="G726" s="98" t="s">
        <v>4241</v>
      </c>
      <c r="H726" s="99" t="s">
        <v>4242</v>
      </c>
      <c r="I726" s="1"/>
      <c r="J726" s="1"/>
      <c r="K726" s="1"/>
      <c r="L726" s="1"/>
      <c r="M726" s="1"/>
      <c r="N726" s="1"/>
      <c r="O726" s="1"/>
      <c r="P726" s="1"/>
      <c r="Q726" s="1"/>
      <c r="R726" s="15"/>
      <c r="S726" s="1"/>
      <c r="T726" s="1"/>
    </row>
    <row r="727" ht="14.25" customHeight="1">
      <c r="A727" s="1"/>
      <c r="B727" s="12" t="s">
        <v>230</v>
      </c>
      <c r="C727" s="15" t="s">
        <v>5699</v>
      </c>
      <c r="D727" s="15" t="str">
        <f>VLOOKUP(WEEKDAY(C727),'Dia da Semana'!$S:$T,2,FALSE)</f>
        <v>#VALUE!</v>
      </c>
      <c r="E727" s="15" t="s">
        <v>5700</v>
      </c>
      <c r="F727" s="15" t="s">
        <v>222</v>
      </c>
      <c r="G727" s="98" t="s">
        <v>4245</v>
      </c>
      <c r="H727" s="99" t="s">
        <v>5701</v>
      </c>
      <c r="I727" s="1"/>
      <c r="J727" s="1"/>
      <c r="K727" s="1"/>
      <c r="L727" s="1"/>
      <c r="M727" s="1"/>
      <c r="N727" s="1"/>
      <c r="O727" s="1"/>
      <c r="P727" s="1"/>
      <c r="Q727" s="1"/>
      <c r="R727" s="15"/>
      <c r="S727" s="1"/>
      <c r="T727" s="1"/>
    </row>
    <row r="728" ht="14.25" customHeight="1">
      <c r="A728" s="1"/>
      <c r="B728" s="12" t="s">
        <v>230</v>
      </c>
      <c r="C728" s="15" t="s">
        <v>5702</v>
      </c>
      <c r="D728" s="15" t="str">
        <f>VLOOKUP(WEEKDAY(C728),'Dia da Semana'!$S:$T,2,FALSE)</f>
        <v>#VALUE!</v>
      </c>
      <c r="E728" s="15" t="s">
        <v>5703</v>
      </c>
      <c r="F728" s="15" t="s">
        <v>223</v>
      </c>
      <c r="G728" s="98" t="s">
        <v>4241</v>
      </c>
      <c r="H728" s="99" t="s">
        <v>4242</v>
      </c>
      <c r="I728" s="1"/>
      <c r="J728" s="1"/>
      <c r="K728" s="1"/>
      <c r="L728" s="1"/>
      <c r="M728" s="1"/>
      <c r="N728" s="1"/>
      <c r="O728" s="1"/>
      <c r="P728" s="1"/>
      <c r="Q728" s="1"/>
      <c r="R728" s="15"/>
      <c r="S728" s="1"/>
      <c r="T728" s="1"/>
    </row>
    <row r="729" ht="14.25" customHeight="1">
      <c r="A729" s="1"/>
      <c r="B729" s="12" t="s">
        <v>230</v>
      </c>
      <c r="C729" s="15" t="s">
        <v>5704</v>
      </c>
      <c r="D729" s="15" t="str">
        <f>VLOOKUP(WEEKDAY(C729),'Dia da Semana'!$S:$T,2,FALSE)</f>
        <v>#VALUE!</v>
      </c>
      <c r="E729" s="15" t="s">
        <v>5673</v>
      </c>
      <c r="F729" s="15" t="s">
        <v>223</v>
      </c>
      <c r="G729" s="98" t="s">
        <v>4241</v>
      </c>
      <c r="H729" s="99" t="s">
        <v>4242</v>
      </c>
      <c r="I729" s="1"/>
      <c r="J729" s="1"/>
      <c r="K729" s="1"/>
      <c r="L729" s="1"/>
      <c r="M729" s="1"/>
      <c r="N729" s="1"/>
      <c r="O729" s="1"/>
      <c r="P729" s="1"/>
      <c r="Q729" s="1"/>
      <c r="R729" s="15"/>
      <c r="S729" s="1"/>
      <c r="T729" s="1"/>
    </row>
    <row r="730" ht="14.25" customHeight="1">
      <c r="A730" s="1"/>
      <c r="B730" s="12" t="s">
        <v>230</v>
      </c>
      <c r="C730" s="15" t="s">
        <v>5704</v>
      </c>
      <c r="D730" s="15" t="str">
        <f>VLOOKUP(WEEKDAY(C730),'Dia da Semana'!$S:$T,2,FALSE)</f>
        <v>#VALUE!</v>
      </c>
      <c r="E730" s="15" t="s">
        <v>5703</v>
      </c>
      <c r="F730" s="15" t="s">
        <v>223</v>
      </c>
      <c r="G730" s="98" t="s">
        <v>4288</v>
      </c>
      <c r="H730" s="99" t="s">
        <v>5705</v>
      </c>
      <c r="I730" s="1"/>
      <c r="J730" s="1"/>
      <c r="K730" s="1"/>
      <c r="L730" s="1"/>
      <c r="M730" s="1"/>
      <c r="N730" s="1"/>
      <c r="O730" s="1"/>
      <c r="P730" s="1"/>
      <c r="Q730" s="1"/>
      <c r="R730" s="15"/>
      <c r="S730" s="1"/>
      <c r="T730" s="1"/>
    </row>
    <row r="731" ht="14.25" customHeight="1">
      <c r="A731" s="1"/>
      <c r="B731" s="12" t="s">
        <v>230</v>
      </c>
      <c r="C731" s="15" t="s">
        <v>5706</v>
      </c>
      <c r="D731" s="15" t="str">
        <f>VLOOKUP(WEEKDAY(C731),'Dia da Semana'!$S:$T,2,FALSE)</f>
        <v>#VALUE!</v>
      </c>
      <c r="E731" s="15" t="s">
        <v>5707</v>
      </c>
      <c r="F731" s="15" t="s">
        <v>224</v>
      </c>
      <c r="G731" s="98" t="s">
        <v>4241</v>
      </c>
      <c r="H731" s="99" t="s">
        <v>5708</v>
      </c>
      <c r="I731" s="1"/>
      <c r="J731" s="1"/>
      <c r="K731" s="1"/>
      <c r="L731" s="1"/>
      <c r="M731" s="1"/>
      <c r="N731" s="1"/>
      <c r="O731" s="1"/>
      <c r="P731" s="1"/>
      <c r="Q731" s="1"/>
      <c r="R731" s="15"/>
      <c r="S731" s="1"/>
      <c r="T731" s="1"/>
    </row>
    <row r="732" ht="14.25" customHeight="1">
      <c r="A732" s="1"/>
      <c r="B732" s="12" t="s">
        <v>230</v>
      </c>
      <c r="C732" s="15" t="s">
        <v>5709</v>
      </c>
      <c r="D732" s="15" t="str">
        <f>VLOOKUP(WEEKDAY(C732),'Dia da Semana'!$S:$T,2,FALSE)</f>
        <v>#VALUE!</v>
      </c>
      <c r="E732" s="15" t="s">
        <v>5710</v>
      </c>
      <c r="F732" s="15" t="s">
        <v>223</v>
      </c>
      <c r="G732" s="98" t="s">
        <v>250</v>
      </c>
      <c r="H732" s="99" t="s">
        <v>250</v>
      </c>
      <c r="I732" s="1"/>
      <c r="J732" s="1"/>
      <c r="K732" s="1"/>
      <c r="L732" s="1"/>
      <c r="M732" s="1"/>
      <c r="N732" s="1"/>
      <c r="O732" s="1"/>
      <c r="P732" s="1"/>
      <c r="Q732" s="1"/>
      <c r="R732" s="15"/>
      <c r="S732" s="1"/>
      <c r="T732" s="1"/>
    </row>
    <row r="733" ht="14.25" customHeight="1">
      <c r="A733" s="1"/>
      <c r="B733" s="12" t="s">
        <v>230</v>
      </c>
      <c r="C733" s="15" t="s">
        <v>5711</v>
      </c>
      <c r="D733" s="15" t="str">
        <f>VLOOKUP(WEEKDAY(C733),'Dia da Semana'!$S:$T,2,FALSE)</f>
        <v>#VALUE!</v>
      </c>
      <c r="E733" s="15" t="s">
        <v>5712</v>
      </c>
      <c r="F733" s="15" t="s">
        <v>223</v>
      </c>
      <c r="G733" s="98" t="s">
        <v>250</v>
      </c>
      <c r="H733" s="99" t="s">
        <v>250</v>
      </c>
      <c r="I733" s="1"/>
      <c r="J733" s="1"/>
      <c r="K733" s="1"/>
      <c r="L733" s="1"/>
      <c r="M733" s="1"/>
      <c r="N733" s="1"/>
      <c r="O733" s="1"/>
      <c r="P733" s="1"/>
      <c r="Q733" s="1"/>
      <c r="R733" s="15"/>
      <c r="S733" s="1"/>
      <c r="T733" s="1"/>
    </row>
    <row r="734" ht="14.25" customHeight="1">
      <c r="A734" s="1"/>
      <c r="B734" s="12" t="s">
        <v>230</v>
      </c>
      <c r="C734" s="15" t="s">
        <v>5713</v>
      </c>
      <c r="D734" s="15" t="str">
        <f>VLOOKUP(WEEKDAY(C734),'Dia da Semana'!$S:$T,2,FALSE)</f>
        <v>#VALUE!</v>
      </c>
      <c r="E734" s="15" t="s">
        <v>5714</v>
      </c>
      <c r="F734" s="15" t="s">
        <v>223</v>
      </c>
      <c r="G734" s="98" t="s">
        <v>250</v>
      </c>
      <c r="H734" s="99" t="s">
        <v>250</v>
      </c>
      <c r="I734" s="1"/>
      <c r="J734" s="1"/>
      <c r="K734" s="1"/>
      <c r="L734" s="1"/>
      <c r="M734" s="1"/>
      <c r="N734" s="1"/>
      <c r="O734" s="1"/>
      <c r="P734" s="1"/>
      <c r="Q734" s="1"/>
      <c r="R734" s="15"/>
      <c r="S734" s="1"/>
      <c r="T734" s="1"/>
    </row>
    <row r="735" ht="14.25" customHeight="1">
      <c r="A735" s="1"/>
      <c r="B735" s="12" t="s">
        <v>230</v>
      </c>
      <c r="C735" s="15" t="s">
        <v>5715</v>
      </c>
      <c r="D735" s="15" t="str">
        <f>VLOOKUP(WEEKDAY(C735),'Dia da Semana'!$S:$T,2,FALSE)</f>
        <v>#VALUE!</v>
      </c>
      <c r="E735" s="15" t="s">
        <v>5716</v>
      </c>
      <c r="F735" s="15" t="s">
        <v>222</v>
      </c>
      <c r="G735" s="98" t="s">
        <v>4187</v>
      </c>
      <c r="H735" s="99" t="s">
        <v>4622</v>
      </c>
      <c r="I735" s="1"/>
      <c r="J735" s="1"/>
      <c r="K735" s="1"/>
      <c r="L735" s="1"/>
      <c r="M735" s="1"/>
      <c r="N735" s="1"/>
      <c r="O735" s="1"/>
      <c r="P735" s="1"/>
      <c r="Q735" s="1"/>
      <c r="R735" s="15"/>
      <c r="S735" s="1"/>
      <c r="T735" s="1"/>
    </row>
    <row r="736" ht="14.25" customHeight="1">
      <c r="A736" s="1"/>
      <c r="B736" s="12" t="s">
        <v>248</v>
      </c>
      <c r="C736" s="15" t="s">
        <v>5717</v>
      </c>
      <c r="D736" s="15" t="str">
        <f>VLOOKUP(WEEKDAY(C736),'Dia da Semana'!$S:$T,2,FALSE)</f>
        <v>#VALUE!</v>
      </c>
      <c r="E736" s="15" t="s">
        <v>5718</v>
      </c>
      <c r="F736" s="15" t="s">
        <v>223</v>
      </c>
      <c r="G736" s="98" t="s">
        <v>5719</v>
      </c>
      <c r="H736" s="99" t="s">
        <v>5720</v>
      </c>
      <c r="I736" s="1"/>
      <c r="J736" s="1"/>
      <c r="K736" s="1"/>
      <c r="L736" s="1"/>
      <c r="M736" s="1"/>
      <c r="N736" s="1"/>
      <c r="O736" s="1"/>
      <c r="P736" s="1"/>
      <c r="Q736" s="1"/>
      <c r="R736" s="15"/>
      <c r="S736" s="1"/>
      <c r="T736" s="1"/>
    </row>
    <row r="737" ht="14.25" customHeight="1">
      <c r="A737" s="1"/>
      <c r="B737" s="12" t="s">
        <v>230</v>
      </c>
      <c r="C737" s="15" t="s">
        <v>5721</v>
      </c>
      <c r="D737" s="15" t="str">
        <f>VLOOKUP(WEEKDAY(C737),'Dia da Semana'!$S:$T,2,FALSE)</f>
        <v>#VALUE!</v>
      </c>
      <c r="E737" s="15" t="s">
        <v>5722</v>
      </c>
      <c r="F737" s="15" t="s">
        <v>223</v>
      </c>
      <c r="G737" s="98" t="s">
        <v>5723</v>
      </c>
      <c r="H737" s="99" t="s">
        <v>5724</v>
      </c>
      <c r="I737" s="1"/>
      <c r="J737" s="1"/>
      <c r="K737" s="1"/>
      <c r="L737" s="1"/>
      <c r="M737" s="1"/>
      <c r="N737" s="1"/>
      <c r="O737" s="1"/>
      <c r="P737" s="1"/>
      <c r="Q737" s="1"/>
      <c r="R737" s="15"/>
      <c r="S737" s="1"/>
      <c r="T737" s="1"/>
    </row>
    <row r="738" ht="14.25" customHeight="1">
      <c r="A738" s="1"/>
      <c r="B738" s="12" t="s">
        <v>230</v>
      </c>
      <c r="C738" s="15" t="s">
        <v>5725</v>
      </c>
      <c r="D738" s="15" t="str">
        <f>VLOOKUP(WEEKDAY(C738),'Dia da Semana'!$S:$T,2,FALSE)</f>
        <v>#VALUE!</v>
      </c>
      <c r="E738" s="15" t="s">
        <v>5726</v>
      </c>
      <c r="F738" s="15" t="s">
        <v>223</v>
      </c>
      <c r="G738" s="98" t="s">
        <v>5727</v>
      </c>
      <c r="H738" s="99" t="s">
        <v>5728</v>
      </c>
      <c r="I738" s="1"/>
      <c r="J738" s="1"/>
      <c r="K738" s="1"/>
      <c r="L738" s="1"/>
      <c r="M738" s="1"/>
      <c r="N738" s="1"/>
      <c r="O738" s="1"/>
      <c r="P738" s="1"/>
      <c r="Q738" s="1"/>
      <c r="R738" s="15"/>
      <c r="S738" s="1"/>
      <c r="T738" s="1"/>
    </row>
    <row r="739" ht="14.25" customHeight="1">
      <c r="A739" s="1"/>
      <c r="B739" s="12" t="s">
        <v>230</v>
      </c>
      <c r="C739" s="15" t="s">
        <v>5729</v>
      </c>
      <c r="D739" s="15" t="str">
        <f>VLOOKUP(WEEKDAY(C739),'Dia da Semana'!$S:$T,2,FALSE)</f>
        <v>#VALUE!</v>
      </c>
      <c r="E739" s="15" t="s">
        <v>5730</v>
      </c>
      <c r="F739" s="15" t="s">
        <v>223</v>
      </c>
      <c r="G739" s="98" t="s">
        <v>4187</v>
      </c>
      <c r="H739" s="99" t="s">
        <v>4249</v>
      </c>
      <c r="I739" s="1"/>
      <c r="J739" s="1"/>
      <c r="K739" s="1"/>
      <c r="L739" s="1"/>
      <c r="M739" s="1"/>
      <c r="N739" s="1"/>
      <c r="O739" s="1"/>
      <c r="P739" s="1"/>
      <c r="Q739" s="1"/>
      <c r="R739" s="15"/>
      <c r="S739" s="1"/>
      <c r="T739" s="1"/>
    </row>
    <row r="740" ht="14.25" customHeight="1">
      <c r="A740" s="1"/>
      <c r="B740" s="12" t="s">
        <v>230</v>
      </c>
      <c r="C740" s="15" t="s">
        <v>5731</v>
      </c>
      <c r="D740" s="15" t="str">
        <f>VLOOKUP(WEEKDAY(C740),'Dia da Semana'!$S:$T,2,FALSE)</f>
        <v>#VALUE!</v>
      </c>
      <c r="E740" s="15" t="s">
        <v>5732</v>
      </c>
      <c r="F740" s="15" t="s">
        <v>222</v>
      </c>
      <c r="G740" s="98" t="s">
        <v>4179</v>
      </c>
      <c r="H740" s="99" t="s">
        <v>4180</v>
      </c>
      <c r="I740" s="1"/>
      <c r="J740" s="1"/>
      <c r="K740" s="1"/>
      <c r="L740" s="1"/>
      <c r="M740" s="1"/>
      <c r="N740" s="1"/>
      <c r="O740" s="1"/>
      <c r="P740" s="1"/>
      <c r="Q740" s="1"/>
      <c r="R740" s="15"/>
      <c r="S740" s="1"/>
      <c r="T740" s="1"/>
    </row>
    <row r="741" ht="14.25" customHeight="1">
      <c r="A741" s="1"/>
      <c r="B741" s="12" t="s">
        <v>230</v>
      </c>
      <c r="C741" s="15" t="s">
        <v>5733</v>
      </c>
      <c r="D741" s="15" t="str">
        <f>VLOOKUP(WEEKDAY(C741),'Dia da Semana'!$S:$T,2,FALSE)</f>
        <v>#VALUE!</v>
      </c>
      <c r="E741" s="15" t="s">
        <v>5734</v>
      </c>
      <c r="F741" s="15" t="s">
        <v>223</v>
      </c>
      <c r="G741" s="98" t="s">
        <v>4241</v>
      </c>
      <c r="H741" s="99" t="s">
        <v>4249</v>
      </c>
      <c r="I741" s="1"/>
      <c r="J741" s="1"/>
      <c r="K741" s="1"/>
      <c r="L741" s="1"/>
      <c r="M741" s="1"/>
      <c r="N741" s="1"/>
      <c r="O741" s="1"/>
      <c r="P741" s="1"/>
      <c r="Q741" s="1"/>
      <c r="R741" s="15"/>
      <c r="S741" s="1"/>
      <c r="T741" s="1"/>
    </row>
    <row r="742" ht="14.25" customHeight="1">
      <c r="A742" s="1"/>
      <c r="B742" s="12" t="s">
        <v>230</v>
      </c>
      <c r="C742" s="15" t="s">
        <v>5735</v>
      </c>
      <c r="D742" s="15" t="str">
        <f>VLOOKUP(WEEKDAY(C742),'Dia da Semana'!$S:$T,2,FALSE)</f>
        <v>#VALUE!</v>
      </c>
      <c r="E742" s="15" t="s">
        <v>5736</v>
      </c>
      <c r="F742" s="15" t="s">
        <v>223</v>
      </c>
      <c r="G742" s="98" t="s">
        <v>4187</v>
      </c>
      <c r="H742" s="99" t="s">
        <v>4193</v>
      </c>
      <c r="I742" s="1"/>
      <c r="J742" s="1"/>
      <c r="K742" s="1"/>
      <c r="L742" s="1"/>
      <c r="M742" s="1"/>
      <c r="N742" s="1"/>
      <c r="O742" s="1"/>
      <c r="P742" s="1"/>
      <c r="Q742" s="1"/>
      <c r="R742" s="15"/>
      <c r="S742" s="1"/>
      <c r="T742" s="1"/>
    </row>
    <row r="743" ht="14.25" customHeight="1">
      <c r="A743" s="1"/>
      <c r="B743" s="12" t="s">
        <v>230</v>
      </c>
      <c r="C743" s="15" t="s">
        <v>5737</v>
      </c>
      <c r="D743" s="15" t="str">
        <f>VLOOKUP(WEEKDAY(C743),'Dia da Semana'!$S:$T,2,FALSE)</f>
        <v>#VALUE!</v>
      </c>
      <c r="E743" s="15" t="s">
        <v>5738</v>
      </c>
      <c r="F743" s="15" t="s">
        <v>223</v>
      </c>
      <c r="G743" s="98" t="s">
        <v>4187</v>
      </c>
      <c r="H743" s="99" t="s">
        <v>5582</v>
      </c>
      <c r="I743" s="1"/>
      <c r="J743" s="1"/>
      <c r="K743" s="1"/>
      <c r="L743" s="1"/>
      <c r="M743" s="1"/>
      <c r="N743" s="1"/>
      <c r="O743" s="1"/>
      <c r="P743" s="1"/>
      <c r="Q743" s="1"/>
      <c r="R743" s="15"/>
      <c r="S743" s="1"/>
      <c r="T743" s="1"/>
    </row>
    <row r="744" ht="14.25" customHeight="1">
      <c r="A744" s="1"/>
      <c r="B744" s="12" t="s">
        <v>230</v>
      </c>
      <c r="C744" s="15" t="s">
        <v>5739</v>
      </c>
      <c r="D744" s="15" t="str">
        <f>VLOOKUP(WEEKDAY(C744),'Dia da Semana'!$S:$T,2,FALSE)</f>
        <v>#VALUE!</v>
      </c>
      <c r="E744" s="15" t="s">
        <v>5740</v>
      </c>
      <c r="F744" s="15" t="s">
        <v>223</v>
      </c>
      <c r="G744" s="98" t="s">
        <v>4258</v>
      </c>
      <c r="H744" s="99" t="s">
        <v>5741</v>
      </c>
      <c r="I744" s="1"/>
      <c r="J744" s="1"/>
      <c r="K744" s="1"/>
      <c r="L744" s="1"/>
      <c r="M744" s="1"/>
      <c r="N744" s="1"/>
      <c r="O744" s="1"/>
      <c r="P744" s="1"/>
      <c r="Q744" s="1"/>
      <c r="R744" s="15"/>
      <c r="S744" s="1"/>
      <c r="T744" s="1"/>
    </row>
    <row r="745" ht="14.25" customHeight="1">
      <c r="A745" s="1"/>
      <c r="B745" s="12" t="s">
        <v>230</v>
      </c>
      <c r="C745" s="15" t="s">
        <v>5742</v>
      </c>
      <c r="D745" s="15" t="str">
        <f>VLOOKUP(WEEKDAY(C745),'Dia da Semana'!$S:$T,2,FALSE)</f>
        <v>#VALUE!</v>
      </c>
      <c r="E745" s="15" t="s">
        <v>5743</v>
      </c>
      <c r="F745" s="15" t="s">
        <v>222</v>
      </c>
      <c r="G745" s="98" t="s">
        <v>5325</v>
      </c>
      <c r="H745" s="99" t="s">
        <v>4458</v>
      </c>
      <c r="I745" s="1"/>
      <c r="J745" s="1"/>
      <c r="K745" s="1"/>
      <c r="L745" s="1"/>
      <c r="M745" s="1"/>
      <c r="N745" s="1"/>
      <c r="O745" s="1"/>
      <c r="P745" s="1"/>
      <c r="Q745" s="1"/>
      <c r="R745" s="15"/>
      <c r="S745" s="1"/>
      <c r="T745" s="1"/>
    </row>
    <row r="746" ht="14.25" customHeight="1">
      <c r="A746" s="1"/>
      <c r="B746" s="12" t="s">
        <v>230</v>
      </c>
      <c r="C746" s="15" t="s">
        <v>5744</v>
      </c>
      <c r="D746" s="15" t="str">
        <f>VLOOKUP(WEEKDAY(C746),'Dia da Semana'!$S:$T,2,FALSE)</f>
        <v>#VALUE!</v>
      </c>
      <c r="E746" s="15" t="s">
        <v>5745</v>
      </c>
      <c r="F746" s="15" t="s">
        <v>222</v>
      </c>
      <c r="G746" s="98" t="s">
        <v>5359</v>
      </c>
      <c r="H746" s="99" t="s">
        <v>5336</v>
      </c>
      <c r="I746" s="1"/>
      <c r="J746" s="1"/>
      <c r="K746" s="1"/>
      <c r="L746" s="1"/>
      <c r="M746" s="1"/>
      <c r="N746" s="1"/>
      <c r="O746" s="1"/>
      <c r="P746" s="1"/>
      <c r="Q746" s="1"/>
      <c r="R746" s="15"/>
      <c r="S746" s="1"/>
      <c r="T746" s="1"/>
    </row>
    <row r="747" ht="14.25" customHeight="1">
      <c r="A747" s="1"/>
      <c r="B747" s="12" t="s">
        <v>248</v>
      </c>
      <c r="C747" s="15" t="s">
        <v>5746</v>
      </c>
      <c r="D747" s="15" t="str">
        <f>VLOOKUP(WEEKDAY(C747),'Dia da Semana'!$S:$T,2,FALSE)</f>
        <v>#VALUE!</v>
      </c>
      <c r="E747" s="15" t="s">
        <v>5747</v>
      </c>
      <c r="F747" s="15" t="s">
        <v>222</v>
      </c>
      <c r="G747" s="98" t="s">
        <v>4337</v>
      </c>
      <c r="H747" s="99" t="s">
        <v>5526</v>
      </c>
      <c r="I747" s="1"/>
      <c r="J747" s="1"/>
      <c r="K747" s="1"/>
      <c r="L747" s="1"/>
      <c r="M747" s="1"/>
      <c r="N747" s="1"/>
      <c r="O747" s="1"/>
      <c r="P747" s="1"/>
      <c r="Q747" s="1"/>
      <c r="R747" s="15"/>
      <c r="S747" s="1"/>
      <c r="T747" s="1"/>
    </row>
    <row r="748" ht="14.25" customHeight="1">
      <c r="A748" s="1"/>
      <c r="B748" s="12" t="s">
        <v>230</v>
      </c>
      <c r="C748" s="15" t="s">
        <v>5748</v>
      </c>
      <c r="D748" s="15" t="str">
        <f>VLOOKUP(WEEKDAY(C748),'Dia da Semana'!$S:$T,2,FALSE)</f>
        <v>#VALUE!</v>
      </c>
      <c r="E748" s="15" t="s">
        <v>5749</v>
      </c>
      <c r="F748" s="15" t="s">
        <v>222</v>
      </c>
      <c r="G748" s="98" t="s">
        <v>4182</v>
      </c>
      <c r="H748" s="99" t="s">
        <v>5750</v>
      </c>
      <c r="I748" s="1"/>
      <c r="J748" s="1"/>
      <c r="K748" s="1"/>
      <c r="L748" s="1"/>
      <c r="M748" s="1"/>
      <c r="N748" s="1"/>
      <c r="O748" s="1"/>
      <c r="P748" s="1"/>
      <c r="Q748" s="1"/>
      <c r="R748" s="15"/>
      <c r="S748" s="1"/>
      <c r="T748" s="1"/>
    </row>
    <row r="749" ht="14.25" customHeight="1">
      <c r="A749" s="1"/>
      <c r="B749" s="12" t="s">
        <v>247</v>
      </c>
      <c r="C749" s="15" t="s">
        <v>5751</v>
      </c>
      <c r="D749" s="15" t="str">
        <f>VLOOKUP(WEEKDAY(C749),'Dia da Semana'!$S:$T,2,FALSE)</f>
        <v>#VALUE!</v>
      </c>
      <c r="E749" s="15" t="s">
        <v>5752</v>
      </c>
      <c r="F749" s="15" t="s">
        <v>223</v>
      </c>
      <c r="G749" s="98" t="s">
        <v>4187</v>
      </c>
      <c r="H749" s="99" t="s">
        <v>5753</v>
      </c>
      <c r="I749" s="1"/>
      <c r="J749" s="1"/>
      <c r="K749" s="1"/>
      <c r="L749" s="1"/>
      <c r="M749" s="1"/>
      <c r="N749" s="1"/>
      <c r="O749" s="1"/>
      <c r="P749" s="1"/>
      <c r="Q749" s="1"/>
      <c r="R749" s="15"/>
      <c r="S749" s="1"/>
      <c r="T749" s="1"/>
    </row>
    <row r="750" ht="14.25" customHeight="1">
      <c r="A750" s="1"/>
      <c r="B750" s="12" t="s">
        <v>247</v>
      </c>
      <c r="C750" s="15" t="s">
        <v>5754</v>
      </c>
      <c r="D750" s="15" t="str">
        <f>VLOOKUP(WEEKDAY(C750),'Dia da Semana'!$S:$T,2,FALSE)</f>
        <v>#VALUE!</v>
      </c>
      <c r="E750" s="15" t="s">
        <v>5755</v>
      </c>
      <c r="F750" s="15" t="s">
        <v>223</v>
      </c>
      <c r="G750" s="98" t="s">
        <v>4187</v>
      </c>
      <c r="H750" s="99" t="s">
        <v>5753</v>
      </c>
      <c r="I750" s="1"/>
      <c r="J750" s="1"/>
      <c r="K750" s="1"/>
      <c r="L750" s="1"/>
      <c r="M750" s="1"/>
      <c r="N750" s="1"/>
      <c r="O750" s="1"/>
      <c r="P750" s="1"/>
      <c r="Q750" s="1"/>
      <c r="R750" s="15"/>
      <c r="S750" s="1"/>
      <c r="T750" s="1"/>
    </row>
    <row r="751" ht="14.25" customHeight="1">
      <c r="A751" s="1"/>
      <c r="B751" s="12" t="s">
        <v>230</v>
      </c>
      <c r="C751" s="15" t="s">
        <v>5756</v>
      </c>
      <c r="D751" s="15" t="str">
        <f>VLOOKUP(WEEKDAY(C751),'Dia da Semana'!$S:$T,2,FALSE)</f>
        <v>#VALUE!</v>
      </c>
      <c r="E751" s="15" t="s">
        <v>5757</v>
      </c>
      <c r="F751" s="15" t="s">
        <v>222</v>
      </c>
      <c r="G751" s="98" t="s">
        <v>4187</v>
      </c>
      <c r="H751" s="99" t="s">
        <v>4355</v>
      </c>
      <c r="I751" s="1"/>
      <c r="J751" s="1"/>
      <c r="K751" s="1"/>
      <c r="L751" s="1"/>
      <c r="M751" s="1"/>
      <c r="N751" s="1"/>
      <c r="O751" s="1"/>
      <c r="P751" s="1"/>
      <c r="Q751" s="1"/>
      <c r="R751" s="15"/>
      <c r="S751" s="1"/>
      <c r="T751" s="1"/>
    </row>
    <row r="752" ht="14.25" customHeight="1">
      <c r="A752" s="1"/>
      <c r="B752" s="12" t="s">
        <v>247</v>
      </c>
      <c r="C752" s="15" t="s">
        <v>5758</v>
      </c>
      <c r="D752" s="15" t="str">
        <f>VLOOKUP(WEEKDAY(C752),'Dia da Semana'!$S:$T,2,FALSE)</f>
        <v>#VALUE!</v>
      </c>
      <c r="E752" s="15" t="s">
        <v>5759</v>
      </c>
      <c r="F752" s="15" t="s">
        <v>222</v>
      </c>
      <c r="G752" s="98" t="s">
        <v>250</v>
      </c>
      <c r="H752" s="99" t="s">
        <v>250</v>
      </c>
      <c r="I752" s="1"/>
      <c r="J752" s="1"/>
      <c r="K752" s="1"/>
      <c r="L752" s="1"/>
      <c r="M752" s="1"/>
      <c r="N752" s="1"/>
      <c r="O752" s="1"/>
      <c r="P752" s="1"/>
      <c r="Q752" s="1"/>
      <c r="R752" s="15"/>
      <c r="S752" s="1"/>
      <c r="T752" s="1"/>
    </row>
    <row r="753" ht="14.25" customHeight="1">
      <c r="A753" s="1"/>
      <c r="B753" s="12" t="s">
        <v>247</v>
      </c>
      <c r="C753" s="15" t="s">
        <v>5760</v>
      </c>
      <c r="D753" s="15" t="str">
        <f>VLOOKUP(WEEKDAY(C753),'Dia da Semana'!$S:$T,2,FALSE)</f>
        <v>#VALUE!</v>
      </c>
      <c r="E753" s="15" t="s">
        <v>5761</v>
      </c>
      <c r="F753" s="15" t="s">
        <v>223</v>
      </c>
      <c r="G753" s="98" t="s">
        <v>250</v>
      </c>
      <c r="H753" s="99" t="s">
        <v>250</v>
      </c>
      <c r="I753" s="1"/>
      <c r="J753" s="1"/>
      <c r="K753" s="1"/>
      <c r="L753" s="1"/>
      <c r="M753" s="1"/>
      <c r="N753" s="1"/>
      <c r="O753" s="1"/>
      <c r="P753" s="1"/>
      <c r="Q753" s="1"/>
      <c r="R753" s="15"/>
      <c r="S753" s="1"/>
      <c r="T753" s="1"/>
    </row>
    <row r="754" ht="14.25" customHeight="1">
      <c r="A754" s="1"/>
      <c r="B754" s="12" t="s">
        <v>247</v>
      </c>
      <c r="C754" s="15" t="s">
        <v>5762</v>
      </c>
      <c r="D754" s="15" t="str">
        <f>VLOOKUP(WEEKDAY(C754),'Dia da Semana'!$S:$T,2,FALSE)</f>
        <v>#VALUE!</v>
      </c>
      <c r="E754" s="15" t="s">
        <v>5763</v>
      </c>
      <c r="F754" s="15" t="s">
        <v>223</v>
      </c>
      <c r="G754" s="98" t="s">
        <v>250</v>
      </c>
      <c r="H754" s="99" t="s">
        <v>250</v>
      </c>
      <c r="I754" s="1"/>
      <c r="J754" s="1"/>
      <c r="K754" s="1"/>
      <c r="L754" s="1"/>
      <c r="M754" s="1"/>
      <c r="N754" s="1"/>
      <c r="O754" s="1"/>
      <c r="P754" s="1"/>
      <c r="Q754" s="1"/>
      <c r="R754" s="15"/>
      <c r="S754" s="1"/>
      <c r="T754" s="1"/>
    </row>
    <row r="755" ht="14.25" customHeight="1">
      <c r="A755" s="1"/>
      <c r="B755" s="12" t="s">
        <v>248</v>
      </c>
      <c r="C755" s="15" t="s">
        <v>5764</v>
      </c>
      <c r="D755" s="15" t="str">
        <f>VLOOKUP(WEEKDAY(C755),'Dia da Semana'!$S:$T,2,FALSE)</f>
        <v>#VALUE!</v>
      </c>
      <c r="E755" s="15" t="s">
        <v>5765</v>
      </c>
      <c r="F755" s="15" t="s">
        <v>222</v>
      </c>
      <c r="G755" s="98" t="s">
        <v>250</v>
      </c>
      <c r="H755" s="99" t="s">
        <v>250</v>
      </c>
      <c r="I755" s="1"/>
      <c r="J755" s="1"/>
      <c r="K755" s="1"/>
      <c r="L755" s="1"/>
      <c r="M755" s="1"/>
      <c r="N755" s="1"/>
      <c r="O755" s="1"/>
      <c r="P755" s="1"/>
      <c r="Q755" s="1"/>
      <c r="R755" s="15"/>
      <c r="S755" s="1"/>
      <c r="T755" s="1"/>
    </row>
    <row r="756" ht="14.25" customHeight="1">
      <c r="A756" s="1"/>
      <c r="B756" s="12" t="s">
        <v>248</v>
      </c>
      <c r="C756" s="15" t="s">
        <v>5766</v>
      </c>
      <c r="D756" s="15" t="str">
        <f>VLOOKUP(WEEKDAY(C756),'Dia da Semana'!$S:$T,2,FALSE)</f>
        <v>#VALUE!</v>
      </c>
      <c r="E756" s="15" t="s">
        <v>5767</v>
      </c>
      <c r="F756" s="15" t="s">
        <v>222</v>
      </c>
      <c r="G756" s="98" t="s">
        <v>5768</v>
      </c>
      <c r="H756" s="99" t="s">
        <v>5045</v>
      </c>
      <c r="I756" s="1"/>
      <c r="J756" s="1"/>
      <c r="K756" s="1"/>
      <c r="L756" s="1"/>
      <c r="M756" s="1"/>
      <c r="N756" s="1"/>
      <c r="O756" s="1"/>
      <c r="P756" s="1"/>
      <c r="Q756" s="1"/>
      <c r="R756" s="15"/>
      <c r="S756" s="1"/>
      <c r="T756" s="1"/>
    </row>
    <row r="757" ht="14.25" customHeight="1">
      <c r="A757" s="1"/>
      <c r="B757" s="12" t="s">
        <v>230</v>
      </c>
      <c r="C757" s="15" t="s">
        <v>5769</v>
      </c>
      <c r="D757" s="15" t="str">
        <f>VLOOKUP(WEEKDAY(C757),'Dia da Semana'!$S:$T,2,FALSE)</f>
        <v>#VALUE!</v>
      </c>
      <c r="E757" s="15" t="s">
        <v>5770</v>
      </c>
      <c r="F757" s="15" t="s">
        <v>222</v>
      </c>
      <c r="G757" s="98" t="s">
        <v>5771</v>
      </c>
      <c r="H757" s="99" t="s">
        <v>5772</v>
      </c>
      <c r="I757" s="1"/>
      <c r="J757" s="1"/>
      <c r="K757" s="1"/>
      <c r="L757" s="1"/>
      <c r="M757" s="1"/>
      <c r="N757" s="1"/>
      <c r="O757" s="1"/>
      <c r="P757" s="1"/>
      <c r="Q757" s="1"/>
      <c r="R757" s="15"/>
      <c r="S757" s="1"/>
      <c r="T757" s="1"/>
    </row>
    <row r="758" ht="14.25" customHeight="1">
      <c r="A758" s="1"/>
      <c r="B758" s="12" t="s">
        <v>230</v>
      </c>
      <c r="C758" s="15" t="s">
        <v>5769</v>
      </c>
      <c r="D758" s="15" t="str">
        <f>VLOOKUP(WEEKDAY(C758),'Dia da Semana'!$S:$T,2,FALSE)</f>
        <v>#VALUE!</v>
      </c>
      <c r="E758" s="15" t="s">
        <v>5770</v>
      </c>
      <c r="F758" s="15" t="s">
        <v>222</v>
      </c>
      <c r="G758" s="98" t="s">
        <v>5773</v>
      </c>
      <c r="H758" s="99" t="s">
        <v>5774</v>
      </c>
      <c r="I758" s="1"/>
      <c r="J758" s="1"/>
      <c r="K758" s="1"/>
      <c r="L758" s="1"/>
      <c r="M758" s="1"/>
      <c r="N758" s="1"/>
      <c r="O758" s="1"/>
      <c r="P758" s="1"/>
      <c r="Q758" s="1"/>
      <c r="R758" s="15"/>
      <c r="S758" s="1"/>
      <c r="T758" s="1"/>
    </row>
    <row r="759" ht="14.25" customHeight="1">
      <c r="A759" s="1"/>
      <c r="B759" s="12" t="s">
        <v>247</v>
      </c>
      <c r="C759" s="15" t="s">
        <v>5775</v>
      </c>
      <c r="D759" s="15" t="str">
        <f>VLOOKUP(WEEKDAY(C759),'Dia da Semana'!$S:$T,2,FALSE)</f>
        <v>#VALUE!</v>
      </c>
      <c r="E759" s="15" t="s">
        <v>5776</v>
      </c>
      <c r="F759" s="15" t="s">
        <v>223</v>
      </c>
      <c r="G759" s="98" t="s">
        <v>4603</v>
      </c>
      <c r="H759" s="99" t="s">
        <v>5777</v>
      </c>
      <c r="I759" s="1"/>
      <c r="J759" s="1"/>
      <c r="K759" s="1"/>
      <c r="L759" s="1"/>
      <c r="M759" s="1"/>
      <c r="N759" s="1"/>
      <c r="O759" s="1"/>
      <c r="P759" s="1"/>
      <c r="Q759" s="1"/>
      <c r="R759" s="15"/>
      <c r="S759" s="1"/>
      <c r="T759" s="1"/>
    </row>
    <row r="760" ht="14.25" customHeight="1">
      <c r="A760" s="1"/>
      <c r="B760" s="12" t="s">
        <v>230</v>
      </c>
      <c r="C760" s="15" t="s">
        <v>5778</v>
      </c>
      <c r="D760" s="15" t="str">
        <f>VLOOKUP(WEEKDAY(C760),'Dia da Semana'!$S:$T,2,FALSE)</f>
        <v>#VALUE!</v>
      </c>
      <c r="E760" s="15" t="s">
        <v>5673</v>
      </c>
      <c r="F760" s="15" t="s">
        <v>223</v>
      </c>
      <c r="G760" s="98" t="s">
        <v>4241</v>
      </c>
      <c r="H760" s="99" t="s">
        <v>4242</v>
      </c>
      <c r="I760" s="1"/>
      <c r="J760" s="1"/>
      <c r="K760" s="1"/>
      <c r="L760" s="1"/>
      <c r="M760" s="1"/>
      <c r="N760" s="1"/>
      <c r="O760" s="1"/>
      <c r="P760" s="1"/>
      <c r="Q760" s="1"/>
      <c r="R760" s="15"/>
      <c r="S760" s="1"/>
      <c r="T760" s="1"/>
    </row>
    <row r="761" ht="14.25" customHeight="1">
      <c r="A761" s="1"/>
      <c r="B761" s="12" t="s">
        <v>230</v>
      </c>
      <c r="C761" s="15" t="s">
        <v>5779</v>
      </c>
      <c r="D761" s="15" t="str">
        <f>VLOOKUP(WEEKDAY(C761),'Dia da Semana'!$S:$T,2,FALSE)</f>
        <v>#VALUE!</v>
      </c>
      <c r="E761" s="15" t="s">
        <v>5703</v>
      </c>
      <c r="F761" s="15" t="s">
        <v>223</v>
      </c>
      <c r="G761" s="98" t="s">
        <v>5359</v>
      </c>
      <c r="H761" s="99" t="s">
        <v>4242</v>
      </c>
      <c r="I761" s="1"/>
      <c r="J761" s="1"/>
      <c r="K761" s="1"/>
      <c r="L761" s="1"/>
      <c r="M761" s="1"/>
      <c r="N761" s="1"/>
      <c r="O761" s="1"/>
      <c r="P761" s="1"/>
      <c r="Q761" s="1"/>
      <c r="R761" s="15"/>
      <c r="S761" s="1"/>
      <c r="T761" s="1"/>
    </row>
    <row r="762" ht="14.25" customHeight="1">
      <c r="A762" s="1"/>
      <c r="B762" s="12" t="s">
        <v>230</v>
      </c>
      <c r="C762" s="15" t="s">
        <v>5780</v>
      </c>
      <c r="D762" s="15" t="str">
        <f>VLOOKUP(WEEKDAY(C762),'Dia da Semana'!$S:$T,2,FALSE)</f>
        <v>#VALUE!</v>
      </c>
      <c r="E762" s="15" t="s">
        <v>5781</v>
      </c>
      <c r="F762" s="15" t="s">
        <v>223</v>
      </c>
      <c r="G762" s="98" t="s">
        <v>4241</v>
      </c>
      <c r="H762" s="99" t="s">
        <v>4242</v>
      </c>
      <c r="I762" s="1"/>
      <c r="J762" s="1"/>
      <c r="K762" s="1"/>
      <c r="L762" s="1"/>
      <c r="M762" s="1"/>
      <c r="N762" s="1"/>
      <c r="O762" s="1"/>
      <c r="P762" s="1"/>
      <c r="Q762" s="1"/>
      <c r="R762" s="15"/>
      <c r="S762" s="1"/>
      <c r="T762" s="1"/>
    </row>
    <row r="763" ht="14.25" customHeight="1">
      <c r="A763" s="1"/>
      <c r="B763" s="12" t="s">
        <v>248</v>
      </c>
      <c r="C763" s="15" t="s">
        <v>5782</v>
      </c>
      <c r="D763" s="15" t="str">
        <f>VLOOKUP(WEEKDAY(C763),'Dia da Semana'!$S:$T,2,FALSE)</f>
        <v>#VALUE!</v>
      </c>
      <c r="E763" s="15" t="s">
        <v>5783</v>
      </c>
      <c r="F763" s="15" t="s">
        <v>223</v>
      </c>
      <c r="G763" s="98" t="s">
        <v>250</v>
      </c>
      <c r="H763" s="99" t="s">
        <v>250</v>
      </c>
      <c r="I763" s="1"/>
      <c r="J763" s="1"/>
      <c r="K763" s="1"/>
      <c r="L763" s="1"/>
      <c r="M763" s="1"/>
      <c r="N763" s="1"/>
      <c r="O763" s="1"/>
      <c r="P763" s="1"/>
      <c r="Q763" s="1"/>
      <c r="R763" s="15"/>
      <c r="S763" s="1"/>
      <c r="T763" s="1"/>
    </row>
    <row r="764" ht="14.25" customHeight="1">
      <c r="A764" s="1"/>
      <c r="B764" s="12" t="s">
        <v>247</v>
      </c>
      <c r="C764" s="15" t="s">
        <v>5784</v>
      </c>
      <c r="D764" s="15" t="str">
        <f>VLOOKUP(WEEKDAY(C764),'Dia da Semana'!$S:$T,2,FALSE)</f>
        <v>#VALUE!</v>
      </c>
      <c r="E764" s="15" t="s">
        <v>5785</v>
      </c>
      <c r="F764" s="15" t="s">
        <v>222</v>
      </c>
      <c r="G764" s="98" t="s">
        <v>5786</v>
      </c>
      <c r="H764" s="99" t="s">
        <v>5787</v>
      </c>
      <c r="I764" s="1"/>
      <c r="J764" s="1"/>
      <c r="K764" s="1"/>
      <c r="L764" s="1"/>
      <c r="M764" s="1"/>
      <c r="N764" s="1"/>
      <c r="O764" s="1"/>
      <c r="P764" s="1"/>
      <c r="Q764" s="1"/>
      <c r="R764" s="15"/>
      <c r="S764" s="1"/>
      <c r="T764" s="1"/>
    </row>
    <row r="765" ht="14.25" customHeight="1">
      <c r="A765" s="1"/>
      <c r="B765" s="12" t="s">
        <v>248</v>
      </c>
      <c r="C765" s="15" t="s">
        <v>5788</v>
      </c>
      <c r="D765" s="15" t="str">
        <f>VLOOKUP(WEEKDAY(C765),'Dia da Semana'!$S:$T,2,FALSE)</f>
        <v>#VALUE!</v>
      </c>
      <c r="E765" s="15" t="s">
        <v>5789</v>
      </c>
      <c r="F765" s="15" t="s">
        <v>222</v>
      </c>
      <c r="G765" s="98" t="s">
        <v>5768</v>
      </c>
      <c r="H765" s="99" t="s">
        <v>5045</v>
      </c>
      <c r="I765" s="1"/>
      <c r="J765" s="1"/>
      <c r="K765" s="1"/>
      <c r="L765" s="1"/>
      <c r="M765" s="1"/>
      <c r="N765" s="1"/>
      <c r="O765" s="1"/>
      <c r="P765" s="1"/>
      <c r="Q765" s="1"/>
      <c r="R765" s="15"/>
      <c r="S765" s="1"/>
      <c r="T765" s="1"/>
    </row>
    <row r="766" ht="14.25" customHeight="1">
      <c r="A766" s="1"/>
      <c r="B766" s="12" t="s">
        <v>230</v>
      </c>
      <c r="C766" s="15" t="s">
        <v>5790</v>
      </c>
      <c r="D766" s="15" t="str">
        <f>VLOOKUP(WEEKDAY(C766),'Dia da Semana'!$S:$T,2,FALSE)</f>
        <v>#VALUE!</v>
      </c>
      <c r="E766" s="15" t="s">
        <v>5791</v>
      </c>
      <c r="F766" s="15" t="s">
        <v>4186</v>
      </c>
      <c r="G766" s="98" t="s">
        <v>4258</v>
      </c>
      <c r="H766" s="99" t="s">
        <v>5792</v>
      </c>
      <c r="I766" s="1"/>
      <c r="J766" s="1"/>
      <c r="K766" s="1"/>
      <c r="L766" s="1"/>
      <c r="M766" s="1"/>
      <c r="N766" s="1"/>
      <c r="O766" s="1"/>
      <c r="P766" s="1"/>
      <c r="Q766" s="1"/>
      <c r="R766" s="15"/>
      <c r="S766" s="1"/>
      <c r="T766" s="1"/>
    </row>
    <row r="767" ht="14.25" customHeight="1">
      <c r="A767" s="1"/>
      <c r="B767" s="12" t="s">
        <v>247</v>
      </c>
      <c r="C767" s="15" t="s">
        <v>5793</v>
      </c>
      <c r="D767" s="15" t="str">
        <f>VLOOKUP(WEEKDAY(C767),'Dia da Semana'!$S:$T,2,FALSE)</f>
        <v>#VALUE!</v>
      </c>
      <c r="E767" s="15" t="s">
        <v>5794</v>
      </c>
      <c r="F767" s="15" t="s">
        <v>222</v>
      </c>
      <c r="G767" s="98" t="s">
        <v>250</v>
      </c>
      <c r="H767" s="99" t="s">
        <v>250</v>
      </c>
      <c r="I767" s="1"/>
      <c r="J767" s="1"/>
      <c r="K767" s="1"/>
      <c r="L767" s="1"/>
      <c r="M767" s="1"/>
      <c r="N767" s="1"/>
      <c r="O767" s="1"/>
      <c r="P767" s="1"/>
      <c r="Q767" s="1"/>
      <c r="R767" s="15"/>
      <c r="S767" s="1"/>
      <c r="T767" s="1"/>
    </row>
    <row r="768" ht="14.25" customHeight="1">
      <c r="A768" s="1"/>
      <c r="B768" s="12" t="s">
        <v>248</v>
      </c>
      <c r="C768" s="15" t="s">
        <v>5795</v>
      </c>
      <c r="D768" s="15" t="str">
        <f>VLOOKUP(WEEKDAY(C768),'Dia da Semana'!$S:$T,2,FALSE)</f>
        <v>#VALUE!</v>
      </c>
      <c r="E768" s="15" t="s">
        <v>5796</v>
      </c>
      <c r="F768" s="15" t="s">
        <v>222</v>
      </c>
      <c r="G768" s="98" t="s">
        <v>4187</v>
      </c>
      <c r="H768" s="99" t="s">
        <v>4193</v>
      </c>
      <c r="I768" s="1"/>
      <c r="J768" s="1"/>
      <c r="K768" s="1"/>
      <c r="L768" s="1"/>
      <c r="M768" s="1"/>
      <c r="N768" s="1"/>
      <c r="O768" s="1"/>
      <c r="P768" s="1"/>
      <c r="Q768" s="1"/>
      <c r="R768" s="15"/>
      <c r="S768" s="1"/>
      <c r="T768" s="1"/>
    </row>
    <row r="769" ht="14.25" customHeight="1">
      <c r="A769" s="1"/>
      <c r="B769" s="12" t="s">
        <v>248</v>
      </c>
      <c r="C769" s="15" t="s">
        <v>5795</v>
      </c>
      <c r="D769" s="15" t="str">
        <f>VLOOKUP(WEEKDAY(C769),'Dia da Semana'!$S:$T,2,FALSE)</f>
        <v>#VALUE!</v>
      </c>
      <c r="E769" s="15" t="s">
        <v>5797</v>
      </c>
      <c r="F769" s="15" t="s">
        <v>223</v>
      </c>
      <c r="G769" s="98" t="s">
        <v>4241</v>
      </c>
      <c r="H769" s="99" t="s">
        <v>4242</v>
      </c>
      <c r="I769" s="1"/>
      <c r="J769" s="1"/>
      <c r="K769" s="1"/>
      <c r="L769" s="1"/>
      <c r="M769" s="1"/>
      <c r="N769" s="1"/>
      <c r="O769" s="1"/>
      <c r="P769" s="1"/>
      <c r="Q769" s="1"/>
      <c r="R769" s="15"/>
      <c r="S769" s="1"/>
      <c r="T769" s="1"/>
    </row>
    <row r="770" ht="14.25" customHeight="1">
      <c r="A770" s="1"/>
      <c r="B770" s="12" t="s">
        <v>248</v>
      </c>
      <c r="C770" s="15" t="s">
        <v>5798</v>
      </c>
      <c r="D770" s="15" t="str">
        <f>VLOOKUP(WEEKDAY(C770),'Dia da Semana'!$S:$T,2,FALSE)</f>
        <v>#VALUE!</v>
      </c>
      <c r="E770" s="15" t="s">
        <v>5799</v>
      </c>
      <c r="F770" s="15" t="s">
        <v>222</v>
      </c>
      <c r="G770" s="98" t="s">
        <v>4187</v>
      </c>
      <c r="H770" s="99" t="s">
        <v>4193</v>
      </c>
      <c r="I770" s="1"/>
      <c r="J770" s="1"/>
      <c r="K770" s="1"/>
      <c r="L770" s="1"/>
      <c r="M770" s="1"/>
      <c r="N770" s="1"/>
      <c r="O770" s="1"/>
      <c r="P770" s="1"/>
      <c r="Q770" s="1"/>
      <c r="R770" s="15"/>
      <c r="S770" s="1"/>
      <c r="T770" s="1"/>
    </row>
    <row r="771" ht="14.25" customHeight="1">
      <c r="A771" s="1"/>
      <c r="B771" s="12" t="s">
        <v>230</v>
      </c>
      <c r="C771" s="15" t="s">
        <v>5800</v>
      </c>
      <c r="D771" s="15" t="str">
        <f>VLOOKUP(WEEKDAY(C771),'Dia da Semana'!$S:$T,2,FALSE)</f>
        <v>#VALUE!</v>
      </c>
      <c r="E771" s="15" t="s">
        <v>5801</v>
      </c>
      <c r="F771" s="15" t="s">
        <v>4186</v>
      </c>
      <c r="G771" s="98" t="s">
        <v>5802</v>
      </c>
      <c r="H771" s="99" t="s">
        <v>5803</v>
      </c>
      <c r="I771" s="1"/>
      <c r="J771" s="1"/>
      <c r="K771" s="1"/>
      <c r="L771" s="1"/>
      <c r="M771" s="1"/>
      <c r="N771" s="1"/>
      <c r="O771" s="1"/>
      <c r="P771" s="1"/>
      <c r="Q771" s="1"/>
      <c r="R771" s="15"/>
      <c r="S771" s="1"/>
      <c r="T771" s="1"/>
    </row>
    <row r="772" ht="14.25" customHeight="1">
      <c r="A772" s="1"/>
      <c r="B772" s="12" t="s">
        <v>230</v>
      </c>
      <c r="C772" s="15" t="s">
        <v>5800</v>
      </c>
      <c r="D772" s="15" t="str">
        <f>VLOOKUP(WEEKDAY(C772),'Dia da Semana'!$S:$T,2,FALSE)</f>
        <v>#VALUE!</v>
      </c>
      <c r="E772" s="15" t="s">
        <v>5801</v>
      </c>
      <c r="F772" s="15" t="s">
        <v>4186</v>
      </c>
      <c r="G772" s="98" t="s">
        <v>5802</v>
      </c>
      <c r="H772" s="99" t="s">
        <v>5803</v>
      </c>
      <c r="I772" s="1"/>
      <c r="J772" s="1"/>
      <c r="K772" s="1"/>
      <c r="L772" s="1"/>
      <c r="M772" s="1"/>
      <c r="N772" s="1"/>
      <c r="O772" s="1"/>
      <c r="P772" s="1"/>
      <c r="Q772" s="1"/>
      <c r="R772" s="15"/>
      <c r="S772" s="1"/>
      <c r="T772" s="1"/>
    </row>
    <row r="773" ht="14.25" customHeight="1">
      <c r="A773" s="1"/>
      <c r="B773" s="12" t="s">
        <v>230</v>
      </c>
      <c r="C773" s="15" t="s">
        <v>5804</v>
      </c>
      <c r="D773" s="15" t="str">
        <f>VLOOKUP(WEEKDAY(C773),'Dia da Semana'!$S:$T,2,FALSE)</f>
        <v>#VALUE!</v>
      </c>
      <c r="E773" s="15" t="s">
        <v>5805</v>
      </c>
      <c r="F773" s="15" t="s">
        <v>222</v>
      </c>
      <c r="G773" s="98" t="s">
        <v>4241</v>
      </c>
      <c r="H773" s="99" t="s">
        <v>4242</v>
      </c>
      <c r="I773" s="1"/>
      <c r="J773" s="1"/>
      <c r="K773" s="1"/>
      <c r="L773" s="1"/>
      <c r="M773" s="1"/>
      <c r="N773" s="1"/>
      <c r="O773" s="1"/>
      <c r="P773" s="1"/>
      <c r="Q773" s="1"/>
      <c r="R773" s="15"/>
      <c r="S773" s="1"/>
      <c r="T773" s="1"/>
    </row>
    <row r="774" ht="14.25" customHeight="1">
      <c r="A774" s="1"/>
      <c r="B774" s="12" t="s">
        <v>247</v>
      </c>
      <c r="C774" s="15" t="s">
        <v>5806</v>
      </c>
      <c r="D774" s="15" t="str">
        <f>VLOOKUP(WEEKDAY(C774),'Dia da Semana'!$S:$T,2,FALSE)</f>
        <v>#VALUE!</v>
      </c>
      <c r="E774" s="15" t="s">
        <v>5807</v>
      </c>
      <c r="F774" s="15" t="s">
        <v>222</v>
      </c>
      <c r="G774" s="98" t="s">
        <v>250</v>
      </c>
      <c r="H774" s="99" t="s">
        <v>250</v>
      </c>
      <c r="I774" s="1"/>
      <c r="J774" s="1"/>
      <c r="K774" s="1"/>
      <c r="L774" s="1"/>
      <c r="M774" s="1"/>
      <c r="N774" s="1"/>
      <c r="O774" s="1"/>
      <c r="P774" s="1"/>
      <c r="Q774" s="1"/>
      <c r="R774" s="15"/>
      <c r="S774" s="1"/>
      <c r="T774" s="1"/>
    </row>
    <row r="775" ht="14.25" customHeight="1">
      <c r="A775" s="1"/>
      <c r="B775" s="12" t="s">
        <v>247</v>
      </c>
      <c r="C775" s="15" t="s">
        <v>5808</v>
      </c>
      <c r="D775" s="15" t="str">
        <f>VLOOKUP(WEEKDAY(C775),'Dia da Semana'!$S:$T,2,FALSE)</f>
        <v>#VALUE!</v>
      </c>
      <c r="E775" s="15" t="s">
        <v>5809</v>
      </c>
      <c r="F775" s="15" t="s">
        <v>223</v>
      </c>
      <c r="G775" s="98" t="s">
        <v>4296</v>
      </c>
      <c r="H775" s="99" t="s">
        <v>5629</v>
      </c>
      <c r="I775" s="1"/>
      <c r="J775" s="1"/>
      <c r="K775" s="1"/>
      <c r="L775" s="1"/>
      <c r="M775" s="1"/>
      <c r="N775" s="1"/>
      <c r="O775" s="1"/>
      <c r="P775" s="1"/>
      <c r="Q775" s="1"/>
      <c r="R775" s="15"/>
      <c r="S775" s="1"/>
      <c r="T775" s="1"/>
    </row>
    <row r="776" ht="14.25" customHeight="1">
      <c r="A776" s="1"/>
      <c r="B776" s="12" t="s">
        <v>248</v>
      </c>
      <c r="C776" s="15" t="s">
        <v>5810</v>
      </c>
      <c r="D776" s="15" t="str">
        <f>VLOOKUP(WEEKDAY(C776),'Dia da Semana'!$S:$T,2,FALSE)</f>
        <v>#VALUE!</v>
      </c>
      <c r="E776" s="15" t="s">
        <v>5811</v>
      </c>
      <c r="F776" s="15" t="s">
        <v>222</v>
      </c>
      <c r="G776" s="98" t="s">
        <v>250</v>
      </c>
      <c r="H776" s="99" t="s">
        <v>250</v>
      </c>
      <c r="I776" s="1"/>
      <c r="J776" s="1"/>
      <c r="K776" s="1"/>
      <c r="L776" s="1"/>
      <c r="M776" s="1"/>
      <c r="N776" s="1"/>
      <c r="O776" s="1"/>
      <c r="P776" s="1"/>
      <c r="Q776" s="1"/>
      <c r="R776" s="15"/>
      <c r="S776" s="1"/>
      <c r="T776" s="1"/>
    </row>
    <row r="777" ht="14.25" customHeight="1">
      <c r="A777" s="1"/>
      <c r="B777" s="12" t="s">
        <v>230</v>
      </c>
      <c r="C777" s="15" t="s">
        <v>5812</v>
      </c>
      <c r="D777" s="15" t="str">
        <f>VLOOKUP(WEEKDAY(C777),'Dia da Semana'!$S:$T,2,FALSE)</f>
        <v>#VALUE!</v>
      </c>
      <c r="E777" s="15" t="s">
        <v>5813</v>
      </c>
      <c r="F777" s="15" t="s">
        <v>222</v>
      </c>
      <c r="G777" s="98" t="s">
        <v>250</v>
      </c>
      <c r="H777" s="99" t="s">
        <v>250</v>
      </c>
      <c r="I777" s="1"/>
      <c r="J777" s="1"/>
      <c r="K777" s="1"/>
      <c r="L777" s="1"/>
      <c r="M777" s="1"/>
      <c r="N777" s="1"/>
      <c r="O777" s="1"/>
      <c r="P777" s="1"/>
      <c r="Q777" s="1"/>
      <c r="R777" s="15"/>
      <c r="S777" s="1"/>
      <c r="T777" s="1"/>
    </row>
    <row r="778" ht="14.25" customHeight="1">
      <c r="A778" s="1"/>
      <c r="B778" s="12" t="s">
        <v>230</v>
      </c>
      <c r="C778" s="15" t="s">
        <v>5814</v>
      </c>
      <c r="D778" s="15" t="str">
        <f>VLOOKUP(WEEKDAY(C778),'Dia da Semana'!$S:$T,2,FALSE)</f>
        <v>#VALUE!</v>
      </c>
      <c r="E778" s="15" t="s">
        <v>5815</v>
      </c>
      <c r="F778" s="15" t="s">
        <v>223</v>
      </c>
      <c r="G778" s="98" t="s">
        <v>250</v>
      </c>
      <c r="H778" s="99" t="s">
        <v>250</v>
      </c>
      <c r="I778" s="1"/>
      <c r="J778" s="1"/>
      <c r="K778" s="1"/>
      <c r="L778" s="1"/>
      <c r="M778" s="1"/>
      <c r="N778" s="1"/>
      <c r="O778" s="1"/>
      <c r="P778" s="1"/>
      <c r="Q778" s="1"/>
      <c r="R778" s="15"/>
      <c r="S778" s="1"/>
      <c r="T778" s="1"/>
    </row>
    <row r="779" ht="14.25" customHeight="1">
      <c r="A779" s="1"/>
      <c r="B779" s="12" t="s">
        <v>248</v>
      </c>
      <c r="C779" s="15" t="s">
        <v>5816</v>
      </c>
      <c r="D779" s="15" t="str">
        <f>VLOOKUP(WEEKDAY(C779),'Dia da Semana'!$S:$T,2,FALSE)</f>
        <v>#VALUE!</v>
      </c>
      <c r="E779" s="15" t="s">
        <v>5817</v>
      </c>
      <c r="F779" s="15" t="s">
        <v>222</v>
      </c>
      <c r="G779" s="98" t="s">
        <v>4266</v>
      </c>
      <c r="H779" s="99" t="s">
        <v>5005</v>
      </c>
      <c r="I779" s="1"/>
      <c r="J779" s="1"/>
      <c r="K779" s="1"/>
      <c r="L779" s="1"/>
      <c r="M779" s="1"/>
      <c r="N779" s="1"/>
      <c r="O779" s="1"/>
      <c r="P779" s="1"/>
      <c r="Q779" s="1"/>
      <c r="R779" s="15"/>
      <c r="S779" s="1"/>
      <c r="T779" s="1"/>
    </row>
    <row r="780" ht="14.25" customHeight="1">
      <c r="A780" s="1"/>
      <c r="B780" s="12" t="s">
        <v>230</v>
      </c>
      <c r="C780" s="15" t="s">
        <v>5818</v>
      </c>
      <c r="D780" s="15" t="str">
        <f>VLOOKUP(WEEKDAY(C780),'Dia da Semana'!$S:$T,2,FALSE)</f>
        <v>#VALUE!</v>
      </c>
      <c r="E780" s="15" t="s">
        <v>5819</v>
      </c>
      <c r="F780" s="15" t="s">
        <v>223</v>
      </c>
      <c r="G780" s="98" t="s">
        <v>4677</v>
      </c>
      <c r="H780" s="99" t="s">
        <v>5637</v>
      </c>
      <c r="I780" s="1"/>
      <c r="J780" s="1"/>
      <c r="K780" s="1"/>
      <c r="L780" s="1"/>
      <c r="M780" s="1"/>
      <c r="N780" s="1"/>
      <c r="O780" s="1"/>
      <c r="P780" s="1"/>
      <c r="Q780" s="1"/>
      <c r="R780" s="15"/>
      <c r="S780" s="1"/>
      <c r="T780" s="1"/>
    </row>
    <row r="781" ht="14.25" customHeight="1">
      <c r="A781" s="1"/>
      <c r="B781" s="12" t="s">
        <v>230</v>
      </c>
      <c r="C781" s="15" t="s">
        <v>5820</v>
      </c>
      <c r="D781" s="15" t="str">
        <f>VLOOKUP(WEEKDAY(C781),'Dia da Semana'!$S:$T,2,FALSE)</f>
        <v>#VALUE!</v>
      </c>
      <c r="E781" s="15" t="s">
        <v>5821</v>
      </c>
      <c r="F781" s="15" t="s">
        <v>222</v>
      </c>
      <c r="G781" s="98" t="s">
        <v>250</v>
      </c>
      <c r="H781" s="99" t="s">
        <v>250</v>
      </c>
      <c r="I781" s="1"/>
      <c r="J781" s="1"/>
      <c r="K781" s="1"/>
      <c r="L781" s="1"/>
      <c r="M781" s="1"/>
      <c r="N781" s="1"/>
      <c r="O781" s="1"/>
      <c r="P781" s="1"/>
      <c r="Q781" s="1"/>
      <c r="R781" s="15"/>
      <c r="S781" s="1"/>
      <c r="T781" s="1"/>
    </row>
    <row r="782" ht="14.25" customHeight="1">
      <c r="A782" s="1"/>
      <c r="B782" s="12" t="s">
        <v>230</v>
      </c>
      <c r="C782" s="15" t="s">
        <v>5822</v>
      </c>
      <c r="D782" s="15" t="str">
        <f>VLOOKUP(WEEKDAY(C782),'Dia da Semana'!$S:$T,2,FALSE)</f>
        <v>#VALUE!</v>
      </c>
      <c r="E782" s="15" t="s">
        <v>5823</v>
      </c>
      <c r="F782" s="15" t="s">
        <v>223</v>
      </c>
      <c r="G782" s="98" t="s">
        <v>5824</v>
      </c>
      <c r="H782" s="99" t="s">
        <v>5825</v>
      </c>
      <c r="I782" s="1"/>
      <c r="J782" s="1"/>
      <c r="K782" s="1"/>
      <c r="L782" s="1"/>
      <c r="M782" s="1"/>
      <c r="N782" s="1"/>
      <c r="O782" s="1"/>
      <c r="P782" s="1"/>
      <c r="Q782" s="1"/>
      <c r="R782" s="15"/>
      <c r="S782" s="1"/>
      <c r="T782" s="1"/>
    </row>
    <row r="783" ht="14.25" customHeight="1">
      <c r="A783" s="1"/>
      <c r="B783" s="12" t="s">
        <v>248</v>
      </c>
      <c r="C783" s="15" t="s">
        <v>5826</v>
      </c>
      <c r="D783" s="15" t="str">
        <f>VLOOKUP(WEEKDAY(C783),'Dia da Semana'!$S:$T,2,FALSE)</f>
        <v>#VALUE!</v>
      </c>
      <c r="E783" s="15" t="s">
        <v>5823</v>
      </c>
      <c r="F783" s="15" t="s">
        <v>223</v>
      </c>
      <c r="G783" s="98" t="s">
        <v>4241</v>
      </c>
      <c r="H783" s="99" t="s">
        <v>4242</v>
      </c>
      <c r="I783" s="1"/>
      <c r="J783" s="1"/>
      <c r="K783" s="1"/>
      <c r="L783" s="1"/>
      <c r="M783" s="1"/>
      <c r="N783" s="1"/>
      <c r="O783" s="1"/>
      <c r="P783" s="1"/>
      <c r="Q783" s="1"/>
      <c r="R783" s="15"/>
      <c r="S783" s="1"/>
      <c r="T783" s="1"/>
    </row>
    <row r="784" ht="14.25" customHeight="1">
      <c r="A784" s="1"/>
      <c r="B784" s="12" t="s">
        <v>230</v>
      </c>
      <c r="C784" s="15" t="s">
        <v>5827</v>
      </c>
      <c r="D784" s="15" t="str">
        <f>VLOOKUP(WEEKDAY(C784),'Dia da Semana'!$S:$T,2,FALSE)</f>
        <v>#VALUE!</v>
      </c>
      <c r="E784" s="15" t="s">
        <v>5828</v>
      </c>
      <c r="F784" s="15" t="s">
        <v>222</v>
      </c>
      <c r="G784" s="98" t="s">
        <v>4187</v>
      </c>
      <c r="H784" s="99" t="s">
        <v>4193</v>
      </c>
      <c r="I784" s="1"/>
      <c r="J784" s="1"/>
      <c r="K784" s="1"/>
      <c r="L784" s="1"/>
      <c r="M784" s="1"/>
      <c r="N784" s="1"/>
      <c r="O784" s="1"/>
      <c r="P784" s="1"/>
      <c r="Q784" s="1"/>
      <c r="R784" s="15"/>
      <c r="S784" s="1"/>
      <c r="T784" s="1"/>
    </row>
    <row r="785" ht="14.25" customHeight="1">
      <c r="A785" s="1"/>
      <c r="B785" s="12" t="s">
        <v>230</v>
      </c>
      <c r="C785" s="15" t="s">
        <v>5829</v>
      </c>
      <c r="D785" s="15" t="str">
        <f>VLOOKUP(WEEKDAY(C785),'Dia da Semana'!$S:$T,2,FALSE)</f>
        <v>#VALUE!</v>
      </c>
      <c r="E785" s="15" t="s">
        <v>5830</v>
      </c>
      <c r="F785" s="15" t="s">
        <v>222</v>
      </c>
      <c r="G785" s="98" t="s">
        <v>4276</v>
      </c>
      <c r="H785" s="99" t="s">
        <v>5523</v>
      </c>
      <c r="I785" s="1"/>
      <c r="J785" s="1"/>
      <c r="K785" s="1"/>
      <c r="L785" s="1"/>
      <c r="M785" s="1"/>
      <c r="N785" s="1"/>
      <c r="O785" s="1"/>
      <c r="P785" s="1"/>
      <c r="Q785" s="1"/>
      <c r="R785" s="15"/>
      <c r="S785" s="1"/>
      <c r="T785" s="1"/>
    </row>
    <row r="786" ht="14.25" customHeight="1">
      <c r="A786" s="1"/>
      <c r="B786" s="12" t="s">
        <v>230</v>
      </c>
      <c r="C786" s="15" t="s">
        <v>5831</v>
      </c>
      <c r="D786" s="15" t="str">
        <f>VLOOKUP(WEEKDAY(C786),'Dia da Semana'!$S:$T,2,FALSE)</f>
        <v>#VALUE!</v>
      </c>
      <c r="E786" s="15" t="s">
        <v>5832</v>
      </c>
      <c r="F786" s="15" t="s">
        <v>222</v>
      </c>
      <c r="G786" s="98" t="s">
        <v>5833</v>
      </c>
      <c r="H786" s="99" t="s">
        <v>5834</v>
      </c>
      <c r="I786" s="1"/>
      <c r="J786" s="1"/>
      <c r="K786" s="1"/>
      <c r="L786" s="1"/>
      <c r="M786" s="1"/>
      <c r="N786" s="1"/>
      <c r="O786" s="1"/>
      <c r="P786" s="1"/>
      <c r="Q786" s="1"/>
      <c r="R786" s="15"/>
      <c r="S786" s="1"/>
      <c r="T786" s="1"/>
    </row>
    <row r="787" ht="14.25" customHeight="1">
      <c r="A787" s="1"/>
      <c r="B787" s="12" t="s">
        <v>248</v>
      </c>
      <c r="C787" s="15" t="s">
        <v>5835</v>
      </c>
      <c r="D787" s="15" t="str">
        <f>VLOOKUP(WEEKDAY(C787),'Dia da Semana'!$S:$T,2,FALSE)</f>
        <v>#VALUE!</v>
      </c>
      <c r="E787" s="15" t="s">
        <v>5836</v>
      </c>
      <c r="F787" s="15" t="s">
        <v>223</v>
      </c>
      <c r="G787" s="98" t="s">
        <v>4241</v>
      </c>
      <c r="H787" s="99" t="s">
        <v>4242</v>
      </c>
      <c r="I787" s="1"/>
      <c r="J787" s="1"/>
      <c r="K787" s="1"/>
      <c r="L787" s="1"/>
      <c r="M787" s="1"/>
      <c r="N787" s="1"/>
      <c r="O787" s="1"/>
      <c r="P787" s="1"/>
      <c r="Q787" s="1"/>
      <c r="R787" s="15"/>
      <c r="S787" s="1"/>
      <c r="T787" s="1"/>
    </row>
    <row r="788" ht="14.25" customHeight="1">
      <c r="A788" s="1"/>
      <c r="B788" s="12" t="s">
        <v>248</v>
      </c>
      <c r="C788" s="15" t="s">
        <v>5837</v>
      </c>
      <c r="D788" s="15" t="str">
        <f>VLOOKUP(WEEKDAY(C788),'Dia da Semana'!$S:$T,2,FALSE)</f>
        <v>#VALUE!</v>
      </c>
      <c r="E788" s="15" t="s">
        <v>5838</v>
      </c>
      <c r="F788" s="15" t="s">
        <v>223</v>
      </c>
      <c r="G788" s="98" t="s">
        <v>250</v>
      </c>
      <c r="H788" s="99" t="s">
        <v>250</v>
      </c>
      <c r="I788" s="1"/>
      <c r="J788" s="1"/>
      <c r="K788" s="1"/>
      <c r="L788" s="1"/>
      <c r="M788" s="1"/>
      <c r="N788" s="1"/>
      <c r="O788" s="1"/>
      <c r="P788" s="1"/>
      <c r="Q788" s="1"/>
      <c r="R788" s="15"/>
      <c r="S788" s="1"/>
      <c r="T788" s="1"/>
    </row>
    <row r="789" ht="14.25" customHeight="1">
      <c r="A789" s="1"/>
      <c r="B789" s="12" t="s">
        <v>247</v>
      </c>
      <c r="C789" s="15" t="s">
        <v>5839</v>
      </c>
      <c r="D789" s="15" t="str">
        <f>VLOOKUP(WEEKDAY(C789),'Dia da Semana'!$S:$T,2,FALSE)</f>
        <v>#VALUE!</v>
      </c>
      <c r="E789" s="15" t="s">
        <v>5840</v>
      </c>
      <c r="F789" s="15" t="s">
        <v>223</v>
      </c>
      <c r="G789" s="98" t="s">
        <v>250</v>
      </c>
      <c r="H789" s="99" t="s">
        <v>250</v>
      </c>
      <c r="I789" s="1"/>
      <c r="J789" s="1"/>
      <c r="K789" s="1"/>
      <c r="L789" s="1"/>
      <c r="M789" s="1"/>
      <c r="N789" s="1"/>
      <c r="O789" s="1"/>
      <c r="P789" s="1"/>
      <c r="Q789" s="1"/>
      <c r="R789" s="15"/>
      <c r="S789" s="1"/>
      <c r="T789" s="1"/>
    </row>
    <row r="790" ht="14.25" customHeight="1">
      <c r="A790" s="1"/>
      <c r="B790" s="12" t="s">
        <v>247</v>
      </c>
      <c r="C790" s="15" t="s">
        <v>5841</v>
      </c>
      <c r="D790" s="15" t="str">
        <f>VLOOKUP(WEEKDAY(C790),'Dia da Semana'!$S:$T,2,FALSE)</f>
        <v>#VALUE!</v>
      </c>
      <c r="E790" s="15" t="s">
        <v>5842</v>
      </c>
      <c r="F790" s="15" t="s">
        <v>223</v>
      </c>
      <c r="G790" s="98" t="s">
        <v>250</v>
      </c>
      <c r="H790" s="99" t="s">
        <v>250</v>
      </c>
      <c r="I790" s="1"/>
      <c r="J790" s="1"/>
      <c r="K790" s="1"/>
      <c r="L790" s="1"/>
      <c r="M790" s="1"/>
      <c r="N790" s="1"/>
      <c r="O790" s="1"/>
      <c r="P790" s="1"/>
      <c r="Q790" s="1"/>
      <c r="R790" s="15"/>
      <c r="S790" s="1"/>
      <c r="T790" s="1"/>
    </row>
    <row r="791" ht="14.25" customHeight="1">
      <c r="A791" s="1"/>
      <c r="B791" s="12" t="s">
        <v>247</v>
      </c>
      <c r="C791" s="15" t="s">
        <v>5843</v>
      </c>
      <c r="D791" s="15" t="str">
        <f>VLOOKUP(WEEKDAY(C791),'Dia da Semana'!$S:$T,2,FALSE)</f>
        <v>#VALUE!</v>
      </c>
      <c r="E791" s="15" t="s">
        <v>5844</v>
      </c>
      <c r="F791" s="15" t="s">
        <v>223</v>
      </c>
      <c r="G791" s="98" t="s">
        <v>4241</v>
      </c>
      <c r="H791" s="99" t="s">
        <v>4249</v>
      </c>
      <c r="I791" s="1"/>
      <c r="J791" s="1"/>
      <c r="K791" s="1"/>
      <c r="L791" s="1"/>
      <c r="M791" s="1"/>
      <c r="N791" s="1"/>
      <c r="O791" s="1"/>
      <c r="P791" s="1"/>
      <c r="Q791" s="1"/>
      <c r="R791" s="15"/>
      <c r="S791" s="1"/>
      <c r="T791" s="1"/>
    </row>
    <row r="792" ht="14.25" customHeight="1">
      <c r="A792" s="1"/>
      <c r="B792" s="12" t="s">
        <v>247</v>
      </c>
      <c r="C792" s="15" t="s">
        <v>5845</v>
      </c>
      <c r="D792" s="15" t="str">
        <f>VLOOKUP(WEEKDAY(C792),'Dia da Semana'!$S:$T,2,FALSE)</f>
        <v>#VALUE!</v>
      </c>
      <c r="E792" s="15" t="s">
        <v>5846</v>
      </c>
      <c r="F792" s="15" t="s">
        <v>223</v>
      </c>
      <c r="G792" s="98" t="s">
        <v>250</v>
      </c>
      <c r="H792" s="99" t="s">
        <v>250</v>
      </c>
      <c r="I792" s="1"/>
      <c r="J792" s="1"/>
      <c r="K792" s="1"/>
      <c r="L792" s="1"/>
      <c r="M792" s="1"/>
      <c r="N792" s="1"/>
      <c r="O792" s="1"/>
      <c r="P792" s="1"/>
      <c r="Q792" s="1"/>
      <c r="R792" s="15"/>
      <c r="S792" s="1"/>
      <c r="T792" s="1"/>
    </row>
    <row r="793" ht="14.25" customHeight="1">
      <c r="A793" s="1"/>
      <c r="B793" s="12" t="s">
        <v>247</v>
      </c>
      <c r="C793" s="15" t="s">
        <v>5847</v>
      </c>
      <c r="D793" s="15" t="str">
        <f>VLOOKUP(WEEKDAY(C793),'Dia da Semana'!$S:$T,2,FALSE)</f>
        <v>#VALUE!</v>
      </c>
      <c r="E793" s="15" t="s">
        <v>5848</v>
      </c>
      <c r="F793" s="15" t="s">
        <v>223</v>
      </c>
      <c r="G793" s="98" t="s">
        <v>250</v>
      </c>
      <c r="H793" s="99" t="s">
        <v>250</v>
      </c>
      <c r="I793" s="1"/>
      <c r="J793" s="1"/>
      <c r="K793" s="1"/>
      <c r="L793" s="1"/>
      <c r="M793" s="1"/>
      <c r="N793" s="1"/>
      <c r="O793" s="1"/>
      <c r="P793" s="1"/>
      <c r="Q793" s="1"/>
      <c r="R793" s="15"/>
      <c r="S793" s="1"/>
      <c r="T793" s="1"/>
    </row>
    <row r="794" ht="14.25" customHeight="1">
      <c r="A794" s="1"/>
      <c r="B794" s="12" t="s">
        <v>230</v>
      </c>
      <c r="C794" s="15" t="s">
        <v>5849</v>
      </c>
      <c r="D794" s="15" t="str">
        <f>VLOOKUP(WEEKDAY(C794),'Dia da Semana'!$S:$T,2,FALSE)</f>
        <v>#VALUE!</v>
      </c>
      <c r="E794" s="15" t="s">
        <v>5850</v>
      </c>
      <c r="F794" s="15" t="s">
        <v>222</v>
      </c>
      <c r="G794" s="98" t="s">
        <v>4381</v>
      </c>
      <c r="H794" s="99" t="s">
        <v>4582</v>
      </c>
      <c r="I794" s="1"/>
      <c r="J794" s="1"/>
      <c r="K794" s="1"/>
      <c r="L794" s="1"/>
      <c r="M794" s="1"/>
      <c r="N794" s="1"/>
      <c r="O794" s="1"/>
      <c r="P794" s="1"/>
      <c r="Q794" s="1"/>
      <c r="R794" s="15"/>
      <c r="S794" s="1"/>
      <c r="T794" s="1"/>
    </row>
    <row r="795" ht="14.25" customHeight="1">
      <c r="A795" s="1"/>
      <c r="B795" s="12" t="s">
        <v>230</v>
      </c>
      <c r="C795" s="15" t="s">
        <v>5851</v>
      </c>
      <c r="D795" s="15" t="str">
        <f>VLOOKUP(WEEKDAY(C795),'Dia da Semana'!$S:$T,2,FALSE)</f>
        <v>#VALUE!</v>
      </c>
      <c r="E795" s="15" t="s">
        <v>5852</v>
      </c>
      <c r="F795" s="15" t="s">
        <v>222</v>
      </c>
      <c r="G795" s="98" t="s">
        <v>5522</v>
      </c>
      <c r="H795" s="99" t="s">
        <v>4277</v>
      </c>
      <c r="I795" s="1"/>
      <c r="J795" s="1"/>
      <c r="K795" s="1"/>
      <c r="L795" s="1"/>
      <c r="M795" s="1"/>
      <c r="N795" s="1"/>
      <c r="O795" s="1"/>
      <c r="P795" s="1"/>
      <c r="Q795" s="1"/>
      <c r="R795" s="15"/>
      <c r="S795" s="1"/>
      <c r="T795" s="1"/>
    </row>
    <row r="796" ht="14.25" customHeight="1">
      <c r="A796" s="1"/>
      <c r="B796" s="12" t="s">
        <v>248</v>
      </c>
      <c r="C796" s="15" t="s">
        <v>5853</v>
      </c>
      <c r="D796" s="15" t="str">
        <f>VLOOKUP(WEEKDAY(C796),'Dia da Semana'!$S:$T,2,FALSE)</f>
        <v>#VALUE!</v>
      </c>
      <c r="E796" s="15" t="s">
        <v>5854</v>
      </c>
      <c r="F796" s="15" t="s">
        <v>223</v>
      </c>
      <c r="G796" s="98" t="s">
        <v>4321</v>
      </c>
      <c r="H796" s="99" t="s">
        <v>5855</v>
      </c>
      <c r="I796" s="1"/>
      <c r="J796" s="1"/>
      <c r="K796" s="1"/>
      <c r="L796" s="1"/>
      <c r="M796" s="1"/>
      <c r="N796" s="1"/>
      <c r="O796" s="1"/>
      <c r="P796" s="1"/>
      <c r="Q796" s="1"/>
      <c r="R796" s="15"/>
      <c r="S796" s="1"/>
      <c r="T796" s="1"/>
    </row>
    <row r="797" ht="14.25" customHeight="1">
      <c r="A797" s="1"/>
      <c r="B797" s="12" t="s">
        <v>230</v>
      </c>
      <c r="C797" s="15" t="s">
        <v>5856</v>
      </c>
      <c r="D797" s="15" t="str">
        <f>VLOOKUP(WEEKDAY(C797),'Dia da Semana'!$S:$T,2,FALSE)</f>
        <v>#VALUE!</v>
      </c>
      <c r="E797" s="15" t="s">
        <v>5854</v>
      </c>
      <c r="F797" s="15" t="s">
        <v>223</v>
      </c>
      <c r="G797" s="98" t="s">
        <v>4651</v>
      </c>
      <c r="H797" s="99" t="s">
        <v>5857</v>
      </c>
      <c r="I797" s="1"/>
      <c r="J797" s="1"/>
      <c r="K797" s="1"/>
      <c r="L797" s="1"/>
      <c r="M797" s="1"/>
      <c r="N797" s="1"/>
      <c r="O797" s="1"/>
      <c r="P797" s="1"/>
      <c r="Q797" s="1"/>
      <c r="R797" s="15"/>
      <c r="S797" s="1"/>
      <c r="T797" s="1"/>
    </row>
    <row r="798" ht="14.25" customHeight="1">
      <c r="A798" s="1"/>
      <c r="B798" s="12" t="s">
        <v>248</v>
      </c>
      <c r="C798" s="15" t="s">
        <v>5858</v>
      </c>
      <c r="D798" s="15" t="str">
        <f>VLOOKUP(WEEKDAY(C798),'Dia da Semana'!$S:$T,2,FALSE)</f>
        <v>#VALUE!</v>
      </c>
      <c r="E798" s="15" t="s">
        <v>5854</v>
      </c>
      <c r="F798" s="15" t="s">
        <v>223</v>
      </c>
      <c r="G798" s="98" t="s">
        <v>4651</v>
      </c>
      <c r="H798" s="99" t="s">
        <v>5857</v>
      </c>
      <c r="I798" s="1"/>
      <c r="J798" s="1"/>
      <c r="K798" s="1"/>
      <c r="L798" s="1"/>
      <c r="M798" s="1"/>
      <c r="N798" s="1"/>
      <c r="O798" s="1"/>
      <c r="P798" s="1"/>
      <c r="Q798" s="1"/>
      <c r="R798" s="15"/>
      <c r="S798" s="1"/>
      <c r="T798" s="1"/>
    </row>
    <row r="799" ht="14.25" customHeight="1">
      <c r="A799" s="1"/>
      <c r="B799" s="12" t="s">
        <v>230</v>
      </c>
      <c r="C799" s="15" t="s">
        <v>5859</v>
      </c>
      <c r="D799" s="15" t="str">
        <f>VLOOKUP(WEEKDAY(C799),'Dia da Semana'!$S:$T,2,FALSE)</f>
        <v>#VALUE!</v>
      </c>
      <c r="E799" s="15" t="s">
        <v>5860</v>
      </c>
      <c r="F799" s="15" t="s">
        <v>4186</v>
      </c>
      <c r="G799" s="98" t="s">
        <v>4214</v>
      </c>
      <c r="H799" s="99" t="s">
        <v>4215</v>
      </c>
      <c r="I799" s="1"/>
      <c r="J799" s="1"/>
      <c r="K799" s="1"/>
      <c r="L799" s="1"/>
      <c r="M799" s="1"/>
      <c r="N799" s="1"/>
      <c r="O799" s="1"/>
      <c r="P799" s="1"/>
      <c r="Q799" s="1"/>
      <c r="R799" s="15"/>
      <c r="S799" s="1"/>
      <c r="T799" s="1"/>
    </row>
    <row r="800" ht="14.25" customHeight="1">
      <c r="A800" s="1"/>
      <c r="B800" s="12" t="s">
        <v>230</v>
      </c>
      <c r="C800" s="15" t="s">
        <v>5861</v>
      </c>
      <c r="D800" s="15" t="str">
        <f>VLOOKUP(WEEKDAY(C800),'Dia da Semana'!$S:$T,2,FALSE)</f>
        <v>#VALUE!</v>
      </c>
      <c r="E800" s="15" t="s">
        <v>5862</v>
      </c>
      <c r="F800" s="15" t="s">
        <v>4186</v>
      </c>
      <c r="G800" s="98" t="s">
        <v>250</v>
      </c>
      <c r="H800" s="99" t="s">
        <v>250</v>
      </c>
      <c r="I800" s="1"/>
      <c r="J800" s="1"/>
      <c r="K800" s="1"/>
      <c r="L800" s="1"/>
      <c r="M800" s="1"/>
      <c r="N800" s="1"/>
      <c r="O800" s="1"/>
      <c r="P800" s="1"/>
      <c r="Q800" s="1"/>
      <c r="R800" s="15"/>
      <c r="S800" s="1"/>
      <c r="T800" s="1"/>
    </row>
    <row r="801" ht="14.25" customHeight="1">
      <c r="A801" s="1"/>
      <c r="B801" s="12" t="s">
        <v>230</v>
      </c>
      <c r="C801" s="15" t="s">
        <v>5861</v>
      </c>
      <c r="D801" s="15" t="str">
        <f>VLOOKUP(WEEKDAY(C801),'Dia da Semana'!$S:$T,2,FALSE)</f>
        <v>#VALUE!</v>
      </c>
      <c r="E801" s="15" t="s">
        <v>5863</v>
      </c>
      <c r="F801" s="15" t="s">
        <v>4186</v>
      </c>
      <c r="G801" s="98" t="s">
        <v>250</v>
      </c>
      <c r="H801" s="99" t="s">
        <v>250</v>
      </c>
      <c r="I801" s="1"/>
      <c r="J801" s="1"/>
      <c r="K801" s="1"/>
      <c r="L801" s="1"/>
      <c r="M801" s="1"/>
      <c r="N801" s="1"/>
      <c r="O801" s="1"/>
      <c r="P801" s="1"/>
      <c r="Q801" s="1"/>
      <c r="R801" s="15"/>
      <c r="S801" s="1"/>
      <c r="T801" s="1"/>
    </row>
    <row r="802" ht="14.25" customHeight="1">
      <c r="A802" s="1"/>
      <c r="B802" s="12" t="s">
        <v>230</v>
      </c>
      <c r="C802" s="15" t="s">
        <v>5864</v>
      </c>
      <c r="D802" s="15" t="str">
        <f>VLOOKUP(WEEKDAY(C802),'Dia da Semana'!$S:$T,2,FALSE)</f>
        <v>#VALUE!</v>
      </c>
      <c r="E802" s="15" t="s">
        <v>5865</v>
      </c>
      <c r="F802" s="15" t="s">
        <v>222</v>
      </c>
      <c r="G802" s="98" t="s">
        <v>4992</v>
      </c>
      <c r="H802" s="99" t="s">
        <v>5866</v>
      </c>
      <c r="I802" s="1"/>
      <c r="J802" s="1"/>
      <c r="K802" s="1"/>
      <c r="L802" s="1"/>
      <c r="M802" s="1"/>
      <c r="N802" s="1"/>
      <c r="O802" s="1"/>
      <c r="P802" s="1"/>
      <c r="Q802" s="1"/>
      <c r="R802" s="15"/>
      <c r="S802" s="1"/>
      <c r="T802" s="1"/>
    </row>
    <row r="803" ht="14.25" customHeight="1">
      <c r="A803" s="1"/>
      <c r="B803" s="12" t="s">
        <v>248</v>
      </c>
      <c r="C803" s="15" t="s">
        <v>5867</v>
      </c>
      <c r="D803" s="15" t="str">
        <f>VLOOKUP(WEEKDAY(C803),'Dia da Semana'!$S:$T,2,FALSE)</f>
        <v>#VALUE!</v>
      </c>
      <c r="E803" s="15" t="s">
        <v>5868</v>
      </c>
      <c r="F803" s="15" t="s">
        <v>222</v>
      </c>
      <c r="G803" s="98" t="s">
        <v>4241</v>
      </c>
      <c r="H803" s="99" t="s">
        <v>4242</v>
      </c>
      <c r="I803" s="1"/>
      <c r="J803" s="1"/>
      <c r="K803" s="1"/>
      <c r="L803" s="1"/>
      <c r="M803" s="1"/>
      <c r="N803" s="1"/>
      <c r="O803" s="1"/>
      <c r="P803" s="1"/>
      <c r="Q803" s="1"/>
      <c r="R803" s="15"/>
      <c r="S803" s="1"/>
      <c r="T803" s="1"/>
    </row>
    <row r="804" ht="14.25" customHeight="1">
      <c r="A804" s="1"/>
      <c r="B804" s="12" t="s">
        <v>247</v>
      </c>
      <c r="C804" s="15" t="s">
        <v>5869</v>
      </c>
      <c r="D804" s="15" t="str">
        <f>VLOOKUP(WEEKDAY(C804),'Dia da Semana'!$S:$T,2,FALSE)</f>
        <v>#VALUE!</v>
      </c>
      <c r="E804" s="15" t="s">
        <v>5870</v>
      </c>
      <c r="F804" s="15" t="s">
        <v>222</v>
      </c>
      <c r="G804" s="98" t="s">
        <v>250</v>
      </c>
      <c r="H804" s="99" t="s">
        <v>250</v>
      </c>
      <c r="I804" s="1"/>
      <c r="J804" s="1"/>
      <c r="K804" s="1"/>
      <c r="L804" s="1"/>
      <c r="M804" s="1"/>
      <c r="N804" s="1"/>
      <c r="O804" s="1"/>
      <c r="P804" s="1"/>
      <c r="Q804" s="1"/>
      <c r="R804" s="15"/>
      <c r="S804" s="1"/>
      <c r="T804" s="1"/>
    </row>
    <row r="805" ht="14.25" customHeight="1">
      <c r="A805" s="1"/>
      <c r="B805" s="12" t="s">
        <v>247</v>
      </c>
      <c r="C805" s="15" t="s">
        <v>5869</v>
      </c>
      <c r="D805" s="15" t="str">
        <f>VLOOKUP(WEEKDAY(C805),'Dia da Semana'!$S:$T,2,FALSE)</f>
        <v>#VALUE!</v>
      </c>
      <c r="E805" s="15" t="s">
        <v>511</v>
      </c>
      <c r="F805" s="15" t="s">
        <v>222</v>
      </c>
      <c r="G805" s="98" t="s">
        <v>250</v>
      </c>
      <c r="H805" s="99" t="s">
        <v>250</v>
      </c>
      <c r="I805" s="1"/>
      <c r="J805" s="1"/>
      <c r="K805" s="1"/>
      <c r="L805" s="1"/>
      <c r="M805" s="1"/>
      <c r="N805" s="1"/>
      <c r="O805" s="1"/>
      <c r="P805" s="1"/>
      <c r="Q805" s="1"/>
      <c r="R805" s="15"/>
      <c r="S805" s="1"/>
      <c r="T805" s="1"/>
    </row>
    <row r="806" ht="14.25" customHeight="1">
      <c r="A806" s="1"/>
      <c r="B806" s="12" t="s">
        <v>248</v>
      </c>
      <c r="C806" s="15" t="s">
        <v>5871</v>
      </c>
      <c r="D806" s="15" t="str">
        <f>VLOOKUP(WEEKDAY(C806),'Dia da Semana'!$S:$T,2,FALSE)</f>
        <v>#VALUE!</v>
      </c>
      <c r="E806" s="15" t="s">
        <v>5872</v>
      </c>
      <c r="F806" s="15" t="s">
        <v>222</v>
      </c>
      <c r="G806" s="98" t="s">
        <v>4179</v>
      </c>
      <c r="H806" s="99" t="s">
        <v>4180</v>
      </c>
      <c r="I806" s="1"/>
      <c r="J806" s="1"/>
      <c r="K806" s="1"/>
      <c r="L806" s="1"/>
      <c r="M806" s="1"/>
      <c r="N806" s="1"/>
      <c r="O806" s="1"/>
      <c r="P806" s="1"/>
      <c r="Q806" s="1"/>
      <c r="R806" s="15"/>
      <c r="S806" s="1"/>
      <c r="T806" s="1"/>
    </row>
    <row r="807" ht="14.25" customHeight="1">
      <c r="A807" s="1"/>
      <c r="B807" s="12" t="s">
        <v>247</v>
      </c>
      <c r="C807" s="15" t="s">
        <v>5873</v>
      </c>
      <c r="D807" s="15" t="str">
        <f>VLOOKUP(WEEKDAY(C807),'Dia da Semana'!$S:$T,2,FALSE)</f>
        <v>#VALUE!</v>
      </c>
      <c r="E807" s="15" t="s">
        <v>5874</v>
      </c>
      <c r="F807" s="15" t="s">
        <v>222</v>
      </c>
      <c r="G807" s="98" t="s">
        <v>250</v>
      </c>
      <c r="H807" s="99" t="s">
        <v>250</v>
      </c>
      <c r="I807" s="1"/>
      <c r="J807" s="1"/>
      <c r="K807" s="1"/>
      <c r="L807" s="1"/>
      <c r="M807" s="1"/>
      <c r="N807" s="1"/>
      <c r="O807" s="1"/>
      <c r="P807" s="1"/>
      <c r="Q807" s="1"/>
      <c r="R807" s="15"/>
      <c r="S807" s="1"/>
      <c r="T807" s="1"/>
    </row>
    <row r="808" ht="14.25" customHeight="1">
      <c r="A808" s="1"/>
      <c r="B808" s="12" t="s">
        <v>247</v>
      </c>
      <c r="C808" s="15" t="s">
        <v>5875</v>
      </c>
      <c r="D808" s="15" t="str">
        <f>VLOOKUP(WEEKDAY(C808),'Dia da Semana'!$S:$T,2,FALSE)</f>
        <v>#VALUE!</v>
      </c>
      <c r="E808" s="15" t="s">
        <v>5876</v>
      </c>
      <c r="F808" s="15" t="s">
        <v>222</v>
      </c>
      <c r="G808" s="98" t="s">
        <v>250</v>
      </c>
      <c r="H808" s="99" t="s">
        <v>250</v>
      </c>
      <c r="I808" s="1"/>
      <c r="J808" s="1"/>
      <c r="K808" s="1"/>
      <c r="L808" s="1"/>
      <c r="M808" s="1"/>
      <c r="N808" s="1"/>
      <c r="O808" s="1"/>
      <c r="P808" s="1"/>
      <c r="Q808" s="1"/>
      <c r="R808" s="15"/>
      <c r="S808" s="1"/>
      <c r="T808" s="1"/>
    </row>
    <row r="809" ht="14.25" customHeight="1">
      <c r="A809" s="1"/>
      <c r="B809" s="12" t="s">
        <v>230</v>
      </c>
      <c r="C809" s="15" t="s">
        <v>5877</v>
      </c>
      <c r="D809" s="15" t="str">
        <f>VLOOKUP(WEEKDAY(C809),'Dia da Semana'!$S:$T,2,FALSE)</f>
        <v>#VALUE!</v>
      </c>
      <c r="E809" s="15" t="s">
        <v>5878</v>
      </c>
      <c r="F809" s="15" t="s">
        <v>223</v>
      </c>
      <c r="G809" s="98" t="s">
        <v>4258</v>
      </c>
      <c r="H809" s="99" t="s">
        <v>4215</v>
      </c>
      <c r="I809" s="1"/>
      <c r="J809" s="1"/>
      <c r="K809" s="1"/>
      <c r="L809" s="1"/>
      <c r="M809" s="1"/>
      <c r="N809" s="1"/>
      <c r="O809" s="1"/>
      <c r="P809" s="1"/>
      <c r="Q809" s="1"/>
      <c r="R809" s="15"/>
      <c r="S809" s="1"/>
      <c r="T809" s="1"/>
    </row>
    <row r="810" ht="14.25" customHeight="1">
      <c r="A810" s="1"/>
      <c r="B810" s="12" t="s">
        <v>230</v>
      </c>
      <c r="C810" s="15" t="s">
        <v>5879</v>
      </c>
      <c r="D810" s="15" t="str">
        <f>VLOOKUP(WEEKDAY(C810),'Dia da Semana'!$S:$T,2,FALSE)</f>
        <v>#VALUE!</v>
      </c>
      <c r="E810" s="15" t="s">
        <v>5880</v>
      </c>
      <c r="F810" s="15" t="s">
        <v>224</v>
      </c>
      <c r="G810" s="98" t="s">
        <v>4214</v>
      </c>
      <c r="H810" s="99" t="s">
        <v>4371</v>
      </c>
      <c r="I810" s="1"/>
      <c r="J810" s="1"/>
      <c r="K810" s="1"/>
      <c r="L810" s="1"/>
      <c r="M810" s="1"/>
      <c r="N810" s="1"/>
      <c r="O810" s="1"/>
      <c r="P810" s="1"/>
      <c r="Q810" s="1"/>
      <c r="R810" s="15"/>
      <c r="S810" s="1"/>
      <c r="T810" s="1"/>
    </row>
    <row r="811" ht="14.25" customHeight="1">
      <c r="A811" s="1"/>
      <c r="B811" s="12" t="s">
        <v>230</v>
      </c>
      <c r="C811" s="15" t="s">
        <v>5881</v>
      </c>
      <c r="D811" s="15" t="str">
        <f>VLOOKUP(WEEKDAY(C811),'Dia da Semana'!$S:$T,2,FALSE)</f>
        <v>#VALUE!</v>
      </c>
      <c r="E811" s="15" t="s">
        <v>5882</v>
      </c>
      <c r="F811" s="15" t="s">
        <v>224</v>
      </c>
      <c r="G811" s="98" t="s">
        <v>4214</v>
      </c>
      <c r="H811" s="99" t="s">
        <v>4371</v>
      </c>
      <c r="I811" s="1"/>
      <c r="J811" s="1"/>
      <c r="K811" s="1"/>
      <c r="L811" s="1"/>
      <c r="M811" s="1"/>
      <c r="N811" s="1"/>
      <c r="O811" s="1"/>
      <c r="P811" s="1"/>
      <c r="Q811" s="1"/>
      <c r="R811" s="15"/>
      <c r="S811" s="1"/>
      <c r="T811" s="1"/>
    </row>
    <row r="812" ht="14.25" customHeight="1">
      <c r="A812" s="1"/>
      <c r="B812" s="12" t="s">
        <v>230</v>
      </c>
      <c r="C812" s="15" t="s">
        <v>5883</v>
      </c>
      <c r="D812" s="15" t="str">
        <f>VLOOKUP(WEEKDAY(C812),'Dia da Semana'!$S:$T,2,FALSE)</f>
        <v>#VALUE!</v>
      </c>
      <c r="E812" s="15" t="s">
        <v>5884</v>
      </c>
      <c r="F812" s="15" t="s">
        <v>222</v>
      </c>
      <c r="G812" s="98" t="s">
        <v>4214</v>
      </c>
      <c r="H812" s="99" t="s">
        <v>4215</v>
      </c>
      <c r="I812" s="1"/>
      <c r="J812" s="1"/>
      <c r="K812" s="1"/>
      <c r="L812" s="1"/>
      <c r="M812" s="1"/>
      <c r="N812" s="1"/>
      <c r="O812" s="1"/>
      <c r="P812" s="1"/>
      <c r="Q812" s="1"/>
      <c r="R812" s="15"/>
      <c r="S812" s="1"/>
      <c r="T812" s="1"/>
    </row>
    <row r="813" ht="14.25" customHeight="1">
      <c r="A813" s="1"/>
      <c r="B813" s="12" t="s">
        <v>230</v>
      </c>
      <c r="C813" s="15" t="s">
        <v>5883</v>
      </c>
      <c r="D813" s="15" t="str">
        <f>VLOOKUP(WEEKDAY(C813),'Dia da Semana'!$S:$T,2,FALSE)</f>
        <v>#VALUE!</v>
      </c>
      <c r="E813" s="15" t="s">
        <v>5884</v>
      </c>
      <c r="F813" s="15" t="s">
        <v>222</v>
      </c>
      <c r="G813" s="98" t="s">
        <v>4214</v>
      </c>
      <c r="H813" s="99" t="s">
        <v>4215</v>
      </c>
      <c r="I813" s="1"/>
      <c r="J813" s="1"/>
      <c r="K813" s="1"/>
      <c r="L813" s="1"/>
      <c r="M813" s="1"/>
      <c r="N813" s="1"/>
      <c r="O813" s="1"/>
      <c r="P813" s="1"/>
      <c r="Q813" s="1"/>
      <c r="R813" s="15"/>
      <c r="S813" s="1"/>
      <c r="T813" s="1"/>
    </row>
    <row r="814" ht="14.25" customHeight="1">
      <c r="A814" s="1"/>
      <c r="B814" s="12" t="s">
        <v>230</v>
      </c>
      <c r="C814" s="15" t="s">
        <v>5885</v>
      </c>
      <c r="D814" s="15" t="str">
        <f>VLOOKUP(WEEKDAY(C814),'Dia da Semana'!$S:$T,2,FALSE)</f>
        <v>#VALUE!</v>
      </c>
      <c r="E814" s="15" t="s">
        <v>5886</v>
      </c>
      <c r="F814" s="15" t="s">
        <v>222</v>
      </c>
      <c r="G814" s="98" t="s">
        <v>4214</v>
      </c>
      <c r="H814" s="99" t="s">
        <v>4215</v>
      </c>
      <c r="I814" s="1"/>
      <c r="J814" s="1"/>
      <c r="K814" s="1"/>
      <c r="L814" s="1"/>
      <c r="M814" s="1"/>
      <c r="N814" s="1"/>
      <c r="O814" s="1"/>
      <c r="P814" s="1"/>
      <c r="Q814" s="1"/>
      <c r="R814" s="15"/>
      <c r="S814" s="1"/>
      <c r="T814" s="1"/>
    </row>
    <row r="815" ht="14.25" customHeight="1">
      <c r="A815" s="1"/>
      <c r="B815" s="12" t="s">
        <v>230</v>
      </c>
      <c r="C815" s="15" t="s">
        <v>5887</v>
      </c>
      <c r="D815" s="15" t="str">
        <f>VLOOKUP(WEEKDAY(C815),'Dia da Semana'!$S:$T,2,FALSE)</f>
        <v>#VALUE!</v>
      </c>
      <c r="E815" s="15" t="s">
        <v>5888</v>
      </c>
      <c r="F815" s="15" t="s">
        <v>222</v>
      </c>
      <c r="G815" s="98" t="s">
        <v>4241</v>
      </c>
      <c r="H815" s="99" t="s">
        <v>4242</v>
      </c>
      <c r="I815" s="1"/>
      <c r="J815" s="1"/>
      <c r="K815" s="1"/>
      <c r="L815" s="1"/>
      <c r="M815" s="1"/>
      <c r="N815" s="1"/>
      <c r="O815" s="1"/>
      <c r="P815" s="1"/>
      <c r="Q815" s="1"/>
      <c r="R815" s="15"/>
      <c r="S815" s="1"/>
      <c r="T815" s="1"/>
    </row>
    <row r="816" ht="14.25" customHeight="1">
      <c r="A816" s="1"/>
      <c r="B816" s="12" t="s">
        <v>230</v>
      </c>
      <c r="C816" s="15" t="s">
        <v>5889</v>
      </c>
      <c r="D816" s="15" t="str">
        <f>VLOOKUP(WEEKDAY(C816),'Dia da Semana'!$S:$T,2,FALSE)</f>
        <v>#VALUE!</v>
      </c>
      <c r="E816" s="15" t="s">
        <v>5890</v>
      </c>
      <c r="F816" s="15" t="s">
        <v>223</v>
      </c>
      <c r="G816" s="98" t="s">
        <v>250</v>
      </c>
      <c r="H816" s="99" t="s">
        <v>250</v>
      </c>
      <c r="I816" s="1"/>
      <c r="J816" s="1"/>
      <c r="K816" s="1"/>
      <c r="L816" s="1"/>
      <c r="M816" s="1"/>
      <c r="N816" s="1"/>
      <c r="O816" s="1"/>
      <c r="P816" s="1"/>
      <c r="Q816" s="1"/>
      <c r="R816" s="15"/>
      <c r="S816" s="1"/>
      <c r="T816" s="1"/>
    </row>
    <row r="817" ht="14.25" customHeight="1">
      <c r="A817" s="1"/>
      <c r="B817" s="12" t="s">
        <v>230</v>
      </c>
      <c r="C817" s="15" t="s">
        <v>5891</v>
      </c>
      <c r="D817" s="15" t="str">
        <f>VLOOKUP(WEEKDAY(C817),'Dia da Semana'!$S:$T,2,FALSE)</f>
        <v>#VALUE!</v>
      </c>
      <c r="E817" s="15" t="s">
        <v>5892</v>
      </c>
      <c r="F817" s="15" t="s">
        <v>222</v>
      </c>
      <c r="G817" s="98" t="s">
        <v>4241</v>
      </c>
      <c r="H817" s="99" t="s">
        <v>4242</v>
      </c>
      <c r="I817" s="1"/>
      <c r="J817" s="1"/>
      <c r="K817" s="1"/>
      <c r="L817" s="1"/>
      <c r="M817" s="1"/>
      <c r="N817" s="1"/>
      <c r="O817" s="1"/>
      <c r="P817" s="1"/>
      <c r="Q817" s="1"/>
      <c r="R817" s="15"/>
      <c r="S817" s="1"/>
      <c r="T817" s="1"/>
    </row>
    <row r="818" ht="14.25" customHeight="1">
      <c r="A818" s="1"/>
      <c r="B818" s="12" t="s">
        <v>230</v>
      </c>
      <c r="C818" s="15" t="s">
        <v>5893</v>
      </c>
      <c r="D818" s="15" t="str">
        <f>VLOOKUP(WEEKDAY(C818),'Dia da Semana'!$S:$T,2,FALSE)</f>
        <v>#VALUE!</v>
      </c>
      <c r="E818" s="15" t="s">
        <v>5890</v>
      </c>
      <c r="F818" s="15" t="s">
        <v>223</v>
      </c>
      <c r="G818" s="98" t="s">
        <v>4179</v>
      </c>
      <c r="H818" s="99" t="s">
        <v>4180</v>
      </c>
      <c r="I818" s="1"/>
      <c r="J818" s="1"/>
      <c r="K818" s="1"/>
      <c r="L818" s="1"/>
      <c r="M818" s="1"/>
      <c r="N818" s="1"/>
      <c r="O818" s="1"/>
      <c r="P818" s="1"/>
      <c r="Q818" s="1"/>
      <c r="R818" s="15"/>
      <c r="S818" s="1"/>
      <c r="T818" s="1"/>
    </row>
    <row r="819" ht="14.25" customHeight="1">
      <c r="A819" s="1"/>
      <c r="B819" s="12" t="s">
        <v>230</v>
      </c>
      <c r="C819" s="15" t="s">
        <v>5894</v>
      </c>
      <c r="D819" s="15" t="str">
        <f>VLOOKUP(WEEKDAY(C819),'Dia da Semana'!$S:$T,2,FALSE)</f>
        <v>#VALUE!</v>
      </c>
      <c r="E819" s="15" t="s">
        <v>5895</v>
      </c>
      <c r="F819" s="15" t="s">
        <v>223</v>
      </c>
      <c r="G819" s="98" t="s">
        <v>4241</v>
      </c>
      <c r="H819" s="99" t="s">
        <v>4242</v>
      </c>
      <c r="I819" s="1"/>
      <c r="J819" s="1"/>
      <c r="K819" s="1"/>
      <c r="L819" s="1"/>
      <c r="M819" s="1"/>
      <c r="N819" s="1"/>
      <c r="O819" s="1"/>
      <c r="P819" s="1"/>
      <c r="Q819" s="1"/>
      <c r="R819" s="15"/>
      <c r="S819" s="1"/>
      <c r="T819" s="1"/>
    </row>
    <row r="820" ht="14.25" customHeight="1">
      <c r="A820" s="1"/>
      <c r="B820" s="12" t="s">
        <v>230</v>
      </c>
      <c r="C820" s="15" t="s">
        <v>5896</v>
      </c>
      <c r="D820" s="15" t="str">
        <f>VLOOKUP(WEEKDAY(C820),'Dia da Semana'!$S:$T,2,FALSE)</f>
        <v>#VALUE!</v>
      </c>
      <c r="E820" s="15" t="s">
        <v>5897</v>
      </c>
      <c r="F820" s="15" t="s">
        <v>4186</v>
      </c>
      <c r="G820" s="98" t="s">
        <v>4979</v>
      </c>
      <c r="H820" s="99" t="s">
        <v>4980</v>
      </c>
      <c r="I820" s="1"/>
      <c r="J820" s="1"/>
      <c r="K820" s="1"/>
      <c r="L820" s="1"/>
      <c r="M820" s="1"/>
      <c r="N820" s="1"/>
      <c r="O820" s="1"/>
      <c r="P820" s="1"/>
      <c r="Q820" s="1"/>
      <c r="R820" s="15"/>
      <c r="S820" s="1"/>
      <c r="T820" s="1"/>
    </row>
    <row r="821" ht="14.25" customHeight="1">
      <c r="A821" s="1"/>
      <c r="B821" s="12" t="s">
        <v>230</v>
      </c>
      <c r="C821" s="15" t="s">
        <v>5898</v>
      </c>
      <c r="D821" s="15" t="str">
        <f>VLOOKUP(WEEKDAY(C821),'Dia da Semana'!$S:$T,2,FALSE)</f>
        <v>#VALUE!</v>
      </c>
      <c r="E821" s="15" t="s">
        <v>5899</v>
      </c>
      <c r="F821" s="15" t="s">
        <v>4186</v>
      </c>
      <c r="G821" s="98" t="s">
        <v>4979</v>
      </c>
      <c r="H821" s="99" t="s">
        <v>4980</v>
      </c>
      <c r="I821" s="1"/>
      <c r="J821" s="1"/>
      <c r="K821" s="1"/>
      <c r="L821" s="1"/>
      <c r="M821" s="1"/>
      <c r="N821" s="1"/>
      <c r="O821" s="1"/>
      <c r="P821" s="1"/>
      <c r="Q821" s="1"/>
      <c r="R821" s="15"/>
      <c r="S821" s="1"/>
      <c r="T821" s="1"/>
    </row>
    <row r="822" ht="14.25" customHeight="1">
      <c r="A822" s="1"/>
      <c r="B822" s="12" t="s">
        <v>230</v>
      </c>
      <c r="C822" s="15" t="s">
        <v>5900</v>
      </c>
      <c r="D822" s="15" t="str">
        <f>VLOOKUP(WEEKDAY(C822),'Dia da Semana'!$S:$T,2,FALSE)</f>
        <v>#VALUE!</v>
      </c>
      <c r="E822" s="15" t="s">
        <v>5901</v>
      </c>
      <c r="F822" s="15" t="s">
        <v>223</v>
      </c>
      <c r="G822" s="98" t="s">
        <v>4214</v>
      </c>
      <c r="H822" s="99" t="s">
        <v>4215</v>
      </c>
      <c r="I822" s="1"/>
      <c r="J822" s="1"/>
      <c r="K822" s="1"/>
      <c r="L822" s="1"/>
      <c r="M822" s="1"/>
      <c r="N822" s="1"/>
      <c r="O822" s="1"/>
      <c r="P822" s="1"/>
      <c r="Q822" s="1"/>
      <c r="R822" s="15"/>
      <c r="S822" s="1"/>
      <c r="T822" s="1"/>
    </row>
    <row r="823" ht="14.25" customHeight="1">
      <c r="A823" s="1"/>
      <c r="B823" s="12" t="s">
        <v>230</v>
      </c>
      <c r="C823" s="15" t="s">
        <v>5900</v>
      </c>
      <c r="D823" s="15" t="str">
        <f>VLOOKUP(WEEKDAY(C823),'Dia da Semana'!$S:$T,2,FALSE)</f>
        <v>#VALUE!</v>
      </c>
      <c r="E823" s="15" t="s">
        <v>5901</v>
      </c>
      <c r="F823" s="15" t="s">
        <v>223</v>
      </c>
      <c r="G823" s="98" t="s">
        <v>4214</v>
      </c>
      <c r="H823" s="99" t="s">
        <v>4215</v>
      </c>
      <c r="I823" s="1"/>
      <c r="J823" s="1"/>
      <c r="K823" s="1"/>
      <c r="L823" s="1"/>
      <c r="M823" s="1"/>
      <c r="N823" s="1"/>
      <c r="O823" s="1"/>
      <c r="P823" s="1"/>
      <c r="Q823" s="1"/>
      <c r="R823" s="15"/>
      <c r="S823" s="1"/>
      <c r="T823" s="1"/>
    </row>
    <row r="824" ht="14.25" customHeight="1">
      <c r="A824" s="1"/>
      <c r="B824" s="12" t="s">
        <v>230</v>
      </c>
      <c r="C824" s="15" t="s">
        <v>5902</v>
      </c>
      <c r="D824" s="15" t="str">
        <f>VLOOKUP(WEEKDAY(C824),'Dia da Semana'!$S:$T,2,FALSE)</f>
        <v>#VALUE!</v>
      </c>
      <c r="E824" s="15" t="s">
        <v>5903</v>
      </c>
      <c r="F824" s="15" t="s">
        <v>222</v>
      </c>
      <c r="G824" s="98" t="s">
        <v>5904</v>
      </c>
      <c r="H824" s="99" t="s">
        <v>5905</v>
      </c>
      <c r="I824" s="1"/>
      <c r="J824" s="1"/>
      <c r="K824" s="1"/>
      <c r="L824" s="1"/>
      <c r="M824" s="1"/>
      <c r="N824" s="1"/>
      <c r="O824" s="1"/>
      <c r="P824" s="1"/>
      <c r="Q824" s="1"/>
      <c r="R824" s="15"/>
      <c r="S824" s="1"/>
      <c r="T824" s="1"/>
    </row>
    <row r="825" ht="14.25" customHeight="1">
      <c r="A825" s="1"/>
      <c r="B825" s="12" t="s">
        <v>230</v>
      </c>
      <c r="C825" s="15" t="s">
        <v>5906</v>
      </c>
      <c r="D825" s="15" t="str">
        <f>VLOOKUP(WEEKDAY(C825),'Dia da Semana'!$S:$T,2,FALSE)</f>
        <v>#VALUE!</v>
      </c>
      <c r="E825" s="15" t="s">
        <v>5907</v>
      </c>
      <c r="F825" s="15" t="s">
        <v>4186</v>
      </c>
      <c r="G825" s="98" t="s">
        <v>4651</v>
      </c>
      <c r="H825" s="99" t="s">
        <v>4458</v>
      </c>
      <c r="I825" s="1"/>
      <c r="J825" s="1"/>
      <c r="K825" s="1"/>
      <c r="L825" s="1"/>
      <c r="M825" s="1"/>
      <c r="N825" s="1"/>
      <c r="O825" s="1"/>
      <c r="P825" s="1"/>
      <c r="Q825" s="1"/>
      <c r="R825" s="15"/>
      <c r="S825" s="1"/>
      <c r="T825" s="1"/>
    </row>
    <row r="826" ht="14.25" customHeight="1">
      <c r="A826" s="1"/>
      <c r="B826" s="12" t="s">
        <v>230</v>
      </c>
      <c r="C826" s="15" t="s">
        <v>5908</v>
      </c>
      <c r="D826" s="15" t="str">
        <f>VLOOKUP(WEEKDAY(C826),'Dia da Semana'!$S:$T,2,FALSE)</f>
        <v>#VALUE!</v>
      </c>
      <c r="E826" s="15" t="s">
        <v>5909</v>
      </c>
      <c r="F826" s="15" t="s">
        <v>4186</v>
      </c>
      <c r="G826" s="98" t="s">
        <v>5910</v>
      </c>
      <c r="H826" s="99" t="s">
        <v>5911</v>
      </c>
      <c r="I826" s="1"/>
      <c r="J826" s="1"/>
      <c r="K826" s="1"/>
      <c r="L826" s="1"/>
      <c r="M826" s="1"/>
      <c r="N826" s="1"/>
      <c r="O826" s="1"/>
      <c r="P826" s="1"/>
      <c r="Q826" s="1"/>
      <c r="R826" s="15"/>
      <c r="S826" s="1"/>
      <c r="T826" s="1"/>
    </row>
    <row r="827" ht="14.25" customHeight="1">
      <c r="A827" s="1"/>
      <c r="B827" s="12" t="s">
        <v>230</v>
      </c>
      <c r="C827" s="15" t="s">
        <v>5912</v>
      </c>
      <c r="D827" s="15" t="str">
        <f>VLOOKUP(WEEKDAY(C827),'Dia da Semana'!$S:$T,2,FALSE)</f>
        <v>#VALUE!</v>
      </c>
      <c r="E827" s="15" t="s">
        <v>5913</v>
      </c>
      <c r="F827" s="15" t="s">
        <v>4186</v>
      </c>
      <c r="G827" s="98" t="s">
        <v>4187</v>
      </c>
      <c r="H827" s="99" t="s">
        <v>4193</v>
      </c>
      <c r="I827" s="1"/>
      <c r="J827" s="1"/>
      <c r="K827" s="1"/>
      <c r="L827" s="1"/>
      <c r="M827" s="1"/>
      <c r="N827" s="1"/>
      <c r="O827" s="1"/>
      <c r="P827" s="1"/>
      <c r="Q827" s="1"/>
      <c r="R827" s="15"/>
      <c r="S827" s="1"/>
      <c r="T827" s="1"/>
    </row>
    <row r="828" ht="14.25" customHeight="1">
      <c r="A828" s="1"/>
      <c r="B828" s="12" t="s">
        <v>230</v>
      </c>
      <c r="C828" s="15" t="s">
        <v>5914</v>
      </c>
      <c r="D828" s="15" t="str">
        <f>VLOOKUP(WEEKDAY(C828),'Dia da Semana'!$S:$T,2,FALSE)</f>
        <v>#VALUE!</v>
      </c>
      <c r="E828" s="15" t="s">
        <v>5915</v>
      </c>
      <c r="F828" s="15" t="s">
        <v>4186</v>
      </c>
      <c r="G828" s="98" t="s">
        <v>4501</v>
      </c>
      <c r="H828" s="99" t="s">
        <v>4502</v>
      </c>
      <c r="I828" s="1"/>
      <c r="J828" s="1"/>
      <c r="K828" s="1"/>
      <c r="L828" s="1"/>
      <c r="M828" s="1"/>
      <c r="N828" s="1"/>
      <c r="O828" s="1"/>
      <c r="P828" s="1"/>
      <c r="Q828" s="1"/>
      <c r="R828" s="15"/>
      <c r="S828" s="1"/>
      <c r="T828" s="1"/>
    </row>
    <row r="829" ht="14.25" customHeight="1">
      <c r="A829" s="1"/>
      <c r="B829" s="12" t="s">
        <v>230</v>
      </c>
      <c r="C829" s="15" t="s">
        <v>5916</v>
      </c>
      <c r="D829" s="15" t="str">
        <f>VLOOKUP(WEEKDAY(C829),'Dia da Semana'!$S:$T,2,FALSE)</f>
        <v>#VALUE!</v>
      </c>
      <c r="E829" s="15" t="s">
        <v>5917</v>
      </c>
      <c r="F829" s="15" t="s">
        <v>222</v>
      </c>
      <c r="G829" s="98" t="s">
        <v>250</v>
      </c>
      <c r="H829" s="99" t="s">
        <v>250</v>
      </c>
      <c r="I829" s="1"/>
      <c r="J829" s="1"/>
      <c r="K829" s="1"/>
      <c r="L829" s="1"/>
      <c r="M829" s="1"/>
      <c r="N829" s="1"/>
      <c r="O829" s="1"/>
      <c r="P829" s="1"/>
      <c r="Q829" s="1"/>
      <c r="R829" s="15"/>
      <c r="S829" s="1"/>
      <c r="T829" s="1"/>
    </row>
    <row r="830" ht="14.25" customHeight="1">
      <c r="A830" s="1"/>
      <c r="B830" s="12" t="s">
        <v>230</v>
      </c>
      <c r="C830" s="15" t="s">
        <v>5918</v>
      </c>
      <c r="D830" s="15" t="str">
        <f>VLOOKUP(WEEKDAY(C830),'Dia da Semana'!$S:$T,2,FALSE)</f>
        <v>#VALUE!</v>
      </c>
      <c r="E830" s="15" t="s">
        <v>5919</v>
      </c>
      <c r="F830" s="15" t="s">
        <v>223</v>
      </c>
      <c r="G830" s="98" t="s">
        <v>4187</v>
      </c>
      <c r="H830" s="99" t="s">
        <v>4193</v>
      </c>
      <c r="I830" s="1"/>
      <c r="J830" s="1"/>
      <c r="K830" s="1"/>
      <c r="L830" s="1"/>
      <c r="M830" s="1"/>
      <c r="N830" s="1"/>
      <c r="O830" s="1"/>
      <c r="P830" s="1"/>
      <c r="Q830" s="1"/>
      <c r="R830" s="15"/>
      <c r="S830" s="1"/>
      <c r="T830" s="1"/>
    </row>
    <row r="831" ht="14.25" customHeight="1">
      <c r="A831" s="1"/>
      <c r="B831" s="12" t="s">
        <v>230</v>
      </c>
      <c r="C831" s="15" t="s">
        <v>5920</v>
      </c>
      <c r="D831" s="15" t="str">
        <f>VLOOKUP(WEEKDAY(C831),'Dia da Semana'!$S:$T,2,FALSE)</f>
        <v>#VALUE!</v>
      </c>
      <c r="E831" s="15" t="s">
        <v>5921</v>
      </c>
      <c r="F831" s="15" t="s">
        <v>223</v>
      </c>
      <c r="G831" s="98" t="s">
        <v>4410</v>
      </c>
      <c r="H831" s="99" t="s">
        <v>5922</v>
      </c>
      <c r="I831" s="1"/>
      <c r="J831" s="1"/>
      <c r="K831" s="1"/>
      <c r="L831" s="1"/>
      <c r="M831" s="1"/>
      <c r="N831" s="1"/>
      <c r="O831" s="1"/>
      <c r="P831" s="1"/>
      <c r="Q831" s="1"/>
      <c r="R831" s="15"/>
      <c r="S831" s="1"/>
      <c r="T831" s="1"/>
    </row>
    <row r="832" ht="14.25" customHeight="1">
      <c r="A832" s="1"/>
      <c r="B832" s="12" t="s">
        <v>230</v>
      </c>
      <c r="C832" s="15" t="s">
        <v>5923</v>
      </c>
      <c r="D832" s="15" t="str">
        <f>VLOOKUP(WEEKDAY(C832),'Dia da Semana'!$S:$T,2,FALSE)</f>
        <v>#VALUE!</v>
      </c>
      <c r="E832" s="15" t="s">
        <v>5924</v>
      </c>
      <c r="F832" s="15" t="s">
        <v>223</v>
      </c>
      <c r="G832" s="98" t="s">
        <v>4179</v>
      </c>
      <c r="H832" s="99" t="s">
        <v>4180</v>
      </c>
      <c r="I832" s="1"/>
      <c r="J832" s="1"/>
      <c r="K832" s="1"/>
      <c r="L832" s="1"/>
      <c r="M832" s="1"/>
      <c r="N832" s="1"/>
      <c r="O832" s="1"/>
      <c r="P832" s="1"/>
      <c r="Q832" s="1"/>
      <c r="R832" s="15"/>
      <c r="S832" s="1"/>
      <c r="T832" s="1"/>
    </row>
    <row r="833" ht="14.25" customHeight="1">
      <c r="A833" s="1"/>
      <c r="B833" s="12" t="s">
        <v>230</v>
      </c>
      <c r="C833" s="15" t="s">
        <v>5925</v>
      </c>
      <c r="D833" s="15" t="str">
        <f>VLOOKUP(WEEKDAY(C833),'Dia da Semana'!$S:$T,2,FALSE)</f>
        <v>#VALUE!</v>
      </c>
      <c r="E833" s="15" t="s">
        <v>5926</v>
      </c>
      <c r="F833" s="15" t="s">
        <v>222</v>
      </c>
      <c r="G833" s="98" t="s">
        <v>4179</v>
      </c>
      <c r="H833" s="99" t="s">
        <v>4180</v>
      </c>
      <c r="I833" s="1"/>
      <c r="J833" s="1"/>
      <c r="K833" s="1"/>
      <c r="L833" s="1"/>
      <c r="M833" s="1"/>
      <c r="N833" s="1"/>
      <c r="O833" s="1"/>
      <c r="P833" s="1"/>
      <c r="Q833" s="1"/>
      <c r="R833" s="15"/>
      <c r="S833" s="1"/>
      <c r="T833" s="1"/>
    </row>
    <row r="834" ht="14.25" customHeight="1">
      <c r="A834" s="1"/>
      <c r="B834" s="12" t="s">
        <v>230</v>
      </c>
      <c r="C834" s="15" t="s">
        <v>5925</v>
      </c>
      <c r="D834" s="15" t="str">
        <f>VLOOKUP(WEEKDAY(C834),'Dia da Semana'!$S:$T,2,FALSE)</f>
        <v>#VALUE!</v>
      </c>
      <c r="E834" s="15" t="s">
        <v>5927</v>
      </c>
      <c r="F834" s="15" t="s">
        <v>222</v>
      </c>
      <c r="G834" s="98" t="s">
        <v>250</v>
      </c>
      <c r="H834" s="99" t="s">
        <v>250</v>
      </c>
      <c r="I834" s="1"/>
      <c r="J834" s="1"/>
      <c r="K834" s="1"/>
      <c r="L834" s="1"/>
      <c r="M834" s="1"/>
      <c r="N834" s="1"/>
      <c r="O834" s="1"/>
      <c r="P834" s="1"/>
      <c r="Q834" s="1"/>
      <c r="R834" s="15"/>
      <c r="S834" s="1"/>
      <c r="T834" s="1"/>
    </row>
    <row r="835" ht="14.25" customHeight="1">
      <c r="A835" s="1"/>
      <c r="B835" s="12" t="s">
        <v>230</v>
      </c>
      <c r="C835" s="15" t="s">
        <v>5928</v>
      </c>
      <c r="D835" s="15" t="str">
        <f>VLOOKUP(WEEKDAY(C835),'Dia da Semana'!$S:$T,2,FALSE)</f>
        <v>#VALUE!</v>
      </c>
      <c r="E835" s="15" t="s">
        <v>5927</v>
      </c>
      <c r="F835" s="15" t="s">
        <v>222</v>
      </c>
      <c r="G835" s="98" t="s">
        <v>250</v>
      </c>
      <c r="H835" s="99" t="s">
        <v>250</v>
      </c>
      <c r="I835" s="1"/>
      <c r="J835" s="1"/>
      <c r="K835" s="1"/>
      <c r="L835" s="1"/>
      <c r="M835" s="1"/>
      <c r="N835" s="1"/>
      <c r="O835" s="1"/>
      <c r="P835" s="1"/>
      <c r="Q835" s="1"/>
      <c r="R835" s="15"/>
      <c r="S835" s="1"/>
      <c r="T835" s="1"/>
    </row>
    <row r="836" ht="14.25" customHeight="1">
      <c r="A836" s="1"/>
      <c r="B836" s="12" t="s">
        <v>230</v>
      </c>
      <c r="C836" s="15" t="s">
        <v>5929</v>
      </c>
      <c r="D836" s="15" t="str">
        <f>VLOOKUP(WEEKDAY(C836),'Dia da Semana'!$S:$T,2,FALSE)</f>
        <v>#VALUE!</v>
      </c>
      <c r="E836" s="15" t="s">
        <v>5930</v>
      </c>
      <c r="F836" s="15" t="s">
        <v>223</v>
      </c>
      <c r="G836" s="98" t="s">
        <v>4349</v>
      </c>
      <c r="H836" s="99" t="s">
        <v>5083</v>
      </c>
      <c r="I836" s="1"/>
      <c r="J836" s="1"/>
      <c r="K836" s="1"/>
      <c r="L836" s="1"/>
      <c r="M836" s="1"/>
      <c r="N836" s="1"/>
      <c r="O836" s="1"/>
      <c r="P836" s="1"/>
      <c r="Q836" s="1"/>
      <c r="R836" s="15"/>
      <c r="S836" s="1"/>
      <c r="T836" s="1"/>
    </row>
    <row r="837" ht="14.25" customHeight="1">
      <c r="A837" s="1"/>
      <c r="B837" s="12" t="s">
        <v>230</v>
      </c>
      <c r="C837" s="15" t="s">
        <v>5931</v>
      </c>
      <c r="D837" s="15" t="str">
        <f>VLOOKUP(WEEKDAY(C837),'Dia da Semana'!$S:$T,2,FALSE)</f>
        <v>#VALUE!</v>
      </c>
      <c r="E837" s="15" t="s">
        <v>5932</v>
      </c>
      <c r="F837" s="15" t="s">
        <v>223</v>
      </c>
      <c r="G837" s="98" t="s">
        <v>5256</v>
      </c>
      <c r="H837" s="99" t="s">
        <v>5933</v>
      </c>
      <c r="I837" s="1"/>
      <c r="J837" s="1"/>
      <c r="K837" s="1"/>
      <c r="L837" s="1"/>
      <c r="M837" s="1"/>
      <c r="N837" s="1"/>
      <c r="O837" s="1"/>
      <c r="P837" s="1"/>
      <c r="Q837" s="1"/>
      <c r="R837" s="15"/>
      <c r="S837" s="1"/>
      <c r="T837" s="1"/>
    </row>
    <row r="838" ht="14.25" customHeight="1">
      <c r="A838" s="1"/>
      <c r="B838" s="12" t="s">
        <v>230</v>
      </c>
      <c r="C838" s="15" t="s">
        <v>5931</v>
      </c>
      <c r="D838" s="15" t="str">
        <f>VLOOKUP(WEEKDAY(C838),'Dia da Semana'!$S:$T,2,FALSE)</f>
        <v>#VALUE!</v>
      </c>
      <c r="E838" s="15" t="s">
        <v>5934</v>
      </c>
      <c r="F838" s="15" t="s">
        <v>223</v>
      </c>
      <c r="G838" s="98" t="s">
        <v>4187</v>
      </c>
      <c r="H838" s="99" t="s">
        <v>4193</v>
      </c>
      <c r="I838" s="1"/>
      <c r="J838" s="1"/>
      <c r="K838" s="1"/>
      <c r="L838" s="1"/>
      <c r="M838" s="1"/>
      <c r="N838" s="1"/>
      <c r="O838" s="1"/>
      <c r="P838" s="1"/>
      <c r="Q838" s="1"/>
      <c r="R838" s="15"/>
      <c r="S838" s="1"/>
      <c r="T838" s="1"/>
    </row>
    <row r="839" ht="14.25" customHeight="1">
      <c r="A839" s="1"/>
      <c r="B839" s="12" t="s">
        <v>230</v>
      </c>
      <c r="C839" s="15" t="s">
        <v>5935</v>
      </c>
      <c r="D839" s="15" t="str">
        <f>VLOOKUP(WEEKDAY(C839),'Dia da Semana'!$S:$T,2,FALSE)</f>
        <v>#VALUE!</v>
      </c>
      <c r="E839" s="15" t="s">
        <v>5936</v>
      </c>
      <c r="F839" s="15" t="s">
        <v>223</v>
      </c>
      <c r="G839" s="98" t="s">
        <v>4590</v>
      </c>
      <c r="H839" s="99" t="s">
        <v>5937</v>
      </c>
      <c r="I839" s="1"/>
      <c r="J839" s="1"/>
      <c r="K839" s="1"/>
      <c r="L839" s="1"/>
      <c r="M839" s="1"/>
      <c r="N839" s="1"/>
      <c r="O839" s="1"/>
      <c r="P839" s="1"/>
      <c r="Q839" s="1"/>
      <c r="R839" s="15"/>
      <c r="S839" s="1"/>
      <c r="T839" s="1"/>
    </row>
    <row r="840" ht="14.25" customHeight="1">
      <c r="A840" s="1"/>
      <c r="B840" s="12" t="s">
        <v>230</v>
      </c>
      <c r="C840" s="15" t="s">
        <v>5935</v>
      </c>
      <c r="D840" s="15" t="str">
        <f>VLOOKUP(WEEKDAY(C840),'Dia da Semana'!$S:$T,2,FALSE)</f>
        <v>#VALUE!</v>
      </c>
      <c r="E840" s="15" t="s">
        <v>5938</v>
      </c>
      <c r="F840" s="15" t="s">
        <v>223</v>
      </c>
      <c r="G840" s="98" t="s">
        <v>4187</v>
      </c>
      <c r="H840" s="99" t="s">
        <v>5939</v>
      </c>
      <c r="I840" s="1"/>
      <c r="J840" s="1"/>
      <c r="K840" s="1"/>
      <c r="L840" s="1"/>
      <c r="M840" s="1"/>
      <c r="N840" s="1"/>
      <c r="O840" s="1"/>
      <c r="P840" s="1"/>
      <c r="Q840" s="1"/>
      <c r="R840" s="15"/>
      <c r="S840" s="1"/>
      <c r="T840" s="1"/>
    </row>
    <row r="841" ht="14.25" customHeight="1">
      <c r="A841" s="1"/>
      <c r="B841" s="12" t="s">
        <v>230</v>
      </c>
      <c r="C841" s="15" t="s">
        <v>5940</v>
      </c>
      <c r="D841" s="15" t="str">
        <f>VLOOKUP(WEEKDAY(C841),'Dia da Semana'!$S:$T,2,FALSE)</f>
        <v>#VALUE!</v>
      </c>
      <c r="E841" s="15" t="s">
        <v>5941</v>
      </c>
      <c r="F841" s="15" t="s">
        <v>223</v>
      </c>
      <c r="G841" s="98" t="s">
        <v>4187</v>
      </c>
      <c r="H841" s="99" t="s">
        <v>4193</v>
      </c>
      <c r="I841" s="1"/>
      <c r="J841" s="1"/>
      <c r="K841" s="1"/>
      <c r="L841" s="1"/>
      <c r="M841" s="1"/>
      <c r="N841" s="1"/>
      <c r="O841" s="1"/>
      <c r="P841" s="1"/>
      <c r="Q841" s="1"/>
      <c r="R841" s="15"/>
      <c r="S841" s="1"/>
      <c r="T841" s="1"/>
    </row>
    <row r="842" ht="14.25" customHeight="1">
      <c r="A842" s="1"/>
      <c r="B842" s="12" t="s">
        <v>230</v>
      </c>
      <c r="C842" s="15" t="s">
        <v>5942</v>
      </c>
      <c r="D842" s="15" t="str">
        <f>VLOOKUP(WEEKDAY(C842),'Dia da Semana'!$S:$T,2,FALSE)</f>
        <v>#VALUE!</v>
      </c>
      <c r="E842" s="15" t="s">
        <v>5943</v>
      </c>
      <c r="F842" s="15" t="s">
        <v>223</v>
      </c>
      <c r="G842" s="98" t="s">
        <v>4187</v>
      </c>
      <c r="H842" s="99" t="s">
        <v>4193</v>
      </c>
      <c r="I842" s="1"/>
      <c r="J842" s="1"/>
      <c r="K842" s="1"/>
      <c r="L842" s="1"/>
      <c r="M842" s="1"/>
      <c r="N842" s="1"/>
      <c r="O842" s="1"/>
      <c r="P842" s="1"/>
      <c r="Q842" s="1"/>
      <c r="R842" s="15"/>
      <c r="S842" s="1"/>
      <c r="T842" s="1"/>
    </row>
    <row r="843" ht="14.25" customHeight="1">
      <c r="A843" s="1"/>
      <c r="B843" s="12" t="s">
        <v>230</v>
      </c>
      <c r="C843" s="15" t="s">
        <v>5942</v>
      </c>
      <c r="D843" s="15" t="str">
        <f>VLOOKUP(WEEKDAY(C843),'Dia da Semana'!$S:$T,2,FALSE)</f>
        <v>#VALUE!</v>
      </c>
      <c r="E843" s="15" t="s">
        <v>5944</v>
      </c>
      <c r="F843" s="15" t="s">
        <v>223</v>
      </c>
      <c r="G843" s="98" t="s">
        <v>4187</v>
      </c>
      <c r="H843" s="99" t="s">
        <v>4193</v>
      </c>
      <c r="I843" s="1"/>
      <c r="J843" s="1"/>
      <c r="K843" s="1"/>
      <c r="L843" s="1"/>
      <c r="M843" s="1"/>
      <c r="N843" s="1"/>
      <c r="O843" s="1"/>
      <c r="P843" s="1"/>
      <c r="Q843" s="1"/>
      <c r="R843" s="15"/>
      <c r="S843" s="1"/>
      <c r="T843" s="1"/>
    </row>
    <row r="844" ht="14.25" customHeight="1">
      <c r="A844" s="1"/>
      <c r="B844" s="12" t="s">
        <v>230</v>
      </c>
      <c r="C844" s="15" t="s">
        <v>5945</v>
      </c>
      <c r="D844" s="15" t="str">
        <f>VLOOKUP(WEEKDAY(C844),'Dia da Semana'!$S:$T,2,FALSE)</f>
        <v>#VALUE!</v>
      </c>
      <c r="E844" s="15" t="s">
        <v>5946</v>
      </c>
      <c r="F844" s="15" t="s">
        <v>223</v>
      </c>
      <c r="G844" s="98" t="s">
        <v>4187</v>
      </c>
      <c r="H844" s="99" t="s">
        <v>4193</v>
      </c>
      <c r="I844" s="1"/>
      <c r="J844" s="1"/>
      <c r="K844" s="1"/>
      <c r="L844" s="1"/>
      <c r="M844" s="1"/>
      <c r="N844" s="1"/>
      <c r="O844" s="1"/>
      <c r="P844" s="1"/>
      <c r="Q844" s="1"/>
      <c r="R844" s="15"/>
      <c r="S844" s="1"/>
      <c r="T844" s="1"/>
    </row>
    <row r="845" ht="14.25" customHeight="1">
      <c r="A845" s="1"/>
      <c r="B845" s="12" t="s">
        <v>230</v>
      </c>
      <c r="C845" s="15" t="s">
        <v>5947</v>
      </c>
      <c r="D845" s="15" t="str">
        <f>VLOOKUP(WEEKDAY(C845),'Dia da Semana'!$S:$T,2,FALSE)</f>
        <v>#VALUE!</v>
      </c>
      <c r="E845" s="15" t="s">
        <v>5948</v>
      </c>
      <c r="F845" s="15" t="s">
        <v>223</v>
      </c>
      <c r="G845" s="98" t="s">
        <v>4241</v>
      </c>
      <c r="H845" s="99" t="s">
        <v>4242</v>
      </c>
      <c r="I845" s="1"/>
      <c r="J845" s="1"/>
      <c r="K845" s="1"/>
      <c r="L845" s="1"/>
      <c r="M845" s="1"/>
      <c r="N845" s="1"/>
      <c r="O845" s="1"/>
      <c r="P845" s="1"/>
      <c r="Q845" s="1"/>
      <c r="R845" s="15"/>
      <c r="S845" s="1"/>
      <c r="T845" s="1"/>
    </row>
    <row r="846" ht="14.25" customHeight="1">
      <c r="A846" s="1"/>
      <c r="B846" s="12" t="s">
        <v>230</v>
      </c>
      <c r="C846" s="15" t="s">
        <v>5949</v>
      </c>
      <c r="D846" s="15" t="str">
        <f>VLOOKUP(WEEKDAY(C846),'Dia da Semana'!$S:$T,2,FALSE)</f>
        <v>#VALUE!</v>
      </c>
      <c r="E846" s="15" t="s">
        <v>5950</v>
      </c>
      <c r="F846" s="15" t="s">
        <v>223</v>
      </c>
      <c r="G846" s="98" t="s">
        <v>4214</v>
      </c>
      <c r="H846" s="99" t="s">
        <v>4215</v>
      </c>
      <c r="I846" s="1"/>
      <c r="J846" s="1"/>
      <c r="K846" s="1"/>
      <c r="L846" s="1"/>
      <c r="M846" s="1"/>
      <c r="N846" s="1"/>
      <c r="O846" s="1"/>
      <c r="P846" s="1"/>
      <c r="Q846" s="1"/>
      <c r="R846" s="15"/>
      <c r="S846" s="1"/>
      <c r="T846" s="1"/>
    </row>
    <row r="847" ht="14.25" customHeight="1">
      <c r="A847" s="1"/>
      <c r="B847" s="12" t="s">
        <v>230</v>
      </c>
      <c r="C847" s="15" t="s">
        <v>5951</v>
      </c>
      <c r="D847" s="15" t="str">
        <f>VLOOKUP(WEEKDAY(C847),'Dia da Semana'!$S:$T,2,FALSE)</f>
        <v>#VALUE!</v>
      </c>
      <c r="E847" s="15" t="s">
        <v>5952</v>
      </c>
      <c r="F847" s="15" t="s">
        <v>223</v>
      </c>
      <c r="G847" s="98" t="s">
        <v>4187</v>
      </c>
      <c r="H847" s="99" t="s">
        <v>4193</v>
      </c>
      <c r="I847" s="1"/>
      <c r="J847" s="1"/>
      <c r="K847" s="1"/>
      <c r="L847" s="1"/>
      <c r="M847" s="1"/>
      <c r="N847" s="1"/>
      <c r="O847" s="1"/>
      <c r="P847" s="1"/>
      <c r="Q847" s="1"/>
      <c r="R847" s="15"/>
      <c r="S847" s="1"/>
      <c r="T847" s="1"/>
    </row>
    <row r="848" ht="14.25" customHeight="1">
      <c r="A848" s="1"/>
      <c r="B848" s="12" t="s">
        <v>230</v>
      </c>
      <c r="C848" s="15" t="s">
        <v>5953</v>
      </c>
      <c r="D848" s="15" t="str">
        <f>VLOOKUP(WEEKDAY(C848),'Dia da Semana'!$S:$T,2,FALSE)</f>
        <v>#VALUE!</v>
      </c>
      <c r="E848" s="15" t="s">
        <v>5954</v>
      </c>
      <c r="F848" s="15" t="s">
        <v>223</v>
      </c>
      <c r="G848" s="98" t="s">
        <v>5955</v>
      </c>
      <c r="H848" s="99" t="s">
        <v>5956</v>
      </c>
      <c r="I848" s="1"/>
      <c r="J848" s="1"/>
      <c r="K848" s="1"/>
      <c r="L848" s="1"/>
      <c r="M848" s="1"/>
      <c r="N848" s="1"/>
      <c r="O848" s="1"/>
      <c r="P848" s="1"/>
      <c r="Q848" s="1"/>
      <c r="R848" s="15"/>
      <c r="S848" s="1"/>
      <c r="T848" s="1"/>
    </row>
    <row r="849" ht="14.25" customHeight="1">
      <c r="A849" s="1"/>
      <c r="B849" s="12" t="s">
        <v>230</v>
      </c>
      <c r="C849" s="15" t="s">
        <v>5957</v>
      </c>
      <c r="D849" s="15" t="str">
        <f>VLOOKUP(WEEKDAY(C849),'Dia da Semana'!$S:$T,2,FALSE)</f>
        <v>#VALUE!</v>
      </c>
      <c r="E849" s="15" t="s">
        <v>5958</v>
      </c>
      <c r="F849" s="15" t="s">
        <v>223</v>
      </c>
      <c r="G849" s="98" t="s">
        <v>4214</v>
      </c>
      <c r="H849" s="99" t="s">
        <v>4215</v>
      </c>
      <c r="I849" s="1"/>
      <c r="J849" s="1"/>
      <c r="K849" s="1"/>
      <c r="L849" s="1"/>
      <c r="M849" s="1"/>
      <c r="N849" s="1"/>
      <c r="O849" s="1"/>
      <c r="P849" s="1"/>
      <c r="Q849" s="1"/>
      <c r="R849" s="15"/>
      <c r="S849" s="1"/>
      <c r="T849" s="1"/>
    </row>
    <row r="850" ht="14.25" customHeight="1">
      <c r="A850" s="1"/>
      <c r="B850" s="12" t="s">
        <v>230</v>
      </c>
      <c r="C850" s="15" t="s">
        <v>5959</v>
      </c>
      <c r="D850" s="15" t="str">
        <f>VLOOKUP(WEEKDAY(C850),'Dia da Semana'!$S:$T,2,FALSE)</f>
        <v>#VALUE!</v>
      </c>
      <c r="E850" s="15" t="s">
        <v>5960</v>
      </c>
      <c r="F850" s="15" t="s">
        <v>223</v>
      </c>
      <c r="G850" s="98" t="s">
        <v>5961</v>
      </c>
      <c r="H850" s="99" t="s">
        <v>5962</v>
      </c>
      <c r="I850" s="1"/>
      <c r="J850" s="1"/>
      <c r="K850" s="1"/>
      <c r="L850" s="1"/>
      <c r="M850" s="1"/>
      <c r="N850" s="1"/>
      <c r="O850" s="1"/>
      <c r="P850" s="1"/>
      <c r="Q850" s="1"/>
      <c r="R850" s="15"/>
      <c r="S850" s="1"/>
      <c r="T850" s="1"/>
    </row>
    <row r="851" ht="14.25" customHeight="1">
      <c r="A851" s="1"/>
      <c r="B851" s="12" t="s">
        <v>230</v>
      </c>
      <c r="C851" s="15" t="s">
        <v>5963</v>
      </c>
      <c r="D851" s="15" t="str">
        <f>VLOOKUP(WEEKDAY(C851),'Dia da Semana'!$S:$T,2,FALSE)</f>
        <v>#VALUE!</v>
      </c>
      <c r="E851" s="15" t="s">
        <v>5964</v>
      </c>
      <c r="F851" s="15" t="s">
        <v>223</v>
      </c>
      <c r="G851" s="98" t="s">
        <v>4187</v>
      </c>
      <c r="H851" s="99" t="s">
        <v>4193</v>
      </c>
      <c r="I851" s="1"/>
      <c r="J851" s="1"/>
      <c r="K851" s="1"/>
      <c r="L851" s="1"/>
      <c r="M851" s="1"/>
      <c r="N851" s="1"/>
      <c r="O851" s="1"/>
      <c r="P851" s="1"/>
      <c r="Q851" s="1"/>
      <c r="R851" s="15"/>
      <c r="S851" s="1"/>
      <c r="T851" s="1"/>
    </row>
    <row r="852" ht="14.25" customHeight="1">
      <c r="A852" s="1"/>
      <c r="B852" s="12" t="s">
        <v>230</v>
      </c>
      <c r="C852" s="15" t="s">
        <v>5963</v>
      </c>
      <c r="D852" s="15" t="str">
        <f>VLOOKUP(WEEKDAY(C852),'Dia da Semana'!$S:$T,2,FALSE)</f>
        <v>#VALUE!</v>
      </c>
      <c r="E852" s="15" t="s">
        <v>5965</v>
      </c>
      <c r="F852" s="15" t="s">
        <v>223</v>
      </c>
      <c r="G852" s="98" t="s">
        <v>4349</v>
      </c>
      <c r="H852" s="99" t="s">
        <v>5083</v>
      </c>
      <c r="I852" s="1"/>
      <c r="J852" s="1"/>
      <c r="K852" s="1"/>
      <c r="L852" s="1"/>
      <c r="M852" s="1"/>
      <c r="N852" s="1"/>
      <c r="O852" s="1"/>
      <c r="P852" s="1"/>
      <c r="Q852" s="1"/>
      <c r="R852" s="15"/>
      <c r="S852" s="1"/>
      <c r="T852" s="1"/>
    </row>
    <row r="853" ht="14.25" customHeight="1">
      <c r="A853" s="1"/>
      <c r="B853" s="12" t="s">
        <v>230</v>
      </c>
      <c r="C853" s="15" t="s">
        <v>5966</v>
      </c>
      <c r="D853" s="15" t="str">
        <f>VLOOKUP(WEEKDAY(C853),'Dia da Semana'!$S:$T,2,FALSE)</f>
        <v>#VALUE!</v>
      </c>
      <c r="E853" s="15" t="s">
        <v>5967</v>
      </c>
      <c r="F853" s="15" t="s">
        <v>223</v>
      </c>
      <c r="G853" s="98" t="s">
        <v>4187</v>
      </c>
      <c r="H853" s="99" t="s">
        <v>4193</v>
      </c>
      <c r="I853" s="1"/>
      <c r="J853" s="1"/>
      <c r="K853" s="1"/>
      <c r="L853" s="1"/>
      <c r="M853" s="1"/>
      <c r="N853" s="1"/>
      <c r="O853" s="1"/>
      <c r="P853" s="1"/>
      <c r="Q853" s="1"/>
      <c r="R853" s="15"/>
      <c r="S853" s="1"/>
      <c r="T853" s="1"/>
    </row>
    <row r="854" ht="14.25" customHeight="1">
      <c r="A854" s="1"/>
      <c r="B854" s="12" t="s">
        <v>230</v>
      </c>
      <c r="C854" s="15" t="s">
        <v>5968</v>
      </c>
      <c r="D854" s="15" t="str">
        <f>VLOOKUP(WEEKDAY(C854),'Dia da Semana'!$S:$T,2,FALSE)</f>
        <v>#VALUE!</v>
      </c>
      <c r="E854" s="15" t="s">
        <v>5969</v>
      </c>
      <c r="F854" s="15" t="s">
        <v>223</v>
      </c>
      <c r="G854" s="98" t="s">
        <v>4187</v>
      </c>
      <c r="H854" s="99" t="s">
        <v>4193</v>
      </c>
      <c r="I854" s="1"/>
      <c r="J854" s="1"/>
      <c r="K854" s="1"/>
      <c r="L854" s="1"/>
      <c r="M854" s="1"/>
      <c r="N854" s="1"/>
      <c r="O854" s="1"/>
      <c r="P854" s="1"/>
      <c r="Q854" s="1"/>
      <c r="R854" s="15"/>
      <c r="S854" s="1"/>
      <c r="T854" s="1"/>
    </row>
    <row r="855" ht="14.25" customHeight="1">
      <c r="A855" s="1"/>
      <c r="B855" s="12" t="s">
        <v>230</v>
      </c>
      <c r="C855" s="15" t="s">
        <v>5968</v>
      </c>
      <c r="D855" s="15" t="str">
        <f>VLOOKUP(WEEKDAY(C855),'Dia da Semana'!$S:$T,2,FALSE)</f>
        <v>#VALUE!</v>
      </c>
      <c r="E855" s="15" t="s">
        <v>5970</v>
      </c>
      <c r="F855" s="15" t="s">
        <v>223</v>
      </c>
      <c r="G855" s="98" t="s">
        <v>4214</v>
      </c>
      <c r="H855" s="99" t="s">
        <v>4215</v>
      </c>
      <c r="I855" s="1"/>
      <c r="J855" s="1"/>
      <c r="K855" s="1"/>
      <c r="L855" s="1"/>
      <c r="M855" s="1"/>
      <c r="N855" s="1"/>
      <c r="O855" s="1"/>
      <c r="P855" s="1"/>
      <c r="Q855" s="1"/>
      <c r="R855" s="15"/>
      <c r="S855" s="1"/>
      <c r="T855" s="1"/>
    </row>
    <row r="856" ht="14.25" customHeight="1">
      <c r="A856" s="1"/>
      <c r="B856" s="12" t="s">
        <v>230</v>
      </c>
      <c r="C856" s="15" t="s">
        <v>5971</v>
      </c>
      <c r="D856" s="15" t="str">
        <f>VLOOKUP(WEEKDAY(C856),'Dia da Semana'!$S:$T,2,FALSE)</f>
        <v>#VALUE!</v>
      </c>
      <c r="E856" s="15" t="s">
        <v>5972</v>
      </c>
      <c r="F856" s="15" t="s">
        <v>223</v>
      </c>
      <c r="G856" s="98" t="s">
        <v>4241</v>
      </c>
      <c r="H856" s="99" t="s">
        <v>4242</v>
      </c>
      <c r="I856" s="1"/>
      <c r="J856" s="1"/>
      <c r="K856" s="1"/>
      <c r="L856" s="1"/>
      <c r="M856" s="1"/>
      <c r="N856" s="1"/>
      <c r="O856" s="1"/>
      <c r="P856" s="1"/>
      <c r="Q856" s="1"/>
      <c r="R856" s="15"/>
      <c r="S856" s="1"/>
      <c r="T856" s="1"/>
    </row>
    <row r="857" ht="14.25" customHeight="1">
      <c r="A857" s="1"/>
      <c r="B857" s="12" t="s">
        <v>230</v>
      </c>
      <c r="C857" s="15" t="s">
        <v>5973</v>
      </c>
      <c r="D857" s="15" t="str">
        <f>VLOOKUP(WEEKDAY(C857),'Dia da Semana'!$S:$T,2,FALSE)</f>
        <v>#VALUE!</v>
      </c>
      <c r="E857" s="15" t="s">
        <v>5974</v>
      </c>
      <c r="F857" s="15" t="s">
        <v>223</v>
      </c>
      <c r="G857" s="98" t="s">
        <v>4241</v>
      </c>
      <c r="H857" s="99" t="s">
        <v>4242</v>
      </c>
      <c r="I857" s="1"/>
      <c r="J857" s="1"/>
      <c r="K857" s="1"/>
      <c r="L857" s="1"/>
      <c r="M857" s="1"/>
      <c r="N857" s="1"/>
      <c r="O857" s="1"/>
      <c r="P857" s="1"/>
      <c r="Q857" s="1"/>
      <c r="R857" s="15"/>
      <c r="S857" s="1"/>
      <c r="T857" s="1"/>
    </row>
    <row r="858" ht="14.25" customHeight="1">
      <c r="A858" s="1"/>
      <c r="B858" s="12" t="s">
        <v>230</v>
      </c>
      <c r="C858" s="15" t="s">
        <v>5975</v>
      </c>
      <c r="D858" s="15" t="str">
        <f>VLOOKUP(WEEKDAY(C858),'Dia da Semana'!$S:$T,2,FALSE)</f>
        <v>#VALUE!</v>
      </c>
      <c r="E858" s="15" t="s">
        <v>5974</v>
      </c>
      <c r="F858" s="15" t="s">
        <v>223</v>
      </c>
      <c r="G858" s="98" t="s">
        <v>4214</v>
      </c>
      <c r="H858" s="99" t="s">
        <v>4215</v>
      </c>
      <c r="I858" s="1"/>
      <c r="J858" s="1"/>
      <c r="K858" s="1"/>
      <c r="L858" s="1"/>
      <c r="M858" s="1"/>
      <c r="N858" s="1"/>
      <c r="O858" s="1"/>
      <c r="P858" s="1"/>
      <c r="Q858" s="1"/>
      <c r="R858" s="15"/>
      <c r="S858" s="1"/>
      <c r="T858" s="1"/>
    </row>
    <row r="859" ht="14.25" customHeight="1">
      <c r="A859" s="1"/>
      <c r="B859" s="12" t="s">
        <v>230</v>
      </c>
      <c r="C859" s="15" t="s">
        <v>5975</v>
      </c>
      <c r="D859" s="15" t="str">
        <f>VLOOKUP(WEEKDAY(C859),'Dia da Semana'!$S:$T,2,FALSE)</f>
        <v>#VALUE!</v>
      </c>
      <c r="E859" s="15" t="s">
        <v>5976</v>
      </c>
      <c r="F859" s="15" t="s">
        <v>222</v>
      </c>
      <c r="G859" s="98" t="s">
        <v>250</v>
      </c>
      <c r="H859" s="99" t="s">
        <v>250</v>
      </c>
      <c r="I859" s="1"/>
      <c r="J859" s="1"/>
      <c r="K859" s="1"/>
      <c r="L859" s="1"/>
      <c r="M859" s="1"/>
      <c r="N859" s="1"/>
      <c r="O859" s="1"/>
      <c r="P859" s="1"/>
      <c r="Q859" s="1"/>
      <c r="R859" s="15"/>
      <c r="S859" s="1"/>
      <c r="T859" s="1"/>
    </row>
    <row r="860" ht="14.25" customHeight="1">
      <c r="A860" s="1"/>
      <c r="B860" s="12" t="s">
        <v>230</v>
      </c>
      <c r="C860" s="15" t="s">
        <v>5977</v>
      </c>
      <c r="D860" s="15" t="str">
        <f>VLOOKUP(WEEKDAY(C860),'Dia da Semana'!$S:$T,2,FALSE)</f>
        <v>#VALUE!</v>
      </c>
      <c r="E860" s="15" t="s">
        <v>5978</v>
      </c>
      <c r="F860" s="15" t="s">
        <v>223</v>
      </c>
      <c r="G860" s="98" t="s">
        <v>4337</v>
      </c>
      <c r="H860" s="99" t="s">
        <v>4338</v>
      </c>
      <c r="I860" s="1"/>
      <c r="J860" s="1"/>
      <c r="K860" s="1"/>
      <c r="L860" s="1"/>
      <c r="M860" s="1"/>
      <c r="N860" s="1"/>
      <c r="O860" s="1"/>
      <c r="P860" s="1"/>
      <c r="Q860" s="1"/>
      <c r="R860" s="15"/>
      <c r="S860" s="1"/>
      <c r="T860" s="1"/>
    </row>
    <row r="861" ht="14.25" customHeight="1">
      <c r="A861" s="1"/>
      <c r="B861" s="12" t="s">
        <v>230</v>
      </c>
      <c r="C861" s="15" t="s">
        <v>5977</v>
      </c>
      <c r="D861" s="15" t="str">
        <f>VLOOKUP(WEEKDAY(C861),'Dia da Semana'!$S:$T,2,FALSE)</f>
        <v>#VALUE!</v>
      </c>
      <c r="E861" s="15" t="s">
        <v>5979</v>
      </c>
      <c r="F861" s="15" t="s">
        <v>223</v>
      </c>
      <c r="G861" s="98" t="s">
        <v>4179</v>
      </c>
      <c r="H861" s="99" t="s">
        <v>4180</v>
      </c>
      <c r="I861" s="1"/>
      <c r="J861" s="1"/>
      <c r="K861" s="1"/>
      <c r="L861" s="1"/>
      <c r="M861" s="1"/>
      <c r="N861" s="1"/>
      <c r="O861" s="1"/>
      <c r="P861" s="1"/>
      <c r="Q861" s="1"/>
      <c r="R861" s="15"/>
      <c r="S861" s="1"/>
      <c r="T861" s="1"/>
    </row>
    <row r="862" ht="14.25" customHeight="1">
      <c r="A862" s="1"/>
      <c r="B862" s="12" t="s">
        <v>230</v>
      </c>
      <c r="C862" s="15" t="s">
        <v>5980</v>
      </c>
      <c r="D862" s="15" t="str">
        <f>VLOOKUP(WEEKDAY(C862),'Dia da Semana'!$S:$T,2,FALSE)</f>
        <v>#VALUE!</v>
      </c>
      <c r="E862" s="15" t="s">
        <v>5981</v>
      </c>
      <c r="F862" s="15" t="s">
        <v>223</v>
      </c>
      <c r="G862" s="98" t="s">
        <v>4349</v>
      </c>
      <c r="H862" s="99" t="s">
        <v>5982</v>
      </c>
      <c r="I862" s="1"/>
      <c r="J862" s="1"/>
      <c r="K862" s="1"/>
      <c r="L862" s="1"/>
      <c r="M862" s="1"/>
      <c r="N862" s="1"/>
      <c r="O862" s="1"/>
      <c r="P862" s="1"/>
      <c r="Q862" s="1"/>
      <c r="R862" s="15"/>
      <c r="S862" s="1"/>
      <c r="T862" s="1"/>
    </row>
    <row r="863" ht="14.25" customHeight="1">
      <c r="A863" s="1"/>
      <c r="B863" s="12" t="s">
        <v>230</v>
      </c>
      <c r="C863" s="15" t="s">
        <v>5983</v>
      </c>
      <c r="D863" s="15" t="str">
        <f>VLOOKUP(WEEKDAY(C863),'Dia da Semana'!$S:$T,2,FALSE)</f>
        <v>#VALUE!</v>
      </c>
      <c r="E863" s="15" t="s">
        <v>5984</v>
      </c>
      <c r="F863" s="15" t="s">
        <v>223</v>
      </c>
      <c r="G863" s="98" t="s">
        <v>4179</v>
      </c>
      <c r="H863" s="99" t="s">
        <v>4180</v>
      </c>
      <c r="I863" s="1"/>
      <c r="J863" s="1"/>
      <c r="K863" s="1"/>
      <c r="L863" s="1"/>
      <c r="M863" s="1"/>
      <c r="N863" s="1"/>
      <c r="O863" s="1"/>
      <c r="P863" s="1"/>
      <c r="Q863" s="1"/>
      <c r="R863" s="15"/>
      <c r="S863" s="1"/>
      <c r="T863" s="1"/>
    </row>
    <row r="864" ht="14.25" customHeight="1">
      <c r="A864" s="1"/>
      <c r="B864" s="12" t="s">
        <v>230</v>
      </c>
      <c r="C864" s="15" t="s">
        <v>5985</v>
      </c>
      <c r="D864" s="15" t="str">
        <f>VLOOKUP(WEEKDAY(C864),'Dia da Semana'!$S:$T,2,FALSE)</f>
        <v>#VALUE!</v>
      </c>
      <c r="E864" s="15" t="s">
        <v>5986</v>
      </c>
      <c r="F864" s="15" t="s">
        <v>223</v>
      </c>
      <c r="G864" s="98" t="s">
        <v>4187</v>
      </c>
      <c r="H864" s="99" t="s">
        <v>5987</v>
      </c>
      <c r="I864" s="1"/>
      <c r="J864" s="1"/>
      <c r="K864" s="1"/>
      <c r="L864" s="1"/>
      <c r="M864" s="1"/>
      <c r="N864" s="1"/>
      <c r="O864" s="1"/>
      <c r="P864" s="1"/>
      <c r="Q864" s="1"/>
      <c r="R864" s="15"/>
      <c r="S864" s="1"/>
      <c r="T864" s="1"/>
    </row>
    <row r="865" ht="14.25" customHeight="1">
      <c r="A865" s="1"/>
      <c r="B865" s="12" t="s">
        <v>230</v>
      </c>
      <c r="C865" s="15" t="s">
        <v>5988</v>
      </c>
      <c r="D865" s="15" t="str">
        <f>VLOOKUP(WEEKDAY(C865),'Dia da Semana'!$S:$T,2,FALSE)</f>
        <v>#VALUE!</v>
      </c>
      <c r="E865" s="15" t="s">
        <v>5989</v>
      </c>
      <c r="F865" s="15" t="s">
        <v>223</v>
      </c>
      <c r="G865" s="98" t="s">
        <v>4187</v>
      </c>
      <c r="H865" s="99" t="s">
        <v>4193</v>
      </c>
      <c r="I865" s="1"/>
      <c r="J865" s="1"/>
      <c r="K865" s="1"/>
      <c r="L865" s="1"/>
      <c r="M865" s="1"/>
      <c r="N865" s="1"/>
      <c r="O865" s="1"/>
      <c r="P865" s="1"/>
      <c r="Q865" s="1"/>
      <c r="R865" s="15"/>
      <c r="S865" s="1"/>
      <c r="T865" s="1"/>
    </row>
    <row r="866" ht="14.25" customHeight="1">
      <c r="A866" s="1"/>
      <c r="B866" s="12" t="s">
        <v>230</v>
      </c>
      <c r="C866" s="15" t="s">
        <v>5990</v>
      </c>
      <c r="D866" s="15" t="str">
        <f>VLOOKUP(WEEKDAY(C866),'Dia da Semana'!$S:$T,2,FALSE)</f>
        <v>#VALUE!</v>
      </c>
      <c r="E866" s="15" t="s">
        <v>5991</v>
      </c>
      <c r="F866" s="15" t="s">
        <v>223</v>
      </c>
      <c r="G866" s="98" t="s">
        <v>4187</v>
      </c>
      <c r="H866" s="99" t="s">
        <v>4193</v>
      </c>
      <c r="I866" s="1"/>
      <c r="J866" s="1"/>
      <c r="K866" s="1"/>
      <c r="L866" s="1"/>
      <c r="M866" s="1"/>
      <c r="N866" s="1"/>
      <c r="O866" s="1"/>
      <c r="P866" s="1"/>
      <c r="Q866" s="1"/>
      <c r="R866" s="15"/>
      <c r="S866" s="1"/>
      <c r="T866" s="1"/>
    </row>
    <row r="867" ht="14.25" customHeight="1">
      <c r="A867" s="1"/>
      <c r="B867" s="12" t="s">
        <v>230</v>
      </c>
      <c r="C867" s="15" t="s">
        <v>5990</v>
      </c>
      <c r="D867" s="15" t="str">
        <f>VLOOKUP(WEEKDAY(C867),'Dia da Semana'!$S:$T,2,FALSE)</f>
        <v>#VALUE!</v>
      </c>
      <c r="E867" s="15" t="s">
        <v>5992</v>
      </c>
      <c r="F867" s="15" t="s">
        <v>223</v>
      </c>
      <c r="G867" s="98" t="s">
        <v>4187</v>
      </c>
      <c r="H867" s="99" t="s">
        <v>4193</v>
      </c>
      <c r="I867" s="1"/>
      <c r="J867" s="1"/>
      <c r="K867" s="1"/>
      <c r="L867" s="1"/>
      <c r="M867" s="1"/>
      <c r="N867" s="1"/>
      <c r="O867" s="1"/>
      <c r="P867" s="1"/>
      <c r="Q867" s="1"/>
      <c r="R867" s="15"/>
      <c r="S867" s="1"/>
      <c r="T867" s="1"/>
    </row>
    <row r="868" ht="14.25" customHeight="1">
      <c r="A868" s="1"/>
      <c r="B868" s="12" t="s">
        <v>230</v>
      </c>
      <c r="C868" s="15" t="s">
        <v>5993</v>
      </c>
      <c r="D868" s="15" t="str">
        <f>VLOOKUP(WEEKDAY(C868),'Dia da Semana'!$S:$T,2,FALSE)</f>
        <v>#VALUE!</v>
      </c>
      <c r="E868" s="15" t="s">
        <v>5994</v>
      </c>
      <c r="F868" s="15" t="s">
        <v>223</v>
      </c>
      <c r="G868" s="98" t="s">
        <v>4258</v>
      </c>
      <c r="H868" s="99" t="s">
        <v>4215</v>
      </c>
      <c r="I868" s="1"/>
      <c r="J868" s="1"/>
      <c r="K868" s="1"/>
      <c r="L868" s="1"/>
      <c r="M868" s="1"/>
      <c r="N868" s="1"/>
      <c r="O868" s="1"/>
      <c r="P868" s="1"/>
      <c r="Q868" s="1"/>
      <c r="R868" s="15"/>
      <c r="S868" s="1"/>
      <c r="T868" s="1"/>
    </row>
    <row r="869" ht="14.25" customHeight="1">
      <c r="A869" s="1"/>
      <c r="B869" s="12" t="s">
        <v>230</v>
      </c>
      <c r="C869" s="15" t="s">
        <v>5995</v>
      </c>
      <c r="D869" s="15" t="str">
        <f>VLOOKUP(WEEKDAY(C869),'Dia da Semana'!$S:$T,2,FALSE)</f>
        <v>#VALUE!</v>
      </c>
      <c r="E869" s="15" t="s">
        <v>5996</v>
      </c>
      <c r="F869" s="15" t="s">
        <v>223</v>
      </c>
      <c r="G869" s="98" t="s">
        <v>5997</v>
      </c>
      <c r="H869" s="99" t="s">
        <v>5998</v>
      </c>
      <c r="I869" s="1"/>
      <c r="J869" s="1"/>
      <c r="K869" s="1"/>
      <c r="L869" s="1"/>
      <c r="M869" s="1"/>
      <c r="N869" s="1"/>
      <c r="O869" s="1"/>
      <c r="P869" s="1"/>
      <c r="Q869" s="1"/>
      <c r="R869" s="15"/>
      <c r="S869" s="1"/>
      <c r="T869" s="1"/>
    </row>
    <row r="870" ht="14.25" customHeight="1">
      <c r="A870" s="1"/>
      <c r="B870" s="12" t="s">
        <v>230</v>
      </c>
      <c r="C870" s="15" t="s">
        <v>5999</v>
      </c>
      <c r="D870" s="15" t="str">
        <f>VLOOKUP(WEEKDAY(C870),'Dia da Semana'!$S:$T,2,FALSE)</f>
        <v>#VALUE!</v>
      </c>
      <c r="E870" s="15" t="s">
        <v>6000</v>
      </c>
      <c r="F870" s="15" t="s">
        <v>223</v>
      </c>
      <c r="G870" s="98" t="s">
        <v>5723</v>
      </c>
      <c r="H870" s="99" t="s">
        <v>5922</v>
      </c>
      <c r="I870" s="1"/>
      <c r="J870" s="1"/>
      <c r="K870" s="1"/>
      <c r="L870" s="1"/>
      <c r="M870" s="1"/>
      <c r="N870" s="1"/>
      <c r="O870" s="1"/>
      <c r="P870" s="1"/>
      <c r="Q870" s="1"/>
      <c r="R870" s="15"/>
      <c r="S870" s="1"/>
      <c r="T870" s="1"/>
    </row>
    <row r="871" ht="14.25" customHeight="1">
      <c r="A871" s="1"/>
      <c r="B871" s="12" t="s">
        <v>230</v>
      </c>
      <c r="C871" s="15" t="s">
        <v>6001</v>
      </c>
      <c r="D871" s="15" t="str">
        <f>VLOOKUP(WEEKDAY(C871),'Dia da Semana'!$S:$T,2,FALSE)</f>
        <v>#VALUE!</v>
      </c>
      <c r="E871" s="15" t="s">
        <v>6002</v>
      </c>
      <c r="F871" s="15" t="s">
        <v>223</v>
      </c>
      <c r="G871" s="98" t="s">
        <v>5723</v>
      </c>
      <c r="H871" s="99" t="s">
        <v>6003</v>
      </c>
      <c r="I871" s="1"/>
      <c r="J871" s="1"/>
      <c r="K871" s="1"/>
      <c r="L871" s="1"/>
      <c r="M871" s="1"/>
      <c r="N871" s="1"/>
      <c r="O871" s="1"/>
      <c r="P871" s="1"/>
      <c r="Q871" s="1"/>
      <c r="R871" s="15"/>
      <c r="S871" s="1"/>
      <c r="T871" s="1"/>
    </row>
    <row r="872" ht="14.25" customHeight="1">
      <c r="A872" s="1"/>
      <c r="B872" s="12" t="s">
        <v>230</v>
      </c>
      <c r="C872" s="15" t="s">
        <v>6004</v>
      </c>
      <c r="D872" s="15" t="str">
        <f>VLOOKUP(WEEKDAY(C872),'Dia da Semana'!$S:$T,2,FALSE)</f>
        <v>#VALUE!</v>
      </c>
      <c r="E872" s="15" t="s">
        <v>6005</v>
      </c>
      <c r="F872" s="15" t="s">
        <v>223</v>
      </c>
      <c r="G872" s="98" t="s">
        <v>6006</v>
      </c>
      <c r="H872" s="99" t="s">
        <v>4411</v>
      </c>
      <c r="I872" s="1"/>
      <c r="J872" s="1"/>
      <c r="K872" s="1"/>
      <c r="L872" s="1"/>
      <c r="M872" s="1"/>
      <c r="N872" s="1"/>
      <c r="O872" s="1"/>
      <c r="P872" s="1"/>
      <c r="Q872" s="1"/>
      <c r="R872" s="15"/>
      <c r="S872" s="1"/>
      <c r="T872" s="1"/>
    </row>
    <row r="873" ht="14.25" customHeight="1">
      <c r="A873" s="1"/>
      <c r="B873" s="12" t="s">
        <v>230</v>
      </c>
      <c r="C873" s="15" t="s">
        <v>6004</v>
      </c>
      <c r="D873" s="15" t="str">
        <f>VLOOKUP(WEEKDAY(C873),'Dia da Semana'!$S:$T,2,FALSE)</f>
        <v>#VALUE!</v>
      </c>
      <c r="E873" s="15" t="s">
        <v>6007</v>
      </c>
      <c r="F873" s="15" t="s">
        <v>223</v>
      </c>
      <c r="G873" s="98" t="s">
        <v>4258</v>
      </c>
      <c r="H873" s="99" t="s">
        <v>4625</v>
      </c>
      <c r="I873" s="1"/>
      <c r="J873" s="1"/>
      <c r="K873" s="1"/>
      <c r="L873" s="1"/>
      <c r="M873" s="1"/>
      <c r="N873" s="1"/>
      <c r="O873" s="1"/>
      <c r="P873" s="1"/>
      <c r="Q873" s="1"/>
      <c r="R873" s="15"/>
      <c r="S873" s="1"/>
      <c r="T873" s="1"/>
    </row>
    <row r="874" ht="14.25" customHeight="1">
      <c r="A874" s="1"/>
      <c r="B874" s="12" t="s">
        <v>230</v>
      </c>
      <c r="C874" s="15" t="s">
        <v>6008</v>
      </c>
      <c r="D874" s="15" t="str">
        <f>VLOOKUP(WEEKDAY(C874),'Dia da Semana'!$S:$T,2,FALSE)</f>
        <v>#VALUE!</v>
      </c>
      <c r="E874" s="15" t="s">
        <v>6009</v>
      </c>
      <c r="F874" s="15" t="s">
        <v>223</v>
      </c>
      <c r="G874" s="98" t="s">
        <v>6006</v>
      </c>
      <c r="H874" s="99" t="s">
        <v>4411</v>
      </c>
      <c r="I874" s="1"/>
      <c r="J874" s="1"/>
      <c r="K874" s="1"/>
      <c r="L874" s="1"/>
      <c r="M874" s="1"/>
      <c r="N874" s="1"/>
      <c r="O874" s="1"/>
      <c r="P874" s="1"/>
      <c r="Q874" s="1"/>
      <c r="R874" s="15"/>
      <c r="S874" s="1"/>
      <c r="T874" s="1"/>
    </row>
    <row r="875" ht="14.25" customHeight="1">
      <c r="A875" s="1"/>
      <c r="B875" s="12" t="s">
        <v>230</v>
      </c>
      <c r="C875" s="15" t="s">
        <v>6010</v>
      </c>
      <c r="D875" s="15" t="str">
        <f>VLOOKUP(WEEKDAY(C875),'Dia da Semana'!$S:$T,2,FALSE)</f>
        <v>#VALUE!</v>
      </c>
      <c r="E875" s="15" t="s">
        <v>6011</v>
      </c>
      <c r="F875" s="15" t="s">
        <v>223</v>
      </c>
      <c r="G875" s="98" t="s">
        <v>5522</v>
      </c>
      <c r="H875" s="99" t="s">
        <v>4277</v>
      </c>
      <c r="I875" s="1"/>
      <c r="J875" s="1"/>
      <c r="K875" s="1"/>
      <c r="L875" s="1"/>
      <c r="M875" s="1"/>
      <c r="N875" s="1"/>
      <c r="O875" s="1"/>
      <c r="P875" s="1"/>
      <c r="Q875" s="1"/>
      <c r="R875" s="15"/>
      <c r="S875" s="1"/>
      <c r="T875" s="1"/>
    </row>
    <row r="876" ht="14.25" customHeight="1">
      <c r="A876" s="1"/>
      <c r="B876" s="12" t="s">
        <v>230</v>
      </c>
      <c r="C876" s="15" t="s">
        <v>6012</v>
      </c>
      <c r="D876" s="15" t="str">
        <f>VLOOKUP(WEEKDAY(C876),'Dia da Semana'!$S:$T,2,FALSE)</f>
        <v>#VALUE!</v>
      </c>
      <c r="E876" s="15" t="s">
        <v>6013</v>
      </c>
      <c r="F876" s="15" t="s">
        <v>223</v>
      </c>
      <c r="G876" s="98" t="s">
        <v>4266</v>
      </c>
      <c r="H876" s="99" t="s">
        <v>4526</v>
      </c>
      <c r="I876" s="1"/>
      <c r="J876" s="1"/>
      <c r="K876" s="1"/>
      <c r="L876" s="1"/>
      <c r="M876" s="1"/>
      <c r="N876" s="1"/>
      <c r="O876" s="1"/>
      <c r="P876" s="1"/>
      <c r="Q876" s="1"/>
      <c r="R876" s="15"/>
      <c r="S876" s="1"/>
      <c r="T876" s="1"/>
    </row>
    <row r="877" ht="14.25" customHeight="1">
      <c r="A877" s="1"/>
      <c r="B877" s="12" t="s">
        <v>230</v>
      </c>
      <c r="C877" s="15" t="s">
        <v>6014</v>
      </c>
      <c r="D877" s="15" t="str">
        <f>VLOOKUP(WEEKDAY(C877),'Dia da Semana'!$S:$T,2,FALSE)</f>
        <v>#VALUE!</v>
      </c>
      <c r="E877" s="15" t="s">
        <v>6015</v>
      </c>
      <c r="F877" s="15" t="s">
        <v>222</v>
      </c>
      <c r="G877" s="98" t="s">
        <v>4182</v>
      </c>
      <c r="H877" s="99" t="s">
        <v>4490</v>
      </c>
      <c r="I877" s="1"/>
      <c r="J877" s="1"/>
      <c r="K877" s="1"/>
      <c r="L877" s="1"/>
      <c r="M877" s="1"/>
      <c r="N877" s="1"/>
      <c r="O877" s="1"/>
      <c r="P877" s="1"/>
      <c r="Q877" s="1"/>
      <c r="R877" s="15"/>
      <c r="S877" s="1"/>
      <c r="T877" s="1"/>
    </row>
    <row r="878" ht="14.25" customHeight="1">
      <c r="A878" s="1"/>
      <c r="B878" s="12" t="s">
        <v>230</v>
      </c>
      <c r="C878" s="15" t="s">
        <v>6016</v>
      </c>
      <c r="D878" s="15" t="str">
        <f>VLOOKUP(WEEKDAY(C878),'Dia da Semana'!$S:$T,2,FALSE)</f>
        <v>#VALUE!</v>
      </c>
      <c r="E878" s="15" t="s">
        <v>6017</v>
      </c>
      <c r="F878" s="15" t="s">
        <v>222</v>
      </c>
      <c r="G878" s="98" t="s">
        <v>4245</v>
      </c>
      <c r="H878" s="99" t="s">
        <v>6018</v>
      </c>
      <c r="I878" s="1"/>
      <c r="J878" s="1"/>
      <c r="K878" s="1"/>
      <c r="L878" s="1"/>
      <c r="M878" s="1"/>
      <c r="N878" s="1"/>
      <c r="O878" s="1"/>
      <c r="P878" s="1"/>
      <c r="Q878" s="1"/>
      <c r="R878" s="15"/>
      <c r="S878" s="1"/>
      <c r="T878" s="1"/>
    </row>
    <row r="879" ht="14.25" customHeight="1">
      <c r="A879" s="1"/>
      <c r="B879" s="12" t="s">
        <v>248</v>
      </c>
      <c r="C879" s="15" t="s">
        <v>6019</v>
      </c>
      <c r="D879" s="15" t="str">
        <f>VLOOKUP(WEEKDAY(C879),'Dia da Semana'!$S:$T,2,FALSE)</f>
        <v>#VALUE!</v>
      </c>
      <c r="E879" s="15" t="s">
        <v>6020</v>
      </c>
      <c r="F879" s="15" t="s">
        <v>222</v>
      </c>
      <c r="G879" s="98" t="s">
        <v>4266</v>
      </c>
      <c r="H879" s="99" t="s">
        <v>4526</v>
      </c>
      <c r="I879" s="1"/>
      <c r="J879" s="1"/>
      <c r="K879" s="1"/>
      <c r="L879" s="1"/>
      <c r="M879" s="1"/>
      <c r="N879" s="1"/>
      <c r="O879" s="1"/>
      <c r="P879" s="1"/>
      <c r="Q879" s="1"/>
      <c r="R879" s="15"/>
      <c r="S879" s="1"/>
      <c r="T879" s="1"/>
    </row>
    <row r="880" ht="14.25" customHeight="1">
      <c r="A880" s="1"/>
      <c r="B880" s="12" t="s">
        <v>247</v>
      </c>
      <c r="C880" s="15" t="s">
        <v>6021</v>
      </c>
      <c r="D880" s="15" t="str">
        <f>VLOOKUP(WEEKDAY(C880),'Dia da Semana'!$S:$T,2,FALSE)</f>
        <v>#VALUE!</v>
      </c>
      <c r="E880" s="15" t="s">
        <v>6022</v>
      </c>
      <c r="F880" s="15" t="s">
        <v>222</v>
      </c>
      <c r="G880" s="98" t="s">
        <v>250</v>
      </c>
      <c r="H880" s="99" t="s">
        <v>250</v>
      </c>
      <c r="I880" s="1"/>
      <c r="J880" s="1"/>
      <c r="K880" s="1"/>
      <c r="L880" s="1"/>
      <c r="M880" s="1"/>
      <c r="N880" s="1"/>
      <c r="O880" s="1"/>
      <c r="P880" s="1"/>
      <c r="Q880" s="1"/>
      <c r="R880" s="15"/>
      <c r="S880" s="1"/>
      <c r="T880" s="1"/>
    </row>
    <row r="881" ht="14.25" customHeight="1">
      <c r="A881" s="1"/>
      <c r="B881" s="12" t="s">
        <v>248</v>
      </c>
      <c r="C881" s="15" t="s">
        <v>6023</v>
      </c>
      <c r="D881" s="15" t="str">
        <f>VLOOKUP(WEEKDAY(C881),'Dia da Semana'!$S:$T,2,FALSE)</f>
        <v>#VALUE!</v>
      </c>
      <c r="E881" s="15" t="s">
        <v>6024</v>
      </c>
      <c r="F881" s="15" t="s">
        <v>222</v>
      </c>
      <c r="G881" s="98" t="s">
        <v>250</v>
      </c>
      <c r="H881" s="99" t="s">
        <v>250</v>
      </c>
      <c r="I881" s="1"/>
      <c r="J881" s="1"/>
      <c r="K881" s="1"/>
      <c r="L881" s="1"/>
      <c r="M881" s="1"/>
      <c r="N881" s="1"/>
      <c r="O881" s="1"/>
      <c r="P881" s="1"/>
      <c r="Q881" s="1"/>
      <c r="R881" s="15"/>
      <c r="S881" s="1"/>
      <c r="T881" s="1"/>
    </row>
    <row r="882" ht="14.25" customHeight="1">
      <c r="A882" s="1"/>
      <c r="B882" s="12" t="s">
        <v>230</v>
      </c>
      <c r="C882" s="15" t="s">
        <v>6025</v>
      </c>
      <c r="D882" s="15" t="str">
        <f>VLOOKUP(WEEKDAY(C882),'Dia da Semana'!$S:$T,2,FALSE)</f>
        <v>#VALUE!</v>
      </c>
      <c r="E882" s="15" t="s">
        <v>6026</v>
      </c>
      <c r="F882" s="15" t="s">
        <v>222</v>
      </c>
      <c r="G882" s="98" t="s">
        <v>4179</v>
      </c>
      <c r="H882" s="99" t="s">
        <v>4180</v>
      </c>
      <c r="I882" s="1"/>
      <c r="J882" s="1"/>
      <c r="K882" s="1"/>
      <c r="L882" s="1"/>
      <c r="M882" s="1"/>
      <c r="N882" s="1"/>
      <c r="O882" s="1"/>
      <c r="P882" s="1"/>
      <c r="Q882" s="1"/>
      <c r="R882" s="15"/>
      <c r="S882" s="1"/>
      <c r="T882" s="1"/>
    </row>
    <row r="883" ht="14.25" customHeight="1">
      <c r="A883" s="1"/>
      <c r="B883" s="12" t="s">
        <v>230</v>
      </c>
      <c r="C883" s="15" t="s">
        <v>6027</v>
      </c>
      <c r="D883" s="15" t="str">
        <f>VLOOKUP(WEEKDAY(C883),'Dia da Semana'!$S:$T,2,FALSE)</f>
        <v>#VALUE!</v>
      </c>
      <c r="E883" s="15" t="s">
        <v>6028</v>
      </c>
      <c r="F883" s="15" t="s">
        <v>222</v>
      </c>
      <c r="G883" s="98" t="s">
        <v>4258</v>
      </c>
      <c r="H883" s="99" t="s">
        <v>6029</v>
      </c>
      <c r="I883" s="1"/>
      <c r="J883" s="1"/>
      <c r="K883" s="1"/>
      <c r="L883" s="1"/>
      <c r="M883" s="1"/>
      <c r="N883" s="1"/>
      <c r="O883" s="1"/>
      <c r="P883" s="1"/>
      <c r="Q883" s="1"/>
      <c r="R883" s="15"/>
      <c r="S883" s="1"/>
      <c r="T883" s="1"/>
    </row>
    <row r="884" ht="14.25" customHeight="1">
      <c r="A884" s="1"/>
      <c r="B884" s="12" t="s">
        <v>230</v>
      </c>
      <c r="C884" s="15" t="s">
        <v>6030</v>
      </c>
      <c r="D884" s="15" t="str">
        <f>VLOOKUP(WEEKDAY(C884),'Dia da Semana'!$S:$T,2,FALSE)</f>
        <v>#VALUE!</v>
      </c>
      <c r="E884" s="15" t="s">
        <v>6031</v>
      </c>
      <c r="F884" s="15" t="s">
        <v>223</v>
      </c>
      <c r="G884" s="98" t="s">
        <v>4915</v>
      </c>
      <c r="H884" s="99" t="s">
        <v>6032</v>
      </c>
      <c r="I884" s="1"/>
      <c r="J884" s="1"/>
      <c r="K884" s="1"/>
      <c r="L884" s="1"/>
      <c r="M884" s="1"/>
      <c r="N884" s="1"/>
      <c r="O884" s="1"/>
      <c r="P884" s="1"/>
      <c r="Q884" s="1"/>
      <c r="R884" s="15"/>
      <c r="S884" s="1"/>
      <c r="T884" s="1"/>
    </row>
    <row r="885" ht="14.25" customHeight="1">
      <c r="A885" s="1"/>
      <c r="B885" s="12" t="s">
        <v>230</v>
      </c>
      <c r="C885" s="15" t="s">
        <v>6030</v>
      </c>
      <c r="D885" s="15" t="str">
        <f>VLOOKUP(WEEKDAY(C885),'Dia da Semana'!$S:$T,2,FALSE)</f>
        <v>#VALUE!</v>
      </c>
      <c r="E885" s="15" t="s">
        <v>6031</v>
      </c>
      <c r="F885" s="15" t="s">
        <v>223</v>
      </c>
      <c r="G885" s="98" t="s">
        <v>4915</v>
      </c>
      <c r="H885" s="99" t="s">
        <v>6032</v>
      </c>
      <c r="I885" s="1"/>
      <c r="J885" s="1"/>
      <c r="K885" s="1"/>
      <c r="L885" s="1"/>
      <c r="M885" s="1"/>
      <c r="N885" s="1"/>
      <c r="O885" s="1"/>
      <c r="P885" s="1"/>
      <c r="Q885" s="1"/>
      <c r="R885" s="15"/>
      <c r="S885" s="1"/>
      <c r="T885" s="1"/>
    </row>
    <row r="886" ht="14.25" customHeight="1">
      <c r="A886" s="1"/>
      <c r="B886" s="12" t="s">
        <v>230</v>
      </c>
      <c r="C886" s="15" t="s">
        <v>6033</v>
      </c>
      <c r="D886" s="15" t="str">
        <f>VLOOKUP(WEEKDAY(C886),'Dia da Semana'!$S:$T,2,FALSE)</f>
        <v>#VALUE!</v>
      </c>
      <c r="E886" s="15" t="s">
        <v>6034</v>
      </c>
      <c r="F886" s="15" t="s">
        <v>222</v>
      </c>
      <c r="G886" s="98" t="s">
        <v>4330</v>
      </c>
      <c r="H886" s="99" t="s">
        <v>6035</v>
      </c>
      <c r="I886" s="1"/>
      <c r="J886" s="1"/>
      <c r="K886" s="1"/>
      <c r="L886" s="1"/>
      <c r="M886" s="1"/>
      <c r="N886" s="1"/>
      <c r="O886" s="1"/>
      <c r="P886" s="1"/>
      <c r="Q886" s="1"/>
      <c r="R886" s="15"/>
      <c r="S886" s="1"/>
      <c r="T886" s="1"/>
    </row>
    <row r="887" ht="14.25" customHeight="1">
      <c r="A887" s="1"/>
      <c r="B887" s="12" t="s">
        <v>230</v>
      </c>
      <c r="C887" s="15" t="s">
        <v>6033</v>
      </c>
      <c r="D887" s="15" t="str">
        <f>VLOOKUP(WEEKDAY(C887),'Dia da Semana'!$S:$T,2,FALSE)</f>
        <v>#VALUE!</v>
      </c>
      <c r="E887" s="15" t="s">
        <v>6036</v>
      </c>
      <c r="F887" s="15" t="s">
        <v>222</v>
      </c>
      <c r="G887" s="98" t="s">
        <v>4187</v>
      </c>
      <c r="H887" s="99" t="s">
        <v>4193</v>
      </c>
      <c r="I887" s="1"/>
      <c r="J887" s="1"/>
      <c r="K887" s="1"/>
      <c r="L887" s="1"/>
      <c r="M887" s="1"/>
      <c r="N887" s="1"/>
      <c r="O887" s="1"/>
      <c r="P887" s="1"/>
      <c r="Q887" s="1"/>
      <c r="R887" s="15"/>
      <c r="S887" s="1"/>
      <c r="T887" s="1"/>
    </row>
    <row r="888" ht="14.25" customHeight="1">
      <c r="A888" s="1"/>
      <c r="B888" s="12" t="s">
        <v>230</v>
      </c>
      <c r="C888" s="15" t="s">
        <v>6037</v>
      </c>
      <c r="D888" s="15" t="str">
        <f>VLOOKUP(WEEKDAY(C888),'Dia da Semana'!$S:$T,2,FALSE)</f>
        <v>#VALUE!</v>
      </c>
      <c r="E888" s="15" t="s">
        <v>6038</v>
      </c>
      <c r="F888" s="15" t="s">
        <v>222</v>
      </c>
      <c r="G888" s="98" t="s">
        <v>4214</v>
      </c>
      <c r="H888" s="99" t="s">
        <v>6039</v>
      </c>
      <c r="I888" s="1"/>
      <c r="J888" s="1"/>
      <c r="K888" s="1"/>
      <c r="L888" s="1"/>
      <c r="M888" s="1"/>
      <c r="N888" s="1"/>
      <c r="O888" s="1"/>
      <c r="P888" s="1"/>
      <c r="Q888" s="1"/>
      <c r="R888" s="15"/>
      <c r="S888" s="1"/>
      <c r="T888" s="1"/>
    </row>
    <row r="889" ht="14.25" customHeight="1">
      <c r="A889" s="1"/>
      <c r="B889" s="12" t="s">
        <v>247</v>
      </c>
      <c r="C889" s="15" t="s">
        <v>6037</v>
      </c>
      <c r="D889" s="15" t="str">
        <f>VLOOKUP(WEEKDAY(C889),'Dia da Semana'!$S:$T,2,FALSE)</f>
        <v>#VALUE!</v>
      </c>
      <c r="E889" s="15" t="s">
        <v>6040</v>
      </c>
      <c r="F889" s="15" t="s">
        <v>222</v>
      </c>
      <c r="G889" s="98" t="s">
        <v>250</v>
      </c>
      <c r="H889" s="99" t="s">
        <v>250</v>
      </c>
      <c r="I889" s="1"/>
      <c r="J889" s="1"/>
      <c r="K889" s="1"/>
      <c r="L889" s="1"/>
      <c r="M889" s="1"/>
      <c r="N889" s="1"/>
      <c r="O889" s="1"/>
      <c r="P889" s="1"/>
      <c r="Q889" s="1"/>
      <c r="R889" s="15"/>
      <c r="S889" s="1"/>
      <c r="T889" s="1"/>
    </row>
    <row r="890" ht="14.25" customHeight="1">
      <c r="A890" s="1"/>
      <c r="B890" s="12" t="s">
        <v>247</v>
      </c>
      <c r="C890" s="15" t="s">
        <v>6041</v>
      </c>
      <c r="D890" s="15" t="str">
        <f>VLOOKUP(WEEKDAY(C890),'Dia da Semana'!$S:$T,2,FALSE)</f>
        <v>#VALUE!</v>
      </c>
      <c r="E890" s="15" t="s">
        <v>6042</v>
      </c>
      <c r="F890" s="15" t="s">
        <v>223</v>
      </c>
      <c r="G890" s="98" t="s">
        <v>6043</v>
      </c>
      <c r="H890" s="99" t="s">
        <v>6032</v>
      </c>
      <c r="I890" s="1"/>
      <c r="J890" s="1"/>
      <c r="K890" s="1"/>
      <c r="L890" s="1"/>
      <c r="M890" s="1"/>
      <c r="N890" s="1"/>
      <c r="O890" s="1"/>
      <c r="P890" s="1"/>
      <c r="Q890" s="1"/>
      <c r="R890" s="15"/>
      <c r="S890" s="1"/>
      <c r="T890" s="1"/>
    </row>
    <row r="891" ht="14.25" customHeight="1">
      <c r="A891" s="1"/>
      <c r="B891" s="12" t="s">
        <v>230</v>
      </c>
      <c r="C891" s="15" t="s">
        <v>6044</v>
      </c>
      <c r="D891" s="15" t="str">
        <f>VLOOKUP(WEEKDAY(C891),'Dia da Semana'!$S:$T,2,FALSE)</f>
        <v>#VALUE!</v>
      </c>
      <c r="E891" s="15" t="s">
        <v>6045</v>
      </c>
      <c r="F891" s="15" t="s">
        <v>222</v>
      </c>
      <c r="G891" s="98" t="s">
        <v>4241</v>
      </c>
      <c r="H891" s="99" t="s">
        <v>4287</v>
      </c>
      <c r="I891" s="1"/>
      <c r="J891" s="1"/>
      <c r="K891" s="1"/>
      <c r="L891" s="1"/>
      <c r="M891" s="1"/>
      <c r="N891" s="1"/>
      <c r="O891" s="1"/>
      <c r="P891" s="1"/>
      <c r="Q891" s="1"/>
      <c r="R891" s="15"/>
      <c r="S891" s="1"/>
      <c r="T891" s="1"/>
    </row>
    <row r="892" ht="14.25" customHeight="1">
      <c r="A892" s="1"/>
      <c r="B892" s="12" t="s">
        <v>230</v>
      </c>
      <c r="C892" s="15" t="s">
        <v>6044</v>
      </c>
      <c r="D892" s="15" t="str">
        <f>VLOOKUP(WEEKDAY(C892),'Dia da Semana'!$S:$T,2,FALSE)</f>
        <v>#VALUE!</v>
      </c>
      <c r="E892" s="15" t="s">
        <v>6046</v>
      </c>
      <c r="F892" s="15" t="s">
        <v>222</v>
      </c>
      <c r="G892" s="98" t="s">
        <v>4187</v>
      </c>
      <c r="H892" s="99" t="s">
        <v>6047</v>
      </c>
      <c r="I892" s="1"/>
      <c r="J892" s="1"/>
      <c r="K892" s="1"/>
      <c r="L892" s="1"/>
      <c r="M892" s="1"/>
      <c r="N892" s="1"/>
      <c r="O892" s="1"/>
      <c r="P892" s="1"/>
      <c r="Q892" s="1"/>
      <c r="R892" s="15"/>
      <c r="S892" s="1"/>
      <c r="T892" s="1"/>
    </row>
    <row r="893" ht="14.25" customHeight="1">
      <c r="A893" s="1"/>
      <c r="B893" s="12" t="s">
        <v>230</v>
      </c>
      <c r="C893" s="15" t="s">
        <v>6044</v>
      </c>
      <c r="D893" s="15" t="str">
        <f>VLOOKUP(WEEKDAY(C893),'Dia da Semana'!$S:$T,2,FALSE)</f>
        <v>#VALUE!</v>
      </c>
      <c r="E893" s="15" t="s">
        <v>6046</v>
      </c>
      <c r="F893" s="15" t="s">
        <v>222</v>
      </c>
      <c r="G893" s="98" t="s">
        <v>4187</v>
      </c>
      <c r="H893" s="99" t="s">
        <v>6047</v>
      </c>
      <c r="I893" s="1"/>
      <c r="J893" s="1"/>
      <c r="K893" s="1"/>
      <c r="L893" s="1"/>
      <c r="M893" s="1"/>
      <c r="N893" s="1"/>
      <c r="O893" s="1"/>
      <c r="P893" s="1"/>
      <c r="Q893" s="1"/>
      <c r="R893" s="15"/>
      <c r="S893" s="1"/>
      <c r="T893" s="1"/>
    </row>
    <row r="894" ht="14.25" customHeight="1">
      <c r="A894" s="1"/>
      <c r="B894" s="12" t="s">
        <v>230</v>
      </c>
      <c r="C894" s="15" t="s">
        <v>6048</v>
      </c>
      <c r="D894" s="15" t="str">
        <f>VLOOKUP(WEEKDAY(C894),'Dia da Semana'!$S:$T,2,FALSE)</f>
        <v>#VALUE!</v>
      </c>
      <c r="E894" s="15" t="s">
        <v>6049</v>
      </c>
      <c r="F894" s="15" t="s">
        <v>222</v>
      </c>
      <c r="G894" s="98" t="s">
        <v>4187</v>
      </c>
      <c r="H894" s="99" t="s">
        <v>6047</v>
      </c>
      <c r="I894" s="1"/>
      <c r="J894" s="1"/>
      <c r="K894" s="1"/>
      <c r="L894" s="1"/>
      <c r="M894" s="1"/>
      <c r="N894" s="1"/>
      <c r="O894" s="1"/>
      <c r="P894" s="1"/>
      <c r="Q894" s="1"/>
      <c r="R894" s="15"/>
      <c r="S894" s="1"/>
      <c r="T894" s="1"/>
    </row>
    <row r="895" ht="14.25" customHeight="1">
      <c r="A895" s="1"/>
      <c r="B895" s="12" t="s">
        <v>230</v>
      </c>
      <c r="C895" s="15" t="s">
        <v>6048</v>
      </c>
      <c r="D895" s="15" t="str">
        <f>VLOOKUP(WEEKDAY(C895),'Dia da Semana'!$S:$T,2,FALSE)</f>
        <v>#VALUE!</v>
      </c>
      <c r="E895" s="15" t="s">
        <v>6049</v>
      </c>
      <c r="F895" s="15" t="s">
        <v>222</v>
      </c>
      <c r="G895" s="98" t="s">
        <v>4187</v>
      </c>
      <c r="H895" s="99" t="s">
        <v>6047</v>
      </c>
      <c r="I895" s="1"/>
      <c r="J895" s="1"/>
      <c r="K895" s="1"/>
      <c r="L895" s="1"/>
      <c r="M895" s="1"/>
      <c r="N895" s="1"/>
      <c r="O895" s="1"/>
      <c r="P895" s="1"/>
      <c r="Q895" s="1"/>
      <c r="R895" s="15"/>
      <c r="S895" s="1"/>
      <c r="T895" s="1"/>
    </row>
    <row r="896" ht="14.25" customHeight="1">
      <c r="A896" s="1"/>
      <c r="B896" s="12" t="s">
        <v>230</v>
      </c>
      <c r="C896" s="15" t="s">
        <v>6050</v>
      </c>
      <c r="D896" s="15" t="str">
        <f>VLOOKUP(WEEKDAY(C896),'Dia da Semana'!$S:$T,2,FALSE)</f>
        <v>#VALUE!</v>
      </c>
      <c r="E896" s="15" t="s">
        <v>6051</v>
      </c>
      <c r="F896" s="15" t="s">
        <v>222</v>
      </c>
      <c r="G896" s="98" t="s">
        <v>4457</v>
      </c>
      <c r="H896" s="99" t="s">
        <v>4458</v>
      </c>
      <c r="I896" s="1"/>
      <c r="J896" s="1"/>
      <c r="K896" s="1"/>
      <c r="L896" s="1"/>
      <c r="M896" s="1"/>
      <c r="N896" s="1"/>
      <c r="O896" s="1"/>
      <c r="P896" s="1"/>
      <c r="Q896" s="1"/>
      <c r="R896" s="15"/>
      <c r="S896" s="1"/>
      <c r="T896" s="1"/>
    </row>
    <row r="897" ht="14.25" customHeight="1">
      <c r="A897" s="1"/>
      <c r="B897" s="12" t="s">
        <v>248</v>
      </c>
      <c r="C897" s="15" t="s">
        <v>6052</v>
      </c>
      <c r="D897" s="15" t="str">
        <f>VLOOKUP(WEEKDAY(C897),'Dia da Semana'!$S:$T,2,FALSE)</f>
        <v>#VALUE!</v>
      </c>
      <c r="E897" s="15" t="s">
        <v>6053</v>
      </c>
      <c r="F897" s="15" t="s">
        <v>223</v>
      </c>
      <c r="G897" s="98" t="s">
        <v>4214</v>
      </c>
      <c r="H897" s="99" t="s">
        <v>4215</v>
      </c>
      <c r="I897" s="1"/>
      <c r="J897" s="1"/>
      <c r="K897" s="1"/>
      <c r="L897" s="1"/>
      <c r="M897" s="1"/>
      <c r="N897" s="1"/>
      <c r="O897" s="1"/>
      <c r="P897" s="1"/>
      <c r="Q897" s="1"/>
      <c r="R897" s="15"/>
      <c r="S897" s="1"/>
      <c r="T897" s="1"/>
    </row>
    <row r="898" ht="14.25" customHeight="1">
      <c r="A898" s="1"/>
      <c r="B898" s="12" t="s">
        <v>230</v>
      </c>
      <c r="C898" s="15" t="s">
        <v>6054</v>
      </c>
      <c r="D898" s="15" t="str">
        <f>VLOOKUP(WEEKDAY(C898),'Dia da Semana'!$S:$T,2,FALSE)</f>
        <v>#VALUE!</v>
      </c>
      <c r="E898" s="15" t="s">
        <v>6055</v>
      </c>
      <c r="F898" s="15" t="s">
        <v>222</v>
      </c>
      <c r="G898" s="98" t="s">
        <v>4179</v>
      </c>
      <c r="H898" s="99" t="s">
        <v>4180</v>
      </c>
      <c r="I898" s="1"/>
      <c r="J898" s="1"/>
      <c r="K898" s="1"/>
      <c r="L898" s="1"/>
      <c r="M898" s="1"/>
      <c r="N898" s="1"/>
      <c r="O898" s="1"/>
      <c r="P898" s="1"/>
      <c r="Q898" s="1"/>
      <c r="R898" s="15"/>
      <c r="S898" s="1"/>
      <c r="T898" s="1"/>
    </row>
    <row r="899" ht="14.25" customHeight="1">
      <c r="A899" s="1"/>
      <c r="B899" s="12" t="s">
        <v>230</v>
      </c>
      <c r="C899" s="15" t="s">
        <v>6056</v>
      </c>
      <c r="D899" s="15" t="str">
        <f>VLOOKUP(WEEKDAY(C899),'Dia da Semana'!$S:$T,2,FALSE)</f>
        <v>#VALUE!</v>
      </c>
      <c r="E899" s="15" t="s">
        <v>6057</v>
      </c>
      <c r="F899" s="15" t="s">
        <v>4186</v>
      </c>
      <c r="G899" s="98" t="s">
        <v>4501</v>
      </c>
      <c r="H899" s="99" t="s">
        <v>4502</v>
      </c>
      <c r="I899" s="1"/>
      <c r="J899" s="1"/>
      <c r="K899" s="1"/>
      <c r="L899" s="1"/>
      <c r="M899" s="1"/>
      <c r="N899" s="1"/>
      <c r="O899" s="1"/>
      <c r="P899" s="1"/>
      <c r="Q899" s="1"/>
      <c r="R899" s="15"/>
      <c r="S899" s="1"/>
      <c r="T899" s="1"/>
    </row>
    <row r="900" ht="14.25" customHeight="1">
      <c r="A900" s="1"/>
      <c r="B900" s="12" t="s">
        <v>230</v>
      </c>
      <c r="C900" s="15" t="s">
        <v>6058</v>
      </c>
      <c r="D900" s="15" t="str">
        <f>VLOOKUP(WEEKDAY(C900),'Dia da Semana'!$S:$T,2,FALSE)</f>
        <v>#VALUE!</v>
      </c>
      <c r="E900" s="15" t="s">
        <v>6059</v>
      </c>
      <c r="F900" s="15" t="s">
        <v>222</v>
      </c>
      <c r="G900" s="98" t="s">
        <v>4179</v>
      </c>
      <c r="H900" s="99" t="s">
        <v>4180</v>
      </c>
      <c r="I900" s="1"/>
      <c r="J900" s="1"/>
      <c r="K900" s="1"/>
      <c r="L900" s="1"/>
      <c r="M900" s="1"/>
      <c r="N900" s="1"/>
      <c r="O900" s="1"/>
      <c r="P900" s="1"/>
      <c r="Q900" s="1"/>
      <c r="R900" s="15"/>
      <c r="S900" s="1"/>
      <c r="T900" s="1"/>
    </row>
    <row r="901" ht="14.25" customHeight="1">
      <c r="A901" s="1"/>
      <c r="B901" s="12" t="s">
        <v>230</v>
      </c>
      <c r="C901" s="15" t="s">
        <v>6060</v>
      </c>
      <c r="D901" s="15" t="str">
        <f>VLOOKUP(WEEKDAY(C901),'Dia da Semana'!$S:$T,2,FALSE)</f>
        <v>#VALUE!</v>
      </c>
      <c r="E901" s="15" t="s">
        <v>6061</v>
      </c>
      <c r="F901" s="15" t="s">
        <v>222</v>
      </c>
      <c r="G901" s="98" t="s">
        <v>250</v>
      </c>
      <c r="H901" s="99" t="s">
        <v>250</v>
      </c>
      <c r="I901" s="1"/>
      <c r="J901" s="1"/>
      <c r="K901" s="1"/>
      <c r="L901" s="1"/>
      <c r="M901" s="1"/>
      <c r="N901" s="1"/>
      <c r="O901" s="1"/>
      <c r="P901" s="1"/>
      <c r="Q901" s="1"/>
      <c r="R901" s="15"/>
      <c r="S901" s="1"/>
      <c r="T901" s="1"/>
    </row>
    <row r="902" ht="14.25" customHeight="1">
      <c r="A902" s="1"/>
      <c r="B902" s="12" t="s">
        <v>230</v>
      </c>
      <c r="C902" s="15" t="s">
        <v>6062</v>
      </c>
      <c r="D902" s="15" t="str">
        <f>VLOOKUP(WEEKDAY(C902),'Dia da Semana'!$S:$T,2,FALSE)</f>
        <v>#VALUE!</v>
      </c>
      <c r="E902" s="15" t="s">
        <v>6063</v>
      </c>
      <c r="F902" s="15" t="s">
        <v>4186</v>
      </c>
      <c r="G902" s="98" t="s">
        <v>4979</v>
      </c>
      <c r="H902" s="99" t="s">
        <v>6064</v>
      </c>
      <c r="I902" s="1"/>
      <c r="J902" s="1"/>
      <c r="K902" s="1"/>
      <c r="L902" s="1"/>
      <c r="M902" s="1"/>
      <c r="N902" s="1"/>
      <c r="O902" s="1"/>
      <c r="P902" s="1"/>
      <c r="Q902" s="1"/>
      <c r="R902" s="15"/>
      <c r="S902" s="1"/>
      <c r="T902" s="1"/>
    </row>
    <row r="903" ht="14.25" customHeight="1">
      <c r="A903" s="1"/>
      <c r="B903" s="12" t="s">
        <v>248</v>
      </c>
      <c r="C903" s="15" t="s">
        <v>6065</v>
      </c>
      <c r="D903" s="15" t="str">
        <f>VLOOKUP(WEEKDAY(C903),'Dia da Semana'!$S:$T,2,FALSE)</f>
        <v>#VALUE!</v>
      </c>
      <c r="E903" s="15" t="s">
        <v>6066</v>
      </c>
      <c r="F903" s="15" t="s">
        <v>222</v>
      </c>
      <c r="G903" s="98" t="s">
        <v>4179</v>
      </c>
      <c r="H903" s="99" t="s">
        <v>4180</v>
      </c>
      <c r="I903" s="1"/>
      <c r="J903" s="1"/>
      <c r="K903" s="1"/>
      <c r="L903" s="1"/>
      <c r="M903" s="1"/>
      <c r="N903" s="1"/>
      <c r="O903" s="1"/>
      <c r="P903" s="1"/>
      <c r="Q903" s="1"/>
      <c r="R903" s="15"/>
      <c r="S903" s="1"/>
      <c r="T903" s="1"/>
    </row>
    <row r="904" ht="14.25" customHeight="1">
      <c r="A904" s="1"/>
      <c r="B904" s="12" t="s">
        <v>248</v>
      </c>
      <c r="C904" s="15" t="s">
        <v>6067</v>
      </c>
      <c r="D904" s="15" t="str">
        <f>VLOOKUP(WEEKDAY(C904),'Dia da Semana'!$S:$T,2,FALSE)</f>
        <v>#VALUE!</v>
      </c>
      <c r="E904" s="15" t="s">
        <v>6068</v>
      </c>
      <c r="F904" s="15" t="s">
        <v>223</v>
      </c>
      <c r="G904" s="98" t="s">
        <v>6069</v>
      </c>
      <c r="H904" s="99" t="s">
        <v>6070</v>
      </c>
      <c r="I904" s="1"/>
      <c r="J904" s="1"/>
      <c r="K904" s="1"/>
      <c r="L904" s="1"/>
      <c r="M904" s="1"/>
      <c r="N904" s="1"/>
      <c r="O904" s="1"/>
      <c r="P904" s="1"/>
      <c r="Q904" s="1"/>
      <c r="R904" s="15"/>
      <c r="S904" s="1"/>
      <c r="T904" s="1"/>
    </row>
    <row r="905" ht="14.25" customHeight="1">
      <c r="A905" s="1"/>
      <c r="B905" s="12" t="s">
        <v>248</v>
      </c>
      <c r="C905" s="15" t="s">
        <v>6071</v>
      </c>
      <c r="D905" s="15" t="str">
        <f>VLOOKUP(WEEKDAY(C905),'Dia da Semana'!$S:$T,2,FALSE)</f>
        <v>#VALUE!</v>
      </c>
      <c r="E905" s="15" t="s">
        <v>6072</v>
      </c>
      <c r="F905" s="15" t="s">
        <v>223</v>
      </c>
      <c r="G905" s="98" t="s">
        <v>4258</v>
      </c>
      <c r="H905" s="99" t="s">
        <v>4215</v>
      </c>
      <c r="I905" s="1"/>
      <c r="J905" s="1"/>
      <c r="K905" s="1"/>
      <c r="L905" s="1"/>
      <c r="M905" s="1"/>
      <c r="N905" s="1"/>
      <c r="O905" s="1"/>
      <c r="P905" s="1"/>
      <c r="Q905" s="1"/>
      <c r="R905" s="15"/>
      <c r="S905" s="1"/>
      <c r="T905" s="1"/>
    </row>
    <row r="906" ht="14.25" customHeight="1">
      <c r="A906" s="1"/>
      <c r="B906" s="12" t="s">
        <v>230</v>
      </c>
      <c r="C906" s="15" t="s">
        <v>6073</v>
      </c>
      <c r="D906" s="15" t="str">
        <f>VLOOKUP(WEEKDAY(C906),'Dia da Semana'!$S:$T,2,FALSE)</f>
        <v>#VALUE!</v>
      </c>
      <c r="E906" s="15" t="s">
        <v>6074</v>
      </c>
      <c r="F906" s="15" t="s">
        <v>222</v>
      </c>
      <c r="G906" s="98" t="s">
        <v>4214</v>
      </c>
      <c r="H906" s="99" t="s">
        <v>4625</v>
      </c>
      <c r="I906" s="1"/>
      <c r="J906" s="1"/>
      <c r="K906" s="1"/>
      <c r="L906" s="1"/>
      <c r="M906" s="1"/>
      <c r="N906" s="1"/>
      <c r="O906" s="1"/>
      <c r="P906" s="1"/>
      <c r="Q906" s="1"/>
      <c r="R906" s="15"/>
      <c r="S906" s="1"/>
      <c r="T906" s="1"/>
    </row>
    <row r="907" ht="14.25" customHeight="1">
      <c r="A907" s="1"/>
      <c r="B907" s="12" t="s">
        <v>230</v>
      </c>
      <c r="C907" s="15" t="s">
        <v>6075</v>
      </c>
      <c r="D907" s="15" t="str">
        <f>VLOOKUP(WEEKDAY(C907),'Dia da Semana'!$S:$T,2,FALSE)</f>
        <v>#VALUE!</v>
      </c>
      <c r="E907" s="15" t="s">
        <v>6076</v>
      </c>
      <c r="F907" s="15" t="s">
        <v>222</v>
      </c>
      <c r="G907" s="98" t="s">
        <v>4457</v>
      </c>
      <c r="H907" s="99" t="s">
        <v>4458</v>
      </c>
      <c r="I907" s="1"/>
      <c r="J907" s="1"/>
      <c r="K907" s="1"/>
      <c r="L907" s="1"/>
      <c r="M907" s="1"/>
      <c r="N907" s="1"/>
      <c r="O907" s="1"/>
      <c r="P907" s="1"/>
      <c r="Q907" s="1"/>
      <c r="R907" s="15"/>
      <c r="S907" s="1"/>
      <c r="T907" s="1"/>
    </row>
    <row r="908" ht="14.25" customHeight="1">
      <c r="A908" s="1"/>
      <c r="B908" s="12" t="s">
        <v>248</v>
      </c>
      <c r="C908" s="15" t="s">
        <v>6077</v>
      </c>
      <c r="D908" s="15" t="str">
        <f>VLOOKUP(WEEKDAY(C908),'Dia da Semana'!$S:$T,2,FALSE)</f>
        <v>#VALUE!</v>
      </c>
      <c r="E908" s="15" t="s">
        <v>6078</v>
      </c>
      <c r="F908" s="15" t="s">
        <v>222</v>
      </c>
      <c r="G908" s="98" t="s">
        <v>4187</v>
      </c>
      <c r="H908" s="99" t="s">
        <v>4193</v>
      </c>
      <c r="I908" s="1"/>
      <c r="J908" s="1"/>
      <c r="K908" s="1"/>
      <c r="L908" s="1"/>
      <c r="M908" s="1"/>
      <c r="N908" s="1"/>
      <c r="O908" s="1"/>
      <c r="P908" s="1"/>
      <c r="Q908" s="1"/>
      <c r="R908" s="15"/>
      <c r="S908" s="1"/>
      <c r="T908" s="1"/>
    </row>
    <row r="909" ht="14.25" customHeight="1">
      <c r="A909" s="1"/>
      <c r="B909" s="12" t="s">
        <v>248</v>
      </c>
      <c r="C909" s="15" t="s">
        <v>6079</v>
      </c>
      <c r="D909" s="15" t="str">
        <f>VLOOKUP(WEEKDAY(C909),'Dia da Semana'!$S:$T,2,FALSE)</f>
        <v>#VALUE!</v>
      </c>
      <c r="E909" s="15" t="s">
        <v>6078</v>
      </c>
      <c r="F909" s="15" t="s">
        <v>222</v>
      </c>
      <c r="G909" s="98" t="s">
        <v>4187</v>
      </c>
      <c r="H909" s="99" t="s">
        <v>4193</v>
      </c>
      <c r="I909" s="1"/>
      <c r="J909" s="1"/>
      <c r="K909" s="1"/>
      <c r="L909" s="1"/>
      <c r="M909" s="1"/>
      <c r="N909" s="1"/>
      <c r="O909" s="1"/>
      <c r="P909" s="1"/>
      <c r="Q909" s="1"/>
      <c r="R909" s="15"/>
      <c r="S909" s="1"/>
      <c r="T909" s="1"/>
    </row>
    <row r="910" ht="14.25" customHeight="1">
      <c r="A910" s="1"/>
      <c r="B910" s="12" t="s">
        <v>230</v>
      </c>
      <c r="C910" s="15" t="s">
        <v>6080</v>
      </c>
      <c r="D910" s="15" t="str">
        <f>VLOOKUP(WEEKDAY(C910),'Dia da Semana'!$S:$T,2,FALSE)</f>
        <v>#VALUE!</v>
      </c>
      <c r="E910" s="15" t="s">
        <v>6081</v>
      </c>
      <c r="F910" s="15" t="s">
        <v>222</v>
      </c>
      <c r="G910" s="98" t="s">
        <v>4187</v>
      </c>
      <c r="H910" s="99" t="s">
        <v>4193</v>
      </c>
      <c r="I910" s="1"/>
      <c r="J910" s="1"/>
      <c r="K910" s="1"/>
      <c r="L910" s="1"/>
      <c r="M910" s="1"/>
      <c r="N910" s="1"/>
      <c r="O910" s="1"/>
      <c r="P910" s="1"/>
      <c r="Q910" s="1"/>
      <c r="R910" s="15"/>
      <c r="S910" s="1"/>
      <c r="T910" s="1"/>
    </row>
    <row r="911" ht="14.25" customHeight="1">
      <c r="A911" s="1"/>
      <c r="B911" s="12" t="s">
        <v>230</v>
      </c>
      <c r="C911" s="15" t="s">
        <v>6082</v>
      </c>
      <c r="D911" s="15" t="str">
        <f>VLOOKUP(WEEKDAY(C911),'Dia da Semana'!$S:$T,2,FALSE)</f>
        <v>#VALUE!</v>
      </c>
      <c r="E911" s="15" t="s">
        <v>6083</v>
      </c>
      <c r="F911" s="15" t="s">
        <v>222</v>
      </c>
      <c r="G911" s="98" t="s">
        <v>250</v>
      </c>
      <c r="H911" s="99" t="s">
        <v>250</v>
      </c>
      <c r="I911" s="1"/>
      <c r="J911" s="1"/>
      <c r="K911" s="1"/>
      <c r="L911" s="1"/>
      <c r="M911" s="1"/>
      <c r="N911" s="1"/>
      <c r="O911" s="1"/>
      <c r="P911" s="1"/>
      <c r="Q911" s="1"/>
      <c r="R911" s="15"/>
      <c r="S911" s="1"/>
      <c r="T911" s="1"/>
    </row>
    <row r="912" ht="14.25" customHeight="1">
      <c r="A912" s="1"/>
      <c r="B912" s="12" t="s">
        <v>230</v>
      </c>
      <c r="C912" s="15" t="s">
        <v>6084</v>
      </c>
      <c r="D912" s="15" t="str">
        <f>VLOOKUP(WEEKDAY(C912),'Dia da Semana'!$S:$T,2,FALSE)</f>
        <v>#VALUE!</v>
      </c>
      <c r="E912" s="15" t="s">
        <v>6085</v>
      </c>
      <c r="F912" s="15" t="s">
        <v>222</v>
      </c>
      <c r="G912" s="98" t="s">
        <v>250</v>
      </c>
      <c r="H912" s="99" t="s">
        <v>250</v>
      </c>
      <c r="I912" s="1"/>
      <c r="J912" s="1"/>
      <c r="K912" s="1"/>
      <c r="L912" s="1"/>
      <c r="M912" s="1"/>
      <c r="N912" s="1"/>
      <c r="O912" s="1"/>
      <c r="P912" s="1"/>
      <c r="Q912" s="1"/>
      <c r="R912" s="15"/>
      <c r="S912" s="1"/>
      <c r="T912" s="1"/>
    </row>
    <row r="913" ht="14.25" customHeight="1">
      <c r="A913" s="1"/>
      <c r="B913" s="12" t="s">
        <v>230</v>
      </c>
      <c r="C913" s="15" t="s">
        <v>6086</v>
      </c>
      <c r="D913" s="15" t="str">
        <f>VLOOKUP(WEEKDAY(C913),'Dia da Semana'!$S:$T,2,FALSE)</f>
        <v>#VALUE!</v>
      </c>
      <c r="E913" s="15" t="s">
        <v>6087</v>
      </c>
      <c r="F913" s="15" t="s">
        <v>222</v>
      </c>
      <c r="G913" s="98" t="s">
        <v>250</v>
      </c>
      <c r="H913" s="99" t="s">
        <v>250</v>
      </c>
      <c r="I913" s="1"/>
      <c r="J913" s="1"/>
      <c r="K913" s="1"/>
      <c r="L913" s="1"/>
      <c r="M913" s="1"/>
      <c r="N913" s="1"/>
      <c r="O913" s="1"/>
      <c r="P913" s="1"/>
      <c r="Q913" s="1"/>
      <c r="R913" s="15"/>
      <c r="S913" s="1"/>
      <c r="T913" s="1"/>
    </row>
    <row r="914" ht="14.25" customHeight="1">
      <c r="A914" s="1"/>
      <c r="B914" s="12" t="s">
        <v>230</v>
      </c>
      <c r="C914" s="15" t="s">
        <v>6088</v>
      </c>
      <c r="D914" s="15" t="str">
        <f>VLOOKUP(WEEKDAY(C914),'Dia da Semana'!$S:$T,2,FALSE)</f>
        <v>#VALUE!</v>
      </c>
      <c r="E914" s="15" t="s">
        <v>6089</v>
      </c>
      <c r="F914" s="15" t="s">
        <v>222</v>
      </c>
      <c r="G914" s="98" t="s">
        <v>4187</v>
      </c>
      <c r="H914" s="99" t="s">
        <v>4393</v>
      </c>
      <c r="I914" s="1"/>
      <c r="J914" s="1"/>
      <c r="K914" s="1"/>
      <c r="L914" s="1"/>
      <c r="M914" s="1"/>
      <c r="N914" s="1"/>
      <c r="O914" s="1"/>
      <c r="P914" s="1"/>
      <c r="Q914" s="1"/>
      <c r="R914" s="15"/>
      <c r="S914" s="1"/>
      <c r="T914" s="1"/>
    </row>
    <row r="915" ht="14.25" customHeight="1">
      <c r="A915" s="1"/>
      <c r="B915" s="12" t="s">
        <v>230</v>
      </c>
      <c r="C915" s="15" t="s">
        <v>6090</v>
      </c>
      <c r="D915" s="15" t="str">
        <f>VLOOKUP(WEEKDAY(C915),'Dia da Semana'!$S:$T,2,FALSE)</f>
        <v>#VALUE!</v>
      </c>
      <c r="E915" s="15" t="s">
        <v>6091</v>
      </c>
      <c r="F915" s="15" t="s">
        <v>222</v>
      </c>
      <c r="G915" s="98" t="s">
        <v>4241</v>
      </c>
      <c r="H915" s="99" t="s">
        <v>4242</v>
      </c>
      <c r="I915" s="1"/>
      <c r="J915" s="1"/>
      <c r="K915" s="1"/>
      <c r="L915" s="1"/>
      <c r="M915" s="1"/>
      <c r="N915" s="1"/>
      <c r="O915" s="1"/>
      <c r="P915" s="1"/>
      <c r="Q915" s="1"/>
      <c r="R915" s="15"/>
      <c r="S915" s="1"/>
      <c r="T915" s="1"/>
    </row>
    <row r="916" ht="14.25" customHeight="1">
      <c r="A916" s="1"/>
      <c r="B916" s="12" t="s">
        <v>230</v>
      </c>
      <c r="C916" s="15" t="s">
        <v>6092</v>
      </c>
      <c r="D916" s="15" t="str">
        <f>VLOOKUP(WEEKDAY(C916),'Dia da Semana'!$S:$T,2,FALSE)</f>
        <v>#VALUE!</v>
      </c>
      <c r="E916" s="15" t="s">
        <v>6093</v>
      </c>
      <c r="F916" s="15" t="s">
        <v>222</v>
      </c>
      <c r="G916" s="98" t="s">
        <v>4381</v>
      </c>
      <c r="H916" s="99" t="s">
        <v>4582</v>
      </c>
      <c r="I916" s="1"/>
      <c r="J916" s="1"/>
      <c r="K916" s="1"/>
      <c r="L916" s="1"/>
      <c r="M916" s="1"/>
      <c r="N916" s="1"/>
      <c r="O916" s="1"/>
      <c r="P916" s="1"/>
      <c r="Q916" s="1"/>
      <c r="R916" s="15"/>
      <c r="S916" s="1"/>
      <c r="T916" s="1"/>
    </row>
    <row r="917" ht="14.25" customHeight="1">
      <c r="A917" s="1"/>
      <c r="B917" s="12" t="s">
        <v>230</v>
      </c>
      <c r="C917" s="15" t="s">
        <v>6094</v>
      </c>
      <c r="D917" s="15" t="str">
        <f>VLOOKUP(WEEKDAY(C917),'Dia da Semana'!$S:$T,2,FALSE)</f>
        <v>#VALUE!</v>
      </c>
      <c r="E917" s="15" t="s">
        <v>6095</v>
      </c>
      <c r="F917" s="15" t="s">
        <v>222</v>
      </c>
      <c r="G917" s="98" t="s">
        <v>250</v>
      </c>
      <c r="H917" s="99" t="s">
        <v>250</v>
      </c>
      <c r="I917" s="1"/>
      <c r="J917" s="1"/>
      <c r="K917" s="1"/>
      <c r="L917" s="1"/>
      <c r="M917" s="1"/>
      <c r="N917" s="1"/>
      <c r="O917" s="1"/>
      <c r="P917" s="1"/>
      <c r="Q917" s="1"/>
      <c r="R917" s="15"/>
      <c r="S917" s="1"/>
      <c r="T917" s="1"/>
    </row>
    <row r="918" ht="14.25" customHeight="1">
      <c r="A918" s="1"/>
      <c r="B918" s="12" t="s">
        <v>248</v>
      </c>
      <c r="C918" s="15" t="s">
        <v>6096</v>
      </c>
      <c r="D918" s="15" t="str">
        <f>VLOOKUP(WEEKDAY(C918),'Dia da Semana'!$S:$T,2,FALSE)</f>
        <v>#VALUE!</v>
      </c>
      <c r="E918" s="15" t="s">
        <v>6097</v>
      </c>
      <c r="F918" s="15" t="s">
        <v>223</v>
      </c>
      <c r="G918" s="98" t="s">
        <v>250</v>
      </c>
      <c r="H918" s="99" t="s">
        <v>250</v>
      </c>
      <c r="I918" s="1"/>
      <c r="J918" s="1"/>
      <c r="K918" s="1"/>
      <c r="L918" s="1"/>
      <c r="M918" s="1"/>
      <c r="N918" s="1"/>
      <c r="O918" s="1"/>
      <c r="P918" s="1"/>
      <c r="Q918" s="1"/>
      <c r="R918" s="15"/>
      <c r="S918" s="1"/>
      <c r="T918" s="1"/>
    </row>
    <row r="919" ht="14.25" customHeight="1">
      <c r="A919" s="1"/>
      <c r="B919" s="12" t="s">
        <v>247</v>
      </c>
      <c r="C919" s="15" t="s">
        <v>6098</v>
      </c>
      <c r="D919" s="15" t="str">
        <f>VLOOKUP(WEEKDAY(C919),'Dia da Semana'!$S:$T,2,FALSE)</f>
        <v>#VALUE!</v>
      </c>
      <c r="E919" s="15" t="s">
        <v>6099</v>
      </c>
      <c r="F919" s="15" t="s">
        <v>223</v>
      </c>
      <c r="G919" s="98" t="s">
        <v>250</v>
      </c>
      <c r="H919" s="99" t="s">
        <v>250</v>
      </c>
      <c r="I919" s="1"/>
      <c r="J919" s="1"/>
      <c r="K919" s="1"/>
      <c r="L919" s="1"/>
      <c r="M919" s="1"/>
      <c r="N919" s="1"/>
      <c r="O919" s="1"/>
      <c r="P919" s="1"/>
      <c r="Q919" s="1"/>
      <c r="R919" s="15"/>
      <c r="S919" s="1"/>
      <c r="T919" s="1"/>
    </row>
    <row r="920" ht="14.25" customHeight="1">
      <c r="A920" s="1"/>
      <c r="B920" s="12" t="s">
        <v>248</v>
      </c>
      <c r="C920" s="15" t="s">
        <v>6098</v>
      </c>
      <c r="D920" s="15" t="str">
        <f>VLOOKUP(WEEKDAY(C920),'Dia da Semana'!$S:$T,2,FALSE)</f>
        <v>#VALUE!</v>
      </c>
      <c r="E920" s="15" t="s">
        <v>6100</v>
      </c>
      <c r="F920" s="15" t="s">
        <v>223</v>
      </c>
      <c r="G920" s="98" t="s">
        <v>250</v>
      </c>
      <c r="H920" s="99" t="s">
        <v>250</v>
      </c>
      <c r="I920" s="1"/>
      <c r="J920" s="1"/>
      <c r="K920" s="1"/>
      <c r="L920" s="1"/>
      <c r="M920" s="1"/>
      <c r="N920" s="1"/>
      <c r="O920" s="1"/>
      <c r="P920" s="1"/>
      <c r="Q920" s="1"/>
      <c r="R920" s="15"/>
      <c r="S920" s="1"/>
      <c r="T920" s="1"/>
    </row>
    <row r="921" ht="14.25" customHeight="1">
      <c r="A921" s="1"/>
      <c r="B921" s="12" t="s">
        <v>247</v>
      </c>
      <c r="C921" s="15" t="s">
        <v>6101</v>
      </c>
      <c r="D921" s="15" t="str">
        <f>VLOOKUP(WEEKDAY(C921),'Dia da Semana'!$S:$T,2,FALSE)</f>
        <v>#VALUE!</v>
      </c>
      <c r="E921" s="15" t="s">
        <v>6102</v>
      </c>
      <c r="F921" s="15" t="s">
        <v>223</v>
      </c>
      <c r="G921" s="98" t="s">
        <v>250</v>
      </c>
      <c r="H921" s="99" t="s">
        <v>250</v>
      </c>
      <c r="I921" s="1"/>
      <c r="J921" s="1"/>
      <c r="K921" s="1"/>
      <c r="L921" s="1"/>
      <c r="M921" s="1"/>
      <c r="N921" s="1"/>
      <c r="O921" s="1"/>
      <c r="P921" s="1"/>
      <c r="Q921" s="1"/>
      <c r="R921" s="15"/>
      <c r="S921" s="1"/>
      <c r="T921" s="1"/>
    </row>
    <row r="922" ht="14.25" customHeight="1">
      <c r="A922" s="1"/>
      <c r="B922" s="12" t="s">
        <v>248</v>
      </c>
      <c r="C922" s="15" t="s">
        <v>6103</v>
      </c>
      <c r="D922" s="15" t="str">
        <f>VLOOKUP(WEEKDAY(C922),'Dia da Semana'!$S:$T,2,FALSE)</f>
        <v>#VALUE!</v>
      </c>
      <c r="E922" s="15" t="s">
        <v>6104</v>
      </c>
      <c r="F922" s="15" t="s">
        <v>223</v>
      </c>
      <c r="G922" s="98" t="s">
        <v>250</v>
      </c>
      <c r="H922" s="99" t="s">
        <v>250</v>
      </c>
      <c r="I922" s="1"/>
      <c r="J922" s="1"/>
      <c r="K922" s="1"/>
      <c r="L922" s="1"/>
      <c r="M922" s="1"/>
      <c r="N922" s="1"/>
      <c r="O922" s="1"/>
      <c r="P922" s="1"/>
      <c r="Q922" s="1"/>
      <c r="R922" s="15"/>
      <c r="S922" s="1"/>
      <c r="T922" s="1"/>
    </row>
    <row r="923" ht="14.25" customHeight="1">
      <c r="A923" s="1"/>
      <c r="B923" s="12" t="s">
        <v>248</v>
      </c>
      <c r="C923" s="15" t="s">
        <v>6105</v>
      </c>
      <c r="D923" s="15" t="str">
        <f>VLOOKUP(WEEKDAY(C923),'Dia da Semana'!$S:$T,2,FALSE)</f>
        <v>#VALUE!</v>
      </c>
      <c r="E923" s="15" t="s">
        <v>6106</v>
      </c>
      <c r="F923" s="15" t="s">
        <v>223</v>
      </c>
      <c r="G923" s="98" t="s">
        <v>4387</v>
      </c>
      <c r="H923" s="99" t="s">
        <v>5497</v>
      </c>
      <c r="I923" s="1"/>
      <c r="J923" s="1"/>
      <c r="K923" s="1"/>
      <c r="L923" s="1"/>
      <c r="M923" s="1"/>
      <c r="N923" s="1"/>
      <c r="O923" s="1"/>
      <c r="P923" s="1"/>
      <c r="Q923" s="1"/>
      <c r="R923" s="15"/>
      <c r="S923" s="1"/>
      <c r="T923" s="1"/>
    </row>
    <row r="924" ht="14.25" customHeight="1">
      <c r="A924" s="1"/>
      <c r="B924" s="12" t="s">
        <v>248</v>
      </c>
      <c r="C924" s="15" t="s">
        <v>6105</v>
      </c>
      <c r="D924" s="15" t="str">
        <f>VLOOKUP(WEEKDAY(C924),'Dia da Semana'!$S:$T,2,FALSE)</f>
        <v>#VALUE!</v>
      </c>
      <c r="E924" s="15" t="s">
        <v>6106</v>
      </c>
      <c r="F924" s="15" t="s">
        <v>223</v>
      </c>
      <c r="G924" s="98" t="s">
        <v>4387</v>
      </c>
      <c r="H924" s="99" t="s">
        <v>5497</v>
      </c>
      <c r="I924" s="1"/>
      <c r="J924" s="1"/>
      <c r="K924" s="1"/>
      <c r="L924" s="1"/>
      <c r="M924" s="1"/>
      <c r="N924" s="1"/>
      <c r="O924" s="1"/>
      <c r="P924" s="1"/>
      <c r="Q924" s="1"/>
      <c r="R924" s="15"/>
      <c r="S924" s="1"/>
      <c r="T924" s="1"/>
    </row>
    <row r="925" ht="14.25" customHeight="1">
      <c r="A925" s="1"/>
      <c r="B925" s="12" t="s">
        <v>248</v>
      </c>
      <c r="C925" s="15" t="s">
        <v>6105</v>
      </c>
      <c r="D925" s="15" t="str">
        <f>VLOOKUP(WEEKDAY(C925),'Dia da Semana'!$S:$T,2,FALSE)</f>
        <v>#VALUE!</v>
      </c>
      <c r="E925" s="15" t="s">
        <v>6107</v>
      </c>
      <c r="F925" s="15" t="s">
        <v>223</v>
      </c>
      <c r="G925" s="98" t="s">
        <v>250</v>
      </c>
      <c r="H925" s="99" t="s">
        <v>250</v>
      </c>
      <c r="I925" s="1"/>
      <c r="J925" s="1"/>
      <c r="K925" s="1"/>
      <c r="L925" s="1"/>
      <c r="M925" s="1"/>
      <c r="N925" s="1"/>
      <c r="O925" s="1"/>
      <c r="P925" s="1"/>
      <c r="Q925" s="1"/>
      <c r="R925" s="15"/>
      <c r="S925" s="1"/>
      <c r="T925" s="1"/>
    </row>
    <row r="926" ht="14.25" customHeight="1">
      <c r="A926" s="1"/>
      <c r="B926" s="12" t="s">
        <v>248</v>
      </c>
      <c r="C926" s="15" t="s">
        <v>6105</v>
      </c>
      <c r="D926" s="15" t="str">
        <f>VLOOKUP(WEEKDAY(C926),'Dia da Semana'!$S:$T,2,FALSE)</f>
        <v>#VALUE!</v>
      </c>
      <c r="E926" s="15" t="s">
        <v>6106</v>
      </c>
      <c r="F926" s="15" t="s">
        <v>223</v>
      </c>
      <c r="G926" s="98" t="s">
        <v>4387</v>
      </c>
      <c r="H926" s="99" t="s">
        <v>5497</v>
      </c>
      <c r="I926" s="1"/>
      <c r="J926" s="1"/>
      <c r="K926" s="1"/>
      <c r="L926" s="1"/>
      <c r="M926" s="1"/>
      <c r="N926" s="1"/>
      <c r="O926" s="1"/>
      <c r="P926" s="1"/>
      <c r="Q926" s="1"/>
      <c r="R926" s="15"/>
      <c r="S926" s="1"/>
      <c r="T926" s="1"/>
    </row>
    <row r="927" ht="14.25" customHeight="1">
      <c r="A927" s="1"/>
      <c r="B927" s="12" t="s">
        <v>248</v>
      </c>
      <c r="C927" s="15" t="s">
        <v>6108</v>
      </c>
      <c r="D927" s="15" t="str">
        <f>VLOOKUP(WEEKDAY(C927),'Dia da Semana'!$S:$T,2,FALSE)</f>
        <v>#VALUE!</v>
      </c>
      <c r="E927" s="15" t="s">
        <v>6106</v>
      </c>
      <c r="F927" s="15" t="s">
        <v>223</v>
      </c>
      <c r="G927" s="98" t="s">
        <v>4387</v>
      </c>
      <c r="H927" s="99" t="s">
        <v>5497</v>
      </c>
      <c r="I927" s="1"/>
      <c r="J927" s="1"/>
      <c r="K927" s="1"/>
      <c r="L927" s="1"/>
      <c r="M927" s="1"/>
      <c r="N927" s="1"/>
      <c r="O927" s="1"/>
      <c r="P927" s="1"/>
      <c r="Q927" s="1"/>
      <c r="R927" s="15"/>
      <c r="S927" s="1"/>
      <c r="T927" s="1"/>
    </row>
    <row r="928" ht="14.25" customHeight="1">
      <c r="A928" s="1"/>
      <c r="B928" s="12" t="s">
        <v>248</v>
      </c>
      <c r="C928" s="15" t="s">
        <v>6108</v>
      </c>
      <c r="D928" s="15" t="str">
        <f>VLOOKUP(WEEKDAY(C928),'Dia da Semana'!$S:$T,2,FALSE)</f>
        <v>#VALUE!</v>
      </c>
      <c r="E928" s="15" t="s">
        <v>6106</v>
      </c>
      <c r="F928" s="15" t="s">
        <v>223</v>
      </c>
      <c r="G928" s="98" t="s">
        <v>4387</v>
      </c>
      <c r="H928" s="99" t="s">
        <v>5497</v>
      </c>
      <c r="I928" s="1"/>
      <c r="J928" s="1"/>
      <c r="K928" s="1"/>
      <c r="L928" s="1"/>
      <c r="M928" s="1"/>
      <c r="N928" s="1"/>
      <c r="O928" s="1"/>
      <c r="P928" s="1"/>
      <c r="Q928" s="1"/>
      <c r="R928" s="15"/>
      <c r="S928" s="1"/>
      <c r="T928" s="1"/>
    </row>
    <row r="929" ht="14.25" customHeight="1">
      <c r="A929" s="1"/>
      <c r="B929" s="12" t="s">
        <v>248</v>
      </c>
      <c r="C929" s="15" t="s">
        <v>6109</v>
      </c>
      <c r="D929" s="15" t="str">
        <f>VLOOKUP(WEEKDAY(C929),'Dia da Semana'!$S:$T,2,FALSE)</f>
        <v>#VALUE!</v>
      </c>
      <c r="E929" s="15" t="s">
        <v>6106</v>
      </c>
      <c r="F929" s="15" t="s">
        <v>223</v>
      </c>
      <c r="G929" s="98" t="s">
        <v>4387</v>
      </c>
      <c r="H929" s="99" t="s">
        <v>5497</v>
      </c>
      <c r="I929" s="1"/>
      <c r="J929" s="1"/>
      <c r="K929" s="1"/>
      <c r="L929" s="1"/>
      <c r="M929" s="1"/>
      <c r="N929" s="1"/>
      <c r="O929" s="1"/>
      <c r="P929" s="1"/>
      <c r="Q929" s="1"/>
      <c r="R929" s="15"/>
      <c r="S929" s="1"/>
      <c r="T929" s="1"/>
    </row>
    <row r="930" ht="14.25" customHeight="1">
      <c r="A930" s="1"/>
      <c r="B930" s="12" t="s">
        <v>248</v>
      </c>
      <c r="C930" s="15" t="s">
        <v>6109</v>
      </c>
      <c r="D930" s="15" t="str">
        <f>VLOOKUP(WEEKDAY(C930),'Dia da Semana'!$S:$T,2,FALSE)</f>
        <v>#VALUE!</v>
      </c>
      <c r="E930" s="15" t="s">
        <v>6106</v>
      </c>
      <c r="F930" s="15" t="s">
        <v>223</v>
      </c>
      <c r="G930" s="98" t="s">
        <v>4387</v>
      </c>
      <c r="H930" s="99" t="s">
        <v>5497</v>
      </c>
      <c r="I930" s="1"/>
      <c r="J930" s="1"/>
      <c r="K930" s="1"/>
      <c r="L930" s="1"/>
      <c r="M930" s="1"/>
      <c r="N930" s="1"/>
      <c r="O930" s="1"/>
      <c r="P930" s="1"/>
      <c r="Q930" s="1"/>
      <c r="R930" s="15"/>
      <c r="S930" s="1"/>
      <c r="T930" s="1"/>
    </row>
    <row r="931" ht="14.25" customHeight="1">
      <c r="A931" s="1"/>
      <c r="B931" s="12" t="s">
        <v>248</v>
      </c>
      <c r="C931" s="15" t="s">
        <v>6109</v>
      </c>
      <c r="D931" s="15" t="str">
        <f>VLOOKUP(WEEKDAY(C931),'Dia da Semana'!$S:$T,2,FALSE)</f>
        <v>#VALUE!</v>
      </c>
      <c r="E931" s="15" t="s">
        <v>6110</v>
      </c>
      <c r="F931" s="15" t="s">
        <v>223</v>
      </c>
      <c r="G931" s="98" t="s">
        <v>250</v>
      </c>
      <c r="H931" s="99" t="s">
        <v>250</v>
      </c>
      <c r="I931" s="1"/>
      <c r="J931" s="1"/>
      <c r="K931" s="1"/>
      <c r="L931" s="1"/>
      <c r="M931" s="1"/>
      <c r="N931" s="1"/>
      <c r="O931" s="1"/>
      <c r="P931" s="1"/>
      <c r="Q931" s="1"/>
      <c r="R931" s="15"/>
      <c r="S931" s="1"/>
      <c r="T931" s="1"/>
    </row>
    <row r="932" ht="14.25" customHeight="1">
      <c r="A932" s="1"/>
      <c r="B932" s="12" t="s">
        <v>248</v>
      </c>
      <c r="C932" s="15" t="s">
        <v>6109</v>
      </c>
      <c r="D932" s="15" t="str">
        <f>VLOOKUP(WEEKDAY(C932),'Dia da Semana'!$S:$T,2,FALSE)</f>
        <v>#VALUE!</v>
      </c>
      <c r="E932" s="15" t="s">
        <v>6106</v>
      </c>
      <c r="F932" s="15" t="s">
        <v>223</v>
      </c>
      <c r="G932" s="98" t="s">
        <v>4387</v>
      </c>
      <c r="H932" s="99" t="s">
        <v>5497</v>
      </c>
      <c r="I932" s="1"/>
      <c r="J932" s="1"/>
      <c r="K932" s="1"/>
      <c r="L932" s="1"/>
      <c r="M932" s="1"/>
      <c r="N932" s="1"/>
      <c r="O932" s="1"/>
      <c r="P932" s="1"/>
      <c r="Q932" s="1"/>
      <c r="R932" s="15"/>
      <c r="S932" s="1"/>
      <c r="T932" s="1"/>
    </row>
    <row r="933" ht="14.25" customHeight="1">
      <c r="A933" s="1"/>
      <c r="B933" s="12" t="s">
        <v>248</v>
      </c>
      <c r="C933" s="15" t="s">
        <v>6111</v>
      </c>
      <c r="D933" s="15" t="str">
        <f>VLOOKUP(WEEKDAY(C933),'Dia da Semana'!$S:$T,2,FALSE)</f>
        <v>#VALUE!</v>
      </c>
      <c r="E933" s="15" t="s">
        <v>6112</v>
      </c>
      <c r="F933" s="15" t="s">
        <v>223</v>
      </c>
      <c r="G933" s="98" t="s">
        <v>250</v>
      </c>
      <c r="H933" s="99" t="s">
        <v>250</v>
      </c>
      <c r="I933" s="1"/>
      <c r="J933" s="1"/>
      <c r="K933" s="1"/>
      <c r="L933" s="1"/>
      <c r="M933" s="1"/>
      <c r="N933" s="1"/>
      <c r="O933" s="1"/>
      <c r="P933" s="1"/>
      <c r="Q933" s="1"/>
      <c r="R933" s="15"/>
      <c r="S933" s="1"/>
      <c r="T933" s="1"/>
    </row>
    <row r="934" ht="14.25" customHeight="1">
      <c r="A934" s="1"/>
      <c r="B934" s="12" t="s">
        <v>248</v>
      </c>
      <c r="C934" s="15" t="s">
        <v>6111</v>
      </c>
      <c r="D934" s="15" t="str">
        <f>VLOOKUP(WEEKDAY(C934),'Dia da Semana'!$S:$T,2,FALSE)</f>
        <v>#VALUE!</v>
      </c>
      <c r="E934" s="15" t="s">
        <v>6106</v>
      </c>
      <c r="F934" s="15" t="s">
        <v>223</v>
      </c>
      <c r="G934" s="98" t="s">
        <v>4387</v>
      </c>
      <c r="H934" s="99" t="s">
        <v>5497</v>
      </c>
      <c r="I934" s="1"/>
      <c r="J934" s="1"/>
      <c r="K934" s="1"/>
      <c r="L934" s="1"/>
      <c r="M934" s="1"/>
      <c r="N934" s="1"/>
      <c r="O934" s="1"/>
      <c r="P934" s="1"/>
      <c r="Q934" s="1"/>
      <c r="R934" s="15"/>
      <c r="S934" s="1"/>
      <c r="T934" s="1"/>
    </row>
    <row r="935" ht="14.25" customHeight="1">
      <c r="A935" s="1"/>
      <c r="B935" s="12" t="s">
        <v>248</v>
      </c>
      <c r="C935" s="15" t="s">
        <v>6111</v>
      </c>
      <c r="D935" s="15" t="str">
        <f>VLOOKUP(WEEKDAY(C935),'Dia da Semana'!$S:$T,2,FALSE)</f>
        <v>#VALUE!</v>
      </c>
      <c r="E935" s="15" t="s">
        <v>6106</v>
      </c>
      <c r="F935" s="15" t="s">
        <v>223</v>
      </c>
      <c r="G935" s="98" t="s">
        <v>4387</v>
      </c>
      <c r="H935" s="99" t="s">
        <v>5497</v>
      </c>
      <c r="I935" s="1"/>
      <c r="J935" s="1"/>
      <c r="K935" s="1"/>
      <c r="L935" s="1"/>
      <c r="M935" s="1"/>
      <c r="N935" s="1"/>
      <c r="O935" s="1"/>
      <c r="P935" s="1"/>
      <c r="Q935" s="1"/>
      <c r="R935" s="15"/>
      <c r="S935" s="1"/>
      <c r="T935" s="1"/>
    </row>
    <row r="936" ht="14.25" customHeight="1">
      <c r="A936" s="1"/>
      <c r="B936" s="12" t="s">
        <v>248</v>
      </c>
      <c r="C936" s="15" t="s">
        <v>6111</v>
      </c>
      <c r="D936" s="15" t="str">
        <f>VLOOKUP(WEEKDAY(C936),'Dia da Semana'!$S:$T,2,FALSE)</f>
        <v>#VALUE!</v>
      </c>
      <c r="E936" s="15" t="s">
        <v>6113</v>
      </c>
      <c r="F936" s="15" t="s">
        <v>223</v>
      </c>
      <c r="G936" s="98" t="s">
        <v>4387</v>
      </c>
      <c r="H936" s="99" t="s">
        <v>5497</v>
      </c>
      <c r="I936" s="1"/>
      <c r="J936" s="1"/>
      <c r="K936" s="1"/>
      <c r="L936" s="1"/>
      <c r="M936" s="1"/>
      <c r="N936" s="1"/>
      <c r="O936" s="1"/>
      <c r="P936" s="1"/>
      <c r="Q936" s="1"/>
      <c r="R936" s="15"/>
      <c r="S936" s="1"/>
      <c r="T936" s="1"/>
    </row>
    <row r="937" ht="14.25" customHeight="1">
      <c r="A937" s="1"/>
      <c r="B937" s="12" t="s">
        <v>248</v>
      </c>
      <c r="C937" s="15" t="s">
        <v>6111</v>
      </c>
      <c r="D937" s="15" t="str">
        <f>VLOOKUP(WEEKDAY(C937),'Dia da Semana'!$S:$T,2,FALSE)</f>
        <v>#VALUE!</v>
      </c>
      <c r="E937" s="15" t="s">
        <v>6106</v>
      </c>
      <c r="F937" s="15" t="s">
        <v>223</v>
      </c>
      <c r="G937" s="98" t="s">
        <v>4387</v>
      </c>
      <c r="H937" s="99" t="s">
        <v>5497</v>
      </c>
      <c r="I937" s="1"/>
      <c r="J937" s="1"/>
      <c r="K937" s="1"/>
      <c r="L937" s="1"/>
      <c r="M937" s="1"/>
      <c r="N937" s="1"/>
      <c r="O937" s="1"/>
      <c r="P937" s="1"/>
      <c r="Q937" s="1"/>
      <c r="R937" s="15"/>
      <c r="S937" s="1"/>
      <c r="T937" s="1"/>
    </row>
    <row r="938" ht="14.25" customHeight="1">
      <c r="A938" s="1"/>
      <c r="B938" s="12" t="s">
        <v>248</v>
      </c>
      <c r="C938" s="15" t="s">
        <v>6111</v>
      </c>
      <c r="D938" s="15" t="str">
        <f>VLOOKUP(WEEKDAY(C938),'Dia da Semana'!$S:$T,2,FALSE)</f>
        <v>#VALUE!</v>
      </c>
      <c r="E938" s="15" t="s">
        <v>6106</v>
      </c>
      <c r="F938" s="15" t="s">
        <v>223</v>
      </c>
      <c r="G938" s="98" t="s">
        <v>4387</v>
      </c>
      <c r="H938" s="99" t="s">
        <v>5497</v>
      </c>
      <c r="I938" s="1"/>
      <c r="J938" s="1"/>
      <c r="K938" s="1"/>
      <c r="L938" s="1"/>
      <c r="M938" s="1"/>
      <c r="N938" s="1"/>
      <c r="O938" s="1"/>
      <c r="P938" s="1"/>
      <c r="Q938" s="1"/>
      <c r="R938" s="15"/>
      <c r="S938" s="1"/>
      <c r="T938" s="1"/>
    </row>
    <row r="939" ht="14.25" customHeight="1">
      <c r="A939" s="1"/>
      <c r="B939" s="12" t="s">
        <v>248</v>
      </c>
      <c r="C939" s="15" t="s">
        <v>6111</v>
      </c>
      <c r="D939" s="15" t="str">
        <f>VLOOKUP(WEEKDAY(C939),'Dia da Semana'!$S:$T,2,FALSE)</f>
        <v>#VALUE!</v>
      </c>
      <c r="E939" s="15" t="s">
        <v>6106</v>
      </c>
      <c r="F939" s="15" t="s">
        <v>223</v>
      </c>
      <c r="G939" s="98" t="s">
        <v>4387</v>
      </c>
      <c r="H939" s="99" t="s">
        <v>5497</v>
      </c>
      <c r="I939" s="1"/>
      <c r="J939" s="1"/>
      <c r="K939" s="1"/>
      <c r="L939" s="1"/>
      <c r="M939" s="1"/>
      <c r="N939" s="1"/>
      <c r="O939" s="1"/>
      <c r="P939" s="1"/>
      <c r="Q939" s="1"/>
      <c r="R939" s="15"/>
      <c r="S939" s="1"/>
      <c r="T939" s="1"/>
    </row>
    <row r="940" ht="14.25" customHeight="1">
      <c r="A940" s="1"/>
      <c r="B940" s="12" t="s">
        <v>248</v>
      </c>
      <c r="C940" s="15" t="s">
        <v>6114</v>
      </c>
      <c r="D940" s="15" t="str">
        <f>VLOOKUP(WEEKDAY(C940),'Dia da Semana'!$S:$T,2,FALSE)</f>
        <v>#VALUE!</v>
      </c>
      <c r="E940" s="15" t="s">
        <v>6106</v>
      </c>
      <c r="F940" s="15" t="s">
        <v>223</v>
      </c>
      <c r="G940" s="98" t="s">
        <v>4387</v>
      </c>
      <c r="H940" s="99" t="s">
        <v>5497</v>
      </c>
      <c r="I940" s="1"/>
      <c r="J940" s="1"/>
      <c r="K940" s="1"/>
      <c r="L940" s="1"/>
      <c r="M940" s="1"/>
      <c r="N940" s="1"/>
      <c r="O940" s="1"/>
      <c r="P940" s="1"/>
      <c r="Q940" s="1"/>
      <c r="R940" s="15"/>
      <c r="S940" s="1"/>
      <c r="T940" s="1"/>
    </row>
    <row r="941" ht="14.25" customHeight="1">
      <c r="A941" s="1"/>
      <c r="B941" s="12" t="s">
        <v>230</v>
      </c>
      <c r="C941" s="15" t="s">
        <v>6115</v>
      </c>
      <c r="D941" s="15" t="str">
        <f>VLOOKUP(WEEKDAY(C941),'Dia da Semana'!$S:$T,2,FALSE)</f>
        <v>#VALUE!</v>
      </c>
      <c r="E941" s="15" t="s">
        <v>6116</v>
      </c>
      <c r="F941" s="15" t="s">
        <v>222</v>
      </c>
      <c r="G941" s="98" t="s">
        <v>4241</v>
      </c>
      <c r="H941" s="99" t="s">
        <v>6117</v>
      </c>
      <c r="I941" s="1"/>
      <c r="J941" s="1"/>
      <c r="K941" s="1"/>
      <c r="L941" s="1"/>
      <c r="M941" s="1"/>
      <c r="N941" s="1"/>
      <c r="O941" s="1"/>
      <c r="P941" s="1"/>
      <c r="Q941" s="1"/>
      <c r="R941" s="15"/>
      <c r="S941" s="1"/>
      <c r="T941" s="1"/>
    </row>
    <row r="942" ht="14.25" customHeight="1">
      <c r="A942" s="1"/>
      <c r="B942" s="12" t="s">
        <v>230</v>
      </c>
      <c r="C942" s="15" t="s">
        <v>6118</v>
      </c>
      <c r="D942" s="15" t="str">
        <f>VLOOKUP(WEEKDAY(C942),'Dia da Semana'!$S:$T,2,FALSE)</f>
        <v>#VALUE!</v>
      </c>
      <c r="E942" s="15" t="s">
        <v>6119</v>
      </c>
      <c r="F942" s="15" t="s">
        <v>222</v>
      </c>
      <c r="G942" s="98" t="s">
        <v>4241</v>
      </c>
      <c r="H942" s="99" t="s">
        <v>4242</v>
      </c>
      <c r="I942" s="1"/>
      <c r="J942" s="1"/>
      <c r="K942" s="1"/>
      <c r="L942" s="1"/>
      <c r="M942" s="1"/>
      <c r="N942" s="1"/>
      <c r="O942" s="1"/>
      <c r="P942" s="1"/>
      <c r="Q942" s="1"/>
      <c r="R942" s="15"/>
      <c r="S942" s="1"/>
      <c r="T942" s="1"/>
    </row>
    <row r="943" ht="14.25" customHeight="1">
      <c r="A943" s="1"/>
      <c r="B943" s="12" t="s">
        <v>230</v>
      </c>
      <c r="C943" s="15" t="s">
        <v>6120</v>
      </c>
      <c r="D943" s="15" t="str">
        <f>VLOOKUP(WEEKDAY(C943),'Dia da Semana'!$S:$T,2,FALSE)</f>
        <v>#VALUE!</v>
      </c>
      <c r="E943" s="15" t="s">
        <v>6121</v>
      </c>
      <c r="F943" s="15" t="s">
        <v>222</v>
      </c>
      <c r="G943" s="98" t="s">
        <v>250</v>
      </c>
      <c r="H943" s="99" t="s">
        <v>250</v>
      </c>
      <c r="I943" s="1"/>
      <c r="J943" s="1"/>
      <c r="K943" s="1"/>
      <c r="L943" s="1"/>
      <c r="M943" s="1"/>
      <c r="N943" s="1"/>
      <c r="O943" s="1"/>
      <c r="P943" s="1"/>
      <c r="Q943" s="1"/>
      <c r="R943" s="15"/>
      <c r="S943" s="1"/>
      <c r="T943" s="1"/>
    </row>
    <row r="944" ht="14.25" customHeight="1">
      <c r="A944" s="1"/>
      <c r="B944" s="12" t="s">
        <v>230</v>
      </c>
      <c r="C944" s="15" t="s">
        <v>6122</v>
      </c>
      <c r="D944" s="15" t="str">
        <f>VLOOKUP(WEEKDAY(C944),'Dia da Semana'!$S:$T,2,FALSE)</f>
        <v>#VALUE!</v>
      </c>
      <c r="E944" s="15" t="s">
        <v>6123</v>
      </c>
      <c r="F944" s="15" t="s">
        <v>222</v>
      </c>
      <c r="G944" s="98" t="s">
        <v>4187</v>
      </c>
      <c r="H944" s="99" t="s">
        <v>6124</v>
      </c>
      <c r="I944" s="1"/>
      <c r="J944" s="1"/>
      <c r="K944" s="1"/>
      <c r="L944" s="1"/>
      <c r="M944" s="1"/>
      <c r="N944" s="1"/>
      <c r="O944" s="1"/>
      <c r="P944" s="1"/>
      <c r="Q944" s="1"/>
      <c r="R944" s="15"/>
      <c r="S944" s="1"/>
      <c r="T944" s="1"/>
    </row>
    <row r="945" ht="14.25" customHeight="1">
      <c r="A945" s="1"/>
      <c r="B945" s="12" t="s">
        <v>230</v>
      </c>
      <c r="C945" s="15" t="s">
        <v>6122</v>
      </c>
      <c r="D945" s="15" t="str">
        <f>VLOOKUP(WEEKDAY(C945),'Dia da Semana'!$S:$T,2,FALSE)</f>
        <v>#VALUE!</v>
      </c>
      <c r="E945" s="15" t="s">
        <v>6125</v>
      </c>
      <c r="F945" s="15" t="s">
        <v>222</v>
      </c>
      <c r="G945" s="98" t="s">
        <v>250</v>
      </c>
      <c r="H945" s="99" t="s">
        <v>250</v>
      </c>
      <c r="I945" s="1"/>
      <c r="J945" s="1"/>
      <c r="K945" s="1"/>
      <c r="L945" s="1"/>
      <c r="M945" s="1"/>
      <c r="N945" s="1"/>
      <c r="O945" s="1"/>
      <c r="P945" s="1"/>
      <c r="Q945" s="1"/>
      <c r="R945" s="15"/>
      <c r="S945" s="1"/>
      <c r="T945" s="1"/>
    </row>
    <row r="946" ht="14.25" customHeight="1">
      <c r="A946" s="1"/>
      <c r="B946" s="12" t="s">
        <v>230</v>
      </c>
      <c r="C946" s="15" t="s">
        <v>6122</v>
      </c>
      <c r="D946" s="15" t="str">
        <f>VLOOKUP(WEEKDAY(C946),'Dia da Semana'!$S:$T,2,FALSE)</f>
        <v>#VALUE!</v>
      </c>
      <c r="E946" s="15" t="s">
        <v>6126</v>
      </c>
      <c r="F946" s="15" t="s">
        <v>222</v>
      </c>
      <c r="G946" s="98" t="s">
        <v>250</v>
      </c>
      <c r="H946" s="99" t="s">
        <v>250</v>
      </c>
      <c r="I946" s="1"/>
      <c r="J946" s="1"/>
      <c r="K946" s="1"/>
      <c r="L946" s="1"/>
      <c r="M946" s="1"/>
      <c r="N946" s="1"/>
      <c r="O946" s="1"/>
      <c r="P946" s="1"/>
      <c r="Q946" s="1"/>
      <c r="R946" s="15"/>
      <c r="S946" s="1"/>
      <c r="T946" s="1"/>
    </row>
    <row r="947" ht="14.25" customHeight="1">
      <c r="A947" s="1"/>
      <c r="B947" s="12" t="s">
        <v>230</v>
      </c>
      <c r="C947" s="15" t="s">
        <v>6122</v>
      </c>
      <c r="D947" s="15" t="str">
        <f>VLOOKUP(WEEKDAY(C947),'Dia da Semana'!$S:$T,2,FALSE)</f>
        <v>#VALUE!</v>
      </c>
      <c r="E947" s="15" t="s">
        <v>6127</v>
      </c>
      <c r="F947" s="15" t="s">
        <v>222</v>
      </c>
      <c r="G947" s="98" t="s">
        <v>250</v>
      </c>
      <c r="H947" s="99" t="s">
        <v>250</v>
      </c>
      <c r="I947" s="1"/>
      <c r="J947" s="1"/>
      <c r="K947" s="1"/>
      <c r="L947" s="1"/>
      <c r="M947" s="1"/>
      <c r="N947" s="1"/>
      <c r="O947" s="1"/>
      <c r="P947" s="1"/>
      <c r="Q947" s="1"/>
      <c r="R947" s="15"/>
      <c r="S947" s="1"/>
      <c r="T947" s="1"/>
    </row>
    <row r="948" ht="14.25" customHeight="1">
      <c r="A948" s="1"/>
      <c r="B948" s="12" t="s">
        <v>230</v>
      </c>
      <c r="C948" s="15" t="s">
        <v>6122</v>
      </c>
      <c r="D948" s="15" t="str">
        <f>VLOOKUP(WEEKDAY(C948),'Dia da Semana'!$S:$T,2,FALSE)</f>
        <v>#VALUE!</v>
      </c>
      <c r="E948" s="15" t="s">
        <v>6125</v>
      </c>
      <c r="F948" s="15" t="s">
        <v>222</v>
      </c>
      <c r="G948" s="98" t="s">
        <v>250</v>
      </c>
      <c r="H948" s="99" t="s">
        <v>250</v>
      </c>
      <c r="I948" s="1"/>
      <c r="J948" s="1"/>
      <c r="K948" s="1"/>
      <c r="L948" s="1"/>
      <c r="M948" s="1"/>
      <c r="N948" s="1"/>
      <c r="O948" s="1"/>
      <c r="P948" s="1"/>
      <c r="Q948" s="1"/>
      <c r="R948" s="15"/>
      <c r="S948" s="1"/>
      <c r="T948" s="1"/>
    </row>
    <row r="949" ht="14.25" customHeight="1">
      <c r="A949" s="1"/>
      <c r="B949" s="12" t="s">
        <v>230</v>
      </c>
      <c r="C949" s="15" t="s">
        <v>6128</v>
      </c>
      <c r="D949" s="15" t="str">
        <f>VLOOKUP(WEEKDAY(C949),'Dia da Semana'!$S:$T,2,FALSE)</f>
        <v>#VALUE!</v>
      </c>
      <c r="E949" s="15" t="s">
        <v>6127</v>
      </c>
      <c r="F949" s="15" t="s">
        <v>222</v>
      </c>
      <c r="G949" s="98" t="s">
        <v>250</v>
      </c>
      <c r="H949" s="99" t="s">
        <v>250</v>
      </c>
      <c r="I949" s="1"/>
      <c r="J949" s="1"/>
      <c r="K949" s="1"/>
      <c r="L949" s="1"/>
      <c r="M949" s="1"/>
      <c r="N949" s="1"/>
      <c r="O949" s="1"/>
      <c r="P949" s="1"/>
      <c r="Q949" s="1"/>
      <c r="R949" s="15"/>
      <c r="S949" s="1"/>
      <c r="T949" s="1"/>
    </row>
    <row r="950" ht="14.25" customHeight="1">
      <c r="A950" s="1"/>
      <c r="B950" s="12" t="s">
        <v>230</v>
      </c>
      <c r="C950" s="15" t="s">
        <v>6128</v>
      </c>
      <c r="D950" s="15" t="str">
        <f>VLOOKUP(WEEKDAY(C950),'Dia da Semana'!$S:$T,2,FALSE)</f>
        <v>#VALUE!</v>
      </c>
      <c r="E950" s="15" t="s">
        <v>6123</v>
      </c>
      <c r="F950" s="15" t="s">
        <v>222</v>
      </c>
      <c r="G950" s="98" t="s">
        <v>250</v>
      </c>
      <c r="H950" s="99" t="s">
        <v>250</v>
      </c>
      <c r="I950" s="1"/>
      <c r="J950" s="1"/>
      <c r="K950" s="1"/>
      <c r="L950" s="1"/>
      <c r="M950" s="1"/>
      <c r="N950" s="1"/>
      <c r="O950" s="1"/>
      <c r="P950" s="1"/>
      <c r="Q950" s="1"/>
      <c r="R950" s="15"/>
      <c r="S950" s="1"/>
      <c r="T950" s="1"/>
    </row>
    <row r="951" ht="14.25" customHeight="1">
      <c r="A951" s="1"/>
      <c r="B951" s="12" t="s">
        <v>230</v>
      </c>
      <c r="C951" s="15" t="s">
        <v>6128</v>
      </c>
      <c r="D951" s="15" t="str">
        <f>VLOOKUP(WEEKDAY(C951),'Dia da Semana'!$S:$T,2,FALSE)</f>
        <v>#VALUE!</v>
      </c>
      <c r="E951" s="15" t="s">
        <v>6129</v>
      </c>
      <c r="F951" s="15" t="s">
        <v>222</v>
      </c>
      <c r="G951" s="98" t="s">
        <v>4187</v>
      </c>
      <c r="H951" s="99" t="s">
        <v>6130</v>
      </c>
      <c r="I951" s="1"/>
      <c r="J951" s="1"/>
      <c r="K951" s="1"/>
      <c r="L951" s="1"/>
      <c r="M951" s="1"/>
      <c r="N951" s="1"/>
      <c r="O951" s="1"/>
      <c r="P951" s="1"/>
      <c r="Q951" s="1"/>
      <c r="R951" s="15"/>
      <c r="S951" s="1"/>
      <c r="T951" s="1"/>
    </row>
    <row r="952" ht="14.25" customHeight="1">
      <c r="A952" s="1"/>
      <c r="B952" s="12" t="s">
        <v>230</v>
      </c>
      <c r="C952" s="15" t="s">
        <v>6131</v>
      </c>
      <c r="D952" s="15" t="str">
        <f>VLOOKUP(WEEKDAY(C952),'Dia da Semana'!$S:$T,2,FALSE)</f>
        <v>#VALUE!</v>
      </c>
      <c r="E952" s="15" t="s">
        <v>6126</v>
      </c>
      <c r="F952" s="15" t="s">
        <v>222</v>
      </c>
      <c r="G952" s="98" t="s">
        <v>250</v>
      </c>
      <c r="H952" s="99" t="s">
        <v>250</v>
      </c>
      <c r="I952" s="1"/>
      <c r="J952" s="1"/>
      <c r="K952" s="1"/>
      <c r="L952" s="1"/>
      <c r="M952" s="1"/>
      <c r="N952" s="1"/>
      <c r="O952" s="1"/>
      <c r="P952" s="1"/>
      <c r="Q952" s="1"/>
      <c r="R952" s="15"/>
      <c r="S952" s="1"/>
      <c r="T952" s="1"/>
    </row>
    <row r="953" ht="14.25" customHeight="1">
      <c r="A953" s="1"/>
      <c r="B953" s="12" t="s">
        <v>230</v>
      </c>
      <c r="C953" s="15" t="s">
        <v>6131</v>
      </c>
      <c r="D953" s="15" t="str">
        <f>VLOOKUP(WEEKDAY(C953),'Dia da Semana'!$S:$T,2,FALSE)</f>
        <v>#VALUE!</v>
      </c>
      <c r="E953" s="15" t="s">
        <v>6132</v>
      </c>
      <c r="F953" s="15" t="s">
        <v>222</v>
      </c>
      <c r="G953" s="98" t="s">
        <v>4241</v>
      </c>
      <c r="H953" s="99" t="s">
        <v>4242</v>
      </c>
      <c r="I953" s="1"/>
      <c r="J953" s="1"/>
      <c r="K953" s="1"/>
      <c r="L953" s="1"/>
      <c r="M953" s="1"/>
      <c r="N953" s="1"/>
      <c r="O953" s="1"/>
      <c r="P953" s="1"/>
      <c r="Q953" s="1"/>
      <c r="R953" s="15"/>
      <c r="S953" s="1"/>
      <c r="T953" s="1"/>
    </row>
    <row r="954" ht="14.25" customHeight="1">
      <c r="A954" s="1"/>
      <c r="B954" s="12" t="s">
        <v>230</v>
      </c>
      <c r="C954" s="15" t="s">
        <v>6133</v>
      </c>
      <c r="D954" s="15" t="str">
        <f>VLOOKUP(WEEKDAY(C954),'Dia da Semana'!$S:$T,2,FALSE)</f>
        <v>#VALUE!</v>
      </c>
      <c r="E954" s="15" t="s">
        <v>6134</v>
      </c>
      <c r="F954" s="15" t="s">
        <v>222</v>
      </c>
      <c r="G954" s="98" t="s">
        <v>250</v>
      </c>
      <c r="H954" s="99" t="s">
        <v>250</v>
      </c>
      <c r="I954" s="1"/>
      <c r="J954" s="1"/>
      <c r="K954" s="1"/>
      <c r="L954" s="1"/>
      <c r="M954" s="1"/>
      <c r="N954" s="1"/>
      <c r="O954" s="1"/>
      <c r="P954" s="1"/>
      <c r="Q954" s="1"/>
      <c r="R954" s="15"/>
      <c r="S954" s="1"/>
      <c r="T954" s="1"/>
    </row>
    <row r="955" ht="14.25" customHeight="1">
      <c r="A955" s="1"/>
      <c r="B955" s="12" t="s">
        <v>230</v>
      </c>
      <c r="C955" s="15" t="s">
        <v>6135</v>
      </c>
      <c r="D955" s="15" t="str">
        <f>VLOOKUP(WEEKDAY(C955),'Dia da Semana'!$S:$T,2,FALSE)</f>
        <v>#VALUE!</v>
      </c>
      <c r="E955" s="15" t="s">
        <v>6136</v>
      </c>
      <c r="F955" s="15" t="s">
        <v>222</v>
      </c>
      <c r="G955" s="98" t="s">
        <v>250</v>
      </c>
      <c r="H955" s="99" t="s">
        <v>250</v>
      </c>
      <c r="I955" s="1"/>
      <c r="J955" s="1"/>
      <c r="K955" s="1"/>
      <c r="L955" s="1"/>
      <c r="M955" s="1"/>
      <c r="N955" s="1"/>
      <c r="O955" s="1"/>
      <c r="P955" s="1"/>
      <c r="Q955" s="1"/>
      <c r="R955" s="15"/>
      <c r="S955" s="1"/>
      <c r="T955" s="1"/>
    </row>
    <row r="956" ht="14.25" customHeight="1">
      <c r="A956" s="1"/>
      <c r="B956" s="12" t="s">
        <v>230</v>
      </c>
      <c r="C956" s="15" t="s">
        <v>6137</v>
      </c>
      <c r="D956" s="15" t="str">
        <f>VLOOKUP(WEEKDAY(C956),'Dia da Semana'!$S:$T,2,FALSE)</f>
        <v>#VALUE!</v>
      </c>
      <c r="E956" s="15" t="s">
        <v>6136</v>
      </c>
      <c r="F956" s="15" t="s">
        <v>222</v>
      </c>
      <c r="G956" s="98" t="s">
        <v>6138</v>
      </c>
      <c r="H956" s="99" t="s">
        <v>6139</v>
      </c>
      <c r="I956" s="1"/>
      <c r="J956" s="1"/>
      <c r="K956" s="1"/>
      <c r="L956" s="1"/>
      <c r="M956" s="1"/>
      <c r="N956" s="1"/>
      <c r="O956" s="1"/>
      <c r="P956" s="1"/>
      <c r="Q956" s="1"/>
      <c r="R956" s="15"/>
      <c r="S956" s="1"/>
      <c r="T956" s="1"/>
    </row>
    <row r="957" ht="14.25" customHeight="1">
      <c r="A957" s="1"/>
      <c r="B957" s="12" t="s">
        <v>230</v>
      </c>
      <c r="C957" s="15" t="s">
        <v>6140</v>
      </c>
      <c r="D957" s="15" t="str">
        <f>VLOOKUP(WEEKDAY(C957),'Dia da Semana'!$S:$T,2,FALSE)</f>
        <v>#VALUE!</v>
      </c>
      <c r="E957" s="15" t="s">
        <v>6141</v>
      </c>
      <c r="F957" s="15" t="s">
        <v>222</v>
      </c>
      <c r="G957" s="98" t="s">
        <v>4501</v>
      </c>
      <c r="H957" s="99" t="s">
        <v>4502</v>
      </c>
      <c r="I957" s="1"/>
      <c r="J957" s="1"/>
      <c r="K957" s="1"/>
      <c r="L957" s="1"/>
      <c r="M957" s="1"/>
      <c r="N957" s="1"/>
      <c r="O957" s="1"/>
      <c r="P957" s="1"/>
      <c r="Q957" s="1"/>
      <c r="R957" s="15"/>
      <c r="S957" s="1"/>
      <c r="T957" s="1"/>
    </row>
    <row r="958" ht="14.25" customHeight="1">
      <c r="A958" s="1"/>
      <c r="B958" s="12" t="s">
        <v>248</v>
      </c>
      <c r="C958" s="15" t="s">
        <v>6142</v>
      </c>
      <c r="D958" s="15" t="str">
        <f>VLOOKUP(WEEKDAY(C958),'Dia da Semana'!$S:$T,2,FALSE)</f>
        <v>#VALUE!</v>
      </c>
      <c r="E958" s="15" t="s">
        <v>6143</v>
      </c>
      <c r="F958" s="15" t="s">
        <v>223</v>
      </c>
      <c r="G958" s="98" t="s">
        <v>4266</v>
      </c>
      <c r="H958" s="99" t="s">
        <v>4526</v>
      </c>
      <c r="I958" s="1"/>
      <c r="J958" s="1"/>
      <c r="K958" s="1"/>
      <c r="L958" s="1"/>
      <c r="M958" s="1"/>
      <c r="N958" s="1"/>
      <c r="O958" s="1"/>
      <c r="P958" s="1"/>
      <c r="Q958" s="1"/>
      <c r="R958" s="15"/>
      <c r="S958" s="1"/>
      <c r="T958" s="1"/>
    </row>
    <row r="959" ht="14.25" customHeight="1">
      <c r="A959" s="1"/>
      <c r="B959" s="12" t="s">
        <v>248</v>
      </c>
      <c r="C959" s="15" t="s">
        <v>6144</v>
      </c>
      <c r="D959" s="15" t="str">
        <f>VLOOKUP(WEEKDAY(C959),'Dia da Semana'!$S:$T,2,FALSE)</f>
        <v>#VALUE!</v>
      </c>
      <c r="E959" s="15" t="s">
        <v>6145</v>
      </c>
      <c r="F959" s="15" t="s">
        <v>222</v>
      </c>
      <c r="G959" s="98" t="s">
        <v>4187</v>
      </c>
      <c r="H959" s="99" t="s">
        <v>4219</v>
      </c>
      <c r="I959" s="1"/>
      <c r="J959" s="1"/>
      <c r="K959" s="1"/>
      <c r="L959" s="1"/>
      <c r="M959" s="1"/>
      <c r="N959" s="1"/>
      <c r="O959" s="1"/>
      <c r="P959" s="1"/>
      <c r="Q959" s="1"/>
      <c r="R959" s="15"/>
      <c r="S959" s="1"/>
      <c r="T959" s="1"/>
    </row>
    <row r="960" ht="14.25" customHeight="1">
      <c r="A960" s="1"/>
      <c r="B960" s="12" t="s">
        <v>230</v>
      </c>
      <c r="C960" s="15" t="s">
        <v>6146</v>
      </c>
      <c r="D960" s="15" t="str">
        <f>VLOOKUP(WEEKDAY(C960),'Dia da Semana'!$S:$T,2,FALSE)</f>
        <v>#VALUE!</v>
      </c>
      <c r="E960" s="15" t="s">
        <v>6147</v>
      </c>
      <c r="F960" s="15" t="s">
        <v>222</v>
      </c>
      <c r="G960" s="98" t="s">
        <v>4182</v>
      </c>
      <c r="H960" s="99" t="s">
        <v>4183</v>
      </c>
      <c r="I960" s="1"/>
      <c r="J960" s="1"/>
      <c r="K960" s="1"/>
      <c r="L960" s="1"/>
      <c r="M960" s="1"/>
      <c r="N960" s="1"/>
      <c r="O960" s="1"/>
      <c r="P960" s="1"/>
      <c r="Q960" s="1"/>
      <c r="R960" s="15"/>
      <c r="S960" s="1"/>
      <c r="T960" s="1"/>
    </row>
    <row r="961" ht="14.25" customHeight="1">
      <c r="A961" s="1"/>
      <c r="B961" s="12" t="s">
        <v>230</v>
      </c>
      <c r="C961" s="15" t="s">
        <v>6148</v>
      </c>
      <c r="D961" s="15" t="str">
        <f>VLOOKUP(WEEKDAY(C961),'Dia da Semana'!$S:$T,2,FALSE)</f>
        <v>#VALUE!</v>
      </c>
      <c r="E961" s="15" t="s">
        <v>6149</v>
      </c>
      <c r="F961" s="15" t="s">
        <v>222</v>
      </c>
      <c r="G961" s="98" t="s">
        <v>4258</v>
      </c>
      <c r="H961" s="99" t="s">
        <v>4215</v>
      </c>
      <c r="I961" s="1"/>
      <c r="J961" s="1"/>
      <c r="K961" s="1"/>
      <c r="L961" s="1"/>
      <c r="M961" s="1"/>
      <c r="N961" s="1"/>
      <c r="O961" s="1"/>
      <c r="P961" s="1"/>
      <c r="Q961" s="1"/>
      <c r="R961" s="15"/>
      <c r="S961" s="1"/>
      <c r="T961" s="1"/>
    </row>
    <row r="962" ht="14.25" customHeight="1">
      <c r="A962" s="1"/>
      <c r="B962" s="12" t="s">
        <v>247</v>
      </c>
      <c r="C962" s="15" t="s">
        <v>6150</v>
      </c>
      <c r="D962" s="15" t="str">
        <f>VLOOKUP(WEEKDAY(C962),'Dia da Semana'!$S:$T,2,FALSE)</f>
        <v>#VALUE!</v>
      </c>
      <c r="E962" s="15" t="s">
        <v>6151</v>
      </c>
      <c r="F962" s="15" t="s">
        <v>222</v>
      </c>
      <c r="G962" s="98" t="s">
        <v>4258</v>
      </c>
      <c r="H962" s="99" t="s">
        <v>4215</v>
      </c>
      <c r="I962" s="1"/>
      <c r="J962" s="1"/>
      <c r="K962" s="1"/>
      <c r="L962" s="1"/>
      <c r="M962" s="1"/>
      <c r="N962" s="1"/>
      <c r="O962" s="1"/>
      <c r="P962" s="1"/>
      <c r="Q962" s="1"/>
      <c r="R962" s="15"/>
      <c r="S962" s="1"/>
      <c r="T962" s="1"/>
    </row>
    <row r="963" ht="14.25" customHeight="1">
      <c r="A963" s="1"/>
      <c r="B963" s="12" t="s">
        <v>230</v>
      </c>
      <c r="C963" s="15" t="s">
        <v>6152</v>
      </c>
      <c r="D963" s="15" t="str">
        <f>VLOOKUP(WEEKDAY(C963),'Dia da Semana'!$S:$T,2,FALSE)</f>
        <v>#VALUE!</v>
      </c>
      <c r="E963" s="15" t="s">
        <v>6153</v>
      </c>
      <c r="F963" s="15" t="s">
        <v>222</v>
      </c>
      <c r="G963" s="98" t="s">
        <v>4214</v>
      </c>
      <c r="H963" s="99" t="s">
        <v>4215</v>
      </c>
      <c r="I963" s="1"/>
      <c r="J963" s="1"/>
      <c r="K963" s="1"/>
      <c r="L963" s="1"/>
      <c r="M963" s="1"/>
      <c r="N963" s="1"/>
      <c r="O963" s="1"/>
      <c r="P963" s="1"/>
      <c r="Q963" s="1"/>
      <c r="R963" s="15"/>
      <c r="S963" s="1"/>
      <c r="T963" s="1"/>
    </row>
    <row r="964" ht="14.25" customHeight="1">
      <c r="A964" s="1"/>
      <c r="B964" s="12" t="s">
        <v>230</v>
      </c>
      <c r="C964" s="15" t="s">
        <v>6152</v>
      </c>
      <c r="D964" s="15" t="str">
        <f>VLOOKUP(WEEKDAY(C964),'Dia da Semana'!$S:$T,2,FALSE)</f>
        <v>#VALUE!</v>
      </c>
      <c r="E964" s="15" t="s">
        <v>6153</v>
      </c>
      <c r="F964" s="15" t="s">
        <v>222</v>
      </c>
      <c r="G964" s="98" t="s">
        <v>4214</v>
      </c>
      <c r="H964" s="99" t="s">
        <v>4215</v>
      </c>
      <c r="I964" s="1"/>
      <c r="J964" s="1"/>
      <c r="K964" s="1"/>
      <c r="L964" s="1"/>
      <c r="M964" s="1"/>
      <c r="N964" s="1"/>
      <c r="O964" s="1"/>
      <c r="P964" s="1"/>
      <c r="Q964" s="1"/>
      <c r="R964" s="15"/>
      <c r="S964" s="1"/>
      <c r="T964" s="1"/>
    </row>
    <row r="965" ht="14.25" customHeight="1">
      <c r="A965" s="1"/>
      <c r="B965" s="12" t="s">
        <v>230</v>
      </c>
      <c r="C965" s="15" t="s">
        <v>6154</v>
      </c>
      <c r="D965" s="15" t="str">
        <f>VLOOKUP(WEEKDAY(C965),'Dia da Semana'!$S:$T,2,FALSE)</f>
        <v>#VALUE!</v>
      </c>
      <c r="E965" s="15" t="s">
        <v>6155</v>
      </c>
      <c r="F965" s="15" t="s">
        <v>222</v>
      </c>
      <c r="G965" s="98" t="s">
        <v>4482</v>
      </c>
      <c r="H965" s="99" t="s">
        <v>6156</v>
      </c>
      <c r="I965" s="1"/>
      <c r="J965" s="1"/>
      <c r="K965" s="1"/>
      <c r="L965" s="1"/>
      <c r="M965" s="1"/>
      <c r="N965" s="1"/>
      <c r="O965" s="1"/>
      <c r="P965" s="1"/>
      <c r="Q965" s="1"/>
      <c r="R965" s="15"/>
      <c r="S965" s="1"/>
      <c r="T965" s="1"/>
    </row>
    <row r="966" ht="14.25" customHeight="1">
      <c r="A966" s="1"/>
      <c r="B966" s="12" t="s">
        <v>230</v>
      </c>
      <c r="C966" s="15" t="s">
        <v>6154</v>
      </c>
      <c r="D966" s="15" t="str">
        <f>VLOOKUP(WEEKDAY(C966),'Dia da Semana'!$S:$T,2,FALSE)</f>
        <v>#VALUE!</v>
      </c>
      <c r="E966" s="15" t="s">
        <v>6155</v>
      </c>
      <c r="F966" s="15" t="s">
        <v>222</v>
      </c>
      <c r="G966" s="98" t="s">
        <v>5362</v>
      </c>
      <c r="H966" s="99" t="s">
        <v>6156</v>
      </c>
      <c r="I966" s="1"/>
      <c r="J966" s="1"/>
      <c r="K966" s="1"/>
      <c r="L966" s="1"/>
      <c r="M966" s="1"/>
      <c r="N966" s="1"/>
      <c r="O966" s="1"/>
      <c r="P966" s="1"/>
      <c r="Q966" s="1"/>
      <c r="R966" s="15"/>
      <c r="S966" s="1"/>
      <c r="T966" s="1"/>
    </row>
    <row r="967" ht="14.25" customHeight="1">
      <c r="A967" s="1"/>
      <c r="B967" s="12" t="s">
        <v>230</v>
      </c>
      <c r="C967" s="15" t="s">
        <v>6157</v>
      </c>
      <c r="D967" s="15" t="str">
        <f>VLOOKUP(WEEKDAY(C967),'Dia da Semana'!$S:$T,2,FALSE)</f>
        <v>#VALUE!</v>
      </c>
      <c r="E967" s="15" t="s">
        <v>6158</v>
      </c>
      <c r="F967" s="15" t="s">
        <v>222</v>
      </c>
      <c r="G967" s="98" t="s">
        <v>4288</v>
      </c>
      <c r="H967" s="99" t="s">
        <v>4289</v>
      </c>
      <c r="I967" s="1"/>
      <c r="J967" s="1"/>
      <c r="K967" s="1"/>
      <c r="L967" s="1"/>
      <c r="M967" s="1"/>
      <c r="N967" s="1"/>
      <c r="O967" s="1"/>
      <c r="P967" s="1"/>
      <c r="Q967" s="1"/>
      <c r="R967" s="15"/>
      <c r="S967" s="1"/>
      <c r="T967" s="1"/>
    </row>
    <row r="968" ht="14.25" customHeight="1">
      <c r="A968" s="1"/>
      <c r="B968" s="12" t="s">
        <v>230</v>
      </c>
      <c r="C968" s="15" t="s">
        <v>6159</v>
      </c>
      <c r="D968" s="15" t="str">
        <f>VLOOKUP(WEEKDAY(C968),'Dia da Semana'!$S:$T,2,FALSE)</f>
        <v>#VALUE!</v>
      </c>
      <c r="E968" s="15" t="s">
        <v>6160</v>
      </c>
      <c r="F968" s="15" t="s">
        <v>222</v>
      </c>
      <c r="G968" s="98" t="s">
        <v>4241</v>
      </c>
      <c r="H968" s="99" t="s">
        <v>5632</v>
      </c>
      <c r="I968" s="1"/>
      <c r="J968" s="1"/>
      <c r="K968" s="1"/>
      <c r="L968" s="1"/>
      <c r="M968" s="1"/>
      <c r="N968" s="1"/>
      <c r="O968" s="1"/>
      <c r="P968" s="1"/>
      <c r="Q968" s="1"/>
      <c r="R968" s="15"/>
      <c r="S968" s="1"/>
      <c r="T968" s="1"/>
    </row>
    <row r="969" ht="14.25" customHeight="1">
      <c r="A969" s="1"/>
      <c r="B969" s="12" t="s">
        <v>230</v>
      </c>
      <c r="C969" s="15" t="s">
        <v>6161</v>
      </c>
      <c r="D969" s="15" t="str">
        <f>VLOOKUP(WEEKDAY(C969),'Dia da Semana'!$S:$T,2,FALSE)</f>
        <v>#VALUE!</v>
      </c>
      <c r="E969" s="15" t="s">
        <v>6162</v>
      </c>
      <c r="F969" s="15" t="s">
        <v>222</v>
      </c>
      <c r="G969" s="98" t="s">
        <v>4179</v>
      </c>
      <c r="H969" s="99" t="s">
        <v>4180</v>
      </c>
      <c r="I969" s="1"/>
      <c r="J969" s="1"/>
      <c r="K969" s="1"/>
      <c r="L969" s="1"/>
      <c r="M969" s="1"/>
      <c r="N969" s="1"/>
      <c r="O969" s="1"/>
      <c r="P969" s="1"/>
      <c r="Q969" s="1"/>
      <c r="R969" s="15"/>
      <c r="S969" s="1"/>
      <c r="T969" s="1"/>
    </row>
    <row r="970" ht="14.25" customHeight="1">
      <c r="A970" s="1"/>
      <c r="B970" s="12" t="s">
        <v>247</v>
      </c>
      <c r="C970" s="15" t="s">
        <v>6163</v>
      </c>
      <c r="D970" s="15" t="str">
        <f>VLOOKUP(WEEKDAY(C970),'Dia da Semana'!$S:$T,2,FALSE)</f>
        <v>#VALUE!</v>
      </c>
      <c r="E970" s="15" t="s">
        <v>6164</v>
      </c>
      <c r="F970" s="15" t="s">
        <v>222</v>
      </c>
      <c r="G970" s="98" t="s">
        <v>4241</v>
      </c>
      <c r="H970" s="99" t="s">
        <v>4242</v>
      </c>
      <c r="I970" s="1"/>
      <c r="J970" s="1"/>
      <c r="K970" s="1"/>
      <c r="L970" s="1"/>
      <c r="M970" s="1"/>
      <c r="N970" s="1"/>
      <c r="O970" s="1"/>
      <c r="P970" s="1"/>
      <c r="Q970" s="1"/>
      <c r="R970" s="15"/>
      <c r="S970" s="1"/>
      <c r="T970" s="1"/>
    </row>
    <row r="971" ht="14.25" customHeight="1">
      <c r="A971" s="1"/>
      <c r="B971" s="12" t="s">
        <v>230</v>
      </c>
      <c r="C971" s="15" t="s">
        <v>6165</v>
      </c>
      <c r="D971" s="15" t="str">
        <f>VLOOKUP(WEEKDAY(C971),'Dia da Semana'!$S:$T,2,FALSE)</f>
        <v>#VALUE!</v>
      </c>
      <c r="E971" s="15" t="s">
        <v>6166</v>
      </c>
      <c r="F971" s="15" t="s">
        <v>222</v>
      </c>
      <c r="G971" s="98" t="s">
        <v>4241</v>
      </c>
      <c r="H971" s="99" t="s">
        <v>4242</v>
      </c>
      <c r="I971" s="1"/>
      <c r="J971" s="1"/>
      <c r="K971" s="1"/>
      <c r="L971" s="1"/>
      <c r="M971" s="1"/>
      <c r="N971" s="1"/>
      <c r="O971" s="1"/>
      <c r="P971" s="1"/>
      <c r="Q971" s="1"/>
      <c r="R971" s="15"/>
      <c r="S971" s="1"/>
      <c r="T971" s="1"/>
    </row>
    <row r="972" ht="14.25" customHeight="1">
      <c r="A972" s="1"/>
      <c r="B972" s="12" t="s">
        <v>230</v>
      </c>
      <c r="C972" s="15" t="s">
        <v>6167</v>
      </c>
      <c r="D972" s="15" t="str">
        <f>VLOOKUP(WEEKDAY(C972),'Dia da Semana'!$S:$T,2,FALSE)</f>
        <v>#VALUE!</v>
      </c>
      <c r="E972" s="15" t="s">
        <v>6168</v>
      </c>
      <c r="F972" s="15" t="s">
        <v>222</v>
      </c>
      <c r="G972" s="98" t="s">
        <v>4241</v>
      </c>
      <c r="H972" s="99" t="s">
        <v>4242</v>
      </c>
      <c r="I972" s="1"/>
      <c r="J972" s="1"/>
      <c r="K972" s="1"/>
      <c r="L972" s="1"/>
      <c r="M972" s="1"/>
      <c r="N972" s="1"/>
      <c r="O972" s="1"/>
      <c r="P972" s="1"/>
      <c r="Q972" s="1"/>
      <c r="R972" s="15"/>
      <c r="S972" s="1"/>
      <c r="T972" s="1"/>
    </row>
    <row r="973" ht="14.25" customHeight="1">
      <c r="A973" s="1"/>
      <c r="B973" s="12" t="s">
        <v>230</v>
      </c>
      <c r="C973" s="15" t="s">
        <v>6169</v>
      </c>
      <c r="D973" s="15" t="str">
        <f>VLOOKUP(WEEKDAY(C973),'Dia da Semana'!$S:$T,2,FALSE)</f>
        <v>#VALUE!</v>
      </c>
      <c r="E973" s="15" t="s">
        <v>6170</v>
      </c>
      <c r="F973" s="15" t="s">
        <v>222</v>
      </c>
      <c r="G973" s="98" t="s">
        <v>4214</v>
      </c>
      <c r="H973" s="99" t="s">
        <v>4406</v>
      </c>
      <c r="I973" s="1"/>
      <c r="J973" s="1"/>
      <c r="K973" s="1"/>
      <c r="L973" s="1"/>
      <c r="M973" s="1"/>
      <c r="N973" s="1"/>
      <c r="O973" s="1"/>
      <c r="P973" s="1"/>
      <c r="Q973" s="1"/>
      <c r="R973" s="15"/>
      <c r="S973" s="1"/>
      <c r="T973" s="1"/>
    </row>
    <row r="974" ht="14.25" customHeight="1">
      <c r="A974" s="1"/>
      <c r="B974" s="12" t="s">
        <v>230</v>
      </c>
      <c r="C974" s="15" t="s">
        <v>6169</v>
      </c>
      <c r="D974" s="15" t="str">
        <f>VLOOKUP(WEEKDAY(C974),'Dia da Semana'!$S:$T,2,FALSE)</f>
        <v>#VALUE!</v>
      </c>
      <c r="E974" s="15" t="s">
        <v>6170</v>
      </c>
      <c r="F974" s="15" t="s">
        <v>222</v>
      </c>
      <c r="G974" s="98" t="s">
        <v>4214</v>
      </c>
      <c r="H974" s="99" t="s">
        <v>4406</v>
      </c>
      <c r="I974" s="1"/>
      <c r="J974" s="1"/>
      <c r="K974" s="1"/>
      <c r="L974" s="1"/>
      <c r="M974" s="1"/>
      <c r="N974" s="1"/>
      <c r="O974" s="1"/>
      <c r="P974" s="1"/>
      <c r="Q974" s="1"/>
      <c r="R974" s="15"/>
      <c r="S974" s="1"/>
      <c r="T974" s="1"/>
    </row>
    <row r="975" ht="14.25" customHeight="1">
      <c r="A975" s="1"/>
      <c r="B975" s="12" t="s">
        <v>230</v>
      </c>
      <c r="C975" s="15" t="s">
        <v>6171</v>
      </c>
      <c r="D975" s="15" t="str">
        <f>VLOOKUP(WEEKDAY(C975),'Dia da Semana'!$S:$T,2,FALSE)</f>
        <v>#VALUE!</v>
      </c>
      <c r="E975" s="15" t="s">
        <v>6172</v>
      </c>
      <c r="F975" s="15" t="s">
        <v>222</v>
      </c>
      <c r="G975" s="98" t="s">
        <v>4241</v>
      </c>
      <c r="H975" s="99" t="s">
        <v>4242</v>
      </c>
      <c r="I975" s="1"/>
      <c r="J975" s="1"/>
      <c r="K975" s="1"/>
      <c r="L975" s="1"/>
      <c r="M975" s="1"/>
      <c r="N975" s="1"/>
      <c r="O975" s="1"/>
      <c r="P975" s="1"/>
      <c r="Q975" s="1"/>
      <c r="R975" s="15"/>
      <c r="S975" s="1"/>
      <c r="T975" s="1"/>
    </row>
    <row r="976" ht="14.25" customHeight="1">
      <c r="A976" s="1"/>
      <c r="B976" s="12" t="s">
        <v>248</v>
      </c>
      <c r="C976" s="15" t="s">
        <v>6173</v>
      </c>
      <c r="D976" s="15" t="str">
        <f>VLOOKUP(WEEKDAY(C976),'Dia da Semana'!$S:$T,2,FALSE)</f>
        <v>#VALUE!</v>
      </c>
      <c r="E976" s="15" t="s">
        <v>6174</v>
      </c>
      <c r="F976" s="15" t="s">
        <v>222</v>
      </c>
      <c r="G976" s="98" t="s">
        <v>250</v>
      </c>
      <c r="H976" s="99" t="s">
        <v>250</v>
      </c>
      <c r="I976" s="1"/>
      <c r="J976" s="1"/>
      <c r="K976" s="1"/>
      <c r="L976" s="1"/>
      <c r="M976" s="1"/>
      <c r="N976" s="1"/>
      <c r="O976" s="1"/>
      <c r="P976" s="1"/>
      <c r="Q976" s="1"/>
      <c r="R976" s="15"/>
      <c r="S976" s="1"/>
      <c r="T976" s="1"/>
    </row>
    <row r="977" ht="14.25" customHeight="1">
      <c r="A977" s="1"/>
      <c r="B977" s="12" t="s">
        <v>230</v>
      </c>
      <c r="C977" s="15" t="s">
        <v>6175</v>
      </c>
      <c r="D977" s="15" t="str">
        <f>VLOOKUP(WEEKDAY(C977),'Dia da Semana'!$S:$T,2,FALSE)</f>
        <v>#VALUE!</v>
      </c>
      <c r="E977" s="15" t="s">
        <v>6176</v>
      </c>
      <c r="F977" s="15" t="s">
        <v>222</v>
      </c>
      <c r="G977" s="98" t="s">
        <v>4187</v>
      </c>
      <c r="H977" s="99" t="s">
        <v>4193</v>
      </c>
      <c r="I977" s="1"/>
      <c r="J977" s="1"/>
      <c r="K977" s="1"/>
      <c r="L977" s="1"/>
      <c r="M977" s="1"/>
      <c r="N977" s="1"/>
      <c r="O977" s="1"/>
      <c r="P977" s="1"/>
      <c r="Q977" s="1"/>
      <c r="R977" s="15"/>
      <c r="S977" s="1"/>
      <c r="T977" s="1"/>
    </row>
    <row r="978" ht="14.25" customHeight="1">
      <c r="A978" s="1"/>
      <c r="B978" s="12" t="s">
        <v>230</v>
      </c>
      <c r="C978" s="15" t="s">
        <v>6177</v>
      </c>
      <c r="D978" s="15" t="str">
        <f>VLOOKUP(WEEKDAY(C978),'Dia da Semana'!$S:$T,2,FALSE)</f>
        <v>#VALUE!</v>
      </c>
      <c r="E978" s="15" t="s">
        <v>6176</v>
      </c>
      <c r="F978" s="15" t="s">
        <v>222</v>
      </c>
      <c r="G978" s="98" t="s">
        <v>4187</v>
      </c>
      <c r="H978" s="99" t="s">
        <v>4550</v>
      </c>
      <c r="I978" s="1"/>
      <c r="J978" s="1"/>
      <c r="K978" s="1"/>
      <c r="L978" s="1"/>
      <c r="M978" s="1"/>
      <c r="N978" s="1"/>
      <c r="O978" s="1"/>
      <c r="P978" s="1"/>
      <c r="Q978" s="1"/>
      <c r="R978" s="15"/>
      <c r="S978" s="1"/>
      <c r="T978" s="1"/>
    </row>
    <row r="979" ht="14.25" customHeight="1">
      <c r="A979" s="1"/>
      <c r="B979" s="12" t="s">
        <v>230</v>
      </c>
      <c r="C979" s="15" t="s">
        <v>6177</v>
      </c>
      <c r="D979" s="15" t="str">
        <f>VLOOKUP(WEEKDAY(C979),'Dia da Semana'!$S:$T,2,FALSE)</f>
        <v>#VALUE!</v>
      </c>
      <c r="E979" s="15" t="s">
        <v>6178</v>
      </c>
      <c r="F979" s="15" t="s">
        <v>222</v>
      </c>
      <c r="G979" s="98" t="s">
        <v>4187</v>
      </c>
      <c r="H979" s="99" t="s">
        <v>4193</v>
      </c>
      <c r="I979" s="1"/>
      <c r="J979" s="1"/>
      <c r="K979" s="1"/>
      <c r="L979" s="1"/>
      <c r="M979" s="1"/>
      <c r="N979" s="1"/>
      <c r="O979" s="1"/>
      <c r="P979" s="1"/>
      <c r="Q979" s="1"/>
      <c r="R979" s="15"/>
      <c r="S979" s="1"/>
      <c r="T979" s="1"/>
    </row>
    <row r="980" ht="14.25" customHeight="1">
      <c r="A980" s="1"/>
      <c r="B980" s="12" t="s">
        <v>230</v>
      </c>
      <c r="C980" s="15" t="s">
        <v>6177</v>
      </c>
      <c r="D980" s="15" t="str">
        <f>VLOOKUP(WEEKDAY(C980),'Dia da Semana'!$S:$T,2,FALSE)</f>
        <v>#VALUE!</v>
      </c>
      <c r="E980" s="15" t="s">
        <v>6178</v>
      </c>
      <c r="F980" s="15" t="s">
        <v>222</v>
      </c>
      <c r="G980" s="98" t="s">
        <v>4187</v>
      </c>
      <c r="H980" s="99" t="s">
        <v>4193</v>
      </c>
      <c r="I980" s="1"/>
      <c r="J980" s="1"/>
      <c r="K980" s="1"/>
      <c r="L980" s="1"/>
      <c r="M980" s="1"/>
      <c r="N980" s="1"/>
      <c r="O980" s="1"/>
      <c r="P980" s="1"/>
      <c r="Q980" s="1"/>
      <c r="R980" s="15"/>
      <c r="S980" s="1"/>
      <c r="T980" s="1"/>
    </row>
    <row r="981" ht="14.25" customHeight="1">
      <c r="A981" s="1"/>
      <c r="B981" s="12" t="s">
        <v>248</v>
      </c>
      <c r="C981" s="15" t="s">
        <v>6179</v>
      </c>
      <c r="D981" s="15" t="str">
        <f>VLOOKUP(WEEKDAY(C981),'Dia da Semana'!$S:$T,2,FALSE)</f>
        <v>#VALUE!</v>
      </c>
      <c r="E981" s="15" t="s">
        <v>6180</v>
      </c>
      <c r="F981" s="15" t="s">
        <v>222</v>
      </c>
      <c r="G981" s="98" t="s">
        <v>4179</v>
      </c>
      <c r="H981" s="99" t="s">
        <v>4180</v>
      </c>
      <c r="I981" s="1"/>
      <c r="J981" s="1"/>
      <c r="K981" s="1"/>
      <c r="L981" s="1"/>
      <c r="M981" s="1"/>
      <c r="N981" s="1"/>
      <c r="O981" s="1"/>
      <c r="P981" s="1"/>
      <c r="Q981" s="1"/>
      <c r="R981" s="15"/>
      <c r="S981" s="1"/>
      <c r="T981" s="1"/>
    </row>
    <row r="982" ht="14.25" customHeight="1">
      <c r="A982" s="1"/>
      <c r="B982" s="12" t="s">
        <v>248</v>
      </c>
      <c r="C982" s="15" t="s">
        <v>6181</v>
      </c>
      <c r="D982" s="15" t="str">
        <f>VLOOKUP(WEEKDAY(C982),'Dia da Semana'!$S:$T,2,FALSE)</f>
        <v>#VALUE!</v>
      </c>
      <c r="E982" s="15" t="s">
        <v>6182</v>
      </c>
      <c r="F982" s="15" t="s">
        <v>222</v>
      </c>
      <c r="G982" s="98" t="s">
        <v>4187</v>
      </c>
      <c r="H982" s="99" t="s">
        <v>4193</v>
      </c>
      <c r="I982" s="1"/>
      <c r="J982" s="1"/>
      <c r="K982" s="1"/>
      <c r="L982" s="1"/>
      <c r="M982" s="1"/>
      <c r="N982" s="1"/>
      <c r="O982" s="1"/>
      <c r="P982" s="1"/>
      <c r="Q982" s="1"/>
      <c r="R982" s="15"/>
      <c r="S982" s="1"/>
      <c r="T982" s="1"/>
    </row>
    <row r="983" ht="14.25" customHeight="1">
      <c r="A983" s="1"/>
      <c r="B983" s="12" t="s">
        <v>230</v>
      </c>
      <c r="C983" s="15" t="s">
        <v>6183</v>
      </c>
      <c r="D983" s="15" t="str">
        <f>VLOOKUP(WEEKDAY(C983),'Dia da Semana'!$S:$T,2,FALSE)</f>
        <v>#VALUE!</v>
      </c>
      <c r="E983" s="15" t="s">
        <v>6184</v>
      </c>
      <c r="F983" s="15" t="s">
        <v>222</v>
      </c>
      <c r="G983" s="98" t="s">
        <v>4241</v>
      </c>
      <c r="H983" s="99" t="s">
        <v>4242</v>
      </c>
      <c r="I983" s="1"/>
      <c r="J983" s="1"/>
      <c r="K983" s="1"/>
      <c r="L983" s="1"/>
      <c r="M983" s="1"/>
      <c r="N983" s="1"/>
      <c r="O983" s="1"/>
      <c r="P983" s="1"/>
      <c r="Q983" s="1"/>
      <c r="R983" s="15"/>
      <c r="S983" s="1"/>
      <c r="T983" s="1"/>
    </row>
    <row r="984" ht="14.25" customHeight="1">
      <c r="A984" s="1"/>
      <c r="B984" s="12" t="s">
        <v>230</v>
      </c>
      <c r="C984" s="15" t="s">
        <v>6185</v>
      </c>
      <c r="D984" s="15" t="str">
        <f>VLOOKUP(WEEKDAY(C984),'Dia da Semana'!$S:$T,2,FALSE)</f>
        <v>#VALUE!</v>
      </c>
      <c r="E984" s="15" t="s">
        <v>6186</v>
      </c>
      <c r="F984" s="15" t="s">
        <v>4186</v>
      </c>
      <c r="G984" s="98" t="s">
        <v>4179</v>
      </c>
      <c r="H984" s="99" t="s">
        <v>4180</v>
      </c>
      <c r="I984" s="1"/>
      <c r="J984" s="1"/>
      <c r="K984" s="1"/>
      <c r="L984" s="1"/>
      <c r="M984" s="1"/>
      <c r="N984" s="1"/>
      <c r="O984" s="1"/>
      <c r="P984" s="1"/>
      <c r="Q984" s="1"/>
      <c r="R984" s="15"/>
      <c r="S984" s="1"/>
      <c r="T984" s="1"/>
    </row>
    <row r="985" ht="14.25" customHeight="1">
      <c r="A985" s="1"/>
      <c r="B985" s="12" t="s">
        <v>230</v>
      </c>
      <c r="C985" s="15" t="s">
        <v>6187</v>
      </c>
      <c r="D985" s="15" t="str">
        <f>VLOOKUP(WEEKDAY(C985),'Dia da Semana'!$S:$T,2,FALSE)</f>
        <v>#VALUE!</v>
      </c>
      <c r="E985" s="15" t="s">
        <v>6188</v>
      </c>
      <c r="F985" s="15" t="s">
        <v>4186</v>
      </c>
      <c r="G985" s="98" t="s">
        <v>4179</v>
      </c>
      <c r="H985" s="99" t="s">
        <v>4180</v>
      </c>
      <c r="I985" s="1"/>
      <c r="J985" s="1"/>
      <c r="K985" s="1"/>
      <c r="L985" s="1"/>
      <c r="M985" s="1"/>
      <c r="N985" s="1"/>
      <c r="O985" s="1"/>
      <c r="P985" s="1"/>
      <c r="Q985" s="1"/>
      <c r="R985" s="15"/>
      <c r="S985" s="1"/>
      <c r="T985" s="1"/>
    </row>
    <row r="986" ht="14.25" customHeight="1">
      <c r="A986" s="1"/>
      <c r="B986" s="12" t="s">
        <v>230</v>
      </c>
      <c r="C986" s="15" t="s">
        <v>6189</v>
      </c>
      <c r="D986" s="15" t="str">
        <f>VLOOKUP(WEEKDAY(C986),'Dia da Semana'!$S:$T,2,FALSE)</f>
        <v>#VALUE!</v>
      </c>
      <c r="E986" s="15" t="s">
        <v>6190</v>
      </c>
      <c r="F986" s="15" t="s">
        <v>4186</v>
      </c>
      <c r="G986" s="98" t="s">
        <v>250</v>
      </c>
      <c r="H986" s="99" t="s">
        <v>250</v>
      </c>
      <c r="I986" s="1"/>
      <c r="J986" s="1"/>
      <c r="K986" s="1"/>
      <c r="L986" s="1"/>
      <c r="M986" s="1"/>
      <c r="N986" s="1"/>
      <c r="O986" s="1"/>
      <c r="P986" s="1"/>
      <c r="Q986" s="1"/>
      <c r="R986" s="15"/>
      <c r="S986" s="1"/>
      <c r="T986" s="1"/>
    </row>
    <row r="987" ht="14.25" customHeight="1">
      <c r="A987" s="1"/>
      <c r="B987" s="12" t="s">
        <v>248</v>
      </c>
      <c r="C987" s="15" t="s">
        <v>6191</v>
      </c>
      <c r="D987" s="15" t="str">
        <f>VLOOKUP(WEEKDAY(C987),'Dia da Semana'!$S:$T,2,FALSE)</f>
        <v>#VALUE!</v>
      </c>
      <c r="E987" s="15" t="s">
        <v>6192</v>
      </c>
      <c r="F987" s="15" t="s">
        <v>222</v>
      </c>
      <c r="G987" s="98" t="s">
        <v>4979</v>
      </c>
      <c r="H987" s="99" t="s">
        <v>4980</v>
      </c>
      <c r="I987" s="1"/>
      <c r="J987" s="1"/>
      <c r="K987" s="1"/>
      <c r="L987" s="1"/>
      <c r="M987" s="1"/>
      <c r="N987" s="1"/>
      <c r="O987" s="1"/>
      <c r="P987" s="1"/>
      <c r="Q987" s="1"/>
      <c r="R987" s="15"/>
      <c r="S987" s="1"/>
      <c r="T987" s="1"/>
    </row>
    <row r="988" ht="14.25" customHeight="1">
      <c r="A988" s="1"/>
      <c r="B988" s="12" t="s">
        <v>247</v>
      </c>
      <c r="C988" s="15" t="s">
        <v>6193</v>
      </c>
      <c r="D988" s="15" t="str">
        <f>VLOOKUP(WEEKDAY(C988),'Dia da Semana'!$S:$T,2,FALSE)</f>
        <v>#VALUE!</v>
      </c>
      <c r="E988" s="15" t="s">
        <v>6194</v>
      </c>
      <c r="F988" s="15" t="s">
        <v>222</v>
      </c>
      <c r="G988" s="98" t="s">
        <v>4187</v>
      </c>
      <c r="H988" s="99" t="s">
        <v>4193</v>
      </c>
      <c r="I988" s="1"/>
      <c r="J988" s="1"/>
      <c r="K988" s="1"/>
      <c r="L988" s="1"/>
      <c r="M988" s="1"/>
      <c r="N988" s="1"/>
      <c r="O988" s="1"/>
      <c r="P988" s="1"/>
      <c r="Q988" s="1"/>
      <c r="R988" s="15"/>
      <c r="S988" s="1"/>
      <c r="T988" s="1"/>
    </row>
    <row r="989" ht="14.25" customHeight="1">
      <c r="A989" s="1"/>
      <c r="B989" s="12" t="s">
        <v>230</v>
      </c>
      <c r="C989" s="15" t="s">
        <v>6195</v>
      </c>
      <c r="D989" s="15" t="str">
        <f>VLOOKUP(WEEKDAY(C989),'Dia da Semana'!$S:$T,2,FALSE)</f>
        <v>#VALUE!</v>
      </c>
      <c r="E989" s="15" t="s">
        <v>6196</v>
      </c>
      <c r="F989" s="15" t="s">
        <v>4186</v>
      </c>
      <c r="G989" s="98" t="s">
        <v>4179</v>
      </c>
      <c r="H989" s="99" t="s">
        <v>4180</v>
      </c>
      <c r="I989" s="1"/>
      <c r="J989" s="1"/>
      <c r="K989" s="1"/>
      <c r="L989" s="1"/>
      <c r="M989" s="1"/>
      <c r="N989" s="1"/>
      <c r="O989" s="1"/>
      <c r="P989" s="1"/>
      <c r="Q989" s="1"/>
      <c r="R989" s="15"/>
      <c r="S989" s="1"/>
      <c r="T989" s="1"/>
    </row>
    <row r="990" ht="14.25" customHeight="1">
      <c r="A990" s="1"/>
      <c r="B990" s="12" t="s">
        <v>230</v>
      </c>
      <c r="C990" s="15" t="s">
        <v>6197</v>
      </c>
      <c r="D990" s="15" t="str">
        <f>VLOOKUP(WEEKDAY(C990),'Dia da Semana'!$S:$T,2,FALSE)</f>
        <v>#VALUE!</v>
      </c>
      <c r="E990" s="15" t="s">
        <v>6198</v>
      </c>
      <c r="F990" s="15" t="s">
        <v>222</v>
      </c>
      <c r="G990" s="98" t="s">
        <v>4241</v>
      </c>
      <c r="H990" s="99" t="s">
        <v>4249</v>
      </c>
      <c r="I990" s="1"/>
      <c r="J990" s="1"/>
      <c r="K990" s="1"/>
      <c r="L990" s="1"/>
      <c r="M990" s="1"/>
      <c r="N990" s="1"/>
      <c r="O990" s="1"/>
      <c r="P990" s="1"/>
      <c r="Q990" s="1"/>
      <c r="R990" s="15"/>
      <c r="S990" s="1"/>
      <c r="T990" s="1"/>
    </row>
    <row r="991" ht="14.25" customHeight="1">
      <c r="A991" s="1"/>
      <c r="B991" s="12" t="s">
        <v>247</v>
      </c>
      <c r="C991" s="15" t="s">
        <v>6199</v>
      </c>
      <c r="D991" s="15" t="str">
        <f>VLOOKUP(WEEKDAY(C991),'Dia da Semana'!$S:$T,2,FALSE)</f>
        <v>#VALUE!</v>
      </c>
      <c r="E991" s="15" t="s">
        <v>6200</v>
      </c>
      <c r="F991" s="15" t="s">
        <v>222</v>
      </c>
      <c r="G991" s="98" t="s">
        <v>4187</v>
      </c>
      <c r="H991" s="99" t="s">
        <v>4355</v>
      </c>
      <c r="I991" s="1"/>
      <c r="J991" s="1"/>
      <c r="K991" s="1"/>
      <c r="L991" s="1"/>
      <c r="M991" s="1"/>
      <c r="N991" s="1"/>
      <c r="O991" s="1"/>
      <c r="P991" s="1"/>
      <c r="Q991" s="1"/>
      <c r="R991" s="15"/>
      <c r="S991" s="1"/>
      <c r="T991" s="1"/>
    </row>
    <row r="992" ht="14.25" customHeight="1">
      <c r="A992" s="1"/>
      <c r="B992" s="12" t="s">
        <v>230</v>
      </c>
      <c r="C992" s="15" t="s">
        <v>6201</v>
      </c>
      <c r="D992" s="15" t="str">
        <f>VLOOKUP(WEEKDAY(C992),'Dia da Semana'!$S:$T,2,FALSE)</f>
        <v>#VALUE!</v>
      </c>
      <c r="E992" s="15" t="s">
        <v>6202</v>
      </c>
      <c r="F992" s="15" t="s">
        <v>223</v>
      </c>
      <c r="G992" s="98" t="s">
        <v>4214</v>
      </c>
      <c r="H992" s="99" t="s">
        <v>4215</v>
      </c>
      <c r="I992" s="1"/>
      <c r="J992" s="1"/>
      <c r="K992" s="1"/>
      <c r="L992" s="1"/>
      <c r="M992" s="1"/>
      <c r="N992" s="1"/>
      <c r="O992" s="1"/>
      <c r="P992" s="1"/>
      <c r="Q992" s="1"/>
      <c r="R992" s="15"/>
      <c r="S992" s="1"/>
      <c r="T992" s="1"/>
    </row>
    <row r="993" ht="14.25" customHeight="1">
      <c r="A993" s="1"/>
      <c r="B993" s="12" t="s">
        <v>230</v>
      </c>
      <c r="C993" s="15" t="s">
        <v>6203</v>
      </c>
      <c r="D993" s="15" t="str">
        <f>VLOOKUP(WEEKDAY(C993),'Dia da Semana'!$S:$T,2,FALSE)</f>
        <v>#VALUE!</v>
      </c>
      <c r="E993" s="15" t="s">
        <v>6204</v>
      </c>
      <c r="F993" s="15" t="s">
        <v>223</v>
      </c>
      <c r="G993" s="98" t="s">
        <v>4258</v>
      </c>
      <c r="H993" s="99" t="s">
        <v>4215</v>
      </c>
      <c r="I993" s="1"/>
      <c r="J993" s="1"/>
      <c r="K993" s="1"/>
      <c r="L993" s="1"/>
      <c r="M993" s="1"/>
      <c r="N993" s="1"/>
      <c r="O993" s="1"/>
      <c r="P993" s="1"/>
      <c r="Q993" s="1"/>
      <c r="R993" s="15"/>
      <c r="S993" s="1"/>
      <c r="T993" s="1"/>
    </row>
    <row r="994" ht="14.25" customHeight="1">
      <c r="A994" s="1"/>
      <c r="B994" s="12" t="s">
        <v>230</v>
      </c>
      <c r="C994" s="15" t="s">
        <v>6205</v>
      </c>
      <c r="D994" s="15" t="str">
        <f>VLOOKUP(WEEKDAY(C994),'Dia da Semana'!$S:$T,2,FALSE)</f>
        <v>#VALUE!</v>
      </c>
      <c r="E994" s="15" t="s">
        <v>6206</v>
      </c>
      <c r="F994" s="15" t="s">
        <v>223</v>
      </c>
      <c r="G994" s="98" t="s">
        <v>4241</v>
      </c>
      <c r="H994" s="99" t="s">
        <v>4287</v>
      </c>
      <c r="I994" s="1"/>
      <c r="J994" s="1"/>
      <c r="K994" s="1"/>
      <c r="L994" s="1"/>
      <c r="M994" s="1"/>
      <c r="N994" s="1"/>
      <c r="O994" s="1"/>
      <c r="P994" s="1"/>
      <c r="Q994" s="1"/>
      <c r="R994" s="15"/>
      <c r="S994" s="1"/>
      <c r="T994" s="1"/>
    </row>
    <row r="995" ht="14.25" customHeight="1">
      <c r="A995" s="1"/>
      <c r="B995" s="12" t="s">
        <v>230</v>
      </c>
      <c r="C995" s="15" t="s">
        <v>6207</v>
      </c>
      <c r="D995" s="15" t="str">
        <f>VLOOKUP(WEEKDAY(C995),'Dia da Semana'!$S:$T,2,FALSE)</f>
        <v>#VALUE!</v>
      </c>
      <c r="E995" s="15" t="s">
        <v>6208</v>
      </c>
      <c r="F995" s="15" t="s">
        <v>222</v>
      </c>
      <c r="G995" s="98" t="s">
        <v>250</v>
      </c>
      <c r="H995" s="99" t="s">
        <v>250</v>
      </c>
      <c r="I995" s="1"/>
      <c r="J995" s="1"/>
      <c r="K995" s="1"/>
      <c r="L995" s="1"/>
      <c r="M995" s="1"/>
      <c r="N995" s="1"/>
      <c r="O995" s="1"/>
      <c r="P995" s="1"/>
      <c r="Q995" s="1"/>
      <c r="R995" s="15"/>
      <c r="S995" s="1"/>
      <c r="T995" s="1"/>
    </row>
    <row r="996" ht="14.25" customHeight="1">
      <c r="A996" s="1"/>
      <c r="B996" s="12" t="s">
        <v>230</v>
      </c>
      <c r="C996" s="15" t="s">
        <v>6209</v>
      </c>
      <c r="D996" s="15" t="str">
        <f>VLOOKUP(WEEKDAY(C996),'Dia da Semana'!$S:$T,2,FALSE)</f>
        <v>#VALUE!</v>
      </c>
      <c r="E996" s="15" t="s">
        <v>6210</v>
      </c>
      <c r="F996" s="15" t="s">
        <v>222</v>
      </c>
      <c r="G996" s="98" t="s">
        <v>5359</v>
      </c>
      <c r="H996" s="99" t="s">
        <v>5705</v>
      </c>
      <c r="I996" s="1"/>
      <c r="J996" s="1"/>
      <c r="K996" s="1"/>
      <c r="L996" s="1"/>
      <c r="M996" s="1"/>
      <c r="N996" s="1"/>
      <c r="O996" s="1"/>
      <c r="P996" s="1"/>
      <c r="Q996" s="1"/>
      <c r="R996" s="15"/>
      <c r="S996" s="1"/>
      <c r="T996" s="1"/>
    </row>
    <row r="997" ht="14.25" customHeight="1">
      <c r="A997" s="1"/>
      <c r="B997" s="12" t="s">
        <v>230</v>
      </c>
      <c r="C997" s="15" t="s">
        <v>6209</v>
      </c>
      <c r="D997" s="15" t="str">
        <f>VLOOKUP(WEEKDAY(C997),'Dia da Semana'!$S:$T,2,FALSE)</f>
        <v>#VALUE!</v>
      </c>
      <c r="E997" s="15" t="s">
        <v>6211</v>
      </c>
      <c r="F997" s="15" t="s">
        <v>222</v>
      </c>
      <c r="G997" s="98" t="s">
        <v>250</v>
      </c>
      <c r="H997" s="99" t="s">
        <v>250</v>
      </c>
      <c r="I997" s="1"/>
      <c r="J997" s="1"/>
      <c r="K997" s="1"/>
      <c r="L997" s="1"/>
      <c r="M997" s="1"/>
      <c r="N997" s="1"/>
      <c r="O997" s="1"/>
      <c r="P997" s="1"/>
      <c r="Q997" s="1"/>
      <c r="R997" s="15"/>
      <c r="S997" s="1"/>
      <c r="T997" s="1"/>
    </row>
    <row r="998" ht="14.25" customHeight="1">
      <c r="A998" s="1"/>
      <c r="B998" s="12" t="s">
        <v>230</v>
      </c>
      <c r="C998" s="15" t="s">
        <v>6212</v>
      </c>
      <c r="D998" s="15" t="str">
        <f>VLOOKUP(WEEKDAY(C998),'Dia da Semana'!$S:$T,2,FALSE)</f>
        <v>#VALUE!</v>
      </c>
      <c r="E998" s="15" t="s">
        <v>6213</v>
      </c>
      <c r="F998" s="15" t="s">
        <v>222</v>
      </c>
      <c r="G998" s="98" t="s">
        <v>250</v>
      </c>
      <c r="H998" s="99" t="s">
        <v>250</v>
      </c>
      <c r="I998" s="1"/>
      <c r="J998" s="1"/>
      <c r="K998" s="1"/>
      <c r="L998" s="1"/>
      <c r="M998" s="1"/>
      <c r="N998" s="1"/>
      <c r="O998" s="1"/>
      <c r="P998" s="1"/>
      <c r="Q998" s="1"/>
      <c r="R998" s="15"/>
      <c r="S998" s="1"/>
      <c r="T998" s="1"/>
    </row>
    <row r="999" ht="14.25" customHeight="1">
      <c r="A999" s="1"/>
      <c r="B999" s="12" t="s">
        <v>230</v>
      </c>
      <c r="C999" s="15" t="s">
        <v>6214</v>
      </c>
      <c r="D999" s="15" t="str">
        <f>VLOOKUP(WEEKDAY(C999),'Dia da Semana'!$S:$T,2,FALSE)</f>
        <v>#VALUE!</v>
      </c>
      <c r="E999" s="15" t="s">
        <v>6215</v>
      </c>
      <c r="F999" s="15" t="s">
        <v>222</v>
      </c>
      <c r="G999" s="98" t="s">
        <v>250</v>
      </c>
      <c r="H999" s="99" t="s">
        <v>250</v>
      </c>
      <c r="I999" s="1"/>
      <c r="J999" s="1"/>
      <c r="K999" s="1"/>
      <c r="L999" s="1"/>
      <c r="M999" s="1"/>
      <c r="N999" s="1"/>
      <c r="O999" s="1"/>
      <c r="P999" s="1"/>
      <c r="Q999" s="1"/>
      <c r="R999" s="15"/>
      <c r="S999" s="1"/>
      <c r="T999" s="1"/>
    </row>
    <row r="1000" ht="14.25" customHeight="1">
      <c r="A1000" s="1"/>
      <c r="B1000" s="12" t="s">
        <v>230</v>
      </c>
      <c r="C1000" s="15" t="s">
        <v>6216</v>
      </c>
      <c r="D1000" s="15" t="str">
        <f>VLOOKUP(WEEKDAY(C1000),'Dia da Semana'!$S:$T,2,FALSE)</f>
        <v>#VALUE!</v>
      </c>
      <c r="E1000" s="15" t="s">
        <v>6217</v>
      </c>
      <c r="F1000" s="15" t="s">
        <v>223</v>
      </c>
      <c r="G1000" s="98" t="s">
        <v>250</v>
      </c>
      <c r="H1000" s="99" t="s">
        <v>250</v>
      </c>
      <c r="I1000" s="1"/>
      <c r="J1000" s="1"/>
      <c r="K1000" s="1"/>
      <c r="L1000" s="1"/>
      <c r="M1000" s="1"/>
      <c r="N1000" s="1"/>
      <c r="O1000" s="1"/>
      <c r="P1000" s="1"/>
      <c r="Q1000" s="1"/>
      <c r="R1000" s="15"/>
      <c r="S1000" s="1"/>
      <c r="T1000" s="1"/>
    </row>
    <row r="1001" ht="14.25" customHeight="1">
      <c r="A1001" s="1"/>
      <c r="B1001" s="12" t="s">
        <v>230</v>
      </c>
      <c r="C1001" s="15" t="s">
        <v>6218</v>
      </c>
      <c r="D1001" s="15" t="str">
        <f>VLOOKUP(WEEKDAY(C1001),'Dia da Semana'!$S:$T,2,FALSE)</f>
        <v>#VALUE!</v>
      </c>
      <c r="E1001" s="15" t="s">
        <v>6219</v>
      </c>
      <c r="F1001" s="15" t="s">
        <v>222</v>
      </c>
      <c r="G1001" s="98" t="s">
        <v>250</v>
      </c>
      <c r="H1001" s="99" t="s">
        <v>250</v>
      </c>
      <c r="I1001" s="1"/>
      <c r="J1001" s="1"/>
      <c r="K1001" s="1"/>
      <c r="L1001" s="1"/>
      <c r="M1001" s="1"/>
      <c r="N1001" s="1"/>
      <c r="O1001" s="1"/>
      <c r="P1001" s="1"/>
      <c r="Q1001" s="1"/>
      <c r="R1001" s="15"/>
      <c r="S1001" s="1"/>
      <c r="T1001" s="1"/>
    </row>
    <row r="1002" ht="14.25" customHeight="1">
      <c r="A1002" s="1"/>
      <c r="B1002" s="12" t="s">
        <v>230</v>
      </c>
      <c r="C1002" s="15" t="s">
        <v>6220</v>
      </c>
      <c r="D1002" s="15" t="str">
        <f>VLOOKUP(WEEKDAY(C1002),'Dia da Semana'!$S:$T,2,FALSE)</f>
        <v>#VALUE!</v>
      </c>
      <c r="E1002" s="15" t="s">
        <v>6221</v>
      </c>
      <c r="F1002" s="15" t="s">
        <v>222</v>
      </c>
      <c r="G1002" s="98" t="s">
        <v>4266</v>
      </c>
      <c r="H1002" s="99" t="s">
        <v>5649</v>
      </c>
      <c r="I1002" s="1"/>
      <c r="J1002" s="1"/>
      <c r="K1002" s="1"/>
      <c r="L1002" s="1"/>
      <c r="M1002" s="1"/>
      <c r="N1002" s="1"/>
      <c r="O1002" s="1"/>
      <c r="P1002" s="1"/>
      <c r="Q1002" s="1"/>
      <c r="R1002" s="15"/>
      <c r="S1002" s="1"/>
      <c r="T1002" s="1"/>
    </row>
    <row r="1003" ht="14.25" customHeight="1">
      <c r="A1003" s="1"/>
      <c r="B1003" s="12" t="s">
        <v>230</v>
      </c>
      <c r="C1003" s="15" t="s">
        <v>6222</v>
      </c>
      <c r="D1003" s="15" t="str">
        <f>VLOOKUP(WEEKDAY(C1003),'Dia da Semana'!$S:$T,2,FALSE)</f>
        <v>#VALUE!</v>
      </c>
      <c r="E1003" s="15" t="s">
        <v>6223</v>
      </c>
      <c r="F1003" s="15" t="s">
        <v>222</v>
      </c>
      <c r="G1003" s="98" t="s">
        <v>4288</v>
      </c>
      <c r="H1003" s="99" t="s">
        <v>5336</v>
      </c>
      <c r="I1003" s="1"/>
      <c r="J1003" s="1"/>
      <c r="K1003" s="1"/>
      <c r="L1003" s="1"/>
      <c r="M1003" s="1"/>
      <c r="N1003" s="1"/>
      <c r="O1003" s="1"/>
      <c r="P1003" s="1"/>
      <c r="Q1003" s="1"/>
      <c r="R1003" s="15"/>
      <c r="S1003" s="1"/>
      <c r="T1003" s="1"/>
    </row>
    <row r="1004" ht="14.25" customHeight="1">
      <c r="A1004" s="1"/>
      <c r="B1004" s="12" t="s">
        <v>230</v>
      </c>
      <c r="C1004" s="15" t="s">
        <v>6224</v>
      </c>
      <c r="D1004" s="15" t="str">
        <f>VLOOKUP(WEEKDAY(C1004),'Dia da Semana'!$S:$T,2,FALSE)</f>
        <v>#VALUE!</v>
      </c>
      <c r="E1004" s="15" t="s">
        <v>6225</v>
      </c>
      <c r="F1004" s="15" t="s">
        <v>223</v>
      </c>
      <c r="G1004" s="98" t="s">
        <v>250</v>
      </c>
      <c r="H1004" s="99" t="s">
        <v>250</v>
      </c>
      <c r="I1004" s="1"/>
      <c r="J1004" s="1"/>
      <c r="K1004" s="1"/>
      <c r="L1004" s="1"/>
      <c r="M1004" s="1"/>
      <c r="N1004" s="1"/>
      <c r="O1004" s="1"/>
      <c r="P1004" s="1"/>
      <c r="Q1004" s="1"/>
      <c r="R1004" s="15"/>
      <c r="S1004" s="1"/>
      <c r="T1004" s="1"/>
    </row>
    <row r="1005" ht="14.25" customHeight="1">
      <c r="A1005" s="1"/>
      <c r="B1005" s="12" t="s">
        <v>230</v>
      </c>
      <c r="C1005" s="15" t="s">
        <v>6226</v>
      </c>
      <c r="D1005" s="15" t="str">
        <f>VLOOKUP(WEEKDAY(C1005),'Dia da Semana'!$S:$T,2,FALSE)</f>
        <v>#VALUE!</v>
      </c>
      <c r="E1005" s="15" t="s">
        <v>6227</v>
      </c>
      <c r="F1005" s="15" t="s">
        <v>222</v>
      </c>
      <c r="G1005" s="98" t="s">
        <v>250</v>
      </c>
      <c r="H1005" s="99" t="s">
        <v>250</v>
      </c>
      <c r="I1005" s="1"/>
      <c r="J1005" s="1"/>
      <c r="K1005" s="1"/>
      <c r="L1005" s="1"/>
      <c r="M1005" s="1"/>
      <c r="N1005" s="1"/>
      <c r="O1005" s="1"/>
      <c r="P1005" s="1"/>
      <c r="Q1005" s="1"/>
      <c r="R1005" s="15"/>
      <c r="S1005" s="1"/>
      <c r="T1005" s="1"/>
    </row>
    <row r="1006" ht="14.25" customHeight="1">
      <c r="A1006" s="1"/>
      <c r="B1006" s="12" t="s">
        <v>230</v>
      </c>
      <c r="C1006" s="15" t="s">
        <v>6228</v>
      </c>
      <c r="D1006" s="15" t="str">
        <f>VLOOKUP(WEEKDAY(C1006),'Dia da Semana'!$S:$T,2,FALSE)</f>
        <v>#VALUE!</v>
      </c>
      <c r="E1006" s="15" t="s">
        <v>6229</v>
      </c>
      <c r="F1006" s="15" t="s">
        <v>222</v>
      </c>
      <c r="G1006" s="98" t="s">
        <v>250</v>
      </c>
      <c r="H1006" s="99" t="s">
        <v>250</v>
      </c>
      <c r="I1006" s="1"/>
      <c r="J1006" s="1"/>
      <c r="K1006" s="1"/>
      <c r="L1006" s="1"/>
      <c r="M1006" s="1"/>
      <c r="N1006" s="1"/>
      <c r="O1006" s="1"/>
      <c r="P1006" s="1"/>
      <c r="Q1006" s="1"/>
      <c r="R1006" s="15"/>
      <c r="S1006" s="1"/>
      <c r="T1006" s="1"/>
    </row>
    <row r="1007" ht="14.25" customHeight="1">
      <c r="A1007" s="1"/>
      <c r="B1007" s="12" t="s">
        <v>230</v>
      </c>
      <c r="C1007" s="15" t="s">
        <v>6230</v>
      </c>
      <c r="D1007" s="15" t="str">
        <f>VLOOKUP(WEEKDAY(C1007),'Dia da Semana'!$S:$T,2,FALSE)</f>
        <v>#VALUE!</v>
      </c>
      <c r="E1007" s="15" t="s">
        <v>6231</v>
      </c>
      <c r="F1007" s="15" t="s">
        <v>222</v>
      </c>
      <c r="G1007" s="98" t="s">
        <v>4187</v>
      </c>
      <c r="H1007" s="99" t="s">
        <v>4355</v>
      </c>
      <c r="I1007" s="1"/>
      <c r="J1007" s="1"/>
      <c r="K1007" s="1"/>
      <c r="L1007" s="1"/>
      <c r="M1007" s="1"/>
      <c r="N1007" s="1"/>
      <c r="O1007" s="1"/>
      <c r="P1007" s="1"/>
      <c r="Q1007" s="1"/>
      <c r="R1007" s="15"/>
      <c r="S1007" s="1"/>
      <c r="T1007" s="1"/>
    </row>
    <row r="1008" ht="14.25" customHeight="1">
      <c r="A1008" s="1"/>
      <c r="B1008" s="12" t="s">
        <v>230</v>
      </c>
      <c r="C1008" s="15" t="s">
        <v>6232</v>
      </c>
      <c r="D1008" s="15" t="str">
        <f>VLOOKUP(WEEKDAY(C1008),'Dia da Semana'!$S:$T,2,FALSE)</f>
        <v>#VALUE!</v>
      </c>
      <c r="E1008" s="15" t="s">
        <v>6233</v>
      </c>
      <c r="F1008" s="15" t="s">
        <v>222</v>
      </c>
      <c r="G1008" s="98" t="s">
        <v>250</v>
      </c>
      <c r="H1008" s="99" t="s">
        <v>250</v>
      </c>
      <c r="I1008" s="1"/>
      <c r="J1008" s="1"/>
      <c r="K1008" s="1"/>
      <c r="L1008" s="1"/>
      <c r="M1008" s="1"/>
      <c r="N1008" s="1"/>
      <c r="O1008" s="1"/>
      <c r="P1008" s="1"/>
      <c r="Q1008" s="1"/>
      <c r="R1008" s="15"/>
      <c r="S1008" s="1"/>
      <c r="T1008" s="1"/>
    </row>
    <row r="1009" ht="14.25" customHeight="1">
      <c r="A1009" s="1"/>
      <c r="B1009" s="12" t="s">
        <v>230</v>
      </c>
      <c r="C1009" s="15" t="s">
        <v>6232</v>
      </c>
      <c r="D1009" s="15" t="str">
        <f>VLOOKUP(WEEKDAY(C1009),'Dia da Semana'!$S:$T,2,FALSE)</f>
        <v>#VALUE!</v>
      </c>
      <c r="E1009" s="15" t="s">
        <v>6234</v>
      </c>
      <c r="F1009" s="15" t="s">
        <v>222</v>
      </c>
      <c r="G1009" s="98" t="s">
        <v>250</v>
      </c>
      <c r="H1009" s="99" t="s">
        <v>250</v>
      </c>
      <c r="I1009" s="1"/>
      <c r="J1009" s="1"/>
      <c r="K1009" s="1"/>
      <c r="L1009" s="1"/>
      <c r="M1009" s="1"/>
      <c r="N1009" s="1"/>
      <c r="O1009" s="1"/>
      <c r="P1009" s="1"/>
      <c r="Q1009" s="1"/>
      <c r="R1009" s="15"/>
      <c r="S1009" s="1"/>
      <c r="T1009" s="1"/>
    </row>
    <row r="1010" ht="14.25" customHeight="1">
      <c r="A1010" s="1"/>
      <c r="B1010" s="12" t="s">
        <v>230</v>
      </c>
      <c r="C1010" s="15" t="s">
        <v>6235</v>
      </c>
      <c r="D1010" s="15" t="str">
        <f>VLOOKUP(WEEKDAY(C1010),'Dia da Semana'!$S:$T,2,FALSE)</f>
        <v>#VALUE!</v>
      </c>
      <c r="E1010" s="15" t="s">
        <v>6236</v>
      </c>
      <c r="F1010" s="15" t="s">
        <v>222</v>
      </c>
      <c r="G1010" s="98" t="s">
        <v>250</v>
      </c>
      <c r="H1010" s="99" t="s">
        <v>250</v>
      </c>
      <c r="I1010" s="1"/>
      <c r="J1010" s="1"/>
      <c r="K1010" s="1"/>
      <c r="L1010" s="1"/>
      <c r="M1010" s="1"/>
      <c r="N1010" s="1"/>
      <c r="O1010" s="1"/>
      <c r="P1010" s="1"/>
      <c r="Q1010" s="1"/>
      <c r="R1010" s="15"/>
      <c r="S1010" s="1"/>
      <c r="T1010" s="1"/>
    </row>
    <row r="1011" ht="14.25" customHeight="1">
      <c r="A1011" s="1"/>
      <c r="B1011" s="12" t="s">
        <v>230</v>
      </c>
      <c r="C1011" s="15" t="s">
        <v>6237</v>
      </c>
      <c r="D1011" s="15" t="str">
        <f>VLOOKUP(WEEKDAY(C1011),'Dia da Semana'!$S:$T,2,FALSE)</f>
        <v>#VALUE!</v>
      </c>
      <c r="E1011" s="15" t="s">
        <v>6238</v>
      </c>
      <c r="F1011" s="15" t="s">
        <v>222</v>
      </c>
      <c r="G1011" s="98" t="s">
        <v>5678</v>
      </c>
      <c r="H1011" s="99" t="s">
        <v>6239</v>
      </c>
      <c r="I1011" s="1"/>
      <c r="J1011" s="1"/>
      <c r="K1011" s="1"/>
      <c r="L1011" s="1"/>
      <c r="M1011" s="1"/>
      <c r="N1011" s="1"/>
      <c r="O1011" s="1"/>
      <c r="P1011" s="1"/>
      <c r="Q1011" s="1"/>
      <c r="R1011" s="15"/>
      <c r="S1011" s="1"/>
      <c r="T1011" s="1"/>
    </row>
    <row r="1012" ht="14.25" customHeight="1">
      <c r="A1012" s="1"/>
      <c r="B1012" s="12" t="s">
        <v>230</v>
      </c>
      <c r="C1012" s="15" t="s">
        <v>6240</v>
      </c>
      <c r="D1012" s="15" t="str">
        <f>VLOOKUP(WEEKDAY(C1012),'Dia da Semana'!$S:$T,2,FALSE)</f>
        <v>#VALUE!</v>
      </c>
      <c r="E1012" s="15" t="s">
        <v>6241</v>
      </c>
      <c r="F1012" s="15" t="s">
        <v>222</v>
      </c>
      <c r="G1012" s="98" t="s">
        <v>5467</v>
      </c>
      <c r="H1012" s="99" t="s">
        <v>6242</v>
      </c>
      <c r="I1012" s="1"/>
      <c r="J1012" s="1"/>
      <c r="K1012" s="1"/>
      <c r="L1012" s="1"/>
      <c r="M1012" s="1"/>
      <c r="N1012" s="1"/>
      <c r="O1012" s="1"/>
      <c r="P1012" s="1"/>
      <c r="Q1012" s="1"/>
      <c r="R1012" s="15"/>
      <c r="S1012" s="1"/>
      <c r="T1012" s="1"/>
    </row>
    <row r="1013" ht="14.25" customHeight="1">
      <c r="A1013" s="1"/>
      <c r="B1013" s="12" t="s">
        <v>230</v>
      </c>
      <c r="C1013" s="15" t="s">
        <v>6243</v>
      </c>
      <c r="D1013" s="15" t="str">
        <f>VLOOKUP(WEEKDAY(C1013),'Dia da Semana'!$S:$T,2,FALSE)</f>
        <v>#VALUE!</v>
      </c>
      <c r="E1013" s="15" t="s">
        <v>6244</v>
      </c>
      <c r="F1013" s="15" t="s">
        <v>222</v>
      </c>
      <c r="G1013" s="98" t="s">
        <v>4381</v>
      </c>
      <c r="H1013" s="99" t="s">
        <v>4582</v>
      </c>
      <c r="I1013" s="1"/>
      <c r="J1013" s="1"/>
      <c r="K1013" s="1"/>
      <c r="L1013" s="1"/>
      <c r="M1013" s="1"/>
      <c r="N1013" s="1"/>
      <c r="O1013" s="1"/>
      <c r="P1013" s="1"/>
      <c r="Q1013" s="1"/>
      <c r="R1013" s="15"/>
      <c r="S1013" s="1"/>
      <c r="T1013" s="1"/>
    </row>
    <row r="1014" ht="14.25" customHeight="1">
      <c r="A1014" s="1"/>
      <c r="B1014" s="12" t="s">
        <v>230</v>
      </c>
      <c r="C1014" s="15" t="s">
        <v>6245</v>
      </c>
      <c r="D1014" s="15" t="str">
        <f>VLOOKUP(WEEKDAY(C1014),'Dia da Semana'!$S:$T,2,FALSE)</f>
        <v>#VALUE!</v>
      </c>
      <c r="E1014" s="15" t="s">
        <v>6246</v>
      </c>
      <c r="F1014" s="15" t="s">
        <v>222</v>
      </c>
      <c r="G1014" s="98" t="s">
        <v>4182</v>
      </c>
      <c r="H1014" s="99" t="s">
        <v>4490</v>
      </c>
      <c r="I1014" s="1"/>
      <c r="J1014" s="1"/>
      <c r="K1014" s="1"/>
      <c r="L1014" s="1"/>
      <c r="M1014" s="1"/>
      <c r="N1014" s="1"/>
      <c r="O1014" s="1"/>
      <c r="P1014" s="1"/>
      <c r="Q1014" s="1"/>
      <c r="R1014" s="15"/>
      <c r="S1014" s="1"/>
      <c r="T1014" s="1"/>
    </row>
    <row r="1015" ht="14.25" customHeight="1">
      <c r="A1015" s="1"/>
      <c r="B1015" s="12" t="s">
        <v>247</v>
      </c>
      <c r="C1015" s="15" t="s">
        <v>6247</v>
      </c>
      <c r="D1015" s="15" t="str">
        <f>VLOOKUP(WEEKDAY(C1015),'Dia da Semana'!$S:$T,2,FALSE)</f>
        <v>#VALUE!</v>
      </c>
      <c r="E1015" s="15" t="s">
        <v>6248</v>
      </c>
      <c r="F1015" s="15" t="s">
        <v>222</v>
      </c>
      <c r="G1015" s="98" t="s">
        <v>250</v>
      </c>
      <c r="H1015" s="99" t="s">
        <v>250</v>
      </c>
      <c r="I1015" s="1"/>
      <c r="J1015" s="1"/>
      <c r="K1015" s="1"/>
      <c r="L1015" s="1"/>
      <c r="M1015" s="1"/>
      <c r="N1015" s="1"/>
      <c r="O1015" s="1"/>
      <c r="P1015" s="1"/>
      <c r="Q1015" s="1"/>
      <c r="R1015" s="15"/>
      <c r="S1015" s="1"/>
      <c r="T1015" s="1"/>
    </row>
    <row r="1016" ht="14.25" customHeight="1">
      <c r="A1016" s="1"/>
      <c r="B1016" s="12" t="s">
        <v>247</v>
      </c>
      <c r="C1016" s="15" t="s">
        <v>6247</v>
      </c>
      <c r="D1016" s="15" t="str">
        <f>VLOOKUP(WEEKDAY(C1016),'Dia da Semana'!$S:$T,2,FALSE)</f>
        <v>#VALUE!</v>
      </c>
      <c r="E1016" s="15" t="s">
        <v>6249</v>
      </c>
      <c r="F1016" s="15" t="s">
        <v>222</v>
      </c>
      <c r="G1016" s="98" t="s">
        <v>250</v>
      </c>
      <c r="H1016" s="99" t="s">
        <v>250</v>
      </c>
      <c r="I1016" s="1"/>
      <c r="J1016" s="1"/>
      <c r="K1016" s="1"/>
      <c r="L1016" s="1"/>
      <c r="M1016" s="1"/>
      <c r="N1016" s="1"/>
      <c r="O1016" s="1"/>
      <c r="P1016" s="1"/>
      <c r="Q1016" s="1"/>
      <c r="R1016" s="15"/>
      <c r="S1016" s="1"/>
      <c r="T1016" s="1"/>
    </row>
    <row r="1017" ht="14.25" customHeight="1">
      <c r="A1017" s="1"/>
      <c r="B1017" s="12" t="s">
        <v>230</v>
      </c>
      <c r="C1017" s="15" t="s">
        <v>6250</v>
      </c>
      <c r="D1017" s="15" t="str">
        <f>VLOOKUP(WEEKDAY(C1017),'Dia da Semana'!$S:$T,2,FALSE)</f>
        <v>#VALUE!</v>
      </c>
      <c r="E1017" s="15" t="s">
        <v>6251</v>
      </c>
      <c r="F1017" s="15" t="s">
        <v>223</v>
      </c>
      <c r="G1017" s="98" t="s">
        <v>250</v>
      </c>
      <c r="H1017" s="99" t="s">
        <v>250</v>
      </c>
      <c r="I1017" s="1"/>
      <c r="J1017" s="1"/>
      <c r="K1017" s="1"/>
      <c r="L1017" s="1"/>
      <c r="M1017" s="1"/>
      <c r="N1017" s="1"/>
      <c r="O1017" s="1"/>
      <c r="P1017" s="1"/>
      <c r="Q1017" s="1"/>
      <c r="R1017" s="15"/>
      <c r="S1017" s="1"/>
      <c r="T1017" s="1"/>
    </row>
    <row r="1018" ht="14.25" customHeight="1">
      <c r="A1018" s="1"/>
      <c r="B1018" s="12" t="s">
        <v>248</v>
      </c>
      <c r="C1018" s="15" t="s">
        <v>6252</v>
      </c>
      <c r="D1018" s="15" t="str">
        <f>VLOOKUP(WEEKDAY(C1018),'Dia da Semana'!$S:$T,2,FALSE)</f>
        <v>#VALUE!</v>
      </c>
      <c r="E1018" s="15" t="s">
        <v>6253</v>
      </c>
      <c r="F1018" s="15" t="s">
        <v>222</v>
      </c>
      <c r="G1018" s="98" t="s">
        <v>4187</v>
      </c>
      <c r="H1018" s="99" t="s">
        <v>4193</v>
      </c>
      <c r="I1018" s="1"/>
      <c r="J1018" s="1"/>
      <c r="K1018" s="1"/>
      <c r="L1018" s="1"/>
      <c r="M1018" s="1"/>
      <c r="N1018" s="1"/>
      <c r="O1018" s="1"/>
      <c r="P1018" s="1"/>
      <c r="Q1018" s="1"/>
      <c r="R1018" s="15"/>
      <c r="S1018" s="1"/>
      <c r="T1018" s="1"/>
    </row>
    <row r="1019" ht="14.25" customHeight="1">
      <c r="A1019" s="1"/>
      <c r="B1019" s="12" t="s">
        <v>247</v>
      </c>
      <c r="C1019" s="15" t="s">
        <v>6254</v>
      </c>
      <c r="D1019" s="15" t="str">
        <f>VLOOKUP(WEEKDAY(C1019),'Dia da Semana'!$S:$T,2,FALSE)</f>
        <v>#VALUE!</v>
      </c>
      <c r="E1019" s="15" t="s">
        <v>6255</v>
      </c>
      <c r="F1019" s="15" t="s">
        <v>222</v>
      </c>
      <c r="G1019" s="98" t="s">
        <v>250</v>
      </c>
      <c r="H1019" s="99" t="s">
        <v>250</v>
      </c>
      <c r="I1019" s="1"/>
      <c r="J1019" s="1"/>
      <c r="K1019" s="1"/>
      <c r="L1019" s="1"/>
      <c r="M1019" s="1"/>
      <c r="N1019" s="1"/>
      <c r="O1019" s="1"/>
      <c r="P1019" s="1"/>
      <c r="Q1019" s="1"/>
      <c r="R1019" s="15"/>
      <c r="S1019" s="1"/>
      <c r="T1019" s="1"/>
    </row>
    <row r="1020" ht="14.25" customHeight="1">
      <c r="A1020" s="1"/>
      <c r="B1020" s="12" t="s">
        <v>247</v>
      </c>
      <c r="C1020" s="15" t="s">
        <v>6256</v>
      </c>
      <c r="D1020" s="15" t="str">
        <f>VLOOKUP(WEEKDAY(C1020),'Dia da Semana'!$S:$T,2,FALSE)</f>
        <v>#VALUE!</v>
      </c>
      <c r="E1020" s="15" t="s">
        <v>6257</v>
      </c>
      <c r="F1020" s="15" t="s">
        <v>222</v>
      </c>
      <c r="G1020" s="98" t="s">
        <v>4330</v>
      </c>
      <c r="H1020" s="99" t="s">
        <v>4331</v>
      </c>
      <c r="I1020" s="1"/>
      <c r="J1020" s="1"/>
      <c r="K1020" s="1"/>
      <c r="L1020" s="1"/>
      <c r="M1020" s="1"/>
      <c r="N1020" s="1"/>
      <c r="O1020" s="1"/>
      <c r="P1020" s="1"/>
      <c r="Q1020" s="1"/>
      <c r="R1020" s="15"/>
      <c r="S1020" s="1"/>
      <c r="T1020" s="1"/>
    </row>
    <row r="1021" ht="14.25" customHeight="1">
      <c r="A1021" s="1"/>
      <c r="B1021" s="12" t="s">
        <v>230</v>
      </c>
      <c r="C1021" s="15" t="s">
        <v>6256</v>
      </c>
      <c r="D1021" s="15" t="str">
        <f>VLOOKUP(WEEKDAY(C1021),'Dia da Semana'!$S:$T,2,FALSE)</f>
        <v>#VALUE!</v>
      </c>
      <c r="E1021" s="15" t="s">
        <v>6258</v>
      </c>
      <c r="F1021" s="15" t="s">
        <v>222</v>
      </c>
      <c r="G1021" s="98" t="s">
        <v>4187</v>
      </c>
      <c r="H1021" s="99" t="s">
        <v>4355</v>
      </c>
      <c r="I1021" s="1"/>
      <c r="J1021" s="1"/>
      <c r="K1021" s="1"/>
      <c r="L1021" s="1"/>
      <c r="M1021" s="1"/>
      <c r="N1021" s="1"/>
      <c r="O1021" s="1"/>
      <c r="P1021" s="1"/>
      <c r="Q1021" s="1"/>
      <c r="R1021" s="15"/>
      <c r="S1021" s="1"/>
      <c r="T1021" s="1"/>
    </row>
    <row r="1022" ht="14.25" customHeight="1">
      <c r="A1022" s="1"/>
      <c r="B1022" s="12" t="s">
        <v>247</v>
      </c>
      <c r="C1022" s="15" t="s">
        <v>6259</v>
      </c>
      <c r="D1022" s="15" t="str">
        <f>VLOOKUP(WEEKDAY(C1022),'Dia da Semana'!$S:$T,2,FALSE)</f>
        <v>#VALUE!</v>
      </c>
      <c r="E1022" s="15" t="s">
        <v>6260</v>
      </c>
      <c r="F1022" s="15" t="s">
        <v>222</v>
      </c>
      <c r="G1022" s="98" t="s">
        <v>250</v>
      </c>
      <c r="H1022" s="99" t="s">
        <v>250</v>
      </c>
      <c r="I1022" s="1"/>
      <c r="J1022" s="1"/>
      <c r="K1022" s="1"/>
      <c r="L1022" s="1"/>
      <c r="M1022" s="1"/>
      <c r="N1022" s="1"/>
      <c r="O1022" s="1"/>
      <c r="P1022" s="1"/>
      <c r="Q1022" s="1"/>
      <c r="R1022" s="15"/>
      <c r="S1022" s="1"/>
      <c r="T1022" s="1"/>
    </row>
    <row r="1023" ht="14.25" customHeight="1">
      <c r="A1023" s="1"/>
      <c r="B1023" s="12" t="s">
        <v>248</v>
      </c>
      <c r="C1023" s="15" t="s">
        <v>6259</v>
      </c>
      <c r="D1023" s="15" t="str">
        <f>VLOOKUP(WEEKDAY(C1023),'Dia da Semana'!$S:$T,2,FALSE)</f>
        <v>#VALUE!</v>
      </c>
      <c r="E1023" s="15" t="s">
        <v>6261</v>
      </c>
      <c r="F1023" s="15" t="s">
        <v>222</v>
      </c>
      <c r="G1023" s="98" t="s">
        <v>4330</v>
      </c>
      <c r="H1023" s="99" t="s">
        <v>4331</v>
      </c>
      <c r="I1023" s="1"/>
      <c r="J1023" s="1"/>
      <c r="K1023" s="1"/>
      <c r="L1023" s="1"/>
      <c r="M1023" s="1"/>
      <c r="N1023" s="1"/>
      <c r="O1023" s="1"/>
      <c r="P1023" s="1"/>
      <c r="Q1023" s="1"/>
      <c r="R1023" s="15"/>
      <c r="S1023" s="1"/>
      <c r="T1023" s="1"/>
    </row>
    <row r="1024" ht="14.25" customHeight="1">
      <c r="A1024" s="1"/>
      <c r="B1024" s="12" t="s">
        <v>247</v>
      </c>
      <c r="C1024" s="15" t="s">
        <v>6262</v>
      </c>
      <c r="D1024" s="15" t="str">
        <f>VLOOKUP(WEEKDAY(C1024),'Dia da Semana'!$S:$T,2,FALSE)</f>
        <v>#VALUE!</v>
      </c>
      <c r="E1024" s="15" t="s">
        <v>6263</v>
      </c>
      <c r="F1024" s="15" t="s">
        <v>222</v>
      </c>
      <c r="G1024" s="98" t="s">
        <v>250</v>
      </c>
      <c r="H1024" s="99" t="s">
        <v>250</v>
      </c>
      <c r="I1024" s="1"/>
      <c r="J1024" s="1"/>
      <c r="K1024" s="1"/>
      <c r="L1024" s="1"/>
      <c r="M1024" s="1"/>
      <c r="N1024" s="1"/>
      <c r="O1024" s="1"/>
      <c r="P1024" s="1"/>
      <c r="Q1024" s="1"/>
      <c r="R1024" s="15"/>
      <c r="S1024" s="1"/>
      <c r="T1024" s="1"/>
    </row>
    <row r="1025" ht="14.25" customHeight="1">
      <c r="A1025" s="1"/>
      <c r="B1025" s="12" t="s">
        <v>247</v>
      </c>
      <c r="C1025" s="15" t="s">
        <v>6262</v>
      </c>
      <c r="D1025" s="15" t="str">
        <f>VLOOKUP(WEEKDAY(C1025),'Dia da Semana'!$S:$T,2,FALSE)</f>
        <v>#VALUE!</v>
      </c>
      <c r="E1025" s="15" t="s">
        <v>6264</v>
      </c>
      <c r="F1025" s="15" t="s">
        <v>222</v>
      </c>
      <c r="G1025" s="98" t="s">
        <v>250</v>
      </c>
      <c r="H1025" s="99" t="s">
        <v>250</v>
      </c>
      <c r="I1025" s="1"/>
      <c r="J1025" s="1"/>
      <c r="K1025" s="1"/>
      <c r="L1025" s="1"/>
      <c r="M1025" s="1"/>
      <c r="N1025" s="1"/>
      <c r="O1025" s="1"/>
      <c r="P1025" s="1"/>
      <c r="Q1025" s="1"/>
      <c r="R1025" s="15"/>
      <c r="S1025" s="1"/>
      <c r="T1025" s="1"/>
    </row>
    <row r="1026" ht="14.25" customHeight="1">
      <c r="A1026" s="1"/>
      <c r="B1026" s="12" t="s">
        <v>247</v>
      </c>
      <c r="C1026" s="15" t="s">
        <v>6262</v>
      </c>
      <c r="D1026" s="15" t="str">
        <f>VLOOKUP(WEEKDAY(C1026),'Dia da Semana'!$S:$T,2,FALSE)</f>
        <v>#VALUE!</v>
      </c>
      <c r="E1026" s="15" t="s">
        <v>6265</v>
      </c>
      <c r="F1026" s="15" t="s">
        <v>222</v>
      </c>
      <c r="G1026" s="98" t="s">
        <v>4501</v>
      </c>
      <c r="H1026" s="99" t="s">
        <v>6266</v>
      </c>
      <c r="I1026" s="1"/>
      <c r="J1026" s="1"/>
      <c r="K1026" s="1"/>
      <c r="L1026" s="1"/>
      <c r="M1026" s="1"/>
      <c r="N1026" s="1"/>
      <c r="O1026" s="1"/>
      <c r="P1026" s="1"/>
      <c r="Q1026" s="1"/>
      <c r="R1026" s="15"/>
      <c r="S1026" s="1"/>
      <c r="T1026" s="1"/>
    </row>
    <row r="1027" ht="14.25" customHeight="1">
      <c r="A1027" s="1"/>
      <c r="B1027" s="12" t="s">
        <v>230</v>
      </c>
      <c r="C1027" s="15" t="s">
        <v>6267</v>
      </c>
      <c r="D1027" s="15" t="str">
        <f>VLOOKUP(WEEKDAY(C1027),'Dia da Semana'!$S:$T,2,FALSE)</f>
        <v>#VALUE!</v>
      </c>
      <c r="E1027" s="15" t="s">
        <v>6268</v>
      </c>
      <c r="F1027" s="15" t="s">
        <v>222</v>
      </c>
      <c r="G1027" s="98" t="s">
        <v>5359</v>
      </c>
      <c r="H1027" s="99" t="s">
        <v>5336</v>
      </c>
      <c r="I1027" s="1"/>
      <c r="J1027" s="1"/>
      <c r="K1027" s="1"/>
      <c r="L1027" s="1"/>
      <c r="M1027" s="1"/>
      <c r="N1027" s="1"/>
      <c r="O1027" s="1"/>
      <c r="P1027" s="1"/>
      <c r="Q1027" s="1"/>
      <c r="R1027" s="15"/>
      <c r="S1027" s="1"/>
      <c r="T1027" s="1"/>
    </row>
    <row r="1028" ht="14.25" customHeight="1">
      <c r="A1028" s="1"/>
      <c r="B1028" s="12" t="s">
        <v>247</v>
      </c>
      <c r="C1028" s="15" t="s">
        <v>6269</v>
      </c>
      <c r="D1028" s="15" t="str">
        <f>VLOOKUP(WEEKDAY(C1028),'Dia da Semana'!$S:$T,2,FALSE)</f>
        <v>#VALUE!</v>
      </c>
      <c r="E1028" s="15" t="s">
        <v>6270</v>
      </c>
      <c r="F1028" s="15" t="s">
        <v>223</v>
      </c>
      <c r="G1028" s="98" t="s">
        <v>250</v>
      </c>
      <c r="H1028" s="99" t="s">
        <v>250</v>
      </c>
      <c r="I1028" s="1"/>
      <c r="J1028" s="1"/>
      <c r="K1028" s="1"/>
      <c r="L1028" s="1"/>
      <c r="M1028" s="1"/>
      <c r="N1028" s="1"/>
      <c r="O1028" s="1"/>
      <c r="P1028" s="1"/>
      <c r="Q1028" s="1"/>
      <c r="R1028" s="15"/>
      <c r="S1028" s="1"/>
      <c r="T1028" s="1"/>
    </row>
    <row r="1029" ht="14.25" customHeight="1">
      <c r="A1029" s="1"/>
      <c r="B1029" s="12" t="s">
        <v>247</v>
      </c>
      <c r="C1029" s="15" t="s">
        <v>6271</v>
      </c>
      <c r="D1029" s="15" t="str">
        <f>VLOOKUP(WEEKDAY(C1029),'Dia da Semana'!$S:$T,2,FALSE)</f>
        <v>#VALUE!</v>
      </c>
      <c r="E1029" s="15" t="s">
        <v>4186</v>
      </c>
      <c r="F1029" s="15" t="s">
        <v>223</v>
      </c>
      <c r="G1029" s="98" t="s">
        <v>250</v>
      </c>
      <c r="H1029" s="99" t="s">
        <v>250</v>
      </c>
      <c r="I1029" s="1"/>
      <c r="J1029" s="1"/>
      <c r="K1029" s="1"/>
      <c r="L1029" s="1"/>
      <c r="M1029" s="1"/>
      <c r="N1029" s="1"/>
      <c r="O1029" s="1"/>
      <c r="P1029" s="1"/>
      <c r="Q1029" s="1"/>
      <c r="R1029" s="15"/>
      <c r="S1029" s="1"/>
      <c r="T1029" s="1"/>
    </row>
    <row r="1030" ht="14.25" customHeight="1">
      <c r="A1030" s="1"/>
      <c r="B1030" s="12" t="s">
        <v>247</v>
      </c>
      <c r="C1030" s="15" t="s">
        <v>6271</v>
      </c>
      <c r="D1030" s="15" t="str">
        <f>VLOOKUP(WEEKDAY(C1030),'Dia da Semana'!$S:$T,2,FALSE)</f>
        <v>#VALUE!</v>
      </c>
      <c r="E1030" s="15" t="s">
        <v>6272</v>
      </c>
      <c r="F1030" s="15" t="s">
        <v>223</v>
      </c>
      <c r="G1030" s="98" t="s">
        <v>250</v>
      </c>
      <c r="H1030" s="99" t="s">
        <v>250</v>
      </c>
      <c r="I1030" s="1"/>
      <c r="J1030" s="1"/>
      <c r="K1030" s="1"/>
      <c r="L1030" s="1"/>
      <c r="M1030" s="1"/>
      <c r="N1030" s="1"/>
      <c r="O1030" s="1"/>
      <c r="P1030" s="1"/>
      <c r="Q1030" s="1"/>
      <c r="R1030" s="15"/>
      <c r="S1030" s="1"/>
      <c r="T1030" s="1"/>
    </row>
    <row r="1031" ht="14.25" customHeight="1">
      <c r="A1031" s="1"/>
      <c r="B1031" s="12" t="s">
        <v>248</v>
      </c>
      <c r="C1031" s="15" t="s">
        <v>6273</v>
      </c>
      <c r="D1031" s="15" t="str">
        <f>VLOOKUP(WEEKDAY(C1031),'Dia da Semana'!$S:$T,2,FALSE)</f>
        <v>#VALUE!</v>
      </c>
      <c r="E1031" s="15" t="s">
        <v>6274</v>
      </c>
      <c r="F1031" s="15" t="s">
        <v>222</v>
      </c>
      <c r="G1031" s="98" t="s">
        <v>4266</v>
      </c>
      <c r="H1031" s="99" t="s">
        <v>6275</v>
      </c>
      <c r="I1031" s="1"/>
      <c r="J1031" s="1"/>
      <c r="K1031" s="1"/>
      <c r="L1031" s="1"/>
      <c r="M1031" s="1"/>
      <c r="N1031" s="1"/>
      <c r="O1031" s="1"/>
      <c r="P1031" s="1"/>
      <c r="Q1031" s="1"/>
      <c r="R1031" s="15"/>
      <c r="S1031" s="1"/>
      <c r="T1031" s="1"/>
    </row>
    <row r="1032" ht="14.25" customHeight="1">
      <c r="A1032" s="1"/>
      <c r="B1032" s="12" t="s">
        <v>230</v>
      </c>
      <c r="C1032" s="15" t="s">
        <v>6276</v>
      </c>
      <c r="D1032" s="15" t="str">
        <f>VLOOKUP(WEEKDAY(C1032),'Dia da Semana'!$S:$T,2,FALSE)</f>
        <v>#VALUE!</v>
      </c>
      <c r="E1032" s="15" t="s">
        <v>6277</v>
      </c>
      <c r="F1032" s="15" t="s">
        <v>222</v>
      </c>
      <c r="G1032" s="98" t="s">
        <v>4182</v>
      </c>
      <c r="H1032" s="99" t="s">
        <v>4183</v>
      </c>
      <c r="I1032" s="1"/>
      <c r="J1032" s="1"/>
      <c r="K1032" s="1"/>
      <c r="L1032" s="1"/>
      <c r="M1032" s="1"/>
      <c r="N1032" s="1"/>
      <c r="O1032" s="1"/>
      <c r="P1032" s="1"/>
      <c r="Q1032" s="1"/>
      <c r="R1032" s="15"/>
      <c r="S1032" s="1"/>
      <c r="T1032" s="1"/>
    </row>
    <row r="1033" ht="14.25" customHeight="1">
      <c r="A1033" s="1"/>
      <c r="B1033" s="12" t="s">
        <v>230</v>
      </c>
      <c r="C1033" s="15" t="s">
        <v>6278</v>
      </c>
      <c r="D1033" s="15" t="str">
        <f>VLOOKUP(WEEKDAY(C1033),'Dia da Semana'!$S:$T,2,FALSE)</f>
        <v>#VALUE!</v>
      </c>
      <c r="E1033" s="15" t="s">
        <v>6279</v>
      </c>
      <c r="F1033" s="15" t="s">
        <v>222</v>
      </c>
      <c r="G1033" s="98" t="s">
        <v>250</v>
      </c>
      <c r="H1033" s="99" t="s">
        <v>250</v>
      </c>
      <c r="I1033" s="1"/>
      <c r="J1033" s="1"/>
      <c r="K1033" s="1"/>
      <c r="L1033" s="1"/>
      <c r="M1033" s="1"/>
      <c r="N1033" s="1"/>
      <c r="O1033" s="1"/>
      <c r="P1033" s="1"/>
      <c r="Q1033" s="1"/>
      <c r="R1033" s="15"/>
      <c r="S1033" s="1"/>
      <c r="T1033" s="1"/>
    </row>
    <row r="1034" ht="14.25" customHeight="1">
      <c r="A1034" s="1"/>
      <c r="B1034" s="12" t="s">
        <v>230</v>
      </c>
      <c r="C1034" s="15" t="s">
        <v>6280</v>
      </c>
      <c r="D1034" s="15" t="str">
        <f>VLOOKUP(WEEKDAY(C1034),'Dia da Semana'!$S:$T,2,FALSE)</f>
        <v>#VALUE!</v>
      </c>
      <c r="E1034" s="15" t="s">
        <v>6281</v>
      </c>
      <c r="F1034" s="15" t="s">
        <v>223</v>
      </c>
      <c r="G1034" s="98" t="s">
        <v>250</v>
      </c>
      <c r="H1034" s="99" t="s">
        <v>250</v>
      </c>
      <c r="I1034" s="1"/>
      <c r="J1034" s="1"/>
      <c r="K1034" s="1"/>
      <c r="L1034" s="1"/>
      <c r="M1034" s="1"/>
      <c r="N1034" s="1"/>
      <c r="O1034" s="1"/>
      <c r="P1034" s="1"/>
      <c r="Q1034" s="1"/>
      <c r="R1034" s="15"/>
      <c r="S1034" s="1"/>
      <c r="T1034" s="1"/>
    </row>
    <row r="1035" ht="14.25" customHeight="1">
      <c r="A1035" s="1"/>
      <c r="B1035" s="12" t="s">
        <v>248</v>
      </c>
      <c r="C1035" s="15" t="s">
        <v>6282</v>
      </c>
      <c r="D1035" s="15" t="str">
        <f>VLOOKUP(WEEKDAY(C1035),'Dia da Semana'!$S:$T,2,FALSE)</f>
        <v>#VALUE!</v>
      </c>
      <c r="E1035" s="15" t="s">
        <v>6283</v>
      </c>
      <c r="F1035" s="15" t="s">
        <v>222</v>
      </c>
      <c r="G1035" s="98" t="s">
        <v>4179</v>
      </c>
      <c r="H1035" s="99" t="s">
        <v>4180</v>
      </c>
      <c r="I1035" s="1"/>
      <c r="J1035" s="1"/>
      <c r="K1035" s="1"/>
      <c r="L1035" s="1"/>
      <c r="M1035" s="1"/>
      <c r="N1035" s="1"/>
      <c r="O1035" s="1"/>
      <c r="P1035" s="1"/>
      <c r="Q1035" s="1"/>
      <c r="R1035" s="15"/>
      <c r="S1035" s="1"/>
      <c r="T1035" s="1"/>
    </row>
    <row r="1036" ht="14.25" customHeight="1">
      <c r="A1036" s="1"/>
      <c r="B1036" s="12" t="s">
        <v>230</v>
      </c>
      <c r="C1036" s="15" t="s">
        <v>6282</v>
      </c>
      <c r="D1036" s="15" t="str">
        <f>VLOOKUP(WEEKDAY(C1036),'Dia da Semana'!$S:$T,2,FALSE)</f>
        <v>#VALUE!</v>
      </c>
      <c r="E1036" s="15" t="s">
        <v>6284</v>
      </c>
      <c r="F1036" s="15" t="s">
        <v>222</v>
      </c>
      <c r="G1036" s="98" t="s">
        <v>250</v>
      </c>
      <c r="H1036" s="99" t="s">
        <v>250</v>
      </c>
      <c r="I1036" s="1"/>
      <c r="J1036" s="1"/>
      <c r="K1036" s="1"/>
      <c r="L1036" s="1"/>
      <c r="M1036" s="1"/>
      <c r="N1036" s="1"/>
      <c r="O1036" s="1"/>
      <c r="P1036" s="1"/>
      <c r="Q1036" s="1"/>
      <c r="R1036" s="15"/>
      <c r="S1036" s="1"/>
      <c r="T1036" s="1"/>
    </row>
    <row r="1037" ht="14.25" customHeight="1">
      <c r="A1037" s="1"/>
      <c r="B1037" s="12" t="s">
        <v>230</v>
      </c>
      <c r="C1037" s="15" t="s">
        <v>6285</v>
      </c>
      <c r="D1037" s="15" t="str">
        <f>VLOOKUP(WEEKDAY(C1037),'Dia da Semana'!$S:$T,2,FALSE)</f>
        <v>#VALUE!</v>
      </c>
      <c r="E1037" s="15" t="s">
        <v>6286</v>
      </c>
      <c r="F1037" s="15" t="s">
        <v>222</v>
      </c>
      <c r="G1037" s="98" t="s">
        <v>4317</v>
      </c>
      <c r="H1037" s="99" t="s">
        <v>4637</v>
      </c>
      <c r="I1037" s="1"/>
      <c r="J1037" s="1"/>
      <c r="K1037" s="1"/>
      <c r="L1037" s="1"/>
      <c r="M1037" s="1"/>
      <c r="N1037" s="1"/>
      <c r="O1037" s="1"/>
      <c r="P1037" s="1"/>
      <c r="Q1037" s="1"/>
      <c r="R1037" s="15"/>
      <c r="S1037" s="1"/>
      <c r="T1037" s="1"/>
    </row>
    <row r="1038" ht="14.25" customHeight="1">
      <c r="A1038" s="1"/>
      <c r="B1038" s="12" t="s">
        <v>230</v>
      </c>
      <c r="C1038" s="15" t="s">
        <v>6287</v>
      </c>
      <c r="D1038" s="15" t="str">
        <f>VLOOKUP(WEEKDAY(C1038),'Dia da Semana'!$S:$T,2,FALSE)</f>
        <v>#VALUE!</v>
      </c>
      <c r="E1038" s="15" t="s">
        <v>6288</v>
      </c>
      <c r="F1038" s="15" t="s">
        <v>222</v>
      </c>
      <c r="G1038" s="98" t="s">
        <v>4590</v>
      </c>
      <c r="H1038" s="99" t="s">
        <v>6289</v>
      </c>
      <c r="I1038" s="1"/>
      <c r="J1038" s="1"/>
      <c r="K1038" s="1"/>
      <c r="L1038" s="1"/>
      <c r="M1038" s="1"/>
      <c r="N1038" s="1"/>
      <c r="O1038" s="1"/>
      <c r="P1038" s="1"/>
      <c r="Q1038" s="1"/>
      <c r="R1038" s="15"/>
      <c r="S1038" s="1"/>
      <c r="T1038" s="1"/>
    </row>
    <row r="1039" ht="14.25" customHeight="1">
      <c r="A1039" s="1"/>
      <c r="B1039" s="12" t="s">
        <v>230</v>
      </c>
      <c r="C1039" s="15" t="s">
        <v>6290</v>
      </c>
      <c r="D1039" s="15" t="str">
        <f>VLOOKUP(WEEKDAY(C1039),'Dia da Semana'!$S:$T,2,FALSE)</f>
        <v>#VALUE!</v>
      </c>
      <c r="E1039" s="15" t="s">
        <v>6291</v>
      </c>
      <c r="F1039" s="15" t="s">
        <v>222</v>
      </c>
      <c r="G1039" s="98" t="s">
        <v>250</v>
      </c>
      <c r="H1039" s="99" t="s">
        <v>250</v>
      </c>
      <c r="I1039" s="1"/>
      <c r="J1039" s="1"/>
      <c r="K1039" s="1"/>
      <c r="L1039" s="1"/>
      <c r="M1039" s="1"/>
      <c r="N1039" s="1"/>
      <c r="O1039" s="1"/>
      <c r="P1039" s="1"/>
      <c r="Q1039" s="1"/>
      <c r="R1039" s="15"/>
      <c r="S1039" s="1"/>
      <c r="T1039" s="1"/>
    </row>
    <row r="1040" ht="14.25" customHeight="1">
      <c r="A1040" s="1"/>
      <c r="B1040" s="12" t="s">
        <v>230</v>
      </c>
      <c r="C1040" s="15" t="s">
        <v>6292</v>
      </c>
      <c r="D1040" s="15" t="str">
        <f>VLOOKUP(WEEKDAY(C1040),'Dia da Semana'!$S:$T,2,FALSE)</f>
        <v>#VALUE!</v>
      </c>
      <c r="E1040" s="15" t="s">
        <v>6293</v>
      </c>
      <c r="F1040" s="15" t="s">
        <v>222</v>
      </c>
      <c r="G1040" s="98" t="s">
        <v>250</v>
      </c>
      <c r="H1040" s="99" t="s">
        <v>250</v>
      </c>
      <c r="I1040" s="1"/>
      <c r="J1040" s="1"/>
      <c r="K1040" s="1"/>
      <c r="L1040" s="1"/>
      <c r="M1040" s="1"/>
      <c r="N1040" s="1"/>
      <c r="O1040" s="1"/>
      <c r="P1040" s="1"/>
      <c r="Q1040" s="1"/>
      <c r="R1040" s="15"/>
      <c r="S1040" s="1"/>
      <c r="T1040" s="1"/>
    </row>
    <row r="1041" ht="14.25" customHeight="1">
      <c r="A1041" s="1"/>
      <c r="B1041" s="12" t="s">
        <v>247</v>
      </c>
      <c r="C1041" s="15" t="s">
        <v>6292</v>
      </c>
      <c r="D1041" s="15" t="str">
        <f>VLOOKUP(WEEKDAY(C1041),'Dia da Semana'!$S:$T,2,FALSE)</f>
        <v>#VALUE!</v>
      </c>
      <c r="E1041" s="15" t="s">
        <v>6294</v>
      </c>
      <c r="F1041" s="15" t="s">
        <v>222</v>
      </c>
      <c r="G1041" s="98" t="s">
        <v>250</v>
      </c>
      <c r="H1041" s="99" t="s">
        <v>250</v>
      </c>
      <c r="I1041" s="1"/>
      <c r="J1041" s="1"/>
      <c r="K1041" s="1"/>
      <c r="L1041" s="1"/>
      <c r="M1041" s="1"/>
      <c r="N1041" s="1"/>
      <c r="O1041" s="1"/>
      <c r="P1041" s="1"/>
      <c r="Q1041" s="1"/>
      <c r="R1041" s="15"/>
      <c r="S1041" s="1"/>
      <c r="T1041" s="1"/>
    </row>
    <row r="1042" ht="14.25" customHeight="1">
      <c r="A1042" s="1"/>
      <c r="B1042" s="12" t="s">
        <v>230</v>
      </c>
      <c r="C1042" s="15" t="s">
        <v>6295</v>
      </c>
      <c r="D1042" s="15" t="str">
        <f>VLOOKUP(WEEKDAY(C1042),'Dia da Semana'!$S:$T,2,FALSE)</f>
        <v>#VALUE!</v>
      </c>
      <c r="E1042" s="15" t="s">
        <v>6296</v>
      </c>
      <c r="F1042" s="15" t="s">
        <v>222</v>
      </c>
      <c r="G1042" s="98" t="s">
        <v>250</v>
      </c>
      <c r="H1042" s="99" t="s">
        <v>250</v>
      </c>
      <c r="I1042" s="1"/>
      <c r="J1042" s="1"/>
      <c r="K1042" s="1"/>
      <c r="L1042" s="1"/>
      <c r="M1042" s="1"/>
      <c r="N1042" s="1"/>
      <c r="O1042" s="1"/>
      <c r="P1042" s="1"/>
      <c r="Q1042" s="1"/>
      <c r="R1042" s="15"/>
      <c r="S1042" s="1"/>
      <c r="T1042" s="1"/>
    </row>
    <row r="1043" ht="14.25" customHeight="1">
      <c r="A1043" s="1"/>
      <c r="B1043" s="12" t="s">
        <v>230</v>
      </c>
      <c r="C1043" s="15" t="s">
        <v>6297</v>
      </c>
      <c r="D1043" s="15" t="str">
        <f>VLOOKUP(WEEKDAY(C1043),'Dia da Semana'!$S:$T,2,FALSE)</f>
        <v>#VALUE!</v>
      </c>
      <c r="E1043" s="15" t="s">
        <v>6298</v>
      </c>
      <c r="F1043" s="15" t="s">
        <v>222</v>
      </c>
      <c r="G1043" s="98" t="s">
        <v>4179</v>
      </c>
      <c r="H1043" s="99" t="s">
        <v>4180</v>
      </c>
      <c r="I1043" s="1"/>
      <c r="J1043" s="1"/>
      <c r="K1043" s="1"/>
      <c r="L1043" s="1"/>
      <c r="M1043" s="1"/>
      <c r="N1043" s="1"/>
      <c r="O1043" s="1"/>
      <c r="P1043" s="1"/>
      <c r="Q1043" s="1"/>
      <c r="R1043" s="15"/>
      <c r="S1043" s="1"/>
      <c r="T1043" s="1"/>
    </row>
    <row r="1044" ht="14.25" customHeight="1">
      <c r="A1044" s="1"/>
      <c r="B1044" s="12" t="s">
        <v>230</v>
      </c>
      <c r="C1044" s="15" t="s">
        <v>6299</v>
      </c>
      <c r="D1044" s="15" t="str">
        <f>VLOOKUP(WEEKDAY(C1044),'Dia da Semana'!$S:$T,2,FALSE)</f>
        <v>#VALUE!</v>
      </c>
      <c r="E1044" s="15" t="s">
        <v>6300</v>
      </c>
      <c r="F1044" s="15" t="s">
        <v>4186</v>
      </c>
      <c r="G1044" s="98" t="s">
        <v>4266</v>
      </c>
      <c r="H1044" s="99" t="s">
        <v>4526</v>
      </c>
      <c r="I1044" s="1"/>
      <c r="J1044" s="1"/>
      <c r="K1044" s="1"/>
      <c r="L1044" s="1"/>
      <c r="M1044" s="1"/>
      <c r="N1044" s="1"/>
      <c r="O1044" s="1"/>
      <c r="P1044" s="1"/>
      <c r="Q1044" s="1"/>
      <c r="R1044" s="15"/>
      <c r="S1044" s="1"/>
      <c r="T1044" s="1"/>
    </row>
    <row r="1045" ht="14.25" customHeight="1">
      <c r="A1045" s="1"/>
      <c r="B1045" s="12" t="s">
        <v>247</v>
      </c>
      <c r="C1045" s="15" t="s">
        <v>6301</v>
      </c>
      <c r="D1045" s="15" t="str">
        <f>VLOOKUP(WEEKDAY(C1045),'Dia da Semana'!$S:$T,2,FALSE)</f>
        <v>#VALUE!</v>
      </c>
      <c r="E1045" s="15" t="s">
        <v>6302</v>
      </c>
      <c r="F1045" s="15" t="s">
        <v>222</v>
      </c>
      <c r="G1045" s="98" t="s">
        <v>250</v>
      </c>
      <c r="H1045" s="99" t="s">
        <v>250</v>
      </c>
      <c r="I1045" s="1"/>
      <c r="J1045" s="1"/>
      <c r="K1045" s="1"/>
      <c r="L1045" s="1"/>
      <c r="M1045" s="1"/>
      <c r="N1045" s="1"/>
      <c r="O1045" s="1"/>
      <c r="P1045" s="1"/>
      <c r="Q1045" s="1"/>
      <c r="R1045" s="15"/>
      <c r="S1045" s="1"/>
      <c r="T1045" s="1"/>
    </row>
    <row r="1046" ht="14.25" customHeight="1">
      <c r="A1046" s="1"/>
      <c r="B1046" s="12" t="s">
        <v>247</v>
      </c>
      <c r="C1046" s="15" t="s">
        <v>6303</v>
      </c>
      <c r="D1046" s="15" t="str">
        <f>VLOOKUP(WEEKDAY(C1046),'Dia da Semana'!$S:$T,2,FALSE)</f>
        <v>#VALUE!</v>
      </c>
      <c r="E1046" s="15" t="s">
        <v>6304</v>
      </c>
      <c r="F1046" s="15" t="s">
        <v>222</v>
      </c>
      <c r="G1046" s="98" t="s">
        <v>4651</v>
      </c>
      <c r="H1046" s="99" t="s">
        <v>6305</v>
      </c>
      <c r="I1046" s="1"/>
      <c r="J1046" s="1"/>
      <c r="K1046" s="1"/>
      <c r="L1046" s="1"/>
      <c r="M1046" s="1"/>
      <c r="N1046" s="1"/>
      <c r="O1046" s="1"/>
      <c r="P1046" s="1"/>
      <c r="Q1046" s="1"/>
      <c r="R1046" s="15"/>
      <c r="S1046" s="1"/>
      <c r="T1046" s="1"/>
    </row>
    <row r="1047" ht="14.25" customHeight="1">
      <c r="A1047" s="1"/>
      <c r="B1047" s="12" t="s">
        <v>230</v>
      </c>
      <c r="C1047" s="15" t="s">
        <v>6306</v>
      </c>
      <c r="D1047" s="15" t="str">
        <f>VLOOKUP(WEEKDAY(C1047),'Dia da Semana'!$S:$T,2,FALSE)</f>
        <v>#VALUE!</v>
      </c>
      <c r="E1047" s="15" t="s">
        <v>6307</v>
      </c>
      <c r="F1047" s="15" t="s">
        <v>222</v>
      </c>
      <c r="G1047" s="98" t="s">
        <v>4501</v>
      </c>
      <c r="H1047" s="99" t="s">
        <v>4502</v>
      </c>
      <c r="I1047" s="1"/>
      <c r="J1047" s="1"/>
      <c r="K1047" s="1"/>
      <c r="L1047" s="1"/>
      <c r="M1047" s="1"/>
      <c r="N1047" s="1"/>
      <c r="O1047" s="1"/>
      <c r="P1047" s="1"/>
      <c r="Q1047" s="1"/>
      <c r="R1047" s="15"/>
      <c r="S1047" s="1"/>
      <c r="T1047" s="1"/>
    </row>
    <row r="1048" ht="14.25" customHeight="1">
      <c r="A1048" s="1"/>
      <c r="B1048" s="12" t="s">
        <v>230</v>
      </c>
      <c r="C1048" s="15" t="s">
        <v>6308</v>
      </c>
      <c r="D1048" s="15" t="str">
        <f>VLOOKUP(WEEKDAY(C1048),'Dia da Semana'!$S:$T,2,FALSE)</f>
        <v>#VALUE!</v>
      </c>
      <c r="E1048" s="15" t="s">
        <v>6307</v>
      </c>
      <c r="F1048" s="15" t="s">
        <v>222</v>
      </c>
      <c r="G1048" s="98" t="s">
        <v>4501</v>
      </c>
      <c r="H1048" s="99" t="s">
        <v>4502</v>
      </c>
      <c r="I1048" s="1"/>
      <c r="J1048" s="1"/>
      <c r="K1048" s="1"/>
      <c r="L1048" s="1"/>
      <c r="M1048" s="1"/>
      <c r="N1048" s="1"/>
      <c r="O1048" s="1"/>
      <c r="P1048" s="1"/>
      <c r="Q1048" s="1"/>
      <c r="R1048" s="15"/>
      <c r="S1048" s="1"/>
      <c r="T1048" s="1"/>
    </row>
    <row r="1049" ht="14.25" customHeight="1">
      <c r="A1049" s="1"/>
      <c r="B1049" s="12" t="s">
        <v>230</v>
      </c>
      <c r="C1049" s="15" t="s">
        <v>6309</v>
      </c>
      <c r="D1049" s="15" t="str">
        <f>VLOOKUP(WEEKDAY(C1049),'Dia da Semana'!$S:$T,2,FALSE)</f>
        <v>#VALUE!</v>
      </c>
      <c r="E1049" s="15" t="s">
        <v>6310</v>
      </c>
      <c r="F1049" s="15" t="s">
        <v>222</v>
      </c>
      <c r="G1049" s="98" t="s">
        <v>4187</v>
      </c>
      <c r="H1049" s="99" t="s">
        <v>4193</v>
      </c>
      <c r="I1049" s="1"/>
      <c r="J1049" s="1"/>
      <c r="K1049" s="1"/>
      <c r="L1049" s="1"/>
      <c r="M1049" s="1"/>
      <c r="N1049" s="1"/>
      <c r="O1049" s="1"/>
      <c r="P1049" s="1"/>
      <c r="Q1049" s="1"/>
      <c r="R1049" s="15"/>
      <c r="S1049" s="1"/>
      <c r="T1049" s="1"/>
    </row>
    <row r="1050" ht="14.25" customHeight="1">
      <c r="A1050" s="1"/>
      <c r="B1050" s="12" t="s">
        <v>230</v>
      </c>
      <c r="C1050" s="15" t="s">
        <v>6311</v>
      </c>
      <c r="D1050" s="15" t="str">
        <f>VLOOKUP(WEEKDAY(C1050),'Dia da Semana'!$S:$T,2,FALSE)</f>
        <v>#VALUE!</v>
      </c>
      <c r="E1050" s="15" t="s">
        <v>6312</v>
      </c>
      <c r="F1050" s="15" t="s">
        <v>222</v>
      </c>
      <c r="G1050" s="98" t="s">
        <v>4187</v>
      </c>
      <c r="H1050" s="99" t="s">
        <v>4193</v>
      </c>
      <c r="I1050" s="1"/>
      <c r="J1050" s="1"/>
      <c r="K1050" s="1"/>
      <c r="L1050" s="1"/>
      <c r="M1050" s="1"/>
      <c r="N1050" s="1"/>
      <c r="O1050" s="1"/>
      <c r="P1050" s="1"/>
      <c r="Q1050" s="1"/>
      <c r="R1050" s="15"/>
      <c r="S1050" s="1"/>
      <c r="T1050" s="1"/>
    </row>
    <row r="1051" ht="14.25" customHeight="1">
      <c r="A1051" s="1"/>
      <c r="B1051" s="12" t="s">
        <v>230</v>
      </c>
      <c r="C1051" s="15" t="s">
        <v>6313</v>
      </c>
      <c r="D1051" s="15" t="str">
        <f>VLOOKUP(WEEKDAY(C1051),'Dia da Semana'!$S:$T,2,FALSE)</f>
        <v>#VALUE!</v>
      </c>
      <c r="E1051" s="15" t="s">
        <v>6314</v>
      </c>
      <c r="F1051" s="15" t="s">
        <v>222</v>
      </c>
      <c r="G1051" s="98" t="s">
        <v>4187</v>
      </c>
      <c r="H1051" s="99" t="s">
        <v>4193</v>
      </c>
      <c r="I1051" s="1"/>
      <c r="J1051" s="1"/>
      <c r="K1051" s="1"/>
      <c r="L1051" s="1"/>
      <c r="M1051" s="1"/>
      <c r="N1051" s="1"/>
      <c r="O1051" s="1"/>
      <c r="P1051" s="1"/>
      <c r="Q1051" s="1"/>
      <c r="R1051" s="15"/>
      <c r="S1051" s="1"/>
      <c r="T1051" s="1"/>
    </row>
    <row r="1052" ht="14.25" customHeight="1">
      <c r="A1052" s="1"/>
      <c r="B1052" s="12" t="s">
        <v>230</v>
      </c>
      <c r="C1052" s="15" t="s">
        <v>6315</v>
      </c>
      <c r="D1052" s="15" t="str">
        <f>VLOOKUP(WEEKDAY(C1052),'Dia da Semana'!$S:$T,2,FALSE)</f>
        <v>#VALUE!</v>
      </c>
      <c r="E1052" s="15" t="s">
        <v>6316</v>
      </c>
      <c r="F1052" s="15" t="s">
        <v>222</v>
      </c>
      <c r="G1052" s="98" t="s">
        <v>4187</v>
      </c>
      <c r="H1052" s="99" t="s">
        <v>4193</v>
      </c>
      <c r="I1052" s="1"/>
      <c r="J1052" s="1"/>
      <c r="K1052" s="1"/>
      <c r="L1052" s="1"/>
      <c r="M1052" s="1"/>
      <c r="N1052" s="1"/>
      <c r="O1052" s="1"/>
      <c r="P1052" s="1"/>
      <c r="Q1052" s="1"/>
      <c r="R1052" s="15"/>
      <c r="S1052" s="1"/>
      <c r="T1052" s="1"/>
    </row>
    <row r="1053" ht="14.25" customHeight="1">
      <c r="A1053" s="1"/>
      <c r="B1053" s="12" t="s">
        <v>248</v>
      </c>
      <c r="C1053" s="15" t="s">
        <v>6317</v>
      </c>
      <c r="D1053" s="15" t="str">
        <f>VLOOKUP(WEEKDAY(C1053),'Dia da Semana'!$S:$T,2,FALSE)</f>
        <v>#VALUE!</v>
      </c>
      <c r="E1053" s="15" t="s">
        <v>6318</v>
      </c>
      <c r="F1053" s="15" t="s">
        <v>222</v>
      </c>
      <c r="G1053" s="98" t="s">
        <v>4179</v>
      </c>
      <c r="H1053" s="99" t="s">
        <v>4180</v>
      </c>
      <c r="I1053" s="1"/>
      <c r="J1053" s="1"/>
      <c r="K1053" s="1"/>
      <c r="L1053" s="1"/>
      <c r="M1053" s="1"/>
      <c r="N1053" s="1"/>
      <c r="O1053" s="1"/>
      <c r="P1053" s="1"/>
      <c r="Q1053" s="1"/>
      <c r="R1053" s="15"/>
      <c r="S1053" s="1"/>
      <c r="T1053" s="1"/>
    </row>
    <row r="1054" ht="14.25" customHeight="1">
      <c r="A1054" s="1"/>
      <c r="B1054" s="12" t="s">
        <v>248</v>
      </c>
      <c r="C1054" s="15" t="s">
        <v>6319</v>
      </c>
      <c r="D1054" s="15" t="str">
        <f>VLOOKUP(WEEKDAY(C1054),'Dia da Semana'!$S:$T,2,FALSE)</f>
        <v>#VALUE!</v>
      </c>
      <c r="E1054" s="15" t="s">
        <v>6320</v>
      </c>
      <c r="F1054" s="15" t="s">
        <v>222</v>
      </c>
      <c r="G1054" s="98" t="s">
        <v>4187</v>
      </c>
      <c r="H1054" s="99" t="s">
        <v>4193</v>
      </c>
      <c r="I1054" s="1"/>
      <c r="J1054" s="1"/>
      <c r="K1054" s="1"/>
      <c r="L1054" s="1"/>
      <c r="M1054" s="1"/>
      <c r="N1054" s="1"/>
      <c r="O1054" s="1"/>
      <c r="P1054" s="1"/>
      <c r="Q1054" s="1"/>
      <c r="R1054" s="15"/>
      <c r="S1054" s="1"/>
      <c r="T1054" s="1"/>
    </row>
    <row r="1055" ht="14.25" customHeight="1">
      <c r="A1055" s="1"/>
      <c r="B1055" s="12" t="s">
        <v>248</v>
      </c>
      <c r="C1055" s="15" t="s">
        <v>6321</v>
      </c>
      <c r="D1055" s="15" t="str">
        <f>VLOOKUP(WEEKDAY(C1055),'Dia da Semana'!$S:$T,2,FALSE)</f>
        <v>#VALUE!</v>
      </c>
      <c r="E1055" s="15" t="s">
        <v>6322</v>
      </c>
      <c r="F1055" s="15" t="s">
        <v>222</v>
      </c>
      <c r="G1055" s="98" t="s">
        <v>4179</v>
      </c>
      <c r="H1055" s="99" t="s">
        <v>4180</v>
      </c>
      <c r="I1055" s="1"/>
      <c r="J1055" s="1"/>
      <c r="K1055" s="1"/>
      <c r="L1055" s="1"/>
      <c r="M1055" s="1"/>
      <c r="N1055" s="1"/>
      <c r="O1055" s="1"/>
      <c r="P1055" s="1"/>
      <c r="Q1055" s="1"/>
      <c r="R1055" s="15"/>
      <c r="S1055" s="1"/>
      <c r="T1055" s="1"/>
    </row>
    <row r="1056" ht="14.25" customHeight="1">
      <c r="A1056" s="1"/>
      <c r="B1056" s="12" t="s">
        <v>248</v>
      </c>
      <c r="C1056" s="15" t="s">
        <v>6323</v>
      </c>
      <c r="D1056" s="15" t="str">
        <f>VLOOKUP(WEEKDAY(C1056),'Dia da Semana'!$S:$T,2,FALSE)</f>
        <v>Quarta</v>
      </c>
      <c r="E1056" s="15" t="s">
        <v>6324</v>
      </c>
      <c r="F1056" s="15" t="s">
        <v>222</v>
      </c>
      <c r="G1056" s="98" t="s">
        <v>6325</v>
      </c>
      <c r="H1056" s="99" t="s">
        <v>6326</v>
      </c>
      <c r="I1056" s="1"/>
      <c r="J1056" s="1"/>
      <c r="K1056" s="1"/>
      <c r="L1056" s="1"/>
      <c r="M1056" s="1"/>
      <c r="N1056" s="1"/>
      <c r="O1056" s="1"/>
      <c r="P1056" s="1"/>
      <c r="Q1056" s="1"/>
      <c r="R1056" s="15"/>
      <c r="S1056" s="1"/>
      <c r="T1056" s="1"/>
    </row>
    <row r="1057" ht="14.25" customHeight="1">
      <c r="A1057" s="1"/>
      <c r="B1057" s="12" t="s">
        <v>230</v>
      </c>
      <c r="C1057" s="15" t="s">
        <v>6327</v>
      </c>
      <c r="D1057" s="15" t="str">
        <f>VLOOKUP(WEEKDAY(C1057),'Dia da Semana'!$S:$T,2,FALSE)</f>
        <v>Quarta</v>
      </c>
      <c r="E1057" s="15" t="s">
        <v>6328</v>
      </c>
      <c r="F1057" s="15" t="s">
        <v>222</v>
      </c>
      <c r="G1057" s="98" t="s">
        <v>6329</v>
      </c>
      <c r="H1057" s="99" t="s">
        <v>6330</v>
      </c>
      <c r="I1057" s="1"/>
      <c r="J1057" s="1"/>
      <c r="K1057" s="1"/>
      <c r="L1057" s="1"/>
      <c r="M1057" s="1"/>
      <c r="N1057" s="1"/>
      <c r="O1057" s="1"/>
      <c r="P1057" s="1"/>
      <c r="Q1057" s="1"/>
      <c r="R1057" s="15"/>
      <c r="S1057" s="1"/>
      <c r="T1057" s="1"/>
    </row>
    <row r="1058" ht="14.25" customHeight="1">
      <c r="A1058" s="1"/>
      <c r="B1058" s="12" t="s">
        <v>230</v>
      </c>
      <c r="C1058" s="15" t="s">
        <v>6331</v>
      </c>
      <c r="D1058" s="15" t="str">
        <f>VLOOKUP(WEEKDAY(C1058),'Dia da Semana'!$S:$T,2,FALSE)</f>
        <v>Quarta</v>
      </c>
      <c r="E1058" s="15" t="s">
        <v>6332</v>
      </c>
      <c r="F1058" s="15" t="s">
        <v>223</v>
      </c>
      <c r="G1058" s="98" t="s">
        <v>5044</v>
      </c>
      <c r="H1058" s="99" t="s">
        <v>5045</v>
      </c>
      <c r="I1058" s="1"/>
      <c r="J1058" s="1"/>
      <c r="K1058" s="1"/>
      <c r="L1058" s="1"/>
      <c r="M1058" s="1"/>
      <c r="N1058" s="1"/>
      <c r="O1058" s="1"/>
      <c r="P1058" s="1"/>
      <c r="Q1058" s="1"/>
      <c r="R1058" s="15"/>
      <c r="S1058" s="1"/>
      <c r="T1058" s="1"/>
    </row>
    <row r="1059" ht="14.25" customHeight="1">
      <c r="A1059" s="1"/>
      <c r="B1059" s="12" t="s">
        <v>230</v>
      </c>
      <c r="C1059" s="15" t="s">
        <v>6333</v>
      </c>
      <c r="D1059" s="15" t="str">
        <f>VLOOKUP(WEEKDAY(C1059),'Dia da Semana'!$S:$T,2,FALSE)</f>
        <v>Quarta</v>
      </c>
      <c r="E1059" s="15" t="s">
        <v>6334</v>
      </c>
      <c r="F1059" s="15" t="s">
        <v>222</v>
      </c>
      <c r="G1059" s="98" t="s">
        <v>4330</v>
      </c>
      <c r="H1059" s="99" t="s">
        <v>4331</v>
      </c>
      <c r="I1059" s="1"/>
      <c r="J1059" s="1"/>
      <c r="K1059" s="1"/>
      <c r="L1059" s="1"/>
      <c r="M1059" s="1"/>
      <c r="N1059" s="1"/>
      <c r="O1059" s="1"/>
      <c r="P1059" s="1"/>
      <c r="Q1059" s="1"/>
      <c r="R1059" s="15"/>
      <c r="S1059" s="1"/>
      <c r="T1059" s="1"/>
    </row>
    <row r="1060" ht="14.25" customHeight="1">
      <c r="A1060" s="1"/>
      <c r="B1060" s="12" t="s">
        <v>230</v>
      </c>
      <c r="C1060" s="15" t="s">
        <v>6335</v>
      </c>
      <c r="D1060" s="15" t="str">
        <f>VLOOKUP(WEEKDAY(C1060),'Dia da Semana'!$S:$T,2,FALSE)</f>
        <v>Quarta</v>
      </c>
      <c r="E1060" s="15" t="s">
        <v>6336</v>
      </c>
      <c r="F1060" s="15" t="s">
        <v>222</v>
      </c>
      <c r="G1060" s="98" t="s">
        <v>4330</v>
      </c>
      <c r="H1060" s="99" t="s">
        <v>4331</v>
      </c>
      <c r="I1060" s="1"/>
      <c r="J1060" s="1"/>
      <c r="K1060" s="1"/>
      <c r="L1060" s="1"/>
      <c r="M1060" s="1"/>
      <c r="N1060" s="1"/>
      <c r="O1060" s="1"/>
      <c r="P1060" s="1"/>
      <c r="Q1060" s="1"/>
      <c r="R1060" s="15"/>
      <c r="S1060" s="1"/>
      <c r="T1060" s="1"/>
    </row>
    <row r="1061" ht="14.25" customHeight="1">
      <c r="A1061" s="1"/>
      <c r="B1061" s="12" t="s">
        <v>230</v>
      </c>
      <c r="C1061" s="15" t="s">
        <v>6337</v>
      </c>
      <c r="D1061" s="15" t="str">
        <f>VLOOKUP(WEEKDAY(C1061),'Dia da Semana'!$S:$T,2,FALSE)</f>
        <v>Quarta</v>
      </c>
      <c r="E1061" s="15" t="s">
        <v>6338</v>
      </c>
      <c r="F1061" s="15" t="s">
        <v>222</v>
      </c>
      <c r="G1061" s="98" t="s">
        <v>250</v>
      </c>
      <c r="H1061" s="99" t="s">
        <v>250</v>
      </c>
      <c r="I1061" s="1"/>
      <c r="J1061" s="1"/>
      <c r="K1061" s="1"/>
      <c r="L1061" s="1"/>
      <c r="M1061" s="1"/>
      <c r="N1061" s="1"/>
      <c r="O1061" s="1"/>
      <c r="P1061" s="1"/>
      <c r="Q1061" s="1"/>
      <c r="R1061" s="15"/>
      <c r="S1061" s="1"/>
      <c r="T1061" s="1"/>
    </row>
    <row r="1062" ht="14.25" customHeight="1">
      <c r="A1062" s="1"/>
      <c r="B1062" s="12" t="s">
        <v>230</v>
      </c>
      <c r="C1062" s="15" t="s">
        <v>6339</v>
      </c>
      <c r="D1062" s="15" t="str">
        <f>VLOOKUP(WEEKDAY(C1062),'Dia da Semana'!$S:$T,2,FALSE)</f>
        <v>Quarta</v>
      </c>
      <c r="E1062" s="15" t="s">
        <v>6340</v>
      </c>
      <c r="F1062" s="15" t="s">
        <v>222</v>
      </c>
      <c r="G1062" s="98" t="s">
        <v>4179</v>
      </c>
      <c r="H1062" s="99" t="s">
        <v>4180</v>
      </c>
      <c r="I1062" s="1"/>
      <c r="J1062" s="1"/>
      <c r="K1062" s="1"/>
      <c r="L1062" s="1"/>
      <c r="M1062" s="1"/>
      <c r="N1062" s="1"/>
      <c r="O1062" s="1"/>
      <c r="P1062" s="1"/>
      <c r="Q1062" s="1"/>
      <c r="R1062" s="15"/>
      <c r="S1062" s="1"/>
      <c r="T1062" s="1"/>
    </row>
    <row r="1063" ht="14.25" customHeight="1">
      <c r="A1063" s="1"/>
      <c r="B1063" s="12" t="s">
        <v>247</v>
      </c>
      <c r="C1063" s="15" t="s">
        <v>6341</v>
      </c>
      <c r="D1063" s="15" t="str">
        <f>VLOOKUP(WEEKDAY(C1063),'Dia da Semana'!$S:$T,2,FALSE)</f>
        <v>Quarta</v>
      </c>
      <c r="E1063" s="15" t="s">
        <v>6342</v>
      </c>
      <c r="F1063" s="15" t="s">
        <v>222</v>
      </c>
      <c r="G1063" s="98" t="s">
        <v>250</v>
      </c>
      <c r="H1063" s="99" t="s">
        <v>250</v>
      </c>
      <c r="I1063" s="1"/>
      <c r="J1063" s="1"/>
      <c r="K1063" s="1"/>
      <c r="L1063" s="1"/>
      <c r="M1063" s="1"/>
      <c r="N1063" s="1"/>
      <c r="O1063" s="1"/>
      <c r="P1063" s="1"/>
      <c r="Q1063" s="1"/>
      <c r="R1063" s="15"/>
      <c r="S1063" s="1"/>
      <c r="T1063" s="1"/>
    </row>
    <row r="1064" ht="14.25" customHeight="1">
      <c r="A1064" s="1"/>
      <c r="B1064" s="12" t="s">
        <v>247</v>
      </c>
      <c r="C1064" s="15" t="s">
        <v>6343</v>
      </c>
      <c r="D1064" s="15" t="str">
        <f>VLOOKUP(WEEKDAY(C1064),'Dia da Semana'!$S:$T,2,FALSE)</f>
        <v>Quarta</v>
      </c>
      <c r="E1064" s="15" t="s">
        <v>6344</v>
      </c>
      <c r="F1064" s="15" t="s">
        <v>222</v>
      </c>
      <c r="G1064" s="98" t="s">
        <v>250</v>
      </c>
      <c r="H1064" s="99" t="s">
        <v>250</v>
      </c>
      <c r="I1064" s="1"/>
      <c r="J1064" s="1"/>
      <c r="K1064" s="1"/>
      <c r="L1064" s="1"/>
      <c r="M1064" s="1"/>
      <c r="N1064" s="1"/>
      <c r="O1064" s="1"/>
      <c r="P1064" s="1"/>
      <c r="Q1064" s="1"/>
      <c r="R1064" s="15"/>
      <c r="S1064" s="1"/>
      <c r="T1064" s="1"/>
    </row>
    <row r="1065" ht="14.25" customHeight="1">
      <c r="A1065" s="1"/>
      <c r="B1065" s="12" t="s">
        <v>230</v>
      </c>
      <c r="C1065" s="15" t="s">
        <v>6345</v>
      </c>
      <c r="D1065" s="15" t="str">
        <f>VLOOKUP(WEEKDAY(C1065),'Dia da Semana'!$S:$T,2,FALSE)</f>
        <v>Quarta</v>
      </c>
      <c r="E1065" s="15" t="s">
        <v>6346</v>
      </c>
      <c r="F1065" s="15" t="s">
        <v>222</v>
      </c>
      <c r="G1065" s="98" t="s">
        <v>4214</v>
      </c>
      <c r="H1065" s="99" t="s">
        <v>5741</v>
      </c>
      <c r="I1065" s="1"/>
      <c r="J1065" s="1"/>
      <c r="K1065" s="1"/>
      <c r="L1065" s="1"/>
      <c r="M1065" s="1"/>
      <c r="N1065" s="1"/>
      <c r="O1065" s="1"/>
      <c r="P1065" s="1"/>
      <c r="Q1065" s="1"/>
      <c r="R1065" s="15"/>
      <c r="S1065" s="1"/>
      <c r="T1065" s="1"/>
    </row>
    <row r="1066" ht="14.25" customHeight="1">
      <c r="A1066" s="1"/>
      <c r="B1066" s="12" t="s">
        <v>248</v>
      </c>
      <c r="C1066" s="15" t="s">
        <v>6347</v>
      </c>
      <c r="D1066" s="15" t="str">
        <f>VLOOKUP(WEEKDAY(C1066),'Dia da Semana'!$S:$T,2,FALSE)</f>
        <v>Quarta</v>
      </c>
      <c r="E1066" s="15" t="s">
        <v>6348</v>
      </c>
      <c r="F1066" s="15" t="s">
        <v>222</v>
      </c>
      <c r="G1066" s="98" t="s">
        <v>4330</v>
      </c>
      <c r="H1066" s="99" t="s">
        <v>6349</v>
      </c>
      <c r="I1066" s="1"/>
      <c r="J1066" s="1"/>
      <c r="K1066" s="1"/>
      <c r="L1066" s="1"/>
      <c r="M1066" s="1"/>
      <c r="N1066" s="1"/>
      <c r="O1066" s="1"/>
      <c r="P1066" s="1"/>
      <c r="Q1066" s="1"/>
      <c r="R1066" s="15"/>
      <c r="S1066" s="1"/>
      <c r="T1066" s="1"/>
    </row>
    <row r="1067" ht="14.25" customHeight="1">
      <c r="A1067" s="1"/>
      <c r="B1067" s="12" t="s">
        <v>248</v>
      </c>
      <c r="C1067" s="15" t="s">
        <v>6350</v>
      </c>
      <c r="D1067" s="15" t="str">
        <f>VLOOKUP(WEEKDAY(C1067),'Dia da Semana'!$S:$T,2,FALSE)</f>
        <v>Quarta</v>
      </c>
      <c r="E1067" s="15" t="s">
        <v>6351</v>
      </c>
      <c r="F1067" s="15" t="s">
        <v>222</v>
      </c>
      <c r="G1067" s="98" t="s">
        <v>250</v>
      </c>
      <c r="H1067" s="99" t="s">
        <v>250</v>
      </c>
      <c r="I1067" s="1"/>
      <c r="J1067" s="1"/>
      <c r="K1067" s="1"/>
      <c r="L1067" s="1"/>
      <c r="M1067" s="1"/>
      <c r="N1067" s="1"/>
      <c r="O1067" s="1"/>
      <c r="P1067" s="1"/>
      <c r="Q1067" s="1"/>
      <c r="R1067" s="15"/>
      <c r="S1067" s="1"/>
      <c r="T1067" s="1"/>
    </row>
    <row r="1068" ht="14.25" customHeight="1">
      <c r="A1068" s="1"/>
      <c r="B1068" s="12" t="s">
        <v>230</v>
      </c>
      <c r="C1068" s="15" t="s">
        <v>6352</v>
      </c>
      <c r="D1068" s="15" t="str">
        <f>VLOOKUP(WEEKDAY(C1068),'Dia da Semana'!$S:$T,2,FALSE)</f>
        <v>Quarta</v>
      </c>
      <c r="E1068" s="15" t="s">
        <v>6353</v>
      </c>
      <c r="F1068" s="15" t="s">
        <v>222</v>
      </c>
      <c r="G1068" s="98" t="s">
        <v>4179</v>
      </c>
      <c r="H1068" s="99" t="s">
        <v>4180</v>
      </c>
      <c r="I1068" s="1"/>
      <c r="J1068" s="1"/>
      <c r="K1068" s="1"/>
      <c r="L1068" s="1"/>
      <c r="M1068" s="1"/>
      <c r="N1068" s="1"/>
      <c r="O1068" s="1"/>
      <c r="P1068" s="1"/>
      <c r="Q1068" s="1"/>
      <c r="R1068" s="15"/>
      <c r="S1068" s="1"/>
      <c r="T1068" s="1"/>
    </row>
    <row r="1069" ht="14.25" customHeight="1">
      <c r="A1069" s="1"/>
      <c r="B1069" s="12" t="s">
        <v>230</v>
      </c>
      <c r="C1069" s="15" t="s">
        <v>6354</v>
      </c>
      <c r="D1069" s="15" t="str">
        <f>VLOOKUP(WEEKDAY(C1069),'Dia da Semana'!$S:$T,2,FALSE)</f>
        <v>Quarta</v>
      </c>
      <c r="E1069" s="15" t="s">
        <v>6355</v>
      </c>
      <c r="F1069" s="15" t="s">
        <v>222</v>
      </c>
      <c r="G1069" s="98" t="s">
        <v>4979</v>
      </c>
      <c r="H1069" s="99" t="s">
        <v>4980</v>
      </c>
      <c r="I1069" s="1"/>
      <c r="J1069" s="1"/>
      <c r="K1069" s="1"/>
      <c r="L1069" s="1"/>
      <c r="M1069" s="1"/>
      <c r="N1069" s="1"/>
      <c r="O1069" s="1"/>
      <c r="P1069" s="1"/>
      <c r="Q1069" s="1"/>
      <c r="R1069" s="15"/>
      <c r="S1069" s="1"/>
      <c r="T1069" s="1"/>
    </row>
    <row r="1070" ht="14.25" customHeight="1">
      <c r="A1070" s="1"/>
      <c r="B1070" s="12" t="s">
        <v>230</v>
      </c>
      <c r="C1070" s="15" t="s">
        <v>6356</v>
      </c>
      <c r="D1070" s="15" t="str">
        <f>VLOOKUP(WEEKDAY(C1070),'Dia da Semana'!$S:$T,2,FALSE)</f>
        <v>Quarta</v>
      </c>
      <c r="E1070" s="15" t="s">
        <v>6357</v>
      </c>
      <c r="F1070" s="15" t="s">
        <v>222</v>
      </c>
      <c r="G1070" s="98" t="s">
        <v>250</v>
      </c>
      <c r="H1070" s="99" t="s">
        <v>250</v>
      </c>
      <c r="I1070" s="1"/>
      <c r="J1070" s="1"/>
      <c r="K1070" s="1"/>
      <c r="L1070" s="1"/>
      <c r="M1070" s="1"/>
      <c r="N1070" s="1"/>
      <c r="O1070" s="1"/>
      <c r="P1070" s="1"/>
      <c r="Q1070" s="1"/>
      <c r="R1070" s="15"/>
      <c r="S1070" s="1"/>
      <c r="T1070" s="1"/>
    </row>
    <row r="1071" ht="14.25" customHeight="1">
      <c r="A1071" s="1"/>
      <c r="B1071" s="12" t="s">
        <v>230</v>
      </c>
      <c r="C1071" s="15" t="s">
        <v>6358</v>
      </c>
      <c r="D1071" s="15" t="str">
        <f>VLOOKUP(WEEKDAY(C1071),'Dia da Semana'!$S:$T,2,FALSE)</f>
        <v>Quarta</v>
      </c>
      <c r="E1071" s="15" t="s">
        <v>6359</v>
      </c>
      <c r="F1071" s="15" t="s">
        <v>222</v>
      </c>
      <c r="G1071" s="98" t="s">
        <v>6360</v>
      </c>
      <c r="H1071" s="99" t="s">
        <v>6361</v>
      </c>
      <c r="I1071" s="1"/>
      <c r="J1071" s="1"/>
      <c r="K1071" s="1"/>
      <c r="L1071" s="1"/>
      <c r="M1071" s="1"/>
      <c r="N1071" s="1"/>
      <c r="O1071" s="1"/>
      <c r="P1071" s="1"/>
      <c r="Q1071" s="1"/>
      <c r="R1071" s="15"/>
      <c r="S1071" s="1"/>
      <c r="T1071" s="1"/>
    </row>
    <row r="1072" ht="14.25" customHeight="1">
      <c r="A1072" s="1"/>
      <c r="B1072" s="12" t="s">
        <v>248</v>
      </c>
      <c r="C1072" s="15" t="s">
        <v>6362</v>
      </c>
      <c r="D1072" s="15" t="str">
        <f>VLOOKUP(WEEKDAY(C1072),'Dia da Semana'!$S:$T,2,FALSE)</f>
        <v>Quarta</v>
      </c>
      <c r="E1072" s="15" t="s">
        <v>6363</v>
      </c>
      <c r="F1072" s="15" t="s">
        <v>223</v>
      </c>
      <c r="G1072" s="98" t="s">
        <v>4501</v>
      </c>
      <c r="H1072" s="99" t="s">
        <v>4502</v>
      </c>
      <c r="I1072" s="1"/>
      <c r="J1072" s="1"/>
      <c r="K1072" s="1"/>
      <c r="L1072" s="1"/>
      <c r="M1072" s="1"/>
      <c r="N1072" s="1"/>
      <c r="O1072" s="1"/>
      <c r="P1072" s="1"/>
      <c r="Q1072" s="1"/>
      <c r="R1072" s="15"/>
      <c r="S1072" s="1"/>
      <c r="T1072" s="1"/>
    </row>
    <row r="1073" ht="14.25" customHeight="1">
      <c r="A1073" s="1"/>
      <c r="B1073" s="12" t="s">
        <v>230</v>
      </c>
      <c r="C1073" s="15" t="s">
        <v>6364</v>
      </c>
      <c r="D1073" s="15" t="str">
        <f>VLOOKUP(WEEKDAY(C1073),'Dia da Semana'!$S:$T,2,FALSE)</f>
        <v>Quarta</v>
      </c>
      <c r="E1073" s="15" t="s">
        <v>6365</v>
      </c>
      <c r="F1073" s="15" t="s">
        <v>222</v>
      </c>
      <c r="G1073" s="98" t="s">
        <v>4182</v>
      </c>
      <c r="H1073" s="99" t="s">
        <v>4490</v>
      </c>
      <c r="I1073" s="1"/>
      <c r="J1073" s="1"/>
      <c r="K1073" s="1"/>
      <c r="L1073" s="1"/>
      <c r="M1073" s="1"/>
      <c r="N1073" s="1"/>
      <c r="O1073" s="1"/>
      <c r="P1073" s="1"/>
      <c r="Q1073" s="1"/>
      <c r="R1073" s="15"/>
      <c r="S1073" s="1"/>
      <c r="T1073" s="1"/>
    </row>
    <row r="1074" ht="14.25" customHeight="1">
      <c r="A1074" s="1"/>
      <c r="B1074" s="12" t="s">
        <v>248</v>
      </c>
      <c r="C1074" s="15" t="s">
        <v>6366</v>
      </c>
      <c r="D1074" s="15" t="str">
        <f>VLOOKUP(WEEKDAY(C1074),'Dia da Semana'!$S:$T,2,FALSE)</f>
        <v>Quarta</v>
      </c>
      <c r="E1074" s="15" t="s">
        <v>6367</v>
      </c>
      <c r="F1074" s="15" t="s">
        <v>222</v>
      </c>
      <c r="G1074" s="98" t="s">
        <v>250</v>
      </c>
      <c r="H1074" s="99" t="s">
        <v>250</v>
      </c>
      <c r="I1074" s="1"/>
      <c r="J1074" s="1"/>
      <c r="K1074" s="1"/>
      <c r="L1074" s="1"/>
      <c r="M1074" s="1"/>
      <c r="N1074" s="1"/>
      <c r="O1074" s="1"/>
      <c r="P1074" s="1"/>
      <c r="Q1074" s="1"/>
      <c r="R1074" s="15"/>
      <c r="S1074" s="1"/>
      <c r="T1074" s="1"/>
    </row>
    <row r="1075" ht="14.25" customHeight="1">
      <c r="A1075" s="1"/>
      <c r="B1075" s="12" t="s">
        <v>247</v>
      </c>
      <c r="C1075" s="15" t="s">
        <v>6368</v>
      </c>
      <c r="D1075" s="15" t="str">
        <f>VLOOKUP(WEEKDAY(C1075),'Dia da Semana'!$S:$T,2,FALSE)</f>
        <v>Quarta</v>
      </c>
      <c r="E1075" s="15" t="s">
        <v>6369</v>
      </c>
      <c r="F1075" s="15" t="s">
        <v>222</v>
      </c>
      <c r="G1075" s="98" t="s">
        <v>4182</v>
      </c>
      <c r="H1075" s="99" t="s">
        <v>4717</v>
      </c>
      <c r="I1075" s="1"/>
      <c r="J1075" s="1"/>
      <c r="K1075" s="1"/>
      <c r="L1075" s="1"/>
      <c r="M1075" s="1"/>
      <c r="N1075" s="1"/>
      <c r="O1075" s="1"/>
      <c r="P1075" s="1"/>
      <c r="Q1075" s="1"/>
      <c r="R1075" s="15"/>
      <c r="S1075" s="1"/>
      <c r="T1075" s="1"/>
    </row>
    <row r="1076" ht="14.25" customHeight="1">
      <c r="A1076" s="1"/>
      <c r="B1076" s="12" t="s">
        <v>230</v>
      </c>
      <c r="C1076" s="15" t="s">
        <v>6370</v>
      </c>
      <c r="D1076" s="15" t="str">
        <f>VLOOKUP(WEEKDAY(C1076),'Dia da Semana'!$S:$T,2,FALSE)</f>
        <v>Quarta</v>
      </c>
      <c r="E1076" s="15" t="s">
        <v>6371</v>
      </c>
      <c r="F1076" s="15" t="s">
        <v>222</v>
      </c>
      <c r="G1076" s="98" t="s">
        <v>250</v>
      </c>
      <c r="H1076" s="99" t="s">
        <v>250</v>
      </c>
      <c r="I1076" s="1"/>
      <c r="J1076" s="1"/>
      <c r="K1076" s="1"/>
      <c r="L1076" s="1"/>
      <c r="M1076" s="1"/>
      <c r="N1076" s="1"/>
      <c r="O1076" s="1"/>
      <c r="P1076" s="1"/>
      <c r="Q1076" s="1"/>
      <c r="R1076" s="15"/>
      <c r="S1076" s="1"/>
      <c r="T1076" s="1"/>
    </row>
    <row r="1077" ht="14.25" customHeight="1">
      <c r="A1077" s="1"/>
      <c r="B1077" s="12" t="s">
        <v>230</v>
      </c>
      <c r="C1077" s="15" t="s">
        <v>6370</v>
      </c>
      <c r="D1077" s="15" t="str">
        <f>VLOOKUP(WEEKDAY(C1077),'Dia da Semana'!$S:$T,2,FALSE)</f>
        <v>Quarta</v>
      </c>
      <c r="E1077" s="15" t="s">
        <v>6372</v>
      </c>
      <c r="F1077" s="15" t="s">
        <v>222</v>
      </c>
      <c r="G1077" s="98" t="s">
        <v>4214</v>
      </c>
      <c r="H1077" s="99" t="s">
        <v>4215</v>
      </c>
      <c r="I1077" s="1"/>
      <c r="J1077" s="1"/>
      <c r="K1077" s="1"/>
      <c r="L1077" s="1"/>
      <c r="M1077" s="1"/>
      <c r="N1077" s="1"/>
      <c r="O1077" s="1"/>
      <c r="P1077" s="1"/>
      <c r="Q1077" s="1"/>
      <c r="R1077" s="15"/>
      <c r="S1077" s="1"/>
      <c r="T1077" s="1"/>
    </row>
    <row r="1078" ht="14.25" customHeight="1">
      <c r="A1078" s="1"/>
      <c r="B1078" s="12" t="s">
        <v>230</v>
      </c>
      <c r="C1078" s="15" t="s">
        <v>6373</v>
      </c>
      <c r="D1078" s="15" t="str">
        <f>VLOOKUP(WEEKDAY(C1078),'Dia da Semana'!$S:$T,2,FALSE)</f>
        <v>Quarta</v>
      </c>
      <c r="E1078" s="15" t="s">
        <v>6374</v>
      </c>
      <c r="F1078" s="15" t="s">
        <v>222</v>
      </c>
      <c r="G1078" s="98" t="s">
        <v>4214</v>
      </c>
      <c r="H1078" s="99" t="s">
        <v>4215</v>
      </c>
      <c r="I1078" s="1"/>
      <c r="J1078" s="1"/>
      <c r="K1078" s="1"/>
      <c r="L1078" s="1"/>
      <c r="M1078" s="1"/>
      <c r="N1078" s="1"/>
      <c r="O1078" s="1"/>
      <c r="P1078" s="1"/>
      <c r="Q1078" s="1"/>
      <c r="R1078" s="15"/>
      <c r="S1078" s="1"/>
      <c r="T1078" s="1"/>
    </row>
    <row r="1079" ht="14.25" customHeight="1">
      <c r="A1079" s="1"/>
      <c r="B1079" s="12" t="s">
        <v>251</v>
      </c>
      <c r="C1079" s="15" t="s">
        <v>6375</v>
      </c>
      <c r="D1079" s="15" t="str">
        <f>VLOOKUP(WEEKDAY(C1079),'Dia da Semana'!$S:$T,2,FALSE)</f>
        <v>Quarta</v>
      </c>
      <c r="E1079" s="15" t="s">
        <v>6376</v>
      </c>
      <c r="F1079" s="15" t="s">
        <v>222</v>
      </c>
      <c r="G1079" s="98" t="s">
        <v>4381</v>
      </c>
      <c r="H1079" s="99" t="s">
        <v>4499</v>
      </c>
      <c r="I1079" s="1"/>
      <c r="J1079" s="1"/>
      <c r="K1079" s="1"/>
      <c r="L1079" s="1"/>
      <c r="M1079" s="1"/>
      <c r="N1079" s="1"/>
      <c r="O1079" s="1"/>
      <c r="P1079" s="1"/>
      <c r="Q1079" s="1"/>
      <c r="R1079" s="15"/>
      <c r="S1079" s="1"/>
      <c r="T1079" s="1"/>
    </row>
    <row r="1080" ht="14.25" customHeight="1">
      <c r="A1080" s="1"/>
      <c r="B1080" s="12" t="s">
        <v>230</v>
      </c>
      <c r="C1080" s="15" t="s">
        <v>6377</v>
      </c>
      <c r="D1080" s="15" t="str">
        <f>VLOOKUP(WEEKDAY(C1080),'Dia da Semana'!$S:$T,2,FALSE)</f>
        <v>Quarta</v>
      </c>
      <c r="E1080" s="15" t="s">
        <v>6378</v>
      </c>
      <c r="F1080" s="15" t="s">
        <v>222</v>
      </c>
      <c r="G1080" s="98" t="s">
        <v>5545</v>
      </c>
      <c r="H1080" s="99" t="s">
        <v>6379</v>
      </c>
      <c r="I1080" s="1"/>
      <c r="J1080" s="1"/>
      <c r="K1080" s="1"/>
      <c r="L1080" s="1"/>
      <c r="M1080" s="1"/>
      <c r="N1080" s="1"/>
      <c r="O1080" s="1"/>
      <c r="P1080" s="1"/>
      <c r="Q1080" s="1"/>
      <c r="R1080" s="15"/>
      <c r="S1080" s="1"/>
      <c r="T1080" s="1"/>
    </row>
    <row r="1081" ht="14.25" customHeight="1">
      <c r="A1081" s="1"/>
      <c r="B1081" s="12" t="s">
        <v>248</v>
      </c>
      <c r="C1081" s="15" t="s">
        <v>6380</v>
      </c>
      <c r="D1081" s="15" t="str">
        <f>VLOOKUP(WEEKDAY(C1081),'Dia da Semana'!$S:$T,2,FALSE)</f>
        <v>Quarta</v>
      </c>
      <c r="E1081" s="15" t="s">
        <v>6381</v>
      </c>
      <c r="F1081" s="15" t="s">
        <v>222</v>
      </c>
      <c r="G1081" s="98" t="s">
        <v>4266</v>
      </c>
      <c r="H1081" s="99" t="s">
        <v>4526</v>
      </c>
      <c r="I1081" s="1"/>
      <c r="J1081" s="1"/>
      <c r="K1081" s="1"/>
      <c r="L1081" s="1"/>
      <c r="M1081" s="1"/>
      <c r="N1081" s="1"/>
      <c r="O1081" s="1"/>
      <c r="P1081" s="1"/>
      <c r="Q1081" s="1"/>
      <c r="R1081" s="15"/>
      <c r="S1081" s="1"/>
      <c r="T1081" s="1"/>
    </row>
    <row r="1082" ht="14.25" customHeight="1">
      <c r="A1082" s="1"/>
      <c r="B1082" s="12" t="s">
        <v>230</v>
      </c>
      <c r="C1082" s="15" t="s">
        <v>6382</v>
      </c>
      <c r="D1082" s="15" t="str">
        <f>VLOOKUP(WEEKDAY(C1082),'Dia da Semana'!$S:$T,2,FALSE)</f>
        <v>Quarta</v>
      </c>
      <c r="E1082" s="15" t="s">
        <v>6383</v>
      </c>
      <c r="F1082" s="15" t="s">
        <v>224</v>
      </c>
      <c r="G1082" s="98" t="s">
        <v>4179</v>
      </c>
      <c r="H1082" s="99" t="s">
        <v>4180</v>
      </c>
      <c r="I1082" s="1"/>
      <c r="J1082" s="1"/>
      <c r="K1082" s="1"/>
      <c r="L1082" s="1"/>
      <c r="M1082" s="1"/>
      <c r="N1082" s="1"/>
      <c r="O1082" s="1"/>
      <c r="P1082" s="1"/>
      <c r="Q1082" s="1"/>
      <c r="R1082" s="15"/>
      <c r="S1082" s="1"/>
      <c r="T1082" s="1"/>
    </row>
    <row r="1083" ht="14.25" customHeight="1">
      <c r="A1083" s="1"/>
      <c r="B1083" s="12" t="s">
        <v>248</v>
      </c>
      <c r="C1083" s="15" t="s">
        <v>6384</v>
      </c>
      <c r="D1083" s="15" t="str">
        <f>VLOOKUP(WEEKDAY(C1083),'Dia da Semana'!$S:$T,2,FALSE)</f>
        <v>Quarta</v>
      </c>
      <c r="E1083" s="15" t="s">
        <v>6385</v>
      </c>
      <c r="F1083" s="15" t="s">
        <v>222</v>
      </c>
      <c r="G1083" s="98" t="s">
        <v>4381</v>
      </c>
      <c r="H1083" s="99" t="s">
        <v>4582</v>
      </c>
      <c r="I1083" s="1"/>
      <c r="J1083" s="1"/>
      <c r="K1083" s="1"/>
      <c r="L1083" s="1"/>
      <c r="M1083" s="1"/>
      <c r="N1083" s="1"/>
      <c r="O1083" s="1"/>
      <c r="P1083" s="1"/>
      <c r="Q1083" s="1"/>
      <c r="R1083" s="15"/>
      <c r="S1083" s="1"/>
      <c r="T1083" s="1"/>
    </row>
    <row r="1084" ht="14.25" customHeight="1">
      <c r="A1084" s="1"/>
      <c r="B1084" s="12" t="s">
        <v>230</v>
      </c>
      <c r="C1084" s="15" t="s">
        <v>6386</v>
      </c>
      <c r="D1084" s="15" t="str">
        <f>VLOOKUP(WEEKDAY(C1084),'Dia da Semana'!$S:$T,2,FALSE)</f>
        <v>Quarta</v>
      </c>
      <c r="E1084" s="15" t="s">
        <v>6387</v>
      </c>
      <c r="F1084" s="15" t="s">
        <v>222</v>
      </c>
      <c r="G1084" s="98" t="s">
        <v>4979</v>
      </c>
      <c r="H1084" s="99" t="s">
        <v>4980</v>
      </c>
      <c r="I1084" s="1"/>
      <c r="J1084" s="1"/>
      <c r="K1084" s="1"/>
      <c r="L1084" s="1"/>
      <c r="M1084" s="1"/>
      <c r="N1084" s="1"/>
      <c r="O1084" s="1"/>
      <c r="P1084" s="1"/>
      <c r="Q1084" s="1"/>
      <c r="R1084" s="15"/>
      <c r="S1084" s="1"/>
      <c r="T1084" s="1"/>
    </row>
    <row r="1085" ht="14.25" customHeight="1">
      <c r="A1085" s="1"/>
      <c r="B1085" s="12" t="s">
        <v>247</v>
      </c>
      <c r="C1085" s="15" t="s">
        <v>6388</v>
      </c>
      <c r="D1085" s="15" t="str">
        <f>VLOOKUP(WEEKDAY(C1085),'Dia da Semana'!$S:$T,2,FALSE)</f>
        <v>Quarta</v>
      </c>
      <c r="E1085" s="15" t="s">
        <v>6389</v>
      </c>
      <c r="F1085" s="15" t="s">
        <v>222</v>
      </c>
      <c r="G1085" s="98" t="s">
        <v>250</v>
      </c>
      <c r="H1085" s="99" t="s">
        <v>250</v>
      </c>
      <c r="I1085" s="1"/>
      <c r="J1085" s="1"/>
      <c r="K1085" s="1"/>
      <c r="L1085" s="1"/>
      <c r="M1085" s="1"/>
      <c r="N1085" s="1"/>
      <c r="O1085" s="1"/>
      <c r="P1085" s="1"/>
      <c r="Q1085" s="1"/>
      <c r="R1085" s="15"/>
      <c r="S1085" s="1"/>
      <c r="T1085" s="1"/>
    </row>
    <row r="1086" ht="14.25" customHeight="1">
      <c r="A1086" s="1"/>
      <c r="B1086" s="12" t="s">
        <v>247</v>
      </c>
      <c r="C1086" s="15" t="s">
        <v>6390</v>
      </c>
      <c r="D1086" s="15" t="str">
        <f>VLOOKUP(WEEKDAY(C1086),'Dia da Semana'!$S:$T,2,FALSE)</f>
        <v>Quarta</v>
      </c>
      <c r="E1086" s="15" t="s">
        <v>6391</v>
      </c>
      <c r="F1086" s="15" t="s">
        <v>222</v>
      </c>
      <c r="G1086" s="98" t="s">
        <v>250</v>
      </c>
      <c r="H1086" s="99" t="s">
        <v>250</v>
      </c>
      <c r="I1086" s="1"/>
      <c r="J1086" s="1"/>
      <c r="K1086" s="1"/>
      <c r="L1086" s="1"/>
      <c r="M1086" s="1"/>
      <c r="N1086" s="1"/>
      <c r="O1086" s="1"/>
      <c r="P1086" s="1"/>
      <c r="Q1086" s="1"/>
      <c r="R1086" s="15"/>
      <c r="S1086" s="1"/>
      <c r="T1086" s="1"/>
    </row>
    <row r="1087" ht="14.25" customHeight="1">
      <c r="A1087" s="1"/>
      <c r="B1087" s="12" t="s">
        <v>247</v>
      </c>
      <c r="C1087" s="15" t="s">
        <v>6392</v>
      </c>
      <c r="D1087" s="15" t="str">
        <f>VLOOKUP(WEEKDAY(C1087),'Dia da Semana'!$S:$T,2,FALSE)</f>
        <v>Quarta</v>
      </c>
      <c r="E1087" s="15" t="s">
        <v>6393</v>
      </c>
      <c r="F1087" s="15" t="s">
        <v>222</v>
      </c>
      <c r="G1087" s="98" t="s">
        <v>250</v>
      </c>
      <c r="H1087" s="99" t="s">
        <v>250</v>
      </c>
      <c r="I1087" s="1"/>
      <c r="J1087" s="1"/>
      <c r="K1087" s="1"/>
      <c r="L1087" s="1"/>
      <c r="M1087" s="1"/>
      <c r="N1087" s="1"/>
      <c r="O1087" s="1"/>
      <c r="P1087" s="1"/>
      <c r="Q1087" s="1"/>
      <c r="R1087" s="15"/>
      <c r="S1087" s="1"/>
      <c r="T1087" s="1"/>
    </row>
    <row r="1088" ht="14.25" customHeight="1">
      <c r="A1088" s="1"/>
      <c r="B1088" s="12" t="s">
        <v>247</v>
      </c>
      <c r="C1088" s="15" t="s">
        <v>6392</v>
      </c>
      <c r="D1088" s="15" t="str">
        <f>VLOOKUP(WEEKDAY(C1088),'Dia da Semana'!$S:$T,2,FALSE)</f>
        <v>Quarta</v>
      </c>
      <c r="E1088" s="15" t="s">
        <v>6394</v>
      </c>
      <c r="F1088" s="15" t="s">
        <v>222</v>
      </c>
      <c r="G1088" s="98" t="s">
        <v>250</v>
      </c>
      <c r="H1088" s="99" t="s">
        <v>250</v>
      </c>
      <c r="I1088" s="1"/>
      <c r="J1088" s="1"/>
      <c r="K1088" s="1"/>
      <c r="L1088" s="1"/>
      <c r="M1088" s="1"/>
      <c r="N1088" s="1"/>
      <c r="O1088" s="1"/>
      <c r="P1088" s="1"/>
      <c r="Q1088" s="1"/>
      <c r="R1088" s="15"/>
      <c r="S1088" s="1"/>
      <c r="T1088" s="1"/>
    </row>
    <row r="1089" ht="14.25" customHeight="1">
      <c r="A1089" s="1"/>
      <c r="B1089" s="12" t="s">
        <v>247</v>
      </c>
      <c r="C1089" s="15" t="s">
        <v>6392</v>
      </c>
      <c r="D1089" s="15" t="str">
        <f>VLOOKUP(WEEKDAY(C1089),'Dia da Semana'!$S:$T,2,FALSE)</f>
        <v>Quarta</v>
      </c>
      <c r="E1089" s="15" t="s">
        <v>6395</v>
      </c>
      <c r="F1089" s="15" t="s">
        <v>222</v>
      </c>
      <c r="G1089" s="98" t="s">
        <v>250</v>
      </c>
      <c r="H1089" s="99" t="s">
        <v>250</v>
      </c>
      <c r="I1089" s="1"/>
      <c r="J1089" s="1"/>
      <c r="K1089" s="1"/>
      <c r="L1089" s="1"/>
      <c r="M1089" s="1"/>
      <c r="N1089" s="1"/>
      <c r="O1089" s="1"/>
      <c r="P1089" s="1"/>
      <c r="Q1089" s="1"/>
      <c r="R1089" s="15"/>
      <c r="S1089" s="1"/>
      <c r="T1089" s="1"/>
    </row>
    <row r="1090" ht="14.25" customHeight="1">
      <c r="A1090" s="1"/>
      <c r="B1090" s="12" t="s">
        <v>247</v>
      </c>
      <c r="C1090" s="15" t="s">
        <v>6392</v>
      </c>
      <c r="D1090" s="15" t="str">
        <f>VLOOKUP(WEEKDAY(C1090),'Dia da Semana'!$S:$T,2,FALSE)</f>
        <v>Quarta</v>
      </c>
      <c r="E1090" s="15" t="s">
        <v>6396</v>
      </c>
      <c r="F1090" s="15" t="s">
        <v>222</v>
      </c>
      <c r="G1090" s="98" t="s">
        <v>250</v>
      </c>
      <c r="H1090" s="99" t="s">
        <v>250</v>
      </c>
      <c r="I1090" s="1"/>
      <c r="J1090" s="1"/>
      <c r="K1090" s="1"/>
      <c r="L1090" s="1"/>
      <c r="M1090" s="1"/>
      <c r="N1090" s="1"/>
      <c r="O1090" s="1"/>
      <c r="P1090" s="1"/>
      <c r="Q1090" s="1"/>
      <c r="R1090" s="15"/>
      <c r="S1090" s="1"/>
      <c r="T1090" s="1"/>
    </row>
    <row r="1091" ht="14.25" customHeight="1">
      <c r="A1091" s="1"/>
      <c r="B1091" s="12" t="s">
        <v>230</v>
      </c>
      <c r="C1091" s="15" t="s">
        <v>6397</v>
      </c>
      <c r="D1091" s="15" t="str">
        <f>VLOOKUP(WEEKDAY(C1091),'Dia da Semana'!$S:$T,2,FALSE)</f>
        <v>Quarta</v>
      </c>
      <c r="E1091" s="15" t="s">
        <v>6398</v>
      </c>
      <c r="F1091" s="15" t="s">
        <v>224</v>
      </c>
      <c r="G1091" s="98" t="s">
        <v>250</v>
      </c>
      <c r="H1091" s="99" t="s">
        <v>250</v>
      </c>
      <c r="I1091" s="1"/>
      <c r="J1091" s="1"/>
      <c r="K1091" s="1"/>
      <c r="L1091" s="1"/>
      <c r="M1091" s="1"/>
      <c r="N1091" s="1"/>
      <c r="O1091" s="1"/>
      <c r="P1091" s="1"/>
      <c r="Q1091" s="1"/>
      <c r="R1091" s="15"/>
      <c r="S1091" s="1"/>
      <c r="T1091" s="1"/>
    </row>
    <row r="1092" ht="14.25" customHeight="1">
      <c r="A1092" s="1"/>
      <c r="B1092" s="12" t="s">
        <v>230</v>
      </c>
      <c r="C1092" s="15" t="s">
        <v>6399</v>
      </c>
      <c r="D1092" s="15" t="str">
        <f>VLOOKUP(WEEKDAY(C1092),'Dia da Semana'!$S:$T,2,FALSE)</f>
        <v>Quarta</v>
      </c>
      <c r="E1092" s="15" t="s">
        <v>6400</v>
      </c>
      <c r="F1092" s="15" t="s">
        <v>222</v>
      </c>
      <c r="G1092" s="98" t="s">
        <v>4381</v>
      </c>
      <c r="H1092" s="99" t="s">
        <v>4582</v>
      </c>
      <c r="I1092" s="1"/>
      <c r="J1092" s="1"/>
      <c r="K1092" s="1"/>
      <c r="L1092" s="1"/>
      <c r="M1092" s="1"/>
      <c r="N1092" s="1"/>
      <c r="O1092" s="1"/>
      <c r="P1092" s="1"/>
      <c r="Q1092" s="1"/>
      <c r="R1092" s="15"/>
      <c r="S1092" s="1"/>
      <c r="T1092" s="1"/>
    </row>
    <row r="1093" ht="14.25" customHeight="1">
      <c r="A1093" s="1"/>
      <c r="B1093" s="12" t="s">
        <v>248</v>
      </c>
      <c r="C1093" s="15" t="s">
        <v>6401</v>
      </c>
      <c r="D1093" s="15" t="str">
        <f>VLOOKUP(WEEKDAY(C1093),'Dia da Semana'!$S:$T,2,FALSE)</f>
        <v>Quarta</v>
      </c>
      <c r="E1093" s="15" t="s">
        <v>6402</v>
      </c>
      <c r="F1093" s="15" t="s">
        <v>222</v>
      </c>
      <c r="G1093" s="98" t="s">
        <v>4381</v>
      </c>
      <c r="H1093" s="99" t="s">
        <v>4582</v>
      </c>
      <c r="I1093" s="1"/>
      <c r="J1093" s="1"/>
      <c r="K1093" s="1"/>
      <c r="L1093" s="1"/>
      <c r="M1093" s="1"/>
      <c r="N1093" s="1"/>
      <c r="O1093" s="1"/>
      <c r="P1093" s="1"/>
      <c r="Q1093" s="1"/>
      <c r="R1093" s="15"/>
      <c r="S1093" s="1"/>
      <c r="T1093" s="1"/>
    </row>
    <row r="1094" ht="14.25" customHeight="1">
      <c r="A1094" s="1"/>
      <c r="B1094" s="12" t="s">
        <v>230</v>
      </c>
      <c r="C1094" s="15" t="s">
        <v>6403</v>
      </c>
      <c r="D1094" s="15" t="str">
        <f>VLOOKUP(WEEKDAY(C1094),'Dia da Semana'!$S:$T,2,FALSE)</f>
        <v>Quarta</v>
      </c>
      <c r="E1094" s="15" t="s">
        <v>6404</v>
      </c>
      <c r="F1094" s="15" t="s">
        <v>222</v>
      </c>
      <c r="G1094" s="98" t="s">
        <v>4187</v>
      </c>
      <c r="H1094" s="99" t="s">
        <v>6405</v>
      </c>
      <c r="I1094" s="1"/>
      <c r="J1094" s="1"/>
      <c r="K1094" s="1"/>
      <c r="L1094" s="1"/>
      <c r="M1094" s="1"/>
      <c r="N1094" s="1"/>
      <c r="O1094" s="1"/>
      <c r="P1094" s="1"/>
      <c r="Q1094" s="1"/>
      <c r="R1094" s="15"/>
      <c r="S1094" s="1"/>
      <c r="T1094" s="1"/>
    </row>
    <row r="1095" ht="14.25" customHeight="1">
      <c r="A1095" s="1"/>
      <c r="B1095" s="12" t="s">
        <v>230</v>
      </c>
      <c r="C1095" s="15" t="s">
        <v>6406</v>
      </c>
      <c r="D1095" s="15" t="str">
        <f>VLOOKUP(WEEKDAY(C1095),'Dia da Semana'!$S:$T,2,FALSE)</f>
        <v>Quarta</v>
      </c>
      <c r="E1095" s="15" t="s">
        <v>6407</v>
      </c>
      <c r="F1095" s="15" t="s">
        <v>4186</v>
      </c>
      <c r="G1095" s="98" t="s">
        <v>4258</v>
      </c>
      <c r="H1095" s="99" t="s">
        <v>6408</v>
      </c>
      <c r="I1095" s="1"/>
      <c r="J1095" s="1"/>
      <c r="K1095" s="1"/>
      <c r="L1095" s="1"/>
      <c r="M1095" s="1"/>
      <c r="N1095" s="1"/>
      <c r="O1095" s="1"/>
      <c r="P1095" s="1"/>
      <c r="Q1095" s="1"/>
      <c r="R1095" s="15"/>
      <c r="S1095" s="1"/>
      <c r="T1095" s="1"/>
    </row>
    <row r="1096" ht="14.25" customHeight="1">
      <c r="A1096" s="1"/>
      <c r="B1096" s="12" t="s">
        <v>230</v>
      </c>
      <c r="C1096" s="15" t="s">
        <v>6409</v>
      </c>
      <c r="D1096" s="15" t="str">
        <f>VLOOKUP(WEEKDAY(C1096),'Dia da Semana'!$S:$T,2,FALSE)</f>
        <v>Quarta</v>
      </c>
      <c r="E1096" s="15" t="s">
        <v>6410</v>
      </c>
      <c r="F1096" s="15" t="s">
        <v>222</v>
      </c>
      <c r="G1096" s="98" t="s">
        <v>4187</v>
      </c>
      <c r="H1096" s="99" t="s">
        <v>6047</v>
      </c>
      <c r="I1096" s="1"/>
      <c r="J1096" s="1"/>
      <c r="K1096" s="1"/>
      <c r="L1096" s="1"/>
      <c r="M1096" s="1"/>
      <c r="N1096" s="1"/>
      <c r="O1096" s="1"/>
      <c r="P1096" s="1"/>
      <c r="Q1096" s="1"/>
      <c r="R1096" s="15"/>
      <c r="S1096" s="1"/>
      <c r="T1096" s="1"/>
    </row>
    <row r="1097" ht="14.25" customHeight="1">
      <c r="A1097" s="1"/>
      <c r="B1097" s="12" t="s">
        <v>230</v>
      </c>
      <c r="C1097" s="15" t="s">
        <v>6411</v>
      </c>
      <c r="D1097" s="15" t="str">
        <f>VLOOKUP(WEEKDAY(C1097),'Dia da Semana'!$S:$T,2,FALSE)</f>
        <v>Quarta</v>
      </c>
      <c r="E1097" s="15" t="s">
        <v>6412</v>
      </c>
      <c r="F1097" s="15" t="s">
        <v>223</v>
      </c>
      <c r="G1097" s="98" t="s">
        <v>5044</v>
      </c>
      <c r="H1097" s="99" t="s">
        <v>5045</v>
      </c>
      <c r="I1097" s="1"/>
      <c r="J1097" s="1"/>
      <c r="K1097" s="1"/>
      <c r="L1097" s="1"/>
      <c r="M1097" s="1"/>
      <c r="N1097" s="1"/>
      <c r="O1097" s="1"/>
      <c r="P1097" s="1"/>
      <c r="Q1097" s="1"/>
      <c r="R1097" s="15"/>
      <c r="S1097" s="1"/>
      <c r="T1097" s="1"/>
    </row>
    <row r="1098" ht="14.25" customHeight="1">
      <c r="A1098" s="1"/>
      <c r="B1098" s="12" t="s">
        <v>230</v>
      </c>
      <c r="C1098" s="15" t="s">
        <v>6411</v>
      </c>
      <c r="D1098" s="15" t="str">
        <f>VLOOKUP(WEEKDAY(C1098),'Dia da Semana'!$S:$T,2,FALSE)</f>
        <v>Quarta</v>
      </c>
      <c r="E1098" s="15" t="s">
        <v>6412</v>
      </c>
      <c r="F1098" s="15" t="s">
        <v>223</v>
      </c>
      <c r="G1098" s="98" t="s">
        <v>250</v>
      </c>
      <c r="H1098" s="99" t="s">
        <v>250</v>
      </c>
      <c r="I1098" s="1"/>
      <c r="J1098" s="1"/>
      <c r="K1098" s="1"/>
      <c r="L1098" s="1"/>
      <c r="M1098" s="1"/>
      <c r="N1098" s="1"/>
      <c r="O1098" s="1"/>
      <c r="P1098" s="1"/>
      <c r="Q1098" s="1"/>
      <c r="R1098" s="15"/>
      <c r="S1098" s="1"/>
      <c r="T1098" s="1"/>
    </row>
    <row r="1099" ht="14.25" customHeight="1">
      <c r="A1099" s="1"/>
      <c r="B1099" s="12" t="s">
        <v>230</v>
      </c>
      <c r="C1099" s="15" t="s">
        <v>6413</v>
      </c>
      <c r="D1099" s="15" t="str">
        <f>VLOOKUP(WEEKDAY(C1099),'Dia da Semana'!$S:$T,2,FALSE)</f>
        <v>Quarta</v>
      </c>
      <c r="E1099" s="15" t="s">
        <v>6414</v>
      </c>
      <c r="F1099" s="15" t="s">
        <v>222</v>
      </c>
      <c r="G1099" s="98" t="s">
        <v>4187</v>
      </c>
      <c r="H1099" s="99" t="s">
        <v>4193</v>
      </c>
      <c r="I1099" s="1"/>
      <c r="J1099" s="1"/>
      <c r="K1099" s="1"/>
      <c r="L1099" s="1"/>
      <c r="M1099" s="1"/>
      <c r="N1099" s="1"/>
      <c r="O1099" s="1"/>
      <c r="P1099" s="1"/>
      <c r="Q1099" s="1"/>
      <c r="R1099" s="15"/>
      <c r="S1099" s="1"/>
      <c r="T1099" s="1"/>
    </row>
    <row r="1100" ht="14.25" customHeight="1">
      <c r="A1100" s="1"/>
      <c r="B1100" s="12" t="s">
        <v>230</v>
      </c>
      <c r="C1100" s="15" t="s">
        <v>6415</v>
      </c>
      <c r="D1100" s="15" t="str">
        <f>VLOOKUP(WEEKDAY(C1100),'Dia da Semana'!$S:$T,2,FALSE)</f>
        <v>Quarta</v>
      </c>
      <c r="E1100" s="15" t="s">
        <v>6416</v>
      </c>
      <c r="F1100" s="15" t="s">
        <v>222</v>
      </c>
      <c r="G1100" s="98" t="s">
        <v>250</v>
      </c>
      <c r="H1100" s="99" t="s">
        <v>250</v>
      </c>
      <c r="I1100" s="1"/>
      <c r="J1100" s="1"/>
      <c r="K1100" s="1"/>
      <c r="L1100" s="1"/>
      <c r="M1100" s="1"/>
      <c r="N1100" s="1"/>
      <c r="O1100" s="1"/>
      <c r="P1100" s="1"/>
      <c r="Q1100" s="1"/>
      <c r="R1100" s="15"/>
      <c r="S1100" s="1"/>
      <c r="T1100" s="1"/>
    </row>
    <row r="1101" ht="14.25" customHeight="1">
      <c r="A1101" s="1"/>
      <c r="B1101" s="12" t="s">
        <v>230</v>
      </c>
      <c r="C1101" s="15" t="s">
        <v>6417</v>
      </c>
      <c r="D1101" s="15" t="str">
        <f>VLOOKUP(WEEKDAY(C1101),'Dia da Semana'!$S:$T,2,FALSE)</f>
        <v>Quarta</v>
      </c>
      <c r="E1101" s="15" t="s">
        <v>6418</v>
      </c>
      <c r="F1101" s="15" t="s">
        <v>222</v>
      </c>
      <c r="G1101" s="98" t="s">
        <v>5325</v>
      </c>
      <c r="H1101" s="99" t="s">
        <v>6419</v>
      </c>
      <c r="I1101" s="1"/>
      <c r="J1101" s="1"/>
      <c r="K1101" s="1"/>
      <c r="L1101" s="1"/>
      <c r="M1101" s="1"/>
      <c r="N1101" s="1"/>
      <c r="O1101" s="1"/>
      <c r="P1101" s="1"/>
      <c r="Q1101" s="1"/>
      <c r="R1101" s="15"/>
      <c r="S1101" s="1"/>
      <c r="T1101" s="1"/>
    </row>
    <row r="1102" ht="14.25" customHeight="1">
      <c r="A1102" s="1"/>
      <c r="B1102" s="12" t="s">
        <v>247</v>
      </c>
      <c r="C1102" s="15" t="s">
        <v>6420</v>
      </c>
      <c r="D1102" s="15" t="str">
        <f>VLOOKUP(WEEKDAY(C1102),'Dia da Semana'!$S:$T,2,FALSE)</f>
        <v>Quarta</v>
      </c>
      <c r="E1102" s="15" t="s">
        <v>6421</v>
      </c>
      <c r="F1102" s="15" t="s">
        <v>222</v>
      </c>
      <c r="G1102" s="98" t="s">
        <v>250</v>
      </c>
      <c r="H1102" s="99" t="s">
        <v>250</v>
      </c>
      <c r="I1102" s="1"/>
      <c r="J1102" s="1"/>
      <c r="K1102" s="1"/>
      <c r="L1102" s="1"/>
      <c r="M1102" s="1"/>
      <c r="N1102" s="1"/>
      <c r="O1102" s="1"/>
      <c r="P1102" s="1"/>
      <c r="Q1102" s="1"/>
      <c r="R1102" s="15"/>
      <c r="S1102" s="1"/>
      <c r="T1102" s="1"/>
    </row>
    <row r="1103" ht="14.25" customHeight="1">
      <c r="A1103" s="1"/>
      <c r="B1103" s="12" t="s">
        <v>230</v>
      </c>
      <c r="C1103" s="15" t="s">
        <v>6422</v>
      </c>
      <c r="D1103" s="15" t="str">
        <f>VLOOKUP(WEEKDAY(C1103),'Dia da Semana'!$S:$T,2,FALSE)</f>
        <v>Quarta</v>
      </c>
      <c r="E1103" s="15" t="s">
        <v>6423</v>
      </c>
      <c r="F1103" s="15" t="s">
        <v>222</v>
      </c>
      <c r="G1103" s="98" t="s">
        <v>4501</v>
      </c>
      <c r="H1103" s="99" t="s">
        <v>6424</v>
      </c>
      <c r="I1103" s="1"/>
      <c r="J1103" s="1"/>
      <c r="K1103" s="1"/>
      <c r="L1103" s="1"/>
      <c r="M1103" s="1"/>
      <c r="N1103" s="1"/>
      <c r="O1103" s="1"/>
      <c r="P1103" s="1"/>
      <c r="Q1103" s="1"/>
      <c r="R1103" s="15"/>
      <c r="S1103" s="1"/>
      <c r="T1103" s="1"/>
    </row>
    <row r="1104" ht="14.25" customHeight="1">
      <c r="A1104" s="1"/>
      <c r="B1104" s="12" t="s">
        <v>230</v>
      </c>
      <c r="C1104" s="15" t="s">
        <v>6422</v>
      </c>
      <c r="D1104" s="15" t="str">
        <f>VLOOKUP(WEEKDAY(C1104),'Dia da Semana'!$S:$T,2,FALSE)</f>
        <v>Quarta</v>
      </c>
      <c r="E1104" s="15" t="s">
        <v>6425</v>
      </c>
      <c r="F1104" s="15" t="s">
        <v>224</v>
      </c>
      <c r="G1104" s="98" t="s">
        <v>250</v>
      </c>
      <c r="H1104" s="99" t="s">
        <v>250</v>
      </c>
      <c r="I1104" s="1"/>
      <c r="J1104" s="1"/>
      <c r="K1104" s="1"/>
      <c r="L1104" s="1"/>
      <c r="M1104" s="1"/>
      <c r="N1104" s="1"/>
      <c r="O1104" s="1"/>
      <c r="P1104" s="1"/>
      <c r="Q1104" s="1"/>
      <c r="R1104" s="15"/>
      <c r="S1104" s="1"/>
      <c r="T1104" s="1"/>
    </row>
    <row r="1105" ht="14.25" customHeight="1">
      <c r="A1105" s="1"/>
      <c r="B1105" s="12" t="s">
        <v>230</v>
      </c>
      <c r="C1105" s="15" t="s">
        <v>6426</v>
      </c>
      <c r="D1105" s="15" t="str">
        <f>VLOOKUP(WEEKDAY(C1105),'Dia da Semana'!$S:$T,2,FALSE)</f>
        <v>Quarta</v>
      </c>
      <c r="E1105" s="15" t="s">
        <v>6427</v>
      </c>
      <c r="F1105" s="15" t="s">
        <v>222</v>
      </c>
      <c r="G1105" s="98" t="s">
        <v>4651</v>
      </c>
      <c r="H1105" s="99" t="s">
        <v>5002</v>
      </c>
      <c r="I1105" s="1"/>
      <c r="J1105" s="1"/>
      <c r="K1105" s="1"/>
      <c r="L1105" s="1"/>
      <c r="M1105" s="1"/>
      <c r="N1105" s="1"/>
      <c r="O1105" s="1"/>
      <c r="P1105" s="1"/>
      <c r="Q1105" s="1"/>
      <c r="R1105" s="15"/>
      <c r="S1105" s="1"/>
      <c r="T1105" s="1"/>
    </row>
    <row r="1106" ht="14.25" customHeight="1">
      <c r="A1106" s="1"/>
      <c r="B1106" s="12" t="s">
        <v>230</v>
      </c>
      <c r="C1106" s="15" t="s">
        <v>6426</v>
      </c>
      <c r="D1106" s="15" t="str">
        <f>VLOOKUP(WEEKDAY(C1106),'Dia da Semana'!$S:$T,2,FALSE)</f>
        <v>Quarta</v>
      </c>
      <c r="E1106" s="15" t="s">
        <v>6427</v>
      </c>
      <c r="F1106" s="15" t="s">
        <v>222</v>
      </c>
      <c r="G1106" s="98" t="s">
        <v>4651</v>
      </c>
      <c r="H1106" s="99" t="s">
        <v>5002</v>
      </c>
      <c r="I1106" s="1"/>
      <c r="J1106" s="1"/>
      <c r="K1106" s="1"/>
      <c r="L1106" s="1"/>
      <c r="M1106" s="1"/>
      <c r="N1106" s="1"/>
      <c r="O1106" s="1"/>
      <c r="P1106" s="1"/>
      <c r="Q1106" s="1"/>
      <c r="R1106" s="15"/>
      <c r="S1106" s="1"/>
      <c r="T1106" s="1"/>
    </row>
    <row r="1107" ht="14.25" customHeight="1">
      <c r="A1107" s="1"/>
      <c r="B1107" s="12" t="s">
        <v>230</v>
      </c>
      <c r="C1107" s="15" t="s">
        <v>6428</v>
      </c>
      <c r="D1107" s="15" t="str">
        <f>VLOOKUP(WEEKDAY(C1107),'Dia da Semana'!$S:$T,2,FALSE)</f>
        <v>Quarta</v>
      </c>
      <c r="E1107" s="15" t="s">
        <v>6429</v>
      </c>
      <c r="F1107" s="15" t="s">
        <v>222</v>
      </c>
      <c r="G1107" s="98" t="s">
        <v>4241</v>
      </c>
      <c r="H1107" s="99" t="s">
        <v>4249</v>
      </c>
      <c r="I1107" s="1"/>
      <c r="J1107" s="1"/>
      <c r="K1107" s="1"/>
      <c r="L1107" s="1"/>
      <c r="M1107" s="1"/>
      <c r="N1107" s="1"/>
      <c r="O1107" s="1"/>
      <c r="P1107" s="1"/>
      <c r="Q1107" s="1"/>
      <c r="R1107" s="15"/>
      <c r="S1107" s="1"/>
      <c r="T1107" s="1"/>
    </row>
    <row r="1108" ht="14.25" customHeight="1">
      <c r="A1108" s="1"/>
      <c r="B1108" s="12" t="s">
        <v>230</v>
      </c>
      <c r="C1108" s="15" t="s">
        <v>6430</v>
      </c>
      <c r="D1108" s="15" t="str">
        <f>VLOOKUP(WEEKDAY(C1108),'Dia da Semana'!$S:$T,2,FALSE)</f>
        <v>Quarta</v>
      </c>
      <c r="E1108" s="15" t="s">
        <v>6431</v>
      </c>
      <c r="F1108" s="15" t="s">
        <v>222</v>
      </c>
      <c r="G1108" s="98" t="s">
        <v>6432</v>
      </c>
      <c r="H1108" s="99" t="s">
        <v>6433</v>
      </c>
      <c r="I1108" s="1"/>
      <c r="J1108" s="1"/>
      <c r="K1108" s="1"/>
      <c r="L1108" s="1"/>
      <c r="M1108" s="1"/>
      <c r="N1108" s="1"/>
      <c r="O1108" s="1"/>
      <c r="P1108" s="1"/>
      <c r="Q1108" s="1"/>
      <c r="R1108" s="15"/>
      <c r="S1108" s="1"/>
      <c r="T1108" s="1"/>
    </row>
    <row r="1109" ht="14.25" customHeight="1">
      <c r="A1109" s="1"/>
      <c r="B1109" s="12" t="s">
        <v>230</v>
      </c>
      <c r="C1109" s="15" t="s">
        <v>6434</v>
      </c>
      <c r="D1109" s="15" t="str">
        <f>VLOOKUP(WEEKDAY(C1109),'Dia da Semana'!$S:$T,2,FALSE)</f>
        <v>Quarta</v>
      </c>
      <c r="E1109" s="15" t="s">
        <v>6435</v>
      </c>
      <c r="F1109" s="15" t="s">
        <v>222</v>
      </c>
      <c r="G1109" s="98" t="s">
        <v>250</v>
      </c>
      <c r="H1109" s="99" t="s">
        <v>250</v>
      </c>
      <c r="I1109" s="1"/>
      <c r="J1109" s="1"/>
      <c r="K1109" s="1"/>
      <c r="L1109" s="1"/>
      <c r="M1109" s="1"/>
      <c r="N1109" s="1"/>
      <c r="O1109" s="1"/>
      <c r="P1109" s="1"/>
      <c r="Q1109" s="1"/>
      <c r="R1109" s="15"/>
      <c r="S1109" s="1"/>
      <c r="T1109" s="1"/>
    </row>
    <row r="1110" ht="14.25" customHeight="1">
      <c r="A1110" s="1"/>
      <c r="B1110" s="12" t="s">
        <v>248</v>
      </c>
      <c r="C1110" s="15" t="s">
        <v>6436</v>
      </c>
      <c r="D1110" s="15" t="str">
        <f>VLOOKUP(WEEKDAY(C1110),'Dia da Semana'!$S:$T,2,FALSE)</f>
        <v>Quarta</v>
      </c>
      <c r="E1110" s="15" t="s">
        <v>6437</v>
      </c>
      <c r="F1110" s="15" t="s">
        <v>222</v>
      </c>
      <c r="G1110" s="98" t="s">
        <v>4266</v>
      </c>
      <c r="H1110" s="99" t="s">
        <v>4526</v>
      </c>
      <c r="I1110" s="1"/>
      <c r="J1110" s="1"/>
      <c r="K1110" s="1"/>
      <c r="L1110" s="1"/>
      <c r="M1110" s="1"/>
      <c r="N1110" s="1"/>
      <c r="O1110" s="1"/>
      <c r="P1110" s="1"/>
      <c r="Q1110" s="1"/>
      <c r="R1110" s="15"/>
      <c r="S1110" s="1"/>
      <c r="T1110" s="1"/>
    </row>
    <row r="1111" ht="14.25" customHeight="1">
      <c r="A1111" s="1"/>
      <c r="B1111" s="12" t="s">
        <v>230</v>
      </c>
      <c r="C1111" s="15" t="s">
        <v>6438</v>
      </c>
      <c r="D1111" s="15" t="str">
        <f>VLOOKUP(WEEKDAY(C1111),'Dia da Semana'!$S:$T,2,FALSE)</f>
        <v>Quarta</v>
      </c>
      <c r="E1111" s="15" t="s">
        <v>6439</v>
      </c>
      <c r="F1111" s="15" t="s">
        <v>222</v>
      </c>
      <c r="G1111" s="98" t="s">
        <v>242</v>
      </c>
      <c r="H1111" s="99" t="s">
        <v>4180</v>
      </c>
      <c r="I1111" s="1"/>
      <c r="J1111" s="1"/>
      <c r="K1111" s="1"/>
      <c r="L1111" s="1"/>
      <c r="M1111" s="1"/>
      <c r="N1111" s="1"/>
      <c r="O1111" s="1"/>
      <c r="P1111" s="1"/>
      <c r="Q1111" s="1"/>
      <c r="R1111" s="15"/>
      <c r="S1111" s="1"/>
      <c r="T1111" s="1"/>
    </row>
    <row r="1112" ht="14.25" customHeight="1">
      <c r="A1112" s="1"/>
      <c r="B1112" s="12" t="s">
        <v>230</v>
      </c>
      <c r="C1112" s="15" t="s">
        <v>6440</v>
      </c>
      <c r="D1112" s="15" t="str">
        <f>VLOOKUP(WEEKDAY(C1112),'Dia da Semana'!$S:$T,2,FALSE)</f>
        <v>Quarta</v>
      </c>
      <c r="E1112" s="15" t="s">
        <v>6441</v>
      </c>
      <c r="F1112" s="15" t="s">
        <v>222</v>
      </c>
      <c r="G1112" s="98" t="s">
        <v>242</v>
      </c>
      <c r="H1112" s="99" t="s">
        <v>4180</v>
      </c>
      <c r="I1112" s="1"/>
      <c r="J1112" s="1"/>
      <c r="K1112" s="1"/>
      <c r="L1112" s="1"/>
      <c r="M1112" s="1"/>
      <c r="N1112" s="1"/>
      <c r="O1112" s="1"/>
      <c r="P1112" s="1"/>
      <c r="Q1112" s="1"/>
      <c r="R1112" s="15"/>
      <c r="S1112" s="1"/>
      <c r="T1112" s="1"/>
    </row>
    <row r="1113" ht="14.25" customHeight="1">
      <c r="A1113" s="1"/>
      <c r="B1113" s="12" t="s">
        <v>230</v>
      </c>
      <c r="C1113" s="15" t="s">
        <v>6442</v>
      </c>
      <c r="D1113" s="15" t="str">
        <f>VLOOKUP(WEEKDAY(C1113),'Dia da Semana'!$S:$T,2,FALSE)</f>
        <v>Segunda</v>
      </c>
      <c r="E1113" s="15" t="s">
        <v>6443</v>
      </c>
      <c r="F1113" s="15" t="s">
        <v>222</v>
      </c>
      <c r="G1113" s="98" t="s">
        <v>6360</v>
      </c>
      <c r="H1113" s="99" t="s">
        <v>6444</v>
      </c>
      <c r="I1113" s="1"/>
      <c r="J1113" s="1"/>
      <c r="K1113" s="1"/>
      <c r="L1113" s="1"/>
      <c r="M1113" s="1"/>
      <c r="N1113" s="1"/>
      <c r="O1113" s="1"/>
      <c r="P1113" s="1"/>
      <c r="Q1113" s="1"/>
      <c r="R1113" s="15"/>
      <c r="S1113" s="1"/>
      <c r="T1113" s="1"/>
    </row>
    <row r="1114" ht="14.25" customHeight="1">
      <c r="A1114" s="1"/>
      <c r="B1114" s="12" t="s">
        <v>230</v>
      </c>
      <c r="C1114" s="15" t="s">
        <v>6445</v>
      </c>
      <c r="D1114" s="15" t="str">
        <f>VLOOKUP(WEEKDAY(C1114),'Dia da Semana'!$S:$T,2,FALSE)</f>
        <v>Segunda</v>
      </c>
      <c r="E1114" s="15" t="s">
        <v>6446</v>
      </c>
      <c r="F1114" s="15" t="s">
        <v>222</v>
      </c>
      <c r="G1114" s="98" t="s">
        <v>4288</v>
      </c>
      <c r="H1114" s="99" t="s">
        <v>4287</v>
      </c>
      <c r="I1114" s="1"/>
      <c r="J1114" s="1"/>
      <c r="K1114" s="1"/>
      <c r="L1114" s="1"/>
      <c r="M1114" s="1"/>
      <c r="N1114" s="1"/>
      <c r="O1114" s="1"/>
      <c r="P1114" s="1"/>
      <c r="Q1114" s="1"/>
      <c r="R1114" s="15"/>
      <c r="S1114" s="1"/>
      <c r="T1114" s="1"/>
    </row>
    <row r="1115" ht="14.25" customHeight="1">
      <c r="A1115" s="1"/>
      <c r="B1115" s="12" t="s">
        <v>230</v>
      </c>
      <c r="C1115" s="15" t="s">
        <v>6447</v>
      </c>
      <c r="D1115" s="15" t="str">
        <f>VLOOKUP(WEEKDAY(C1115),'Dia da Semana'!$S:$T,2,FALSE)</f>
        <v>Segunda</v>
      </c>
      <c r="E1115" s="15" t="s">
        <v>6448</v>
      </c>
      <c r="F1115" s="15" t="s">
        <v>222</v>
      </c>
      <c r="G1115" s="98" t="s">
        <v>4266</v>
      </c>
      <c r="H1115" s="99" t="s">
        <v>4526</v>
      </c>
      <c r="I1115" s="1"/>
      <c r="J1115" s="1"/>
      <c r="K1115" s="1"/>
      <c r="L1115" s="1"/>
      <c r="M1115" s="1"/>
      <c r="N1115" s="1"/>
      <c r="O1115" s="1"/>
      <c r="P1115" s="1"/>
      <c r="Q1115" s="1"/>
      <c r="R1115" s="15"/>
      <c r="S1115" s="1"/>
      <c r="T1115" s="1"/>
    </row>
    <row r="1116" ht="14.25" customHeight="1">
      <c r="A1116" s="1"/>
      <c r="B1116" s="12" t="s">
        <v>230</v>
      </c>
      <c r="C1116" s="15" t="s">
        <v>6449</v>
      </c>
      <c r="D1116" s="15" t="str">
        <f>VLOOKUP(WEEKDAY(C1116),'Dia da Semana'!$S:$T,2,FALSE)</f>
        <v>Segunda</v>
      </c>
      <c r="E1116" s="15" t="s">
        <v>6450</v>
      </c>
      <c r="F1116" s="15" t="s">
        <v>222</v>
      </c>
      <c r="G1116" s="98" t="s">
        <v>4266</v>
      </c>
      <c r="H1116" s="99" t="s">
        <v>4526</v>
      </c>
      <c r="I1116" s="1"/>
      <c r="J1116" s="1"/>
      <c r="K1116" s="1"/>
      <c r="L1116" s="1"/>
      <c r="M1116" s="1"/>
      <c r="N1116" s="1"/>
      <c r="O1116" s="1"/>
      <c r="P1116" s="1"/>
      <c r="Q1116" s="1"/>
      <c r="R1116" s="15"/>
      <c r="S1116" s="1"/>
      <c r="T1116" s="1"/>
    </row>
    <row r="1117" ht="14.25" customHeight="1">
      <c r="A1117" s="1"/>
      <c r="B1117" s="12" t="s">
        <v>230</v>
      </c>
      <c r="C1117" s="15" t="s">
        <v>6451</v>
      </c>
      <c r="D1117" s="15" t="str">
        <f>VLOOKUP(WEEKDAY(C1117),'Dia da Semana'!$S:$T,2,FALSE)</f>
        <v>Segunda</v>
      </c>
      <c r="E1117" s="15" t="s">
        <v>6452</v>
      </c>
      <c r="F1117" s="15" t="s">
        <v>222</v>
      </c>
      <c r="G1117" s="98" t="s">
        <v>4266</v>
      </c>
      <c r="H1117" s="99" t="s">
        <v>4526</v>
      </c>
      <c r="I1117" s="1"/>
      <c r="J1117" s="1"/>
      <c r="K1117" s="1"/>
      <c r="L1117" s="1"/>
      <c r="M1117" s="1"/>
      <c r="N1117" s="1"/>
      <c r="O1117" s="1"/>
      <c r="P1117" s="1"/>
      <c r="Q1117" s="1"/>
      <c r="R1117" s="15"/>
      <c r="S1117" s="1"/>
      <c r="T1117" s="1"/>
    </row>
    <row r="1118" ht="14.25" customHeight="1">
      <c r="A1118" s="1"/>
      <c r="B1118" s="12" t="s">
        <v>230</v>
      </c>
      <c r="C1118" s="15" t="s">
        <v>6453</v>
      </c>
      <c r="D1118" s="15" t="str">
        <f>VLOOKUP(WEEKDAY(C1118),'Dia da Semana'!$S:$T,2,FALSE)</f>
        <v>Segunda</v>
      </c>
      <c r="E1118" s="15" t="s">
        <v>6454</v>
      </c>
      <c r="F1118" s="15" t="s">
        <v>222</v>
      </c>
      <c r="G1118" s="98" t="s">
        <v>4187</v>
      </c>
      <c r="H1118" s="99" t="s">
        <v>4193</v>
      </c>
      <c r="I1118" s="1"/>
      <c r="J1118" s="1"/>
      <c r="K1118" s="1"/>
      <c r="L1118" s="1"/>
      <c r="M1118" s="1"/>
      <c r="N1118" s="1"/>
      <c r="O1118" s="1"/>
      <c r="P1118" s="1"/>
      <c r="Q1118" s="1"/>
      <c r="R1118" s="15"/>
      <c r="S1118" s="1"/>
      <c r="T1118" s="1"/>
    </row>
    <row r="1119" ht="14.25" customHeight="1">
      <c r="A1119" s="1"/>
      <c r="B1119" s="12" t="s">
        <v>230</v>
      </c>
      <c r="C1119" s="15" t="s">
        <v>6455</v>
      </c>
      <c r="D1119" s="15" t="str">
        <f>VLOOKUP(WEEKDAY(C1119),'Dia da Semana'!$S:$T,2,FALSE)</f>
        <v>Segunda</v>
      </c>
      <c r="E1119" s="15" t="s">
        <v>6456</v>
      </c>
      <c r="F1119" s="15" t="s">
        <v>222</v>
      </c>
      <c r="G1119" s="98" t="s">
        <v>6457</v>
      </c>
      <c r="H1119" s="99" t="s">
        <v>4476</v>
      </c>
      <c r="I1119" s="1"/>
      <c r="J1119" s="1"/>
      <c r="K1119" s="1"/>
      <c r="L1119" s="1"/>
      <c r="M1119" s="1"/>
      <c r="N1119" s="1"/>
      <c r="O1119" s="1"/>
      <c r="P1119" s="1"/>
      <c r="Q1119" s="1"/>
      <c r="R1119" s="15"/>
      <c r="S1119" s="1"/>
      <c r="T1119" s="1"/>
    </row>
    <row r="1120" ht="14.25" customHeight="1">
      <c r="A1120" s="1"/>
      <c r="B1120" s="12" t="s">
        <v>248</v>
      </c>
      <c r="C1120" s="15" t="s">
        <v>6458</v>
      </c>
      <c r="D1120" s="15" t="str">
        <f>VLOOKUP(WEEKDAY(C1120),'Dia da Semana'!$S:$T,2,FALSE)</f>
        <v>Segunda</v>
      </c>
      <c r="E1120" s="15" t="s">
        <v>6459</v>
      </c>
      <c r="F1120" s="15" t="s">
        <v>222</v>
      </c>
      <c r="G1120" s="98" t="s">
        <v>4330</v>
      </c>
      <c r="H1120" s="99" t="s">
        <v>6460</v>
      </c>
      <c r="I1120" s="1"/>
      <c r="J1120" s="1"/>
      <c r="K1120" s="1"/>
      <c r="L1120" s="1"/>
      <c r="M1120" s="1"/>
      <c r="N1120" s="1"/>
      <c r="O1120" s="1"/>
      <c r="P1120" s="1"/>
      <c r="Q1120" s="1"/>
      <c r="R1120" s="15"/>
      <c r="S1120" s="1"/>
      <c r="T1120" s="1"/>
    </row>
    <row r="1121" ht="14.25" customHeight="1">
      <c r="A1121" s="1"/>
      <c r="B1121" s="12" t="s">
        <v>230</v>
      </c>
      <c r="C1121" s="15" t="s">
        <v>6461</v>
      </c>
      <c r="D1121" s="15" t="str">
        <f>VLOOKUP(WEEKDAY(C1121),'Dia da Semana'!$S:$T,2,FALSE)</f>
        <v>Segunda</v>
      </c>
      <c r="E1121" s="15" t="s">
        <v>6462</v>
      </c>
      <c r="F1121" s="15" t="s">
        <v>222</v>
      </c>
      <c r="G1121" s="98" t="s">
        <v>250</v>
      </c>
      <c r="H1121" s="99" t="s">
        <v>250</v>
      </c>
      <c r="I1121" s="1"/>
      <c r="J1121" s="1"/>
      <c r="K1121" s="1"/>
      <c r="L1121" s="1"/>
      <c r="M1121" s="1"/>
      <c r="N1121" s="1"/>
      <c r="O1121" s="1"/>
      <c r="P1121" s="1"/>
      <c r="Q1121" s="1"/>
      <c r="R1121" s="15"/>
      <c r="S1121" s="1"/>
      <c r="T1121" s="1"/>
    </row>
    <row r="1122" ht="14.25" customHeight="1">
      <c r="A1122" s="1"/>
      <c r="B1122" s="12" t="s">
        <v>230</v>
      </c>
      <c r="C1122" s="15" t="s">
        <v>6461</v>
      </c>
      <c r="D1122" s="15" t="str">
        <f>VLOOKUP(WEEKDAY(C1122),'Dia da Semana'!$S:$T,2,FALSE)</f>
        <v>Segunda</v>
      </c>
      <c r="E1122" s="15" t="s">
        <v>6463</v>
      </c>
      <c r="F1122" s="15" t="s">
        <v>222</v>
      </c>
      <c r="G1122" s="98" t="s">
        <v>4187</v>
      </c>
      <c r="H1122" s="99" t="s">
        <v>4355</v>
      </c>
      <c r="I1122" s="1"/>
      <c r="J1122" s="1"/>
      <c r="K1122" s="1"/>
      <c r="L1122" s="1"/>
      <c r="M1122" s="1"/>
      <c r="N1122" s="1"/>
      <c r="O1122" s="1"/>
      <c r="P1122" s="1"/>
      <c r="Q1122" s="1"/>
      <c r="R1122" s="15"/>
      <c r="S1122" s="1"/>
      <c r="T1122" s="1"/>
    </row>
    <row r="1123" ht="14.25" customHeight="1">
      <c r="A1123" s="1"/>
      <c r="B1123" s="12" t="s">
        <v>248</v>
      </c>
      <c r="C1123" s="15" t="s">
        <v>6464</v>
      </c>
      <c r="D1123" s="15" t="str">
        <f>VLOOKUP(WEEKDAY(C1123),'Dia da Semana'!$S:$T,2,FALSE)</f>
        <v>Segunda</v>
      </c>
      <c r="E1123" s="15" t="s">
        <v>6465</v>
      </c>
      <c r="F1123" s="15" t="s">
        <v>223</v>
      </c>
      <c r="G1123" s="98" t="s">
        <v>6466</v>
      </c>
      <c r="H1123" s="99" t="s">
        <v>6467</v>
      </c>
      <c r="I1123" s="1"/>
      <c r="J1123" s="1"/>
      <c r="K1123" s="1"/>
      <c r="L1123" s="1"/>
      <c r="M1123" s="1"/>
      <c r="N1123" s="1"/>
      <c r="O1123" s="1"/>
      <c r="P1123" s="1"/>
      <c r="Q1123" s="1"/>
      <c r="R1123" s="15"/>
      <c r="S1123" s="1"/>
      <c r="T1123" s="1"/>
    </row>
    <row r="1124" ht="14.25" customHeight="1">
      <c r="A1124" s="1"/>
      <c r="B1124" s="12" t="s">
        <v>230</v>
      </c>
      <c r="C1124" s="15" t="s">
        <v>6468</v>
      </c>
      <c r="D1124" s="15" t="str">
        <f>VLOOKUP(WEEKDAY(C1124),'Dia da Semana'!$S:$T,2,FALSE)</f>
        <v>Segunda</v>
      </c>
      <c r="E1124" s="15" t="s">
        <v>6469</v>
      </c>
      <c r="F1124" s="15" t="s">
        <v>222</v>
      </c>
      <c r="G1124" s="98" t="s">
        <v>250</v>
      </c>
      <c r="H1124" s="99" t="s">
        <v>250</v>
      </c>
      <c r="I1124" s="1"/>
      <c r="J1124" s="1"/>
      <c r="K1124" s="1"/>
      <c r="L1124" s="1"/>
      <c r="M1124" s="1"/>
      <c r="N1124" s="1"/>
      <c r="O1124" s="1"/>
      <c r="P1124" s="1"/>
      <c r="Q1124" s="1"/>
      <c r="R1124" s="15"/>
      <c r="S1124" s="1"/>
      <c r="T1124" s="1"/>
    </row>
    <row r="1125" ht="14.25" customHeight="1">
      <c r="A1125" s="1"/>
      <c r="B1125" s="12" t="s">
        <v>230</v>
      </c>
      <c r="C1125" s="15" t="s">
        <v>6470</v>
      </c>
      <c r="D1125" s="15" t="str">
        <f>VLOOKUP(WEEKDAY(C1125),'Dia da Semana'!$S:$T,2,FALSE)</f>
        <v>Segunda</v>
      </c>
      <c r="E1125" s="15" t="s">
        <v>6471</v>
      </c>
      <c r="F1125" s="15" t="s">
        <v>222</v>
      </c>
      <c r="G1125" s="98" t="s">
        <v>4296</v>
      </c>
      <c r="H1125" s="99" t="s">
        <v>4908</v>
      </c>
      <c r="I1125" s="1"/>
      <c r="J1125" s="1"/>
      <c r="K1125" s="1"/>
      <c r="L1125" s="1"/>
      <c r="M1125" s="1"/>
      <c r="N1125" s="1"/>
      <c r="O1125" s="1"/>
      <c r="P1125" s="1"/>
      <c r="Q1125" s="1"/>
      <c r="R1125" s="15"/>
      <c r="S1125" s="1"/>
      <c r="T1125" s="1"/>
    </row>
    <row r="1126" ht="14.25" customHeight="1">
      <c r="A1126" s="1"/>
      <c r="B1126" s="12" t="s">
        <v>247</v>
      </c>
      <c r="C1126" s="15" t="s">
        <v>6472</v>
      </c>
      <c r="D1126" s="15" t="str">
        <f>VLOOKUP(WEEKDAY(C1126),'Dia da Semana'!$S:$T,2,FALSE)</f>
        <v>Segunda</v>
      </c>
      <c r="E1126" s="15" t="s">
        <v>6473</v>
      </c>
      <c r="F1126" s="15" t="s">
        <v>222</v>
      </c>
      <c r="G1126" s="98" t="s">
        <v>4381</v>
      </c>
      <c r="H1126" s="99" t="s">
        <v>6474</v>
      </c>
      <c r="I1126" s="1"/>
      <c r="J1126" s="1"/>
      <c r="K1126" s="1"/>
      <c r="L1126" s="1"/>
      <c r="M1126" s="1"/>
      <c r="N1126" s="1"/>
      <c r="O1126" s="1"/>
      <c r="P1126" s="1"/>
      <c r="Q1126" s="1"/>
      <c r="R1126" s="15"/>
      <c r="S1126" s="1"/>
      <c r="T1126" s="1"/>
    </row>
    <row r="1127" ht="14.25" customHeight="1">
      <c r="A1127" s="1"/>
      <c r="B1127" s="12" t="s">
        <v>247</v>
      </c>
      <c r="C1127" s="15" t="s">
        <v>6475</v>
      </c>
      <c r="D1127" s="15" t="str">
        <f>VLOOKUP(WEEKDAY(C1127),'Dia da Semana'!$S:$T,2,FALSE)</f>
        <v>Segunda</v>
      </c>
      <c r="E1127" s="15" t="s">
        <v>6476</v>
      </c>
      <c r="F1127" s="15" t="s">
        <v>222</v>
      </c>
      <c r="G1127" s="98" t="s">
        <v>250</v>
      </c>
      <c r="H1127" s="99" t="s">
        <v>250</v>
      </c>
      <c r="I1127" s="1"/>
      <c r="J1127" s="1"/>
      <c r="K1127" s="1"/>
      <c r="L1127" s="1"/>
      <c r="M1127" s="1"/>
      <c r="N1127" s="1"/>
      <c r="O1127" s="1"/>
      <c r="P1127" s="1"/>
      <c r="Q1127" s="1"/>
      <c r="R1127" s="15"/>
      <c r="S1127" s="1"/>
      <c r="T1127" s="1"/>
    </row>
    <row r="1128" ht="14.25" customHeight="1">
      <c r="A1128" s="1"/>
      <c r="B1128" s="12" t="s">
        <v>247</v>
      </c>
      <c r="C1128" s="15" t="s">
        <v>6475</v>
      </c>
      <c r="D1128" s="15" t="str">
        <f>VLOOKUP(WEEKDAY(C1128),'Dia da Semana'!$S:$T,2,FALSE)</f>
        <v>Segunda</v>
      </c>
      <c r="E1128" s="15" t="s">
        <v>6477</v>
      </c>
      <c r="F1128" s="15" t="s">
        <v>223</v>
      </c>
      <c r="G1128" s="98" t="s">
        <v>250</v>
      </c>
      <c r="H1128" s="99" t="s">
        <v>250</v>
      </c>
      <c r="I1128" s="1"/>
      <c r="J1128" s="1"/>
      <c r="K1128" s="1"/>
      <c r="L1128" s="1"/>
      <c r="M1128" s="1"/>
      <c r="N1128" s="1"/>
      <c r="O1128" s="1"/>
      <c r="P1128" s="1"/>
      <c r="Q1128" s="1"/>
      <c r="R1128" s="15"/>
      <c r="S1128" s="1"/>
      <c r="T1128" s="1"/>
    </row>
    <row r="1129" ht="14.25" customHeight="1">
      <c r="A1129" s="1"/>
      <c r="B1129" s="12" t="s">
        <v>247</v>
      </c>
      <c r="C1129" s="15" t="s">
        <v>6475</v>
      </c>
      <c r="D1129" s="15" t="str">
        <f>VLOOKUP(WEEKDAY(C1129),'Dia da Semana'!$S:$T,2,FALSE)</f>
        <v>Segunda</v>
      </c>
      <c r="E1129" s="15" t="s">
        <v>6478</v>
      </c>
      <c r="F1129" s="15" t="s">
        <v>223</v>
      </c>
      <c r="G1129" s="98" t="s">
        <v>250</v>
      </c>
      <c r="H1129" s="99" t="s">
        <v>250</v>
      </c>
      <c r="I1129" s="1"/>
      <c r="J1129" s="1"/>
      <c r="K1129" s="1"/>
      <c r="L1129" s="1"/>
      <c r="M1129" s="1"/>
      <c r="N1129" s="1"/>
      <c r="O1129" s="1"/>
      <c r="P1129" s="1"/>
      <c r="Q1129" s="1"/>
      <c r="R1129" s="15"/>
      <c r="S1129" s="1"/>
      <c r="T1129" s="1"/>
    </row>
    <row r="1130" ht="14.25" customHeight="1">
      <c r="A1130" s="1"/>
      <c r="B1130" s="12" t="s">
        <v>247</v>
      </c>
      <c r="C1130" s="15" t="s">
        <v>6479</v>
      </c>
      <c r="D1130" s="15" t="str">
        <f>VLOOKUP(WEEKDAY(C1130),'Dia da Semana'!$S:$T,2,FALSE)</f>
        <v>Segunda</v>
      </c>
      <c r="E1130" s="15" t="s">
        <v>6480</v>
      </c>
      <c r="F1130" s="15" t="s">
        <v>223</v>
      </c>
      <c r="G1130" s="98" t="s">
        <v>250</v>
      </c>
      <c r="H1130" s="99" t="s">
        <v>250</v>
      </c>
      <c r="I1130" s="1"/>
      <c r="J1130" s="1"/>
      <c r="K1130" s="1"/>
      <c r="L1130" s="1"/>
      <c r="M1130" s="1"/>
      <c r="N1130" s="1"/>
      <c r="O1130" s="1"/>
      <c r="P1130" s="1"/>
      <c r="Q1130" s="1"/>
      <c r="R1130" s="15"/>
      <c r="S1130" s="1"/>
      <c r="T1130" s="1"/>
    </row>
    <row r="1131" ht="14.25" customHeight="1">
      <c r="A1131" s="1"/>
      <c r="B1131" s="12" t="s">
        <v>230</v>
      </c>
      <c r="C1131" s="15" t="s">
        <v>6481</v>
      </c>
      <c r="D1131" s="15" t="str">
        <f>VLOOKUP(WEEKDAY(C1131),'Dia da Semana'!$S:$T,2,FALSE)</f>
        <v>Segunda</v>
      </c>
      <c r="E1131" s="15" t="s">
        <v>6482</v>
      </c>
      <c r="F1131" s="15" t="s">
        <v>223</v>
      </c>
      <c r="G1131" s="98" t="s">
        <v>250</v>
      </c>
      <c r="H1131" s="99" t="s">
        <v>250</v>
      </c>
      <c r="I1131" s="1"/>
      <c r="J1131" s="1"/>
      <c r="K1131" s="1"/>
      <c r="L1131" s="1"/>
      <c r="M1131" s="1"/>
      <c r="N1131" s="1"/>
      <c r="O1131" s="1"/>
      <c r="P1131" s="1"/>
      <c r="Q1131" s="1"/>
      <c r="R1131" s="15"/>
      <c r="S1131" s="1"/>
      <c r="T1131" s="1"/>
    </row>
    <row r="1132" ht="14.25" customHeight="1">
      <c r="A1132" s="1"/>
      <c r="B1132" s="12" t="s">
        <v>230</v>
      </c>
      <c r="C1132" s="15" t="s">
        <v>6481</v>
      </c>
      <c r="D1132" s="15" t="str">
        <f>VLOOKUP(WEEKDAY(C1132),'Dia da Semana'!$S:$T,2,FALSE)</f>
        <v>Segunda</v>
      </c>
      <c r="E1132" s="15" t="s">
        <v>6483</v>
      </c>
      <c r="F1132" s="15" t="s">
        <v>222</v>
      </c>
      <c r="G1132" s="98" t="s">
        <v>4241</v>
      </c>
      <c r="H1132" s="99" t="s">
        <v>4242</v>
      </c>
      <c r="I1132" s="1"/>
      <c r="J1132" s="1"/>
      <c r="K1132" s="1"/>
      <c r="L1132" s="1"/>
      <c r="M1132" s="1"/>
      <c r="N1132" s="1"/>
      <c r="O1132" s="1"/>
      <c r="P1132" s="1"/>
      <c r="Q1132" s="1"/>
      <c r="R1132" s="15"/>
      <c r="S1132" s="1"/>
      <c r="T1132" s="1"/>
    </row>
    <row r="1133" ht="14.25" customHeight="1">
      <c r="A1133" s="1"/>
      <c r="B1133" s="12" t="s">
        <v>230</v>
      </c>
      <c r="C1133" s="15" t="s">
        <v>6484</v>
      </c>
      <c r="D1133" s="15" t="str">
        <f>VLOOKUP(WEEKDAY(C1133),'Dia da Semana'!$S:$T,2,FALSE)</f>
        <v>Segunda</v>
      </c>
      <c r="E1133" s="15" t="s">
        <v>6485</v>
      </c>
      <c r="F1133" s="15" t="s">
        <v>223</v>
      </c>
      <c r="G1133" s="98" t="s">
        <v>4187</v>
      </c>
      <c r="H1133" s="99" t="s">
        <v>4193</v>
      </c>
      <c r="I1133" s="1"/>
      <c r="J1133" s="1"/>
      <c r="K1133" s="1"/>
      <c r="L1133" s="1"/>
      <c r="M1133" s="1"/>
      <c r="N1133" s="1"/>
      <c r="O1133" s="1"/>
      <c r="P1133" s="1"/>
      <c r="Q1133" s="1"/>
      <c r="R1133" s="15"/>
      <c r="S1133" s="1"/>
      <c r="T1133" s="1"/>
    </row>
    <row r="1134" ht="14.25" customHeight="1">
      <c r="A1134" s="1"/>
      <c r="B1134" s="12" t="s">
        <v>230</v>
      </c>
      <c r="C1134" s="15" t="s">
        <v>6486</v>
      </c>
      <c r="D1134" s="15" t="str">
        <f>VLOOKUP(WEEKDAY(C1134),'Dia da Semana'!$S:$T,2,FALSE)</f>
        <v>Segunda</v>
      </c>
      <c r="E1134" s="15" t="s">
        <v>6487</v>
      </c>
      <c r="F1134" s="15" t="s">
        <v>222</v>
      </c>
      <c r="G1134" s="98" t="s">
        <v>250</v>
      </c>
      <c r="H1134" s="99" t="s">
        <v>250</v>
      </c>
      <c r="I1134" s="1"/>
      <c r="J1134" s="1"/>
      <c r="K1134" s="1"/>
      <c r="L1134" s="1"/>
      <c r="M1134" s="1"/>
      <c r="N1134" s="1"/>
      <c r="O1134" s="1"/>
      <c r="P1134" s="1"/>
      <c r="Q1134" s="1"/>
      <c r="R1134" s="15"/>
      <c r="S1134" s="1"/>
      <c r="T1134" s="1"/>
    </row>
    <row r="1135" ht="14.25" customHeight="1">
      <c r="A1135" s="1"/>
      <c r="B1135" s="12" t="s">
        <v>230</v>
      </c>
      <c r="C1135" s="15" t="s">
        <v>6488</v>
      </c>
      <c r="D1135" s="15" t="str">
        <f>VLOOKUP(WEEKDAY(C1135),'Dia da Semana'!$S:$T,2,FALSE)</f>
        <v>Segunda</v>
      </c>
      <c r="E1135" s="15" t="s">
        <v>6489</v>
      </c>
      <c r="F1135" s="15" t="s">
        <v>222</v>
      </c>
      <c r="G1135" s="98" t="s">
        <v>4381</v>
      </c>
      <c r="H1135" s="99" t="s">
        <v>4582</v>
      </c>
      <c r="I1135" s="1"/>
      <c r="J1135" s="1"/>
      <c r="K1135" s="1"/>
      <c r="L1135" s="1"/>
      <c r="M1135" s="1"/>
      <c r="N1135" s="1"/>
      <c r="O1135" s="1"/>
      <c r="P1135" s="1"/>
      <c r="Q1135" s="1"/>
      <c r="R1135" s="15"/>
      <c r="S1135" s="1"/>
      <c r="T1135" s="1"/>
    </row>
    <row r="1136" ht="14.25" customHeight="1">
      <c r="A1136" s="1"/>
      <c r="B1136" s="12" t="s">
        <v>230</v>
      </c>
      <c r="C1136" s="15" t="s">
        <v>6490</v>
      </c>
      <c r="D1136" s="15" t="str">
        <f>VLOOKUP(WEEKDAY(C1136),'Dia da Semana'!$S:$T,2,FALSE)</f>
        <v>Segunda</v>
      </c>
      <c r="E1136" s="15" t="s">
        <v>6491</v>
      </c>
      <c r="F1136" s="15" t="s">
        <v>222</v>
      </c>
      <c r="G1136" s="98" t="s">
        <v>4266</v>
      </c>
      <c r="H1136" s="99" t="s">
        <v>4526</v>
      </c>
      <c r="I1136" s="1"/>
      <c r="J1136" s="1"/>
      <c r="K1136" s="1"/>
      <c r="L1136" s="1"/>
      <c r="M1136" s="1"/>
      <c r="N1136" s="1"/>
      <c r="O1136" s="1"/>
      <c r="P1136" s="1"/>
      <c r="Q1136" s="1"/>
      <c r="R1136" s="15"/>
      <c r="S1136" s="1"/>
      <c r="T1136" s="1"/>
    </row>
    <row r="1137" ht="14.25" customHeight="1">
      <c r="A1137" s="1"/>
      <c r="B1137" s="12" t="s">
        <v>230</v>
      </c>
      <c r="C1137" s="15" t="s">
        <v>6492</v>
      </c>
      <c r="D1137" s="15" t="str">
        <f>VLOOKUP(WEEKDAY(C1137),'Dia da Semana'!$S:$T,2,FALSE)</f>
        <v>Segunda</v>
      </c>
      <c r="E1137" s="15" t="s">
        <v>6487</v>
      </c>
      <c r="F1137" s="15" t="s">
        <v>222</v>
      </c>
      <c r="G1137" s="98" t="s">
        <v>250</v>
      </c>
      <c r="H1137" s="99" t="s">
        <v>250</v>
      </c>
      <c r="I1137" s="1"/>
      <c r="J1137" s="1"/>
      <c r="K1137" s="1"/>
      <c r="L1137" s="1"/>
      <c r="M1137" s="1"/>
      <c r="N1137" s="1"/>
      <c r="O1137" s="1"/>
      <c r="P1137" s="1"/>
      <c r="Q1137" s="1"/>
      <c r="R1137" s="15"/>
      <c r="S1137" s="1"/>
      <c r="T1137" s="1"/>
    </row>
    <row r="1138" ht="14.25" customHeight="1">
      <c r="A1138" s="1"/>
      <c r="B1138" s="12" t="s">
        <v>230</v>
      </c>
      <c r="C1138" s="15" t="s">
        <v>6493</v>
      </c>
      <c r="D1138" s="15" t="str">
        <f>VLOOKUP(WEEKDAY(C1138),'Dia da Semana'!$S:$T,2,FALSE)</f>
        <v>Segunda</v>
      </c>
      <c r="E1138" s="15" t="s">
        <v>6494</v>
      </c>
      <c r="F1138" s="15" t="s">
        <v>224</v>
      </c>
      <c r="G1138" s="98" t="s">
        <v>250</v>
      </c>
      <c r="H1138" s="99" t="s">
        <v>250</v>
      </c>
      <c r="I1138" s="1"/>
      <c r="J1138" s="1"/>
      <c r="K1138" s="1"/>
      <c r="L1138" s="1"/>
      <c r="M1138" s="1"/>
      <c r="N1138" s="1"/>
      <c r="O1138" s="1"/>
      <c r="P1138" s="1"/>
      <c r="Q1138" s="1"/>
      <c r="R1138" s="15"/>
      <c r="S1138" s="1"/>
      <c r="T1138" s="1"/>
    </row>
    <row r="1139" ht="14.25" customHeight="1">
      <c r="A1139" s="1"/>
      <c r="B1139" s="12" t="s">
        <v>230</v>
      </c>
      <c r="C1139" s="15" t="s">
        <v>6495</v>
      </c>
      <c r="D1139" s="15" t="str">
        <f>VLOOKUP(WEEKDAY(C1139),'Dia da Semana'!$S:$T,2,FALSE)</f>
        <v>Segunda</v>
      </c>
      <c r="E1139" s="15" t="s">
        <v>6496</v>
      </c>
      <c r="F1139" s="15" t="s">
        <v>222</v>
      </c>
      <c r="G1139" s="98" t="s">
        <v>250</v>
      </c>
      <c r="H1139" s="99" t="s">
        <v>250</v>
      </c>
      <c r="I1139" s="1"/>
      <c r="J1139" s="1"/>
      <c r="K1139" s="1"/>
      <c r="L1139" s="1"/>
      <c r="M1139" s="1"/>
      <c r="N1139" s="1"/>
      <c r="O1139" s="1"/>
      <c r="P1139" s="1"/>
      <c r="Q1139" s="1"/>
      <c r="R1139" s="15"/>
      <c r="S1139" s="1"/>
      <c r="T1139" s="1"/>
    </row>
    <row r="1140" ht="14.25" customHeight="1">
      <c r="A1140" s="1"/>
      <c r="B1140" s="12" t="s">
        <v>230</v>
      </c>
      <c r="C1140" s="15" t="s">
        <v>6495</v>
      </c>
      <c r="D1140" s="15" t="str">
        <f>VLOOKUP(WEEKDAY(C1140),'Dia da Semana'!$S:$T,2,FALSE)</f>
        <v>Segunda</v>
      </c>
      <c r="E1140" s="15" t="s">
        <v>6494</v>
      </c>
      <c r="F1140" s="15" t="s">
        <v>224</v>
      </c>
      <c r="G1140" s="98" t="s">
        <v>250</v>
      </c>
      <c r="H1140" s="99" t="s">
        <v>250</v>
      </c>
      <c r="I1140" s="1"/>
      <c r="J1140" s="1"/>
      <c r="K1140" s="1"/>
      <c r="L1140" s="1"/>
      <c r="M1140" s="1"/>
      <c r="N1140" s="1"/>
      <c r="O1140" s="1"/>
      <c r="P1140" s="1"/>
      <c r="Q1140" s="1"/>
      <c r="R1140" s="15"/>
      <c r="S1140" s="1"/>
      <c r="T1140" s="1"/>
    </row>
    <row r="1141" ht="14.25" customHeight="1">
      <c r="A1141" s="1"/>
      <c r="B1141" s="12" t="s">
        <v>230</v>
      </c>
      <c r="C1141" s="15" t="s">
        <v>6495</v>
      </c>
      <c r="D1141" s="15" t="str">
        <f>VLOOKUP(WEEKDAY(C1141),'Dia da Semana'!$S:$T,2,FALSE)</f>
        <v>Segunda</v>
      </c>
      <c r="E1141" s="15" t="s">
        <v>6497</v>
      </c>
      <c r="F1141" s="15" t="s">
        <v>222</v>
      </c>
      <c r="G1141" s="98" t="s">
        <v>4381</v>
      </c>
      <c r="H1141" s="99" t="s">
        <v>4582</v>
      </c>
      <c r="I1141" s="1"/>
      <c r="J1141" s="1"/>
      <c r="K1141" s="1"/>
      <c r="L1141" s="1"/>
      <c r="M1141" s="1"/>
      <c r="N1141" s="1"/>
      <c r="O1141" s="1"/>
      <c r="P1141" s="1"/>
      <c r="Q1141" s="1"/>
      <c r="R1141" s="15"/>
      <c r="S1141" s="1"/>
      <c r="T1141" s="1"/>
    </row>
    <row r="1142" ht="14.25" customHeight="1">
      <c r="A1142" s="1"/>
      <c r="B1142" s="12" t="s">
        <v>230</v>
      </c>
      <c r="C1142" s="15" t="s">
        <v>6498</v>
      </c>
      <c r="D1142" s="15" t="str">
        <f>VLOOKUP(WEEKDAY(C1142),'Dia da Semana'!$S:$T,2,FALSE)</f>
        <v>Segunda</v>
      </c>
      <c r="E1142" s="15" t="s">
        <v>6499</v>
      </c>
      <c r="F1142" s="15" t="s">
        <v>222</v>
      </c>
      <c r="G1142" s="98" t="s">
        <v>4292</v>
      </c>
      <c r="H1142" s="99" t="s">
        <v>6500</v>
      </c>
      <c r="I1142" s="1"/>
      <c r="J1142" s="1"/>
      <c r="K1142" s="1"/>
      <c r="L1142" s="1"/>
      <c r="M1142" s="1"/>
      <c r="N1142" s="1"/>
      <c r="O1142" s="1"/>
      <c r="P1142" s="1"/>
      <c r="Q1142" s="1"/>
      <c r="R1142" s="15"/>
      <c r="S1142" s="1"/>
      <c r="T1142" s="1"/>
    </row>
    <row r="1143" ht="14.25" customHeight="1">
      <c r="A1143" s="1"/>
      <c r="B1143" s="12" t="s">
        <v>248</v>
      </c>
      <c r="C1143" s="15" t="s">
        <v>6501</v>
      </c>
      <c r="D1143" s="15" t="str">
        <f>VLOOKUP(WEEKDAY(C1143),'Dia da Semana'!$S:$T,2,FALSE)</f>
        <v>Segunda</v>
      </c>
      <c r="E1143" s="15" t="s">
        <v>6502</v>
      </c>
      <c r="F1143" s="15" t="s">
        <v>223</v>
      </c>
      <c r="G1143" s="98" t="s">
        <v>4266</v>
      </c>
      <c r="H1143" s="99" t="s">
        <v>4526</v>
      </c>
      <c r="I1143" s="1"/>
      <c r="J1143" s="1"/>
      <c r="K1143" s="1"/>
      <c r="L1143" s="1"/>
      <c r="M1143" s="1"/>
      <c r="N1143" s="1"/>
      <c r="O1143" s="1"/>
      <c r="P1143" s="1"/>
      <c r="Q1143" s="1"/>
      <c r="R1143" s="15"/>
      <c r="S1143" s="1"/>
      <c r="T1143" s="1"/>
    </row>
    <row r="1144" ht="14.25" customHeight="1">
      <c r="A1144" s="1"/>
      <c r="B1144" s="12" t="s">
        <v>247</v>
      </c>
      <c r="C1144" s="15" t="s">
        <v>6503</v>
      </c>
      <c r="D1144" s="15" t="str">
        <f>VLOOKUP(WEEKDAY(C1144),'Dia da Semana'!$S:$T,2,FALSE)</f>
        <v>Segunda</v>
      </c>
      <c r="E1144" s="15" t="s">
        <v>6504</v>
      </c>
      <c r="F1144" s="15" t="s">
        <v>222</v>
      </c>
      <c r="G1144" s="98" t="s">
        <v>4241</v>
      </c>
      <c r="H1144" s="99" t="s">
        <v>4242</v>
      </c>
      <c r="I1144" s="1"/>
      <c r="J1144" s="1"/>
      <c r="K1144" s="1"/>
      <c r="L1144" s="1"/>
      <c r="M1144" s="1"/>
      <c r="N1144" s="1"/>
      <c r="O1144" s="1"/>
      <c r="P1144" s="1"/>
      <c r="Q1144" s="1"/>
      <c r="R1144" s="15"/>
      <c r="S1144" s="1"/>
      <c r="T1144" s="1"/>
    </row>
    <row r="1145" ht="14.25" customHeight="1">
      <c r="A1145" s="1"/>
      <c r="B1145" s="12" t="s">
        <v>230</v>
      </c>
      <c r="C1145" s="15" t="s">
        <v>6505</v>
      </c>
      <c r="D1145" s="15" t="str">
        <f>VLOOKUP(WEEKDAY(C1145),'Dia da Semana'!$S:$T,2,FALSE)</f>
        <v>Segunda</v>
      </c>
      <c r="E1145" s="15" t="s">
        <v>6506</v>
      </c>
      <c r="F1145" s="15" t="s">
        <v>222</v>
      </c>
      <c r="G1145" s="98" t="s">
        <v>250</v>
      </c>
      <c r="H1145" s="99" t="s">
        <v>250</v>
      </c>
      <c r="I1145" s="1"/>
      <c r="J1145" s="1"/>
      <c r="K1145" s="1"/>
      <c r="L1145" s="1"/>
      <c r="M1145" s="1"/>
      <c r="N1145" s="1"/>
      <c r="O1145" s="1"/>
      <c r="P1145" s="1"/>
      <c r="Q1145" s="1"/>
      <c r="R1145" s="15"/>
      <c r="S1145" s="1"/>
      <c r="T1145" s="1"/>
    </row>
    <row r="1146" ht="14.25" customHeight="1">
      <c r="A1146" s="1"/>
      <c r="B1146" s="12" t="s">
        <v>247</v>
      </c>
      <c r="C1146" s="15" t="s">
        <v>6507</v>
      </c>
      <c r="D1146" s="15" t="str">
        <f>VLOOKUP(WEEKDAY(C1146),'Dia da Semana'!$S:$T,2,FALSE)</f>
        <v>Segunda</v>
      </c>
      <c r="E1146" s="15" t="s">
        <v>6508</v>
      </c>
      <c r="F1146" s="15" t="s">
        <v>222</v>
      </c>
      <c r="G1146" s="98" t="s">
        <v>4381</v>
      </c>
      <c r="H1146" s="99" t="s">
        <v>4582</v>
      </c>
      <c r="I1146" s="1"/>
      <c r="J1146" s="1"/>
      <c r="K1146" s="1"/>
      <c r="L1146" s="1"/>
      <c r="M1146" s="1"/>
      <c r="N1146" s="1"/>
      <c r="O1146" s="1"/>
      <c r="P1146" s="1"/>
      <c r="Q1146" s="1"/>
      <c r="R1146" s="15"/>
      <c r="S1146" s="1"/>
      <c r="T1146" s="1"/>
    </row>
    <row r="1147" ht="14.25" customHeight="1">
      <c r="A1147" s="1"/>
      <c r="B1147" s="12" t="s">
        <v>248</v>
      </c>
      <c r="C1147" s="15" t="s">
        <v>6509</v>
      </c>
      <c r="D1147" s="15" t="str">
        <f>VLOOKUP(WEEKDAY(C1147),'Dia da Semana'!$S:$T,2,FALSE)</f>
        <v>Segunda</v>
      </c>
      <c r="E1147" s="15" t="s">
        <v>6510</v>
      </c>
      <c r="F1147" s="15" t="s">
        <v>222</v>
      </c>
      <c r="G1147" s="98" t="s">
        <v>4179</v>
      </c>
      <c r="H1147" s="99" t="s">
        <v>4180</v>
      </c>
      <c r="I1147" s="1"/>
      <c r="J1147" s="1"/>
      <c r="K1147" s="1"/>
      <c r="L1147" s="1"/>
      <c r="M1147" s="1"/>
      <c r="N1147" s="1"/>
      <c r="O1147" s="1"/>
      <c r="P1147" s="1"/>
      <c r="Q1147" s="1"/>
      <c r="R1147" s="15"/>
      <c r="S1147" s="1"/>
      <c r="T1147" s="1"/>
    </row>
    <row r="1148" ht="14.25" customHeight="1">
      <c r="A1148" s="1"/>
      <c r="B1148" s="12" t="s">
        <v>230</v>
      </c>
      <c r="C1148" s="15" t="s">
        <v>6511</v>
      </c>
      <c r="D1148" s="15" t="str">
        <f>VLOOKUP(WEEKDAY(C1148),'Dia da Semana'!$S:$T,2,FALSE)</f>
        <v>Segunda</v>
      </c>
      <c r="E1148" s="15" t="s">
        <v>6512</v>
      </c>
      <c r="F1148" s="15" t="s">
        <v>222</v>
      </c>
      <c r="G1148" s="98" t="s">
        <v>4296</v>
      </c>
      <c r="H1148" s="99" t="s">
        <v>5629</v>
      </c>
      <c r="I1148" s="1"/>
      <c r="J1148" s="1"/>
      <c r="K1148" s="1"/>
      <c r="L1148" s="1"/>
      <c r="M1148" s="1"/>
      <c r="N1148" s="1"/>
      <c r="O1148" s="1"/>
      <c r="P1148" s="1"/>
      <c r="Q1148" s="1"/>
      <c r="R1148" s="15"/>
      <c r="S1148" s="1"/>
      <c r="T1148" s="1"/>
    </row>
    <row r="1149" ht="14.25" customHeight="1">
      <c r="A1149" s="1"/>
      <c r="B1149" s="12" t="s">
        <v>230</v>
      </c>
      <c r="C1149" s="15" t="s">
        <v>6513</v>
      </c>
      <c r="D1149" s="15" t="str">
        <f>VLOOKUP(WEEKDAY(C1149),'Dia da Semana'!$S:$T,2,FALSE)</f>
        <v>Segunda</v>
      </c>
      <c r="E1149" s="15" t="s">
        <v>6514</v>
      </c>
      <c r="F1149" s="15" t="s">
        <v>222</v>
      </c>
      <c r="G1149" s="98" t="s">
        <v>250</v>
      </c>
      <c r="H1149" s="99" t="s">
        <v>250</v>
      </c>
      <c r="I1149" s="1"/>
      <c r="J1149" s="1"/>
      <c r="K1149" s="1"/>
      <c r="L1149" s="1"/>
      <c r="M1149" s="1"/>
      <c r="N1149" s="1"/>
      <c r="O1149" s="1"/>
      <c r="P1149" s="1"/>
      <c r="Q1149" s="1"/>
      <c r="R1149" s="15"/>
      <c r="S1149" s="1"/>
      <c r="T1149" s="1"/>
    </row>
    <row r="1150" ht="14.25" customHeight="1">
      <c r="A1150" s="1"/>
      <c r="B1150" s="12" t="s">
        <v>230</v>
      </c>
      <c r="C1150" s="15" t="s">
        <v>6513</v>
      </c>
      <c r="D1150" s="15" t="str">
        <f>VLOOKUP(WEEKDAY(C1150),'Dia da Semana'!$S:$T,2,FALSE)</f>
        <v>Segunda</v>
      </c>
      <c r="E1150" s="15" t="s">
        <v>6514</v>
      </c>
      <c r="F1150" s="15" t="s">
        <v>222</v>
      </c>
      <c r="G1150" s="98" t="s">
        <v>4187</v>
      </c>
      <c r="H1150" s="99" t="s">
        <v>4193</v>
      </c>
      <c r="I1150" s="1"/>
      <c r="J1150" s="1"/>
      <c r="K1150" s="1"/>
      <c r="L1150" s="1"/>
      <c r="M1150" s="1"/>
      <c r="N1150" s="1"/>
      <c r="O1150" s="1"/>
      <c r="P1150" s="1"/>
      <c r="Q1150" s="1"/>
      <c r="R1150" s="15"/>
      <c r="S1150" s="1"/>
      <c r="T1150" s="1"/>
    </row>
    <row r="1151" ht="14.25" customHeight="1">
      <c r="A1151" s="1"/>
      <c r="B1151" s="12" t="s">
        <v>230</v>
      </c>
      <c r="C1151" s="15" t="s">
        <v>6515</v>
      </c>
      <c r="D1151" s="15" t="str">
        <f>VLOOKUP(WEEKDAY(C1151),'Dia da Semana'!$S:$T,2,FALSE)</f>
        <v>Sexta</v>
      </c>
      <c r="E1151" s="15" t="s">
        <v>6516</v>
      </c>
      <c r="F1151" s="15" t="s">
        <v>224</v>
      </c>
      <c r="G1151" s="98" t="s">
        <v>250</v>
      </c>
      <c r="H1151" s="99" t="s">
        <v>250</v>
      </c>
      <c r="I1151" s="1"/>
      <c r="J1151" s="1"/>
      <c r="K1151" s="1"/>
      <c r="L1151" s="1"/>
      <c r="M1151" s="1"/>
      <c r="N1151" s="1"/>
      <c r="O1151" s="1"/>
      <c r="P1151" s="1"/>
      <c r="Q1151" s="1"/>
      <c r="R1151" s="15"/>
      <c r="S1151" s="1"/>
      <c r="T1151" s="1"/>
    </row>
    <row r="1152" ht="14.25" customHeight="1">
      <c r="A1152" s="1"/>
      <c r="B1152" s="12" t="s">
        <v>248</v>
      </c>
      <c r="C1152" s="15" t="s">
        <v>6517</v>
      </c>
      <c r="D1152" s="15" t="str">
        <f>VLOOKUP(WEEKDAY(C1152),'Dia da Semana'!$S:$T,2,FALSE)</f>
        <v>Sexta</v>
      </c>
      <c r="E1152" s="15" t="s">
        <v>6518</v>
      </c>
      <c r="F1152" s="15" t="s">
        <v>222</v>
      </c>
      <c r="G1152" s="98" t="s">
        <v>4381</v>
      </c>
      <c r="H1152" s="99" t="s">
        <v>4582</v>
      </c>
      <c r="I1152" s="1"/>
      <c r="J1152" s="1"/>
      <c r="K1152" s="1"/>
      <c r="L1152" s="1"/>
      <c r="M1152" s="1"/>
      <c r="N1152" s="1"/>
      <c r="O1152" s="1"/>
      <c r="P1152" s="1"/>
      <c r="Q1152" s="1"/>
      <c r="R1152" s="15"/>
      <c r="S1152" s="1"/>
      <c r="T1152" s="1"/>
    </row>
    <row r="1153" ht="14.25" customHeight="1">
      <c r="A1153" s="1"/>
      <c r="B1153" s="12" t="s">
        <v>248</v>
      </c>
      <c r="C1153" s="15" t="s">
        <v>6519</v>
      </c>
      <c r="D1153" s="15" t="str">
        <f>VLOOKUP(WEEKDAY(C1153),'Dia da Semana'!$S:$T,2,FALSE)</f>
        <v>Sexta</v>
      </c>
      <c r="E1153" s="15" t="s">
        <v>6520</v>
      </c>
      <c r="F1153" s="15" t="s">
        <v>223</v>
      </c>
      <c r="G1153" s="98" t="s">
        <v>4187</v>
      </c>
      <c r="H1153" s="99" t="s">
        <v>4193</v>
      </c>
      <c r="I1153" s="1"/>
      <c r="J1153" s="1"/>
      <c r="K1153" s="1"/>
      <c r="L1153" s="1"/>
      <c r="M1153" s="1"/>
      <c r="N1153" s="1"/>
      <c r="O1153" s="1"/>
      <c r="P1153" s="1"/>
      <c r="Q1153" s="1"/>
      <c r="R1153" s="15"/>
      <c r="S1153" s="1"/>
      <c r="T1153" s="1"/>
    </row>
    <row r="1154" ht="14.25" customHeight="1">
      <c r="A1154" s="1"/>
      <c r="B1154" s="12" t="s">
        <v>248</v>
      </c>
      <c r="C1154" s="15" t="s">
        <v>6521</v>
      </c>
      <c r="D1154" s="15" t="str">
        <f>VLOOKUP(WEEKDAY(C1154),'Dia da Semana'!$S:$T,2,FALSE)</f>
        <v>Sexta</v>
      </c>
      <c r="E1154" s="15" t="s">
        <v>6522</v>
      </c>
      <c r="F1154" s="15" t="s">
        <v>223</v>
      </c>
      <c r="G1154" s="98" t="s">
        <v>4187</v>
      </c>
      <c r="H1154" s="99" t="s">
        <v>6523</v>
      </c>
      <c r="I1154" s="1"/>
      <c r="J1154" s="1"/>
      <c r="K1154" s="1"/>
      <c r="L1154" s="1"/>
      <c r="M1154" s="1"/>
      <c r="N1154" s="1"/>
      <c r="O1154" s="1"/>
      <c r="P1154" s="1"/>
      <c r="Q1154" s="1"/>
      <c r="R1154" s="15"/>
      <c r="S1154" s="1"/>
      <c r="T1154" s="1"/>
    </row>
    <row r="1155" ht="14.25" customHeight="1">
      <c r="A1155" s="1"/>
      <c r="B1155" s="12" t="s">
        <v>247</v>
      </c>
      <c r="C1155" s="15" t="s">
        <v>6524</v>
      </c>
      <c r="D1155" s="15" t="str">
        <f>VLOOKUP(WEEKDAY(C1155),'Dia da Semana'!$S:$T,2,FALSE)</f>
        <v>Sexta</v>
      </c>
      <c r="E1155" s="15" t="s">
        <v>6525</v>
      </c>
      <c r="F1155" s="15" t="s">
        <v>222</v>
      </c>
      <c r="G1155" s="98" t="s">
        <v>250</v>
      </c>
      <c r="H1155" s="99" t="s">
        <v>250</v>
      </c>
      <c r="I1155" s="1"/>
      <c r="J1155" s="1"/>
      <c r="K1155" s="1"/>
      <c r="L1155" s="1"/>
      <c r="M1155" s="1"/>
      <c r="N1155" s="1"/>
      <c r="O1155" s="1"/>
      <c r="P1155" s="1"/>
      <c r="Q1155" s="1"/>
      <c r="R1155" s="15"/>
      <c r="S1155" s="1"/>
      <c r="T1155" s="1"/>
    </row>
    <row r="1156" ht="14.25" customHeight="1">
      <c r="A1156" s="1"/>
      <c r="B1156" s="12" t="s">
        <v>247</v>
      </c>
      <c r="C1156" s="15" t="s">
        <v>6526</v>
      </c>
      <c r="D1156" s="15" t="str">
        <f>VLOOKUP(WEEKDAY(C1156),'Dia da Semana'!$S:$T,2,FALSE)</f>
        <v>Sexta</v>
      </c>
      <c r="E1156" s="15" t="s">
        <v>6527</v>
      </c>
      <c r="F1156" s="15" t="s">
        <v>222</v>
      </c>
      <c r="G1156" s="98" t="s">
        <v>5444</v>
      </c>
      <c r="H1156" s="99" t="s">
        <v>6528</v>
      </c>
      <c r="I1156" s="1"/>
      <c r="J1156" s="1"/>
      <c r="K1156" s="1"/>
      <c r="L1156" s="1"/>
      <c r="M1156" s="1"/>
      <c r="N1156" s="1"/>
      <c r="O1156" s="1"/>
      <c r="P1156" s="1"/>
      <c r="Q1156" s="1"/>
      <c r="R1156" s="15"/>
      <c r="S1156" s="1"/>
      <c r="T1156" s="1"/>
    </row>
    <row r="1157" ht="14.25" customHeight="1">
      <c r="A1157" s="1"/>
      <c r="B1157" s="12" t="s">
        <v>247</v>
      </c>
      <c r="C1157" s="15" t="s">
        <v>6529</v>
      </c>
      <c r="D1157" s="15" t="str">
        <f>VLOOKUP(WEEKDAY(C1157),'Dia da Semana'!$S:$T,2,FALSE)</f>
        <v>Sexta</v>
      </c>
      <c r="E1157" s="15" t="s">
        <v>6530</v>
      </c>
      <c r="F1157" s="15" t="s">
        <v>222</v>
      </c>
      <c r="G1157" s="98" t="s">
        <v>4266</v>
      </c>
      <c r="H1157" s="99" t="s">
        <v>4267</v>
      </c>
      <c r="I1157" s="1"/>
      <c r="J1157" s="1"/>
      <c r="K1157" s="1"/>
      <c r="L1157" s="1"/>
      <c r="M1157" s="1"/>
      <c r="N1157" s="1"/>
      <c r="O1157" s="1"/>
      <c r="P1157" s="1"/>
      <c r="Q1157" s="1"/>
      <c r="R1157" s="15"/>
      <c r="S1157" s="1"/>
      <c r="T1157" s="1"/>
    </row>
    <row r="1158" ht="14.25" customHeight="1">
      <c r="A1158" s="1"/>
      <c r="B1158" s="12" t="s">
        <v>230</v>
      </c>
      <c r="C1158" s="15" t="s">
        <v>6531</v>
      </c>
      <c r="D1158" s="15" t="str">
        <f>VLOOKUP(WEEKDAY(C1158),'Dia da Semana'!$S:$T,2,FALSE)</f>
        <v>Sexta</v>
      </c>
      <c r="E1158" s="15" t="s">
        <v>6532</v>
      </c>
      <c r="F1158" s="15" t="s">
        <v>224</v>
      </c>
      <c r="G1158" s="98" t="s">
        <v>4241</v>
      </c>
      <c r="H1158" s="99" t="s">
        <v>4242</v>
      </c>
      <c r="I1158" s="1"/>
      <c r="J1158" s="1"/>
      <c r="K1158" s="1"/>
      <c r="L1158" s="1"/>
      <c r="M1158" s="1"/>
      <c r="N1158" s="1"/>
      <c r="O1158" s="1"/>
      <c r="P1158" s="1"/>
      <c r="Q1158" s="1"/>
      <c r="R1158" s="15"/>
      <c r="S1158" s="1"/>
      <c r="T1158" s="1"/>
    </row>
    <row r="1159" ht="14.25" customHeight="1">
      <c r="A1159" s="1"/>
      <c r="B1159" s="12" t="s">
        <v>230</v>
      </c>
      <c r="C1159" s="15" t="s">
        <v>6533</v>
      </c>
      <c r="D1159" s="15" t="str">
        <f>VLOOKUP(WEEKDAY(C1159),'Dia da Semana'!$S:$T,2,FALSE)</f>
        <v>Sexta</v>
      </c>
      <c r="E1159" s="15" t="s">
        <v>6534</v>
      </c>
      <c r="F1159" s="15" t="s">
        <v>222</v>
      </c>
      <c r="G1159" s="98" t="s">
        <v>250</v>
      </c>
      <c r="H1159" s="99" t="s">
        <v>250</v>
      </c>
      <c r="I1159" s="1"/>
      <c r="J1159" s="1"/>
      <c r="K1159" s="1"/>
      <c r="L1159" s="1"/>
      <c r="M1159" s="1"/>
      <c r="N1159" s="1"/>
      <c r="O1159" s="1"/>
      <c r="P1159" s="1"/>
      <c r="Q1159" s="1"/>
      <c r="R1159" s="15"/>
      <c r="S1159" s="1"/>
      <c r="T1159" s="1"/>
    </row>
    <row r="1160" ht="14.25" customHeight="1">
      <c r="A1160" s="1"/>
      <c r="B1160" s="12" t="s">
        <v>230</v>
      </c>
      <c r="C1160" s="15" t="s">
        <v>6535</v>
      </c>
      <c r="D1160" s="15" t="str">
        <f>VLOOKUP(WEEKDAY(C1160),'Dia da Semana'!$S:$T,2,FALSE)</f>
        <v>Sexta</v>
      </c>
      <c r="E1160" s="15" t="s">
        <v>6536</v>
      </c>
      <c r="F1160" s="15" t="s">
        <v>224</v>
      </c>
      <c r="G1160" s="98" t="s">
        <v>4187</v>
      </c>
      <c r="H1160" s="99" t="s">
        <v>4193</v>
      </c>
      <c r="I1160" s="1"/>
      <c r="J1160" s="1"/>
      <c r="K1160" s="1"/>
      <c r="L1160" s="1"/>
      <c r="M1160" s="1"/>
      <c r="N1160" s="1"/>
      <c r="O1160" s="1"/>
      <c r="P1160" s="1"/>
      <c r="Q1160" s="1"/>
      <c r="R1160" s="15"/>
      <c r="S1160" s="1"/>
      <c r="T1160" s="1"/>
    </row>
    <row r="1161" ht="14.25" customHeight="1">
      <c r="A1161" s="1"/>
      <c r="B1161" s="12" t="s">
        <v>230</v>
      </c>
      <c r="C1161" s="15" t="s">
        <v>6537</v>
      </c>
      <c r="D1161" s="15" t="str">
        <f>VLOOKUP(WEEKDAY(C1161),'Dia da Semana'!$S:$T,2,FALSE)</f>
        <v>Sexta</v>
      </c>
      <c r="E1161" s="15" t="s">
        <v>6538</v>
      </c>
      <c r="F1161" s="15" t="s">
        <v>224</v>
      </c>
      <c r="G1161" s="98" t="s">
        <v>250</v>
      </c>
      <c r="H1161" s="99" t="s">
        <v>250</v>
      </c>
      <c r="I1161" s="1"/>
      <c r="J1161" s="1"/>
      <c r="K1161" s="1"/>
      <c r="L1161" s="1"/>
      <c r="M1161" s="1"/>
      <c r="N1161" s="1"/>
      <c r="O1161" s="1"/>
      <c r="P1161" s="1"/>
      <c r="Q1161" s="1"/>
      <c r="R1161" s="15"/>
      <c r="S1161" s="1"/>
      <c r="T1161" s="1"/>
    </row>
    <row r="1162" ht="14.25" customHeight="1">
      <c r="A1162" s="1"/>
      <c r="B1162" s="12" t="s">
        <v>230</v>
      </c>
      <c r="C1162" s="15" t="s">
        <v>6539</v>
      </c>
      <c r="D1162" s="15" t="str">
        <f>VLOOKUP(WEEKDAY(C1162),'Dia da Semana'!$S:$T,2,FALSE)</f>
        <v>Sexta</v>
      </c>
      <c r="E1162" s="15" t="s">
        <v>6540</v>
      </c>
      <c r="F1162" s="15" t="s">
        <v>224</v>
      </c>
      <c r="G1162" s="98" t="s">
        <v>250</v>
      </c>
      <c r="H1162" s="99" t="s">
        <v>250</v>
      </c>
      <c r="I1162" s="1"/>
      <c r="J1162" s="1"/>
      <c r="K1162" s="1"/>
      <c r="L1162" s="1"/>
      <c r="M1162" s="1"/>
      <c r="N1162" s="1"/>
      <c r="O1162" s="1"/>
      <c r="P1162" s="1"/>
      <c r="Q1162" s="1"/>
      <c r="R1162" s="15"/>
      <c r="S1162" s="1"/>
      <c r="T1162" s="1"/>
    </row>
    <row r="1163" ht="14.25" customHeight="1">
      <c r="A1163" s="1"/>
      <c r="B1163" s="12" t="s">
        <v>230</v>
      </c>
      <c r="C1163" s="15" t="s">
        <v>6541</v>
      </c>
      <c r="D1163" s="15" t="str">
        <f>VLOOKUP(WEEKDAY(C1163),'Dia da Semana'!$S:$T,2,FALSE)</f>
        <v>Sexta</v>
      </c>
      <c r="E1163" s="15" t="s">
        <v>6542</v>
      </c>
      <c r="F1163" s="15" t="s">
        <v>222</v>
      </c>
      <c r="G1163" s="98" t="s">
        <v>4182</v>
      </c>
      <c r="H1163" s="99" t="s">
        <v>4490</v>
      </c>
      <c r="I1163" s="1"/>
      <c r="J1163" s="1"/>
      <c r="K1163" s="1"/>
      <c r="L1163" s="1"/>
      <c r="M1163" s="1"/>
      <c r="N1163" s="1"/>
      <c r="O1163" s="1"/>
      <c r="P1163" s="1"/>
      <c r="Q1163" s="1"/>
      <c r="R1163" s="15"/>
      <c r="S1163" s="1"/>
      <c r="T1163" s="1"/>
    </row>
    <row r="1164" ht="14.25" customHeight="1">
      <c r="A1164" s="1"/>
      <c r="B1164" s="12" t="s">
        <v>230</v>
      </c>
      <c r="C1164" s="15" t="s">
        <v>6543</v>
      </c>
      <c r="D1164" s="15" t="str">
        <f>VLOOKUP(WEEKDAY(C1164),'Dia da Semana'!$S:$T,2,FALSE)</f>
        <v>Sexta</v>
      </c>
      <c r="E1164" s="15" t="s">
        <v>6544</v>
      </c>
      <c r="F1164" s="15" t="s">
        <v>222</v>
      </c>
      <c r="G1164" s="98" t="s">
        <v>250</v>
      </c>
      <c r="H1164" s="99" t="s">
        <v>250</v>
      </c>
      <c r="I1164" s="1"/>
      <c r="J1164" s="1"/>
      <c r="K1164" s="1"/>
      <c r="L1164" s="1"/>
      <c r="M1164" s="1"/>
      <c r="N1164" s="1"/>
      <c r="O1164" s="1"/>
      <c r="P1164" s="1"/>
      <c r="Q1164" s="1"/>
      <c r="R1164" s="15"/>
      <c r="S1164" s="1"/>
      <c r="T1164" s="1"/>
    </row>
    <row r="1165" ht="14.25" customHeight="1">
      <c r="A1165" s="1"/>
      <c r="B1165" s="12" t="s">
        <v>230</v>
      </c>
      <c r="C1165" s="15" t="s">
        <v>6545</v>
      </c>
      <c r="D1165" s="15" t="str">
        <f>VLOOKUP(WEEKDAY(C1165),'Dia da Semana'!$S:$T,2,FALSE)</f>
        <v>Sexta</v>
      </c>
      <c r="E1165" s="15" t="s">
        <v>6544</v>
      </c>
      <c r="F1165" s="15" t="s">
        <v>222</v>
      </c>
      <c r="G1165" s="98" t="s">
        <v>250</v>
      </c>
      <c r="H1165" s="99" t="s">
        <v>250</v>
      </c>
      <c r="I1165" s="1"/>
      <c r="J1165" s="1"/>
      <c r="K1165" s="1"/>
      <c r="L1165" s="1"/>
      <c r="M1165" s="1"/>
      <c r="N1165" s="1"/>
      <c r="O1165" s="1"/>
      <c r="P1165" s="1"/>
      <c r="Q1165" s="1"/>
      <c r="R1165" s="15"/>
      <c r="S1165" s="1"/>
      <c r="T1165" s="1"/>
    </row>
    <row r="1166" ht="14.25" customHeight="1">
      <c r="A1166" s="1"/>
      <c r="B1166" s="12" t="s">
        <v>230</v>
      </c>
      <c r="C1166" s="15" t="s">
        <v>6546</v>
      </c>
      <c r="D1166" s="15" t="str">
        <f>VLOOKUP(WEEKDAY(C1166),'Dia da Semana'!$S:$T,2,FALSE)</f>
        <v>Sexta</v>
      </c>
      <c r="E1166" s="15" t="s">
        <v>6547</v>
      </c>
      <c r="F1166" s="15" t="s">
        <v>222</v>
      </c>
      <c r="G1166" s="98" t="s">
        <v>4187</v>
      </c>
      <c r="H1166" s="99" t="s">
        <v>4193</v>
      </c>
      <c r="I1166" s="1"/>
      <c r="J1166" s="1"/>
      <c r="K1166" s="1"/>
      <c r="L1166" s="1"/>
      <c r="M1166" s="1"/>
      <c r="N1166" s="1"/>
      <c r="O1166" s="1"/>
      <c r="P1166" s="1"/>
      <c r="Q1166" s="1"/>
      <c r="R1166" s="15"/>
      <c r="S1166" s="1"/>
      <c r="T1166" s="1"/>
    </row>
    <row r="1167" ht="14.25" customHeight="1">
      <c r="A1167" s="1"/>
      <c r="B1167" s="12" t="s">
        <v>251</v>
      </c>
      <c r="C1167" s="15" t="s">
        <v>6548</v>
      </c>
      <c r="D1167" s="15" t="str">
        <f>VLOOKUP(WEEKDAY(C1167),'Dia da Semana'!$S:$T,2,FALSE)</f>
        <v>Sexta</v>
      </c>
      <c r="E1167" s="15" t="s">
        <v>6549</v>
      </c>
      <c r="F1167" s="15" t="s">
        <v>223</v>
      </c>
      <c r="G1167" s="98" t="s">
        <v>250</v>
      </c>
      <c r="H1167" s="99" t="s">
        <v>250</v>
      </c>
      <c r="I1167" s="1"/>
      <c r="J1167" s="1"/>
      <c r="K1167" s="1"/>
      <c r="L1167" s="1"/>
      <c r="M1167" s="1"/>
      <c r="N1167" s="1"/>
      <c r="O1167" s="1"/>
      <c r="P1167" s="1"/>
      <c r="Q1167" s="1"/>
      <c r="R1167" s="15"/>
      <c r="S1167" s="1"/>
      <c r="T1167" s="1"/>
    </row>
    <row r="1168" ht="14.25" customHeight="1">
      <c r="A1168" s="1"/>
      <c r="B1168" s="12" t="s">
        <v>247</v>
      </c>
      <c r="C1168" s="15" t="s">
        <v>6550</v>
      </c>
      <c r="D1168" s="15" t="str">
        <f>VLOOKUP(WEEKDAY(C1168),'Dia da Semana'!$S:$T,2,FALSE)</f>
        <v>Sexta</v>
      </c>
      <c r="E1168" s="15" t="s">
        <v>6551</v>
      </c>
      <c r="F1168" s="15" t="s">
        <v>222</v>
      </c>
      <c r="G1168" s="98" t="s">
        <v>250</v>
      </c>
      <c r="H1168" s="99" t="s">
        <v>250</v>
      </c>
      <c r="I1168" s="1"/>
      <c r="J1168" s="1"/>
      <c r="K1168" s="1"/>
      <c r="L1168" s="1"/>
      <c r="M1168" s="1"/>
      <c r="N1168" s="1"/>
      <c r="O1168" s="1"/>
      <c r="P1168" s="1"/>
      <c r="Q1168" s="1"/>
      <c r="R1168" s="15"/>
      <c r="S1168" s="1"/>
      <c r="T1168" s="1"/>
    </row>
    <row r="1169" ht="14.25" customHeight="1">
      <c r="A1169" s="1"/>
      <c r="B1169" s="12" t="s">
        <v>230</v>
      </c>
      <c r="C1169" s="15" t="s">
        <v>6552</v>
      </c>
      <c r="D1169" s="15" t="str">
        <f>VLOOKUP(WEEKDAY(C1169),'Dia da Semana'!$S:$T,2,FALSE)</f>
        <v>Sexta</v>
      </c>
      <c r="E1169" s="15" t="s">
        <v>6553</v>
      </c>
      <c r="F1169" s="15" t="s">
        <v>222</v>
      </c>
      <c r="G1169" s="98" t="s">
        <v>250</v>
      </c>
      <c r="H1169" s="99" t="s">
        <v>250</v>
      </c>
      <c r="I1169" s="1"/>
      <c r="J1169" s="1"/>
      <c r="K1169" s="1"/>
      <c r="L1169" s="1"/>
      <c r="M1169" s="1"/>
      <c r="N1169" s="1"/>
      <c r="O1169" s="1"/>
      <c r="P1169" s="1"/>
      <c r="Q1169" s="1"/>
      <c r="R1169" s="15"/>
      <c r="S1169" s="1"/>
      <c r="T1169" s="1"/>
    </row>
    <row r="1170" ht="14.25" customHeight="1">
      <c r="A1170" s="1"/>
      <c r="B1170" s="12" t="s">
        <v>230</v>
      </c>
      <c r="C1170" s="15" t="s">
        <v>6552</v>
      </c>
      <c r="D1170" s="15" t="str">
        <f>VLOOKUP(WEEKDAY(C1170),'Dia da Semana'!$S:$T,2,FALSE)</f>
        <v>Sexta</v>
      </c>
      <c r="E1170" s="15" t="s">
        <v>6554</v>
      </c>
      <c r="F1170" s="15" t="s">
        <v>222</v>
      </c>
      <c r="G1170" s="98" t="s">
        <v>250</v>
      </c>
      <c r="H1170" s="99" t="s">
        <v>250</v>
      </c>
      <c r="I1170" s="1"/>
      <c r="J1170" s="1"/>
      <c r="K1170" s="1"/>
      <c r="L1170" s="1"/>
      <c r="M1170" s="1"/>
      <c r="N1170" s="1"/>
      <c r="O1170" s="1"/>
      <c r="P1170" s="1"/>
      <c r="Q1170" s="1"/>
      <c r="R1170" s="15"/>
      <c r="S1170" s="1"/>
      <c r="T1170" s="1"/>
    </row>
    <row r="1171" ht="14.25" customHeight="1">
      <c r="A1171" s="1"/>
      <c r="B1171" s="12" t="s">
        <v>230</v>
      </c>
      <c r="C1171" s="15" t="s">
        <v>6555</v>
      </c>
      <c r="D1171" s="15" t="str">
        <f>VLOOKUP(WEEKDAY(C1171),'Dia da Semana'!$S:$T,2,FALSE)</f>
        <v>Sexta</v>
      </c>
      <c r="E1171" s="15" t="s">
        <v>6556</v>
      </c>
      <c r="F1171" s="15" t="s">
        <v>222</v>
      </c>
      <c r="G1171" s="98" t="s">
        <v>6557</v>
      </c>
      <c r="H1171" s="99" t="s">
        <v>6558</v>
      </c>
      <c r="I1171" s="1"/>
      <c r="J1171" s="1"/>
      <c r="K1171" s="1"/>
      <c r="L1171" s="1"/>
      <c r="M1171" s="1"/>
      <c r="N1171" s="1"/>
      <c r="O1171" s="1"/>
      <c r="P1171" s="1"/>
      <c r="Q1171" s="1"/>
      <c r="R1171" s="15"/>
      <c r="S1171" s="1"/>
      <c r="T1171" s="1"/>
    </row>
    <row r="1172" ht="14.25" customHeight="1">
      <c r="A1172" s="1"/>
      <c r="B1172" s="12" t="s">
        <v>230</v>
      </c>
      <c r="C1172" s="15" t="s">
        <v>6559</v>
      </c>
      <c r="D1172" s="15" t="str">
        <f>VLOOKUP(WEEKDAY(C1172),'Dia da Semana'!$S:$T,2,FALSE)</f>
        <v>Sexta</v>
      </c>
      <c r="E1172" s="15" t="s">
        <v>6560</v>
      </c>
      <c r="F1172" s="15" t="s">
        <v>222</v>
      </c>
      <c r="G1172" s="98" t="s">
        <v>6561</v>
      </c>
      <c r="H1172" s="99" t="s">
        <v>6562</v>
      </c>
      <c r="I1172" s="1"/>
      <c r="J1172" s="1"/>
      <c r="K1172" s="1"/>
      <c r="L1172" s="1"/>
      <c r="M1172" s="1"/>
      <c r="N1172" s="1"/>
      <c r="O1172" s="1"/>
      <c r="P1172" s="1"/>
      <c r="Q1172" s="1"/>
      <c r="R1172" s="15"/>
      <c r="S1172" s="1"/>
      <c r="T1172" s="1"/>
    </row>
    <row r="1173" ht="14.25" customHeight="1">
      <c r="A1173" s="1"/>
      <c r="B1173" s="12" t="s">
        <v>230</v>
      </c>
      <c r="C1173" s="15" t="s">
        <v>6563</v>
      </c>
      <c r="D1173" s="15" t="str">
        <f>VLOOKUP(WEEKDAY(C1173),'Dia da Semana'!$S:$T,2,FALSE)</f>
        <v>Sexta</v>
      </c>
      <c r="E1173" s="15" t="s">
        <v>6564</v>
      </c>
      <c r="F1173" s="15" t="s">
        <v>223</v>
      </c>
      <c r="G1173" s="98" t="s">
        <v>250</v>
      </c>
      <c r="H1173" s="99" t="s">
        <v>250</v>
      </c>
      <c r="I1173" s="1"/>
      <c r="J1173" s="1"/>
      <c r="K1173" s="1"/>
      <c r="L1173" s="1"/>
      <c r="M1173" s="1"/>
      <c r="N1173" s="1"/>
      <c r="O1173" s="1"/>
      <c r="P1173" s="1"/>
      <c r="Q1173" s="1"/>
      <c r="R1173" s="15"/>
      <c r="S1173" s="1"/>
      <c r="T1173" s="1"/>
    </row>
    <row r="1174" ht="14.25" customHeight="1">
      <c r="A1174" s="1"/>
      <c r="B1174" s="12" t="s">
        <v>230</v>
      </c>
      <c r="C1174" s="15" t="s">
        <v>6565</v>
      </c>
      <c r="D1174" s="15" t="str">
        <f>VLOOKUP(WEEKDAY(C1174),'Dia da Semana'!$S:$T,2,FALSE)</f>
        <v>Sexta</v>
      </c>
      <c r="E1174" s="15" t="s">
        <v>6566</v>
      </c>
      <c r="F1174" s="15" t="s">
        <v>223</v>
      </c>
      <c r="G1174" s="98" t="s">
        <v>6567</v>
      </c>
      <c r="H1174" s="99" t="s">
        <v>6568</v>
      </c>
      <c r="I1174" s="1"/>
      <c r="J1174" s="1"/>
      <c r="K1174" s="1"/>
      <c r="L1174" s="1"/>
      <c r="M1174" s="1"/>
      <c r="N1174" s="1"/>
      <c r="O1174" s="1"/>
      <c r="P1174" s="1"/>
      <c r="Q1174" s="1"/>
      <c r="R1174" s="15"/>
      <c r="S1174" s="1"/>
      <c r="T1174" s="1"/>
    </row>
    <row r="1175" ht="14.25" customHeight="1">
      <c r="A1175" s="1"/>
      <c r="B1175" s="12" t="s">
        <v>248</v>
      </c>
      <c r="C1175" s="15" t="s">
        <v>6569</v>
      </c>
      <c r="D1175" s="15" t="str">
        <f>VLOOKUP(WEEKDAY(C1175),'Dia da Semana'!$S:$T,2,FALSE)</f>
        <v>Sexta</v>
      </c>
      <c r="E1175" s="15" t="s">
        <v>6570</v>
      </c>
      <c r="F1175" s="15" t="s">
        <v>222</v>
      </c>
      <c r="G1175" s="98" t="s">
        <v>6571</v>
      </c>
      <c r="H1175" s="99" t="s">
        <v>6572</v>
      </c>
      <c r="I1175" s="1"/>
      <c r="J1175" s="1"/>
      <c r="K1175" s="1"/>
      <c r="L1175" s="1"/>
      <c r="M1175" s="1"/>
      <c r="N1175" s="1"/>
      <c r="O1175" s="1"/>
      <c r="P1175" s="1"/>
      <c r="Q1175" s="1"/>
      <c r="R1175" s="15"/>
      <c r="S1175" s="1"/>
      <c r="T1175" s="1"/>
    </row>
    <row r="1176" ht="14.25" customHeight="1">
      <c r="A1176" s="1"/>
      <c r="B1176" s="12" t="s">
        <v>248</v>
      </c>
      <c r="C1176" s="15" t="s">
        <v>6573</v>
      </c>
      <c r="D1176" s="15" t="str">
        <f>VLOOKUP(WEEKDAY(C1176),'Dia da Semana'!$S:$T,2,FALSE)</f>
        <v>Sexta</v>
      </c>
      <c r="E1176" s="15" t="s">
        <v>6574</v>
      </c>
      <c r="F1176" s="15" t="s">
        <v>223</v>
      </c>
      <c r="G1176" s="98" t="s">
        <v>250</v>
      </c>
      <c r="H1176" s="99" t="s">
        <v>250</v>
      </c>
      <c r="I1176" s="1"/>
      <c r="J1176" s="1"/>
      <c r="K1176" s="1"/>
      <c r="L1176" s="1"/>
      <c r="M1176" s="1"/>
      <c r="N1176" s="1"/>
      <c r="O1176" s="1"/>
      <c r="P1176" s="1"/>
      <c r="Q1176" s="1"/>
      <c r="R1176" s="15"/>
      <c r="S1176" s="1"/>
      <c r="T1176" s="1"/>
    </row>
    <row r="1177" ht="14.25" customHeight="1">
      <c r="A1177" s="1"/>
      <c r="B1177" s="12" t="s">
        <v>230</v>
      </c>
      <c r="C1177" s="15" t="s">
        <v>6575</v>
      </c>
      <c r="D1177" s="15" t="str">
        <f>VLOOKUP(WEEKDAY(C1177),'Dia da Semana'!$S:$T,2,FALSE)</f>
        <v>Sexta</v>
      </c>
      <c r="E1177" s="15" t="s">
        <v>6576</v>
      </c>
      <c r="F1177" s="15" t="s">
        <v>222</v>
      </c>
      <c r="G1177" s="98" t="s">
        <v>4179</v>
      </c>
      <c r="H1177" s="99" t="s">
        <v>4693</v>
      </c>
      <c r="I1177" s="1"/>
      <c r="J1177" s="1"/>
      <c r="K1177" s="1"/>
      <c r="L1177" s="1"/>
      <c r="M1177" s="1"/>
      <c r="N1177" s="1"/>
      <c r="O1177" s="1"/>
      <c r="P1177" s="1"/>
      <c r="Q1177" s="1"/>
      <c r="R1177" s="15"/>
      <c r="S1177" s="1"/>
      <c r="T1177" s="1"/>
    </row>
    <row r="1178" ht="14.25" customHeight="1">
      <c r="A1178" s="1"/>
      <c r="B1178" s="12" t="s">
        <v>230</v>
      </c>
      <c r="C1178" s="15" t="s">
        <v>6577</v>
      </c>
      <c r="D1178" s="15" t="str">
        <f>VLOOKUP(WEEKDAY(C1178),'Dia da Semana'!$S:$T,2,FALSE)</f>
        <v>Sexta</v>
      </c>
      <c r="E1178" s="15" t="s">
        <v>6578</v>
      </c>
      <c r="F1178" s="15" t="s">
        <v>222</v>
      </c>
      <c r="G1178" s="98" t="s">
        <v>4187</v>
      </c>
      <c r="H1178" s="99" t="s">
        <v>4193</v>
      </c>
      <c r="I1178" s="1"/>
      <c r="J1178" s="1"/>
      <c r="K1178" s="1"/>
      <c r="L1178" s="1"/>
      <c r="M1178" s="1"/>
      <c r="N1178" s="1"/>
      <c r="O1178" s="1"/>
      <c r="P1178" s="1"/>
      <c r="Q1178" s="1"/>
      <c r="R1178" s="15"/>
      <c r="S1178" s="1"/>
      <c r="T1178" s="1"/>
    </row>
    <row r="1179" ht="14.25" customHeight="1">
      <c r="A1179" s="1"/>
      <c r="B1179" s="12" t="s">
        <v>248</v>
      </c>
      <c r="C1179" s="15" t="s">
        <v>6579</v>
      </c>
      <c r="D1179" s="15" t="str">
        <f>VLOOKUP(WEEKDAY(C1179),'Dia da Semana'!$S:$T,2,FALSE)</f>
        <v>Sexta</v>
      </c>
      <c r="E1179" s="15" t="s">
        <v>6580</v>
      </c>
      <c r="F1179" s="15" t="s">
        <v>222</v>
      </c>
      <c r="G1179" s="98" t="s">
        <v>4187</v>
      </c>
      <c r="H1179" s="99" t="s">
        <v>4193</v>
      </c>
      <c r="I1179" s="1"/>
      <c r="J1179" s="1"/>
      <c r="K1179" s="1"/>
      <c r="L1179" s="1"/>
      <c r="M1179" s="1"/>
      <c r="N1179" s="1"/>
      <c r="O1179" s="1"/>
      <c r="P1179" s="1"/>
      <c r="Q1179" s="1"/>
      <c r="R1179" s="15"/>
      <c r="S1179" s="1"/>
      <c r="T1179" s="1"/>
    </row>
    <row r="1180" ht="14.25" customHeight="1">
      <c r="A1180" s="1"/>
      <c r="B1180" s="12" t="s">
        <v>247</v>
      </c>
      <c r="C1180" s="15" t="s">
        <v>6581</v>
      </c>
      <c r="D1180" s="15" t="str">
        <f>VLOOKUP(WEEKDAY(C1180),'Dia da Semana'!$S:$T,2,FALSE)</f>
        <v>Sexta</v>
      </c>
      <c r="E1180" s="15" t="s">
        <v>6582</v>
      </c>
      <c r="F1180" s="15" t="s">
        <v>222</v>
      </c>
      <c r="G1180" s="98" t="s">
        <v>4214</v>
      </c>
      <c r="H1180" s="99" t="s">
        <v>4215</v>
      </c>
      <c r="I1180" s="1"/>
      <c r="J1180" s="1"/>
      <c r="K1180" s="1"/>
      <c r="L1180" s="1"/>
      <c r="M1180" s="1"/>
      <c r="N1180" s="1"/>
      <c r="O1180" s="1"/>
      <c r="P1180" s="1"/>
      <c r="Q1180" s="1"/>
      <c r="R1180" s="15"/>
      <c r="S1180" s="1"/>
      <c r="T1180" s="1"/>
    </row>
    <row r="1181" ht="14.25" customHeight="1">
      <c r="A1181" s="1"/>
      <c r="B1181" s="12" t="s">
        <v>230</v>
      </c>
      <c r="C1181" s="15" t="s">
        <v>6583</v>
      </c>
      <c r="D1181" s="15" t="str">
        <f>VLOOKUP(WEEKDAY(C1181),'Dia da Semana'!$S:$T,2,FALSE)</f>
        <v>Sexta</v>
      </c>
      <c r="E1181" s="15" t="s">
        <v>6584</v>
      </c>
      <c r="F1181" s="15" t="s">
        <v>222</v>
      </c>
      <c r="G1181" s="98" t="s">
        <v>4979</v>
      </c>
      <c r="H1181" s="99" t="s">
        <v>6585</v>
      </c>
      <c r="I1181" s="1"/>
      <c r="J1181" s="1"/>
      <c r="K1181" s="1"/>
      <c r="L1181" s="1"/>
      <c r="M1181" s="1"/>
      <c r="N1181" s="1"/>
      <c r="O1181" s="1"/>
      <c r="P1181" s="1"/>
      <c r="Q1181" s="1"/>
      <c r="R1181" s="15"/>
      <c r="S1181" s="1"/>
      <c r="T1181" s="1"/>
    </row>
    <row r="1182" ht="14.25" customHeight="1">
      <c r="A1182" s="1"/>
      <c r="B1182" s="12" t="s">
        <v>230</v>
      </c>
      <c r="C1182" s="15" t="s">
        <v>6586</v>
      </c>
      <c r="D1182" s="15" t="str">
        <f>VLOOKUP(WEEKDAY(C1182),'Dia da Semana'!$S:$T,2,FALSE)</f>
        <v>Sexta</v>
      </c>
      <c r="E1182" s="15" t="s">
        <v>6587</v>
      </c>
      <c r="F1182" s="15" t="s">
        <v>222</v>
      </c>
      <c r="G1182" s="98" t="s">
        <v>4330</v>
      </c>
      <c r="H1182" s="99" t="s">
        <v>4331</v>
      </c>
      <c r="I1182" s="1"/>
      <c r="J1182" s="1"/>
      <c r="K1182" s="1"/>
      <c r="L1182" s="1"/>
      <c r="M1182" s="1"/>
      <c r="N1182" s="1"/>
      <c r="O1182" s="1"/>
      <c r="P1182" s="1"/>
      <c r="Q1182" s="1"/>
      <c r="R1182" s="15"/>
      <c r="S1182" s="1"/>
      <c r="T1182" s="1"/>
    </row>
    <row r="1183" ht="14.25" customHeight="1">
      <c r="A1183" s="1"/>
      <c r="B1183" s="12" t="s">
        <v>230</v>
      </c>
      <c r="C1183" s="15" t="s">
        <v>6586</v>
      </c>
      <c r="D1183" s="15" t="str">
        <f>VLOOKUP(WEEKDAY(C1183),'Dia da Semana'!$S:$T,2,FALSE)</f>
        <v>Sexta</v>
      </c>
      <c r="E1183" s="15" t="s">
        <v>6588</v>
      </c>
      <c r="F1183" s="15" t="s">
        <v>222</v>
      </c>
      <c r="G1183" s="98" t="s">
        <v>4179</v>
      </c>
      <c r="H1183" s="99" t="s">
        <v>4180</v>
      </c>
      <c r="I1183" s="1"/>
      <c r="J1183" s="1"/>
      <c r="K1183" s="1"/>
      <c r="L1183" s="1"/>
      <c r="M1183" s="1"/>
      <c r="N1183" s="1"/>
      <c r="O1183" s="1"/>
      <c r="P1183" s="1"/>
      <c r="Q1183" s="1"/>
      <c r="R1183" s="15"/>
      <c r="S1183" s="1"/>
      <c r="T1183" s="1"/>
    </row>
    <row r="1184" ht="14.25" customHeight="1">
      <c r="A1184" s="1"/>
      <c r="B1184" s="12" t="s">
        <v>230</v>
      </c>
      <c r="C1184" s="15" t="s">
        <v>6589</v>
      </c>
      <c r="D1184" s="15" t="str">
        <f>VLOOKUP(WEEKDAY(C1184),'Dia da Semana'!$S:$T,2,FALSE)</f>
        <v>Sexta</v>
      </c>
      <c r="E1184" s="15" t="s">
        <v>6590</v>
      </c>
      <c r="F1184" s="15" t="s">
        <v>222</v>
      </c>
      <c r="G1184" s="98" t="s">
        <v>6360</v>
      </c>
      <c r="H1184" s="99" t="s">
        <v>6591</v>
      </c>
      <c r="I1184" s="1"/>
      <c r="J1184" s="1"/>
      <c r="K1184" s="1"/>
      <c r="L1184" s="1"/>
      <c r="M1184" s="1"/>
      <c r="N1184" s="1"/>
      <c r="O1184" s="1"/>
      <c r="P1184" s="1"/>
      <c r="Q1184" s="1"/>
      <c r="R1184" s="15"/>
      <c r="S1184" s="1"/>
      <c r="T1184" s="1"/>
    </row>
    <row r="1185" ht="14.25" customHeight="1">
      <c r="A1185" s="1"/>
      <c r="B1185" s="12" t="s">
        <v>230</v>
      </c>
      <c r="C1185" s="15" t="s">
        <v>6592</v>
      </c>
      <c r="D1185" s="15" t="str">
        <f>VLOOKUP(WEEKDAY(C1185),'Dia da Semana'!$S:$T,2,FALSE)</f>
        <v>Sexta</v>
      </c>
      <c r="E1185" s="15" t="s">
        <v>6593</v>
      </c>
      <c r="F1185" s="15" t="s">
        <v>222</v>
      </c>
      <c r="G1185" s="98" t="s">
        <v>4214</v>
      </c>
      <c r="H1185" s="99" t="s">
        <v>4625</v>
      </c>
      <c r="I1185" s="1"/>
      <c r="J1185" s="1"/>
      <c r="K1185" s="1"/>
      <c r="L1185" s="1"/>
      <c r="M1185" s="1"/>
      <c r="N1185" s="1"/>
      <c r="O1185" s="1"/>
      <c r="P1185" s="1"/>
      <c r="Q1185" s="1"/>
      <c r="R1185" s="15"/>
      <c r="S1185" s="1"/>
      <c r="T1185" s="1"/>
    </row>
    <row r="1186" ht="14.25" customHeight="1">
      <c r="A1186" s="1"/>
      <c r="B1186" s="12" t="s">
        <v>230</v>
      </c>
      <c r="C1186" s="15" t="s">
        <v>6592</v>
      </c>
      <c r="D1186" s="15" t="str">
        <f>VLOOKUP(WEEKDAY(C1186),'Dia da Semana'!$S:$T,2,FALSE)</f>
        <v>Sexta</v>
      </c>
      <c r="E1186" s="15" t="s">
        <v>6593</v>
      </c>
      <c r="F1186" s="15" t="s">
        <v>222</v>
      </c>
      <c r="G1186" s="98" t="s">
        <v>4214</v>
      </c>
      <c r="H1186" s="99" t="s">
        <v>4625</v>
      </c>
      <c r="I1186" s="1"/>
      <c r="J1186" s="1"/>
      <c r="K1186" s="1"/>
      <c r="L1186" s="1"/>
      <c r="M1186" s="1"/>
      <c r="N1186" s="1"/>
      <c r="O1186" s="1"/>
      <c r="P1186" s="1"/>
      <c r="Q1186" s="1"/>
      <c r="R1186" s="15"/>
      <c r="S1186" s="1"/>
      <c r="T1186" s="1"/>
    </row>
    <row r="1187" ht="14.25" customHeight="1">
      <c r="A1187" s="1"/>
      <c r="B1187" s="12" t="s">
        <v>230</v>
      </c>
      <c r="C1187" s="15" t="s">
        <v>6594</v>
      </c>
      <c r="D1187" s="15" t="str">
        <f>VLOOKUP(WEEKDAY(C1187),'Dia da Semana'!$S:$T,2,FALSE)</f>
        <v>Sexta</v>
      </c>
      <c r="E1187" s="15" t="s">
        <v>6595</v>
      </c>
      <c r="F1187" s="15" t="s">
        <v>222</v>
      </c>
      <c r="G1187" s="98" t="s">
        <v>4179</v>
      </c>
      <c r="H1187" s="99" t="s">
        <v>4180</v>
      </c>
      <c r="I1187" s="1"/>
      <c r="J1187" s="1"/>
      <c r="K1187" s="1"/>
      <c r="L1187" s="1"/>
      <c r="M1187" s="1"/>
      <c r="N1187" s="1"/>
      <c r="O1187" s="1"/>
      <c r="P1187" s="1"/>
      <c r="Q1187" s="1"/>
      <c r="R1187" s="15"/>
      <c r="S1187" s="1"/>
      <c r="T1187" s="1"/>
    </row>
    <row r="1188" ht="14.25" customHeight="1">
      <c r="A1188" s="1"/>
      <c r="B1188" s="12" t="s">
        <v>248</v>
      </c>
      <c r="C1188" s="15" t="s">
        <v>6596</v>
      </c>
      <c r="D1188" s="15" t="str">
        <f>VLOOKUP(WEEKDAY(C1188),'Dia da Semana'!$S:$T,2,FALSE)</f>
        <v>Sexta</v>
      </c>
      <c r="E1188" s="15" t="s">
        <v>6597</v>
      </c>
      <c r="F1188" s="15" t="s">
        <v>223</v>
      </c>
      <c r="G1188" s="98" t="s">
        <v>4179</v>
      </c>
      <c r="H1188" s="99" t="s">
        <v>4180</v>
      </c>
      <c r="I1188" s="1"/>
      <c r="J1188" s="1"/>
      <c r="K1188" s="1"/>
      <c r="L1188" s="1"/>
      <c r="M1188" s="1"/>
      <c r="N1188" s="1"/>
      <c r="O1188" s="1"/>
      <c r="P1188" s="1"/>
      <c r="Q1188" s="1"/>
      <c r="R1188" s="15"/>
      <c r="S1188" s="1"/>
      <c r="T1188" s="1"/>
    </row>
    <row r="1189" ht="14.25" customHeight="1">
      <c r="A1189" s="1"/>
      <c r="B1189" s="12" t="s">
        <v>248</v>
      </c>
      <c r="C1189" s="15" t="s">
        <v>6598</v>
      </c>
      <c r="D1189" s="15" t="str">
        <f>VLOOKUP(WEEKDAY(C1189),'Dia da Semana'!$S:$T,2,FALSE)</f>
        <v>Sexta</v>
      </c>
      <c r="E1189" s="15" t="s">
        <v>6599</v>
      </c>
      <c r="F1189" s="15" t="s">
        <v>222</v>
      </c>
      <c r="G1189" s="98" t="s">
        <v>6600</v>
      </c>
      <c r="H1189" s="99" t="s">
        <v>6601</v>
      </c>
      <c r="I1189" s="1"/>
      <c r="J1189" s="1"/>
      <c r="K1189" s="1"/>
      <c r="L1189" s="1"/>
      <c r="M1189" s="1"/>
      <c r="N1189" s="1"/>
      <c r="O1189" s="1"/>
      <c r="P1189" s="1"/>
      <c r="Q1189" s="1"/>
      <c r="R1189" s="15"/>
      <c r="S1189" s="1"/>
      <c r="T1189" s="1"/>
    </row>
    <row r="1190" ht="14.25" customHeight="1">
      <c r="A1190" s="1"/>
      <c r="B1190" s="12" t="s">
        <v>248</v>
      </c>
      <c r="C1190" s="15" t="s">
        <v>6602</v>
      </c>
      <c r="D1190" s="15" t="str">
        <f>VLOOKUP(WEEKDAY(C1190),'Dia da Semana'!$S:$T,2,FALSE)</f>
        <v>Sexta</v>
      </c>
      <c r="E1190" s="15" t="s">
        <v>6603</v>
      </c>
      <c r="F1190" s="15" t="s">
        <v>223</v>
      </c>
      <c r="G1190" s="98" t="s">
        <v>6604</v>
      </c>
      <c r="H1190" s="99" t="s">
        <v>6605</v>
      </c>
      <c r="I1190" s="1"/>
      <c r="J1190" s="1"/>
      <c r="K1190" s="1"/>
      <c r="L1190" s="1"/>
      <c r="M1190" s="1"/>
      <c r="N1190" s="1"/>
      <c r="O1190" s="1"/>
      <c r="P1190" s="1"/>
      <c r="Q1190" s="1"/>
      <c r="R1190" s="15"/>
      <c r="S1190" s="1"/>
      <c r="T1190" s="1"/>
    </row>
    <row r="1191" ht="14.25" customHeight="1">
      <c r="A1191" s="1"/>
      <c r="B1191" s="12" t="s">
        <v>248</v>
      </c>
      <c r="C1191" s="15" t="s">
        <v>6606</v>
      </c>
      <c r="D1191" s="15" t="str">
        <f>VLOOKUP(WEEKDAY(C1191),'Dia da Semana'!$S:$T,2,FALSE)</f>
        <v>Sexta</v>
      </c>
      <c r="E1191" s="15" t="s">
        <v>6607</v>
      </c>
      <c r="F1191" s="15" t="s">
        <v>222</v>
      </c>
      <c r="G1191" s="98" t="s">
        <v>4241</v>
      </c>
      <c r="H1191" s="99" t="s">
        <v>4242</v>
      </c>
      <c r="I1191" s="1"/>
      <c r="J1191" s="1"/>
      <c r="K1191" s="1"/>
      <c r="L1191" s="1"/>
      <c r="M1191" s="1"/>
      <c r="N1191" s="1"/>
      <c r="O1191" s="1"/>
      <c r="P1191" s="1"/>
      <c r="Q1191" s="1"/>
      <c r="R1191" s="15"/>
      <c r="S1191" s="1"/>
      <c r="T1191" s="1"/>
    </row>
    <row r="1192" ht="14.25" customHeight="1">
      <c r="A1192" s="1"/>
      <c r="B1192" s="12" t="s">
        <v>230</v>
      </c>
      <c r="C1192" s="15" t="s">
        <v>6608</v>
      </c>
      <c r="D1192" s="15" t="str">
        <f>VLOOKUP(WEEKDAY(C1192),'Dia da Semana'!$S:$T,2,FALSE)</f>
        <v>Sexta</v>
      </c>
      <c r="E1192" s="15" t="s">
        <v>6609</v>
      </c>
      <c r="F1192" s="15" t="s">
        <v>222</v>
      </c>
      <c r="G1192" s="98" t="s">
        <v>250</v>
      </c>
      <c r="H1192" s="99" t="s">
        <v>250</v>
      </c>
      <c r="I1192" s="1"/>
      <c r="J1192" s="1"/>
      <c r="K1192" s="1"/>
      <c r="L1192" s="1"/>
      <c r="M1192" s="1"/>
      <c r="N1192" s="1"/>
      <c r="O1192" s="1"/>
      <c r="P1192" s="1"/>
      <c r="Q1192" s="1"/>
      <c r="R1192" s="15"/>
      <c r="S1192" s="1"/>
      <c r="T1192" s="1"/>
    </row>
    <row r="1193" ht="14.25" customHeight="1">
      <c r="A1193" s="1"/>
      <c r="B1193" s="12" t="s">
        <v>230</v>
      </c>
      <c r="C1193" s="15" t="s">
        <v>6610</v>
      </c>
      <c r="D1193" s="15" t="str">
        <f>VLOOKUP(WEEKDAY(C1193),'Dia da Semana'!$S:$T,2,FALSE)</f>
        <v>Quarta</v>
      </c>
      <c r="E1193" s="15" t="s">
        <v>6611</v>
      </c>
      <c r="F1193" s="15" t="s">
        <v>223</v>
      </c>
      <c r="G1193" s="98" t="s">
        <v>4187</v>
      </c>
      <c r="H1193" s="99" t="s">
        <v>4193</v>
      </c>
      <c r="I1193" s="1"/>
      <c r="J1193" s="1"/>
      <c r="K1193" s="1"/>
      <c r="L1193" s="1"/>
      <c r="M1193" s="1"/>
      <c r="N1193" s="1"/>
      <c r="O1193" s="1"/>
      <c r="P1193" s="1"/>
      <c r="Q1193" s="1"/>
      <c r="R1193" s="15"/>
      <c r="S1193" s="1"/>
      <c r="T1193" s="1"/>
    </row>
    <row r="1194" ht="14.25" customHeight="1">
      <c r="A1194" s="1"/>
      <c r="B1194" s="12" t="s">
        <v>248</v>
      </c>
      <c r="C1194" s="15" t="s">
        <v>6612</v>
      </c>
      <c r="D1194" s="15" t="str">
        <f>VLOOKUP(WEEKDAY(C1194),'Dia da Semana'!$S:$T,2,FALSE)</f>
        <v>Quarta</v>
      </c>
      <c r="E1194" s="15" t="s">
        <v>6613</v>
      </c>
      <c r="F1194" s="15" t="s">
        <v>223</v>
      </c>
      <c r="G1194" s="98" t="s">
        <v>4266</v>
      </c>
      <c r="H1194" s="99" t="s">
        <v>4526</v>
      </c>
      <c r="I1194" s="1"/>
      <c r="J1194" s="1"/>
      <c r="K1194" s="1"/>
      <c r="L1194" s="1"/>
      <c r="M1194" s="1"/>
      <c r="N1194" s="1"/>
      <c r="O1194" s="1"/>
      <c r="P1194" s="1"/>
      <c r="Q1194" s="1"/>
      <c r="R1194" s="15"/>
      <c r="S1194" s="1"/>
      <c r="T1194" s="1"/>
    </row>
    <row r="1195" ht="14.25" customHeight="1">
      <c r="A1195" s="1"/>
      <c r="B1195" s="12" t="s">
        <v>230</v>
      </c>
      <c r="C1195" s="15" t="s">
        <v>6614</v>
      </c>
      <c r="D1195" s="15" t="str">
        <f>VLOOKUP(WEEKDAY(C1195),'Dia da Semana'!$S:$T,2,FALSE)</f>
        <v>Quarta</v>
      </c>
      <c r="E1195" s="15" t="s">
        <v>6615</v>
      </c>
      <c r="F1195" s="15" t="s">
        <v>222</v>
      </c>
      <c r="G1195" s="98" t="s">
        <v>4457</v>
      </c>
      <c r="H1195" s="99" t="s">
        <v>6616</v>
      </c>
      <c r="I1195" s="1"/>
      <c r="J1195" s="1"/>
      <c r="K1195" s="1"/>
      <c r="L1195" s="1"/>
      <c r="M1195" s="1"/>
      <c r="N1195" s="1"/>
      <c r="O1195" s="1"/>
      <c r="P1195" s="1"/>
      <c r="Q1195" s="1"/>
      <c r="R1195" s="15"/>
      <c r="S1195" s="1"/>
      <c r="T1195" s="1"/>
    </row>
    <row r="1196" ht="14.25" customHeight="1">
      <c r="A1196" s="1"/>
      <c r="B1196" s="12" t="s">
        <v>230</v>
      </c>
      <c r="C1196" s="15" t="s">
        <v>6617</v>
      </c>
      <c r="D1196" s="15" t="str">
        <f>VLOOKUP(WEEKDAY(C1196),'Dia da Semana'!$S:$T,2,FALSE)</f>
        <v>Quarta</v>
      </c>
      <c r="E1196" s="15" t="s">
        <v>6618</v>
      </c>
      <c r="F1196" s="15" t="s">
        <v>222</v>
      </c>
      <c r="G1196" s="98" t="s">
        <v>4187</v>
      </c>
      <c r="H1196" s="99" t="s">
        <v>4355</v>
      </c>
      <c r="I1196" s="1"/>
      <c r="J1196" s="1"/>
      <c r="K1196" s="1"/>
      <c r="L1196" s="1"/>
      <c r="M1196" s="1"/>
      <c r="N1196" s="1"/>
      <c r="O1196" s="1"/>
      <c r="P1196" s="1"/>
      <c r="Q1196" s="1"/>
      <c r="R1196" s="15"/>
      <c r="S1196" s="1"/>
      <c r="T1196" s="1"/>
    </row>
    <row r="1197" ht="14.25" customHeight="1">
      <c r="A1197" s="1"/>
      <c r="B1197" s="12" t="s">
        <v>230</v>
      </c>
      <c r="C1197" s="15" t="s">
        <v>6619</v>
      </c>
      <c r="D1197" s="15" t="str">
        <f>VLOOKUP(WEEKDAY(C1197),'Dia da Semana'!$S:$T,2,FALSE)</f>
        <v>Quarta</v>
      </c>
      <c r="E1197" s="15" t="s">
        <v>6620</v>
      </c>
      <c r="F1197" s="15" t="s">
        <v>222</v>
      </c>
      <c r="G1197" s="98" t="s">
        <v>4179</v>
      </c>
      <c r="H1197" s="99" t="s">
        <v>4180</v>
      </c>
      <c r="I1197" s="1"/>
      <c r="J1197" s="1"/>
      <c r="K1197" s="1"/>
      <c r="L1197" s="1"/>
      <c r="M1197" s="1"/>
      <c r="N1197" s="1"/>
      <c r="O1197" s="1"/>
      <c r="P1197" s="1"/>
      <c r="Q1197" s="1"/>
      <c r="R1197" s="15"/>
      <c r="S1197" s="1"/>
      <c r="T1197" s="1"/>
    </row>
    <row r="1198" ht="14.25" customHeight="1">
      <c r="A1198" s="1"/>
      <c r="B1198" s="12" t="s">
        <v>230</v>
      </c>
      <c r="C1198" s="15" t="s">
        <v>6621</v>
      </c>
      <c r="D1198" s="15" t="str">
        <f>VLOOKUP(WEEKDAY(C1198),'Dia da Semana'!$S:$T,2,FALSE)</f>
        <v>Quarta</v>
      </c>
      <c r="E1198" s="15" t="s">
        <v>6622</v>
      </c>
      <c r="F1198" s="15" t="s">
        <v>222</v>
      </c>
      <c r="G1198" s="98" t="s">
        <v>4187</v>
      </c>
      <c r="H1198" s="99" t="s">
        <v>6623</v>
      </c>
      <c r="I1198" s="1"/>
      <c r="J1198" s="1"/>
      <c r="K1198" s="1"/>
      <c r="L1198" s="1"/>
      <c r="M1198" s="1"/>
      <c r="N1198" s="1"/>
      <c r="O1198" s="1"/>
      <c r="P1198" s="1"/>
      <c r="Q1198" s="1"/>
      <c r="R1198" s="15"/>
      <c r="S1198" s="1"/>
      <c r="T1198" s="1"/>
    </row>
    <row r="1199" ht="14.25" customHeight="1">
      <c r="A1199" s="1"/>
      <c r="B1199" s="12" t="s">
        <v>230</v>
      </c>
      <c r="C1199" s="15" t="s">
        <v>6624</v>
      </c>
      <c r="D1199" s="15" t="str">
        <f>VLOOKUP(WEEKDAY(C1199),'Dia da Semana'!$S:$T,2,FALSE)</f>
        <v>Quarta</v>
      </c>
      <c r="E1199" s="15" t="s">
        <v>6625</v>
      </c>
      <c r="F1199" s="15" t="s">
        <v>222</v>
      </c>
      <c r="G1199" s="98" t="s">
        <v>4934</v>
      </c>
      <c r="H1199" s="99" t="s">
        <v>6626</v>
      </c>
      <c r="I1199" s="1"/>
      <c r="J1199" s="1"/>
      <c r="K1199" s="1"/>
      <c r="L1199" s="1"/>
      <c r="M1199" s="1"/>
      <c r="N1199" s="1"/>
      <c r="O1199" s="1"/>
      <c r="P1199" s="1"/>
      <c r="Q1199" s="1"/>
      <c r="R1199" s="15"/>
      <c r="S1199" s="1"/>
      <c r="T1199" s="1"/>
    </row>
    <row r="1200" ht="14.25" customHeight="1">
      <c r="A1200" s="1"/>
      <c r="B1200" s="12" t="s">
        <v>230</v>
      </c>
      <c r="C1200" s="15" t="s">
        <v>6627</v>
      </c>
      <c r="D1200" s="15" t="str">
        <f>VLOOKUP(WEEKDAY(C1200),'Dia da Semana'!$S:$T,2,FALSE)</f>
        <v>Quarta</v>
      </c>
      <c r="E1200" s="15" t="s">
        <v>6628</v>
      </c>
      <c r="F1200" s="15" t="s">
        <v>222</v>
      </c>
      <c r="G1200" s="98" t="s">
        <v>4187</v>
      </c>
      <c r="H1200" s="99" t="s">
        <v>4193</v>
      </c>
      <c r="I1200" s="1"/>
      <c r="J1200" s="1"/>
      <c r="K1200" s="1"/>
      <c r="L1200" s="1"/>
      <c r="M1200" s="1"/>
      <c r="N1200" s="1"/>
      <c r="O1200" s="1"/>
      <c r="P1200" s="1"/>
      <c r="Q1200" s="1"/>
      <c r="R1200" s="15"/>
      <c r="S1200" s="1"/>
      <c r="T1200" s="1"/>
    </row>
    <row r="1201" ht="14.25" customHeight="1">
      <c r="A1201" s="1"/>
      <c r="B1201" s="12" t="s">
        <v>248</v>
      </c>
      <c r="C1201" s="15" t="s">
        <v>6629</v>
      </c>
      <c r="D1201" s="15" t="str">
        <f>VLOOKUP(WEEKDAY(C1201),'Dia da Semana'!$S:$T,2,FALSE)</f>
        <v>Quarta</v>
      </c>
      <c r="E1201" s="15" t="s">
        <v>6630</v>
      </c>
      <c r="F1201" s="15" t="s">
        <v>222</v>
      </c>
      <c r="G1201" s="98" t="s">
        <v>4179</v>
      </c>
      <c r="H1201" s="99" t="s">
        <v>4180</v>
      </c>
      <c r="I1201" s="1"/>
      <c r="J1201" s="1"/>
      <c r="K1201" s="1"/>
      <c r="L1201" s="1"/>
      <c r="M1201" s="1"/>
      <c r="N1201" s="1"/>
      <c r="O1201" s="1"/>
      <c r="P1201" s="1"/>
      <c r="Q1201" s="1"/>
      <c r="R1201" s="15"/>
      <c r="S1201" s="1"/>
      <c r="T1201" s="1"/>
    </row>
    <row r="1202" ht="14.25" customHeight="1">
      <c r="A1202" s="1"/>
      <c r="B1202" s="12" t="s">
        <v>230</v>
      </c>
      <c r="C1202" s="15" t="s">
        <v>6631</v>
      </c>
      <c r="D1202" s="15" t="str">
        <f>VLOOKUP(WEEKDAY(C1202),'Dia da Semana'!$S:$T,2,FALSE)</f>
        <v>Quarta</v>
      </c>
      <c r="E1202" s="15" t="s">
        <v>6632</v>
      </c>
      <c r="F1202" s="15" t="s">
        <v>4186</v>
      </c>
      <c r="G1202" s="98" t="s">
        <v>250</v>
      </c>
      <c r="H1202" s="99" t="s">
        <v>250</v>
      </c>
      <c r="I1202" s="1"/>
      <c r="J1202" s="1"/>
      <c r="K1202" s="1"/>
      <c r="L1202" s="1"/>
      <c r="M1202" s="1"/>
      <c r="N1202" s="1"/>
      <c r="O1202" s="1"/>
      <c r="P1202" s="1"/>
      <c r="Q1202" s="1"/>
      <c r="R1202" s="15"/>
      <c r="S1202" s="1"/>
      <c r="T1202" s="1"/>
    </row>
    <row r="1203" ht="14.25" customHeight="1">
      <c r="A1203" s="1"/>
      <c r="B1203" s="12" t="s">
        <v>230</v>
      </c>
      <c r="C1203" s="15" t="s">
        <v>6631</v>
      </c>
      <c r="D1203" s="15" t="str">
        <f>VLOOKUP(WEEKDAY(C1203),'Dia da Semana'!$S:$T,2,FALSE)</f>
        <v>Quarta</v>
      </c>
      <c r="E1203" s="15" t="s">
        <v>6632</v>
      </c>
      <c r="F1203" s="15" t="s">
        <v>4186</v>
      </c>
      <c r="G1203" s="98" t="s">
        <v>4848</v>
      </c>
      <c r="H1203" s="99" t="s">
        <v>6633</v>
      </c>
      <c r="I1203" s="1"/>
      <c r="J1203" s="1"/>
      <c r="K1203" s="1"/>
      <c r="L1203" s="1"/>
      <c r="M1203" s="1"/>
      <c r="N1203" s="1"/>
      <c r="O1203" s="1"/>
      <c r="P1203" s="1"/>
      <c r="Q1203" s="1"/>
      <c r="R1203" s="15"/>
      <c r="S1203" s="1"/>
      <c r="T1203" s="1"/>
    </row>
    <row r="1204" ht="14.25" customHeight="1">
      <c r="A1204" s="1"/>
      <c r="B1204" s="12" t="s">
        <v>247</v>
      </c>
      <c r="C1204" s="15" t="s">
        <v>6634</v>
      </c>
      <c r="D1204" s="15" t="str">
        <f>VLOOKUP(WEEKDAY(C1204),'Dia da Semana'!$S:$T,2,FALSE)</f>
        <v>Quarta</v>
      </c>
      <c r="E1204" s="15" t="s">
        <v>6635</v>
      </c>
      <c r="F1204" s="15" t="s">
        <v>223</v>
      </c>
      <c r="G1204" s="98" t="s">
        <v>250</v>
      </c>
      <c r="H1204" s="99" t="s">
        <v>250</v>
      </c>
      <c r="I1204" s="1"/>
      <c r="J1204" s="1"/>
      <c r="K1204" s="1"/>
      <c r="L1204" s="1"/>
      <c r="M1204" s="1"/>
      <c r="N1204" s="1"/>
      <c r="O1204" s="1"/>
      <c r="P1204" s="1"/>
      <c r="Q1204" s="1"/>
      <c r="R1204" s="15"/>
      <c r="S1204" s="1"/>
      <c r="T1204" s="1"/>
    </row>
    <row r="1205" ht="14.25" customHeight="1">
      <c r="A1205" s="1"/>
      <c r="B1205" s="12" t="s">
        <v>230</v>
      </c>
      <c r="C1205" s="15" t="s">
        <v>6636</v>
      </c>
      <c r="D1205" s="15" t="str">
        <f>VLOOKUP(WEEKDAY(C1205),'Dia da Semana'!$S:$T,2,FALSE)</f>
        <v>Quarta</v>
      </c>
      <c r="E1205" s="15" t="s">
        <v>6637</v>
      </c>
      <c r="F1205" s="15" t="s">
        <v>223</v>
      </c>
      <c r="G1205" s="98" t="s">
        <v>250</v>
      </c>
      <c r="H1205" s="99" t="s">
        <v>250</v>
      </c>
      <c r="I1205" s="1"/>
      <c r="J1205" s="1"/>
      <c r="K1205" s="1"/>
      <c r="L1205" s="1"/>
      <c r="M1205" s="1"/>
      <c r="N1205" s="1"/>
      <c r="O1205" s="1"/>
      <c r="P1205" s="1"/>
      <c r="Q1205" s="1"/>
      <c r="R1205" s="15"/>
      <c r="S1205" s="1"/>
      <c r="T1205" s="1"/>
    </row>
    <row r="1206" ht="14.25" customHeight="1">
      <c r="A1206" s="1"/>
      <c r="B1206" s="12" t="s">
        <v>230</v>
      </c>
      <c r="C1206" s="15" t="s">
        <v>6638</v>
      </c>
      <c r="D1206" s="15" t="str">
        <f>VLOOKUP(WEEKDAY(C1206),'Dia da Semana'!$S:$T,2,FALSE)</f>
        <v>Quarta</v>
      </c>
      <c r="E1206" s="15" t="s">
        <v>6639</v>
      </c>
      <c r="F1206" s="15" t="s">
        <v>223</v>
      </c>
      <c r="G1206" s="98" t="s">
        <v>4241</v>
      </c>
      <c r="H1206" s="99" t="s">
        <v>4242</v>
      </c>
      <c r="I1206" s="1"/>
      <c r="J1206" s="1"/>
      <c r="K1206" s="1"/>
      <c r="L1206" s="1"/>
      <c r="M1206" s="1"/>
      <c r="N1206" s="1"/>
      <c r="O1206" s="1"/>
      <c r="P1206" s="1"/>
      <c r="Q1206" s="1"/>
      <c r="R1206" s="15"/>
      <c r="S1206" s="1"/>
      <c r="T1206" s="1"/>
    </row>
    <row r="1207" ht="14.25" customHeight="1">
      <c r="A1207" s="1"/>
      <c r="B1207" s="12" t="s">
        <v>230</v>
      </c>
      <c r="C1207" s="15" t="s">
        <v>6640</v>
      </c>
      <c r="D1207" s="15" t="str">
        <f>VLOOKUP(WEEKDAY(C1207),'Dia da Semana'!$S:$T,2,FALSE)</f>
        <v>Quarta</v>
      </c>
      <c r="E1207" s="15" t="s">
        <v>6641</v>
      </c>
      <c r="F1207" s="15" t="s">
        <v>223</v>
      </c>
      <c r="G1207" s="98" t="s">
        <v>250</v>
      </c>
      <c r="H1207" s="99" t="s">
        <v>250</v>
      </c>
      <c r="I1207" s="1"/>
      <c r="J1207" s="1"/>
      <c r="K1207" s="1"/>
      <c r="L1207" s="1"/>
      <c r="M1207" s="1"/>
      <c r="N1207" s="1"/>
      <c r="O1207" s="1"/>
      <c r="P1207" s="1"/>
      <c r="Q1207" s="1"/>
      <c r="R1207" s="15"/>
      <c r="S1207" s="1"/>
      <c r="T1207" s="1"/>
    </row>
    <row r="1208" ht="14.25" customHeight="1">
      <c r="A1208" s="1"/>
      <c r="B1208" s="12" t="s">
        <v>230</v>
      </c>
      <c r="C1208" s="15" t="s">
        <v>6642</v>
      </c>
      <c r="D1208" s="15" t="str">
        <f>VLOOKUP(WEEKDAY(C1208),'Dia da Semana'!$S:$T,2,FALSE)</f>
        <v>Quarta</v>
      </c>
      <c r="E1208" s="15" t="s">
        <v>6643</v>
      </c>
      <c r="F1208" s="15" t="s">
        <v>4186</v>
      </c>
      <c r="G1208" s="98" t="s">
        <v>250</v>
      </c>
      <c r="H1208" s="99" t="s">
        <v>250</v>
      </c>
      <c r="I1208" s="1"/>
      <c r="J1208" s="1"/>
      <c r="K1208" s="1"/>
      <c r="L1208" s="1"/>
      <c r="M1208" s="1"/>
      <c r="N1208" s="1"/>
      <c r="O1208" s="1"/>
      <c r="P1208" s="1"/>
      <c r="Q1208" s="1"/>
      <c r="R1208" s="15"/>
      <c r="S1208" s="1"/>
      <c r="T1208" s="1"/>
    </row>
    <row r="1209" ht="14.25" customHeight="1">
      <c r="A1209" s="1"/>
      <c r="B1209" s="12" t="s">
        <v>230</v>
      </c>
      <c r="C1209" s="15" t="s">
        <v>6642</v>
      </c>
      <c r="D1209" s="15" t="str">
        <f>VLOOKUP(WEEKDAY(C1209),'Dia da Semana'!$S:$T,2,FALSE)</f>
        <v>Quarta</v>
      </c>
      <c r="E1209" s="15" t="s">
        <v>6643</v>
      </c>
      <c r="F1209" s="15" t="s">
        <v>4186</v>
      </c>
      <c r="G1209" s="98" t="s">
        <v>250</v>
      </c>
      <c r="H1209" s="99" t="s">
        <v>250</v>
      </c>
      <c r="I1209" s="1"/>
      <c r="J1209" s="1"/>
      <c r="K1209" s="1"/>
      <c r="L1209" s="1"/>
      <c r="M1209" s="1"/>
      <c r="N1209" s="1"/>
      <c r="O1209" s="1"/>
      <c r="P1209" s="1"/>
      <c r="Q1209" s="1"/>
      <c r="R1209" s="15"/>
      <c r="S1209" s="1"/>
      <c r="T1209" s="1"/>
    </row>
    <row r="1210" ht="14.25" customHeight="1">
      <c r="A1210" s="1"/>
      <c r="B1210" s="12" t="s">
        <v>230</v>
      </c>
      <c r="C1210" s="15" t="s">
        <v>6644</v>
      </c>
      <c r="D1210" s="15" t="str">
        <f>VLOOKUP(WEEKDAY(C1210),'Dia da Semana'!$S:$T,2,FALSE)</f>
        <v>Quarta</v>
      </c>
      <c r="E1210" s="15" t="s">
        <v>6645</v>
      </c>
      <c r="F1210" s="15" t="s">
        <v>4186</v>
      </c>
      <c r="G1210" s="98" t="s">
        <v>4501</v>
      </c>
      <c r="H1210" s="99" t="s">
        <v>6646</v>
      </c>
      <c r="I1210" s="1"/>
      <c r="J1210" s="1"/>
      <c r="K1210" s="1"/>
      <c r="L1210" s="1"/>
      <c r="M1210" s="1"/>
      <c r="N1210" s="1"/>
      <c r="O1210" s="1"/>
      <c r="P1210" s="1"/>
      <c r="Q1210" s="1"/>
      <c r="R1210" s="15"/>
      <c r="S1210" s="1"/>
      <c r="T1210" s="1"/>
    </row>
    <row r="1211" ht="14.25" customHeight="1">
      <c r="A1211" s="1"/>
      <c r="B1211" s="12" t="s">
        <v>230</v>
      </c>
      <c r="C1211" s="15" t="s">
        <v>6647</v>
      </c>
      <c r="D1211" s="15" t="str">
        <f>VLOOKUP(WEEKDAY(C1211),'Dia da Semana'!$S:$T,2,FALSE)</f>
        <v>Quarta</v>
      </c>
      <c r="E1211" s="15" t="s">
        <v>6645</v>
      </c>
      <c r="F1211" s="15" t="s">
        <v>4186</v>
      </c>
      <c r="G1211" s="98" t="s">
        <v>6648</v>
      </c>
      <c r="H1211" s="99" t="s">
        <v>6649</v>
      </c>
      <c r="I1211" s="1"/>
      <c r="J1211" s="1"/>
      <c r="K1211" s="1"/>
      <c r="L1211" s="1"/>
      <c r="M1211" s="1"/>
      <c r="N1211" s="1"/>
      <c r="O1211" s="1"/>
      <c r="P1211" s="1"/>
      <c r="Q1211" s="1"/>
      <c r="R1211" s="15"/>
      <c r="S1211" s="1"/>
      <c r="T1211" s="1"/>
    </row>
    <row r="1212" ht="14.25" customHeight="1">
      <c r="A1212" s="1"/>
      <c r="B1212" s="12" t="s">
        <v>230</v>
      </c>
      <c r="C1212" s="15" t="s">
        <v>6650</v>
      </c>
      <c r="D1212" s="15" t="str">
        <f>VLOOKUP(WEEKDAY(C1212),'Dia da Semana'!$S:$T,2,FALSE)</f>
        <v>Quarta</v>
      </c>
      <c r="E1212" s="15" t="s">
        <v>6643</v>
      </c>
      <c r="F1212" s="15" t="s">
        <v>4186</v>
      </c>
      <c r="G1212" s="98" t="s">
        <v>250</v>
      </c>
      <c r="H1212" s="99" t="s">
        <v>250</v>
      </c>
      <c r="I1212" s="1"/>
      <c r="J1212" s="1"/>
      <c r="K1212" s="1"/>
      <c r="L1212" s="1"/>
      <c r="M1212" s="1"/>
      <c r="N1212" s="1"/>
      <c r="O1212" s="1"/>
      <c r="P1212" s="1"/>
      <c r="Q1212" s="1"/>
      <c r="R1212" s="15"/>
      <c r="S1212" s="1"/>
      <c r="T1212" s="1"/>
    </row>
    <row r="1213" ht="14.25" customHeight="1">
      <c r="A1213" s="1"/>
      <c r="B1213" s="12" t="s">
        <v>230</v>
      </c>
      <c r="C1213" s="15" t="s">
        <v>6651</v>
      </c>
      <c r="D1213" s="15" t="str">
        <f>VLOOKUP(WEEKDAY(C1213),'Dia da Semana'!$S:$T,2,FALSE)</f>
        <v>Quarta</v>
      </c>
      <c r="E1213" s="15" t="s">
        <v>6652</v>
      </c>
      <c r="F1213" s="15" t="s">
        <v>4186</v>
      </c>
      <c r="G1213" s="98" t="s">
        <v>6653</v>
      </c>
      <c r="H1213" s="99" t="s">
        <v>6654</v>
      </c>
      <c r="I1213" s="1"/>
      <c r="J1213" s="1"/>
      <c r="K1213" s="1"/>
      <c r="L1213" s="1"/>
      <c r="M1213" s="1"/>
      <c r="N1213" s="1"/>
      <c r="O1213" s="1"/>
      <c r="P1213" s="1"/>
      <c r="Q1213" s="1"/>
      <c r="R1213" s="15"/>
      <c r="S1213" s="1"/>
      <c r="T1213" s="1"/>
    </row>
    <row r="1214" ht="14.25" customHeight="1">
      <c r="A1214" s="1"/>
      <c r="B1214" s="12" t="s">
        <v>230</v>
      </c>
      <c r="C1214" s="15" t="s">
        <v>6655</v>
      </c>
      <c r="D1214" s="15" t="str">
        <f>VLOOKUP(WEEKDAY(C1214),'Dia da Semana'!$S:$T,2,FALSE)</f>
        <v>Quarta</v>
      </c>
      <c r="E1214" s="15" t="s">
        <v>6656</v>
      </c>
      <c r="F1214" s="15" t="s">
        <v>4186</v>
      </c>
      <c r="G1214" s="98" t="s">
        <v>6657</v>
      </c>
      <c r="H1214" s="99" t="s">
        <v>6658</v>
      </c>
      <c r="I1214" s="1"/>
      <c r="J1214" s="1"/>
      <c r="K1214" s="1"/>
      <c r="L1214" s="1"/>
      <c r="M1214" s="1"/>
      <c r="N1214" s="1"/>
      <c r="O1214" s="1"/>
      <c r="P1214" s="1"/>
      <c r="Q1214" s="1"/>
      <c r="R1214" s="15"/>
      <c r="S1214" s="1"/>
      <c r="T1214" s="1"/>
    </row>
    <row r="1215" ht="14.25" customHeight="1">
      <c r="A1215" s="1"/>
      <c r="B1215" s="12" t="s">
        <v>230</v>
      </c>
      <c r="C1215" s="15" t="s">
        <v>6659</v>
      </c>
      <c r="D1215" s="15" t="str">
        <f>VLOOKUP(WEEKDAY(C1215),'Dia da Semana'!$S:$T,2,FALSE)</f>
        <v>Quarta</v>
      </c>
      <c r="E1215" s="15" t="s">
        <v>6652</v>
      </c>
      <c r="F1215" s="15" t="s">
        <v>4186</v>
      </c>
      <c r="G1215" s="98" t="s">
        <v>6660</v>
      </c>
      <c r="H1215" s="99" t="s">
        <v>6661</v>
      </c>
      <c r="I1215" s="1"/>
      <c r="J1215" s="1"/>
      <c r="K1215" s="1"/>
      <c r="L1215" s="1"/>
      <c r="M1215" s="1"/>
      <c r="N1215" s="1"/>
      <c r="O1215" s="1"/>
      <c r="P1215" s="1"/>
      <c r="Q1215" s="1"/>
      <c r="R1215" s="15"/>
      <c r="S1215" s="1"/>
      <c r="T1215" s="1"/>
    </row>
    <row r="1216" ht="14.25" customHeight="1">
      <c r="A1216" s="1"/>
      <c r="B1216" s="12" t="s">
        <v>230</v>
      </c>
      <c r="C1216" s="15" t="s">
        <v>6662</v>
      </c>
      <c r="D1216" s="15" t="str">
        <f>VLOOKUP(WEEKDAY(C1216),'Dia da Semana'!$S:$T,2,FALSE)</f>
        <v>Quarta</v>
      </c>
      <c r="E1216" s="15" t="s">
        <v>6652</v>
      </c>
      <c r="F1216" s="15" t="s">
        <v>4186</v>
      </c>
      <c r="G1216" s="98" t="s">
        <v>6660</v>
      </c>
      <c r="H1216" s="99" t="s">
        <v>6661</v>
      </c>
      <c r="I1216" s="1"/>
      <c r="J1216" s="1"/>
      <c r="K1216" s="1"/>
      <c r="L1216" s="1"/>
      <c r="M1216" s="1"/>
      <c r="N1216" s="1"/>
      <c r="O1216" s="1"/>
      <c r="P1216" s="1"/>
      <c r="Q1216" s="1"/>
      <c r="R1216" s="15"/>
      <c r="S1216" s="1"/>
      <c r="T1216" s="1"/>
    </row>
    <row r="1217" ht="14.25" customHeight="1">
      <c r="A1217" s="1"/>
      <c r="B1217" s="12" t="s">
        <v>230</v>
      </c>
      <c r="C1217" s="15" t="s">
        <v>6663</v>
      </c>
      <c r="D1217" s="15" t="str">
        <f>VLOOKUP(WEEKDAY(C1217),'Dia da Semana'!$S:$T,2,FALSE)</f>
        <v>Quarta</v>
      </c>
      <c r="E1217" s="15" t="s">
        <v>6664</v>
      </c>
      <c r="F1217" s="15" t="s">
        <v>4186</v>
      </c>
      <c r="G1217" s="98" t="s">
        <v>6657</v>
      </c>
      <c r="H1217" s="99" t="s">
        <v>6658</v>
      </c>
      <c r="I1217" s="1"/>
      <c r="J1217" s="1"/>
      <c r="K1217" s="1"/>
      <c r="L1217" s="1"/>
      <c r="M1217" s="1"/>
      <c r="N1217" s="1"/>
      <c r="O1217" s="1"/>
      <c r="P1217" s="1"/>
      <c r="Q1217" s="1"/>
      <c r="R1217" s="15"/>
      <c r="S1217" s="1"/>
      <c r="T1217" s="1"/>
    </row>
    <row r="1218" ht="14.25" customHeight="1">
      <c r="A1218" s="1"/>
      <c r="B1218" s="12" t="s">
        <v>230</v>
      </c>
      <c r="C1218" s="15" t="s">
        <v>6665</v>
      </c>
      <c r="D1218" s="15" t="str">
        <f>VLOOKUP(WEEKDAY(C1218),'Dia da Semana'!$S:$T,2,FALSE)</f>
        <v>Quarta</v>
      </c>
      <c r="E1218" s="15" t="s">
        <v>6666</v>
      </c>
      <c r="F1218" s="15" t="s">
        <v>4186</v>
      </c>
      <c r="G1218" s="98" t="s">
        <v>4330</v>
      </c>
      <c r="H1218" s="99" t="s">
        <v>5597</v>
      </c>
      <c r="I1218" s="1"/>
      <c r="J1218" s="1"/>
      <c r="K1218" s="1"/>
      <c r="L1218" s="1"/>
      <c r="M1218" s="1"/>
      <c r="N1218" s="1"/>
      <c r="O1218" s="1"/>
      <c r="P1218" s="1"/>
      <c r="Q1218" s="1"/>
      <c r="R1218" s="15"/>
      <c r="S1218" s="1"/>
      <c r="T1218" s="1"/>
    </row>
    <row r="1219" ht="14.25" customHeight="1">
      <c r="A1219" s="1"/>
      <c r="B1219" s="12" t="s">
        <v>230</v>
      </c>
      <c r="C1219" s="15" t="s">
        <v>6667</v>
      </c>
      <c r="D1219" s="15" t="str">
        <f>VLOOKUP(WEEKDAY(C1219),'Dia da Semana'!$S:$T,2,FALSE)</f>
        <v>Quarta</v>
      </c>
      <c r="E1219" s="15" t="s">
        <v>6668</v>
      </c>
      <c r="F1219" s="15" t="s">
        <v>222</v>
      </c>
      <c r="G1219" s="98" t="s">
        <v>4214</v>
      </c>
      <c r="H1219" s="99" t="s">
        <v>6669</v>
      </c>
      <c r="I1219" s="1"/>
      <c r="J1219" s="1"/>
      <c r="K1219" s="1"/>
      <c r="L1219" s="1"/>
      <c r="M1219" s="1"/>
      <c r="N1219" s="1"/>
      <c r="O1219" s="1"/>
      <c r="P1219" s="1"/>
      <c r="Q1219" s="1"/>
      <c r="R1219" s="15"/>
      <c r="S1219" s="1"/>
      <c r="T1219" s="1"/>
    </row>
    <row r="1220" ht="14.25" customHeight="1">
      <c r="A1220" s="1"/>
      <c r="B1220" s="12" t="s">
        <v>230</v>
      </c>
      <c r="C1220" s="15" t="s">
        <v>6667</v>
      </c>
      <c r="D1220" s="15" t="str">
        <f>VLOOKUP(WEEKDAY(C1220),'Dia da Semana'!$S:$T,2,FALSE)</f>
        <v>Quarta</v>
      </c>
      <c r="E1220" s="15" t="s">
        <v>6668</v>
      </c>
      <c r="F1220" s="15" t="s">
        <v>222</v>
      </c>
      <c r="G1220" s="98" t="s">
        <v>4214</v>
      </c>
      <c r="H1220" s="99" t="s">
        <v>6669</v>
      </c>
      <c r="I1220" s="1"/>
      <c r="J1220" s="1"/>
      <c r="K1220" s="1"/>
      <c r="L1220" s="1"/>
      <c r="M1220" s="1"/>
      <c r="N1220" s="1"/>
      <c r="O1220" s="1"/>
      <c r="P1220" s="1"/>
      <c r="Q1220" s="1"/>
      <c r="R1220" s="15"/>
      <c r="S1220" s="1"/>
      <c r="T1220" s="1"/>
    </row>
    <row r="1221" ht="14.25" customHeight="1">
      <c r="A1221" s="1"/>
      <c r="B1221" s="12" t="s">
        <v>230</v>
      </c>
      <c r="C1221" s="15" t="s">
        <v>6670</v>
      </c>
      <c r="D1221" s="15" t="str">
        <f>VLOOKUP(WEEKDAY(C1221),'Dia da Semana'!$S:$T,2,FALSE)</f>
        <v>Quarta</v>
      </c>
      <c r="E1221" s="15" t="s">
        <v>6671</v>
      </c>
      <c r="F1221" s="15" t="s">
        <v>4186</v>
      </c>
      <c r="G1221" s="98" t="s">
        <v>6360</v>
      </c>
      <c r="H1221" s="99" t="s">
        <v>6672</v>
      </c>
      <c r="I1221" s="1"/>
      <c r="J1221" s="1"/>
      <c r="K1221" s="1"/>
      <c r="L1221" s="1"/>
      <c r="M1221" s="1"/>
      <c r="N1221" s="1"/>
      <c r="O1221" s="1"/>
      <c r="P1221" s="1"/>
      <c r="Q1221" s="1"/>
      <c r="R1221" s="15"/>
      <c r="S1221" s="1"/>
      <c r="T1221" s="1"/>
    </row>
    <row r="1222" ht="14.25" customHeight="1">
      <c r="A1222" s="1"/>
      <c r="B1222" s="12" t="s">
        <v>230</v>
      </c>
      <c r="C1222" s="15" t="s">
        <v>6673</v>
      </c>
      <c r="D1222" s="15" t="str">
        <f>VLOOKUP(WEEKDAY(C1222),'Dia da Semana'!$S:$T,2,FALSE)</f>
        <v>Quarta</v>
      </c>
      <c r="E1222" s="15" t="s">
        <v>6674</v>
      </c>
      <c r="F1222" s="15" t="s">
        <v>4186</v>
      </c>
      <c r="G1222" s="98" t="s">
        <v>250</v>
      </c>
      <c r="H1222" s="99" t="s">
        <v>250</v>
      </c>
      <c r="I1222" s="1"/>
      <c r="J1222" s="1"/>
      <c r="K1222" s="1"/>
      <c r="L1222" s="1"/>
      <c r="M1222" s="1"/>
      <c r="N1222" s="1"/>
      <c r="O1222" s="1"/>
      <c r="P1222" s="1"/>
      <c r="Q1222" s="1"/>
      <c r="R1222" s="15"/>
      <c r="S1222" s="1"/>
      <c r="T1222" s="1"/>
    </row>
    <row r="1223" ht="14.25" customHeight="1">
      <c r="A1223" s="1"/>
      <c r="B1223" s="12" t="s">
        <v>230</v>
      </c>
      <c r="C1223" s="15" t="s">
        <v>6675</v>
      </c>
      <c r="D1223" s="15" t="str">
        <f>VLOOKUP(WEEKDAY(C1223),'Dia da Semana'!$S:$T,2,FALSE)</f>
        <v>Quarta</v>
      </c>
      <c r="E1223" s="15" t="s">
        <v>6674</v>
      </c>
      <c r="F1223" s="15" t="s">
        <v>4186</v>
      </c>
      <c r="G1223" s="98" t="s">
        <v>250</v>
      </c>
      <c r="H1223" s="99" t="s">
        <v>250</v>
      </c>
      <c r="I1223" s="1"/>
      <c r="J1223" s="1"/>
      <c r="K1223" s="1"/>
      <c r="L1223" s="1"/>
      <c r="M1223" s="1"/>
      <c r="N1223" s="1"/>
      <c r="O1223" s="1"/>
      <c r="P1223" s="1"/>
      <c r="Q1223" s="1"/>
      <c r="R1223" s="15"/>
      <c r="S1223" s="1"/>
      <c r="T1223" s="1"/>
    </row>
    <row r="1224" ht="14.25" customHeight="1">
      <c r="A1224" s="1"/>
      <c r="B1224" s="12" t="s">
        <v>230</v>
      </c>
      <c r="C1224" s="15" t="s">
        <v>6676</v>
      </c>
      <c r="D1224" s="15" t="str">
        <f>VLOOKUP(WEEKDAY(C1224),'Dia da Semana'!$S:$T,2,FALSE)</f>
        <v>Quarta</v>
      </c>
      <c r="E1224" s="15" t="s">
        <v>6677</v>
      </c>
      <c r="F1224" s="15" t="s">
        <v>4186</v>
      </c>
      <c r="G1224" s="98" t="s">
        <v>4187</v>
      </c>
      <c r="H1224" s="99" t="s">
        <v>4193</v>
      </c>
      <c r="I1224" s="1"/>
      <c r="J1224" s="1"/>
      <c r="K1224" s="1"/>
      <c r="L1224" s="1"/>
      <c r="M1224" s="1"/>
      <c r="N1224" s="1"/>
      <c r="O1224" s="1"/>
      <c r="P1224" s="1"/>
      <c r="Q1224" s="1"/>
      <c r="R1224" s="15"/>
      <c r="S1224" s="1"/>
      <c r="T1224" s="1"/>
    </row>
    <row r="1225" ht="14.25" customHeight="1">
      <c r="A1225" s="1"/>
      <c r="B1225" s="12" t="s">
        <v>247</v>
      </c>
      <c r="C1225" s="15" t="s">
        <v>6678</v>
      </c>
      <c r="D1225" s="15" t="str">
        <f>VLOOKUP(WEEKDAY(C1225),'Dia da Semana'!$S:$T,2,FALSE)</f>
        <v>Quarta</v>
      </c>
      <c r="E1225" s="15" t="s">
        <v>6679</v>
      </c>
      <c r="F1225" s="15" t="s">
        <v>223</v>
      </c>
      <c r="G1225" s="98" t="s">
        <v>250</v>
      </c>
      <c r="H1225" s="99" t="s">
        <v>250</v>
      </c>
      <c r="I1225" s="1"/>
      <c r="J1225" s="1"/>
      <c r="K1225" s="1"/>
      <c r="L1225" s="1"/>
      <c r="M1225" s="1"/>
      <c r="N1225" s="1"/>
      <c r="O1225" s="1"/>
      <c r="P1225" s="1"/>
      <c r="Q1225" s="1"/>
      <c r="R1225" s="15"/>
      <c r="S1225" s="1"/>
      <c r="T1225" s="1"/>
    </row>
    <row r="1226" ht="14.25" customHeight="1">
      <c r="A1226" s="1"/>
      <c r="B1226" s="12" t="s">
        <v>230</v>
      </c>
      <c r="C1226" s="15" t="s">
        <v>6678</v>
      </c>
      <c r="D1226" s="15" t="str">
        <f>VLOOKUP(WEEKDAY(C1226),'Dia da Semana'!$S:$T,2,FALSE)</f>
        <v>Quarta</v>
      </c>
      <c r="E1226" s="15" t="s">
        <v>6680</v>
      </c>
      <c r="F1226" s="15" t="s">
        <v>4186</v>
      </c>
      <c r="G1226" s="98" t="s">
        <v>250</v>
      </c>
      <c r="H1226" s="99" t="s">
        <v>250</v>
      </c>
      <c r="I1226" s="1"/>
      <c r="J1226" s="1"/>
      <c r="K1226" s="1"/>
      <c r="L1226" s="1"/>
      <c r="M1226" s="1"/>
      <c r="N1226" s="1"/>
      <c r="O1226" s="1"/>
      <c r="P1226" s="1"/>
      <c r="Q1226" s="1"/>
      <c r="R1226" s="15"/>
      <c r="S1226" s="1"/>
      <c r="T1226" s="1"/>
    </row>
    <row r="1227" ht="14.25" customHeight="1">
      <c r="A1227" s="1"/>
      <c r="B1227" s="12" t="s">
        <v>230</v>
      </c>
      <c r="C1227" s="15" t="s">
        <v>6678</v>
      </c>
      <c r="D1227" s="15" t="str">
        <f>VLOOKUP(WEEKDAY(C1227),'Dia da Semana'!$S:$T,2,FALSE)</f>
        <v>Quarta</v>
      </c>
      <c r="E1227" s="15" t="s">
        <v>6680</v>
      </c>
      <c r="F1227" s="15" t="s">
        <v>4186</v>
      </c>
      <c r="G1227" s="98" t="s">
        <v>4214</v>
      </c>
      <c r="H1227" s="99" t="s">
        <v>4406</v>
      </c>
      <c r="I1227" s="1"/>
      <c r="J1227" s="1"/>
      <c r="K1227" s="1"/>
      <c r="L1227" s="1"/>
      <c r="M1227" s="1"/>
      <c r="N1227" s="1"/>
      <c r="O1227" s="1"/>
      <c r="P1227" s="1"/>
      <c r="Q1227" s="1"/>
      <c r="R1227" s="15"/>
      <c r="S1227" s="1"/>
      <c r="T1227" s="1"/>
    </row>
    <row r="1228" ht="14.25" customHeight="1">
      <c r="A1228" s="1"/>
      <c r="B1228" s="12" t="s">
        <v>247</v>
      </c>
      <c r="C1228" s="15" t="s">
        <v>6678</v>
      </c>
      <c r="D1228" s="15" t="str">
        <f>VLOOKUP(WEEKDAY(C1228),'Dia da Semana'!$S:$T,2,FALSE)</f>
        <v>Quarta</v>
      </c>
      <c r="E1228" s="15" t="s">
        <v>6681</v>
      </c>
      <c r="F1228" s="15" t="s">
        <v>223</v>
      </c>
      <c r="G1228" s="98" t="s">
        <v>250</v>
      </c>
      <c r="H1228" s="99" t="s">
        <v>250</v>
      </c>
      <c r="I1228" s="1"/>
      <c r="J1228" s="1"/>
      <c r="K1228" s="1"/>
      <c r="L1228" s="1"/>
      <c r="M1228" s="1"/>
      <c r="N1228" s="1"/>
      <c r="O1228" s="1"/>
      <c r="P1228" s="1"/>
      <c r="Q1228" s="1"/>
      <c r="R1228" s="15"/>
      <c r="S1228" s="1"/>
      <c r="T1228" s="1"/>
    </row>
    <row r="1229" ht="14.25" customHeight="1">
      <c r="A1229" s="1"/>
      <c r="B1229" s="12" t="s">
        <v>247</v>
      </c>
      <c r="C1229" s="15" t="s">
        <v>6682</v>
      </c>
      <c r="D1229" s="15" t="str">
        <f>VLOOKUP(WEEKDAY(C1229),'Dia da Semana'!$S:$T,2,FALSE)</f>
        <v>Quarta</v>
      </c>
      <c r="E1229" s="15" t="s">
        <v>6683</v>
      </c>
      <c r="F1229" s="15" t="s">
        <v>223</v>
      </c>
      <c r="G1229" s="98" t="s">
        <v>250</v>
      </c>
      <c r="H1229" s="99" t="s">
        <v>250</v>
      </c>
      <c r="I1229" s="1"/>
      <c r="J1229" s="1"/>
      <c r="K1229" s="1"/>
      <c r="L1229" s="1"/>
      <c r="M1229" s="1"/>
      <c r="N1229" s="1"/>
      <c r="O1229" s="1"/>
      <c r="P1229" s="1"/>
      <c r="Q1229" s="1"/>
      <c r="R1229" s="15"/>
      <c r="S1229" s="1"/>
      <c r="T1229" s="1"/>
    </row>
    <row r="1230" ht="14.25" customHeight="1">
      <c r="A1230" s="1"/>
      <c r="B1230" s="12" t="s">
        <v>230</v>
      </c>
      <c r="C1230" s="15" t="s">
        <v>6684</v>
      </c>
      <c r="D1230" s="15" t="str">
        <f>VLOOKUP(WEEKDAY(C1230),'Dia da Semana'!$S:$T,2,FALSE)</f>
        <v>Quarta</v>
      </c>
      <c r="E1230" s="15" t="s">
        <v>6685</v>
      </c>
      <c r="F1230" s="15" t="s">
        <v>4186</v>
      </c>
      <c r="G1230" s="98" t="s">
        <v>250</v>
      </c>
      <c r="H1230" s="99" t="s">
        <v>250</v>
      </c>
      <c r="I1230" s="1"/>
      <c r="J1230" s="1"/>
      <c r="K1230" s="1"/>
      <c r="L1230" s="1"/>
      <c r="M1230" s="1"/>
      <c r="N1230" s="1"/>
      <c r="O1230" s="1"/>
      <c r="P1230" s="1"/>
      <c r="Q1230" s="1"/>
      <c r="R1230" s="15"/>
      <c r="S1230" s="1"/>
      <c r="T1230" s="1"/>
    </row>
    <row r="1231" ht="14.25" customHeight="1">
      <c r="A1231" s="1"/>
      <c r="B1231" s="12" t="s">
        <v>247</v>
      </c>
      <c r="C1231" s="15" t="s">
        <v>6686</v>
      </c>
      <c r="D1231" s="15" t="str">
        <f>VLOOKUP(WEEKDAY(C1231),'Dia da Semana'!$S:$T,2,FALSE)</f>
        <v>Quarta</v>
      </c>
      <c r="E1231" s="15" t="s">
        <v>6687</v>
      </c>
      <c r="F1231" s="15" t="s">
        <v>223</v>
      </c>
      <c r="G1231" s="98" t="s">
        <v>250</v>
      </c>
      <c r="H1231" s="99" t="s">
        <v>250</v>
      </c>
      <c r="I1231" s="1"/>
      <c r="J1231" s="1"/>
      <c r="K1231" s="1"/>
      <c r="L1231" s="1"/>
      <c r="M1231" s="1"/>
      <c r="N1231" s="1"/>
      <c r="O1231" s="1"/>
      <c r="P1231" s="1"/>
      <c r="Q1231" s="1"/>
      <c r="R1231" s="15"/>
      <c r="S1231" s="1"/>
      <c r="T1231" s="1"/>
    </row>
    <row r="1232" ht="14.25" customHeight="1">
      <c r="A1232" s="1"/>
      <c r="B1232" s="12" t="s">
        <v>230</v>
      </c>
      <c r="C1232" s="15" t="s">
        <v>6688</v>
      </c>
      <c r="D1232" s="15" t="str">
        <f>VLOOKUP(WEEKDAY(C1232),'Dia da Semana'!$S:$T,2,FALSE)</f>
        <v>Quarta</v>
      </c>
      <c r="E1232" s="15" t="s">
        <v>6689</v>
      </c>
      <c r="F1232" s="15" t="s">
        <v>4186</v>
      </c>
      <c r="G1232" s="98" t="s">
        <v>250</v>
      </c>
      <c r="H1232" s="99" t="s">
        <v>250</v>
      </c>
      <c r="I1232" s="1"/>
      <c r="J1232" s="1"/>
      <c r="K1232" s="1"/>
      <c r="L1232" s="1"/>
      <c r="M1232" s="1"/>
      <c r="N1232" s="1"/>
      <c r="O1232" s="1"/>
      <c r="P1232" s="1"/>
      <c r="Q1232" s="1"/>
      <c r="R1232" s="15"/>
      <c r="S1232" s="1"/>
      <c r="T1232" s="1"/>
    </row>
    <row r="1233" ht="14.25" customHeight="1">
      <c r="A1233" s="1"/>
      <c r="B1233" s="12" t="s">
        <v>230</v>
      </c>
      <c r="C1233" s="15" t="s">
        <v>6690</v>
      </c>
      <c r="D1233" s="15" t="str">
        <f>VLOOKUP(WEEKDAY(C1233),'Dia da Semana'!$S:$T,2,FALSE)</f>
        <v>Quarta</v>
      </c>
      <c r="E1233" s="15" t="s">
        <v>6691</v>
      </c>
      <c r="F1233" s="15" t="s">
        <v>4186</v>
      </c>
      <c r="G1233" s="98" t="s">
        <v>4979</v>
      </c>
      <c r="H1233" s="99" t="s">
        <v>4980</v>
      </c>
      <c r="I1233" s="1"/>
      <c r="J1233" s="1"/>
      <c r="K1233" s="1"/>
      <c r="L1233" s="1"/>
      <c r="M1233" s="1"/>
      <c r="N1233" s="1"/>
      <c r="O1233" s="1"/>
      <c r="P1233" s="1"/>
      <c r="Q1233" s="1"/>
      <c r="R1233" s="15"/>
      <c r="S1233" s="1"/>
      <c r="T1233" s="1"/>
    </row>
    <row r="1234" ht="14.25" customHeight="1">
      <c r="A1234" s="1"/>
      <c r="B1234" s="12" t="s">
        <v>230</v>
      </c>
      <c r="C1234" s="15" t="s">
        <v>6692</v>
      </c>
      <c r="D1234" s="15" t="str">
        <f>VLOOKUP(WEEKDAY(C1234),'Dia da Semana'!$S:$T,2,FALSE)</f>
        <v>Quarta</v>
      </c>
      <c r="E1234" s="15" t="s">
        <v>6615</v>
      </c>
      <c r="F1234" s="15" t="s">
        <v>222</v>
      </c>
      <c r="G1234" s="98" t="s">
        <v>6693</v>
      </c>
      <c r="H1234" s="99" t="s">
        <v>6694</v>
      </c>
      <c r="I1234" s="1"/>
      <c r="J1234" s="1"/>
      <c r="K1234" s="1"/>
      <c r="L1234" s="1"/>
      <c r="M1234" s="1"/>
      <c r="N1234" s="1"/>
      <c r="O1234" s="1"/>
      <c r="P1234" s="1"/>
      <c r="Q1234" s="1"/>
      <c r="R1234" s="15"/>
      <c r="S1234" s="1"/>
      <c r="T1234" s="1"/>
    </row>
    <row r="1235" ht="14.25" customHeight="1">
      <c r="A1235" s="1"/>
      <c r="B1235" s="12" t="s">
        <v>230</v>
      </c>
      <c r="C1235" s="15" t="s">
        <v>6695</v>
      </c>
      <c r="D1235" s="15" t="str">
        <f>VLOOKUP(WEEKDAY(C1235),'Dia da Semana'!$S:$T,2,FALSE)</f>
        <v>Quarta</v>
      </c>
      <c r="E1235" s="15" t="s">
        <v>6696</v>
      </c>
      <c r="F1235" s="15" t="s">
        <v>222</v>
      </c>
      <c r="G1235" s="98" t="s">
        <v>6697</v>
      </c>
      <c r="H1235" s="99" t="s">
        <v>6698</v>
      </c>
      <c r="I1235" s="1"/>
      <c r="J1235" s="1"/>
      <c r="K1235" s="1"/>
      <c r="L1235" s="1"/>
      <c r="M1235" s="1"/>
      <c r="N1235" s="1"/>
      <c r="O1235" s="1"/>
      <c r="P1235" s="1"/>
      <c r="Q1235" s="1"/>
      <c r="R1235" s="15"/>
      <c r="S1235" s="1"/>
      <c r="T1235" s="1"/>
    </row>
    <row r="1236" ht="14.25" customHeight="1">
      <c r="A1236" s="1"/>
      <c r="B1236" s="12" t="s">
        <v>230</v>
      </c>
      <c r="C1236" s="15" t="s">
        <v>6699</v>
      </c>
      <c r="D1236" s="15" t="str">
        <f>VLOOKUP(WEEKDAY(C1236),'Dia da Semana'!$S:$T,2,FALSE)</f>
        <v>Quarta</v>
      </c>
      <c r="E1236" s="15" t="s">
        <v>6696</v>
      </c>
      <c r="F1236" s="15" t="s">
        <v>222</v>
      </c>
      <c r="G1236" s="98" t="s">
        <v>4501</v>
      </c>
      <c r="H1236" s="99" t="s">
        <v>6646</v>
      </c>
      <c r="I1236" s="1"/>
      <c r="J1236" s="1"/>
      <c r="K1236" s="1"/>
      <c r="L1236" s="1"/>
      <c r="M1236" s="1"/>
      <c r="N1236" s="1"/>
      <c r="O1236" s="1"/>
      <c r="P1236" s="1"/>
      <c r="Q1236" s="1"/>
      <c r="R1236" s="15"/>
      <c r="S1236" s="1"/>
      <c r="T1236" s="1"/>
    </row>
    <row r="1237" ht="14.25" customHeight="1">
      <c r="A1237" s="1"/>
      <c r="B1237" s="12" t="s">
        <v>230</v>
      </c>
      <c r="C1237" s="15" t="s">
        <v>6699</v>
      </c>
      <c r="D1237" s="15" t="str">
        <f>VLOOKUP(WEEKDAY(C1237),'Dia da Semana'!$S:$T,2,FALSE)</f>
        <v>Quarta</v>
      </c>
      <c r="E1237" s="15" t="s">
        <v>6700</v>
      </c>
      <c r="F1237" s="15" t="s">
        <v>222</v>
      </c>
      <c r="G1237" s="98" t="s">
        <v>250</v>
      </c>
      <c r="H1237" s="99" t="s">
        <v>250</v>
      </c>
      <c r="I1237" s="1"/>
      <c r="J1237" s="1"/>
      <c r="K1237" s="1"/>
      <c r="L1237" s="1"/>
      <c r="M1237" s="1"/>
      <c r="N1237" s="1"/>
      <c r="O1237" s="1"/>
      <c r="P1237" s="1"/>
      <c r="Q1237" s="1"/>
      <c r="R1237" s="15"/>
      <c r="S1237" s="1"/>
      <c r="T1237" s="1"/>
    </row>
    <row r="1238" ht="14.25" customHeight="1">
      <c r="A1238" s="1"/>
      <c r="B1238" s="12" t="s">
        <v>230</v>
      </c>
      <c r="C1238" s="15" t="s">
        <v>6701</v>
      </c>
      <c r="D1238" s="15" t="str">
        <f>VLOOKUP(WEEKDAY(C1238),'Dia da Semana'!$S:$T,2,FALSE)</f>
        <v>Quarta</v>
      </c>
      <c r="E1238" s="15" t="s">
        <v>6702</v>
      </c>
      <c r="F1238" s="15" t="s">
        <v>222</v>
      </c>
      <c r="G1238" s="98" t="s">
        <v>250</v>
      </c>
      <c r="H1238" s="99" t="s">
        <v>250</v>
      </c>
      <c r="I1238" s="1"/>
      <c r="J1238" s="1"/>
      <c r="K1238" s="1"/>
      <c r="L1238" s="1"/>
      <c r="M1238" s="1"/>
      <c r="N1238" s="1"/>
      <c r="O1238" s="1"/>
      <c r="P1238" s="1"/>
      <c r="Q1238" s="1"/>
      <c r="R1238" s="15"/>
      <c r="S1238" s="1"/>
      <c r="T1238" s="1"/>
    </row>
    <row r="1239" ht="14.25" customHeight="1">
      <c r="A1239" s="1"/>
      <c r="B1239" s="12" t="s">
        <v>248</v>
      </c>
      <c r="C1239" s="15" t="s">
        <v>6703</v>
      </c>
      <c r="D1239" s="15" t="str">
        <f>VLOOKUP(WEEKDAY(C1239),'Dia da Semana'!$S:$T,2,FALSE)</f>
        <v>Quarta</v>
      </c>
      <c r="E1239" s="15" t="s">
        <v>6704</v>
      </c>
      <c r="F1239" s="15" t="s">
        <v>223</v>
      </c>
      <c r="G1239" s="98" t="s">
        <v>4241</v>
      </c>
      <c r="H1239" s="99" t="s">
        <v>5708</v>
      </c>
      <c r="I1239" s="1"/>
      <c r="J1239" s="1"/>
      <c r="K1239" s="1"/>
      <c r="L1239" s="1"/>
      <c r="M1239" s="1"/>
      <c r="N1239" s="1"/>
      <c r="O1239" s="1"/>
      <c r="P1239" s="1"/>
      <c r="Q1239" s="1"/>
      <c r="R1239" s="15"/>
      <c r="S1239" s="1"/>
      <c r="T1239" s="1"/>
    </row>
    <row r="1240" ht="14.25" customHeight="1">
      <c r="A1240" s="1"/>
      <c r="B1240" s="12" t="s">
        <v>248</v>
      </c>
      <c r="C1240" s="15" t="s">
        <v>6703</v>
      </c>
      <c r="D1240" s="15" t="str">
        <f>VLOOKUP(WEEKDAY(C1240),'Dia da Semana'!$S:$T,2,FALSE)</f>
        <v>Quarta</v>
      </c>
      <c r="E1240" s="15" t="s">
        <v>6704</v>
      </c>
      <c r="F1240" s="15" t="s">
        <v>223</v>
      </c>
      <c r="G1240" s="98" t="s">
        <v>4241</v>
      </c>
      <c r="H1240" s="99" t="s">
        <v>5708</v>
      </c>
      <c r="I1240" s="1"/>
      <c r="J1240" s="1"/>
      <c r="K1240" s="1"/>
      <c r="L1240" s="1"/>
      <c r="M1240" s="1"/>
      <c r="N1240" s="1"/>
      <c r="O1240" s="1"/>
      <c r="P1240" s="1"/>
      <c r="Q1240" s="1"/>
      <c r="R1240" s="15"/>
      <c r="S1240" s="1"/>
      <c r="T1240" s="1"/>
    </row>
    <row r="1241" ht="14.25" customHeight="1">
      <c r="A1241" s="1"/>
      <c r="B1241" s="12" t="s">
        <v>248</v>
      </c>
      <c r="C1241" s="15" t="s">
        <v>6705</v>
      </c>
      <c r="D1241" s="15" t="str">
        <f>VLOOKUP(WEEKDAY(C1241),'Dia da Semana'!$S:$T,2,FALSE)</f>
        <v>Quarta</v>
      </c>
      <c r="E1241" s="15" t="s">
        <v>6704</v>
      </c>
      <c r="F1241" s="15" t="s">
        <v>223</v>
      </c>
      <c r="G1241" s="98" t="s">
        <v>4241</v>
      </c>
      <c r="H1241" s="99" t="s">
        <v>5708</v>
      </c>
      <c r="I1241" s="1"/>
      <c r="J1241" s="1"/>
      <c r="K1241" s="1"/>
      <c r="L1241" s="1"/>
      <c r="M1241" s="1"/>
      <c r="N1241" s="1"/>
      <c r="O1241" s="1"/>
      <c r="P1241" s="1"/>
      <c r="Q1241" s="1"/>
      <c r="R1241" s="15"/>
      <c r="S1241" s="1"/>
      <c r="T1241" s="1"/>
    </row>
    <row r="1242" ht="14.25" customHeight="1">
      <c r="A1242" s="1"/>
      <c r="B1242" s="12" t="s">
        <v>247</v>
      </c>
      <c r="C1242" s="15" t="s">
        <v>6706</v>
      </c>
      <c r="D1242" s="15" t="str">
        <f>VLOOKUP(WEEKDAY(C1242),'Dia da Semana'!$S:$T,2,FALSE)</f>
        <v>Quarta</v>
      </c>
      <c r="E1242" s="15" t="s">
        <v>6707</v>
      </c>
      <c r="F1242" s="15" t="s">
        <v>223</v>
      </c>
      <c r="G1242" s="98" t="s">
        <v>250</v>
      </c>
      <c r="H1242" s="99" t="s">
        <v>250</v>
      </c>
      <c r="I1242" s="1"/>
      <c r="J1242" s="1"/>
      <c r="K1242" s="1"/>
      <c r="L1242" s="1"/>
      <c r="M1242" s="1"/>
      <c r="N1242" s="1"/>
      <c r="O1242" s="1"/>
      <c r="P1242" s="1"/>
      <c r="Q1242" s="1"/>
      <c r="R1242" s="15"/>
      <c r="S1242" s="1"/>
      <c r="T1242" s="1"/>
    </row>
    <row r="1243" ht="14.25" customHeight="1">
      <c r="A1243" s="1"/>
      <c r="B1243" s="12" t="s">
        <v>247</v>
      </c>
      <c r="C1243" s="15" t="s">
        <v>6708</v>
      </c>
      <c r="D1243" s="15" t="str">
        <f>VLOOKUP(WEEKDAY(C1243),'Dia da Semana'!$S:$T,2,FALSE)</f>
        <v>Quarta</v>
      </c>
      <c r="E1243" s="15" t="s">
        <v>6709</v>
      </c>
      <c r="F1243" s="15" t="s">
        <v>223</v>
      </c>
      <c r="G1243" s="98" t="s">
        <v>250</v>
      </c>
      <c r="H1243" s="99" t="s">
        <v>250</v>
      </c>
      <c r="I1243" s="1"/>
      <c r="J1243" s="1"/>
      <c r="K1243" s="1"/>
      <c r="L1243" s="1"/>
      <c r="M1243" s="1"/>
      <c r="N1243" s="1"/>
      <c r="O1243" s="1"/>
      <c r="P1243" s="1"/>
      <c r="Q1243" s="1"/>
      <c r="R1243" s="15"/>
      <c r="S1243" s="1"/>
      <c r="T1243" s="1"/>
    </row>
    <row r="1244" ht="14.25" customHeight="1">
      <c r="A1244" s="1"/>
      <c r="B1244" s="12" t="s">
        <v>247</v>
      </c>
      <c r="C1244" s="15" t="s">
        <v>6710</v>
      </c>
      <c r="D1244" s="15" t="str">
        <f>VLOOKUP(WEEKDAY(C1244),'Dia da Semana'!$S:$T,2,FALSE)</f>
        <v>Quarta</v>
      </c>
      <c r="E1244" s="15" t="s">
        <v>6711</v>
      </c>
      <c r="F1244" s="15" t="s">
        <v>223</v>
      </c>
      <c r="G1244" s="98" t="s">
        <v>4288</v>
      </c>
      <c r="H1244" s="99" t="s">
        <v>6712</v>
      </c>
      <c r="I1244" s="1"/>
      <c r="J1244" s="1"/>
      <c r="K1244" s="1"/>
      <c r="L1244" s="1"/>
      <c r="M1244" s="1"/>
      <c r="N1244" s="1"/>
      <c r="O1244" s="1"/>
      <c r="P1244" s="1"/>
      <c r="Q1244" s="1"/>
      <c r="R1244" s="15"/>
      <c r="S1244" s="1"/>
      <c r="T1244" s="1"/>
    </row>
    <row r="1245" ht="14.25" customHeight="1">
      <c r="A1245" s="1"/>
      <c r="B1245" s="12" t="s">
        <v>247</v>
      </c>
      <c r="C1245" s="15" t="s">
        <v>6713</v>
      </c>
      <c r="D1245" s="15" t="str">
        <f>VLOOKUP(WEEKDAY(C1245),'Dia da Semana'!$S:$T,2,FALSE)</f>
        <v>Quarta</v>
      </c>
      <c r="E1245" s="15" t="s">
        <v>6714</v>
      </c>
      <c r="F1245" s="15" t="s">
        <v>223</v>
      </c>
      <c r="G1245" s="98" t="s">
        <v>250</v>
      </c>
      <c r="H1245" s="99" t="s">
        <v>250</v>
      </c>
      <c r="I1245" s="1"/>
      <c r="J1245" s="1"/>
      <c r="K1245" s="1"/>
      <c r="L1245" s="1"/>
      <c r="M1245" s="1"/>
      <c r="N1245" s="1"/>
      <c r="O1245" s="1"/>
      <c r="P1245" s="1"/>
      <c r="Q1245" s="1"/>
      <c r="R1245" s="15"/>
      <c r="S1245" s="1"/>
      <c r="T1245" s="1"/>
    </row>
    <row r="1246" ht="14.25" customHeight="1">
      <c r="A1246" s="1"/>
      <c r="B1246" s="12" t="s">
        <v>248</v>
      </c>
      <c r="C1246" s="15" t="s">
        <v>6715</v>
      </c>
      <c r="D1246" s="15" t="str">
        <f>VLOOKUP(WEEKDAY(C1246),'Dia da Semana'!$S:$T,2,FALSE)</f>
        <v>Quarta</v>
      </c>
      <c r="E1246" s="15" t="s">
        <v>6716</v>
      </c>
      <c r="F1246" s="15" t="s">
        <v>222</v>
      </c>
      <c r="G1246" s="98" t="s">
        <v>4179</v>
      </c>
      <c r="H1246" s="99" t="s">
        <v>4200</v>
      </c>
      <c r="I1246" s="1"/>
      <c r="J1246" s="1"/>
      <c r="K1246" s="1"/>
      <c r="L1246" s="1"/>
      <c r="M1246" s="1"/>
      <c r="N1246" s="1"/>
      <c r="O1246" s="1"/>
      <c r="P1246" s="1"/>
      <c r="Q1246" s="1"/>
      <c r="R1246" s="15"/>
      <c r="S1246" s="1"/>
      <c r="T1246" s="1"/>
    </row>
    <row r="1247" ht="14.25" customHeight="1">
      <c r="A1247" s="1"/>
      <c r="B1247" s="12" t="s">
        <v>230</v>
      </c>
      <c r="C1247" s="15" t="s">
        <v>6717</v>
      </c>
      <c r="D1247" s="15" t="str">
        <f>VLOOKUP(WEEKDAY(C1247),'Dia da Semana'!$S:$T,2,FALSE)</f>
        <v>Quarta</v>
      </c>
      <c r="E1247" s="15" t="s">
        <v>6718</v>
      </c>
      <c r="F1247" s="15" t="s">
        <v>222</v>
      </c>
      <c r="G1247" s="98" t="s">
        <v>4214</v>
      </c>
      <c r="H1247" s="99" t="s">
        <v>4215</v>
      </c>
      <c r="I1247" s="1"/>
      <c r="J1247" s="1"/>
      <c r="K1247" s="1"/>
      <c r="L1247" s="1"/>
      <c r="M1247" s="1"/>
      <c r="N1247" s="1"/>
      <c r="O1247" s="1"/>
      <c r="P1247" s="1"/>
      <c r="Q1247" s="1"/>
      <c r="R1247" s="15"/>
      <c r="S1247" s="1"/>
      <c r="T1247" s="1"/>
    </row>
    <row r="1248" ht="14.25" customHeight="1">
      <c r="A1248" s="1"/>
      <c r="B1248" s="12" t="s">
        <v>247</v>
      </c>
      <c r="C1248" s="15" t="s">
        <v>6719</v>
      </c>
      <c r="D1248" s="15" t="str">
        <f>VLOOKUP(WEEKDAY(C1248),'Dia da Semana'!$S:$T,2,FALSE)</f>
        <v>Quarta</v>
      </c>
      <c r="E1248" s="15" t="s">
        <v>6720</v>
      </c>
      <c r="F1248" s="15" t="s">
        <v>222</v>
      </c>
      <c r="G1248" s="98" t="s">
        <v>4266</v>
      </c>
      <c r="H1248" s="99" t="s">
        <v>6721</v>
      </c>
      <c r="I1248" s="1"/>
      <c r="J1248" s="1"/>
      <c r="K1248" s="1"/>
      <c r="L1248" s="1"/>
      <c r="M1248" s="1"/>
      <c r="N1248" s="1"/>
      <c r="O1248" s="1"/>
      <c r="P1248" s="1"/>
      <c r="Q1248" s="1"/>
      <c r="R1248" s="15"/>
      <c r="S1248" s="1"/>
      <c r="T1248" s="1"/>
    </row>
    <row r="1249" ht="14.25" customHeight="1">
      <c r="A1249" s="1"/>
      <c r="B1249" s="12" t="s">
        <v>230</v>
      </c>
      <c r="C1249" s="15" t="s">
        <v>6722</v>
      </c>
      <c r="D1249" s="15" t="str">
        <f>VLOOKUP(WEEKDAY(C1249),'Dia da Semana'!$S:$T,2,FALSE)</f>
        <v>Quarta</v>
      </c>
      <c r="E1249" s="15" t="s">
        <v>6723</v>
      </c>
      <c r="F1249" s="15" t="s">
        <v>222</v>
      </c>
      <c r="G1249" s="98" t="s">
        <v>4241</v>
      </c>
      <c r="H1249" s="99" t="s">
        <v>4242</v>
      </c>
      <c r="I1249" s="1"/>
      <c r="J1249" s="1"/>
      <c r="K1249" s="1"/>
      <c r="L1249" s="1"/>
      <c r="M1249" s="1"/>
      <c r="N1249" s="1"/>
      <c r="O1249" s="1"/>
      <c r="P1249" s="1"/>
      <c r="Q1249" s="1"/>
      <c r="R1249" s="15"/>
      <c r="S1249" s="1"/>
      <c r="T1249" s="1"/>
    </row>
    <row r="1250" ht="14.25" customHeight="1">
      <c r="A1250" s="1"/>
      <c r="B1250" s="12" t="s">
        <v>230</v>
      </c>
      <c r="C1250" s="15" t="s">
        <v>6724</v>
      </c>
      <c r="D1250" s="15" t="str">
        <f>VLOOKUP(WEEKDAY(C1250),'Dia da Semana'!$S:$T,2,FALSE)</f>
        <v>Quarta</v>
      </c>
      <c r="E1250" s="15" t="s">
        <v>6725</v>
      </c>
      <c r="F1250" s="15" t="s">
        <v>222</v>
      </c>
      <c r="G1250" s="98" t="s">
        <v>4214</v>
      </c>
      <c r="H1250" s="99" t="s">
        <v>6726</v>
      </c>
      <c r="I1250" s="1"/>
      <c r="J1250" s="1"/>
      <c r="K1250" s="1"/>
      <c r="L1250" s="1"/>
      <c r="M1250" s="1"/>
      <c r="N1250" s="1"/>
      <c r="O1250" s="1"/>
      <c r="P1250" s="1"/>
      <c r="Q1250" s="1"/>
      <c r="R1250" s="15"/>
      <c r="S1250" s="1"/>
      <c r="T1250" s="1"/>
    </row>
    <row r="1251" ht="14.25" customHeight="1">
      <c r="A1251" s="1"/>
      <c r="B1251" s="12" t="s">
        <v>230</v>
      </c>
      <c r="C1251" s="15" t="s">
        <v>6727</v>
      </c>
      <c r="D1251" s="15" t="str">
        <f>VLOOKUP(WEEKDAY(C1251),'Dia da Semana'!$S:$T,2,FALSE)</f>
        <v>Quarta</v>
      </c>
      <c r="E1251" s="15" t="s">
        <v>6728</v>
      </c>
      <c r="F1251" s="15" t="s">
        <v>223</v>
      </c>
      <c r="G1251" s="98" t="s">
        <v>4381</v>
      </c>
      <c r="H1251" s="99" t="s">
        <v>4582</v>
      </c>
      <c r="I1251" s="1"/>
      <c r="J1251" s="1"/>
      <c r="K1251" s="1"/>
      <c r="L1251" s="1"/>
      <c r="M1251" s="1"/>
      <c r="N1251" s="1"/>
      <c r="O1251" s="1"/>
      <c r="P1251" s="1"/>
      <c r="Q1251" s="1"/>
      <c r="R1251" s="15"/>
      <c r="S1251" s="1"/>
      <c r="T1251" s="1"/>
    </row>
    <row r="1252" ht="14.25" customHeight="1">
      <c r="A1252" s="1"/>
      <c r="B1252" s="12" t="s">
        <v>247</v>
      </c>
      <c r="C1252" s="15" t="s">
        <v>6729</v>
      </c>
      <c r="D1252" s="15" t="str">
        <f>VLOOKUP(WEEKDAY(C1252),'Dia da Semana'!$S:$T,2,FALSE)</f>
        <v>Quarta</v>
      </c>
      <c r="E1252" s="15" t="s">
        <v>6730</v>
      </c>
      <c r="F1252" s="15" t="s">
        <v>223</v>
      </c>
      <c r="G1252" s="98" t="s">
        <v>4330</v>
      </c>
      <c r="H1252" s="99" t="s">
        <v>4331</v>
      </c>
      <c r="I1252" s="1"/>
      <c r="J1252" s="1"/>
      <c r="K1252" s="1"/>
      <c r="L1252" s="1"/>
      <c r="M1252" s="1"/>
      <c r="N1252" s="1"/>
      <c r="O1252" s="1"/>
      <c r="P1252" s="1"/>
      <c r="Q1252" s="1"/>
      <c r="R1252" s="15"/>
      <c r="S1252" s="1"/>
      <c r="T1252" s="1"/>
    </row>
    <row r="1253" ht="14.25" customHeight="1">
      <c r="A1253" s="1"/>
      <c r="B1253" s="12" t="s">
        <v>248</v>
      </c>
      <c r="C1253" s="15" t="s">
        <v>6731</v>
      </c>
      <c r="D1253" s="15" t="str">
        <f>VLOOKUP(WEEKDAY(C1253),'Dia da Semana'!$S:$T,2,FALSE)</f>
        <v>Quarta</v>
      </c>
      <c r="E1253" s="15" t="s">
        <v>6732</v>
      </c>
      <c r="F1253" s="15" t="s">
        <v>222</v>
      </c>
      <c r="G1253" s="98" t="s">
        <v>4358</v>
      </c>
      <c r="H1253" s="99" t="s">
        <v>6733</v>
      </c>
      <c r="I1253" s="1"/>
      <c r="J1253" s="1"/>
      <c r="K1253" s="1"/>
      <c r="L1253" s="1"/>
      <c r="M1253" s="1"/>
      <c r="N1253" s="1"/>
      <c r="O1253" s="1"/>
      <c r="P1253" s="1"/>
      <c r="Q1253" s="1"/>
      <c r="R1253" s="15"/>
      <c r="S1253" s="1"/>
      <c r="T1253" s="1"/>
    </row>
    <row r="1254" ht="14.25" customHeight="1">
      <c r="A1254" s="1"/>
      <c r="B1254" s="12" t="s">
        <v>248</v>
      </c>
      <c r="C1254" s="15" t="s">
        <v>6734</v>
      </c>
      <c r="D1254" s="15" t="str">
        <f>VLOOKUP(WEEKDAY(C1254),'Dia da Semana'!$S:$T,2,FALSE)</f>
        <v>Quarta</v>
      </c>
      <c r="E1254" s="15" t="s">
        <v>6735</v>
      </c>
      <c r="F1254" s="15" t="s">
        <v>222</v>
      </c>
      <c r="G1254" s="98" t="s">
        <v>4266</v>
      </c>
      <c r="H1254" s="99" t="s">
        <v>4526</v>
      </c>
      <c r="I1254" s="1"/>
      <c r="J1254" s="1"/>
      <c r="K1254" s="1"/>
      <c r="L1254" s="1"/>
      <c r="M1254" s="1"/>
      <c r="N1254" s="1"/>
      <c r="O1254" s="1"/>
      <c r="P1254" s="1"/>
      <c r="Q1254" s="1"/>
      <c r="R1254" s="15"/>
      <c r="S1254" s="1"/>
      <c r="T1254" s="1"/>
    </row>
    <row r="1255" ht="14.25" customHeight="1">
      <c r="A1255" s="1"/>
      <c r="B1255" s="12" t="s">
        <v>248</v>
      </c>
      <c r="C1255" s="15" t="s">
        <v>6736</v>
      </c>
      <c r="D1255" s="15" t="str">
        <f>VLOOKUP(WEEKDAY(C1255),'Dia da Semana'!$S:$T,2,FALSE)</f>
        <v>Quarta</v>
      </c>
      <c r="E1255" s="15" t="s">
        <v>6737</v>
      </c>
      <c r="F1255" s="15" t="s">
        <v>222</v>
      </c>
      <c r="G1255" s="98" t="s">
        <v>4337</v>
      </c>
      <c r="H1255" s="99" t="s">
        <v>6738</v>
      </c>
      <c r="I1255" s="1"/>
      <c r="J1255" s="1"/>
      <c r="K1255" s="1"/>
      <c r="L1255" s="1"/>
      <c r="M1255" s="1"/>
      <c r="N1255" s="1"/>
      <c r="O1255" s="1"/>
      <c r="P1255" s="1"/>
      <c r="Q1255" s="1"/>
      <c r="R1255" s="15"/>
      <c r="S1255" s="1"/>
      <c r="T1255" s="1"/>
    </row>
    <row r="1256" ht="14.25" customHeight="1">
      <c r="A1256" s="1"/>
      <c r="B1256" s="12" t="s">
        <v>230</v>
      </c>
      <c r="C1256" s="15" t="s">
        <v>6739</v>
      </c>
      <c r="D1256" s="15" t="str">
        <f>VLOOKUP(WEEKDAY(C1256),'Dia da Semana'!$S:$T,2,FALSE)</f>
        <v>Quarta</v>
      </c>
      <c r="E1256" s="15" t="s">
        <v>6702</v>
      </c>
      <c r="F1256" s="15" t="s">
        <v>222</v>
      </c>
      <c r="G1256" s="98" t="s">
        <v>4187</v>
      </c>
      <c r="H1256" s="99" t="s">
        <v>4355</v>
      </c>
      <c r="I1256" s="1"/>
      <c r="J1256" s="1"/>
      <c r="K1256" s="1"/>
      <c r="L1256" s="1"/>
      <c r="M1256" s="1"/>
      <c r="N1256" s="1"/>
      <c r="O1256" s="1"/>
      <c r="P1256" s="1"/>
      <c r="Q1256" s="1"/>
      <c r="R1256" s="15"/>
      <c r="S1256" s="1"/>
      <c r="T1256" s="1"/>
    </row>
    <row r="1257" ht="14.25" customHeight="1">
      <c r="A1257" s="1"/>
      <c r="B1257" s="12" t="s">
        <v>230</v>
      </c>
      <c r="C1257" s="15" t="s">
        <v>6739</v>
      </c>
      <c r="D1257" s="15" t="str">
        <f>VLOOKUP(WEEKDAY(C1257),'Dia da Semana'!$S:$T,2,FALSE)</f>
        <v>Quarta</v>
      </c>
      <c r="E1257" s="15" t="s">
        <v>6740</v>
      </c>
      <c r="F1257" s="15" t="s">
        <v>222</v>
      </c>
      <c r="G1257" s="98" t="s">
        <v>4179</v>
      </c>
      <c r="H1257" s="99" t="s">
        <v>6741</v>
      </c>
      <c r="I1257" s="1"/>
      <c r="J1257" s="1"/>
      <c r="K1257" s="1"/>
      <c r="L1257" s="1"/>
      <c r="M1257" s="1"/>
      <c r="N1257" s="1"/>
      <c r="O1257" s="1"/>
      <c r="P1257" s="1"/>
      <c r="Q1257" s="1"/>
      <c r="R1257" s="15"/>
      <c r="S1257" s="1"/>
      <c r="T1257" s="1"/>
    </row>
    <row r="1258" ht="14.25" customHeight="1">
      <c r="A1258" s="1"/>
      <c r="B1258" s="12" t="s">
        <v>230</v>
      </c>
      <c r="C1258" s="15" t="s">
        <v>6742</v>
      </c>
      <c r="D1258" s="15" t="str">
        <f>VLOOKUP(WEEKDAY(C1258),'Dia da Semana'!$S:$T,2,FALSE)</f>
        <v>Quarta</v>
      </c>
      <c r="E1258" s="15" t="s">
        <v>6743</v>
      </c>
      <c r="F1258" s="15" t="s">
        <v>222</v>
      </c>
      <c r="G1258" s="98" t="s">
        <v>4187</v>
      </c>
      <c r="H1258" s="99" t="s">
        <v>4355</v>
      </c>
      <c r="I1258" s="1"/>
      <c r="J1258" s="1"/>
      <c r="K1258" s="1"/>
      <c r="L1258" s="1"/>
      <c r="M1258" s="1"/>
      <c r="N1258" s="1"/>
      <c r="O1258" s="1"/>
      <c r="P1258" s="1"/>
      <c r="Q1258" s="1"/>
      <c r="R1258" s="15"/>
      <c r="S1258" s="1"/>
      <c r="T1258" s="1"/>
    </row>
    <row r="1259" ht="14.25" customHeight="1">
      <c r="A1259" s="1"/>
      <c r="B1259" s="12" t="s">
        <v>230</v>
      </c>
      <c r="C1259" s="15" t="s">
        <v>6744</v>
      </c>
      <c r="D1259" s="15" t="str">
        <f>VLOOKUP(WEEKDAY(C1259),'Dia da Semana'!$S:$T,2,FALSE)</f>
        <v>Quarta</v>
      </c>
      <c r="E1259" s="15" t="s">
        <v>6700</v>
      </c>
      <c r="F1259" s="15" t="s">
        <v>222</v>
      </c>
      <c r="G1259" s="98" t="s">
        <v>4187</v>
      </c>
      <c r="H1259" s="99" t="s">
        <v>4355</v>
      </c>
      <c r="I1259" s="1"/>
      <c r="J1259" s="1"/>
      <c r="K1259" s="1"/>
      <c r="L1259" s="1"/>
      <c r="M1259" s="1"/>
      <c r="N1259" s="1"/>
      <c r="O1259" s="1"/>
      <c r="P1259" s="1"/>
      <c r="Q1259" s="1"/>
      <c r="R1259" s="15"/>
      <c r="S1259" s="1"/>
      <c r="T1259" s="1"/>
    </row>
    <row r="1260" ht="14.25" customHeight="1">
      <c r="A1260" s="1"/>
      <c r="B1260" s="12" t="s">
        <v>230</v>
      </c>
      <c r="C1260" s="15" t="s">
        <v>6745</v>
      </c>
      <c r="D1260" s="15" t="str">
        <f>VLOOKUP(WEEKDAY(C1260),'Dia da Semana'!$S:$T,2,FALSE)</f>
        <v>Quarta</v>
      </c>
      <c r="E1260" s="15" t="s">
        <v>6746</v>
      </c>
      <c r="F1260" s="15" t="s">
        <v>222</v>
      </c>
      <c r="G1260" s="98" t="s">
        <v>4187</v>
      </c>
      <c r="H1260" s="99" t="s">
        <v>4355</v>
      </c>
      <c r="I1260" s="1"/>
      <c r="J1260" s="1"/>
      <c r="K1260" s="1"/>
      <c r="L1260" s="1"/>
      <c r="M1260" s="1"/>
      <c r="N1260" s="1"/>
      <c r="O1260" s="1"/>
      <c r="P1260" s="1"/>
      <c r="Q1260" s="1"/>
      <c r="R1260" s="15"/>
      <c r="S1260" s="1"/>
      <c r="T1260" s="1"/>
    </row>
    <row r="1261" ht="14.25" customHeight="1">
      <c r="A1261" s="1"/>
      <c r="B1261" s="12" t="s">
        <v>230</v>
      </c>
      <c r="C1261" s="15" t="s">
        <v>6747</v>
      </c>
      <c r="D1261" s="15" t="str">
        <f>VLOOKUP(WEEKDAY(C1261),'Dia da Semana'!$S:$T,2,FALSE)</f>
        <v>Quarta</v>
      </c>
      <c r="E1261" s="15" t="s">
        <v>6748</v>
      </c>
      <c r="F1261" s="15" t="s">
        <v>224</v>
      </c>
      <c r="G1261" s="98" t="s">
        <v>6749</v>
      </c>
      <c r="H1261" s="99" t="s">
        <v>6750</v>
      </c>
      <c r="I1261" s="1"/>
      <c r="J1261" s="1"/>
      <c r="K1261" s="1"/>
      <c r="L1261" s="1"/>
      <c r="M1261" s="1"/>
      <c r="N1261" s="1"/>
      <c r="O1261" s="1"/>
      <c r="P1261" s="1"/>
      <c r="Q1261" s="1"/>
      <c r="R1261" s="15"/>
      <c r="S1261" s="1"/>
      <c r="T1261" s="1"/>
    </row>
    <row r="1262" ht="14.25" customHeight="1">
      <c r="A1262" s="1"/>
      <c r="B1262" s="12" t="s">
        <v>248</v>
      </c>
      <c r="C1262" s="15" t="s">
        <v>6751</v>
      </c>
      <c r="D1262" s="15" t="str">
        <f>VLOOKUP(WEEKDAY(C1262),'Dia da Semana'!$S:$T,2,FALSE)</f>
        <v>Domingo</v>
      </c>
      <c r="E1262" s="15" t="s">
        <v>6752</v>
      </c>
      <c r="F1262" s="15" t="s">
        <v>222</v>
      </c>
      <c r="G1262" s="98" t="s">
        <v>4501</v>
      </c>
      <c r="H1262" s="99" t="s">
        <v>6424</v>
      </c>
      <c r="I1262" s="1"/>
      <c r="J1262" s="1"/>
      <c r="K1262" s="1"/>
      <c r="L1262" s="1"/>
      <c r="M1262" s="1"/>
      <c r="N1262" s="1"/>
      <c r="O1262" s="1"/>
      <c r="P1262" s="1"/>
      <c r="Q1262" s="1"/>
      <c r="R1262" s="15"/>
      <c r="S1262" s="1"/>
      <c r="T1262" s="1"/>
    </row>
    <row r="1263" ht="14.25" customHeight="1">
      <c r="A1263" s="1"/>
      <c r="B1263" s="12" t="s">
        <v>247</v>
      </c>
      <c r="C1263" s="15" t="s">
        <v>6753</v>
      </c>
      <c r="D1263" s="15" t="str">
        <f>VLOOKUP(WEEKDAY(C1263),'Dia da Semana'!$S:$T,2,FALSE)</f>
        <v>Domingo</v>
      </c>
      <c r="E1263" s="15" t="s">
        <v>6754</v>
      </c>
      <c r="F1263" s="15" t="s">
        <v>223</v>
      </c>
      <c r="G1263" s="98" t="s">
        <v>4214</v>
      </c>
      <c r="H1263" s="99" t="s">
        <v>4414</v>
      </c>
      <c r="I1263" s="1"/>
      <c r="J1263" s="1"/>
      <c r="K1263" s="1"/>
      <c r="L1263" s="1"/>
      <c r="M1263" s="1"/>
      <c r="N1263" s="1"/>
      <c r="O1263" s="1"/>
      <c r="P1263" s="1"/>
      <c r="Q1263" s="1"/>
      <c r="R1263" s="15"/>
      <c r="S1263" s="1"/>
      <c r="T1263" s="1"/>
    </row>
    <row r="1264" ht="14.25" customHeight="1">
      <c r="A1264" s="1"/>
      <c r="B1264" s="12" t="s">
        <v>247</v>
      </c>
      <c r="C1264" s="15" t="s">
        <v>6755</v>
      </c>
      <c r="D1264" s="15" t="str">
        <f>VLOOKUP(WEEKDAY(C1264),'Dia da Semana'!$S:$T,2,FALSE)</f>
        <v>Domingo</v>
      </c>
      <c r="E1264" s="15" t="s">
        <v>6756</v>
      </c>
      <c r="F1264" s="15" t="s">
        <v>222</v>
      </c>
      <c r="G1264" s="98" t="s">
        <v>4187</v>
      </c>
      <c r="H1264" s="99" t="s">
        <v>4193</v>
      </c>
      <c r="I1264" s="1"/>
      <c r="J1264" s="1"/>
      <c r="K1264" s="1"/>
      <c r="L1264" s="1"/>
      <c r="M1264" s="1"/>
      <c r="N1264" s="1"/>
      <c r="O1264" s="1"/>
      <c r="P1264" s="1"/>
      <c r="Q1264" s="1"/>
      <c r="R1264" s="15"/>
      <c r="S1264" s="1"/>
      <c r="T1264" s="1"/>
    </row>
    <row r="1265" ht="14.25" customHeight="1">
      <c r="A1265" s="1"/>
      <c r="B1265" s="12" t="s">
        <v>230</v>
      </c>
      <c r="C1265" s="15" t="s">
        <v>6757</v>
      </c>
      <c r="D1265" s="15" t="str">
        <f>VLOOKUP(WEEKDAY(C1265),'Dia da Semana'!$S:$T,2,FALSE)</f>
        <v>Domingo</v>
      </c>
      <c r="E1265" s="15" t="s">
        <v>6758</v>
      </c>
      <c r="F1265" s="15" t="s">
        <v>222</v>
      </c>
      <c r="G1265" s="98" t="s">
        <v>4187</v>
      </c>
      <c r="H1265" s="99" t="s">
        <v>4193</v>
      </c>
      <c r="I1265" s="1"/>
      <c r="J1265" s="1"/>
      <c r="K1265" s="1"/>
      <c r="L1265" s="1"/>
      <c r="M1265" s="1"/>
      <c r="N1265" s="1"/>
      <c r="O1265" s="1"/>
      <c r="P1265" s="1"/>
      <c r="Q1265" s="1"/>
      <c r="R1265" s="15"/>
      <c r="S1265" s="1"/>
      <c r="T1265" s="1"/>
    </row>
    <row r="1266" ht="14.25" customHeight="1">
      <c r="A1266" s="1"/>
      <c r="B1266" s="12" t="s">
        <v>230</v>
      </c>
      <c r="C1266" s="15" t="s">
        <v>6759</v>
      </c>
      <c r="D1266" s="15" t="str">
        <f>VLOOKUP(WEEKDAY(C1266),'Dia da Semana'!$S:$T,2,FALSE)</f>
        <v>Domingo</v>
      </c>
      <c r="E1266" s="15" t="s">
        <v>6760</v>
      </c>
      <c r="F1266" s="15" t="s">
        <v>222</v>
      </c>
      <c r="G1266" s="98" t="s">
        <v>5723</v>
      </c>
      <c r="H1266" s="99" t="s">
        <v>6003</v>
      </c>
      <c r="I1266" s="1"/>
      <c r="J1266" s="1"/>
      <c r="K1266" s="1"/>
      <c r="L1266" s="1"/>
      <c r="M1266" s="1"/>
      <c r="N1266" s="1"/>
      <c r="O1266" s="1"/>
      <c r="P1266" s="1"/>
      <c r="Q1266" s="1"/>
      <c r="R1266" s="15"/>
      <c r="S1266" s="1"/>
      <c r="T1266" s="1"/>
    </row>
    <row r="1267" ht="14.25" customHeight="1">
      <c r="A1267" s="1"/>
      <c r="B1267" s="12" t="s">
        <v>230</v>
      </c>
      <c r="C1267" s="15" t="s">
        <v>6761</v>
      </c>
      <c r="D1267" s="15" t="str">
        <f>VLOOKUP(WEEKDAY(C1267),'Dia da Semana'!$S:$T,2,FALSE)</f>
        <v>Domingo</v>
      </c>
      <c r="E1267" s="15" t="s">
        <v>6762</v>
      </c>
      <c r="F1267" s="15" t="s">
        <v>224</v>
      </c>
      <c r="G1267" s="98" t="s">
        <v>4317</v>
      </c>
      <c r="H1267" s="99" t="s">
        <v>4637</v>
      </c>
      <c r="I1267" s="1"/>
      <c r="J1267" s="1"/>
      <c r="K1267" s="1"/>
      <c r="L1267" s="1"/>
      <c r="M1267" s="1"/>
      <c r="N1267" s="1"/>
      <c r="O1267" s="1"/>
      <c r="P1267" s="1"/>
      <c r="Q1267" s="1"/>
      <c r="R1267" s="15"/>
      <c r="S1267" s="1"/>
      <c r="T1267" s="1"/>
    </row>
    <row r="1268" ht="14.25" customHeight="1">
      <c r="A1268" s="1"/>
      <c r="B1268" s="12" t="s">
        <v>248</v>
      </c>
      <c r="C1268" s="15" t="s">
        <v>6763</v>
      </c>
      <c r="D1268" s="15" t="str">
        <f>VLOOKUP(WEEKDAY(C1268),'Dia da Semana'!$S:$T,2,FALSE)</f>
        <v>Domingo</v>
      </c>
      <c r="E1268" s="15" t="s">
        <v>6764</v>
      </c>
      <c r="F1268" s="15" t="s">
        <v>222</v>
      </c>
      <c r="G1268" s="98" t="s">
        <v>4381</v>
      </c>
      <c r="H1268" s="99" t="s">
        <v>6474</v>
      </c>
      <c r="I1268" s="1"/>
      <c r="J1268" s="1"/>
      <c r="K1268" s="1"/>
      <c r="L1268" s="1"/>
      <c r="M1268" s="1"/>
      <c r="N1268" s="1"/>
      <c r="O1268" s="1"/>
      <c r="P1268" s="1"/>
      <c r="Q1268" s="1"/>
      <c r="R1268" s="15"/>
      <c r="S1268" s="1"/>
      <c r="T1268" s="1"/>
    </row>
    <row r="1269" ht="14.25" customHeight="1">
      <c r="A1269" s="1"/>
      <c r="B1269" s="12" t="s">
        <v>247</v>
      </c>
      <c r="C1269" s="15" t="s">
        <v>6765</v>
      </c>
      <c r="D1269" s="15" t="str">
        <f>VLOOKUP(WEEKDAY(C1269),'Dia da Semana'!$S:$T,2,FALSE)</f>
        <v>Domingo</v>
      </c>
      <c r="E1269" s="15" t="s">
        <v>6766</v>
      </c>
      <c r="F1269" s="15" t="s">
        <v>222</v>
      </c>
      <c r="G1269" s="98" t="s">
        <v>250</v>
      </c>
      <c r="H1269" s="99" t="s">
        <v>250</v>
      </c>
      <c r="I1269" s="1"/>
      <c r="J1269" s="1"/>
      <c r="K1269" s="1"/>
      <c r="L1269" s="1"/>
      <c r="M1269" s="1"/>
      <c r="N1269" s="1"/>
      <c r="O1269" s="1"/>
      <c r="P1269" s="1"/>
      <c r="Q1269" s="1"/>
      <c r="R1269" s="15"/>
      <c r="S1269" s="1"/>
      <c r="T1269" s="1"/>
    </row>
    <row r="1270" ht="14.25" customHeight="1">
      <c r="A1270" s="1"/>
      <c r="B1270" s="12" t="s">
        <v>247</v>
      </c>
      <c r="C1270" s="15" t="s">
        <v>6765</v>
      </c>
      <c r="D1270" s="15" t="str">
        <f>VLOOKUP(WEEKDAY(C1270),'Dia da Semana'!$S:$T,2,FALSE)</f>
        <v>Domingo</v>
      </c>
      <c r="E1270" s="15" t="s">
        <v>6767</v>
      </c>
      <c r="F1270" s="15" t="s">
        <v>222</v>
      </c>
      <c r="G1270" s="98" t="s">
        <v>250</v>
      </c>
      <c r="H1270" s="99" t="s">
        <v>250</v>
      </c>
      <c r="I1270" s="1"/>
      <c r="J1270" s="1"/>
      <c r="K1270" s="1"/>
      <c r="L1270" s="1"/>
      <c r="M1270" s="1"/>
      <c r="N1270" s="1"/>
      <c r="O1270" s="1"/>
      <c r="P1270" s="1"/>
      <c r="Q1270" s="1"/>
      <c r="R1270" s="15"/>
      <c r="S1270" s="1"/>
      <c r="T1270" s="1"/>
    </row>
    <row r="1271" ht="14.25" customHeight="1">
      <c r="A1271" s="1"/>
      <c r="B1271" s="12" t="s">
        <v>247</v>
      </c>
      <c r="C1271" s="15" t="s">
        <v>6765</v>
      </c>
      <c r="D1271" s="15" t="str">
        <f>VLOOKUP(WEEKDAY(C1271),'Dia da Semana'!$S:$T,2,FALSE)</f>
        <v>Domingo</v>
      </c>
      <c r="E1271" s="15" t="s">
        <v>6768</v>
      </c>
      <c r="F1271" s="15" t="s">
        <v>222</v>
      </c>
      <c r="G1271" s="98" t="s">
        <v>4241</v>
      </c>
      <c r="H1271" s="99" t="s">
        <v>4249</v>
      </c>
      <c r="I1271" s="1"/>
      <c r="J1271" s="1"/>
      <c r="K1271" s="1"/>
      <c r="L1271" s="1"/>
      <c r="M1271" s="1"/>
      <c r="N1271" s="1"/>
      <c r="O1271" s="1"/>
      <c r="P1271" s="1"/>
      <c r="Q1271" s="1"/>
      <c r="R1271" s="15"/>
      <c r="S1271" s="1"/>
      <c r="T1271" s="1"/>
    </row>
    <row r="1272" ht="14.25" customHeight="1">
      <c r="A1272" s="1"/>
      <c r="B1272" s="12" t="s">
        <v>247</v>
      </c>
      <c r="C1272" s="15" t="s">
        <v>6769</v>
      </c>
      <c r="D1272" s="15" t="str">
        <f>VLOOKUP(WEEKDAY(C1272),'Dia da Semana'!$S:$T,2,FALSE)</f>
        <v>Domingo</v>
      </c>
      <c r="E1272" s="15" t="s">
        <v>2459</v>
      </c>
      <c r="F1272" s="15" t="s">
        <v>222</v>
      </c>
      <c r="G1272" s="98" t="s">
        <v>250</v>
      </c>
      <c r="H1272" s="99" t="s">
        <v>250</v>
      </c>
      <c r="I1272" s="1"/>
      <c r="J1272" s="1"/>
      <c r="K1272" s="1"/>
      <c r="L1272" s="1"/>
      <c r="M1272" s="1"/>
      <c r="N1272" s="1"/>
      <c r="O1272" s="1"/>
      <c r="P1272" s="1"/>
      <c r="Q1272" s="1"/>
      <c r="R1272" s="15"/>
      <c r="S1272" s="1"/>
      <c r="T1272" s="1"/>
    </row>
    <row r="1273" ht="14.25" customHeight="1">
      <c r="A1273" s="1"/>
      <c r="B1273" s="12" t="s">
        <v>230</v>
      </c>
      <c r="C1273" s="15" t="s">
        <v>6770</v>
      </c>
      <c r="D1273" s="15" t="str">
        <f>VLOOKUP(WEEKDAY(C1273),'Dia da Semana'!$S:$T,2,FALSE)</f>
        <v>Domingo</v>
      </c>
      <c r="E1273" s="15" t="s">
        <v>6771</v>
      </c>
      <c r="F1273" s="15" t="s">
        <v>223</v>
      </c>
      <c r="G1273" s="98" t="s">
        <v>4266</v>
      </c>
      <c r="H1273" s="99" t="s">
        <v>4526</v>
      </c>
      <c r="I1273" s="1"/>
      <c r="J1273" s="1"/>
      <c r="K1273" s="1"/>
      <c r="L1273" s="1"/>
      <c r="M1273" s="1"/>
      <c r="N1273" s="1"/>
      <c r="O1273" s="1"/>
      <c r="P1273" s="1"/>
      <c r="Q1273" s="1"/>
      <c r="R1273" s="15"/>
      <c r="S1273" s="1"/>
      <c r="T1273" s="1"/>
    </row>
    <row r="1274" ht="14.25" customHeight="1">
      <c r="A1274" s="1"/>
      <c r="B1274" s="12" t="s">
        <v>230</v>
      </c>
      <c r="C1274" s="15" t="s">
        <v>6772</v>
      </c>
      <c r="D1274" s="15" t="str">
        <f>VLOOKUP(WEEKDAY(C1274),'Dia da Semana'!$S:$T,2,FALSE)</f>
        <v>Domingo</v>
      </c>
      <c r="E1274" s="15" t="s">
        <v>6773</v>
      </c>
      <c r="F1274" s="15" t="s">
        <v>222</v>
      </c>
      <c r="G1274" s="98" t="s">
        <v>4590</v>
      </c>
      <c r="H1274" s="99" t="s">
        <v>5497</v>
      </c>
      <c r="I1274" s="1"/>
      <c r="J1274" s="1"/>
      <c r="K1274" s="1"/>
      <c r="L1274" s="1"/>
      <c r="M1274" s="1"/>
      <c r="N1274" s="1"/>
      <c r="O1274" s="1"/>
      <c r="P1274" s="1"/>
      <c r="Q1274" s="1"/>
      <c r="R1274" s="15"/>
      <c r="S1274" s="1"/>
      <c r="T1274" s="1"/>
    </row>
    <row r="1275" ht="14.25" customHeight="1">
      <c r="A1275" s="1"/>
      <c r="B1275" s="12" t="s">
        <v>230</v>
      </c>
      <c r="C1275" s="15" t="s">
        <v>6774</v>
      </c>
      <c r="D1275" s="15" t="str">
        <f>VLOOKUP(WEEKDAY(C1275),'Dia da Semana'!$S:$T,2,FALSE)</f>
        <v>Domingo</v>
      </c>
      <c r="E1275" s="15" t="s">
        <v>6775</v>
      </c>
      <c r="F1275" s="15" t="s">
        <v>222</v>
      </c>
      <c r="G1275" s="98" t="s">
        <v>250</v>
      </c>
      <c r="H1275" s="99" t="s">
        <v>250</v>
      </c>
      <c r="I1275" s="1"/>
      <c r="J1275" s="1"/>
      <c r="K1275" s="1"/>
      <c r="L1275" s="1"/>
      <c r="M1275" s="1"/>
      <c r="N1275" s="1"/>
      <c r="O1275" s="1"/>
      <c r="P1275" s="1"/>
      <c r="Q1275" s="1"/>
      <c r="R1275" s="15"/>
      <c r="S1275" s="1"/>
      <c r="T1275" s="1"/>
    </row>
    <row r="1276" ht="14.25" customHeight="1">
      <c r="A1276" s="1"/>
      <c r="B1276" s="12" t="s">
        <v>230</v>
      </c>
      <c r="C1276" s="15" t="s">
        <v>6776</v>
      </c>
      <c r="D1276" s="15" t="str">
        <f>VLOOKUP(WEEKDAY(C1276),'Dia da Semana'!$S:$T,2,FALSE)</f>
        <v>Domingo</v>
      </c>
      <c r="E1276" s="15" t="s">
        <v>6777</v>
      </c>
      <c r="F1276" s="15" t="s">
        <v>222</v>
      </c>
      <c r="G1276" s="98" t="s">
        <v>250</v>
      </c>
      <c r="H1276" s="99" t="s">
        <v>250</v>
      </c>
      <c r="I1276" s="1"/>
      <c r="J1276" s="1"/>
      <c r="K1276" s="1"/>
      <c r="L1276" s="1"/>
      <c r="M1276" s="1"/>
      <c r="N1276" s="1"/>
      <c r="O1276" s="1"/>
      <c r="P1276" s="1"/>
      <c r="Q1276" s="1"/>
      <c r="R1276" s="15"/>
      <c r="S1276" s="1"/>
      <c r="T1276" s="1"/>
    </row>
    <row r="1277" ht="14.25" customHeight="1">
      <c r="A1277" s="1"/>
      <c r="B1277" s="12" t="s">
        <v>230</v>
      </c>
      <c r="C1277" s="15" t="s">
        <v>6778</v>
      </c>
      <c r="D1277" s="15" t="str">
        <f>VLOOKUP(WEEKDAY(C1277),'Dia da Semana'!$S:$T,2,FALSE)</f>
        <v>Domingo</v>
      </c>
      <c r="E1277" s="15" t="s">
        <v>6779</v>
      </c>
      <c r="F1277" s="15" t="s">
        <v>222</v>
      </c>
      <c r="G1277" s="98" t="s">
        <v>250</v>
      </c>
      <c r="H1277" s="99" t="s">
        <v>250</v>
      </c>
      <c r="I1277" s="1"/>
      <c r="J1277" s="1"/>
      <c r="K1277" s="1"/>
      <c r="L1277" s="1"/>
      <c r="M1277" s="1"/>
      <c r="N1277" s="1"/>
      <c r="O1277" s="1"/>
      <c r="P1277" s="1"/>
      <c r="Q1277" s="1"/>
      <c r="R1277" s="15"/>
      <c r="S1277" s="1"/>
      <c r="T1277" s="1"/>
    </row>
    <row r="1278" ht="14.25" customHeight="1">
      <c r="A1278" s="1"/>
      <c r="B1278" s="12" t="s">
        <v>230</v>
      </c>
      <c r="C1278" s="15" t="s">
        <v>6780</v>
      </c>
      <c r="D1278" s="15" t="str">
        <f>VLOOKUP(WEEKDAY(C1278),'Dia da Semana'!$S:$T,2,FALSE)</f>
        <v>Domingo</v>
      </c>
      <c r="E1278" s="15" t="s">
        <v>6781</v>
      </c>
      <c r="F1278" s="15" t="s">
        <v>222</v>
      </c>
      <c r="G1278" s="98" t="s">
        <v>4258</v>
      </c>
      <c r="H1278" s="99" t="s">
        <v>4215</v>
      </c>
      <c r="I1278" s="1"/>
      <c r="J1278" s="1"/>
      <c r="K1278" s="1"/>
      <c r="L1278" s="1"/>
      <c r="M1278" s="1"/>
      <c r="N1278" s="1"/>
      <c r="O1278" s="1"/>
      <c r="P1278" s="1"/>
      <c r="Q1278" s="1"/>
      <c r="R1278" s="15"/>
      <c r="S1278" s="1"/>
      <c r="T1278" s="1"/>
    </row>
    <row r="1279" ht="14.25" customHeight="1">
      <c r="A1279" s="1"/>
      <c r="B1279" s="12" t="s">
        <v>230</v>
      </c>
      <c r="C1279" s="15" t="s">
        <v>6782</v>
      </c>
      <c r="D1279" s="15" t="str">
        <f>VLOOKUP(WEEKDAY(C1279),'Dia da Semana'!$S:$T,2,FALSE)</f>
        <v>Domingo</v>
      </c>
      <c r="E1279" s="15" t="s">
        <v>6783</v>
      </c>
      <c r="F1279" s="15" t="s">
        <v>222</v>
      </c>
      <c r="G1279" s="98" t="s">
        <v>4241</v>
      </c>
      <c r="H1279" s="99" t="s">
        <v>4242</v>
      </c>
      <c r="I1279" s="1"/>
      <c r="J1279" s="1"/>
      <c r="K1279" s="1"/>
      <c r="L1279" s="1"/>
      <c r="M1279" s="1"/>
      <c r="N1279" s="1"/>
      <c r="O1279" s="1"/>
      <c r="P1279" s="1"/>
      <c r="Q1279" s="1"/>
      <c r="R1279" s="15"/>
      <c r="S1279" s="1"/>
      <c r="T1279" s="1"/>
    </row>
    <row r="1280" ht="14.25" customHeight="1">
      <c r="A1280" s="1"/>
      <c r="B1280" s="12" t="s">
        <v>230</v>
      </c>
      <c r="C1280" s="15" t="s">
        <v>6784</v>
      </c>
      <c r="D1280" s="15" t="str">
        <f>VLOOKUP(WEEKDAY(C1280),'Dia da Semana'!$S:$T,2,FALSE)</f>
        <v>Domingo</v>
      </c>
      <c r="E1280" s="15" t="s">
        <v>6785</v>
      </c>
      <c r="F1280" s="15" t="s">
        <v>222</v>
      </c>
      <c r="G1280" s="98" t="s">
        <v>4187</v>
      </c>
      <c r="H1280" s="99" t="s">
        <v>4193</v>
      </c>
      <c r="I1280" s="1"/>
      <c r="J1280" s="1"/>
      <c r="K1280" s="1"/>
      <c r="L1280" s="1"/>
      <c r="M1280" s="1"/>
      <c r="N1280" s="1"/>
      <c r="O1280" s="1"/>
      <c r="P1280" s="1"/>
      <c r="Q1280" s="1"/>
      <c r="R1280" s="15"/>
      <c r="S1280" s="1"/>
      <c r="T1280" s="1"/>
    </row>
    <row r="1281" ht="14.25" customHeight="1">
      <c r="A1281" s="1"/>
      <c r="B1281" s="12" t="s">
        <v>230</v>
      </c>
      <c r="C1281" s="15" t="s">
        <v>6786</v>
      </c>
      <c r="D1281" s="15" t="str">
        <f>VLOOKUP(WEEKDAY(C1281),'Dia da Semana'!$S:$T,2,FALSE)</f>
        <v>Domingo</v>
      </c>
      <c r="E1281" s="15" t="s">
        <v>6787</v>
      </c>
      <c r="F1281" s="15" t="s">
        <v>222</v>
      </c>
      <c r="G1281" s="98" t="s">
        <v>4187</v>
      </c>
      <c r="H1281" s="99" t="s">
        <v>4193</v>
      </c>
      <c r="I1281" s="1"/>
      <c r="J1281" s="1"/>
      <c r="K1281" s="1"/>
      <c r="L1281" s="1"/>
      <c r="M1281" s="1"/>
      <c r="N1281" s="1"/>
      <c r="O1281" s="1"/>
      <c r="P1281" s="1"/>
      <c r="Q1281" s="1"/>
      <c r="R1281" s="15"/>
      <c r="S1281" s="1"/>
      <c r="T1281" s="1"/>
    </row>
    <row r="1282" ht="14.25" customHeight="1">
      <c r="A1282" s="1"/>
      <c r="B1282" s="12" t="s">
        <v>230</v>
      </c>
      <c r="C1282" s="15" t="s">
        <v>6788</v>
      </c>
      <c r="D1282" s="15" t="str">
        <f>VLOOKUP(WEEKDAY(C1282),'Dia da Semana'!$S:$T,2,FALSE)</f>
        <v>Domingo</v>
      </c>
      <c r="E1282" s="15" t="s">
        <v>6789</v>
      </c>
      <c r="F1282" s="15" t="s">
        <v>223</v>
      </c>
      <c r="G1282" s="98" t="s">
        <v>250</v>
      </c>
      <c r="H1282" s="99" t="s">
        <v>250</v>
      </c>
      <c r="I1282" s="1"/>
      <c r="J1282" s="1"/>
      <c r="K1282" s="1"/>
      <c r="L1282" s="1"/>
      <c r="M1282" s="1"/>
      <c r="N1282" s="1"/>
      <c r="O1282" s="1"/>
      <c r="P1282" s="1"/>
      <c r="Q1282" s="1"/>
      <c r="R1282" s="15"/>
      <c r="S1282" s="1"/>
      <c r="T1282" s="1"/>
    </row>
    <row r="1283" ht="14.25" customHeight="1">
      <c r="A1283" s="1"/>
      <c r="B1283" s="12" t="s">
        <v>230</v>
      </c>
      <c r="C1283" s="15" t="s">
        <v>6790</v>
      </c>
      <c r="D1283" s="15" t="str">
        <f>VLOOKUP(WEEKDAY(C1283),'Dia da Semana'!$S:$T,2,FALSE)</f>
        <v>Domingo</v>
      </c>
      <c r="E1283" s="15" t="s">
        <v>6791</v>
      </c>
      <c r="F1283" s="15" t="s">
        <v>222</v>
      </c>
      <c r="G1283" s="98" t="s">
        <v>6792</v>
      </c>
      <c r="H1283" s="99" t="s">
        <v>6793</v>
      </c>
      <c r="I1283" s="1"/>
      <c r="J1283" s="1"/>
      <c r="K1283" s="1"/>
      <c r="L1283" s="1"/>
      <c r="M1283" s="1"/>
      <c r="N1283" s="1"/>
      <c r="O1283" s="1"/>
      <c r="P1283" s="1"/>
      <c r="Q1283" s="1"/>
      <c r="R1283" s="15"/>
      <c r="S1283" s="1"/>
      <c r="T1283" s="1"/>
    </row>
    <row r="1284" ht="14.25" customHeight="1">
      <c r="A1284" s="1"/>
      <c r="B1284" s="12" t="s">
        <v>230</v>
      </c>
      <c r="C1284" s="15" t="s">
        <v>6794</v>
      </c>
      <c r="D1284" s="15" t="str">
        <f>VLOOKUP(WEEKDAY(C1284),'Dia da Semana'!$S:$T,2,FALSE)</f>
        <v>Domingo</v>
      </c>
      <c r="E1284" s="15" t="s">
        <v>6795</v>
      </c>
      <c r="F1284" s="15" t="s">
        <v>222</v>
      </c>
      <c r="G1284" s="98" t="s">
        <v>4187</v>
      </c>
      <c r="H1284" s="99" t="s">
        <v>4193</v>
      </c>
      <c r="I1284" s="1"/>
      <c r="J1284" s="1"/>
      <c r="K1284" s="1"/>
      <c r="L1284" s="1"/>
      <c r="M1284" s="1"/>
      <c r="N1284" s="1"/>
      <c r="O1284" s="1"/>
      <c r="P1284" s="1"/>
      <c r="Q1284" s="1"/>
      <c r="R1284" s="15"/>
      <c r="S1284" s="1"/>
      <c r="T1284" s="1"/>
    </row>
    <row r="1285" ht="14.25" customHeight="1">
      <c r="A1285" s="1"/>
      <c r="B1285" s="12" t="s">
        <v>230</v>
      </c>
      <c r="C1285" s="15" t="s">
        <v>6796</v>
      </c>
      <c r="D1285" s="15" t="str">
        <f>VLOOKUP(WEEKDAY(C1285),'Dia da Semana'!$S:$T,2,FALSE)</f>
        <v>Domingo</v>
      </c>
      <c r="E1285" s="15" t="s">
        <v>6797</v>
      </c>
      <c r="F1285" s="15" t="s">
        <v>222</v>
      </c>
      <c r="G1285" s="98" t="s">
        <v>250</v>
      </c>
      <c r="H1285" s="99" t="s">
        <v>250</v>
      </c>
      <c r="I1285" s="1"/>
      <c r="J1285" s="1"/>
      <c r="K1285" s="1"/>
      <c r="L1285" s="1"/>
      <c r="M1285" s="1"/>
      <c r="N1285" s="1"/>
      <c r="O1285" s="1"/>
      <c r="P1285" s="1"/>
      <c r="Q1285" s="1"/>
      <c r="R1285" s="15"/>
      <c r="S1285" s="1"/>
      <c r="T1285" s="1"/>
    </row>
    <row r="1286" ht="14.25" customHeight="1">
      <c r="A1286" s="1"/>
      <c r="B1286" s="12" t="s">
        <v>230</v>
      </c>
      <c r="C1286" s="15" t="s">
        <v>6796</v>
      </c>
      <c r="D1286" s="15" t="str">
        <f>VLOOKUP(WEEKDAY(C1286),'Dia da Semana'!$S:$T,2,FALSE)</f>
        <v>Domingo</v>
      </c>
      <c r="E1286" s="15" t="s">
        <v>6798</v>
      </c>
      <c r="F1286" s="15" t="s">
        <v>222</v>
      </c>
      <c r="G1286" s="98" t="s">
        <v>4979</v>
      </c>
      <c r="H1286" s="99" t="s">
        <v>4980</v>
      </c>
      <c r="I1286" s="1"/>
      <c r="J1286" s="1"/>
      <c r="K1286" s="1"/>
      <c r="L1286" s="1"/>
      <c r="M1286" s="1"/>
      <c r="N1286" s="1"/>
      <c r="O1286" s="1"/>
      <c r="P1286" s="1"/>
      <c r="Q1286" s="1"/>
      <c r="R1286" s="15"/>
      <c r="S1286" s="1"/>
      <c r="T1286" s="1"/>
    </row>
    <row r="1287" ht="14.25" customHeight="1">
      <c r="A1287" s="1"/>
      <c r="B1287" s="12" t="s">
        <v>230</v>
      </c>
      <c r="C1287" s="15" t="s">
        <v>6799</v>
      </c>
      <c r="D1287" s="15" t="str">
        <f>VLOOKUP(WEEKDAY(C1287),'Dia da Semana'!$S:$T,2,FALSE)</f>
        <v>Domingo</v>
      </c>
      <c r="E1287" s="15" t="s">
        <v>6800</v>
      </c>
      <c r="F1287" s="15" t="s">
        <v>222</v>
      </c>
      <c r="G1287" s="98" t="s">
        <v>5773</v>
      </c>
      <c r="H1287" s="99" t="s">
        <v>6801</v>
      </c>
      <c r="I1287" s="1"/>
      <c r="J1287" s="1"/>
      <c r="K1287" s="1"/>
      <c r="L1287" s="1"/>
      <c r="M1287" s="1"/>
      <c r="N1287" s="1"/>
      <c r="O1287" s="1"/>
      <c r="P1287" s="1"/>
      <c r="Q1287" s="1"/>
      <c r="R1287" s="15"/>
      <c r="S1287" s="1"/>
      <c r="T1287" s="1"/>
    </row>
    <row r="1288" ht="14.25" customHeight="1">
      <c r="A1288" s="1"/>
      <c r="B1288" s="12" t="s">
        <v>230</v>
      </c>
      <c r="C1288" s="15" t="s">
        <v>6802</v>
      </c>
      <c r="D1288" s="15" t="str">
        <f>VLOOKUP(WEEKDAY(C1288),'Dia da Semana'!$S:$T,2,FALSE)</f>
        <v>Domingo</v>
      </c>
      <c r="E1288" s="15" t="s">
        <v>6803</v>
      </c>
      <c r="F1288" s="15" t="s">
        <v>4186</v>
      </c>
      <c r="G1288" s="98" t="s">
        <v>4187</v>
      </c>
      <c r="H1288" s="99" t="s">
        <v>5582</v>
      </c>
      <c r="I1288" s="1"/>
      <c r="J1288" s="1"/>
      <c r="K1288" s="1"/>
      <c r="L1288" s="1"/>
      <c r="M1288" s="1"/>
      <c r="N1288" s="1"/>
      <c r="O1288" s="1"/>
      <c r="P1288" s="1"/>
      <c r="Q1288" s="1"/>
      <c r="R1288" s="15"/>
      <c r="S1288" s="1"/>
      <c r="T1288" s="1"/>
    </row>
    <row r="1289" ht="14.25" customHeight="1">
      <c r="A1289" s="1"/>
      <c r="B1289" s="12" t="s">
        <v>249</v>
      </c>
      <c r="C1289" s="15" t="s">
        <v>6804</v>
      </c>
      <c r="D1289" s="15" t="str">
        <f>VLOOKUP(WEEKDAY(C1289),'Dia da Semana'!$S:$T,2,FALSE)</f>
        <v>Quinta</v>
      </c>
      <c r="E1289" s="15" t="s">
        <v>6805</v>
      </c>
      <c r="F1289" s="15" t="s">
        <v>222</v>
      </c>
      <c r="G1289" s="98" t="s">
        <v>4187</v>
      </c>
      <c r="H1289" s="99" t="s">
        <v>6806</v>
      </c>
      <c r="I1289" s="1"/>
      <c r="J1289" s="1"/>
      <c r="K1289" s="1"/>
      <c r="L1289" s="1"/>
      <c r="M1289" s="1"/>
      <c r="N1289" s="1"/>
      <c r="O1289" s="1"/>
      <c r="P1289" s="1"/>
      <c r="Q1289" s="1"/>
      <c r="R1289" s="15"/>
      <c r="S1289" s="1"/>
      <c r="T1289" s="1"/>
    </row>
    <row r="1290" ht="14.25" customHeight="1">
      <c r="A1290" s="1"/>
      <c r="B1290" s="12" t="s">
        <v>230</v>
      </c>
      <c r="C1290" s="15" t="s">
        <v>6807</v>
      </c>
      <c r="D1290" s="15" t="str">
        <f>VLOOKUP(WEEKDAY(C1290),'Dia da Semana'!$S:$T,2,FALSE)</f>
        <v>Domingo</v>
      </c>
      <c r="E1290" s="15" t="s">
        <v>6808</v>
      </c>
      <c r="F1290" s="15" t="s">
        <v>4186</v>
      </c>
      <c r="G1290" s="98" t="s">
        <v>5522</v>
      </c>
      <c r="H1290" s="99" t="s">
        <v>5523</v>
      </c>
      <c r="I1290" s="1"/>
      <c r="J1290" s="1"/>
      <c r="K1290" s="1"/>
      <c r="L1290" s="1"/>
      <c r="M1290" s="1"/>
      <c r="N1290" s="1"/>
      <c r="O1290" s="1"/>
      <c r="P1290" s="1"/>
      <c r="Q1290" s="1"/>
      <c r="R1290" s="15"/>
      <c r="S1290" s="1"/>
      <c r="T1290" s="1"/>
    </row>
    <row r="1291" ht="14.25" customHeight="1">
      <c r="A1291" s="1"/>
      <c r="B1291" s="12" t="s">
        <v>230</v>
      </c>
      <c r="C1291" s="15" t="s">
        <v>6809</v>
      </c>
      <c r="D1291" s="15" t="str">
        <f>VLOOKUP(WEEKDAY(C1291),'Dia da Semana'!$S:$T,2,FALSE)</f>
        <v>Domingo</v>
      </c>
      <c r="E1291" s="15" t="s">
        <v>6810</v>
      </c>
      <c r="F1291" s="15" t="s">
        <v>4186</v>
      </c>
      <c r="G1291" s="98" t="s">
        <v>5768</v>
      </c>
      <c r="H1291" s="99" t="s">
        <v>5045</v>
      </c>
      <c r="I1291" s="1"/>
      <c r="J1291" s="1"/>
      <c r="K1291" s="1"/>
      <c r="L1291" s="1"/>
      <c r="M1291" s="1"/>
      <c r="N1291" s="1"/>
      <c r="O1291" s="1"/>
      <c r="P1291" s="1"/>
      <c r="Q1291" s="1"/>
      <c r="R1291" s="15"/>
      <c r="S1291" s="1"/>
      <c r="T1291" s="1"/>
    </row>
    <row r="1292" ht="14.25" customHeight="1">
      <c r="A1292" s="1"/>
      <c r="B1292" s="12" t="s">
        <v>247</v>
      </c>
      <c r="C1292" s="15" t="s">
        <v>6811</v>
      </c>
      <c r="D1292" s="15" t="str">
        <f>VLOOKUP(WEEKDAY(C1292),'Dia da Semana'!$S:$T,2,FALSE)</f>
        <v>Domingo</v>
      </c>
      <c r="E1292" s="15" t="s">
        <v>6812</v>
      </c>
      <c r="F1292" s="15" t="s">
        <v>222</v>
      </c>
      <c r="G1292" s="98" t="s">
        <v>4337</v>
      </c>
      <c r="H1292" s="99" t="s">
        <v>5526</v>
      </c>
      <c r="I1292" s="1"/>
      <c r="J1292" s="1"/>
      <c r="K1292" s="1"/>
      <c r="L1292" s="1"/>
      <c r="M1292" s="1"/>
      <c r="N1292" s="1"/>
      <c r="O1292" s="1"/>
      <c r="P1292" s="1"/>
      <c r="Q1292" s="1"/>
      <c r="R1292" s="15"/>
      <c r="S1292" s="1"/>
      <c r="T1292" s="1"/>
    </row>
    <row r="1293" ht="14.25" customHeight="1">
      <c r="A1293" s="1"/>
      <c r="B1293" s="12" t="s">
        <v>248</v>
      </c>
      <c r="C1293" s="15" t="s">
        <v>6813</v>
      </c>
      <c r="D1293" s="15" t="str">
        <f>VLOOKUP(WEEKDAY(C1293),'Dia da Semana'!$S:$T,2,FALSE)</f>
        <v>Domingo</v>
      </c>
      <c r="E1293" s="15" t="s">
        <v>6814</v>
      </c>
      <c r="F1293" s="15" t="s">
        <v>222</v>
      </c>
      <c r="G1293" s="98" t="s">
        <v>250</v>
      </c>
      <c r="H1293" s="99" t="s">
        <v>250</v>
      </c>
      <c r="I1293" s="1"/>
      <c r="J1293" s="1"/>
      <c r="K1293" s="1"/>
      <c r="L1293" s="1"/>
      <c r="M1293" s="1"/>
      <c r="N1293" s="1"/>
      <c r="O1293" s="1"/>
      <c r="P1293" s="1"/>
      <c r="Q1293" s="1"/>
      <c r="R1293" s="15"/>
      <c r="S1293" s="1"/>
      <c r="T1293" s="1"/>
    </row>
    <row r="1294" ht="14.25" customHeight="1">
      <c r="A1294" s="1"/>
      <c r="B1294" s="12" t="s">
        <v>247</v>
      </c>
      <c r="C1294" s="15" t="s">
        <v>6815</v>
      </c>
      <c r="D1294" s="15" t="str">
        <f>VLOOKUP(WEEKDAY(C1294),'Dia da Semana'!$S:$T,2,FALSE)</f>
        <v>Domingo</v>
      </c>
      <c r="E1294" s="15" t="s">
        <v>6816</v>
      </c>
      <c r="F1294" s="15" t="s">
        <v>222</v>
      </c>
      <c r="G1294" s="98" t="s">
        <v>250</v>
      </c>
      <c r="H1294" s="99" t="s">
        <v>250</v>
      </c>
      <c r="I1294" s="1"/>
      <c r="J1294" s="1"/>
      <c r="K1294" s="1"/>
      <c r="L1294" s="1"/>
      <c r="M1294" s="1"/>
      <c r="N1294" s="1"/>
      <c r="O1294" s="1"/>
      <c r="P1294" s="1"/>
      <c r="Q1294" s="1"/>
      <c r="R1294" s="15"/>
      <c r="S1294" s="1"/>
      <c r="T1294" s="1"/>
    </row>
    <row r="1295" ht="14.25" customHeight="1">
      <c r="A1295" s="1"/>
      <c r="B1295" s="12" t="s">
        <v>230</v>
      </c>
      <c r="C1295" s="15" t="s">
        <v>6817</v>
      </c>
      <c r="D1295" s="15" t="str">
        <f>VLOOKUP(WEEKDAY(C1295),'Dia da Semana'!$S:$T,2,FALSE)</f>
        <v>Domingo</v>
      </c>
      <c r="E1295" s="15" t="s">
        <v>6818</v>
      </c>
      <c r="F1295" s="15" t="s">
        <v>4186</v>
      </c>
      <c r="G1295" s="98" t="s">
        <v>4915</v>
      </c>
      <c r="H1295" s="99" t="s">
        <v>4916</v>
      </c>
      <c r="I1295" s="1"/>
      <c r="J1295" s="1"/>
      <c r="K1295" s="1"/>
      <c r="L1295" s="1"/>
      <c r="M1295" s="1"/>
      <c r="N1295" s="1"/>
      <c r="O1295" s="1"/>
      <c r="P1295" s="1"/>
      <c r="Q1295" s="1"/>
      <c r="R1295" s="15"/>
      <c r="S1295" s="1"/>
      <c r="T1295" s="1"/>
    </row>
    <row r="1296" ht="14.25" customHeight="1">
      <c r="A1296" s="1"/>
      <c r="B1296" s="12" t="s">
        <v>248</v>
      </c>
      <c r="C1296" s="15" t="s">
        <v>6819</v>
      </c>
      <c r="D1296" s="15" t="str">
        <f>VLOOKUP(WEEKDAY(C1296),'Dia da Semana'!$S:$T,2,FALSE)</f>
        <v>Domingo</v>
      </c>
      <c r="E1296" s="15" t="s">
        <v>6820</v>
      </c>
      <c r="F1296" s="15" t="s">
        <v>222</v>
      </c>
      <c r="G1296" s="98" t="s">
        <v>4241</v>
      </c>
      <c r="H1296" s="99" t="s">
        <v>4242</v>
      </c>
      <c r="I1296" s="1"/>
      <c r="J1296" s="1"/>
      <c r="K1296" s="1"/>
      <c r="L1296" s="1"/>
      <c r="M1296" s="1"/>
      <c r="N1296" s="1"/>
      <c r="O1296" s="1"/>
      <c r="P1296" s="1"/>
      <c r="Q1296" s="1"/>
      <c r="R1296" s="15"/>
      <c r="S1296" s="1"/>
      <c r="T1296" s="1"/>
    </row>
    <row r="1297" ht="14.25" customHeight="1">
      <c r="A1297" s="1"/>
      <c r="B1297" s="12" t="s">
        <v>230</v>
      </c>
      <c r="C1297" s="15" t="s">
        <v>6821</v>
      </c>
      <c r="D1297" s="15" t="str">
        <f>VLOOKUP(WEEKDAY(C1297),'Dia da Semana'!$S:$T,2,FALSE)</f>
        <v>Domingo</v>
      </c>
      <c r="E1297" s="15" t="s">
        <v>6822</v>
      </c>
      <c r="F1297" s="15" t="s">
        <v>222</v>
      </c>
      <c r="G1297" s="98" t="s">
        <v>4241</v>
      </c>
      <c r="H1297" s="99" t="s">
        <v>4242</v>
      </c>
      <c r="I1297" s="1"/>
      <c r="J1297" s="1"/>
      <c r="K1297" s="1"/>
      <c r="L1297" s="1"/>
      <c r="M1297" s="1"/>
      <c r="N1297" s="1"/>
      <c r="O1297" s="1"/>
      <c r="P1297" s="1"/>
      <c r="Q1297" s="1"/>
      <c r="R1297" s="15"/>
      <c r="S1297" s="1"/>
      <c r="T1297" s="1"/>
    </row>
    <row r="1298" ht="14.25" customHeight="1">
      <c r="A1298" s="1"/>
      <c r="B1298" s="12" t="s">
        <v>230</v>
      </c>
      <c r="C1298" s="15" t="s">
        <v>6823</v>
      </c>
      <c r="D1298" s="15" t="str">
        <f>VLOOKUP(WEEKDAY(C1298),'Dia da Semana'!$S:$T,2,FALSE)</f>
        <v>Domingo</v>
      </c>
      <c r="E1298" s="15" t="s">
        <v>6824</v>
      </c>
      <c r="F1298" s="15" t="s">
        <v>222</v>
      </c>
      <c r="G1298" s="98" t="s">
        <v>4182</v>
      </c>
      <c r="H1298" s="99" t="s">
        <v>4478</v>
      </c>
      <c r="I1298" s="1"/>
      <c r="J1298" s="1"/>
      <c r="K1298" s="1"/>
      <c r="L1298" s="1"/>
      <c r="M1298" s="1"/>
      <c r="N1298" s="1"/>
      <c r="O1298" s="1"/>
      <c r="P1298" s="1"/>
      <c r="Q1298" s="1"/>
      <c r="R1298" s="15"/>
      <c r="S1298" s="1"/>
      <c r="T1298" s="1"/>
    </row>
    <row r="1299" ht="14.25" customHeight="1">
      <c r="A1299" s="1"/>
      <c r="B1299" s="12" t="s">
        <v>230</v>
      </c>
      <c r="C1299" s="15" t="s">
        <v>6825</v>
      </c>
      <c r="D1299" s="15" t="str">
        <f>VLOOKUP(WEEKDAY(C1299),'Dia da Semana'!$S:$T,2,FALSE)</f>
        <v>Domingo</v>
      </c>
      <c r="E1299" s="15" t="s">
        <v>6824</v>
      </c>
      <c r="F1299" s="15" t="s">
        <v>222</v>
      </c>
      <c r="G1299" s="98" t="s">
        <v>4182</v>
      </c>
      <c r="H1299" s="99" t="s">
        <v>4478</v>
      </c>
      <c r="I1299" s="1"/>
      <c r="J1299" s="1"/>
      <c r="K1299" s="1"/>
      <c r="L1299" s="1"/>
      <c r="M1299" s="1"/>
      <c r="N1299" s="1"/>
      <c r="O1299" s="1"/>
      <c r="P1299" s="1"/>
      <c r="Q1299" s="1"/>
      <c r="R1299" s="15"/>
      <c r="S1299" s="1"/>
      <c r="T1299" s="1"/>
    </row>
    <row r="1300" ht="14.25" customHeight="1">
      <c r="A1300" s="1"/>
      <c r="B1300" s="12" t="s">
        <v>230</v>
      </c>
      <c r="C1300" s="15" t="s">
        <v>6826</v>
      </c>
      <c r="D1300" s="15" t="str">
        <f>VLOOKUP(WEEKDAY(C1300),'Dia da Semana'!$S:$T,2,FALSE)</f>
        <v>Quinta</v>
      </c>
      <c r="E1300" s="15" t="s">
        <v>6827</v>
      </c>
      <c r="F1300" s="15" t="s">
        <v>222</v>
      </c>
      <c r="G1300" s="98" t="s">
        <v>4187</v>
      </c>
      <c r="H1300" s="99" t="s">
        <v>4238</v>
      </c>
      <c r="I1300" s="1"/>
      <c r="J1300" s="1"/>
      <c r="K1300" s="1"/>
      <c r="L1300" s="1"/>
      <c r="M1300" s="1"/>
      <c r="N1300" s="1"/>
      <c r="O1300" s="1"/>
      <c r="P1300" s="1"/>
      <c r="Q1300" s="1"/>
      <c r="R1300" s="15"/>
      <c r="S1300" s="1"/>
      <c r="T1300" s="1"/>
    </row>
    <row r="1301" ht="14.25" customHeight="1">
      <c r="A1301" s="1"/>
      <c r="B1301" s="12" t="s">
        <v>248</v>
      </c>
      <c r="C1301" s="15" t="s">
        <v>6828</v>
      </c>
      <c r="D1301" s="15" t="str">
        <f>VLOOKUP(WEEKDAY(C1301),'Dia da Semana'!$S:$T,2,FALSE)</f>
        <v>Quinta</v>
      </c>
      <c r="E1301" s="15" t="s">
        <v>6829</v>
      </c>
      <c r="F1301" s="15" t="s">
        <v>222</v>
      </c>
      <c r="G1301" s="98" t="s">
        <v>4337</v>
      </c>
      <c r="H1301" s="99" t="s">
        <v>6738</v>
      </c>
      <c r="I1301" s="1"/>
      <c r="J1301" s="1"/>
      <c r="K1301" s="1"/>
      <c r="L1301" s="1"/>
      <c r="M1301" s="1"/>
      <c r="N1301" s="1"/>
      <c r="O1301" s="1"/>
      <c r="P1301" s="1"/>
      <c r="Q1301" s="1"/>
      <c r="R1301" s="15"/>
      <c r="S1301" s="1"/>
      <c r="T1301" s="1"/>
    </row>
    <row r="1302" ht="14.25" customHeight="1">
      <c r="A1302" s="1"/>
      <c r="B1302" s="12" t="s">
        <v>248</v>
      </c>
      <c r="C1302" s="15" t="s">
        <v>6830</v>
      </c>
      <c r="D1302" s="15" t="str">
        <f>VLOOKUP(WEEKDAY(C1302),'Dia da Semana'!$S:$T,2,FALSE)</f>
        <v>Quinta</v>
      </c>
      <c r="E1302" s="15" t="s">
        <v>6831</v>
      </c>
      <c r="F1302" s="15" t="s">
        <v>222</v>
      </c>
      <c r="G1302" s="98" t="s">
        <v>4179</v>
      </c>
      <c r="H1302" s="99" t="s">
        <v>4180</v>
      </c>
      <c r="I1302" s="1"/>
      <c r="J1302" s="1"/>
      <c r="K1302" s="1"/>
      <c r="L1302" s="1"/>
      <c r="M1302" s="1"/>
      <c r="N1302" s="1"/>
      <c r="O1302" s="1"/>
      <c r="P1302" s="1"/>
      <c r="Q1302" s="1"/>
      <c r="R1302" s="15"/>
      <c r="S1302" s="1"/>
      <c r="T1302" s="1"/>
    </row>
    <row r="1303" ht="14.25" customHeight="1">
      <c r="A1303" s="1"/>
      <c r="B1303" s="12" t="s">
        <v>248</v>
      </c>
      <c r="C1303" s="15" t="s">
        <v>6832</v>
      </c>
      <c r="D1303" s="15" t="str">
        <f>VLOOKUP(WEEKDAY(C1303),'Dia da Semana'!$S:$T,2,FALSE)</f>
        <v>Quinta</v>
      </c>
      <c r="E1303" s="15" t="s">
        <v>6831</v>
      </c>
      <c r="F1303" s="15" t="s">
        <v>222</v>
      </c>
      <c r="G1303" s="98" t="s">
        <v>250</v>
      </c>
      <c r="H1303" s="99" t="s">
        <v>250</v>
      </c>
      <c r="I1303" s="1"/>
      <c r="J1303" s="1"/>
      <c r="K1303" s="1"/>
      <c r="L1303" s="1"/>
      <c r="M1303" s="1"/>
      <c r="N1303" s="1"/>
      <c r="O1303" s="1"/>
      <c r="P1303" s="1"/>
      <c r="Q1303" s="1"/>
      <c r="R1303" s="15"/>
      <c r="S1303" s="1"/>
      <c r="T1303" s="1"/>
    </row>
    <row r="1304" ht="14.25" customHeight="1">
      <c r="A1304" s="1"/>
      <c r="B1304" s="12" t="s">
        <v>248</v>
      </c>
      <c r="C1304" s="15" t="s">
        <v>6833</v>
      </c>
      <c r="D1304" s="15" t="str">
        <f>VLOOKUP(WEEKDAY(C1304),'Dia da Semana'!$S:$T,2,FALSE)</f>
        <v>Quinta</v>
      </c>
      <c r="E1304" s="15" t="s">
        <v>6834</v>
      </c>
      <c r="F1304" s="15" t="s">
        <v>222</v>
      </c>
      <c r="G1304" s="98" t="s">
        <v>4187</v>
      </c>
      <c r="H1304" s="99" t="s">
        <v>4238</v>
      </c>
      <c r="I1304" s="1"/>
      <c r="J1304" s="1"/>
      <c r="K1304" s="1"/>
      <c r="L1304" s="1"/>
      <c r="M1304" s="1"/>
      <c r="N1304" s="1"/>
      <c r="O1304" s="1"/>
      <c r="P1304" s="1"/>
      <c r="Q1304" s="1"/>
      <c r="R1304" s="15"/>
      <c r="S1304" s="1"/>
      <c r="T1304" s="1"/>
    </row>
    <row r="1305" ht="14.25" customHeight="1">
      <c r="A1305" s="1"/>
      <c r="B1305" s="12" t="s">
        <v>248</v>
      </c>
      <c r="C1305" s="15" t="s">
        <v>6835</v>
      </c>
      <c r="D1305" s="15" t="str">
        <f>VLOOKUP(WEEKDAY(C1305),'Dia da Semana'!$S:$T,2,FALSE)</f>
        <v>Quinta</v>
      </c>
      <c r="E1305" s="15" t="s">
        <v>6836</v>
      </c>
      <c r="F1305" s="15" t="s">
        <v>222</v>
      </c>
      <c r="G1305" s="98" t="s">
        <v>4179</v>
      </c>
      <c r="H1305" s="99" t="s">
        <v>4180</v>
      </c>
      <c r="I1305" s="1"/>
      <c r="J1305" s="1"/>
      <c r="K1305" s="1"/>
      <c r="L1305" s="1"/>
      <c r="M1305" s="1"/>
      <c r="N1305" s="1"/>
      <c r="O1305" s="1"/>
      <c r="P1305" s="1"/>
      <c r="Q1305" s="1"/>
      <c r="R1305" s="15"/>
      <c r="S1305" s="1"/>
      <c r="T1305" s="1"/>
    </row>
    <row r="1306" ht="14.25" customHeight="1">
      <c r="A1306" s="1"/>
      <c r="B1306" s="12" t="s">
        <v>248</v>
      </c>
      <c r="C1306" s="15" t="s">
        <v>6837</v>
      </c>
      <c r="D1306" s="15" t="str">
        <f>VLOOKUP(WEEKDAY(C1306),'Dia da Semana'!$S:$T,2,FALSE)</f>
        <v>Quinta</v>
      </c>
      <c r="E1306" s="15" t="s">
        <v>6838</v>
      </c>
      <c r="F1306" s="15" t="s">
        <v>222</v>
      </c>
      <c r="G1306" s="98" t="s">
        <v>4179</v>
      </c>
      <c r="H1306" s="99" t="s">
        <v>4180</v>
      </c>
      <c r="I1306" s="1"/>
      <c r="J1306" s="1"/>
      <c r="K1306" s="1"/>
      <c r="L1306" s="1"/>
      <c r="M1306" s="1"/>
      <c r="N1306" s="1"/>
      <c r="O1306" s="1"/>
      <c r="P1306" s="1"/>
      <c r="Q1306" s="1"/>
      <c r="R1306" s="15"/>
      <c r="S1306" s="1"/>
      <c r="T1306" s="1"/>
    </row>
    <row r="1307" ht="14.25" customHeight="1">
      <c r="A1307" s="1"/>
      <c r="B1307" s="12" t="s">
        <v>248</v>
      </c>
      <c r="C1307" s="15" t="s">
        <v>6837</v>
      </c>
      <c r="D1307" s="15" t="str">
        <f>VLOOKUP(WEEKDAY(C1307),'Dia da Semana'!$S:$T,2,FALSE)</f>
        <v>Quinta</v>
      </c>
      <c r="E1307" s="15" t="s">
        <v>6838</v>
      </c>
      <c r="F1307" s="15" t="s">
        <v>222</v>
      </c>
      <c r="G1307" s="98" t="s">
        <v>4179</v>
      </c>
      <c r="H1307" s="99" t="s">
        <v>4180</v>
      </c>
      <c r="I1307" s="1"/>
      <c r="J1307" s="1"/>
      <c r="K1307" s="1"/>
      <c r="L1307" s="1"/>
      <c r="M1307" s="1"/>
      <c r="N1307" s="1"/>
      <c r="O1307" s="1"/>
      <c r="P1307" s="1"/>
      <c r="Q1307" s="1"/>
      <c r="R1307" s="15"/>
      <c r="S1307" s="1"/>
      <c r="T1307" s="1"/>
    </row>
    <row r="1308" ht="14.25" customHeight="1">
      <c r="A1308" s="1"/>
      <c r="B1308" s="12" t="s">
        <v>248</v>
      </c>
      <c r="C1308" s="15" t="s">
        <v>6837</v>
      </c>
      <c r="D1308" s="15" t="str">
        <f>VLOOKUP(WEEKDAY(C1308),'Dia da Semana'!$S:$T,2,FALSE)</f>
        <v>Quinta</v>
      </c>
      <c r="E1308" s="15" t="s">
        <v>6839</v>
      </c>
      <c r="F1308" s="15" t="s">
        <v>222</v>
      </c>
      <c r="G1308" s="98" t="s">
        <v>4179</v>
      </c>
      <c r="H1308" s="99" t="s">
        <v>4180</v>
      </c>
      <c r="I1308" s="1"/>
      <c r="J1308" s="1"/>
      <c r="K1308" s="1"/>
      <c r="L1308" s="1"/>
      <c r="M1308" s="1"/>
      <c r="N1308" s="1"/>
      <c r="O1308" s="1"/>
      <c r="P1308" s="1"/>
      <c r="Q1308" s="1"/>
      <c r="R1308" s="15"/>
      <c r="S1308" s="1"/>
      <c r="T1308" s="1"/>
    </row>
    <row r="1309" ht="14.25" customHeight="1">
      <c r="A1309" s="1"/>
      <c r="B1309" s="12" t="s">
        <v>248</v>
      </c>
      <c r="C1309" s="15" t="s">
        <v>6840</v>
      </c>
      <c r="D1309" s="15" t="str">
        <f>VLOOKUP(WEEKDAY(C1309),'Dia da Semana'!$S:$T,2,FALSE)</f>
        <v>Quinta</v>
      </c>
      <c r="E1309" s="15" t="s">
        <v>6841</v>
      </c>
      <c r="F1309" s="15" t="s">
        <v>222</v>
      </c>
      <c r="G1309" s="98" t="s">
        <v>4179</v>
      </c>
      <c r="H1309" s="99" t="s">
        <v>4180</v>
      </c>
      <c r="I1309" s="1"/>
      <c r="J1309" s="1"/>
      <c r="K1309" s="1"/>
      <c r="L1309" s="1"/>
      <c r="M1309" s="1"/>
      <c r="N1309" s="1"/>
      <c r="O1309" s="1"/>
      <c r="P1309" s="1"/>
      <c r="Q1309" s="1"/>
      <c r="R1309" s="15"/>
      <c r="S1309" s="1"/>
      <c r="T1309" s="1"/>
    </row>
    <row r="1310" ht="14.25" customHeight="1">
      <c r="A1310" s="1"/>
      <c r="B1310" s="12" t="s">
        <v>230</v>
      </c>
      <c r="C1310" s="15" t="s">
        <v>6842</v>
      </c>
      <c r="D1310" s="15" t="str">
        <f>VLOOKUP(WEEKDAY(C1310),'Dia da Semana'!$S:$T,2,FALSE)</f>
        <v>Quinta</v>
      </c>
      <c r="E1310" s="15" t="s">
        <v>6843</v>
      </c>
      <c r="F1310" s="15" t="s">
        <v>223</v>
      </c>
      <c r="G1310" s="98" t="s">
        <v>6844</v>
      </c>
      <c r="H1310" s="99" t="s">
        <v>6845</v>
      </c>
      <c r="I1310" s="1"/>
      <c r="J1310" s="1"/>
      <c r="K1310" s="1"/>
      <c r="L1310" s="1"/>
      <c r="M1310" s="1"/>
      <c r="N1310" s="1"/>
      <c r="O1310" s="1"/>
      <c r="P1310" s="1"/>
      <c r="Q1310" s="1"/>
      <c r="R1310" s="15"/>
      <c r="S1310" s="1"/>
      <c r="T1310" s="1"/>
    </row>
    <row r="1311" ht="14.25" customHeight="1">
      <c r="A1311" s="1"/>
      <c r="B1311" s="12" t="s">
        <v>248</v>
      </c>
      <c r="C1311" s="15" t="s">
        <v>6846</v>
      </c>
      <c r="D1311" s="15" t="str">
        <f>VLOOKUP(WEEKDAY(C1311),'Dia da Semana'!$S:$T,2,FALSE)</f>
        <v>Quinta</v>
      </c>
      <c r="E1311" s="15" t="s">
        <v>6847</v>
      </c>
      <c r="F1311" s="15" t="s">
        <v>222</v>
      </c>
      <c r="G1311" s="98" t="s">
        <v>4187</v>
      </c>
      <c r="H1311" s="99" t="s">
        <v>4238</v>
      </c>
      <c r="I1311" s="1"/>
      <c r="J1311" s="1"/>
      <c r="K1311" s="1"/>
      <c r="L1311" s="1"/>
      <c r="M1311" s="1"/>
      <c r="N1311" s="1"/>
      <c r="O1311" s="1"/>
      <c r="P1311" s="1"/>
      <c r="Q1311" s="1"/>
      <c r="R1311" s="15"/>
      <c r="S1311" s="1"/>
      <c r="T1311" s="1"/>
    </row>
    <row r="1312" ht="14.25" customHeight="1">
      <c r="A1312" s="1"/>
      <c r="B1312" s="12" t="s">
        <v>247</v>
      </c>
      <c r="C1312" s="15" t="s">
        <v>6848</v>
      </c>
      <c r="D1312" s="15" t="str">
        <f>VLOOKUP(WEEKDAY(C1312),'Dia da Semana'!$S:$T,2,FALSE)</f>
        <v>Quinta</v>
      </c>
      <c r="E1312" s="15" t="s">
        <v>6849</v>
      </c>
      <c r="F1312" s="15" t="s">
        <v>222</v>
      </c>
      <c r="G1312" s="98" t="s">
        <v>250</v>
      </c>
      <c r="H1312" s="99" t="s">
        <v>250</v>
      </c>
      <c r="I1312" s="1"/>
      <c r="J1312" s="1"/>
      <c r="K1312" s="1"/>
      <c r="L1312" s="1"/>
      <c r="M1312" s="1"/>
      <c r="N1312" s="1"/>
      <c r="O1312" s="1"/>
      <c r="P1312" s="1"/>
      <c r="Q1312" s="1"/>
      <c r="R1312" s="15"/>
      <c r="S1312" s="1"/>
      <c r="T1312" s="1"/>
    </row>
    <row r="1313" ht="14.25" customHeight="1">
      <c r="A1313" s="1"/>
      <c r="B1313" s="12" t="s">
        <v>247</v>
      </c>
      <c r="C1313" s="15" t="s">
        <v>6850</v>
      </c>
      <c r="D1313" s="15" t="str">
        <f>VLOOKUP(WEEKDAY(C1313),'Dia da Semana'!$S:$T,2,FALSE)</f>
        <v>Quinta</v>
      </c>
      <c r="E1313" s="15" t="s">
        <v>6851</v>
      </c>
      <c r="F1313" s="15" t="s">
        <v>222</v>
      </c>
      <c r="G1313" s="98" t="s">
        <v>250</v>
      </c>
      <c r="H1313" s="99" t="s">
        <v>250</v>
      </c>
      <c r="I1313" s="1"/>
      <c r="J1313" s="1"/>
      <c r="K1313" s="1"/>
      <c r="L1313" s="1"/>
      <c r="M1313" s="1"/>
      <c r="N1313" s="1"/>
      <c r="O1313" s="1"/>
      <c r="P1313" s="1"/>
      <c r="Q1313" s="1"/>
      <c r="R1313" s="15"/>
      <c r="S1313" s="1"/>
      <c r="T1313" s="1"/>
    </row>
    <row r="1314" ht="14.25" customHeight="1">
      <c r="A1314" s="1"/>
      <c r="B1314" s="12" t="s">
        <v>247</v>
      </c>
      <c r="C1314" s="15" t="s">
        <v>6852</v>
      </c>
      <c r="D1314" s="15" t="str">
        <f>VLOOKUP(WEEKDAY(C1314),'Dia da Semana'!$S:$T,2,FALSE)</f>
        <v>Quinta</v>
      </c>
      <c r="E1314" s="15" t="s">
        <v>6853</v>
      </c>
      <c r="F1314" s="15" t="s">
        <v>222</v>
      </c>
      <c r="G1314" s="98" t="s">
        <v>250</v>
      </c>
      <c r="H1314" s="99" t="s">
        <v>250</v>
      </c>
      <c r="I1314" s="1"/>
      <c r="J1314" s="1"/>
      <c r="K1314" s="1"/>
      <c r="L1314" s="1"/>
      <c r="M1314" s="1"/>
      <c r="N1314" s="1"/>
      <c r="O1314" s="1"/>
      <c r="P1314" s="1"/>
      <c r="Q1314" s="1"/>
      <c r="R1314" s="15"/>
      <c r="S1314" s="1"/>
      <c r="T1314" s="1"/>
    </row>
    <row r="1315" ht="14.25" customHeight="1">
      <c r="A1315" s="1"/>
      <c r="B1315" s="12" t="s">
        <v>247</v>
      </c>
      <c r="C1315" s="15" t="s">
        <v>6854</v>
      </c>
      <c r="D1315" s="15" t="str">
        <f>VLOOKUP(WEEKDAY(C1315),'Dia da Semana'!$S:$T,2,FALSE)</f>
        <v>Quinta</v>
      </c>
      <c r="E1315" s="15" t="s">
        <v>6855</v>
      </c>
      <c r="F1315" s="15" t="s">
        <v>222</v>
      </c>
      <c r="G1315" s="98" t="s">
        <v>250</v>
      </c>
      <c r="H1315" s="99" t="s">
        <v>250</v>
      </c>
      <c r="I1315" s="1"/>
      <c r="J1315" s="1"/>
      <c r="K1315" s="1"/>
      <c r="L1315" s="1"/>
      <c r="M1315" s="1"/>
      <c r="N1315" s="1"/>
      <c r="O1315" s="1"/>
      <c r="P1315" s="1"/>
      <c r="Q1315" s="1"/>
      <c r="R1315" s="15"/>
      <c r="S1315" s="1"/>
      <c r="T1315" s="1"/>
    </row>
    <row r="1316" ht="14.25" customHeight="1">
      <c r="A1316" s="1"/>
      <c r="B1316" s="12" t="s">
        <v>230</v>
      </c>
      <c r="C1316" s="15" t="s">
        <v>6856</v>
      </c>
      <c r="D1316" s="15" t="str">
        <f>VLOOKUP(WEEKDAY(C1316),'Dia da Semana'!$S:$T,2,FALSE)</f>
        <v>Quinta</v>
      </c>
      <c r="E1316" s="15" t="s">
        <v>6609</v>
      </c>
      <c r="F1316" s="15" t="s">
        <v>222</v>
      </c>
      <c r="G1316" s="98" t="s">
        <v>250</v>
      </c>
      <c r="H1316" s="99" t="s">
        <v>250</v>
      </c>
      <c r="I1316" s="1"/>
      <c r="J1316" s="1"/>
      <c r="K1316" s="1"/>
      <c r="L1316" s="1"/>
      <c r="M1316" s="1"/>
      <c r="N1316" s="1"/>
      <c r="O1316" s="1"/>
      <c r="P1316" s="1"/>
      <c r="Q1316" s="1"/>
      <c r="R1316" s="15"/>
      <c r="S1316" s="1"/>
      <c r="T1316" s="1"/>
    </row>
    <row r="1317" ht="14.25" customHeight="1">
      <c r="A1317" s="1"/>
      <c r="B1317" s="12" t="s">
        <v>230</v>
      </c>
      <c r="C1317" s="15" t="s">
        <v>6857</v>
      </c>
      <c r="D1317" s="15" t="str">
        <f>VLOOKUP(WEEKDAY(C1317),'Dia da Semana'!$S:$T,2,FALSE)</f>
        <v>Quinta</v>
      </c>
      <c r="E1317" s="15" t="s">
        <v>6858</v>
      </c>
      <c r="F1317" s="15" t="s">
        <v>223</v>
      </c>
      <c r="G1317" s="98" t="s">
        <v>4187</v>
      </c>
      <c r="H1317" s="99" t="s">
        <v>4193</v>
      </c>
      <c r="I1317" s="1"/>
      <c r="J1317" s="1"/>
      <c r="K1317" s="1"/>
      <c r="L1317" s="1"/>
      <c r="M1317" s="1"/>
      <c r="N1317" s="1"/>
      <c r="O1317" s="1"/>
      <c r="P1317" s="1"/>
      <c r="Q1317" s="1"/>
      <c r="R1317" s="15"/>
      <c r="S1317" s="1"/>
      <c r="T1317" s="1"/>
    </row>
    <row r="1318" ht="14.25" customHeight="1">
      <c r="A1318" s="1"/>
      <c r="B1318" s="12" t="s">
        <v>247</v>
      </c>
      <c r="C1318" s="15" t="s">
        <v>6859</v>
      </c>
      <c r="D1318" s="15" t="str">
        <f>VLOOKUP(WEEKDAY(C1318),'Dia da Semana'!$S:$T,2,FALSE)</f>
        <v>Quinta</v>
      </c>
      <c r="E1318" s="15" t="s">
        <v>6860</v>
      </c>
      <c r="F1318" s="15" t="s">
        <v>222</v>
      </c>
      <c r="G1318" s="98" t="s">
        <v>250</v>
      </c>
      <c r="H1318" s="99" t="s">
        <v>250</v>
      </c>
      <c r="I1318" s="1"/>
      <c r="J1318" s="1"/>
      <c r="K1318" s="1"/>
      <c r="L1318" s="1"/>
      <c r="M1318" s="1"/>
      <c r="N1318" s="1"/>
      <c r="O1318" s="1"/>
      <c r="P1318" s="1"/>
      <c r="Q1318" s="1"/>
      <c r="R1318" s="15"/>
      <c r="S1318" s="1"/>
      <c r="T1318" s="1"/>
    </row>
    <row r="1319" ht="14.25" customHeight="1">
      <c r="A1319" s="1"/>
      <c r="B1319" s="12" t="s">
        <v>248</v>
      </c>
      <c r="C1319" s="15" t="s">
        <v>6861</v>
      </c>
      <c r="D1319" s="15" t="str">
        <f>VLOOKUP(WEEKDAY(C1319),'Dia da Semana'!$S:$T,2,FALSE)</f>
        <v>Quinta</v>
      </c>
      <c r="E1319" s="15" t="s">
        <v>6862</v>
      </c>
      <c r="F1319" s="15" t="s">
        <v>222</v>
      </c>
      <c r="G1319" s="98" t="s">
        <v>250</v>
      </c>
      <c r="H1319" s="99" t="s">
        <v>250</v>
      </c>
      <c r="I1319" s="1"/>
      <c r="J1319" s="1"/>
      <c r="K1319" s="1"/>
      <c r="L1319" s="1"/>
      <c r="M1319" s="1"/>
      <c r="N1319" s="1"/>
      <c r="O1319" s="1"/>
      <c r="P1319" s="1"/>
      <c r="Q1319" s="1"/>
      <c r="R1319" s="15"/>
      <c r="S1319" s="1"/>
      <c r="T1319" s="1"/>
    </row>
    <row r="1320" ht="14.25" customHeight="1">
      <c r="A1320" s="1"/>
      <c r="B1320" s="12" t="s">
        <v>248</v>
      </c>
      <c r="C1320" s="15" t="s">
        <v>6861</v>
      </c>
      <c r="D1320" s="15" t="str">
        <f>VLOOKUP(WEEKDAY(C1320),'Dia da Semana'!$S:$T,2,FALSE)</f>
        <v>Quinta</v>
      </c>
      <c r="E1320" s="15" t="s">
        <v>6862</v>
      </c>
      <c r="F1320" s="15" t="s">
        <v>222</v>
      </c>
      <c r="G1320" s="98" t="s">
        <v>250</v>
      </c>
      <c r="H1320" s="99" t="s">
        <v>250</v>
      </c>
      <c r="I1320" s="1"/>
      <c r="J1320" s="1"/>
      <c r="K1320" s="1"/>
      <c r="L1320" s="1"/>
      <c r="M1320" s="1"/>
      <c r="N1320" s="1"/>
      <c r="O1320" s="1"/>
      <c r="P1320" s="1"/>
      <c r="Q1320" s="1"/>
      <c r="R1320" s="15"/>
      <c r="S1320" s="1"/>
      <c r="T1320" s="1"/>
    </row>
    <row r="1321" ht="14.25" customHeight="1">
      <c r="A1321" s="1"/>
      <c r="B1321" s="12" t="s">
        <v>248</v>
      </c>
      <c r="C1321" s="15" t="s">
        <v>6863</v>
      </c>
      <c r="D1321" s="15" t="str">
        <f>VLOOKUP(WEEKDAY(C1321),'Dia da Semana'!$S:$T,2,FALSE)</f>
        <v>Quinta</v>
      </c>
      <c r="E1321" s="15" t="s">
        <v>6864</v>
      </c>
      <c r="F1321" s="15" t="s">
        <v>222</v>
      </c>
      <c r="G1321" s="98" t="s">
        <v>250</v>
      </c>
      <c r="H1321" s="99" t="s">
        <v>250</v>
      </c>
      <c r="I1321" s="1"/>
      <c r="J1321" s="1"/>
      <c r="K1321" s="1"/>
      <c r="L1321" s="1"/>
      <c r="M1321" s="1"/>
      <c r="N1321" s="1"/>
      <c r="O1321" s="1"/>
      <c r="P1321" s="1"/>
      <c r="Q1321" s="1"/>
      <c r="R1321" s="15"/>
      <c r="S1321" s="1"/>
      <c r="T1321" s="1"/>
    </row>
    <row r="1322" ht="14.25" customHeight="1">
      <c r="A1322" s="1"/>
      <c r="B1322" s="12" t="s">
        <v>248</v>
      </c>
      <c r="C1322" s="15" t="s">
        <v>6865</v>
      </c>
      <c r="D1322" s="15" t="str">
        <f>VLOOKUP(WEEKDAY(C1322),'Dia da Semana'!$S:$T,2,FALSE)</f>
        <v>Quinta</v>
      </c>
      <c r="E1322" s="15" t="s">
        <v>6866</v>
      </c>
      <c r="F1322" s="15" t="s">
        <v>222</v>
      </c>
      <c r="G1322" s="98" t="s">
        <v>250</v>
      </c>
      <c r="H1322" s="99" t="s">
        <v>250</v>
      </c>
      <c r="I1322" s="1"/>
      <c r="J1322" s="1"/>
      <c r="K1322" s="1"/>
      <c r="L1322" s="1"/>
      <c r="M1322" s="1"/>
      <c r="N1322" s="1"/>
      <c r="O1322" s="1"/>
      <c r="P1322" s="1"/>
      <c r="Q1322" s="1"/>
      <c r="R1322" s="15"/>
      <c r="S1322" s="1"/>
      <c r="T1322" s="1"/>
    </row>
    <row r="1323" ht="14.25" customHeight="1">
      <c r="A1323" s="1"/>
      <c r="B1323" s="12" t="s">
        <v>249</v>
      </c>
      <c r="C1323" s="15" t="s">
        <v>6867</v>
      </c>
      <c r="D1323" s="15" t="str">
        <f>VLOOKUP(WEEKDAY(C1323),'Dia da Semana'!$S:$T,2,FALSE)</f>
        <v>Quinta</v>
      </c>
      <c r="E1323" s="15" t="s">
        <v>6868</v>
      </c>
      <c r="F1323" s="15" t="s">
        <v>222</v>
      </c>
      <c r="G1323" s="98" t="s">
        <v>4258</v>
      </c>
      <c r="H1323" s="99" t="s">
        <v>6869</v>
      </c>
      <c r="I1323" s="1"/>
      <c r="J1323" s="1"/>
      <c r="K1323" s="1"/>
      <c r="L1323" s="1"/>
      <c r="M1323" s="1"/>
      <c r="N1323" s="1"/>
      <c r="O1323" s="1"/>
      <c r="P1323" s="1"/>
      <c r="Q1323" s="1"/>
      <c r="R1323" s="15"/>
      <c r="S1323" s="1"/>
      <c r="T1323" s="1"/>
    </row>
    <row r="1324" ht="14.25" customHeight="1">
      <c r="A1324" s="1"/>
      <c r="B1324" s="12" t="s">
        <v>248</v>
      </c>
      <c r="C1324" s="15" t="s">
        <v>6870</v>
      </c>
      <c r="D1324" s="15" t="str">
        <f>VLOOKUP(WEEKDAY(C1324),'Dia da Semana'!$S:$T,2,FALSE)</f>
        <v>Quinta</v>
      </c>
      <c r="E1324" s="15" t="s">
        <v>6871</v>
      </c>
      <c r="F1324" s="15" t="s">
        <v>222</v>
      </c>
      <c r="G1324" s="98" t="s">
        <v>250</v>
      </c>
      <c r="H1324" s="99" t="s">
        <v>250</v>
      </c>
      <c r="I1324" s="1"/>
      <c r="J1324" s="1"/>
      <c r="K1324" s="1"/>
      <c r="L1324" s="1"/>
      <c r="M1324" s="1"/>
      <c r="N1324" s="1"/>
      <c r="O1324" s="1"/>
      <c r="P1324" s="1"/>
      <c r="Q1324" s="1"/>
      <c r="R1324" s="15"/>
      <c r="S1324" s="1"/>
      <c r="T1324" s="1"/>
    </row>
    <row r="1325" ht="14.25" customHeight="1">
      <c r="A1325" s="1"/>
      <c r="B1325" s="12" t="s">
        <v>247</v>
      </c>
      <c r="C1325" s="15" t="s">
        <v>6872</v>
      </c>
      <c r="D1325" s="15" t="str">
        <f>VLOOKUP(WEEKDAY(C1325),'Dia da Semana'!$S:$T,2,FALSE)</f>
        <v>Quinta</v>
      </c>
      <c r="E1325" s="15" t="s">
        <v>6873</v>
      </c>
      <c r="F1325" s="15" t="s">
        <v>222</v>
      </c>
      <c r="G1325" s="98" t="s">
        <v>250</v>
      </c>
      <c r="H1325" s="99" t="s">
        <v>250</v>
      </c>
      <c r="I1325" s="1"/>
      <c r="J1325" s="1"/>
      <c r="K1325" s="1"/>
      <c r="L1325" s="1"/>
      <c r="M1325" s="1"/>
      <c r="N1325" s="1"/>
      <c r="O1325" s="1"/>
      <c r="P1325" s="1"/>
      <c r="Q1325" s="1"/>
      <c r="R1325" s="15"/>
      <c r="S1325" s="1"/>
      <c r="T1325" s="1"/>
    </row>
    <row r="1326" ht="14.25" customHeight="1">
      <c r="A1326" s="1"/>
      <c r="B1326" s="12" t="s">
        <v>230</v>
      </c>
      <c r="C1326" s="15" t="s">
        <v>6874</v>
      </c>
      <c r="D1326" s="15" t="str">
        <f>VLOOKUP(WEEKDAY(C1326),'Dia da Semana'!$S:$T,2,FALSE)</f>
        <v>Quinta</v>
      </c>
      <c r="E1326" s="15" t="s">
        <v>6875</v>
      </c>
      <c r="F1326" s="15" t="s">
        <v>224</v>
      </c>
      <c r="G1326" s="98" t="s">
        <v>4241</v>
      </c>
      <c r="H1326" s="99" t="s">
        <v>4242</v>
      </c>
      <c r="I1326" s="1"/>
      <c r="J1326" s="1"/>
      <c r="K1326" s="1"/>
      <c r="L1326" s="1"/>
      <c r="M1326" s="1"/>
      <c r="N1326" s="1"/>
      <c r="O1326" s="1"/>
      <c r="P1326" s="1"/>
      <c r="Q1326" s="1"/>
      <c r="R1326" s="15"/>
      <c r="S1326" s="1"/>
      <c r="T1326" s="1"/>
    </row>
    <row r="1327" ht="14.25" customHeight="1">
      <c r="A1327" s="1"/>
      <c r="B1327" s="12" t="s">
        <v>248</v>
      </c>
      <c r="C1327" s="15" t="s">
        <v>6876</v>
      </c>
      <c r="D1327" s="15" t="str">
        <f>VLOOKUP(WEEKDAY(C1327),'Dia da Semana'!$S:$T,2,FALSE)</f>
        <v>Quinta</v>
      </c>
      <c r="E1327" s="15" t="s">
        <v>6877</v>
      </c>
      <c r="F1327" s="15" t="s">
        <v>222</v>
      </c>
      <c r="G1327" s="98" t="s">
        <v>4241</v>
      </c>
      <c r="H1327" s="99" t="s">
        <v>4242</v>
      </c>
      <c r="I1327" s="1"/>
      <c r="J1327" s="1"/>
      <c r="K1327" s="1"/>
      <c r="L1327" s="1"/>
      <c r="M1327" s="1"/>
      <c r="N1327" s="1"/>
      <c r="O1327" s="1"/>
      <c r="P1327" s="1"/>
      <c r="Q1327" s="1"/>
      <c r="R1327" s="15"/>
      <c r="S1327" s="1"/>
      <c r="T1327" s="1"/>
    </row>
    <row r="1328" ht="14.25" customHeight="1">
      <c r="A1328" s="1"/>
      <c r="B1328" s="12" t="s">
        <v>248</v>
      </c>
      <c r="C1328" s="15" t="s">
        <v>6878</v>
      </c>
      <c r="D1328" s="15" t="str">
        <f>VLOOKUP(WEEKDAY(C1328),'Dia da Semana'!$S:$T,2,FALSE)</f>
        <v>Quinta</v>
      </c>
      <c r="E1328" s="15" t="s">
        <v>6879</v>
      </c>
      <c r="F1328" s="15" t="s">
        <v>222</v>
      </c>
      <c r="G1328" s="98" t="s">
        <v>4187</v>
      </c>
      <c r="H1328" s="99" t="s">
        <v>6880</v>
      </c>
      <c r="I1328" s="1"/>
      <c r="J1328" s="1"/>
      <c r="K1328" s="1"/>
      <c r="L1328" s="1"/>
      <c r="M1328" s="1"/>
      <c r="N1328" s="1"/>
      <c r="O1328" s="1"/>
      <c r="P1328" s="1"/>
      <c r="Q1328" s="1"/>
      <c r="R1328" s="15"/>
      <c r="S1328" s="1"/>
      <c r="T1328" s="1"/>
    </row>
    <row r="1329" ht="14.25" customHeight="1">
      <c r="A1329" s="1"/>
      <c r="B1329" s="12" t="s">
        <v>230</v>
      </c>
      <c r="C1329" s="15" t="s">
        <v>6881</v>
      </c>
      <c r="D1329" s="15" t="str">
        <f>VLOOKUP(WEEKDAY(C1329),'Dia da Semana'!$S:$T,2,FALSE)</f>
        <v>Quinta</v>
      </c>
      <c r="E1329" s="15" t="s">
        <v>6882</v>
      </c>
      <c r="F1329" s="15" t="s">
        <v>222</v>
      </c>
      <c r="G1329" s="98" t="s">
        <v>4501</v>
      </c>
      <c r="H1329" s="99" t="s">
        <v>5431</v>
      </c>
      <c r="I1329" s="1"/>
      <c r="J1329" s="1"/>
      <c r="K1329" s="1"/>
      <c r="L1329" s="1"/>
      <c r="M1329" s="1"/>
      <c r="N1329" s="1"/>
      <c r="O1329" s="1"/>
      <c r="P1329" s="1"/>
      <c r="Q1329" s="1"/>
      <c r="R1329" s="15"/>
      <c r="S1329" s="1"/>
      <c r="T1329" s="1"/>
    </row>
    <row r="1330" ht="14.25" customHeight="1">
      <c r="A1330" s="1"/>
      <c r="B1330" s="12" t="s">
        <v>248</v>
      </c>
      <c r="C1330" s="15" t="s">
        <v>6883</v>
      </c>
      <c r="D1330" s="15" t="str">
        <f>VLOOKUP(WEEKDAY(C1330),'Dia da Semana'!$S:$T,2,FALSE)</f>
        <v>Quinta</v>
      </c>
      <c r="E1330" s="15" t="s">
        <v>6884</v>
      </c>
      <c r="F1330" s="15" t="s">
        <v>222</v>
      </c>
      <c r="G1330" s="98" t="s">
        <v>4187</v>
      </c>
      <c r="H1330" s="99" t="s">
        <v>4238</v>
      </c>
      <c r="I1330" s="1"/>
      <c r="J1330" s="1"/>
      <c r="K1330" s="1"/>
      <c r="L1330" s="1"/>
      <c r="M1330" s="1"/>
      <c r="N1330" s="1"/>
      <c r="O1330" s="1"/>
      <c r="P1330" s="1"/>
      <c r="Q1330" s="1"/>
      <c r="R1330" s="15"/>
      <c r="S1330" s="1"/>
      <c r="T1330" s="1"/>
    </row>
    <row r="1331" ht="14.25" customHeight="1">
      <c r="A1331" s="1"/>
      <c r="B1331" s="12" t="s">
        <v>247</v>
      </c>
      <c r="C1331" s="15" t="s">
        <v>6885</v>
      </c>
      <c r="D1331" s="15" t="str">
        <f>VLOOKUP(WEEKDAY(C1331),'Dia da Semana'!$S:$T,2,FALSE)</f>
        <v>Quinta</v>
      </c>
      <c r="E1331" s="15" t="s">
        <v>6886</v>
      </c>
      <c r="F1331" s="15" t="s">
        <v>222</v>
      </c>
      <c r="G1331" s="98" t="s">
        <v>250</v>
      </c>
      <c r="H1331" s="99" t="s">
        <v>250</v>
      </c>
      <c r="I1331" s="1"/>
      <c r="J1331" s="1"/>
      <c r="K1331" s="1"/>
      <c r="L1331" s="1"/>
      <c r="M1331" s="1"/>
      <c r="N1331" s="1"/>
      <c r="O1331" s="1"/>
      <c r="P1331" s="1"/>
      <c r="Q1331" s="1"/>
      <c r="R1331" s="15"/>
      <c r="S1331" s="1"/>
      <c r="T1331" s="1"/>
    </row>
    <row r="1332" ht="14.25" customHeight="1">
      <c r="A1332" s="1"/>
      <c r="B1332" s="12" t="s">
        <v>247</v>
      </c>
      <c r="C1332" s="15" t="s">
        <v>6887</v>
      </c>
      <c r="D1332" s="15" t="str">
        <f>VLOOKUP(WEEKDAY(C1332),'Dia da Semana'!$S:$T,2,FALSE)</f>
        <v>Quinta</v>
      </c>
      <c r="E1332" s="15" t="s">
        <v>6888</v>
      </c>
      <c r="F1332" s="15" t="s">
        <v>222</v>
      </c>
      <c r="G1332" s="98" t="s">
        <v>250</v>
      </c>
      <c r="H1332" s="99" t="s">
        <v>250</v>
      </c>
      <c r="I1332" s="1"/>
      <c r="J1332" s="1"/>
      <c r="K1332" s="1"/>
      <c r="L1332" s="1"/>
      <c r="M1332" s="1"/>
      <c r="N1332" s="1"/>
      <c r="O1332" s="1"/>
      <c r="P1332" s="1"/>
      <c r="Q1332" s="1"/>
      <c r="R1332" s="15"/>
      <c r="S1332" s="1"/>
      <c r="T1332" s="1"/>
    </row>
    <row r="1333" ht="14.25" customHeight="1">
      <c r="A1333" s="1"/>
      <c r="B1333" s="12" t="s">
        <v>247</v>
      </c>
      <c r="C1333" s="15" t="s">
        <v>6887</v>
      </c>
      <c r="D1333" s="15" t="str">
        <f>VLOOKUP(WEEKDAY(C1333),'Dia da Semana'!$S:$T,2,FALSE)</f>
        <v>Quinta</v>
      </c>
      <c r="E1333" s="15" t="s">
        <v>6889</v>
      </c>
      <c r="F1333" s="15" t="s">
        <v>222</v>
      </c>
      <c r="G1333" s="98" t="s">
        <v>250</v>
      </c>
      <c r="H1333" s="99" t="s">
        <v>250</v>
      </c>
      <c r="I1333" s="1"/>
      <c r="J1333" s="1"/>
      <c r="K1333" s="1"/>
      <c r="L1333" s="1"/>
      <c r="M1333" s="1"/>
      <c r="N1333" s="1"/>
      <c r="O1333" s="1"/>
      <c r="P1333" s="1"/>
      <c r="Q1333" s="1"/>
      <c r="R1333" s="15"/>
      <c r="S1333" s="1"/>
      <c r="T1333" s="1"/>
    </row>
    <row r="1334" ht="14.25" customHeight="1">
      <c r="A1334" s="1"/>
      <c r="B1334" s="12" t="s">
        <v>247</v>
      </c>
      <c r="C1334" s="15" t="s">
        <v>6890</v>
      </c>
      <c r="D1334" s="15" t="str">
        <f>VLOOKUP(WEEKDAY(C1334),'Dia da Semana'!$S:$T,2,FALSE)</f>
        <v>Quinta</v>
      </c>
      <c r="E1334" s="15" t="s">
        <v>6891</v>
      </c>
      <c r="F1334" s="15" t="s">
        <v>222</v>
      </c>
      <c r="G1334" s="98" t="s">
        <v>250</v>
      </c>
      <c r="H1334" s="99" t="s">
        <v>250</v>
      </c>
      <c r="I1334" s="1"/>
      <c r="J1334" s="1"/>
      <c r="K1334" s="1"/>
      <c r="L1334" s="1"/>
      <c r="M1334" s="1"/>
      <c r="N1334" s="1"/>
      <c r="O1334" s="1"/>
      <c r="P1334" s="1"/>
      <c r="Q1334" s="1"/>
      <c r="R1334" s="15"/>
      <c r="S1334" s="1"/>
      <c r="T1334" s="1"/>
    </row>
    <row r="1335" ht="14.25" customHeight="1">
      <c r="A1335" s="1"/>
      <c r="B1335" s="12" t="s">
        <v>247</v>
      </c>
      <c r="C1335" s="15" t="s">
        <v>6890</v>
      </c>
      <c r="D1335" s="15" t="str">
        <f>VLOOKUP(WEEKDAY(C1335),'Dia da Semana'!$S:$T,2,FALSE)</f>
        <v>Quinta</v>
      </c>
      <c r="E1335" s="15" t="s">
        <v>6892</v>
      </c>
      <c r="F1335" s="15" t="s">
        <v>222</v>
      </c>
      <c r="G1335" s="98" t="s">
        <v>250</v>
      </c>
      <c r="H1335" s="99" t="s">
        <v>250</v>
      </c>
      <c r="I1335" s="1"/>
      <c r="J1335" s="1"/>
      <c r="K1335" s="1"/>
      <c r="L1335" s="1"/>
      <c r="M1335" s="1"/>
      <c r="N1335" s="1"/>
      <c r="O1335" s="1"/>
      <c r="P1335" s="1"/>
      <c r="Q1335" s="1"/>
      <c r="R1335" s="15"/>
      <c r="S1335" s="1"/>
      <c r="T1335" s="1"/>
    </row>
    <row r="1336" ht="14.25" customHeight="1">
      <c r="A1336" s="1"/>
      <c r="B1336" s="12" t="s">
        <v>247</v>
      </c>
      <c r="C1336" s="15" t="s">
        <v>6890</v>
      </c>
      <c r="D1336" s="15" t="str">
        <f>VLOOKUP(WEEKDAY(C1336),'Dia da Semana'!$S:$T,2,FALSE)</f>
        <v>Quinta</v>
      </c>
      <c r="E1336" s="15" t="s">
        <v>6893</v>
      </c>
      <c r="F1336" s="15" t="s">
        <v>222</v>
      </c>
      <c r="G1336" s="98" t="s">
        <v>250</v>
      </c>
      <c r="H1336" s="99" t="s">
        <v>250</v>
      </c>
      <c r="I1336" s="1"/>
      <c r="J1336" s="1"/>
      <c r="K1336" s="1"/>
      <c r="L1336" s="1"/>
      <c r="M1336" s="1"/>
      <c r="N1336" s="1"/>
      <c r="O1336" s="1"/>
      <c r="P1336" s="1"/>
      <c r="Q1336" s="1"/>
      <c r="R1336" s="15"/>
      <c r="S1336" s="1"/>
      <c r="T1336" s="1"/>
    </row>
    <row r="1337" ht="14.25" customHeight="1">
      <c r="A1337" s="1"/>
      <c r="B1337" s="12" t="s">
        <v>247</v>
      </c>
      <c r="C1337" s="15" t="s">
        <v>6894</v>
      </c>
      <c r="D1337" s="15" t="str">
        <f>VLOOKUP(WEEKDAY(C1337),'Dia da Semana'!$S:$T,2,FALSE)</f>
        <v>Quinta</v>
      </c>
      <c r="E1337" s="15" t="s">
        <v>6895</v>
      </c>
      <c r="F1337" s="15" t="s">
        <v>222</v>
      </c>
      <c r="G1337" s="98" t="s">
        <v>250</v>
      </c>
      <c r="H1337" s="99" t="s">
        <v>250</v>
      </c>
      <c r="I1337" s="1"/>
      <c r="J1337" s="1"/>
      <c r="K1337" s="1"/>
      <c r="L1337" s="1"/>
      <c r="M1337" s="1"/>
      <c r="N1337" s="1"/>
      <c r="O1337" s="1"/>
      <c r="P1337" s="1"/>
      <c r="Q1337" s="1"/>
      <c r="R1337" s="15"/>
      <c r="S1337" s="1"/>
      <c r="T1337" s="1"/>
    </row>
    <row r="1338" ht="14.25" customHeight="1">
      <c r="A1338" s="1"/>
      <c r="B1338" s="12" t="s">
        <v>247</v>
      </c>
      <c r="C1338" s="15" t="s">
        <v>6894</v>
      </c>
      <c r="D1338" s="15" t="str">
        <f>VLOOKUP(WEEKDAY(C1338),'Dia da Semana'!$S:$T,2,FALSE)</f>
        <v>Quinta</v>
      </c>
      <c r="E1338" s="15" t="s">
        <v>6896</v>
      </c>
      <c r="F1338" s="15" t="s">
        <v>222</v>
      </c>
      <c r="G1338" s="98" t="s">
        <v>250</v>
      </c>
      <c r="H1338" s="99" t="s">
        <v>250</v>
      </c>
      <c r="I1338" s="1"/>
      <c r="J1338" s="1"/>
      <c r="K1338" s="1"/>
      <c r="L1338" s="1"/>
      <c r="M1338" s="1"/>
      <c r="N1338" s="1"/>
      <c r="O1338" s="1"/>
      <c r="P1338" s="1"/>
      <c r="Q1338" s="1"/>
      <c r="R1338" s="15"/>
      <c r="S1338" s="1"/>
      <c r="T1338" s="1"/>
    </row>
    <row r="1339" ht="14.25" customHeight="1">
      <c r="A1339" s="1"/>
      <c r="B1339" s="12" t="s">
        <v>230</v>
      </c>
      <c r="C1339" s="15" t="s">
        <v>6897</v>
      </c>
      <c r="D1339" s="15" t="str">
        <f>VLOOKUP(WEEKDAY(C1339),'Dia da Semana'!$S:$T,2,FALSE)</f>
        <v>Quinta</v>
      </c>
      <c r="E1339" s="15" t="s">
        <v>6898</v>
      </c>
      <c r="F1339" s="15" t="s">
        <v>222</v>
      </c>
      <c r="G1339" s="98" t="s">
        <v>6899</v>
      </c>
      <c r="H1339" s="99" t="s">
        <v>6900</v>
      </c>
      <c r="I1339" s="1"/>
      <c r="J1339" s="1"/>
      <c r="K1339" s="1"/>
      <c r="L1339" s="1"/>
      <c r="M1339" s="1"/>
      <c r="N1339" s="1"/>
      <c r="O1339" s="1"/>
      <c r="P1339" s="1"/>
      <c r="Q1339" s="1"/>
      <c r="R1339" s="15"/>
      <c r="S1339" s="1"/>
      <c r="T1339" s="1"/>
    </row>
    <row r="1340" ht="14.25" customHeight="1">
      <c r="A1340" s="1"/>
      <c r="B1340" s="12" t="s">
        <v>247</v>
      </c>
      <c r="C1340" s="15" t="s">
        <v>6901</v>
      </c>
      <c r="D1340" s="15" t="str">
        <f>VLOOKUP(WEEKDAY(C1340),'Dia da Semana'!$S:$T,2,FALSE)</f>
        <v>Quinta</v>
      </c>
      <c r="E1340" s="15" t="s">
        <v>6902</v>
      </c>
      <c r="F1340" s="15" t="s">
        <v>222</v>
      </c>
      <c r="G1340" s="98" t="s">
        <v>4187</v>
      </c>
      <c r="H1340" s="99" t="s">
        <v>5939</v>
      </c>
      <c r="I1340" s="1"/>
      <c r="J1340" s="1"/>
      <c r="K1340" s="1"/>
      <c r="L1340" s="1"/>
      <c r="M1340" s="1"/>
      <c r="N1340" s="1"/>
      <c r="O1340" s="1"/>
      <c r="P1340" s="1"/>
      <c r="Q1340" s="1"/>
      <c r="R1340" s="15"/>
      <c r="S1340" s="1"/>
      <c r="T1340" s="1"/>
    </row>
    <row r="1341" ht="14.25" customHeight="1">
      <c r="A1341" s="1"/>
      <c r="B1341" s="12" t="s">
        <v>247</v>
      </c>
      <c r="C1341" s="15" t="s">
        <v>6901</v>
      </c>
      <c r="D1341" s="15" t="str">
        <f>VLOOKUP(WEEKDAY(C1341),'Dia da Semana'!$S:$T,2,FALSE)</f>
        <v>Quinta</v>
      </c>
      <c r="E1341" s="15" t="s">
        <v>6903</v>
      </c>
      <c r="F1341" s="15" t="s">
        <v>222</v>
      </c>
      <c r="G1341" s="98" t="s">
        <v>250</v>
      </c>
      <c r="H1341" s="99" t="s">
        <v>250</v>
      </c>
      <c r="I1341" s="1"/>
      <c r="J1341" s="1"/>
      <c r="K1341" s="1"/>
      <c r="L1341" s="1"/>
      <c r="M1341" s="1"/>
      <c r="N1341" s="1"/>
      <c r="O1341" s="1"/>
      <c r="P1341" s="1"/>
      <c r="Q1341" s="1"/>
      <c r="R1341" s="15"/>
      <c r="S1341" s="1"/>
      <c r="T1341" s="1"/>
    </row>
    <row r="1342" ht="14.25" customHeight="1">
      <c r="A1342" s="1"/>
      <c r="B1342" s="12" t="s">
        <v>230</v>
      </c>
      <c r="C1342" s="15" t="s">
        <v>6904</v>
      </c>
      <c r="D1342" s="15" t="str">
        <f>VLOOKUP(WEEKDAY(C1342),'Dia da Semana'!$S:$T,2,FALSE)</f>
        <v>Quinta</v>
      </c>
      <c r="E1342" s="15" t="s">
        <v>6905</v>
      </c>
      <c r="F1342" s="15" t="s">
        <v>222</v>
      </c>
      <c r="G1342" s="98" t="s">
        <v>4330</v>
      </c>
      <c r="H1342" s="99" t="s">
        <v>6906</v>
      </c>
      <c r="I1342" s="1"/>
      <c r="J1342" s="1"/>
      <c r="K1342" s="1"/>
      <c r="L1342" s="1"/>
      <c r="M1342" s="1"/>
      <c r="N1342" s="1"/>
      <c r="O1342" s="1"/>
      <c r="P1342" s="1"/>
      <c r="Q1342" s="1"/>
      <c r="R1342" s="15"/>
      <c r="S1342" s="1"/>
      <c r="T1342" s="1"/>
    </row>
    <row r="1343" ht="14.25" customHeight="1">
      <c r="A1343" s="1"/>
      <c r="B1343" s="12" t="s">
        <v>230</v>
      </c>
      <c r="C1343" s="15" t="s">
        <v>6907</v>
      </c>
      <c r="D1343" s="15" t="str">
        <f>VLOOKUP(WEEKDAY(C1343),'Dia da Semana'!$S:$T,2,FALSE)</f>
        <v>Quinta</v>
      </c>
      <c r="E1343" s="15" t="s">
        <v>6908</v>
      </c>
      <c r="F1343" s="15" t="s">
        <v>223</v>
      </c>
      <c r="G1343" s="98" t="s">
        <v>4266</v>
      </c>
      <c r="H1343" s="99" t="s">
        <v>4267</v>
      </c>
      <c r="I1343" s="1"/>
      <c r="J1343" s="1"/>
      <c r="K1343" s="1"/>
      <c r="L1343" s="1"/>
      <c r="M1343" s="1"/>
      <c r="N1343" s="1"/>
      <c r="O1343" s="1"/>
      <c r="P1343" s="1"/>
      <c r="Q1343" s="1"/>
      <c r="R1343" s="15"/>
      <c r="S1343" s="1"/>
      <c r="T1343" s="1"/>
    </row>
    <row r="1344" ht="14.25" customHeight="1">
      <c r="A1344" s="1"/>
      <c r="B1344" s="12" t="s">
        <v>230</v>
      </c>
      <c r="C1344" s="15" t="s">
        <v>6909</v>
      </c>
      <c r="D1344" s="15" t="str">
        <f>VLOOKUP(WEEKDAY(C1344),'Dia da Semana'!$S:$T,2,FALSE)</f>
        <v>Quinta</v>
      </c>
      <c r="E1344" s="15" t="s">
        <v>6910</v>
      </c>
      <c r="F1344" s="15" t="s">
        <v>222</v>
      </c>
      <c r="G1344" s="98" t="s">
        <v>250</v>
      </c>
      <c r="H1344" s="99" t="s">
        <v>250</v>
      </c>
      <c r="I1344" s="1"/>
      <c r="J1344" s="1"/>
      <c r="K1344" s="1"/>
      <c r="L1344" s="1"/>
      <c r="M1344" s="1"/>
      <c r="N1344" s="1"/>
      <c r="O1344" s="1"/>
      <c r="P1344" s="1"/>
      <c r="Q1344" s="1"/>
      <c r="R1344" s="15"/>
      <c r="S1344" s="1"/>
      <c r="T1344" s="1"/>
    </row>
    <row r="1345" ht="14.25" customHeight="1">
      <c r="A1345" s="1"/>
      <c r="B1345" s="12" t="s">
        <v>230</v>
      </c>
      <c r="C1345" s="15" t="s">
        <v>6911</v>
      </c>
      <c r="D1345" s="15" t="str">
        <f>VLOOKUP(WEEKDAY(C1345),'Dia da Semana'!$S:$T,2,FALSE)</f>
        <v>Quinta</v>
      </c>
      <c r="E1345" s="15" t="s">
        <v>6912</v>
      </c>
      <c r="F1345" s="15" t="s">
        <v>222</v>
      </c>
      <c r="G1345" s="98" t="s">
        <v>4923</v>
      </c>
      <c r="H1345" s="99" t="s">
        <v>6913</v>
      </c>
      <c r="I1345" s="1"/>
      <c r="J1345" s="1"/>
      <c r="K1345" s="1"/>
      <c r="L1345" s="1"/>
      <c r="M1345" s="1"/>
      <c r="N1345" s="1"/>
      <c r="O1345" s="1"/>
      <c r="P1345" s="1"/>
      <c r="Q1345" s="1"/>
      <c r="R1345" s="15"/>
      <c r="S1345" s="1"/>
      <c r="T1345" s="1"/>
    </row>
    <row r="1346" ht="14.25" customHeight="1">
      <c r="A1346" s="1"/>
      <c r="B1346" s="12" t="s">
        <v>230</v>
      </c>
      <c r="C1346" s="15" t="s">
        <v>6914</v>
      </c>
      <c r="D1346" s="15" t="str">
        <f>VLOOKUP(WEEKDAY(C1346),'Dia da Semana'!$S:$T,2,FALSE)</f>
        <v>Quinta</v>
      </c>
      <c r="E1346" s="15" t="s">
        <v>6915</v>
      </c>
      <c r="F1346" s="15" t="s">
        <v>222</v>
      </c>
      <c r="G1346" s="98" t="s">
        <v>6916</v>
      </c>
      <c r="H1346" s="99" t="s">
        <v>6917</v>
      </c>
      <c r="I1346" s="1"/>
      <c r="J1346" s="1"/>
      <c r="K1346" s="1"/>
      <c r="L1346" s="1"/>
      <c r="M1346" s="1"/>
      <c r="N1346" s="1"/>
      <c r="O1346" s="1"/>
      <c r="P1346" s="1"/>
      <c r="Q1346" s="1"/>
      <c r="R1346" s="15"/>
      <c r="S1346" s="1"/>
      <c r="T1346" s="1"/>
    </row>
    <row r="1347" ht="14.25" customHeight="1">
      <c r="A1347" s="1"/>
      <c r="B1347" s="12" t="s">
        <v>230</v>
      </c>
      <c r="C1347" s="15" t="s">
        <v>6914</v>
      </c>
      <c r="D1347" s="15" t="str">
        <f>VLOOKUP(WEEKDAY(C1347),'Dia da Semana'!$S:$T,2,FALSE)</f>
        <v>Quinta</v>
      </c>
      <c r="E1347" s="15" t="s">
        <v>6915</v>
      </c>
      <c r="F1347" s="15" t="s">
        <v>222</v>
      </c>
      <c r="G1347" s="98" t="s">
        <v>6916</v>
      </c>
      <c r="H1347" s="99" t="s">
        <v>6917</v>
      </c>
      <c r="I1347" s="1"/>
      <c r="J1347" s="1"/>
      <c r="K1347" s="1"/>
      <c r="L1347" s="1"/>
      <c r="M1347" s="1"/>
      <c r="N1347" s="1"/>
      <c r="O1347" s="1"/>
      <c r="P1347" s="1"/>
      <c r="Q1347" s="1"/>
      <c r="R1347" s="15"/>
      <c r="S1347" s="1"/>
      <c r="T1347" s="1"/>
    </row>
    <row r="1348" ht="14.25" customHeight="1">
      <c r="A1348" s="1"/>
      <c r="B1348" s="12" t="s">
        <v>230</v>
      </c>
      <c r="C1348" s="15" t="s">
        <v>6918</v>
      </c>
      <c r="D1348" s="15" t="str">
        <f>VLOOKUP(WEEKDAY(C1348),'Dia da Semana'!$S:$T,2,FALSE)</f>
        <v>Quinta</v>
      </c>
      <c r="E1348" s="15" t="s">
        <v>6919</v>
      </c>
      <c r="F1348" s="15" t="s">
        <v>222</v>
      </c>
      <c r="G1348" s="98" t="s">
        <v>4292</v>
      </c>
      <c r="H1348" s="99" t="s">
        <v>6500</v>
      </c>
      <c r="I1348" s="1"/>
      <c r="J1348" s="1"/>
      <c r="K1348" s="1"/>
      <c r="L1348" s="1"/>
      <c r="M1348" s="1"/>
      <c r="N1348" s="1"/>
      <c r="O1348" s="1"/>
      <c r="P1348" s="1"/>
      <c r="Q1348" s="1"/>
      <c r="R1348" s="15"/>
      <c r="S1348" s="1"/>
      <c r="T1348" s="1"/>
    </row>
    <row r="1349" ht="14.25" customHeight="1">
      <c r="A1349" s="1"/>
      <c r="B1349" s="12" t="s">
        <v>230</v>
      </c>
      <c r="C1349" s="15" t="s">
        <v>6920</v>
      </c>
      <c r="D1349" s="15" t="str">
        <f>VLOOKUP(WEEKDAY(C1349),'Dia da Semana'!$S:$T,2,FALSE)</f>
        <v>Quinta</v>
      </c>
      <c r="E1349" s="15" t="s">
        <v>6921</v>
      </c>
      <c r="F1349" s="15" t="s">
        <v>222</v>
      </c>
      <c r="G1349" s="98" t="s">
        <v>4904</v>
      </c>
      <c r="H1349" s="99" t="s">
        <v>6922</v>
      </c>
      <c r="I1349" s="1"/>
      <c r="J1349" s="1"/>
      <c r="K1349" s="1"/>
      <c r="L1349" s="1"/>
      <c r="M1349" s="1"/>
      <c r="N1349" s="1"/>
      <c r="O1349" s="1"/>
      <c r="P1349" s="1"/>
      <c r="Q1349" s="1"/>
      <c r="R1349" s="15"/>
      <c r="S1349" s="1"/>
      <c r="T1349" s="1"/>
    </row>
    <row r="1350" ht="14.25" customHeight="1">
      <c r="A1350" s="1"/>
      <c r="B1350" s="12" t="s">
        <v>230</v>
      </c>
      <c r="C1350" s="15" t="s">
        <v>6923</v>
      </c>
      <c r="D1350" s="15" t="str">
        <f>VLOOKUP(WEEKDAY(C1350),'Dia da Semana'!$S:$T,2,FALSE)</f>
        <v>Quinta</v>
      </c>
      <c r="E1350" s="15" t="s">
        <v>6924</v>
      </c>
      <c r="F1350" s="15" t="s">
        <v>222</v>
      </c>
      <c r="G1350" s="98" t="s">
        <v>4179</v>
      </c>
      <c r="H1350" s="99" t="s">
        <v>6925</v>
      </c>
      <c r="I1350" s="1"/>
      <c r="J1350" s="1"/>
      <c r="K1350" s="1"/>
      <c r="L1350" s="1"/>
      <c r="M1350" s="1"/>
      <c r="N1350" s="1"/>
      <c r="O1350" s="1"/>
      <c r="P1350" s="1"/>
      <c r="Q1350" s="1"/>
      <c r="R1350" s="15"/>
      <c r="S1350" s="1"/>
      <c r="T1350" s="1"/>
    </row>
    <row r="1351" ht="14.25" customHeight="1">
      <c r="A1351" s="1"/>
      <c r="B1351" s="12" t="s">
        <v>248</v>
      </c>
      <c r="C1351" s="15" t="s">
        <v>6926</v>
      </c>
      <c r="D1351" s="15" t="str">
        <f>VLOOKUP(WEEKDAY(C1351),'Dia da Semana'!$S:$T,2,FALSE)</f>
        <v>Quinta</v>
      </c>
      <c r="E1351" s="15" t="s">
        <v>6927</v>
      </c>
      <c r="F1351" s="15" t="s">
        <v>222</v>
      </c>
      <c r="G1351" s="98" t="s">
        <v>4296</v>
      </c>
      <c r="H1351" s="99" t="s">
        <v>4505</v>
      </c>
      <c r="I1351" s="1"/>
      <c r="J1351" s="1"/>
      <c r="K1351" s="1"/>
      <c r="L1351" s="1"/>
      <c r="M1351" s="1"/>
      <c r="N1351" s="1"/>
      <c r="O1351" s="1"/>
      <c r="P1351" s="1"/>
      <c r="Q1351" s="1"/>
      <c r="R1351" s="15"/>
      <c r="S1351" s="1"/>
      <c r="T1351" s="1"/>
    </row>
    <row r="1352" ht="14.25" customHeight="1">
      <c r="A1352" s="1"/>
      <c r="B1352" s="12" t="s">
        <v>230</v>
      </c>
      <c r="C1352" s="15" t="s">
        <v>6928</v>
      </c>
      <c r="D1352" s="15" t="str">
        <f>VLOOKUP(WEEKDAY(C1352),'Dia da Semana'!$S:$T,2,FALSE)</f>
        <v>Quinta</v>
      </c>
      <c r="E1352" s="15" t="s">
        <v>6929</v>
      </c>
      <c r="F1352" s="15" t="s">
        <v>224</v>
      </c>
      <c r="G1352" s="98" t="s">
        <v>4187</v>
      </c>
      <c r="H1352" s="99" t="s">
        <v>4193</v>
      </c>
      <c r="I1352" s="1"/>
      <c r="J1352" s="1"/>
      <c r="K1352" s="1"/>
      <c r="L1352" s="1"/>
      <c r="M1352" s="1"/>
      <c r="N1352" s="1"/>
      <c r="O1352" s="1"/>
      <c r="P1352" s="1"/>
      <c r="Q1352" s="1"/>
      <c r="R1352" s="15"/>
      <c r="S1352" s="1"/>
      <c r="T1352" s="1"/>
    </row>
    <row r="1353" ht="14.25" customHeight="1">
      <c r="A1353" s="1"/>
      <c r="B1353" s="12" t="s">
        <v>230</v>
      </c>
      <c r="C1353" s="15" t="s">
        <v>6928</v>
      </c>
      <c r="D1353" s="15" t="str">
        <f>VLOOKUP(WEEKDAY(C1353),'Dia da Semana'!$S:$T,2,FALSE)</f>
        <v>Quinta</v>
      </c>
      <c r="E1353" s="15" t="s">
        <v>6929</v>
      </c>
      <c r="F1353" s="15" t="s">
        <v>224</v>
      </c>
      <c r="G1353" s="98" t="s">
        <v>4187</v>
      </c>
      <c r="H1353" s="99" t="s">
        <v>4193</v>
      </c>
      <c r="I1353" s="1"/>
      <c r="J1353" s="1"/>
      <c r="K1353" s="1"/>
      <c r="L1353" s="1"/>
      <c r="M1353" s="1"/>
      <c r="N1353" s="1"/>
      <c r="O1353" s="1"/>
      <c r="P1353" s="1"/>
      <c r="Q1353" s="1"/>
      <c r="R1353" s="15"/>
      <c r="S1353" s="1"/>
      <c r="T1353" s="1"/>
    </row>
    <row r="1354" ht="14.25" customHeight="1">
      <c r="A1354" s="1"/>
      <c r="B1354" s="12" t="s">
        <v>230</v>
      </c>
      <c r="C1354" s="15" t="s">
        <v>6930</v>
      </c>
      <c r="D1354" s="15" t="str">
        <f>VLOOKUP(WEEKDAY(C1354),'Dia da Semana'!$S:$T,2,FALSE)</f>
        <v>Quinta</v>
      </c>
      <c r="E1354" s="15" t="s">
        <v>6931</v>
      </c>
      <c r="F1354" s="15" t="s">
        <v>4186</v>
      </c>
      <c r="G1354" s="98" t="s">
        <v>4187</v>
      </c>
      <c r="H1354" s="99" t="s">
        <v>4193</v>
      </c>
      <c r="I1354" s="1"/>
      <c r="J1354" s="1"/>
      <c r="K1354" s="1"/>
      <c r="L1354" s="1"/>
      <c r="M1354" s="1"/>
      <c r="N1354" s="1"/>
      <c r="O1354" s="1"/>
      <c r="P1354" s="1"/>
      <c r="Q1354" s="1"/>
      <c r="R1354" s="15"/>
      <c r="S1354" s="1"/>
      <c r="T1354" s="1"/>
    </row>
    <row r="1355" ht="14.25" customHeight="1">
      <c r="A1355" s="1"/>
      <c r="B1355" s="12" t="s">
        <v>230</v>
      </c>
      <c r="C1355" s="15" t="s">
        <v>6932</v>
      </c>
      <c r="D1355" s="15" t="str">
        <f>VLOOKUP(WEEKDAY(C1355),'Dia da Semana'!$S:$T,2,FALSE)</f>
        <v>Quinta</v>
      </c>
      <c r="E1355" s="15" t="s">
        <v>6933</v>
      </c>
      <c r="F1355" s="15" t="s">
        <v>223</v>
      </c>
      <c r="G1355" s="98" t="s">
        <v>4258</v>
      </c>
      <c r="H1355" s="99" t="s">
        <v>4625</v>
      </c>
      <c r="I1355" s="1"/>
      <c r="J1355" s="1"/>
      <c r="K1355" s="1"/>
      <c r="L1355" s="1"/>
      <c r="M1355" s="1"/>
      <c r="N1355" s="1"/>
      <c r="O1355" s="1"/>
      <c r="P1355" s="1"/>
      <c r="Q1355" s="1"/>
      <c r="R1355" s="15"/>
      <c r="S1355" s="1"/>
      <c r="T1355" s="1"/>
    </row>
    <row r="1356" ht="14.25" customHeight="1">
      <c r="A1356" s="1"/>
      <c r="B1356" s="12" t="s">
        <v>230</v>
      </c>
      <c r="C1356" s="15" t="s">
        <v>6934</v>
      </c>
      <c r="D1356" s="15" t="str">
        <f>VLOOKUP(WEEKDAY(C1356),'Dia da Semana'!$S:$T,2,FALSE)</f>
        <v>Quinta</v>
      </c>
      <c r="E1356" s="15" t="s">
        <v>6935</v>
      </c>
      <c r="F1356" s="15" t="s">
        <v>223</v>
      </c>
      <c r="G1356" s="98" t="s">
        <v>250</v>
      </c>
      <c r="H1356" s="99" t="s">
        <v>250</v>
      </c>
      <c r="I1356" s="1"/>
      <c r="J1356" s="1"/>
      <c r="K1356" s="1"/>
      <c r="L1356" s="1"/>
      <c r="M1356" s="1"/>
      <c r="N1356" s="1"/>
      <c r="O1356" s="1"/>
      <c r="P1356" s="1"/>
      <c r="Q1356" s="1"/>
      <c r="R1356" s="15"/>
      <c r="S1356" s="1"/>
      <c r="T1356" s="1"/>
    </row>
    <row r="1357" ht="14.25" customHeight="1">
      <c r="A1357" s="1"/>
      <c r="B1357" s="12" t="s">
        <v>230</v>
      </c>
      <c r="C1357" s="15" t="s">
        <v>6936</v>
      </c>
      <c r="D1357" s="15" t="str">
        <f>VLOOKUP(WEEKDAY(C1357),'Dia da Semana'!$S:$T,2,FALSE)</f>
        <v>Quinta</v>
      </c>
      <c r="E1357" s="15" t="s">
        <v>6937</v>
      </c>
      <c r="F1357" s="15" t="s">
        <v>223</v>
      </c>
      <c r="G1357" s="98" t="s">
        <v>5786</v>
      </c>
      <c r="H1357" s="99" t="s">
        <v>6938</v>
      </c>
      <c r="I1357" s="1"/>
      <c r="J1357" s="1"/>
      <c r="K1357" s="1"/>
      <c r="L1357" s="1"/>
      <c r="M1357" s="1"/>
      <c r="N1357" s="1"/>
      <c r="O1357" s="1"/>
      <c r="P1357" s="1"/>
      <c r="Q1357" s="1"/>
      <c r="R1357" s="15"/>
      <c r="S1357" s="1"/>
      <c r="T1357" s="1"/>
    </row>
    <row r="1358" ht="14.25" customHeight="1">
      <c r="A1358" s="1"/>
      <c r="B1358" s="12" t="s">
        <v>230</v>
      </c>
      <c r="C1358" s="15" t="s">
        <v>6939</v>
      </c>
      <c r="D1358" s="15" t="str">
        <f>VLOOKUP(WEEKDAY(C1358),'Dia da Semana'!$S:$T,2,FALSE)</f>
        <v>Quinta</v>
      </c>
      <c r="E1358" s="15" t="s">
        <v>6940</v>
      </c>
      <c r="F1358" s="15" t="s">
        <v>223</v>
      </c>
      <c r="G1358" s="98" t="s">
        <v>250</v>
      </c>
      <c r="H1358" s="99" t="s">
        <v>250</v>
      </c>
      <c r="I1358" s="1"/>
      <c r="J1358" s="1"/>
      <c r="K1358" s="1"/>
      <c r="L1358" s="1"/>
      <c r="M1358" s="1"/>
      <c r="N1358" s="1"/>
      <c r="O1358" s="1"/>
      <c r="P1358" s="1"/>
      <c r="Q1358" s="1"/>
      <c r="R1358" s="15"/>
      <c r="S1358" s="1"/>
      <c r="T1358" s="1"/>
    </row>
    <row r="1359" ht="14.25" customHeight="1">
      <c r="A1359" s="1"/>
      <c r="B1359" s="12" t="s">
        <v>230</v>
      </c>
      <c r="C1359" s="15" t="s">
        <v>6941</v>
      </c>
      <c r="D1359" s="15" t="str">
        <f>VLOOKUP(WEEKDAY(C1359),'Dia da Semana'!$S:$T,2,FALSE)</f>
        <v>Quinta</v>
      </c>
      <c r="E1359" s="15" t="s">
        <v>6942</v>
      </c>
      <c r="F1359" s="15" t="s">
        <v>223</v>
      </c>
      <c r="G1359" s="98" t="s">
        <v>4296</v>
      </c>
      <c r="H1359" s="99" t="s">
        <v>4908</v>
      </c>
      <c r="I1359" s="1"/>
      <c r="J1359" s="1"/>
      <c r="K1359" s="1"/>
      <c r="L1359" s="1"/>
      <c r="M1359" s="1"/>
      <c r="N1359" s="1"/>
      <c r="O1359" s="1"/>
      <c r="P1359" s="1"/>
      <c r="Q1359" s="1"/>
      <c r="R1359" s="15"/>
      <c r="S1359" s="1"/>
      <c r="T1359" s="1"/>
    </row>
    <row r="1360" ht="14.25" customHeight="1">
      <c r="A1360" s="1"/>
      <c r="B1360" s="12" t="s">
        <v>230</v>
      </c>
      <c r="C1360" s="15" t="s">
        <v>6943</v>
      </c>
      <c r="D1360" s="15" t="str">
        <f>VLOOKUP(WEEKDAY(C1360),'Dia da Semana'!$S:$T,2,FALSE)</f>
        <v>Quinta</v>
      </c>
      <c r="E1360" s="15" t="s">
        <v>6944</v>
      </c>
      <c r="F1360" s="15" t="s">
        <v>223</v>
      </c>
      <c r="G1360" s="98" t="s">
        <v>4266</v>
      </c>
      <c r="H1360" s="99" t="s">
        <v>4267</v>
      </c>
      <c r="I1360" s="1"/>
      <c r="J1360" s="1"/>
      <c r="K1360" s="1"/>
      <c r="L1360" s="1"/>
      <c r="M1360" s="1"/>
      <c r="N1360" s="1"/>
      <c r="O1360" s="1"/>
      <c r="P1360" s="1"/>
      <c r="Q1360" s="1"/>
      <c r="R1360" s="15"/>
      <c r="S1360" s="1"/>
      <c r="T1360" s="1"/>
    </row>
    <row r="1361" ht="14.25" customHeight="1">
      <c r="A1361" s="1"/>
      <c r="B1361" s="12" t="s">
        <v>230</v>
      </c>
      <c r="C1361" s="15" t="s">
        <v>6945</v>
      </c>
      <c r="D1361" s="15" t="str">
        <f>VLOOKUP(WEEKDAY(C1361),'Dia da Semana'!$S:$T,2,FALSE)</f>
        <v>Quinta</v>
      </c>
      <c r="E1361" s="15" t="s">
        <v>6946</v>
      </c>
      <c r="F1361" s="15" t="s">
        <v>223</v>
      </c>
      <c r="G1361" s="98" t="s">
        <v>4979</v>
      </c>
      <c r="H1361" s="99" t="s">
        <v>4980</v>
      </c>
      <c r="I1361" s="1"/>
      <c r="J1361" s="1"/>
      <c r="K1361" s="1"/>
      <c r="L1361" s="1"/>
      <c r="M1361" s="1"/>
      <c r="N1361" s="1"/>
      <c r="O1361" s="1"/>
      <c r="P1361" s="1"/>
      <c r="Q1361" s="1"/>
      <c r="R1361" s="15"/>
      <c r="S1361" s="1"/>
      <c r="T1361" s="1"/>
    </row>
    <row r="1362" ht="14.25" customHeight="1">
      <c r="A1362" s="1"/>
      <c r="B1362" s="12" t="s">
        <v>230</v>
      </c>
      <c r="C1362" s="15" t="s">
        <v>6945</v>
      </c>
      <c r="D1362" s="15" t="str">
        <f>VLOOKUP(WEEKDAY(C1362),'Dia da Semana'!$S:$T,2,FALSE)</f>
        <v>Quinta</v>
      </c>
      <c r="E1362" s="15" t="s">
        <v>6947</v>
      </c>
      <c r="F1362" s="15" t="s">
        <v>223</v>
      </c>
      <c r="G1362" s="98" t="s">
        <v>4296</v>
      </c>
      <c r="H1362" s="99" t="s">
        <v>4908</v>
      </c>
      <c r="I1362" s="1"/>
      <c r="J1362" s="1"/>
      <c r="K1362" s="1"/>
      <c r="L1362" s="1"/>
      <c r="M1362" s="1"/>
      <c r="N1362" s="1"/>
      <c r="O1362" s="1"/>
      <c r="P1362" s="1"/>
      <c r="Q1362" s="1"/>
      <c r="R1362" s="15"/>
      <c r="S1362" s="1"/>
      <c r="T1362" s="1"/>
    </row>
    <row r="1363" ht="14.25" customHeight="1">
      <c r="A1363" s="1"/>
      <c r="B1363" s="12" t="s">
        <v>230</v>
      </c>
      <c r="C1363" s="15" t="s">
        <v>6945</v>
      </c>
      <c r="D1363" s="15" t="str">
        <f>VLOOKUP(WEEKDAY(C1363),'Dia da Semana'!$S:$T,2,FALSE)</f>
        <v>Quinta</v>
      </c>
      <c r="E1363" s="15" t="s">
        <v>6946</v>
      </c>
      <c r="F1363" s="15" t="s">
        <v>223</v>
      </c>
      <c r="G1363" s="98" t="s">
        <v>250</v>
      </c>
      <c r="H1363" s="99" t="s">
        <v>250</v>
      </c>
      <c r="I1363" s="1"/>
      <c r="J1363" s="1"/>
      <c r="K1363" s="1"/>
      <c r="L1363" s="1"/>
      <c r="M1363" s="1"/>
      <c r="N1363" s="1"/>
      <c r="O1363" s="1"/>
      <c r="P1363" s="1"/>
      <c r="Q1363" s="1"/>
      <c r="R1363" s="15"/>
      <c r="S1363" s="1"/>
      <c r="T1363" s="1"/>
    </row>
    <row r="1364" ht="14.25" customHeight="1">
      <c r="A1364" s="1"/>
      <c r="B1364" s="12" t="s">
        <v>230</v>
      </c>
      <c r="C1364" s="15" t="s">
        <v>6948</v>
      </c>
      <c r="D1364" s="15" t="str">
        <f>VLOOKUP(WEEKDAY(C1364),'Dia da Semana'!$S:$T,2,FALSE)</f>
        <v>Quinta</v>
      </c>
      <c r="E1364" s="15" t="s">
        <v>6949</v>
      </c>
      <c r="F1364" s="15" t="s">
        <v>223</v>
      </c>
      <c r="G1364" s="98" t="s">
        <v>250</v>
      </c>
      <c r="H1364" s="99" t="s">
        <v>250</v>
      </c>
      <c r="I1364" s="1"/>
      <c r="J1364" s="1"/>
      <c r="K1364" s="1"/>
      <c r="L1364" s="1"/>
      <c r="M1364" s="1"/>
      <c r="N1364" s="1"/>
      <c r="O1364" s="1"/>
      <c r="P1364" s="1"/>
      <c r="Q1364" s="1"/>
      <c r="R1364" s="15"/>
      <c r="S1364" s="1"/>
      <c r="T1364" s="1"/>
    </row>
    <row r="1365" ht="14.25" customHeight="1">
      <c r="A1365" s="1"/>
      <c r="B1365" s="12" t="s">
        <v>230</v>
      </c>
      <c r="C1365" s="15" t="s">
        <v>6950</v>
      </c>
      <c r="D1365" s="15" t="str">
        <f>VLOOKUP(WEEKDAY(C1365),'Dia da Semana'!$S:$T,2,FALSE)</f>
        <v>Quinta</v>
      </c>
      <c r="E1365" s="15" t="s">
        <v>6951</v>
      </c>
      <c r="F1365" s="15" t="s">
        <v>223</v>
      </c>
      <c r="G1365" s="98" t="s">
        <v>6952</v>
      </c>
      <c r="H1365" s="99" t="s">
        <v>6953</v>
      </c>
      <c r="I1365" s="1"/>
      <c r="J1365" s="1"/>
      <c r="K1365" s="1"/>
      <c r="L1365" s="1"/>
      <c r="M1365" s="1"/>
      <c r="N1365" s="1"/>
      <c r="O1365" s="1"/>
      <c r="P1365" s="1"/>
      <c r="Q1365" s="1"/>
      <c r="R1365" s="15"/>
      <c r="S1365" s="1"/>
      <c r="T1365" s="1"/>
    </row>
    <row r="1366" ht="14.25" customHeight="1">
      <c r="A1366" s="1"/>
      <c r="B1366" s="12" t="s">
        <v>230</v>
      </c>
      <c r="C1366" s="15" t="s">
        <v>6954</v>
      </c>
      <c r="D1366" s="15" t="str">
        <f>VLOOKUP(WEEKDAY(C1366),'Dia da Semana'!$S:$T,2,FALSE)</f>
        <v>Quinta</v>
      </c>
      <c r="E1366" s="15" t="s">
        <v>6955</v>
      </c>
      <c r="F1366" s="15" t="s">
        <v>222</v>
      </c>
      <c r="G1366" s="98" t="s">
        <v>6956</v>
      </c>
      <c r="H1366" s="99" t="s">
        <v>6957</v>
      </c>
      <c r="I1366" s="1"/>
      <c r="J1366" s="1"/>
      <c r="K1366" s="1"/>
      <c r="L1366" s="1"/>
      <c r="M1366" s="1"/>
      <c r="N1366" s="1"/>
      <c r="O1366" s="1"/>
      <c r="P1366" s="1"/>
      <c r="Q1366" s="1"/>
      <c r="R1366" s="15"/>
      <c r="S1366" s="1"/>
      <c r="T1366" s="1"/>
    </row>
    <row r="1367" ht="14.25" customHeight="1">
      <c r="A1367" s="1"/>
      <c r="B1367" s="12" t="s">
        <v>230</v>
      </c>
      <c r="C1367" s="15" t="s">
        <v>6954</v>
      </c>
      <c r="D1367" s="15" t="str">
        <f>VLOOKUP(WEEKDAY(C1367),'Dia da Semana'!$S:$T,2,FALSE)</f>
        <v>Quinta</v>
      </c>
      <c r="E1367" s="15" t="s">
        <v>6955</v>
      </c>
      <c r="F1367" s="15" t="s">
        <v>222</v>
      </c>
      <c r="G1367" s="98" t="s">
        <v>6956</v>
      </c>
      <c r="H1367" s="99" t="s">
        <v>6957</v>
      </c>
      <c r="I1367" s="1"/>
      <c r="J1367" s="1"/>
      <c r="K1367" s="1"/>
      <c r="L1367" s="1"/>
      <c r="M1367" s="1"/>
      <c r="N1367" s="1"/>
      <c r="O1367" s="1"/>
      <c r="P1367" s="1"/>
      <c r="Q1367" s="1"/>
      <c r="R1367" s="15"/>
      <c r="S1367" s="1"/>
      <c r="T1367" s="1"/>
    </row>
    <row r="1368" ht="14.25" customHeight="1">
      <c r="A1368" s="1"/>
      <c r="B1368" s="12" t="s">
        <v>230</v>
      </c>
      <c r="C1368" s="15" t="s">
        <v>6958</v>
      </c>
      <c r="D1368" s="15" t="str">
        <f>VLOOKUP(WEEKDAY(C1368),'Dia da Semana'!$S:$T,2,FALSE)</f>
        <v>Quinta</v>
      </c>
      <c r="E1368" s="15" t="s">
        <v>6959</v>
      </c>
      <c r="F1368" s="15" t="s">
        <v>223</v>
      </c>
      <c r="G1368" s="98" t="s">
        <v>250</v>
      </c>
      <c r="H1368" s="99" t="s">
        <v>250</v>
      </c>
      <c r="I1368" s="1"/>
      <c r="J1368" s="1"/>
      <c r="K1368" s="1"/>
      <c r="L1368" s="1"/>
      <c r="M1368" s="1"/>
      <c r="N1368" s="1"/>
      <c r="O1368" s="1"/>
      <c r="P1368" s="1"/>
      <c r="Q1368" s="1"/>
      <c r="R1368" s="15"/>
      <c r="S1368" s="1"/>
      <c r="T1368" s="1"/>
    </row>
    <row r="1369" ht="14.25" customHeight="1">
      <c r="A1369" s="1"/>
      <c r="B1369" s="12" t="s">
        <v>230</v>
      </c>
      <c r="C1369" s="15" t="s">
        <v>6960</v>
      </c>
      <c r="D1369" s="15" t="str">
        <f>VLOOKUP(WEEKDAY(C1369),'Dia da Semana'!$S:$T,2,FALSE)</f>
        <v>Quinta</v>
      </c>
      <c r="E1369" s="15" t="s">
        <v>6961</v>
      </c>
      <c r="F1369" s="15" t="s">
        <v>223</v>
      </c>
      <c r="G1369" s="98" t="s">
        <v>6962</v>
      </c>
      <c r="H1369" s="99" t="s">
        <v>6963</v>
      </c>
      <c r="I1369" s="1"/>
      <c r="J1369" s="1"/>
      <c r="K1369" s="1"/>
      <c r="L1369" s="1"/>
      <c r="M1369" s="1"/>
      <c r="N1369" s="1"/>
      <c r="O1369" s="1"/>
      <c r="P1369" s="1"/>
      <c r="Q1369" s="1"/>
      <c r="R1369" s="15"/>
      <c r="S1369" s="1"/>
      <c r="T1369" s="1"/>
    </row>
    <row r="1370" ht="14.25" customHeight="1">
      <c r="A1370" s="1"/>
      <c r="B1370" s="12" t="s">
        <v>230</v>
      </c>
      <c r="C1370" s="15" t="s">
        <v>6964</v>
      </c>
      <c r="D1370" s="15" t="str">
        <f>VLOOKUP(WEEKDAY(C1370),'Dia da Semana'!$S:$T,2,FALSE)</f>
        <v>Quinta</v>
      </c>
      <c r="E1370" s="15" t="s">
        <v>6965</v>
      </c>
      <c r="F1370" s="15" t="s">
        <v>223</v>
      </c>
      <c r="G1370" s="98" t="s">
        <v>4241</v>
      </c>
      <c r="H1370" s="99" t="s">
        <v>4249</v>
      </c>
      <c r="I1370" s="1"/>
      <c r="J1370" s="1"/>
      <c r="K1370" s="1"/>
      <c r="L1370" s="1"/>
      <c r="M1370" s="1"/>
      <c r="N1370" s="1"/>
      <c r="O1370" s="1"/>
      <c r="P1370" s="1"/>
      <c r="Q1370" s="1"/>
      <c r="R1370" s="15"/>
      <c r="S1370" s="1"/>
      <c r="T1370" s="1"/>
    </row>
    <row r="1371" ht="14.25" customHeight="1">
      <c r="A1371" s="1"/>
      <c r="B1371" s="12" t="s">
        <v>230</v>
      </c>
      <c r="C1371" s="15" t="s">
        <v>6966</v>
      </c>
      <c r="D1371" s="15" t="str">
        <f>VLOOKUP(WEEKDAY(C1371),'Dia da Semana'!$S:$T,2,FALSE)</f>
        <v>Quinta</v>
      </c>
      <c r="E1371" s="15" t="s">
        <v>6967</v>
      </c>
      <c r="F1371" s="15" t="s">
        <v>223</v>
      </c>
      <c r="G1371" s="98" t="s">
        <v>4241</v>
      </c>
      <c r="H1371" s="99" t="s">
        <v>4249</v>
      </c>
      <c r="I1371" s="1"/>
      <c r="J1371" s="1"/>
      <c r="K1371" s="1"/>
      <c r="L1371" s="1"/>
      <c r="M1371" s="1"/>
      <c r="N1371" s="1"/>
      <c r="O1371" s="1"/>
      <c r="P1371" s="1"/>
      <c r="Q1371" s="1"/>
      <c r="R1371" s="15"/>
      <c r="S1371" s="1"/>
      <c r="T1371" s="1"/>
    </row>
    <row r="1372" ht="14.25" customHeight="1">
      <c r="A1372" s="1"/>
      <c r="B1372" s="12" t="s">
        <v>230</v>
      </c>
      <c r="C1372" s="15" t="s">
        <v>6968</v>
      </c>
      <c r="D1372" s="15" t="str">
        <f>VLOOKUP(WEEKDAY(C1372),'Dia da Semana'!$S:$T,2,FALSE)</f>
        <v>Quinta</v>
      </c>
      <c r="E1372" s="15" t="s">
        <v>6969</v>
      </c>
      <c r="F1372" s="15" t="s">
        <v>223</v>
      </c>
      <c r="G1372" s="98" t="s">
        <v>4288</v>
      </c>
      <c r="H1372" s="99" t="s">
        <v>5705</v>
      </c>
      <c r="I1372" s="1"/>
      <c r="J1372" s="1"/>
      <c r="K1372" s="1"/>
      <c r="L1372" s="1"/>
      <c r="M1372" s="1"/>
      <c r="N1372" s="1"/>
      <c r="O1372" s="1"/>
      <c r="P1372" s="1"/>
      <c r="Q1372" s="1"/>
      <c r="R1372" s="15"/>
      <c r="S1372" s="1"/>
      <c r="T1372" s="1"/>
    </row>
    <row r="1373" ht="14.25" customHeight="1">
      <c r="A1373" s="1"/>
      <c r="B1373" s="12" t="s">
        <v>230</v>
      </c>
      <c r="C1373" s="15" t="s">
        <v>6970</v>
      </c>
      <c r="D1373" s="15" t="str">
        <f>VLOOKUP(WEEKDAY(C1373),'Dia da Semana'!$S:$T,2,FALSE)</f>
        <v>Quinta</v>
      </c>
      <c r="E1373" s="15" t="s">
        <v>6971</v>
      </c>
      <c r="F1373" s="15" t="s">
        <v>222</v>
      </c>
      <c r="G1373" s="98" t="s">
        <v>6972</v>
      </c>
      <c r="H1373" s="99" t="s">
        <v>6973</v>
      </c>
      <c r="I1373" s="1"/>
      <c r="J1373" s="1"/>
      <c r="K1373" s="1"/>
      <c r="L1373" s="1"/>
      <c r="M1373" s="1"/>
      <c r="N1373" s="1"/>
      <c r="O1373" s="1"/>
      <c r="P1373" s="1"/>
      <c r="Q1373" s="1"/>
      <c r="R1373" s="15"/>
      <c r="S1373" s="1"/>
      <c r="T1373" s="1"/>
    </row>
    <row r="1374" ht="14.25" customHeight="1">
      <c r="A1374" s="1"/>
      <c r="B1374" s="12" t="s">
        <v>230</v>
      </c>
      <c r="C1374" s="15" t="s">
        <v>6970</v>
      </c>
      <c r="D1374" s="15" t="str">
        <f>VLOOKUP(WEEKDAY(C1374),'Dia da Semana'!$S:$T,2,FALSE)</f>
        <v>Quinta</v>
      </c>
      <c r="E1374" s="15" t="s">
        <v>6971</v>
      </c>
      <c r="F1374" s="15" t="s">
        <v>222</v>
      </c>
      <c r="G1374" s="98" t="s">
        <v>6974</v>
      </c>
      <c r="H1374" s="99" t="s">
        <v>6975</v>
      </c>
      <c r="I1374" s="1"/>
      <c r="J1374" s="1"/>
      <c r="K1374" s="1"/>
      <c r="L1374" s="1"/>
      <c r="M1374" s="1"/>
      <c r="N1374" s="1"/>
      <c r="O1374" s="1"/>
      <c r="P1374" s="1"/>
      <c r="Q1374" s="1"/>
      <c r="R1374" s="15"/>
      <c r="S1374" s="1"/>
      <c r="T1374" s="1"/>
    </row>
    <row r="1375" ht="14.25" customHeight="1">
      <c r="A1375" s="1"/>
      <c r="B1375" s="12" t="s">
        <v>230</v>
      </c>
      <c r="C1375" s="15" t="s">
        <v>6976</v>
      </c>
      <c r="D1375" s="15" t="str">
        <f>VLOOKUP(WEEKDAY(C1375),'Dia da Semana'!$S:$T,2,FALSE)</f>
        <v>Quinta</v>
      </c>
      <c r="E1375" s="15" t="s">
        <v>6977</v>
      </c>
      <c r="F1375" s="15" t="s">
        <v>223</v>
      </c>
      <c r="G1375" s="98" t="s">
        <v>6978</v>
      </c>
      <c r="H1375" s="99" t="s">
        <v>6979</v>
      </c>
      <c r="I1375" s="1"/>
      <c r="J1375" s="1"/>
      <c r="K1375" s="1"/>
      <c r="L1375" s="1"/>
      <c r="M1375" s="1"/>
      <c r="N1375" s="1"/>
      <c r="O1375" s="1"/>
      <c r="P1375" s="1"/>
      <c r="Q1375" s="1"/>
      <c r="R1375" s="15"/>
      <c r="S1375" s="1"/>
      <c r="T1375" s="1"/>
    </row>
    <row r="1376" ht="14.25" customHeight="1">
      <c r="A1376" s="1"/>
      <c r="B1376" s="12" t="s">
        <v>230</v>
      </c>
      <c r="C1376" s="15" t="s">
        <v>6980</v>
      </c>
      <c r="D1376" s="15" t="str">
        <f>VLOOKUP(WEEKDAY(C1376),'Dia da Semana'!$S:$T,2,FALSE)</f>
        <v>Quinta</v>
      </c>
      <c r="E1376" s="15" t="s">
        <v>6981</v>
      </c>
      <c r="F1376" s="15" t="s">
        <v>223</v>
      </c>
      <c r="G1376" s="98" t="s">
        <v>4501</v>
      </c>
      <c r="H1376" s="99" t="s">
        <v>4502</v>
      </c>
      <c r="I1376" s="1"/>
      <c r="J1376" s="1"/>
      <c r="K1376" s="1"/>
      <c r="L1376" s="1"/>
      <c r="M1376" s="1"/>
      <c r="N1376" s="1"/>
      <c r="O1376" s="1"/>
      <c r="P1376" s="1"/>
      <c r="Q1376" s="1"/>
      <c r="R1376" s="15"/>
      <c r="S1376" s="1"/>
      <c r="T1376" s="1"/>
    </row>
    <row r="1377" ht="14.25" customHeight="1">
      <c r="A1377" s="1"/>
      <c r="B1377" s="12" t="s">
        <v>230</v>
      </c>
      <c r="C1377" s="15" t="s">
        <v>6982</v>
      </c>
      <c r="D1377" s="15" t="str">
        <f>VLOOKUP(WEEKDAY(C1377),'Dia da Semana'!$S:$T,2,FALSE)</f>
        <v>Quinta</v>
      </c>
      <c r="E1377" s="15" t="s">
        <v>6983</v>
      </c>
      <c r="F1377" s="15" t="s">
        <v>223</v>
      </c>
      <c r="G1377" s="98" t="s">
        <v>6978</v>
      </c>
      <c r="H1377" s="99" t="s">
        <v>6979</v>
      </c>
      <c r="I1377" s="1"/>
      <c r="J1377" s="1"/>
      <c r="K1377" s="1"/>
      <c r="L1377" s="1"/>
      <c r="M1377" s="1"/>
      <c r="N1377" s="1"/>
      <c r="O1377" s="1"/>
      <c r="P1377" s="1"/>
      <c r="Q1377" s="1"/>
      <c r="R1377" s="15"/>
      <c r="S1377" s="1"/>
      <c r="T1377" s="1"/>
    </row>
    <row r="1378" ht="14.25" customHeight="1">
      <c r="A1378" s="1"/>
      <c r="B1378" s="12" t="s">
        <v>230</v>
      </c>
      <c r="C1378" s="15" t="s">
        <v>6984</v>
      </c>
      <c r="D1378" s="15" t="str">
        <f>VLOOKUP(WEEKDAY(C1378),'Dia da Semana'!$S:$T,2,FALSE)</f>
        <v>Quinta</v>
      </c>
      <c r="E1378" s="15" t="s">
        <v>6985</v>
      </c>
      <c r="F1378" s="15" t="s">
        <v>223</v>
      </c>
      <c r="G1378" s="98" t="s">
        <v>250</v>
      </c>
      <c r="H1378" s="99" t="s">
        <v>250</v>
      </c>
      <c r="I1378" s="1"/>
      <c r="J1378" s="1"/>
      <c r="K1378" s="1"/>
      <c r="L1378" s="1"/>
      <c r="M1378" s="1"/>
      <c r="N1378" s="1"/>
      <c r="O1378" s="1"/>
      <c r="P1378" s="1"/>
      <c r="Q1378" s="1"/>
      <c r="R1378" s="15"/>
      <c r="S1378" s="1"/>
      <c r="T1378" s="1"/>
    </row>
    <row r="1379" ht="14.25" customHeight="1">
      <c r="A1379" s="1"/>
      <c r="B1379" s="12" t="s">
        <v>230</v>
      </c>
      <c r="C1379" s="15" t="s">
        <v>6986</v>
      </c>
      <c r="D1379" s="15" t="str">
        <f>VLOOKUP(WEEKDAY(C1379),'Dia da Semana'!$S:$T,2,FALSE)</f>
        <v>Quinta</v>
      </c>
      <c r="E1379" s="15" t="s">
        <v>6987</v>
      </c>
      <c r="F1379" s="15" t="s">
        <v>223</v>
      </c>
      <c r="G1379" s="98" t="s">
        <v>4501</v>
      </c>
      <c r="H1379" s="99" t="s">
        <v>6988</v>
      </c>
      <c r="I1379" s="1"/>
      <c r="J1379" s="1"/>
      <c r="K1379" s="1"/>
      <c r="L1379" s="1"/>
      <c r="M1379" s="1"/>
      <c r="N1379" s="1"/>
      <c r="O1379" s="1"/>
      <c r="P1379" s="1"/>
      <c r="Q1379" s="1"/>
      <c r="R1379" s="15"/>
      <c r="S1379" s="1"/>
      <c r="T1379" s="1"/>
    </row>
    <row r="1380" ht="14.25" customHeight="1">
      <c r="A1380" s="1"/>
      <c r="B1380" s="12" t="s">
        <v>230</v>
      </c>
      <c r="C1380" s="15" t="s">
        <v>6989</v>
      </c>
      <c r="D1380" s="15" t="str">
        <f>VLOOKUP(WEEKDAY(C1380),'Dia da Semana'!$S:$T,2,FALSE)</f>
        <v>Quinta</v>
      </c>
      <c r="E1380" s="15" t="s">
        <v>6990</v>
      </c>
      <c r="F1380" s="15" t="s">
        <v>223</v>
      </c>
      <c r="G1380" s="98" t="s">
        <v>5786</v>
      </c>
      <c r="H1380" s="99" t="s">
        <v>6991</v>
      </c>
      <c r="I1380" s="1"/>
      <c r="J1380" s="1"/>
      <c r="K1380" s="1"/>
      <c r="L1380" s="1"/>
      <c r="M1380" s="1"/>
      <c r="N1380" s="1"/>
      <c r="O1380" s="1"/>
      <c r="P1380" s="1"/>
      <c r="Q1380" s="1"/>
      <c r="R1380" s="15"/>
      <c r="S1380" s="1"/>
      <c r="T1380" s="1"/>
    </row>
    <row r="1381" ht="14.25" customHeight="1">
      <c r="A1381" s="1"/>
      <c r="B1381" s="12" t="s">
        <v>230</v>
      </c>
      <c r="C1381" s="15" t="s">
        <v>6992</v>
      </c>
      <c r="D1381" s="15" t="str">
        <f>VLOOKUP(WEEKDAY(C1381),'Dia da Semana'!$S:$T,2,FALSE)</f>
        <v>Quinta</v>
      </c>
      <c r="E1381" s="15" t="s">
        <v>6993</v>
      </c>
      <c r="F1381" s="15" t="s">
        <v>223</v>
      </c>
      <c r="G1381" s="98" t="s">
        <v>4266</v>
      </c>
      <c r="H1381" s="99" t="s">
        <v>4267</v>
      </c>
      <c r="I1381" s="1"/>
      <c r="J1381" s="1"/>
      <c r="K1381" s="1"/>
      <c r="L1381" s="1"/>
      <c r="M1381" s="1"/>
      <c r="N1381" s="1"/>
      <c r="O1381" s="1"/>
      <c r="P1381" s="1"/>
      <c r="Q1381" s="1"/>
      <c r="R1381" s="15"/>
      <c r="S1381" s="1"/>
      <c r="T1381" s="1"/>
    </row>
    <row r="1382" ht="14.25" customHeight="1">
      <c r="A1382" s="1"/>
      <c r="B1382" s="12" t="s">
        <v>248</v>
      </c>
      <c r="C1382" s="15" t="s">
        <v>6994</v>
      </c>
      <c r="D1382" s="15" t="str">
        <f>VLOOKUP(WEEKDAY(C1382),'Dia da Semana'!$S:$T,2,FALSE)</f>
        <v>Quinta</v>
      </c>
      <c r="E1382" s="15" t="s">
        <v>6995</v>
      </c>
      <c r="F1382" s="15" t="s">
        <v>222</v>
      </c>
      <c r="G1382" s="98" t="s">
        <v>4266</v>
      </c>
      <c r="H1382" s="99" t="s">
        <v>4526</v>
      </c>
      <c r="I1382" s="1"/>
      <c r="J1382" s="1"/>
      <c r="K1382" s="1"/>
      <c r="L1382" s="1"/>
      <c r="M1382" s="1"/>
      <c r="N1382" s="1"/>
      <c r="O1382" s="1"/>
      <c r="P1382" s="1"/>
      <c r="Q1382" s="1"/>
      <c r="R1382" s="15"/>
      <c r="S1382" s="1"/>
      <c r="T1382" s="1"/>
    </row>
    <row r="1383" ht="14.25" customHeight="1">
      <c r="A1383" s="1"/>
      <c r="B1383" s="12" t="s">
        <v>230</v>
      </c>
      <c r="C1383" s="15" t="s">
        <v>6996</v>
      </c>
      <c r="D1383" s="15" t="str">
        <f>VLOOKUP(WEEKDAY(C1383),'Dia da Semana'!$S:$T,2,FALSE)</f>
        <v>Quinta</v>
      </c>
      <c r="E1383" s="15" t="s">
        <v>6997</v>
      </c>
      <c r="F1383" s="15" t="s">
        <v>223</v>
      </c>
      <c r="G1383" s="98" t="s">
        <v>4337</v>
      </c>
      <c r="H1383" s="99" t="s">
        <v>250</v>
      </c>
      <c r="I1383" s="1"/>
      <c r="J1383" s="1"/>
      <c r="K1383" s="1"/>
      <c r="L1383" s="1"/>
      <c r="M1383" s="1"/>
      <c r="N1383" s="1"/>
      <c r="O1383" s="1"/>
      <c r="P1383" s="1"/>
      <c r="Q1383" s="1"/>
      <c r="R1383" s="15"/>
      <c r="S1383" s="1"/>
      <c r="T1383" s="1"/>
    </row>
    <row r="1384" ht="14.25" customHeight="1">
      <c r="A1384" s="1"/>
      <c r="B1384" s="12" t="s">
        <v>230</v>
      </c>
      <c r="C1384" s="15" t="s">
        <v>6998</v>
      </c>
      <c r="D1384" s="15" t="str">
        <f>VLOOKUP(WEEKDAY(C1384),'Dia da Semana'!$S:$T,2,FALSE)</f>
        <v>Quinta</v>
      </c>
      <c r="E1384" s="15" t="s">
        <v>6999</v>
      </c>
      <c r="F1384" s="15" t="s">
        <v>223</v>
      </c>
      <c r="G1384" s="98" t="s">
        <v>250</v>
      </c>
      <c r="H1384" s="99" t="s">
        <v>4242</v>
      </c>
      <c r="I1384" s="1"/>
      <c r="J1384" s="1"/>
      <c r="K1384" s="1"/>
      <c r="L1384" s="1"/>
      <c r="M1384" s="1"/>
      <c r="N1384" s="1"/>
      <c r="O1384" s="1"/>
      <c r="P1384" s="1"/>
      <c r="Q1384" s="1"/>
      <c r="R1384" s="15"/>
      <c r="S1384" s="1"/>
      <c r="T1384" s="1"/>
    </row>
    <row r="1385" ht="14.25" customHeight="1">
      <c r="A1385" s="1"/>
      <c r="B1385" s="12" t="s">
        <v>230</v>
      </c>
      <c r="C1385" s="15" t="s">
        <v>6998</v>
      </c>
      <c r="D1385" s="15" t="str">
        <f>VLOOKUP(WEEKDAY(C1385),'Dia da Semana'!$S:$T,2,FALSE)</f>
        <v>Quinta</v>
      </c>
      <c r="E1385" s="15" t="s">
        <v>7000</v>
      </c>
      <c r="F1385" s="15" t="s">
        <v>223</v>
      </c>
      <c r="G1385" s="98" t="s">
        <v>250</v>
      </c>
      <c r="H1385" s="99" t="s">
        <v>250</v>
      </c>
      <c r="I1385" s="1"/>
      <c r="J1385" s="1"/>
      <c r="K1385" s="1"/>
      <c r="L1385" s="1"/>
      <c r="M1385" s="1"/>
      <c r="N1385" s="1"/>
      <c r="O1385" s="1"/>
      <c r="P1385" s="1"/>
      <c r="Q1385" s="1"/>
      <c r="R1385" s="15"/>
      <c r="S1385" s="1"/>
      <c r="T1385" s="1"/>
    </row>
    <row r="1386" ht="14.25" customHeight="1">
      <c r="A1386" s="1"/>
      <c r="B1386" s="12" t="s">
        <v>230</v>
      </c>
      <c r="C1386" s="15" t="s">
        <v>7001</v>
      </c>
      <c r="D1386" s="15" t="str">
        <f>VLOOKUP(WEEKDAY(C1386),'Dia da Semana'!$S:$T,2,FALSE)</f>
        <v>Quinta</v>
      </c>
      <c r="E1386" s="15" t="s">
        <v>7002</v>
      </c>
      <c r="F1386" s="15" t="s">
        <v>223</v>
      </c>
      <c r="G1386" s="98" t="s">
        <v>7003</v>
      </c>
      <c r="H1386" s="99" t="s">
        <v>7004</v>
      </c>
      <c r="I1386" s="1"/>
      <c r="J1386" s="1"/>
      <c r="K1386" s="1"/>
      <c r="L1386" s="1"/>
      <c r="M1386" s="1"/>
      <c r="N1386" s="1"/>
      <c r="O1386" s="1"/>
      <c r="P1386" s="1"/>
      <c r="Q1386" s="1"/>
      <c r="R1386" s="15"/>
      <c r="S1386" s="1"/>
      <c r="T1386" s="1"/>
    </row>
    <row r="1387" ht="14.25" customHeight="1">
      <c r="A1387" s="1"/>
      <c r="B1387" s="12" t="s">
        <v>230</v>
      </c>
      <c r="C1387" s="15" t="s">
        <v>7001</v>
      </c>
      <c r="D1387" s="15" t="str">
        <f>VLOOKUP(WEEKDAY(C1387),'Dia da Semana'!$S:$T,2,FALSE)</f>
        <v>Quinta</v>
      </c>
      <c r="E1387" s="15" t="s">
        <v>7005</v>
      </c>
      <c r="F1387" s="15" t="s">
        <v>223</v>
      </c>
      <c r="G1387" s="98" t="s">
        <v>4241</v>
      </c>
      <c r="H1387" s="99" t="s">
        <v>4249</v>
      </c>
      <c r="I1387" s="1"/>
      <c r="J1387" s="1"/>
      <c r="K1387" s="1"/>
      <c r="L1387" s="1"/>
      <c r="M1387" s="1"/>
      <c r="N1387" s="1"/>
      <c r="O1387" s="1"/>
      <c r="P1387" s="1"/>
      <c r="Q1387" s="1"/>
      <c r="R1387" s="15"/>
      <c r="S1387" s="1"/>
      <c r="T1387" s="1"/>
    </row>
    <row r="1388" ht="14.25" customHeight="1">
      <c r="A1388" s="1"/>
      <c r="B1388" s="12" t="s">
        <v>230</v>
      </c>
      <c r="C1388" s="15" t="s">
        <v>7006</v>
      </c>
      <c r="D1388" s="15" t="str">
        <f>VLOOKUP(WEEKDAY(C1388),'Dia da Semana'!$S:$T,2,FALSE)</f>
        <v>Quinta</v>
      </c>
      <c r="E1388" s="15" t="s">
        <v>6999</v>
      </c>
      <c r="F1388" s="15" t="s">
        <v>223</v>
      </c>
      <c r="G1388" s="98" t="s">
        <v>250</v>
      </c>
      <c r="H1388" s="99" t="s">
        <v>4242</v>
      </c>
      <c r="I1388" s="1"/>
      <c r="J1388" s="1"/>
      <c r="K1388" s="1"/>
      <c r="L1388" s="1"/>
      <c r="M1388" s="1"/>
      <c r="N1388" s="1"/>
      <c r="O1388" s="1"/>
      <c r="P1388" s="1"/>
      <c r="Q1388" s="1"/>
      <c r="R1388" s="15"/>
      <c r="S1388" s="1"/>
      <c r="T1388" s="1"/>
    </row>
    <row r="1389" ht="14.25" customHeight="1">
      <c r="A1389" s="1"/>
      <c r="B1389" s="12" t="s">
        <v>230</v>
      </c>
      <c r="C1389" s="15" t="s">
        <v>7006</v>
      </c>
      <c r="D1389" s="15" t="str">
        <f>VLOOKUP(WEEKDAY(C1389),'Dia da Semana'!$S:$T,2,FALSE)</f>
        <v>Quinta</v>
      </c>
      <c r="E1389" s="15" t="s">
        <v>7000</v>
      </c>
      <c r="F1389" s="15" t="s">
        <v>223</v>
      </c>
      <c r="G1389" s="98" t="s">
        <v>250</v>
      </c>
      <c r="H1389" s="99" t="s">
        <v>250</v>
      </c>
      <c r="I1389" s="1"/>
      <c r="J1389" s="1"/>
      <c r="K1389" s="1"/>
      <c r="L1389" s="1"/>
      <c r="M1389" s="1"/>
      <c r="N1389" s="1"/>
      <c r="O1389" s="1"/>
      <c r="P1389" s="1"/>
      <c r="Q1389" s="1"/>
      <c r="R1389" s="15"/>
      <c r="S1389" s="1"/>
      <c r="T1389" s="1"/>
    </row>
    <row r="1390" ht="14.25" customHeight="1">
      <c r="A1390" s="1"/>
      <c r="B1390" s="12" t="s">
        <v>230</v>
      </c>
      <c r="C1390" s="15" t="s">
        <v>7007</v>
      </c>
      <c r="D1390" s="15" t="str">
        <f>VLOOKUP(WEEKDAY(C1390),'Dia da Semana'!$S:$T,2,FALSE)</f>
        <v>Quinta</v>
      </c>
      <c r="E1390" s="15" t="s">
        <v>7002</v>
      </c>
      <c r="F1390" s="15" t="s">
        <v>223</v>
      </c>
      <c r="G1390" s="98" t="s">
        <v>4651</v>
      </c>
      <c r="H1390" s="99" t="s">
        <v>5393</v>
      </c>
      <c r="I1390" s="1"/>
      <c r="J1390" s="1"/>
      <c r="K1390" s="1"/>
      <c r="L1390" s="1"/>
      <c r="M1390" s="1"/>
      <c r="N1390" s="1"/>
      <c r="O1390" s="1"/>
      <c r="P1390" s="1"/>
      <c r="Q1390" s="1"/>
      <c r="R1390" s="15"/>
      <c r="S1390" s="1"/>
      <c r="T1390" s="1"/>
    </row>
    <row r="1391" ht="14.25" customHeight="1">
      <c r="A1391" s="1"/>
      <c r="B1391" s="12" t="s">
        <v>230</v>
      </c>
      <c r="C1391" s="15" t="s">
        <v>7008</v>
      </c>
      <c r="D1391" s="15" t="str">
        <f>VLOOKUP(WEEKDAY(C1391),'Dia da Semana'!$S:$T,2,FALSE)</f>
        <v>Quinta</v>
      </c>
      <c r="E1391" s="15" t="s">
        <v>7005</v>
      </c>
      <c r="F1391" s="15" t="s">
        <v>223</v>
      </c>
      <c r="G1391" s="98" t="s">
        <v>4241</v>
      </c>
      <c r="H1391" s="99" t="s">
        <v>4249</v>
      </c>
      <c r="I1391" s="1"/>
      <c r="J1391" s="1"/>
      <c r="K1391" s="1"/>
      <c r="L1391" s="1"/>
      <c r="M1391" s="1"/>
      <c r="N1391" s="1"/>
      <c r="O1391" s="1"/>
      <c r="P1391" s="1"/>
      <c r="Q1391" s="1"/>
      <c r="R1391" s="15"/>
      <c r="S1391" s="1"/>
      <c r="T1391" s="1"/>
    </row>
    <row r="1392" ht="14.25" customHeight="1">
      <c r="A1392" s="1"/>
      <c r="B1392" s="12" t="s">
        <v>230</v>
      </c>
      <c r="C1392" s="15" t="s">
        <v>7009</v>
      </c>
      <c r="D1392" s="15" t="str">
        <f>VLOOKUP(WEEKDAY(C1392),'Dia da Semana'!$S:$T,2,FALSE)</f>
        <v>Quinta</v>
      </c>
      <c r="E1392" s="15" t="s">
        <v>7010</v>
      </c>
      <c r="F1392" s="15" t="s">
        <v>223</v>
      </c>
      <c r="G1392" s="98" t="s">
        <v>4651</v>
      </c>
      <c r="H1392" s="99" t="s">
        <v>5393</v>
      </c>
      <c r="I1392" s="1"/>
      <c r="J1392" s="1"/>
      <c r="K1392" s="1"/>
      <c r="L1392" s="1"/>
      <c r="M1392" s="1"/>
      <c r="N1392" s="1"/>
      <c r="O1392" s="1"/>
      <c r="P1392" s="1"/>
      <c r="Q1392" s="1"/>
      <c r="R1392" s="15"/>
      <c r="S1392" s="1"/>
      <c r="T1392" s="1"/>
    </row>
    <row r="1393" ht="14.25" customHeight="1">
      <c r="A1393" s="1"/>
      <c r="B1393" s="12" t="s">
        <v>230</v>
      </c>
      <c r="C1393" s="15" t="s">
        <v>7009</v>
      </c>
      <c r="D1393" s="15" t="str">
        <f>VLOOKUP(WEEKDAY(C1393),'Dia da Semana'!$S:$T,2,FALSE)</f>
        <v>Quinta</v>
      </c>
      <c r="E1393" s="15" t="s">
        <v>7010</v>
      </c>
      <c r="F1393" s="15" t="s">
        <v>223</v>
      </c>
      <c r="G1393" s="98" t="s">
        <v>4651</v>
      </c>
      <c r="H1393" s="99" t="s">
        <v>5393</v>
      </c>
      <c r="I1393" s="1"/>
      <c r="J1393" s="1"/>
      <c r="K1393" s="1"/>
      <c r="L1393" s="1"/>
      <c r="M1393" s="1"/>
      <c r="N1393" s="1"/>
      <c r="O1393" s="1"/>
      <c r="P1393" s="1"/>
      <c r="Q1393" s="1"/>
      <c r="R1393" s="15"/>
      <c r="S1393" s="1"/>
      <c r="T1393" s="1"/>
    </row>
    <row r="1394" ht="14.25" customHeight="1">
      <c r="A1394" s="1"/>
      <c r="B1394" s="12" t="s">
        <v>230</v>
      </c>
      <c r="C1394" s="15" t="s">
        <v>7011</v>
      </c>
      <c r="D1394" s="15" t="str">
        <f>VLOOKUP(WEEKDAY(C1394),'Dia da Semana'!$S:$T,2,FALSE)</f>
        <v>Quinta</v>
      </c>
      <c r="E1394" s="15" t="s">
        <v>7012</v>
      </c>
      <c r="F1394" s="15" t="s">
        <v>4186</v>
      </c>
      <c r="G1394" s="98" t="s">
        <v>7013</v>
      </c>
      <c r="H1394" s="99" t="s">
        <v>7014</v>
      </c>
      <c r="I1394" s="1"/>
      <c r="J1394" s="1"/>
      <c r="K1394" s="1"/>
      <c r="L1394" s="1"/>
      <c r="M1394" s="1"/>
      <c r="N1394" s="1"/>
      <c r="O1394" s="1"/>
      <c r="P1394" s="1"/>
      <c r="Q1394" s="1"/>
      <c r="R1394" s="15"/>
      <c r="S1394" s="1"/>
      <c r="T1394" s="1"/>
    </row>
    <row r="1395" ht="14.25" customHeight="1">
      <c r="A1395" s="1"/>
      <c r="B1395" s="12" t="s">
        <v>230</v>
      </c>
      <c r="C1395" s="15" t="s">
        <v>7015</v>
      </c>
      <c r="D1395" s="15" t="str">
        <f>VLOOKUP(WEEKDAY(C1395),'Dia da Semana'!$S:$T,2,FALSE)</f>
        <v>Quinta</v>
      </c>
      <c r="E1395" s="15" t="s">
        <v>7012</v>
      </c>
      <c r="F1395" s="15" t="s">
        <v>4186</v>
      </c>
      <c r="G1395" s="98" t="s">
        <v>7013</v>
      </c>
      <c r="H1395" s="99" t="s">
        <v>7014</v>
      </c>
      <c r="I1395" s="1"/>
      <c r="J1395" s="1"/>
      <c r="K1395" s="1"/>
      <c r="L1395" s="1"/>
      <c r="M1395" s="1"/>
      <c r="N1395" s="1"/>
      <c r="O1395" s="1"/>
      <c r="P1395" s="1"/>
      <c r="Q1395" s="1"/>
      <c r="R1395" s="15"/>
      <c r="S1395" s="1"/>
      <c r="T1395" s="1"/>
    </row>
    <row r="1396" ht="14.25" customHeight="1">
      <c r="A1396" s="1"/>
      <c r="B1396" s="12" t="s">
        <v>248</v>
      </c>
      <c r="C1396" s="15" t="s">
        <v>7016</v>
      </c>
      <c r="D1396" s="15" t="str">
        <f>VLOOKUP(WEEKDAY(C1396),'Dia da Semana'!$S:$T,2,FALSE)</f>
        <v>Terça</v>
      </c>
      <c r="E1396" s="15" t="s">
        <v>7017</v>
      </c>
      <c r="F1396" s="15" t="s">
        <v>222</v>
      </c>
      <c r="G1396" s="98" t="s">
        <v>4337</v>
      </c>
      <c r="H1396" s="99" t="s">
        <v>5526</v>
      </c>
      <c r="I1396" s="1"/>
      <c r="J1396" s="1"/>
      <c r="K1396" s="1"/>
      <c r="L1396" s="1"/>
      <c r="M1396" s="1"/>
      <c r="N1396" s="1"/>
      <c r="O1396" s="1"/>
      <c r="P1396" s="1"/>
      <c r="Q1396" s="1"/>
      <c r="R1396" s="15"/>
      <c r="S1396" s="1"/>
      <c r="T1396" s="1"/>
    </row>
    <row r="1397" ht="14.25" customHeight="1">
      <c r="A1397" s="1"/>
      <c r="B1397" s="12" t="s">
        <v>230</v>
      </c>
      <c r="C1397" s="15" t="s">
        <v>7018</v>
      </c>
      <c r="D1397" s="15" t="str">
        <f>VLOOKUP(WEEKDAY(C1397),'Dia da Semana'!$S:$T,2,FALSE)</f>
        <v>Terça</v>
      </c>
      <c r="E1397" s="15" t="s">
        <v>7019</v>
      </c>
      <c r="F1397" s="15" t="s">
        <v>222</v>
      </c>
      <c r="G1397" s="98" t="s">
        <v>250</v>
      </c>
      <c r="H1397" s="99" t="s">
        <v>250</v>
      </c>
      <c r="I1397" s="1"/>
      <c r="J1397" s="1"/>
      <c r="K1397" s="1"/>
      <c r="L1397" s="1"/>
      <c r="M1397" s="1"/>
      <c r="N1397" s="1"/>
      <c r="O1397" s="1"/>
      <c r="P1397" s="1"/>
      <c r="Q1397" s="1"/>
      <c r="R1397" s="15"/>
      <c r="S1397" s="1"/>
      <c r="T1397" s="1"/>
    </row>
    <row r="1398" ht="14.25" customHeight="1">
      <c r="A1398" s="1"/>
      <c r="B1398" s="12" t="s">
        <v>248</v>
      </c>
      <c r="C1398" s="15" t="s">
        <v>7020</v>
      </c>
      <c r="D1398" s="15" t="str">
        <f>VLOOKUP(WEEKDAY(C1398),'Dia da Semana'!$S:$T,2,FALSE)</f>
        <v>Terça</v>
      </c>
      <c r="E1398" s="15" t="s">
        <v>7021</v>
      </c>
      <c r="F1398" s="15" t="s">
        <v>222</v>
      </c>
      <c r="G1398" s="98" t="s">
        <v>4266</v>
      </c>
      <c r="H1398" s="99" t="s">
        <v>4526</v>
      </c>
      <c r="I1398" s="1"/>
      <c r="J1398" s="1"/>
      <c r="K1398" s="1"/>
      <c r="L1398" s="1"/>
      <c r="M1398" s="1"/>
      <c r="N1398" s="1"/>
      <c r="O1398" s="1"/>
      <c r="P1398" s="1"/>
      <c r="Q1398" s="1"/>
      <c r="R1398" s="15"/>
      <c r="S1398" s="1"/>
      <c r="T1398" s="1"/>
    </row>
    <row r="1399" ht="14.25" customHeight="1">
      <c r="A1399" s="1"/>
      <c r="B1399" s="12" t="s">
        <v>248</v>
      </c>
      <c r="C1399" s="15" t="s">
        <v>7022</v>
      </c>
      <c r="D1399" s="15" t="str">
        <f>VLOOKUP(WEEKDAY(C1399),'Dia da Semana'!$S:$T,2,FALSE)</f>
        <v>Terça</v>
      </c>
      <c r="E1399" s="15" t="s">
        <v>7023</v>
      </c>
      <c r="F1399" s="15" t="s">
        <v>222</v>
      </c>
      <c r="G1399" s="98" t="s">
        <v>4266</v>
      </c>
      <c r="H1399" s="99" t="s">
        <v>5005</v>
      </c>
      <c r="I1399" s="1"/>
      <c r="J1399" s="1"/>
      <c r="K1399" s="1"/>
      <c r="L1399" s="1"/>
      <c r="M1399" s="1"/>
      <c r="N1399" s="1"/>
      <c r="O1399" s="1"/>
      <c r="P1399" s="1"/>
      <c r="Q1399" s="1"/>
      <c r="R1399" s="15"/>
      <c r="S1399" s="1"/>
      <c r="T1399" s="1"/>
    </row>
    <row r="1400" ht="14.25" customHeight="1">
      <c r="A1400" s="1"/>
      <c r="B1400" s="12" t="s">
        <v>248</v>
      </c>
      <c r="C1400" s="15" t="s">
        <v>7024</v>
      </c>
      <c r="D1400" s="15" t="str">
        <f>VLOOKUP(WEEKDAY(C1400),'Dia da Semana'!$S:$T,2,FALSE)</f>
        <v>Terça</v>
      </c>
      <c r="E1400" s="15" t="s">
        <v>7025</v>
      </c>
      <c r="F1400" s="15" t="s">
        <v>222</v>
      </c>
      <c r="G1400" s="98" t="s">
        <v>4187</v>
      </c>
      <c r="H1400" s="99" t="s">
        <v>4193</v>
      </c>
      <c r="I1400" s="1"/>
      <c r="J1400" s="1"/>
      <c r="K1400" s="1"/>
      <c r="L1400" s="1"/>
      <c r="M1400" s="1"/>
      <c r="N1400" s="1"/>
      <c r="O1400" s="1"/>
      <c r="P1400" s="1"/>
      <c r="Q1400" s="1"/>
      <c r="R1400" s="15"/>
      <c r="S1400" s="1"/>
      <c r="T1400" s="1"/>
    </row>
    <row r="1401" ht="14.25" customHeight="1">
      <c r="A1401" s="1"/>
      <c r="B1401" s="12" t="s">
        <v>230</v>
      </c>
      <c r="C1401" s="15" t="s">
        <v>7026</v>
      </c>
      <c r="D1401" s="15" t="str">
        <f>VLOOKUP(WEEKDAY(C1401),'Dia da Semana'!$S:$T,2,FALSE)</f>
        <v>Terça</v>
      </c>
      <c r="E1401" s="15" t="s">
        <v>7027</v>
      </c>
      <c r="F1401" s="15" t="s">
        <v>224</v>
      </c>
      <c r="G1401" s="98" t="s">
        <v>250</v>
      </c>
      <c r="H1401" s="99" t="s">
        <v>250</v>
      </c>
      <c r="I1401" s="1"/>
      <c r="J1401" s="1"/>
      <c r="K1401" s="1"/>
      <c r="L1401" s="1"/>
      <c r="M1401" s="1"/>
      <c r="N1401" s="1"/>
      <c r="O1401" s="1"/>
      <c r="P1401" s="1"/>
      <c r="Q1401" s="1"/>
      <c r="R1401" s="15"/>
      <c r="S1401" s="1"/>
      <c r="T1401" s="1"/>
    </row>
    <row r="1402" ht="14.25" customHeight="1">
      <c r="A1402" s="1"/>
      <c r="B1402" s="12" t="s">
        <v>230</v>
      </c>
      <c r="C1402" s="15" t="s">
        <v>7028</v>
      </c>
      <c r="D1402" s="15" t="str">
        <f>VLOOKUP(WEEKDAY(C1402),'Dia da Semana'!$S:$T,2,FALSE)</f>
        <v>Terça</v>
      </c>
      <c r="E1402" s="15" t="s">
        <v>7029</v>
      </c>
      <c r="F1402" s="15" t="s">
        <v>224</v>
      </c>
      <c r="G1402" s="98" t="s">
        <v>250</v>
      </c>
      <c r="H1402" s="99" t="s">
        <v>250</v>
      </c>
      <c r="I1402" s="1"/>
      <c r="J1402" s="1"/>
      <c r="K1402" s="1"/>
      <c r="L1402" s="1"/>
      <c r="M1402" s="1"/>
      <c r="N1402" s="1"/>
      <c r="O1402" s="1"/>
      <c r="P1402" s="1"/>
      <c r="Q1402" s="1"/>
      <c r="R1402" s="15"/>
      <c r="S1402" s="1"/>
      <c r="T1402" s="1"/>
    </row>
    <row r="1403" ht="14.25" customHeight="1">
      <c r="A1403" s="1"/>
      <c r="B1403" s="12" t="s">
        <v>248</v>
      </c>
      <c r="C1403" s="15" t="s">
        <v>7028</v>
      </c>
      <c r="D1403" s="15" t="str">
        <f>VLOOKUP(WEEKDAY(C1403),'Dia da Semana'!$S:$T,2,FALSE)</f>
        <v>Terça</v>
      </c>
      <c r="E1403" s="15" t="s">
        <v>7030</v>
      </c>
      <c r="F1403" s="15" t="s">
        <v>222</v>
      </c>
      <c r="G1403" s="98" t="s">
        <v>4187</v>
      </c>
      <c r="H1403" s="99" t="s">
        <v>4193</v>
      </c>
      <c r="I1403" s="1"/>
      <c r="J1403" s="1"/>
      <c r="K1403" s="1"/>
      <c r="L1403" s="1"/>
      <c r="M1403" s="1"/>
      <c r="N1403" s="1"/>
      <c r="O1403" s="1"/>
      <c r="P1403" s="1"/>
      <c r="Q1403" s="1"/>
      <c r="R1403" s="15"/>
      <c r="S1403" s="1"/>
      <c r="T1403" s="1"/>
    </row>
    <row r="1404" ht="14.25" customHeight="1">
      <c r="A1404" s="1"/>
      <c r="B1404" s="12" t="s">
        <v>248</v>
      </c>
      <c r="C1404" s="15" t="s">
        <v>7031</v>
      </c>
      <c r="D1404" s="15" t="str">
        <f>VLOOKUP(WEEKDAY(C1404),'Dia da Semana'!$S:$T,2,FALSE)</f>
        <v>Terça</v>
      </c>
      <c r="E1404" s="15" t="s">
        <v>7032</v>
      </c>
      <c r="F1404" s="15" t="s">
        <v>222</v>
      </c>
      <c r="G1404" s="98" t="s">
        <v>4187</v>
      </c>
      <c r="H1404" s="99" t="s">
        <v>4193</v>
      </c>
      <c r="I1404" s="1"/>
      <c r="J1404" s="1"/>
      <c r="K1404" s="1"/>
      <c r="L1404" s="1"/>
      <c r="M1404" s="1"/>
      <c r="N1404" s="1"/>
      <c r="O1404" s="1"/>
      <c r="P1404" s="1"/>
      <c r="Q1404" s="1"/>
      <c r="R1404" s="15"/>
      <c r="S1404" s="1"/>
      <c r="T1404" s="1"/>
    </row>
    <row r="1405" ht="14.25" customHeight="1">
      <c r="A1405" s="1"/>
      <c r="B1405" s="12" t="s">
        <v>247</v>
      </c>
      <c r="C1405" s="15" t="s">
        <v>7033</v>
      </c>
      <c r="D1405" s="15" t="str">
        <f>VLOOKUP(WEEKDAY(C1405),'Dia da Semana'!$S:$T,2,FALSE)</f>
        <v>Terça</v>
      </c>
      <c r="E1405" s="15" t="s">
        <v>7034</v>
      </c>
      <c r="F1405" s="15" t="s">
        <v>222</v>
      </c>
      <c r="G1405" s="98" t="s">
        <v>250</v>
      </c>
      <c r="H1405" s="99" t="s">
        <v>250</v>
      </c>
      <c r="I1405" s="1"/>
      <c r="J1405" s="1"/>
      <c r="K1405" s="1"/>
      <c r="L1405" s="1"/>
      <c r="M1405" s="1"/>
      <c r="N1405" s="1"/>
      <c r="O1405" s="1"/>
      <c r="P1405" s="1"/>
      <c r="Q1405" s="1"/>
      <c r="R1405" s="15"/>
      <c r="S1405" s="1"/>
      <c r="T1405" s="1"/>
    </row>
    <row r="1406" ht="14.25" customHeight="1">
      <c r="A1406" s="1"/>
      <c r="B1406" s="12" t="s">
        <v>247</v>
      </c>
      <c r="C1406" s="15" t="s">
        <v>7035</v>
      </c>
      <c r="D1406" s="15" t="str">
        <f>VLOOKUP(WEEKDAY(C1406),'Dia da Semana'!$S:$T,2,FALSE)</f>
        <v>Terça</v>
      </c>
      <c r="E1406" s="15" t="s">
        <v>7036</v>
      </c>
      <c r="F1406" s="15" t="s">
        <v>222</v>
      </c>
      <c r="G1406" s="98" t="s">
        <v>250</v>
      </c>
      <c r="H1406" s="99" t="s">
        <v>250</v>
      </c>
      <c r="I1406" s="1"/>
      <c r="J1406" s="1"/>
      <c r="K1406" s="1"/>
      <c r="L1406" s="1"/>
      <c r="M1406" s="1"/>
      <c r="N1406" s="1"/>
      <c r="O1406" s="1"/>
      <c r="P1406" s="1"/>
      <c r="Q1406" s="1"/>
      <c r="R1406" s="15"/>
      <c r="S1406" s="1"/>
      <c r="T1406" s="1"/>
    </row>
    <row r="1407" ht="14.25" customHeight="1">
      <c r="A1407" s="1"/>
      <c r="B1407" s="12" t="s">
        <v>247</v>
      </c>
      <c r="C1407" s="15" t="s">
        <v>7035</v>
      </c>
      <c r="D1407" s="15" t="str">
        <f>VLOOKUP(WEEKDAY(C1407),'Dia da Semana'!$S:$T,2,FALSE)</f>
        <v>Terça</v>
      </c>
      <c r="E1407" s="15" t="s">
        <v>7037</v>
      </c>
      <c r="F1407" s="15" t="s">
        <v>222</v>
      </c>
      <c r="G1407" s="98" t="s">
        <v>250</v>
      </c>
      <c r="H1407" s="99" t="s">
        <v>250</v>
      </c>
      <c r="I1407" s="1"/>
      <c r="J1407" s="1"/>
      <c r="K1407" s="1"/>
      <c r="L1407" s="1"/>
      <c r="M1407" s="1"/>
      <c r="N1407" s="1"/>
      <c r="O1407" s="1"/>
      <c r="P1407" s="1"/>
      <c r="Q1407" s="1"/>
      <c r="R1407" s="15"/>
      <c r="S1407" s="1"/>
      <c r="T1407" s="1"/>
    </row>
    <row r="1408" ht="14.25" customHeight="1">
      <c r="A1408" s="1"/>
      <c r="B1408" s="12" t="s">
        <v>230</v>
      </c>
      <c r="C1408" s="15" t="s">
        <v>7038</v>
      </c>
      <c r="D1408" s="15" t="str">
        <f>VLOOKUP(WEEKDAY(C1408),'Dia da Semana'!$S:$T,2,FALSE)</f>
        <v>Terça</v>
      </c>
      <c r="E1408" s="15" t="s">
        <v>7039</v>
      </c>
      <c r="F1408" s="15" t="s">
        <v>222</v>
      </c>
      <c r="G1408" s="98" t="s">
        <v>250</v>
      </c>
      <c r="H1408" s="99" t="s">
        <v>250</v>
      </c>
      <c r="I1408" s="1"/>
      <c r="J1408" s="1"/>
      <c r="K1408" s="1"/>
      <c r="L1408" s="1"/>
      <c r="M1408" s="1"/>
      <c r="N1408" s="1"/>
      <c r="O1408" s="1"/>
      <c r="P1408" s="1"/>
      <c r="Q1408" s="1"/>
      <c r="R1408" s="15"/>
      <c r="S1408" s="1"/>
      <c r="T1408" s="1"/>
    </row>
    <row r="1409" ht="14.25" customHeight="1">
      <c r="A1409" s="1"/>
      <c r="B1409" s="12" t="s">
        <v>230</v>
      </c>
      <c r="C1409" s="15" t="s">
        <v>7038</v>
      </c>
      <c r="D1409" s="15" t="str">
        <f>VLOOKUP(WEEKDAY(C1409),'Dia da Semana'!$S:$T,2,FALSE)</f>
        <v>Terça</v>
      </c>
      <c r="E1409" s="15" t="s">
        <v>7039</v>
      </c>
      <c r="F1409" s="15" t="s">
        <v>222</v>
      </c>
      <c r="G1409" s="98" t="s">
        <v>250</v>
      </c>
      <c r="H1409" s="99" t="s">
        <v>250</v>
      </c>
      <c r="I1409" s="1"/>
      <c r="J1409" s="1"/>
      <c r="K1409" s="1"/>
      <c r="L1409" s="1"/>
      <c r="M1409" s="1"/>
      <c r="N1409" s="1"/>
      <c r="O1409" s="1"/>
      <c r="P1409" s="1"/>
      <c r="Q1409" s="1"/>
      <c r="R1409" s="15"/>
      <c r="S1409" s="1"/>
      <c r="T1409" s="1"/>
    </row>
    <row r="1410" ht="14.25" customHeight="1">
      <c r="A1410" s="1"/>
      <c r="B1410" s="12" t="s">
        <v>230</v>
      </c>
      <c r="C1410" s="15" t="s">
        <v>7040</v>
      </c>
      <c r="D1410" s="15" t="str">
        <f>VLOOKUP(WEEKDAY(C1410),'Dia da Semana'!$S:$T,2,FALSE)</f>
        <v>Terça</v>
      </c>
      <c r="E1410" s="15" t="s">
        <v>7041</v>
      </c>
      <c r="F1410" s="15" t="s">
        <v>222</v>
      </c>
      <c r="G1410" s="98" t="s">
        <v>4187</v>
      </c>
      <c r="H1410" s="99" t="s">
        <v>4193</v>
      </c>
      <c r="I1410" s="1"/>
      <c r="J1410" s="1"/>
      <c r="K1410" s="1"/>
      <c r="L1410" s="1"/>
      <c r="M1410" s="1"/>
      <c r="N1410" s="1"/>
      <c r="O1410" s="1"/>
      <c r="P1410" s="1"/>
      <c r="Q1410" s="1"/>
      <c r="R1410" s="15"/>
      <c r="S1410" s="1"/>
      <c r="T1410" s="1"/>
    </row>
    <row r="1411" ht="14.25" customHeight="1">
      <c r="A1411" s="1"/>
      <c r="B1411" s="12" t="s">
        <v>230</v>
      </c>
      <c r="C1411" s="15" t="s">
        <v>7040</v>
      </c>
      <c r="D1411" s="15" t="str">
        <f>VLOOKUP(WEEKDAY(C1411),'Dia da Semana'!$S:$T,2,FALSE)</f>
        <v>Terça</v>
      </c>
      <c r="E1411" s="15" t="s">
        <v>7042</v>
      </c>
      <c r="F1411" s="15" t="s">
        <v>222</v>
      </c>
      <c r="G1411" s="98" t="s">
        <v>4187</v>
      </c>
      <c r="H1411" s="99" t="s">
        <v>4193</v>
      </c>
      <c r="I1411" s="1"/>
      <c r="J1411" s="1"/>
      <c r="K1411" s="1"/>
      <c r="L1411" s="1"/>
      <c r="M1411" s="1"/>
      <c r="N1411" s="1"/>
      <c r="O1411" s="1"/>
      <c r="P1411" s="1"/>
      <c r="Q1411" s="1"/>
      <c r="R1411" s="15"/>
      <c r="S1411" s="1"/>
      <c r="T1411" s="1"/>
    </row>
    <row r="1412" ht="14.25" customHeight="1">
      <c r="A1412" s="1"/>
      <c r="B1412" s="12" t="s">
        <v>230</v>
      </c>
      <c r="C1412" s="15" t="s">
        <v>7043</v>
      </c>
      <c r="D1412" s="15" t="str">
        <f>VLOOKUP(WEEKDAY(C1412),'Dia da Semana'!$S:$T,2,FALSE)</f>
        <v>Terça</v>
      </c>
      <c r="E1412" s="15" t="s">
        <v>7044</v>
      </c>
      <c r="F1412" s="15" t="s">
        <v>222</v>
      </c>
      <c r="G1412" s="98" t="s">
        <v>250</v>
      </c>
      <c r="H1412" s="99" t="s">
        <v>250</v>
      </c>
      <c r="I1412" s="1"/>
      <c r="J1412" s="1"/>
      <c r="K1412" s="1"/>
      <c r="L1412" s="1"/>
      <c r="M1412" s="1"/>
      <c r="N1412" s="1"/>
      <c r="O1412" s="1"/>
      <c r="P1412" s="1"/>
      <c r="Q1412" s="1"/>
      <c r="R1412" s="15"/>
      <c r="S1412" s="1"/>
      <c r="T1412" s="1"/>
    </row>
    <row r="1413" ht="14.25" customHeight="1">
      <c r="A1413" s="1"/>
      <c r="B1413" s="12" t="s">
        <v>230</v>
      </c>
      <c r="C1413" s="15" t="s">
        <v>7045</v>
      </c>
      <c r="D1413" s="15" t="str">
        <f>VLOOKUP(WEEKDAY(C1413),'Dia da Semana'!$S:$T,2,FALSE)</f>
        <v>Terça</v>
      </c>
      <c r="E1413" s="15" t="s">
        <v>7046</v>
      </c>
      <c r="F1413" s="15" t="s">
        <v>222</v>
      </c>
      <c r="G1413" s="98" t="s">
        <v>250</v>
      </c>
      <c r="H1413" s="99" t="s">
        <v>250</v>
      </c>
      <c r="I1413" s="1"/>
      <c r="J1413" s="1"/>
      <c r="K1413" s="1"/>
      <c r="L1413" s="1"/>
      <c r="M1413" s="1"/>
      <c r="N1413" s="1"/>
      <c r="O1413" s="1"/>
      <c r="P1413" s="1"/>
      <c r="Q1413" s="1"/>
      <c r="R1413" s="15"/>
      <c r="S1413" s="1"/>
      <c r="T1413" s="1"/>
    </row>
    <row r="1414" ht="14.25" customHeight="1">
      <c r="A1414" s="1"/>
      <c r="B1414" s="12" t="s">
        <v>230</v>
      </c>
      <c r="C1414" s="15" t="s">
        <v>7047</v>
      </c>
      <c r="D1414" s="15" t="str">
        <f>VLOOKUP(WEEKDAY(C1414),'Dia da Semana'!$S:$T,2,FALSE)</f>
        <v>Terça</v>
      </c>
      <c r="E1414" s="15" t="s">
        <v>7048</v>
      </c>
      <c r="F1414" s="15" t="s">
        <v>222</v>
      </c>
      <c r="G1414" s="98" t="s">
        <v>4187</v>
      </c>
      <c r="H1414" s="99" t="s">
        <v>6523</v>
      </c>
      <c r="I1414" s="1"/>
      <c r="J1414" s="1"/>
      <c r="K1414" s="1"/>
      <c r="L1414" s="1"/>
      <c r="M1414" s="1"/>
      <c r="N1414" s="1"/>
      <c r="O1414" s="1"/>
      <c r="P1414" s="1"/>
      <c r="Q1414" s="1"/>
      <c r="R1414" s="15"/>
      <c r="S1414" s="1"/>
      <c r="T1414" s="1"/>
    </row>
    <row r="1415" ht="14.25" customHeight="1">
      <c r="A1415" s="1"/>
      <c r="B1415" s="12" t="s">
        <v>247</v>
      </c>
      <c r="C1415" s="15" t="s">
        <v>7049</v>
      </c>
      <c r="D1415" s="15" t="str">
        <f>VLOOKUP(WEEKDAY(C1415),'Dia da Semana'!$S:$T,2,FALSE)</f>
        <v>Terça</v>
      </c>
      <c r="E1415" s="15" t="s">
        <v>4186</v>
      </c>
      <c r="F1415" s="15" t="s">
        <v>222</v>
      </c>
      <c r="G1415" s="98" t="s">
        <v>250</v>
      </c>
      <c r="H1415" s="99" t="s">
        <v>250</v>
      </c>
      <c r="I1415" s="1"/>
      <c r="J1415" s="1"/>
      <c r="K1415" s="1"/>
      <c r="L1415" s="1"/>
      <c r="M1415" s="1"/>
      <c r="N1415" s="1"/>
      <c r="O1415" s="1"/>
      <c r="P1415" s="1"/>
      <c r="Q1415" s="1"/>
      <c r="R1415" s="15"/>
      <c r="S1415" s="1"/>
      <c r="T1415" s="1"/>
    </row>
    <row r="1416" ht="14.25" customHeight="1">
      <c r="A1416" s="1"/>
      <c r="B1416" s="12" t="s">
        <v>230</v>
      </c>
      <c r="C1416" s="15" t="s">
        <v>7050</v>
      </c>
      <c r="D1416" s="15" t="str">
        <f>VLOOKUP(WEEKDAY(C1416),'Dia da Semana'!$S:$T,2,FALSE)</f>
        <v>Terça</v>
      </c>
      <c r="E1416" s="15" t="s">
        <v>7051</v>
      </c>
      <c r="F1416" s="15" t="s">
        <v>222</v>
      </c>
      <c r="G1416" s="98" t="s">
        <v>250</v>
      </c>
      <c r="H1416" s="99" t="s">
        <v>250</v>
      </c>
      <c r="I1416" s="1"/>
      <c r="J1416" s="1"/>
      <c r="K1416" s="1"/>
      <c r="L1416" s="1"/>
      <c r="M1416" s="1"/>
      <c r="N1416" s="1"/>
      <c r="O1416" s="1"/>
      <c r="P1416" s="1"/>
      <c r="Q1416" s="1"/>
      <c r="R1416" s="15"/>
      <c r="S1416" s="1"/>
      <c r="T1416" s="1"/>
    </row>
    <row r="1417" ht="14.25" customHeight="1">
      <c r="A1417" s="1"/>
      <c r="B1417" s="12" t="s">
        <v>248</v>
      </c>
      <c r="C1417" s="15" t="s">
        <v>7052</v>
      </c>
      <c r="D1417" s="15" t="str">
        <f>VLOOKUP(WEEKDAY(C1417),'Dia da Semana'!$S:$T,2,FALSE)</f>
        <v>Terça</v>
      </c>
      <c r="E1417" s="15" t="s">
        <v>7053</v>
      </c>
      <c r="F1417" s="15" t="s">
        <v>222</v>
      </c>
      <c r="G1417" s="98" t="s">
        <v>250</v>
      </c>
      <c r="H1417" s="99" t="s">
        <v>250</v>
      </c>
      <c r="I1417" s="1"/>
      <c r="J1417" s="1"/>
      <c r="K1417" s="1"/>
      <c r="L1417" s="1"/>
      <c r="M1417" s="1"/>
      <c r="N1417" s="1"/>
      <c r="O1417" s="1"/>
      <c r="P1417" s="1"/>
      <c r="Q1417" s="1"/>
      <c r="R1417" s="15"/>
      <c r="S1417" s="1"/>
      <c r="T1417" s="1"/>
    </row>
    <row r="1418" ht="14.25" customHeight="1">
      <c r="A1418" s="1"/>
      <c r="B1418" s="12" t="s">
        <v>248</v>
      </c>
      <c r="C1418" s="15" t="s">
        <v>7054</v>
      </c>
      <c r="D1418" s="15" t="str">
        <f>VLOOKUP(WEEKDAY(C1418),'Dia da Semana'!$S:$T,2,FALSE)</f>
        <v>Terça</v>
      </c>
      <c r="E1418" s="15" t="s">
        <v>7055</v>
      </c>
      <c r="F1418" s="15" t="s">
        <v>222</v>
      </c>
      <c r="G1418" s="98" t="s">
        <v>250</v>
      </c>
      <c r="H1418" s="99" t="s">
        <v>250</v>
      </c>
      <c r="I1418" s="1"/>
      <c r="J1418" s="1"/>
      <c r="K1418" s="1"/>
      <c r="L1418" s="1"/>
      <c r="M1418" s="1"/>
      <c r="N1418" s="1"/>
      <c r="O1418" s="1"/>
      <c r="P1418" s="1"/>
      <c r="Q1418" s="1"/>
      <c r="R1418" s="15"/>
      <c r="S1418" s="1"/>
      <c r="T1418" s="1"/>
    </row>
    <row r="1419" ht="14.25" customHeight="1">
      <c r="A1419" s="1"/>
      <c r="B1419" s="12" t="s">
        <v>230</v>
      </c>
      <c r="C1419" s="15" t="s">
        <v>7056</v>
      </c>
      <c r="D1419" s="15" t="str">
        <f>VLOOKUP(WEEKDAY(C1419),'Dia da Semana'!$S:$T,2,FALSE)</f>
        <v>Terça</v>
      </c>
      <c r="E1419" s="15" t="s">
        <v>7057</v>
      </c>
      <c r="F1419" s="15" t="s">
        <v>4186</v>
      </c>
      <c r="G1419" s="98" t="s">
        <v>7058</v>
      </c>
      <c r="H1419" s="99" t="s">
        <v>5772</v>
      </c>
      <c r="I1419" s="1"/>
      <c r="J1419" s="1"/>
      <c r="K1419" s="1"/>
      <c r="L1419" s="1"/>
      <c r="M1419" s="1"/>
      <c r="N1419" s="1"/>
      <c r="O1419" s="1"/>
      <c r="P1419" s="1"/>
      <c r="Q1419" s="1"/>
      <c r="R1419" s="15"/>
      <c r="S1419" s="1"/>
      <c r="T1419" s="1"/>
    </row>
    <row r="1420" ht="14.25" customHeight="1">
      <c r="A1420" s="1"/>
      <c r="B1420" s="12" t="s">
        <v>230</v>
      </c>
      <c r="C1420" s="15" t="s">
        <v>7059</v>
      </c>
      <c r="D1420" s="15" t="str">
        <f>VLOOKUP(WEEKDAY(C1420),'Dia da Semana'!$S:$T,2,FALSE)</f>
        <v>Terça</v>
      </c>
      <c r="E1420" s="15" t="s">
        <v>7060</v>
      </c>
      <c r="F1420" s="15" t="s">
        <v>222</v>
      </c>
      <c r="G1420" s="98" t="s">
        <v>250</v>
      </c>
      <c r="H1420" s="99" t="s">
        <v>250</v>
      </c>
      <c r="I1420" s="1"/>
      <c r="J1420" s="1"/>
      <c r="K1420" s="1"/>
      <c r="L1420" s="1"/>
      <c r="M1420" s="1"/>
      <c r="N1420" s="1"/>
      <c r="O1420" s="1"/>
      <c r="P1420" s="1"/>
      <c r="Q1420" s="1"/>
      <c r="R1420" s="15"/>
      <c r="S1420" s="1"/>
      <c r="T1420" s="1"/>
    </row>
    <row r="1421" ht="14.25" customHeight="1">
      <c r="A1421" s="1"/>
      <c r="B1421" s="12" t="s">
        <v>230</v>
      </c>
      <c r="C1421" s="15" t="s">
        <v>7061</v>
      </c>
      <c r="D1421" s="15" t="str">
        <f>VLOOKUP(WEEKDAY(C1421),'Dia da Semana'!$S:$T,2,FALSE)</f>
        <v>Terça</v>
      </c>
      <c r="E1421" s="15" t="s">
        <v>7062</v>
      </c>
      <c r="F1421" s="15" t="s">
        <v>4186</v>
      </c>
      <c r="G1421" s="98" t="s">
        <v>4179</v>
      </c>
      <c r="H1421" s="99" t="s">
        <v>4180</v>
      </c>
      <c r="I1421" s="1"/>
      <c r="J1421" s="1"/>
      <c r="K1421" s="1"/>
      <c r="L1421" s="1"/>
      <c r="M1421" s="1"/>
      <c r="N1421" s="1"/>
      <c r="O1421" s="1"/>
      <c r="P1421" s="1"/>
      <c r="Q1421" s="1"/>
      <c r="R1421" s="15"/>
      <c r="S1421" s="1"/>
      <c r="T1421" s="1"/>
    </row>
    <row r="1422" ht="14.25" customHeight="1">
      <c r="A1422" s="1"/>
      <c r="B1422" s="12" t="s">
        <v>230</v>
      </c>
      <c r="C1422" s="15" t="s">
        <v>7063</v>
      </c>
      <c r="D1422" s="15" t="str">
        <f>VLOOKUP(WEEKDAY(C1422),'Dia da Semana'!$S:$T,2,FALSE)</f>
        <v>Terça</v>
      </c>
      <c r="E1422" s="15" t="s">
        <v>7064</v>
      </c>
      <c r="F1422" s="15" t="s">
        <v>4186</v>
      </c>
      <c r="G1422" s="98" t="s">
        <v>250</v>
      </c>
      <c r="H1422" s="99" t="s">
        <v>250</v>
      </c>
      <c r="I1422" s="1"/>
      <c r="J1422" s="1"/>
      <c r="K1422" s="1"/>
      <c r="L1422" s="1"/>
      <c r="M1422" s="1"/>
      <c r="N1422" s="1"/>
      <c r="O1422" s="1"/>
      <c r="P1422" s="1"/>
      <c r="Q1422" s="1"/>
      <c r="R1422" s="15"/>
      <c r="S1422" s="1"/>
      <c r="T1422" s="1"/>
    </row>
    <row r="1423" ht="14.25" customHeight="1">
      <c r="A1423" s="1"/>
      <c r="B1423" s="12" t="s">
        <v>230</v>
      </c>
      <c r="C1423" s="15" t="s">
        <v>7065</v>
      </c>
      <c r="D1423" s="15" t="str">
        <f>VLOOKUP(WEEKDAY(C1423),'Dia da Semana'!$S:$T,2,FALSE)</f>
        <v>Terça</v>
      </c>
      <c r="E1423" s="15" t="s">
        <v>7066</v>
      </c>
      <c r="F1423" s="15" t="s">
        <v>223</v>
      </c>
      <c r="G1423" s="98" t="s">
        <v>250</v>
      </c>
      <c r="H1423" s="99" t="s">
        <v>250</v>
      </c>
      <c r="I1423" s="1"/>
      <c r="J1423" s="1"/>
      <c r="K1423" s="1"/>
      <c r="L1423" s="1"/>
      <c r="M1423" s="1"/>
      <c r="N1423" s="1"/>
      <c r="O1423" s="1"/>
      <c r="P1423" s="1"/>
      <c r="Q1423" s="1"/>
      <c r="R1423" s="15"/>
      <c r="S1423" s="1"/>
      <c r="T1423" s="1"/>
    </row>
    <row r="1424" ht="14.25" customHeight="1">
      <c r="A1424" s="1"/>
      <c r="B1424" s="12" t="s">
        <v>230</v>
      </c>
      <c r="C1424" s="15" t="s">
        <v>7065</v>
      </c>
      <c r="D1424" s="15" t="str">
        <f>VLOOKUP(WEEKDAY(C1424),'Dia da Semana'!$S:$T,2,FALSE)</f>
        <v>Terça</v>
      </c>
      <c r="E1424" s="15" t="s">
        <v>7066</v>
      </c>
      <c r="F1424" s="15" t="s">
        <v>223</v>
      </c>
      <c r="G1424" s="98" t="s">
        <v>4179</v>
      </c>
      <c r="H1424" s="99" t="s">
        <v>4180</v>
      </c>
      <c r="I1424" s="1"/>
      <c r="J1424" s="1"/>
      <c r="K1424" s="1"/>
      <c r="L1424" s="1"/>
      <c r="M1424" s="1"/>
      <c r="N1424" s="1"/>
      <c r="O1424" s="1"/>
      <c r="P1424" s="1"/>
      <c r="Q1424" s="1"/>
      <c r="R1424" s="15"/>
      <c r="S1424" s="1"/>
      <c r="T1424" s="1"/>
    </row>
    <row r="1425" ht="14.25" customHeight="1">
      <c r="A1425" s="1"/>
      <c r="B1425" s="12" t="s">
        <v>230</v>
      </c>
      <c r="C1425" s="15" t="s">
        <v>7067</v>
      </c>
      <c r="D1425" s="15" t="str">
        <f>VLOOKUP(WEEKDAY(C1425),'Dia da Semana'!$S:$T,2,FALSE)</f>
        <v>Terça</v>
      </c>
      <c r="E1425" s="15" t="s">
        <v>7068</v>
      </c>
      <c r="F1425" s="15" t="s">
        <v>222</v>
      </c>
      <c r="G1425" s="98" t="s">
        <v>7069</v>
      </c>
      <c r="H1425" s="99" t="s">
        <v>7070</v>
      </c>
      <c r="I1425" s="1"/>
      <c r="J1425" s="1"/>
      <c r="K1425" s="1"/>
      <c r="L1425" s="1"/>
      <c r="M1425" s="1"/>
      <c r="N1425" s="1"/>
      <c r="O1425" s="1"/>
      <c r="P1425" s="1"/>
      <c r="Q1425" s="1"/>
      <c r="R1425" s="15"/>
      <c r="S1425" s="1"/>
      <c r="T1425" s="1"/>
    </row>
    <row r="1426" ht="14.25" customHeight="1">
      <c r="A1426" s="1"/>
      <c r="B1426" s="12" t="s">
        <v>230</v>
      </c>
      <c r="C1426" s="15" t="s">
        <v>7067</v>
      </c>
      <c r="D1426" s="15" t="str">
        <f>VLOOKUP(WEEKDAY(C1426),'Dia da Semana'!$S:$T,2,FALSE)</f>
        <v>Terça</v>
      </c>
      <c r="E1426" s="15" t="s">
        <v>7068</v>
      </c>
      <c r="F1426" s="15" t="s">
        <v>222</v>
      </c>
      <c r="G1426" s="98" t="s">
        <v>250</v>
      </c>
      <c r="H1426" s="99" t="s">
        <v>250</v>
      </c>
      <c r="I1426" s="1"/>
      <c r="J1426" s="1"/>
      <c r="K1426" s="1"/>
      <c r="L1426" s="1"/>
      <c r="M1426" s="1"/>
      <c r="N1426" s="1"/>
      <c r="O1426" s="1"/>
      <c r="P1426" s="1"/>
      <c r="Q1426" s="1"/>
      <c r="R1426" s="15"/>
      <c r="S1426" s="1"/>
      <c r="T1426" s="1"/>
    </row>
    <row r="1427" ht="14.25" customHeight="1">
      <c r="A1427" s="1"/>
      <c r="B1427" s="12" t="s">
        <v>230</v>
      </c>
      <c r="C1427" s="15" t="s">
        <v>7071</v>
      </c>
      <c r="D1427" s="15" t="str">
        <f>VLOOKUP(WEEKDAY(C1427),'Dia da Semana'!$S:$T,2,FALSE)</f>
        <v>Terça</v>
      </c>
      <c r="E1427" s="15" t="s">
        <v>7072</v>
      </c>
      <c r="F1427" s="15" t="s">
        <v>223</v>
      </c>
      <c r="G1427" s="98" t="s">
        <v>4179</v>
      </c>
      <c r="H1427" s="99" t="s">
        <v>4180</v>
      </c>
      <c r="I1427" s="1"/>
      <c r="J1427" s="1"/>
      <c r="K1427" s="1"/>
      <c r="L1427" s="1"/>
      <c r="M1427" s="1"/>
      <c r="N1427" s="1"/>
      <c r="O1427" s="1"/>
      <c r="P1427" s="1"/>
      <c r="Q1427" s="1"/>
      <c r="R1427" s="15"/>
      <c r="S1427" s="1"/>
      <c r="T1427" s="1"/>
    </row>
    <row r="1428" ht="14.25" customHeight="1">
      <c r="A1428" s="1"/>
      <c r="B1428" s="12" t="s">
        <v>230</v>
      </c>
      <c r="C1428" s="15" t="s">
        <v>7071</v>
      </c>
      <c r="D1428" s="15" t="str">
        <f>VLOOKUP(WEEKDAY(C1428),'Dia da Semana'!$S:$T,2,FALSE)</f>
        <v>Terça</v>
      </c>
      <c r="E1428" s="15" t="s">
        <v>7073</v>
      </c>
      <c r="F1428" s="15" t="s">
        <v>223</v>
      </c>
      <c r="G1428" s="98" t="s">
        <v>4187</v>
      </c>
      <c r="H1428" s="99" t="s">
        <v>4193</v>
      </c>
      <c r="I1428" s="1"/>
      <c r="J1428" s="1"/>
      <c r="K1428" s="1"/>
      <c r="L1428" s="1"/>
      <c r="M1428" s="1"/>
      <c r="N1428" s="1"/>
      <c r="O1428" s="1"/>
      <c r="P1428" s="1"/>
      <c r="Q1428" s="1"/>
      <c r="R1428" s="15"/>
      <c r="S1428" s="1"/>
      <c r="T1428" s="1"/>
    </row>
    <row r="1429" ht="14.25" customHeight="1">
      <c r="A1429" s="1"/>
      <c r="B1429" s="12" t="s">
        <v>230</v>
      </c>
      <c r="C1429" s="15" t="s">
        <v>7074</v>
      </c>
      <c r="D1429" s="15" t="str">
        <f>VLOOKUP(WEEKDAY(C1429),'Dia da Semana'!$S:$T,2,FALSE)</f>
        <v>Terça</v>
      </c>
      <c r="E1429" s="15" t="s">
        <v>7075</v>
      </c>
      <c r="F1429" s="15" t="s">
        <v>223</v>
      </c>
      <c r="G1429" s="98" t="s">
        <v>4187</v>
      </c>
      <c r="H1429" s="99" t="s">
        <v>4193</v>
      </c>
      <c r="I1429" s="1"/>
      <c r="J1429" s="1"/>
      <c r="K1429" s="1"/>
      <c r="L1429" s="1"/>
      <c r="M1429" s="1"/>
      <c r="N1429" s="1"/>
      <c r="O1429" s="1"/>
      <c r="P1429" s="1"/>
      <c r="Q1429" s="1"/>
      <c r="R1429" s="15"/>
      <c r="S1429" s="1"/>
      <c r="T1429" s="1"/>
    </row>
    <row r="1430" ht="14.25" customHeight="1">
      <c r="A1430" s="1"/>
      <c r="B1430" s="12" t="s">
        <v>247</v>
      </c>
      <c r="C1430" s="15" t="s">
        <v>7076</v>
      </c>
      <c r="D1430" s="15" t="str">
        <f>VLOOKUP(WEEKDAY(C1430),'Dia da Semana'!$S:$T,2,FALSE)</f>
        <v>Terça</v>
      </c>
      <c r="E1430" s="15" t="s">
        <v>7077</v>
      </c>
      <c r="F1430" s="15" t="s">
        <v>222</v>
      </c>
      <c r="G1430" s="98" t="s">
        <v>4241</v>
      </c>
      <c r="H1430" s="99" t="s">
        <v>4287</v>
      </c>
      <c r="I1430" s="1"/>
      <c r="J1430" s="1"/>
      <c r="K1430" s="1"/>
      <c r="L1430" s="1"/>
      <c r="M1430" s="1"/>
      <c r="N1430" s="1"/>
      <c r="O1430" s="1"/>
      <c r="P1430" s="1"/>
      <c r="Q1430" s="1"/>
      <c r="R1430" s="15"/>
      <c r="S1430" s="1"/>
      <c r="T1430" s="1"/>
    </row>
    <row r="1431" ht="14.25" customHeight="1">
      <c r="A1431" s="1"/>
      <c r="B1431" s="12" t="s">
        <v>230</v>
      </c>
      <c r="C1431" s="15" t="s">
        <v>7078</v>
      </c>
      <c r="D1431" s="15" t="str">
        <f>VLOOKUP(WEEKDAY(C1431),'Dia da Semana'!$S:$T,2,FALSE)</f>
        <v>Terça</v>
      </c>
      <c r="E1431" s="15" t="s">
        <v>7079</v>
      </c>
      <c r="F1431" s="15" t="s">
        <v>222</v>
      </c>
      <c r="G1431" s="98" t="s">
        <v>250</v>
      </c>
      <c r="H1431" s="99" t="s">
        <v>250</v>
      </c>
      <c r="I1431" s="1"/>
      <c r="J1431" s="1"/>
      <c r="K1431" s="1"/>
      <c r="L1431" s="1"/>
      <c r="M1431" s="1"/>
      <c r="N1431" s="1"/>
      <c r="O1431" s="1"/>
      <c r="P1431" s="1"/>
      <c r="Q1431" s="1"/>
      <c r="R1431" s="15"/>
      <c r="S1431" s="1"/>
      <c r="T1431" s="1"/>
    </row>
    <row r="1432" ht="14.25" customHeight="1">
      <c r="A1432" s="1"/>
      <c r="B1432" s="12" t="s">
        <v>230</v>
      </c>
      <c r="C1432" s="15" t="s">
        <v>7080</v>
      </c>
      <c r="D1432" s="15" t="str">
        <f>VLOOKUP(WEEKDAY(C1432),'Dia da Semana'!$S:$T,2,FALSE)</f>
        <v>Terça</v>
      </c>
      <c r="E1432" s="15" t="s">
        <v>7081</v>
      </c>
      <c r="F1432" s="15" t="s">
        <v>222</v>
      </c>
      <c r="G1432" s="98" t="s">
        <v>7082</v>
      </c>
      <c r="H1432" s="99" t="s">
        <v>7083</v>
      </c>
      <c r="I1432" s="1"/>
      <c r="J1432" s="1"/>
      <c r="K1432" s="1"/>
      <c r="L1432" s="1"/>
      <c r="M1432" s="1"/>
      <c r="N1432" s="1"/>
      <c r="O1432" s="1"/>
      <c r="P1432" s="1"/>
      <c r="Q1432" s="1"/>
      <c r="R1432" s="15"/>
      <c r="S1432" s="1"/>
      <c r="T1432" s="1"/>
    </row>
    <row r="1433" ht="14.25" customHeight="1">
      <c r="A1433" s="1"/>
      <c r="B1433" s="12" t="s">
        <v>230</v>
      </c>
      <c r="C1433" s="15" t="s">
        <v>7084</v>
      </c>
      <c r="D1433" s="15" t="str">
        <f>VLOOKUP(WEEKDAY(C1433),'Dia da Semana'!$S:$T,2,FALSE)</f>
        <v>Terça</v>
      </c>
      <c r="E1433" s="15" t="s">
        <v>7072</v>
      </c>
      <c r="F1433" s="15" t="s">
        <v>223</v>
      </c>
      <c r="G1433" s="98" t="s">
        <v>4179</v>
      </c>
      <c r="H1433" s="99" t="s">
        <v>250</v>
      </c>
      <c r="I1433" s="1"/>
      <c r="J1433" s="1"/>
      <c r="K1433" s="1"/>
      <c r="L1433" s="1"/>
      <c r="M1433" s="1"/>
      <c r="N1433" s="1"/>
      <c r="O1433" s="1"/>
      <c r="P1433" s="1"/>
      <c r="Q1433" s="1"/>
      <c r="R1433" s="15"/>
      <c r="S1433" s="1"/>
      <c r="T1433" s="1"/>
    </row>
    <row r="1434" ht="14.25" customHeight="1">
      <c r="A1434" s="1"/>
      <c r="B1434" s="12" t="s">
        <v>230</v>
      </c>
      <c r="C1434" s="15" t="s">
        <v>7084</v>
      </c>
      <c r="D1434" s="15" t="str">
        <f>VLOOKUP(WEEKDAY(C1434),'Dia da Semana'!$S:$T,2,FALSE)</f>
        <v>Terça</v>
      </c>
      <c r="E1434" s="15" t="s">
        <v>7073</v>
      </c>
      <c r="F1434" s="15" t="s">
        <v>223</v>
      </c>
      <c r="G1434" s="98" t="s">
        <v>4187</v>
      </c>
      <c r="H1434" s="99" t="s">
        <v>4193</v>
      </c>
      <c r="I1434" s="1"/>
      <c r="J1434" s="1"/>
      <c r="K1434" s="1"/>
      <c r="L1434" s="1"/>
      <c r="M1434" s="1"/>
      <c r="N1434" s="1"/>
      <c r="O1434" s="1"/>
      <c r="P1434" s="1"/>
      <c r="Q1434" s="1"/>
      <c r="R1434" s="15"/>
      <c r="S1434" s="1"/>
      <c r="T1434" s="1"/>
    </row>
    <row r="1435" ht="14.25" customHeight="1">
      <c r="A1435" s="1"/>
      <c r="B1435" s="12" t="s">
        <v>230</v>
      </c>
      <c r="C1435" s="15" t="s">
        <v>7085</v>
      </c>
      <c r="D1435" s="15" t="str">
        <f>VLOOKUP(WEEKDAY(C1435),'Dia da Semana'!$S:$T,2,FALSE)</f>
        <v>Terça</v>
      </c>
      <c r="E1435" s="15" t="s">
        <v>7075</v>
      </c>
      <c r="F1435" s="15" t="s">
        <v>223</v>
      </c>
      <c r="G1435" s="98" t="s">
        <v>4187</v>
      </c>
      <c r="H1435" s="99" t="s">
        <v>4193</v>
      </c>
      <c r="I1435" s="1"/>
      <c r="J1435" s="1"/>
      <c r="K1435" s="1"/>
      <c r="L1435" s="1"/>
      <c r="M1435" s="1"/>
      <c r="N1435" s="1"/>
      <c r="O1435" s="1"/>
      <c r="P1435" s="1"/>
      <c r="Q1435" s="1"/>
      <c r="R1435" s="15"/>
      <c r="S1435" s="1"/>
      <c r="T1435" s="1"/>
    </row>
    <row r="1436" ht="14.25" customHeight="1">
      <c r="A1436" s="1"/>
      <c r="B1436" s="12" t="s">
        <v>230</v>
      </c>
      <c r="C1436" s="15" t="s">
        <v>7086</v>
      </c>
      <c r="D1436" s="15" t="str">
        <f>VLOOKUP(WEEKDAY(C1436),'Dia da Semana'!$S:$T,2,FALSE)</f>
        <v>Terça</v>
      </c>
      <c r="E1436" s="15" t="s">
        <v>7087</v>
      </c>
      <c r="F1436" s="15" t="s">
        <v>222</v>
      </c>
      <c r="G1436" s="98" t="s">
        <v>4241</v>
      </c>
      <c r="H1436" s="99" t="s">
        <v>4287</v>
      </c>
      <c r="I1436" s="1"/>
      <c r="J1436" s="1"/>
      <c r="K1436" s="1"/>
      <c r="L1436" s="1"/>
      <c r="M1436" s="1"/>
      <c r="N1436" s="1"/>
      <c r="O1436" s="1"/>
      <c r="P1436" s="1"/>
      <c r="Q1436" s="1"/>
      <c r="R1436" s="15"/>
      <c r="S1436" s="1"/>
      <c r="T1436" s="1"/>
    </row>
    <row r="1437" ht="14.25" customHeight="1">
      <c r="A1437" s="1"/>
      <c r="B1437" s="12" t="s">
        <v>230</v>
      </c>
      <c r="C1437" s="15" t="s">
        <v>7088</v>
      </c>
      <c r="D1437" s="15" t="str">
        <f>VLOOKUP(WEEKDAY(C1437),'Dia da Semana'!$S:$T,2,FALSE)</f>
        <v>Terça</v>
      </c>
      <c r="E1437" s="15" t="s">
        <v>7089</v>
      </c>
      <c r="F1437" s="15" t="s">
        <v>222</v>
      </c>
      <c r="G1437" s="98" t="s">
        <v>250</v>
      </c>
      <c r="H1437" s="99" t="s">
        <v>250</v>
      </c>
      <c r="I1437" s="1"/>
      <c r="J1437" s="1"/>
      <c r="K1437" s="1"/>
      <c r="L1437" s="1"/>
      <c r="M1437" s="1"/>
      <c r="N1437" s="1"/>
      <c r="O1437" s="1"/>
      <c r="P1437" s="1"/>
      <c r="Q1437" s="1"/>
      <c r="R1437" s="15"/>
      <c r="S1437" s="1"/>
      <c r="T1437" s="1"/>
    </row>
    <row r="1438" ht="14.25" customHeight="1">
      <c r="A1438" s="1"/>
      <c r="B1438" s="12" t="s">
        <v>230</v>
      </c>
      <c r="C1438" s="15" t="s">
        <v>7090</v>
      </c>
      <c r="D1438" s="15" t="str">
        <f>VLOOKUP(WEEKDAY(C1438),'Dia da Semana'!$S:$T,2,FALSE)</f>
        <v>Terça</v>
      </c>
      <c r="E1438" s="15" t="s">
        <v>7091</v>
      </c>
      <c r="F1438" s="15" t="s">
        <v>222</v>
      </c>
      <c r="G1438" s="98" t="s">
        <v>4241</v>
      </c>
      <c r="H1438" s="99" t="s">
        <v>4287</v>
      </c>
      <c r="I1438" s="1"/>
      <c r="J1438" s="1"/>
      <c r="K1438" s="1"/>
      <c r="L1438" s="1"/>
      <c r="M1438" s="1"/>
      <c r="N1438" s="1"/>
      <c r="O1438" s="1"/>
      <c r="P1438" s="1"/>
      <c r="Q1438" s="1"/>
      <c r="R1438" s="15"/>
      <c r="S1438" s="1"/>
      <c r="T1438" s="1"/>
    </row>
    <row r="1439" ht="14.25" customHeight="1">
      <c r="A1439" s="1"/>
      <c r="B1439" s="12" t="s">
        <v>230</v>
      </c>
      <c r="C1439" s="15" t="s">
        <v>7092</v>
      </c>
      <c r="D1439" s="15" t="str">
        <f>VLOOKUP(WEEKDAY(C1439),'Dia da Semana'!$S:$T,2,FALSE)</f>
        <v>Terça</v>
      </c>
      <c r="E1439" s="15" t="s">
        <v>7093</v>
      </c>
      <c r="F1439" s="15" t="s">
        <v>4186</v>
      </c>
      <c r="G1439" s="98" t="s">
        <v>250</v>
      </c>
      <c r="H1439" s="99" t="s">
        <v>250</v>
      </c>
      <c r="I1439" s="1"/>
      <c r="J1439" s="1"/>
      <c r="K1439" s="1"/>
      <c r="L1439" s="1"/>
      <c r="M1439" s="1"/>
      <c r="N1439" s="1"/>
      <c r="O1439" s="1"/>
      <c r="P1439" s="1"/>
      <c r="Q1439" s="1"/>
      <c r="R1439" s="15"/>
      <c r="S1439" s="1"/>
      <c r="T1439" s="1"/>
    </row>
    <row r="1440" ht="14.25" customHeight="1">
      <c r="A1440" s="1"/>
      <c r="B1440" s="12" t="s">
        <v>230</v>
      </c>
      <c r="C1440" s="15" t="s">
        <v>7094</v>
      </c>
      <c r="D1440" s="15" t="str">
        <f>VLOOKUP(WEEKDAY(C1440),'Dia da Semana'!$S:$T,2,FALSE)</f>
        <v>Terça</v>
      </c>
      <c r="E1440" s="15" t="s">
        <v>7093</v>
      </c>
      <c r="F1440" s="15" t="s">
        <v>4186</v>
      </c>
      <c r="G1440" s="98" t="s">
        <v>250</v>
      </c>
      <c r="H1440" s="99" t="s">
        <v>250</v>
      </c>
      <c r="I1440" s="1"/>
      <c r="J1440" s="1"/>
      <c r="K1440" s="1"/>
      <c r="L1440" s="1"/>
      <c r="M1440" s="1"/>
      <c r="N1440" s="1"/>
      <c r="O1440" s="1"/>
      <c r="P1440" s="1"/>
      <c r="Q1440" s="1"/>
      <c r="R1440" s="15"/>
      <c r="S1440" s="1"/>
      <c r="T1440" s="1"/>
    </row>
    <row r="1441" ht="14.25" customHeight="1">
      <c r="A1441" s="1"/>
      <c r="B1441" s="12" t="s">
        <v>230</v>
      </c>
      <c r="C1441" s="15" t="s">
        <v>7095</v>
      </c>
      <c r="D1441" s="15" t="str">
        <f>VLOOKUP(WEEKDAY(C1441),'Dia da Semana'!$S:$T,2,FALSE)</f>
        <v>Terça</v>
      </c>
      <c r="E1441" s="15" t="s">
        <v>7096</v>
      </c>
      <c r="F1441" s="15" t="s">
        <v>222</v>
      </c>
      <c r="G1441" s="98" t="s">
        <v>4179</v>
      </c>
      <c r="H1441" s="99" t="s">
        <v>4180</v>
      </c>
      <c r="I1441" s="1"/>
      <c r="J1441" s="1"/>
      <c r="K1441" s="1"/>
      <c r="L1441" s="1"/>
      <c r="M1441" s="1"/>
      <c r="N1441" s="1"/>
      <c r="O1441" s="1"/>
      <c r="P1441" s="1"/>
      <c r="Q1441" s="1"/>
      <c r="R1441" s="15"/>
      <c r="S1441" s="1"/>
      <c r="T1441" s="1"/>
    </row>
    <row r="1442" ht="14.25" customHeight="1">
      <c r="A1442" s="1"/>
      <c r="B1442" s="12" t="s">
        <v>230</v>
      </c>
      <c r="C1442" s="15" t="s">
        <v>7097</v>
      </c>
      <c r="D1442" s="15" t="str">
        <f>VLOOKUP(WEEKDAY(C1442),'Dia da Semana'!$S:$T,2,FALSE)</f>
        <v>Terça</v>
      </c>
      <c r="E1442" s="15" t="s">
        <v>7098</v>
      </c>
      <c r="F1442" s="15" t="s">
        <v>223</v>
      </c>
      <c r="G1442" s="98" t="s">
        <v>4241</v>
      </c>
      <c r="H1442" s="99" t="s">
        <v>4242</v>
      </c>
      <c r="I1442" s="1"/>
      <c r="J1442" s="1"/>
      <c r="K1442" s="1"/>
      <c r="L1442" s="1"/>
      <c r="M1442" s="1"/>
      <c r="N1442" s="1"/>
      <c r="O1442" s="1"/>
      <c r="P1442" s="1"/>
      <c r="Q1442" s="1"/>
      <c r="R1442" s="15"/>
      <c r="S1442" s="1"/>
      <c r="T1442" s="1"/>
    </row>
    <row r="1443" ht="14.25" customHeight="1">
      <c r="A1443" s="1"/>
      <c r="B1443" s="12" t="s">
        <v>230</v>
      </c>
      <c r="C1443" s="15" t="s">
        <v>7099</v>
      </c>
      <c r="D1443" s="15" t="str">
        <f>VLOOKUP(WEEKDAY(C1443),'Dia da Semana'!$S:$T,2,FALSE)</f>
        <v>Terça</v>
      </c>
      <c r="E1443" s="15" t="s">
        <v>7100</v>
      </c>
      <c r="F1443" s="15" t="s">
        <v>223</v>
      </c>
      <c r="G1443" s="98" t="s">
        <v>250</v>
      </c>
      <c r="H1443" s="99" t="s">
        <v>250</v>
      </c>
      <c r="I1443" s="1"/>
      <c r="J1443" s="1"/>
      <c r="K1443" s="1"/>
      <c r="L1443" s="1"/>
      <c r="M1443" s="1"/>
      <c r="N1443" s="1"/>
      <c r="O1443" s="1"/>
      <c r="P1443" s="1"/>
      <c r="Q1443" s="1"/>
      <c r="R1443" s="15"/>
      <c r="S1443" s="1"/>
      <c r="T1443" s="1"/>
    </row>
    <row r="1444" ht="14.25" customHeight="1">
      <c r="A1444" s="1"/>
      <c r="B1444" s="12" t="s">
        <v>230</v>
      </c>
      <c r="C1444" s="15" t="s">
        <v>7101</v>
      </c>
      <c r="D1444" s="15" t="str">
        <f>VLOOKUP(WEEKDAY(C1444),'Dia da Semana'!$S:$T,2,FALSE)</f>
        <v>Terça</v>
      </c>
      <c r="E1444" s="15" t="s">
        <v>7102</v>
      </c>
      <c r="F1444" s="15" t="s">
        <v>223</v>
      </c>
      <c r="G1444" s="98" t="s">
        <v>250</v>
      </c>
      <c r="H1444" s="99" t="s">
        <v>250</v>
      </c>
      <c r="I1444" s="1"/>
      <c r="J1444" s="1"/>
      <c r="K1444" s="1"/>
      <c r="L1444" s="1"/>
      <c r="M1444" s="1"/>
      <c r="N1444" s="1"/>
      <c r="O1444" s="1"/>
      <c r="P1444" s="1"/>
      <c r="Q1444" s="1"/>
      <c r="R1444" s="15"/>
      <c r="S1444" s="1"/>
      <c r="T1444" s="1"/>
    </row>
    <row r="1445" ht="14.25" customHeight="1">
      <c r="A1445" s="1"/>
      <c r="B1445" s="12" t="s">
        <v>230</v>
      </c>
      <c r="C1445" s="15" t="s">
        <v>7103</v>
      </c>
      <c r="D1445" s="15" t="str">
        <f>VLOOKUP(WEEKDAY(C1445),'Dia da Semana'!$S:$T,2,FALSE)</f>
        <v>Terça</v>
      </c>
      <c r="E1445" s="15" t="s">
        <v>7104</v>
      </c>
      <c r="F1445" s="15" t="s">
        <v>222</v>
      </c>
      <c r="G1445" s="98" t="s">
        <v>4179</v>
      </c>
      <c r="H1445" s="99" t="s">
        <v>4180</v>
      </c>
      <c r="I1445" s="1"/>
      <c r="J1445" s="1"/>
      <c r="K1445" s="1"/>
      <c r="L1445" s="1"/>
      <c r="M1445" s="1"/>
      <c r="N1445" s="1"/>
      <c r="O1445" s="1"/>
      <c r="P1445" s="1"/>
      <c r="Q1445" s="1"/>
      <c r="R1445" s="15"/>
      <c r="S1445" s="1"/>
      <c r="T1445" s="1"/>
    </row>
    <row r="1446" ht="14.25" customHeight="1">
      <c r="A1446" s="1"/>
      <c r="B1446" s="12" t="s">
        <v>230</v>
      </c>
      <c r="C1446" s="15" t="s">
        <v>7105</v>
      </c>
      <c r="D1446" s="15" t="str">
        <f>VLOOKUP(WEEKDAY(C1446),'Dia da Semana'!$S:$T,2,FALSE)</f>
        <v>Terça</v>
      </c>
      <c r="E1446" s="15" t="s">
        <v>7106</v>
      </c>
      <c r="F1446" s="15" t="s">
        <v>222</v>
      </c>
      <c r="G1446" s="98" t="s">
        <v>4276</v>
      </c>
      <c r="H1446" s="99" t="s">
        <v>4277</v>
      </c>
      <c r="I1446" s="1"/>
      <c r="J1446" s="1"/>
      <c r="K1446" s="1"/>
      <c r="L1446" s="1"/>
      <c r="M1446" s="1"/>
      <c r="N1446" s="1"/>
      <c r="O1446" s="1"/>
      <c r="P1446" s="1"/>
      <c r="Q1446" s="1"/>
      <c r="R1446" s="15"/>
      <c r="S1446" s="1"/>
      <c r="T1446" s="1"/>
    </row>
    <row r="1447" ht="14.25" customHeight="1">
      <c r="A1447" s="1"/>
      <c r="B1447" s="12" t="s">
        <v>230</v>
      </c>
      <c r="C1447" s="15" t="s">
        <v>7107</v>
      </c>
      <c r="D1447" s="15" t="str">
        <f>VLOOKUP(WEEKDAY(C1447),'Dia da Semana'!$S:$T,2,FALSE)</f>
        <v>Terça</v>
      </c>
      <c r="E1447" s="15" t="s">
        <v>7106</v>
      </c>
      <c r="F1447" s="15" t="s">
        <v>222</v>
      </c>
      <c r="G1447" s="98" t="s">
        <v>4276</v>
      </c>
      <c r="H1447" s="99" t="s">
        <v>4277</v>
      </c>
      <c r="I1447" s="1"/>
      <c r="J1447" s="1"/>
      <c r="K1447" s="1"/>
      <c r="L1447" s="1"/>
      <c r="M1447" s="1"/>
      <c r="N1447" s="1"/>
      <c r="O1447" s="1"/>
      <c r="P1447" s="1"/>
      <c r="Q1447" s="1"/>
      <c r="R1447" s="15"/>
      <c r="S1447" s="1"/>
      <c r="T1447" s="1"/>
    </row>
    <row r="1448" ht="14.25" customHeight="1">
      <c r="A1448" s="1"/>
      <c r="B1448" s="12" t="s">
        <v>247</v>
      </c>
      <c r="C1448" s="15" t="s">
        <v>7108</v>
      </c>
      <c r="D1448" s="15" t="str">
        <f>VLOOKUP(WEEKDAY(C1448),'Dia da Semana'!$S:$T,2,FALSE)</f>
        <v>Terça</v>
      </c>
      <c r="E1448" s="15" t="s">
        <v>7109</v>
      </c>
      <c r="F1448" s="15" t="s">
        <v>222</v>
      </c>
      <c r="G1448" s="98" t="s">
        <v>250</v>
      </c>
      <c r="H1448" s="99" t="s">
        <v>250</v>
      </c>
      <c r="I1448" s="1"/>
      <c r="J1448" s="1"/>
      <c r="K1448" s="1"/>
      <c r="L1448" s="1"/>
      <c r="M1448" s="1"/>
      <c r="N1448" s="1"/>
      <c r="O1448" s="1"/>
      <c r="P1448" s="1"/>
      <c r="Q1448" s="1"/>
      <c r="R1448" s="15"/>
      <c r="S1448" s="1"/>
      <c r="T1448" s="1"/>
    </row>
    <row r="1449" ht="14.25" customHeight="1">
      <c r="A1449" s="1"/>
      <c r="B1449" s="12" t="s">
        <v>247</v>
      </c>
      <c r="C1449" s="15" t="s">
        <v>7110</v>
      </c>
      <c r="D1449" s="15" t="str">
        <f>VLOOKUP(WEEKDAY(C1449),'Dia da Semana'!$S:$T,2,FALSE)</f>
        <v>Terça</v>
      </c>
      <c r="E1449" s="15" t="s">
        <v>7111</v>
      </c>
      <c r="F1449" s="15" t="s">
        <v>222</v>
      </c>
      <c r="G1449" s="98" t="s">
        <v>250</v>
      </c>
      <c r="H1449" s="99" t="s">
        <v>250</v>
      </c>
      <c r="I1449" s="1"/>
      <c r="J1449" s="1"/>
      <c r="K1449" s="1"/>
      <c r="L1449" s="1"/>
      <c r="M1449" s="1"/>
      <c r="N1449" s="1"/>
      <c r="O1449" s="1"/>
      <c r="P1449" s="1"/>
      <c r="Q1449" s="1"/>
      <c r="R1449" s="15"/>
      <c r="S1449" s="1"/>
      <c r="T1449" s="1"/>
    </row>
    <row r="1450" ht="14.25" customHeight="1">
      <c r="A1450" s="1"/>
      <c r="B1450" s="12" t="s">
        <v>247</v>
      </c>
      <c r="C1450" s="15" t="s">
        <v>7112</v>
      </c>
      <c r="D1450" s="15" t="str">
        <f>VLOOKUP(WEEKDAY(C1450),'Dia da Semana'!$S:$T,2,FALSE)</f>
        <v>Terça</v>
      </c>
      <c r="E1450" s="15" t="s">
        <v>7113</v>
      </c>
      <c r="F1450" s="15" t="s">
        <v>222</v>
      </c>
      <c r="G1450" s="98" t="s">
        <v>250</v>
      </c>
      <c r="H1450" s="99" t="s">
        <v>250</v>
      </c>
      <c r="I1450" s="1"/>
      <c r="J1450" s="1"/>
      <c r="K1450" s="1"/>
      <c r="L1450" s="1"/>
      <c r="M1450" s="1"/>
      <c r="N1450" s="1"/>
      <c r="O1450" s="1"/>
      <c r="P1450" s="1"/>
      <c r="Q1450" s="1"/>
      <c r="R1450" s="15"/>
      <c r="S1450" s="1"/>
      <c r="T1450" s="1"/>
    </row>
    <row r="1451" ht="14.25" customHeight="1">
      <c r="A1451" s="1"/>
      <c r="B1451" s="12" t="s">
        <v>230</v>
      </c>
      <c r="C1451" s="15" t="s">
        <v>7114</v>
      </c>
      <c r="D1451" s="15" t="str">
        <f>VLOOKUP(WEEKDAY(C1451),'Dia da Semana'!$S:$T,2,FALSE)</f>
        <v>Terça</v>
      </c>
      <c r="E1451" s="15" t="s">
        <v>7115</v>
      </c>
      <c r="F1451" s="15" t="s">
        <v>222</v>
      </c>
      <c r="G1451" s="98" t="s">
        <v>250</v>
      </c>
      <c r="H1451" s="99" t="s">
        <v>250</v>
      </c>
      <c r="I1451" s="1"/>
      <c r="J1451" s="1"/>
      <c r="K1451" s="1"/>
      <c r="L1451" s="1"/>
      <c r="M1451" s="1"/>
      <c r="N1451" s="1"/>
      <c r="O1451" s="1"/>
      <c r="P1451" s="1"/>
      <c r="Q1451" s="1"/>
      <c r="R1451" s="15"/>
      <c r="S1451" s="1"/>
      <c r="T1451" s="1"/>
    </row>
    <row r="1452" ht="14.25" customHeight="1">
      <c r="A1452" s="1"/>
      <c r="B1452" s="12" t="s">
        <v>230</v>
      </c>
      <c r="C1452" s="15" t="s">
        <v>7116</v>
      </c>
      <c r="D1452" s="15" t="str">
        <f>VLOOKUP(WEEKDAY(C1452),'Dia da Semana'!$S:$T,2,FALSE)</f>
        <v>Terça</v>
      </c>
      <c r="E1452" s="15" t="s">
        <v>7117</v>
      </c>
      <c r="F1452" s="15" t="s">
        <v>224</v>
      </c>
      <c r="G1452" s="98" t="s">
        <v>250</v>
      </c>
      <c r="H1452" s="99" t="s">
        <v>250</v>
      </c>
      <c r="I1452" s="1"/>
      <c r="J1452" s="1"/>
      <c r="K1452" s="1"/>
      <c r="L1452" s="1"/>
      <c r="M1452" s="1"/>
      <c r="N1452" s="1"/>
      <c r="O1452" s="1"/>
      <c r="P1452" s="1"/>
      <c r="Q1452" s="1"/>
      <c r="R1452" s="15"/>
      <c r="S1452" s="1"/>
      <c r="T1452" s="1"/>
    </row>
    <row r="1453" ht="14.25" customHeight="1">
      <c r="A1453" s="1"/>
      <c r="B1453" s="12" t="s">
        <v>230</v>
      </c>
      <c r="C1453" s="15" t="s">
        <v>7118</v>
      </c>
      <c r="D1453" s="15" t="str">
        <f>VLOOKUP(WEEKDAY(C1453),'Dia da Semana'!$S:$T,2,FALSE)</f>
        <v>Terça</v>
      </c>
      <c r="E1453" s="15" t="s">
        <v>7117</v>
      </c>
      <c r="F1453" s="15" t="s">
        <v>224</v>
      </c>
      <c r="G1453" s="98" t="s">
        <v>250</v>
      </c>
      <c r="H1453" s="99" t="s">
        <v>250</v>
      </c>
      <c r="I1453" s="1"/>
      <c r="J1453" s="1"/>
      <c r="K1453" s="1"/>
      <c r="L1453" s="1"/>
      <c r="M1453" s="1"/>
      <c r="N1453" s="1"/>
      <c r="O1453" s="1"/>
      <c r="P1453" s="1"/>
      <c r="Q1453" s="1"/>
      <c r="R1453" s="15"/>
      <c r="S1453" s="1"/>
      <c r="T1453" s="1"/>
    </row>
    <row r="1454" ht="14.25" customHeight="1">
      <c r="A1454" s="1"/>
      <c r="B1454" s="12" t="s">
        <v>230</v>
      </c>
      <c r="C1454" s="15" t="s">
        <v>7119</v>
      </c>
      <c r="D1454" s="15" t="str">
        <f>VLOOKUP(WEEKDAY(C1454),'Dia da Semana'!$S:$T,2,FALSE)</f>
        <v>Sábado</v>
      </c>
      <c r="E1454" s="15" t="s">
        <v>7120</v>
      </c>
      <c r="F1454" s="15" t="s">
        <v>223</v>
      </c>
      <c r="G1454" s="98" t="s">
        <v>4349</v>
      </c>
      <c r="H1454" s="99" t="s">
        <v>5083</v>
      </c>
      <c r="I1454" s="1"/>
      <c r="J1454" s="1"/>
      <c r="K1454" s="1"/>
      <c r="L1454" s="1"/>
      <c r="M1454" s="1"/>
      <c r="N1454" s="1"/>
      <c r="O1454" s="1"/>
      <c r="P1454" s="1"/>
      <c r="Q1454" s="1"/>
      <c r="R1454" s="15"/>
      <c r="S1454" s="1"/>
      <c r="T1454" s="1"/>
    </row>
    <row r="1455" ht="14.25" customHeight="1">
      <c r="A1455" s="1"/>
      <c r="B1455" s="12" t="s">
        <v>230</v>
      </c>
      <c r="C1455" s="15" t="s">
        <v>7121</v>
      </c>
      <c r="D1455" s="15" t="str">
        <f>VLOOKUP(WEEKDAY(C1455),'Dia da Semana'!$S:$T,2,FALSE)</f>
        <v>Sábado</v>
      </c>
      <c r="E1455" s="15" t="s">
        <v>7122</v>
      </c>
      <c r="F1455" s="15" t="s">
        <v>223</v>
      </c>
      <c r="G1455" s="98" t="s">
        <v>4179</v>
      </c>
      <c r="H1455" s="99" t="s">
        <v>4180</v>
      </c>
      <c r="I1455" s="1"/>
      <c r="J1455" s="1"/>
      <c r="K1455" s="1"/>
      <c r="L1455" s="1"/>
      <c r="M1455" s="1"/>
      <c r="N1455" s="1"/>
      <c r="O1455" s="1"/>
      <c r="P1455" s="1"/>
      <c r="Q1455" s="1"/>
      <c r="R1455" s="15"/>
      <c r="S1455" s="1"/>
      <c r="T1455" s="1"/>
    </row>
    <row r="1456" ht="14.25" customHeight="1">
      <c r="A1456" s="1"/>
      <c r="B1456" s="12" t="s">
        <v>230</v>
      </c>
      <c r="C1456" s="15" t="s">
        <v>7123</v>
      </c>
      <c r="D1456" s="15" t="str">
        <f>VLOOKUP(WEEKDAY(C1456),'Dia da Semana'!$S:$T,2,FALSE)</f>
        <v>Sábado</v>
      </c>
      <c r="E1456" s="15" t="s">
        <v>7124</v>
      </c>
      <c r="F1456" s="15" t="s">
        <v>223</v>
      </c>
      <c r="G1456" s="98" t="s">
        <v>4381</v>
      </c>
      <c r="H1456" s="99" t="s">
        <v>4803</v>
      </c>
      <c r="I1456" s="1"/>
      <c r="J1456" s="1"/>
      <c r="K1456" s="1"/>
      <c r="L1456" s="1"/>
      <c r="M1456" s="1"/>
      <c r="N1456" s="1"/>
      <c r="O1456" s="1"/>
      <c r="P1456" s="1"/>
      <c r="Q1456" s="1"/>
      <c r="R1456" s="15"/>
      <c r="S1456" s="1"/>
      <c r="T1456" s="1"/>
    </row>
    <row r="1457" ht="14.25" customHeight="1">
      <c r="A1457" s="1"/>
      <c r="B1457" s="12" t="s">
        <v>230</v>
      </c>
      <c r="C1457" s="15" t="s">
        <v>7123</v>
      </c>
      <c r="D1457" s="15" t="str">
        <f>VLOOKUP(WEEKDAY(C1457),'Dia da Semana'!$S:$T,2,FALSE)</f>
        <v>Sábado</v>
      </c>
      <c r="E1457" s="15" t="s">
        <v>7125</v>
      </c>
      <c r="F1457" s="15" t="s">
        <v>223</v>
      </c>
      <c r="G1457" s="98" t="s">
        <v>4349</v>
      </c>
      <c r="H1457" s="99" t="s">
        <v>5083</v>
      </c>
      <c r="I1457" s="1"/>
      <c r="J1457" s="1"/>
      <c r="K1457" s="1"/>
      <c r="L1457" s="1"/>
      <c r="M1457" s="1"/>
      <c r="N1457" s="1"/>
      <c r="O1457" s="1"/>
      <c r="P1457" s="1"/>
      <c r="Q1457" s="1"/>
      <c r="R1457" s="15"/>
      <c r="S1457" s="1"/>
      <c r="T1457" s="1"/>
    </row>
    <row r="1458" ht="14.25" customHeight="1">
      <c r="A1458" s="1"/>
      <c r="B1458" s="12" t="s">
        <v>230</v>
      </c>
      <c r="C1458" s="15" t="s">
        <v>7126</v>
      </c>
      <c r="D1458" s="15" t="str">
        <f>VLOOKUP(WEEKDAY(C1458),'Dia da Semana'!$S:$T,2,FALSE)</f>
        <v>Sábado</v>
      </c>
      <c r="E1458" s="15" t="s">
        <v>7127</v>
      </c>
      <c r="F1458" s="15" t="s">
        <v>223</v>
      </c>
      <c r="G1458" s="98" t="s">
        <v>4187</v>
      </c>
      <c r="H1458" s="99" t="s">
        <v>4193</v>
      </c>
      <c r="I1458" s="1"/>
      <c r="J1458" s="1"/>
      <c r="K1458" s="1"/>
      <c r="L1458" s="1"/>
      <c r="M1458" s="1"/>
      <c r="N1458" s="1"/>
      <c r="O1458" s="1"/>
      <c r="P1458" s="1"/>
      <c r="Q1458" s="1"/>
      <c r="R1458" s="15"/>
      <c r="S1458" s="1"/>
      <c r="T1458" s="1"/>
    </row>
    <row r="1459" ht="14.25" customHeight="1">
      <c r="A1459" s="1"/>
      <c r="B1459" s="12" t="s">
        <v>230</v>
      </c>
      <c r="C1459" s="15" t="s">
        <v>7126</v>
      </c>
      <c r="D1459" s="15" t="str">
        <f>VLOOKUP(WEEKDAY(C1459),'Dia da Semana'!$S:$T,2,FALSE)</f>
        <v>Sábado</v>
      </c>
      <c r="E1459" s="15" t="s">
        <v>7128</v>
      </c>
      <c r="F1459" s="15" t="s">
        <v>223</v>
      </c>
      <c r="G1459" s="98" t="s">
        <v>4381</v>
      </c>
      <c r="H1459" s="99" t="s">
        <v>4803</v>
      </c>
      <c r="I1459" s="1"/>
      <c r="J1459" s="1"/>
      <c r="K1459" s="1"/>
      <c r="L1459" s="1"/>
      <c r="M1459" s="1"/>
      <c r="N1459" s="1"/>
      <c r="O1459" s="1"/>
      <c r="P1459" s="1"/>
      <c r="Q1459" s="1"/>
      <c r="R1459" s="15"/>
      <c r="S1459" s="1"/>
      <c r="T1459" s="1"/>
    </row>
    <row r="1460" ht="14.25" customHeight="1">
      <c r="A1460" s="1"/>
      <c r="B1460" s="12" t="s">
        <v>230</v>
      </c>
      <c r="C1460" s="15" t="s">
        <v>7129</v>
      </c>
      <c r="D1460" s="15" t="str">
        <f>VLOOKUP(WEEKDAY(C1460),'Dia da Semana'!$S:$T,2,FALSE)</f>
        <v>Sábado</v>
      </c>
      <c r="E1460" s="15" t="s">
        <v>7130</v>
      </c>
      <c r="F1460" s="15" t="s">
        <v>223</v>
      </c>
      <c r="G1460" s="98" t="s">
        <v>4381</v>
      </c>
      <c r="H1460" s="99" t="s">
        <v>4803</v>
      </c>
      <c r="I1460" s="1"/>
      <c r="J1460" s="1"/>
      <c r="K1460" s="1"/>
      <c r="L1460" s="1"/>
      <c r="M1460" s="1"/>
      <c r="N1460" s="1"/>
      <c r="O1460" s="1"/>
      <c r="P1460" s="1"/>
      <c r="Q1460" s="1"/>
      <c r="R1460" s="15"/>
      <c r="S1460" s="1"/>
      <c r="T1460" s="1"/>
    </row>
    <row r="1461" ht="14.25" customHeight="1">
      <c r="A1461" s="1"/>
      <c r="B1461" s="12" t="s">
        <v>230</v>
      </c>
      <c r="C1461" s="15" t="s">
        <v>7131</v>
      </c>
      <c r="D1461" s="15" t="str">
        <f>VLOOKUP(WEEKDAY(C1461),'Dia da Semana'!$S:$T,2,FALSE)</f>
        <v>Sábado</v>
      </c>
      <c r="E1461" s="15" t="s">
        <v>7132</v>
      </c>
      <c r="F1461" s="15" t="s">
        <v>222</v>
      </c>
      <c r="G1461" s="98" t="s">
        <v>4214</v>
      </c>
      <c r="H1461" s="99" t="s">
        <v>4450</v>
      </c>
      <c r="I1461" s="1"/>
      <c r="J1461" s="1"/>
      <c r="K1461" s="1"/>
      <c r="L1461" s="1"/>
      <c r="M1461" s="1"/>
      <c r="N1461" s="1"/>
      <c r="O1461" s="1"/>
      <c r="P1461" s="1"/>
      <c r="Q1461" s="1"/>
      <c r="R1461" s="15"/>
      <c r="S1461" s="1"/>
      <c r="T1461" s="1"/>
    </row>
    <row r="1462" ht="14.25" customHeight="1">
      <c r="A1462" s="1"/>
      <c r="B1462" s="12" t="s">
        <v>230</v>
      </c>
      <c r="C1462" s="15" t="s">
        <v>7133</v>
      </c>
      <c r="D1462" s="15" t="str">
        <f>VLOOKUP(WEEKDAY(C1462),'Dia da Semana'!$S:$T,2,FALSE)</f>
        <v>Sábado</v>
      </c>
      <c r="E1462" s="15" t="s">
        <v>7134</v>
      </c>
      <c r="F1462" s="15" t="s">
        <v>222</v>
      </c>
      <c r="G1462" s="98" t="s">
        <v>4187</v>
      </c>
      <c r="H1462" s="99" t="s">
        <v>4355</v>
      </c>
      <c r="I1462" s="1"/>
      <c r="J1462" s="1"/>
      <c r="K1462" s="1"/>
      <c r="L1462" s="1"/>
      <c r="M1462" s="1"/>
      <c r="N1462" s="1"/>
      <c r="O1462" s="1"/>
      <c r="P1462" s="1"/>
      <c r="Q1462" s="1"/>
      <c r="R1462" s="15"/>
      <c r="S1462" s="1"/>
      <c r="T1462" s="1"/>
    </row>
    <row r="1463" ht="14.25" customHeight="1">
      <c r="A1463" s="1"/>
      <c r="B1463" s="12" t="s">
        <v>230</v>
      </c>
      <c r="C1463" s="15" t="s">
        <v>7135</v>
      </c>
      <c r="D1463" s="15" t="str">
        <f>VLOOKUP(WEEKDAY(C1463),'Dia da Semana'!$S:$T,2,FALSE)</f>
        <v>Sábado</v>
      </c>
      <c r="E1463" s="15" t="s">
        <v>7136</v>
      </c>
      <c r="F1463" s="15" t="s">
        <v>222</v>
      </c>
      <c r="G1463" s="98" t="s">
        <v>4187</v>
      </c>
      <c r="H1463" s="99" t="s">
        <v>4355</v>
      </c>
      <c r="I1463" s="1"/>
      <c r="J1463" s="1"/>
      <c r="K1463" s="1"/>
      <c r="L1463" s="1"/>
      <c r="M1463" s="1"/>
      <c r="N1463" s="1"/>
      <c r="O1463" s="1"/>
      <c r="P1463" s="1"/>
      <c r="Q1463" s="1"/>
      <c r="R1463" s="15"/>
      <c r="S1463" s="1"/>
      <c r="T1463" s="1"/>
    </row>
    <row r="1464" ht="14.25" customHeight="1">
      <c r="A1464" s="1"/>
      <c r="B1464" s="12" t="s">
        <v>230</v>
      </c>
      <c r="C1464" s="15" t="s">
        <v>7137</v>
      </c>
      <c r="D1464" s="15" t="str">
        <f>VLOOKUP(WEEKDAY(C1464),'Dia da Semana'!$S:$T,2,FALSE)</f>
        <v>Sábado</v>
      </c>
      <c r="E1464" s="15" t="s">
        <v>7138</v>
      </c>
      <c r="F1464" s="15" t="s">
        <v>222</v>
      </c>
      <c r="G1464" s="98" t="s">
        <v>4187</v>
      </c>
      <c r="H1464" s="99" t="s">
        <v>4355</v>
      </c>
      <c r="I1464" s="1"/>
      <c r="J1464" s="1"/>
      <c r="K1464" s="1"/>
      <c r="L1464" s="1"/>
      <c r="M1464" s="1"/>
      <c r="N1464" s="1"/>
      <c r="O1464" s="1"/>
      <c r="P1464" s="1"/>
      <c r="Q1464" s="1"/>
      <c r="R1464" s="15"/>
      <c r="S1464" s="1"/>
      <c r="T1464" s="1"/>
    </row>
    <row r="1465" ht="14.25" customHeight="1">
      <c r="A1465" s="1"/>
      <c r="B1465" s="12" t="s">
        <v>230</v>
      </c>
      <c r="C1465" s="15" t="s">
        <v>7139</v>
      </c>
      <c r="D1465" s="15" t="str">
        <f>VLOOKUP(WEEKDAY(C1465),'Dia da Semana'!$S:$T,2,FALSE)</f>
        <v>Sábado</v>
      </c>
      <c r="E1465" s="15" t="s">
        <v>7140</v>
      </c>
      <c r="F1465" s="15" t="s">
        <v>223</v>
      </c>
      <c r="G1465" s="98" t="s">
        <v>7141</v>
      </c>
      <c r="H1465" s="99" t="s">
        <v>4267</v>
      </c>
      <c r="I1465" s="1"/>
      <c r="J1465" s="1"/>
      <c r="K1465" s="1"/>
      <c r="L1465" s="1"/>
      <c r="M1465" s="1"/>
      <c r="N1465" s="1"/>
      <c r="O1465" s="1"/>
      <c r="P1465" s="1"/>
      <c r="Q1465" s="1"/>
      <c r="R1465" s="15"/>
      <c r="S1465" s="1"/>
      <c r="T1465" s="1"/>
    </row>
    <row r="1466" ht="14.25" customHeight="1">
      <c r="A1466" s="1"/>
      <c r="B1466" s="12" t="s">
        <v>248</v>
      </c>
      <c r="C1466" s="15" t="s">
        <v>7142</v>
      </c>
      <c r="D1466" s="15" t="str">
        <f>VLOOKUP(WEEKDAY(C1466),'Dia da Semana'!$S:$T,2,FALSE)</f>
        <v>Sábado</v>
      </c>
      <c r="E1466" s="15" t="s">
        <v>7143</v>
      </c>
      <c r="F1466" s="15" t="s">
        <v>222</v>
      </c>
      <c r="G1466" s="98" t="s">
        <v>4848</v>
      </c>
      <c r="H1466" s="99" t="s">
        <v>7144</v>
      </c>
      <c r="I1466" s="1"/>
      <c r="J1466" s="1"/>
      <c r="K1466" s="1"/>
      <c r="L1466" s="1"/>
      <c r="M1466" s="1"/>
      <c r="N1466" s="1"/>
      <c r="O1466" s="1"/>
      <c r="P1466" s="1"/>
      <c r="Q1466" s="1"/>
      <c r="R1466" s="15"/>
      <c r="S1466" s="1"/>
      <c r="T1466" s="1"/>
    </row>
    <row r="1467" ht="14.25" customHeight="1">
      <c r="A1467" s="1"/>
      <c r="B1467" s="12" t="s">
        <v>248</v>
      </c>
      <c r="C1467" s="15" t="s">
        <v>7145</v>
      </c>
      <c r="D1467" s="15" t="str">
        <f>VLOOKUP(WEEKDAY(C1467),'Dia da Semana'!$S:$T,2,FALSE)</f>
        <v>Sábado</v>
      </c>
      <c r="E1467" s="15" t="s">
        <v>7146</v>
      </c>
      <c r="F1467" s="15" t="s">
        <v>222</v>
      </c>
      <c r="G1467" s="98" t="s">
        <v>5232</v>
      </c>
      <c r="H1467" s="99" t="s">
        <v>7147</v>
      </c>
      <c r="I1467" s="1"/>
      <c r="J1467" s="1"/>
      <c r="K1467" s="1"/>
      <c r="L1467" s="1"/>
      <c r="M1467" s="1"/>
      <c r="N1467" s="1"/>
      <c r="O1467" s="1"/>
      <c r="P1467" s="1"/>
      <c r="Q1467" s="1"/>
      <c r="R1467" s="15"/>
      <c r="S1467" s="1"/>
      <c r="T1467" s="1"/>
    </row>
    <row r="1468" ht="14.25" customHeight="1">
      <c r="A1468" s="1"/>
      <c r="B1468" s="12" t="s">
        <v>230</v>
      </c>
      <c r="C1468" s="15" t="s">
        <v>7148</v>
      </c>
      <c r="D1468" s="15" t="str">
        <f>VLOOKUP(WEEKDAY(C1468),'Dia da Semana'!$S:$T,2,FALSE)</f>
        <v>Sábado</v>
      </c>
      <c r="E1468" s="15" t="s">
        <v>7149</v>
      </c>
      <c r="F1468" s="15" t="s">
        <v>222</v>
      </c>
      <c r="G1468" s="98" t="s">
        <v>250</v>
      </c>
      <c r="H1468" s="99" t="s">
        <v>250</v>
      </c>
      <c r="I1468" s="1"/>
      <c r="J1468" s="1"/>
      <c r="K1468" s="1"/>
      <c r="L1468" s="1"/>
      <c r="M1468" s="1"/>
      <c r="N1468" s="1"/>
      <c r="O1468" s="1"/>
      <c r="P1468" s="1"/>
      <c r="Q1468" s="1"/>
      <c r="R1468" s="15"/>
      <c r="S1468" s="1"/>
      <c r="T1468" s="1"/>
    </row>
    <row r="1469" ht="14.25" customHeight="1">
      <c r="A1469" s="1"/>
      <c r="B1469" s="12" t="s">
        <v>230</v>
      </c>
      <c r="C1469" s="15" t="s">
        <v>7150</v>
      </c>
      <c r="D1469" s="15" t="str">
        <f>VLOOKUP(WEEKDAY(C1469),'Dia da Semana'!$S:$T,2,FALSE)</f>
        <v>Sábado</v>
      </c>
      <c r="E1469" s="15" t="s">
        <v>7151</v>
      </c>
      <c r="F1469" s="15" t="s">
        <v>222</v>
      </c>
      <c r="G1469" s="98" t="s">
        <v>4187</v>
      </c>
      <c r="H1469" s="99" t="s">
        <v>4193</v>
      </c>
      <c r="I1469" s="1"/>
      <c r="J1469" s="1"/>
      <c r="K1469" s="1"/>
      <c r="L1469" s="1"/>
      <c r="M1469" s="1"/>
      <c r="N1469" s="1"/>
      <c r="O1469" s="1"/>
      <c r="P1469" s="1"/>
      <c r="Q1469" s="1"/>
      <c r="R1469" s="15"/>
      <c r="S1469" s="1"/>
      <c r="T1469" s="1"/>
    </row>
    <row r="1470" ht="14.25" customHeight="1">
      <c r="A1470" s="1"/>
      <c r="B1470" s="12" t="s">
        <v>248</v>
      </c>
      <c r="C1470" s="15" t="s">
        <v>7152</v>
      </c>
      <c r="D1470" s="15" t="str">
        <f>VLOOKUP(WEEKDAY(C1470),'Dia da Semana'!$S:$T,2,FALSE)</f>
        <v>Sábado</v>
      </c>
      <c r="E1470" s="15" t="s">
        <v>7153</v>
      </c>
      <c r="F1470" s="15" t="s">
        <v>222</v>
      </c>
      <c r="G1470" s="98" t="s">
        <v>4979</v>
      </c>
      <c r="H1470" s="99" t="s">
        <v>6585</v>
      </c>
      <c r="I1470" s="1"/>
      <c r="J1470" s="1"/>
      <c r="K1470" s="1"/>
      <c r="L1470" s="1"/>
      <c r="M1470" s="1"/>
      <c r="N1470" s="1"/>
      <c r="O1470" s="1"/>
      <c r="P1470" s="1"/>
      <c r="Q1470" s="1"/>
      <c r="R1470" s="15"/>
      <c r="S1470" s="1"/>
      <c r="T1470" s="1"/>
    </row>
    <row r="1471" ht="14.25" customHeight="1">
      <c r="A1471" s="1"/>
      <c r="B1471" s="12" t="s">
        <v>248</v>
      </c>
      <c r="C1471" s="15" t="s">
        <v>7154</v>
      </c>
      <c r="D1471" s="15" t="str">
        <f>VLOOKUP(WEEKDAY(C1471),'Dia da Semana'!$S:$T,2,FALSE)</f>
        <v>Sábado</v>
      </c>
      <c r="E1471" s="15" t="s">
        <v>7155</v>
      </c>
      <c r="F1471" s="15" t="s">
        <v>222</v>
      </c>
      <c r="G1471" s="98" t="s">
        <v>4979</v>
      </c>
      <c r="H1471" s="99" t="s">
        <v>6585</v>
      </c>
      <c r="I1471" s="1"/>
      <c r="J1471" s="1"/>
      <c r="K1471" s="1"/>
      <c r="L1471" s="1"/>
      <c r="M1471" s="1"/>
      <c r="N1471" s="1"/>
      <c r="O1471" s="1"/>
      <c r="P1471" s="1"/>
      <c r="Q1471" s="1"/>
      <c r="R1471" s="15"/>
      <c r="S1471" s="1"/>
      <c r="T1471" s="1"/>
    </row>
    <row r="1472" ht="14.25" customHeight="1">
      <c r="A1472" s="1"/>
      <c r="B1472" s="12" t="s">
        <v>248</v>
      </c>
      <c r="C1472" s="15" t="s">
        <v>7156</v>
      </c>
      <c r="D1472" s="15" t="str">
        <f>VLOOKUP(WEEKDAY(C1472),'Dia da Semana'!$S:$T,2,FALSE)</f>
        <v>Sábado</v>
      </c>
      <c r="E1472" s="15" t="s">
        <v>7157</v>
      </c>
      <c r="F1472" s="15" t="s">
        <v>222</v>
      </c>
      <c r="G1472" s="98" t="s">
        <v>4923</v>
      </c>
      <c r="H1472" s="99" t="s">
        <v>7158</v>
      </c>
      <c r="I1472" s="1"/>
      <c r="J1472" s="1"/>
      <c r="K1472" s="1"/>
      <c r="L1472" s="1"/>
      <c r="M1472" s="1"/>
      <c r="N1472" s="1"/>
      <c r="O1472" s="1"/>
      <c r="P1472" s="1"/>
      <c r="Q1472" s="1"/>
      <c r="R1472" s="15"/>
      <c r="S1472" s="1"/>
      <c r="T1472" s="1"/>
    </row>
    <row r="1473" ht="14.25" customHeight="1">
      <c r="A1473" s="1"/>
      <c r="B1473" s="12" t="s">
        <v>230</v>
      </c>
      <c r="C1473" s="15" t="s">
        <v>7159</v>
      </c>
      <c r="D1473" s="15" t="str">
        <f>VLOOKUP(WEEKDAY(C1473),'Dia da Semana'!$S:$T,2,FALSE)</f>
        <v>Sábado</v>
      </c>
      <c r="E1473" s="15" t="s">
        <v>7160</v>
      </c>
      <c r="F1473" s="15" t="s">
        <v>222</v>
      </c>
      <c r="G1473" s="98" t="s">
        <v>250</v>
      </c>
      <c r="H1473" s="99" t="s">
        <v>250</v>
      </c>
      <c r="I1473" s="1"/>
      <c r="J1473" s="1"/>
      <c r="K1473" s="1"/>
      <c r="L1473" s="1"/>
      <c r="M1473" s="1"/>
      <c r="N1473" s="1"/>
      <c r="O1473" s="1"/>
      <c r="P1473" s="1"/>
      <c r="Q1473" s="1"/>
      <c r="R1473" s="15"/>
      <c r="S1473" s="1"/>
      <c r="T1473" s="1"/>
    </row>
    <row r="1474" ht="14.25" customHeight="1">
      <c r="A1474" s="1"/>
      <c r="B1474" s="12" t="s">
        <v>230</v>
      </c>
      <c r="C1474" s="15" t="s">
        <v>7161</v>
      </c>
      <c r="D1474" s="15" t="str">
        <f>VLOOKUP(WEEKDAY(C1474),'Dia da Semana'!$S:$T,2,FALSE)</f>
        <v>Sábado</v>
      </c>
      <c r="E1474" s="15" t="s">
        <v>7162</v>
      </c>
      <c r="F1474" s="15" t="s">
        <v>223</v>
      </c>
      <c r="G1474" s="98" t="s">
        <v>4187</v>
      </c>
      <c r="H1474" s="99" t="s">
        <v>4355</v>
      </c>
      <c r="I1474" s="1"/>
      <c r="J1474" s="1"/>
      <c r="K1474" s="1"/>
      <c r="L1474" s="1"/>
      <c r="M1474" s="1"/>
      <c r="N1474" s="1"/>
      <c r="O1474" s="1"/>
      <c r="P1474" s="1"/>
      <c r="Q1474" s="1"/>
      <c r="R1474" s="15"/>
      <c r="S1474" s="1"/>
      <c r="T1474" s="1"/>
    </row>
    <row r="1475" ht="14.25" customHeight="1">
      <c r="A1475" s="1"/>
      <c r="B1475" s="12" t="s">
        <v>230</v>
      </c>
      <c r="C1475" s="15" t="s">
        <v>7163</v>
      </c>
      <c r="D1475" s="15" t="str">
        <f>VLOOKUP(WEEKDAY(C1475),'Dia da Semana'!$S:$T,2,FALSE)</f>
        <v>Sábado</v>
      </c>
      <c r="E1475" s="15" t="s">
        <v>7164</v>
      </c>
      <c r="F1475" s="15" t="s">
        <v>222</v>
      </c>
      <c r="G1475" s="98" t="s">
        <v>250</v>
      </c>
      <c r="H1475" s="99" t="s">
        <v>250</v>
      </c>
      <c r="I1475" s="1"/>
      <c r="J1475" s="1"/>
      <c r="K1475" s="1"/>
      <c r="L1475" s="1"/>
      <c r="M1475" s="1"/>
      <c r="N1475" s="1"/>
      <c r="O1475" s="1"/>
      <c r="P1475" s="1"/>
      <c r="Q1475" s="1"/>
      <c r="R1475" s="15"/>
      <c r="S1475" s="1"/>
      <c r="T1475" s="1"/>
    </row>
    <row r="1476" ht="14.25" customHeight="1">
      <c r="A1476" s="1"/>
      <c r="B1476" s="12" t="s">
        <v>230</v>
      </c>
      <c r="C1476" s="15" t="s">
        <v>7165</v>
      </c>
      <c r="D1476" s="15" t="str">
        <f>VLOOKUP(WEEKDAY(C1476),'Dia da Semana'!$S:$T,2,FALSE)</f>
        <v>Sábado</v>
      </c>
      <c r="E1476" s="15" t="s">
        <v>7166</v>
      </c>
      <c r="F1476" s="15" t="s">
        <v>222</v>
      </c>
      <c r="G1476" s="98" t="s">
        <v>250</v>
      </c>
      <c r="H1476" s="99" t="s">
        <v>250</v>
      </c>
      <c r="I1476" s="1"/>
      <c r="J1476" s="1"/>
      <c r="K1476" s="1"/>
      <c r="L1476" s="1"/>
      <c r="M1476" s="1"/>
      <c r="N1476" s="1"/>
      <c r="O1476" s="1"/>
      <c r="P1476" s="1"/>
      <c r="Q1476" s="1"/>
      <c r="R1476" s="15"/>
      <c r="S1476" s="1"/>
      <c r="T1476" s="1"/>
    </row>
    <row r="1477" ht="14.25" customHeight="1">
      <c r="A1477" s="1"/>
      <c r="B1477" s="12" t="s">
        <v>230</v>
      </c>
      <c r="C1477" s="15" t="s">
        <v>7167</v>
      </c>
      <c r="D1477" s="15" t="str">
        <f>VLOOKUP(WEEKDAY(C1477),'Dia da Semana'!$S:$T,2,FALSE)</f>
        <v>Sábado</v>
      </c>
      <c r="E1477" s="15" t="s">
        <v>7168</v>
      </c>
      <c r="F1477" s="15" t="s">
        <v>222</v>
      </c>
      <c r="G1477" s="98" t="s">
        <v>250</v>
      </c>
      <c r="H1477" s="99" t="s">
        <v>250</v>
      </c>
      <c r="I1477" s="1"/>
      <c r="J1477" s="1"/>
      <c r="K1477" s="1"/>
      <c r="L1477" s="1"/>
      <c r="M1477" s="1"/>
      <c r="N1477" s="1"/>
      <c r="O1477" s="1"/>
      <c r="P1477" s="1"/>
      <c r="Q1477" s="1"/>
      <c r="R1477" s="15"/>
      <c r="S1477" s="1"/>
      <c r="T1477" s="1"/>
    </row>
    <row r="1478" ht="14.25" customHeight="1">
      <c r="A1478" s="1"/>
      <c r="B1478" s="12" t="s">
        <v>230</v>
      </c>
      <c r="C1478" s="15" t="s">
        <v>7169</v>
      </c>
      <c r="D1478" s="15" t="str">
        <f>VLOOKUP(WEEKDAY(C1478),'Dia da Semana'!$S:$T,2,FALSE)</f>
        <v>Sábado</v>
      </c>
      <c r="E1478" s="15" t="s">
        <v>7170</v>
      </c>
      <c r="F1478" s="15" t="s">
        <v>222</v>
      </c>
      <c r="G1478" s="98" t="s">
        <v>250</v>
      </c>
      <c r="H1478" s="99" t="s">
        <v>250</v>
      </c>
      <c r="I1478" s="1"/>
      <c r="J1478" s="1"/>
      <c r="K1478" s="1"/>
      <c r="L1478" s="1"/>
      <c r="M1478" s="1"/>
      <c r="N1478" s="1"/>
      <c r="O1478" s="1"/>
      <c r="P1478" s="1"/>
      <c r="Q1478" s="1"/>
      <c r="R1478" s="15"/>
      <c r="S1478" s="1"/>
      <c r="T1478" s="1"/>
    </row>
    <row r="1479" ht="14.25" customHeight="1">
      <c r="A1479" s="1"/>
      <c r="B1479" s="12" t="s">
        <v>230</v>
      </c>
      <c r="C1479" s="15" t="s">
        <v>7171</v>
      </c>
      <c r="D1479" s="15" t="str">
        <f>VLOOKUP(WEEKDAY(C1479),'Dia da Semana'!$S:$T,2,FALSE)</f>
        <v>Sábado</v>
      </c>
      <c r="E1479" s="15" t="s">
        <v>7172</v>
      </c>
      <c r="F1479" s="15" t="s">
        <v>222</v>
      </c>
      <c r="G1479" s="98" t="s">
        <v>250</v>
      </c>
      <c r="H1479" s="99" t="s">
        <v>250</v>
      </c>
      <c r="I1479" s="1"/>
      <c r="J1479" s="1"/>
      <c r="K1479" s="1"/>
      <c r="L1479" s="1"/>
      <c r="M1479" s="1"/>
      <c r="N1479" s="1"/>
      <c r="O1479" s="1"/>
      <c r="P1479" s="1"/>
      <c r="Q1479" s="1"/>
      <c r="R1479" s="15"/>
      <c r="S1479" s="1"/>
      <c r="T1479" s="1"/>
    </row>
    <row r="1480" ht="14.25" customHeight="1">
      <c r="A1480" s="1"/>
      <c r="B1480" s="12" t="s">
        <v>230</v>
      </c>
      <c r="C1480" s="15" t="s">
        <v>7173</v>
      </c>
      <c r="D1480" s="15" t="str">
        <f>VLOOKUP(WEEKDAY(C1480),'Dia da Semana'!$S:$T,2,FALSE)</f>
        <v>Sábado</v>
      </c>
      <c r="E1480" s="15" t="s">
        <v>7174</v>
      </c>
      <c r="F1480" s="15" t="s">
        <v>222</v>
      </c>
      <c r="G1480" s="98" t="s">
        <v>250</v>
      </c>
      <c r="H1480" s="99" t="s">
        <v>250</v>
      </c>
      <c r="I1480" s="1"/>
      <c r="J1480" s="1"/>
      <c r="K1480" s="1"/>
      <c r="L1480" s="1"/>
      <c r="M1480" s="1"/>
      <c r="N1480" s="1"/>
      <c r="O1480" s="1"/>
      <c r="P1480" s="1"/>
      <c r="Q1480" s="1"/>
      <c r="R1480" s="15"/>
      <c r="S1480" s="1"/>
      <c r="T1480" s="1"/>
    </row>
    <row r="1481" ht="14.25" customHeight="1">
      <c r="A1481" s="1"/>
      <c r="B1481" s="12" t="s">
        <v>230</v>
      </c>
      <c r="C1481" s="15" t="s">
        <v>7175</v>
      </c>
      <c r="D1481" s="15" t="str">
        <f>VLOOKUP(WEEKDAY(C1481),'Dia da Semana'!$S:$T,2,FALSE)</f>
        <v>Sábado</v>
      </c>
      <c r="E1481" s="15" t="s">
        <v>7176</v>
      </c>
      <c r="F1481" s="15" t="s">
        <v>222</v>
      </c>
      <c r="G1481" s="98" t="s">
        <v>4179</v>
      </c>
      <c r="H1481" s="99" t="s">
        <v>4180</v>
      </c>
      <c r="I1481" s="1"/>
      <c r="J1481" s="1"/>
      <c r="K1481" s="1"/>
      <c r="L1481" s="1"/>
      <c r="M1481" s="1"/>
      <c r="N1481" s="1"/>
      <c r="O1481" s="1"/>
      <c r="P1481" s="1"/>
      <c r="Q1481" s="1"/>
      <c r="R1481" s="15"/>
      <c r="S1481" s="1"/>
      <c r="T1481" s="1"/>
    </row>
    <row r="1482" ht="14.25" customHeight="1">
      <c r="A1482" s="1"/>
      <c r="B1482" s="12" t="s">
        <v>230</v>
      </c>
      <c r="C1482" s="15" t="s">
        <v>7175</v>
      </c>
      <c r="D1482" s="15" t="str">
        <f>VLOOKUP(WEEKDAY(C1482),'Dia da Semana'!$S:$T,2,FALSE)</f>
        <v>Sábado</v>
      </c>
      <c r="E1482" s="15" t="s">
        <v>7177</v>
      </c>
      <c r="F1482" s="15" t="s">
        <v>222</v>
      </c>
      <c r="G1482" s="98" t="s">
        <v>250</v>
      </c>
      <c r="H1482" s="99" t="s">
        <v>250</v>
      </c>
      <c r="I1482" s="1"/>
      <c r="J1482" s="1"/>
      <c r="K1482" s="1"/>
      <c r="L1482" s="1"/>
      <c r="M1482" s="1"/>
      <c r="N1482" s="1"/>
      <c r="O1482" s="1"/>
      <c r="P1482" s="1"/>
      <c r="Q1482" s="1"/>
      <c r="R1482" s="15"/>
      <c r="S1482" s="1"/>
      <c r="T1482" s="1"/>
    </row>
    <row r="1483" ht="14.25" customHeight="1">
      <c r="A1483" s="1"/>
      <c r="B1483" s="12" t="s">
        <v>230</v>
      </c>
      <c r="C1483" s="15" t="s">
        <v>7178</v>
      </c>
      <c r="D1483" s="15" t="str">
        <f>VLOOKUP(WEEKDAY(C1483),'Dia da Semana'!$S:$T,2,FALSE)</f>
        <v>Sábado</v>
      </c>
      <c r="E1483" s="15" t="s">
        <v>7179</v>
      </c>
      <c r="F1483" s="15" t="s">
        <v>222</v>
      </c>
      <c r="G1483" s="98" t="s">
        <v>250</v>
      </c>
      <c r="H1483" s="99" t="s">
        <v>250</v>
      </c>
      <c r="I1483" s="1"/>
      <c r="J1483" s="1"/>
      <c r="K1483" s="1"/>
      <c r="L1483" s="1"/>
      <c r="M1483" s="1"/>
      <c r="N1483" s="1"/>
      <c r="O1483" s="1"/>
      <c r="P1483" s="1"/>
      <c r="Q1483" s="1"/>
      <c r="R1483" s="15"/>
      <c r="S1483" s="1"/>
      <c r="T1483" s="1"/>
    </row>
    <row r="1484" ht="14.25" customHeight="1">
      <c r="A1484" s="1"/>
      <c r="B1484" s="12" t="s">
        <v>230</v>
      </c>
      <c r="C1484" s="15" t="s">
        <v>7180</v>
      </c>
      <c r="D1484" s="15" t="str">
        <f>VLOOKUP(WEEKDAY(C1484),'Dia da Semana'!$S:$T,2,FALSE)</f>
        <v>Sábado</v>
      </c>
      <c r="E1484" s="15" t="s">
        <v>7181</v>
      </c>
      <c r="F1484" s="15" t="s">
        <v>222</v>
      </c>
      <c r="G1484" s="98" t="s">
        <v>4187</v>
      </c>
      <c r="H1484" s="99" t="s">
        <v>4355</v>
      </c>
      <c r="I1484" s="1"/>
      <c r="J1484" s="1"/>
      <c r="K1484" s="1"/>
      <c r="L1484" s="1"/>
      <c r="M1484" s="1"/>
      <c r="N1484" s="1"/>
      <c r="O1484" s="1"/>
      <c r="P1484" s="1"/>
      <c r="Q1484" s="1"/>
      <c r="R1484" s="15"/>
      <c r="S1484" s="1"/>
      <c r="T1484" s="1"/>
    </row>
    <row r="1485" ht="14.25" customHeight="1">
      <c r="A1485" s="1"/>
      <c r="B1485" s="12" t="s">
        <v>230</v>
      </c>
      <c r="C1485" s="15" t="s">
        <v>7180</v>
      </c>
      <c r="D1485" s="15" t="str">
        <f>VLOOKUP(WEEKDAY(C1485),'Dia da Semana'!$S:$T,2,FALSE)</f>
        <v>Sábado</v>
      </c>
      <c r="E1485" s="15" t="s">
        <v>7182</v>
      </c>
      <c r="F1485" s="15" t="s">
        <v>223</v>
      </c>
      <c r="G1485" s="98" t="s">
        <v>4187</v>
      </c>
      <c r="H1485" s="99" t="s">
        <v>4238</v>
      </c>
      <c r="I1485" s="1"/>
      <c r="J1485" s="1"/>
      <c r="K1485" s="1"/>
      <c r="L1485" s="1"/>
      <c r="M1485" s="1"/>
      <c r="N1485" s="1"/>
      <c r="O1485" s="1"/>
      <c r="P1485" s="1"/>
      <c r="Q1485" s="1"/>
      <c r="R1485" s="15"/>
      <c r="S1485" s="1"/>
      <c r="T1485" s="1"/>
    </row>
    <row r="1486" ht="14.25" customHeight="1">
      <c r="A1486" s="1"/>
      <c r="B1486" s="12" t="s">
        <v>230</v>
      </c>
      <c r="C1486" s="15" t="s">
        <v>7180</v>
      </c>
      <c r="D1486" s="15" t="str">
        <f>VLOOKUP(WEEKDAY(C1486),'Dia da Semana'!$S:$T,2,FALSE)</f>
        <v>Sábado</v>
      </c>
      <c r="E1486" s="15" t="s">
        <v>7182</v>
      </c>
      <c r="F1486" s="15" t="s">
        <v>223</v>
      </c>
      <c r="G1486" s="98" t="s">
        <v>4187</v>
      </c>
      <c r="H1486" s="99" t="s">
        <v>4238</v>
      </c>
      <c r="I1486" s="1"/>
      <c r="J1486" s="1"/>
      <c r="K1486" s="1"/>
      <c r="L1486" s="1"/>
      <c r="M1486" s="1"/>
      <c r="N1486" s="1"/>
      <c r="O1486" s="1"/>
      <c r="P1486" s="1"/>
      <c r="Q1486" s="1"/>
      <c r="R1486" s="15"/>
      <c r="S1486" s="1"/>
      <c r="T1486" s="1"/>
    </row>
    <row r="1487" ht="14.25" customHeight="1">
      <c r="A1487" s="1"/>
      <c r="B1487" s="12" t="s">
        <v>230</v>
      </c>
      <c r="C1487" s="15" t="s">
        <v>7183</v>
      </c>
      <c r="D1487" s="15" t="str">
        <f>VLOOKUP(WEEKDAY(C1487),'Dia da Semana'!$S:$T,2,FALSE)</f>
        <v>Sábado</v>
      </c>
      <c r="E1487" s="15" t="s">
        <v>7184</v>
      </c>
      <c r="F1487" s="15" t="s">
        <v>222</v>
      </c>
      <c r="G1487" s="98" t="s">
        <v>250</v>
      </c>
      <c r="H1487" s="99" t="s">
        <v>250</v>
      </c>
      <c r="I1487" s="1"/>
      <c r="J1487" s="1"/>
      <c r="K1487" s="1"/>
      <c r="L1487" s="1"/>
      <c r="M1487" s="1"/>
      <c r="N1487" s="1"/>
      <c r="O1487" s="1"/>
      <c r="P1487" s="1"/>
      <c r="Q1487" s="1"/>
      <c r="R1487" s="15"/>
      <c r="S1487" s="1"/>
      <c r="T1487" s="1"/>
    </row>
    <row r="1488" ht="14.25" customHeight="1">
      <c r="A1488" s="1"/>
      <c r="B1488" s="12" t="s">
        <v>248</v>
      </c>
      <c r="C1488" s="15" t="s">
        <v>7185</v>
      </c>
      <c r="D1488" s="15" t="str">
        <f>VLOOKUP(WEEKDAY(C1488),'Dia da Semana'!$S:$T,2,FALSE)</f>
        <v>Sábado</v>
      </c>
      <c r="E1488" s="15" t="s">
        <v>7186</v>
      </c>
      <c r="F1488" s="15" t="s">
        <v>222</v>
      </c>
      <c r="G1488" s="98" t="s">
        <v>4266</v>
      </c>
      <c r="H1488" s="99" t="s">
        <v>5005</v>
      </c>
      <c r="I1488" s="1"/>
      <c r="J1488" s="1"/>
      <c r="K1488" s="1"/>
      <c r="L1488" s="1"/>
      <c r="M1488" s="1"/>
      <c r="N1488" s="1"/>
      <c r="O1488" s="1"/>
      <c r="P1488" s="1"/>
      <c r="Q1488" s="1"/>
      <c r="R1488" s="15"/>
      <c r="S1488" s="1"/>
      <c r="T1488" s="1"/>
    </row>
    <row r="1489" ht="14.25" customHeight="1">
      <c r="A1489" s="1"/>
      <c r="B1489" s="12" t="s">
        <v>247</v>
      </c>
      <c r="C1489" s="15" t="s">
        <v>7187</v>
      </c>
      <c r="D1489" s="15" t="str">
        <f>VLOOKUP(WEEKDAY(C1489),'Dia da Semana'!$S:$T,2,FALSE)</f>
        <v>Sábado</v>
      </c>
      <c r="E1489" s="15" t="s">
        <v>7188</v>
      </c>
      <c r="F1489" s="15" t="s">
        <v>223</v>
      </c>
      <c r="G1489" s="98" t="s">
        <v>250</v>
      </c>
      <c r="H1489" s="99" t="s">
        <v>250</v>
      </c>
      <c r="I1489" s="1"/>
      <c r="J1489" s="1"/>
      <c r="K1489" s="1"/>
      <c r="L1489" s="1"/>
      <c r="M1489" s="1"/>
      <c r="N1489" s="1"/>
      <c r="O1489" s="1"/>
      <c r="P1489" s="1"/>
      <c r="Q1489" s="1"/>
      <c r="R1489" s="15"/>
      <c r="S1489" s="1"/>
      <c r="T1489" s="1"/>
    </row>
    <row r="1490" ht="14.25" customHeight="1">
      <c r="A1490" s="1"/>
      <c r="B1490" s="12" t="s">
        <v>247</v>
      </c>
      <c r="C1490" s="15" t="s">
        <v>7189</v>
      </c>
      <c r="D1490" s="15" t="str">
        <f>VLOOKUP(WEEKDAY(C1490),'Dia da Semana'!$S:$T,2,FALSE)</f>
        <v>Sábado</v>
      </c>
      <c r="E1490" s="15" t="s">
        <v>7190</v>
      </c>
      <c r="F1490" s="15" t="s">
        <v>223</v>
      </c>
      <c r="G1490" s="98" t="s">
        <v>7191</v>
      </c>
      <c r="H1490" s="99" t="s">
        <v>7192</v>
      </c>
      <c r="I1490" s="1"/>
      <c r="J1490" s="1"/>
      <c r="K1490" s="1"/>
      <c r="L1490" s="1"/>
      <c r="M1490" s="1"/>
      <c r="N1490" s="1"/>
      <c r="O1490" s="1"/>
      <c r="P1490" s="1"/>
      <c r="Q1490" s="1"/>
      <c r="R1490" s="15"/>
      <c r="S1490" s="1"/>
      <c r="T1490" s="1"/>
    </row>
    <row r="1491" ht="14.25" customHeight="1">
      <c r="A1491" s="1"/>
      <c r="B1491" s="12" t="s">
        <v>230</v>
      </c>
      <c r="C1491" s="15" t="s">
        <v>7193</v>
      </c>
      <c r="D1491" s="15" t="str">
        <f>VLOOKUP(WEEKDAY(C1491),'Dia da Semana'!$S:$T,2,FALSE)</f>
        <v>Sábado</v>
      </c>
      <c r="E1491" s="15" t="s">
        <v>7194</v>
      </c>
      <c r="F1491" s="15" t="s">
        <v>222</v>
      </c>
      <c r="G1491" s="98" t="s">
        <v>250</v>
      </c>
      <c r="H1491" s="99" t="s">
        <v>250</v>
      </c>
      <c r="I1491" s="1"/>
      <c r="J1491" s="1"/>
      <c r="K1491" s="1"/>
      <c r="L1491" s="1"/>
      <c r="M1491" s="1"/>
      <c r="N1491" s="1"/>
      <c r="O1491" s="1"/>
      <c r="P1491" s="1"/>
      <c r="Q1491" s="1"/>
      <c r="R1491" s="15"/>
      <c r="S1491" s="1"/>
      <c r="T1491" s="1"/>
    </row>
    <row r="1492" ht="14.25" customHeight="1">
      <c r="A1492" s="1"/>
      <c r="B1492" s="12" t="s">
        <v>230</v>
      </c>
      <c r="C1492" s="15" t="s">
        <v>7195</v>
      </c>
      <c r="D1492" s="15" t="str">
        <f>VLOOKUP(WEEKDAY(C1492),'Dia da Semana'!$S:$T,2,FALSE)</f>
        <v>Sábado</v>
      </c>
      <c r="E1492" s="15" t="s">
        <v>7196</v>
      </c>
      <c r="F1492" s="15" t="s">
        <v>222</v>
      </c>
      <c r="G1492" s="98" t="s">
        <v>250</v>
      </c>
      <c r="H1492" s="99" t="s">
        <v>250</v>
      </c>
      <c r="I1492" s="1"/>
      <c r="J1492" s="1"/>
      <c r="K1492" s="1"/>
      <c r="L1492" s="1"/>
      <c r="M1492" s="1"/>
      <c r="N1492" s="1"/>
      <c r="O1492" s="1"/>
      <c r="P1492" s="1"/>
      <c r="Q1492" s="1"/>
      <c r="R1492" s="15"/>
      <c r="S1492" s="1"/>
      <c r="T1492" s="1"/>
    </row>
    <row r="1493" ht="14.25" customHeight="1">
      <c r="A1493" s="1"/>
      <c r="B1493" s="12" t="s">
        <v>230</v>
      </c>
      <c r="C1493" s="15" t="s">
        <v>7197</v>
      </c>
      <c r="D1493" s="15" t="str">
        <f>VLOOKUP(WEEKDAY(C1493),'Dia da Semana'!$S:$T,2,FALSE)</f>
        <v>Sábado</v>
      </c>
      <c r="E1493" s="15" t="s">
        <v>7198</v>
      </c>
      <c r="F1493" s="15" t="s">
        <v>222</v>
      </c>
      <c r="G1493" s="98" t="s">
        <v>250</v>
      </c>
      <c r="H1493" s="99" t="s">
        <v>250</v>
      </c>
      <c r="I1493" s="1"/>
      <c r="J1493" s="1"/>
      <c r="K1493" s="1"/>
      <c r="L1493" s="1"/>
      <c r="M1493" s="1"/>
      <c r="N1493" s="1"/>
      <c r="O1493" s="1"/>
      <c r="P1493" s="1"/>
      <c r="Q1493" s="1"/>
      <c r="R1493" s="15"/>
      <c r="S1493" s="1"/>
      <c r="T1493" s="1"/>
    </row>
    <row r="1494" ht="14.25" customHeight="1">
      <c r="A1494" s="1"/>
      <c r="B1494" s="12" t="s">
        <v>230</v>
      </c>
      <c r="C1494" s="15" t="s">
        <v>7199</v>
      </c>
      <c r="D1494" s="15" t="str">
        <f>VLOOKUP(WEEKDAY(C1494),'Dia da Semana'!$S:$T,2,FALSE)</f>
        <v>Sábado</v>
      </c>
      <c r="E1494" s="15" t="s">
        <v>7200</v>
      </c>
      <c r="F1494" s="15" t="s">
        <v>222</v>
      </c>
      <c r="G1494" s="98" t="s">
        <v>250</v>
      </c>
      <c r="H1494" s="99" t="s">
        <v>250</v>
      </c>
      <c r="I1494" s="1"/>
      <c r="J1494" s="1"/>
      <c r="K1494" s="1"/>
      <c r="L1494" s="1"/>
      <c r="M1494" s="1"/>
      <c r="N1494" s="1"/>
      <c r="O1494" s="1"/>
      <c r="P1494" s="1"/>
      <c r="Q1494" s="1"/>
      <c r="R1494" s="15"/>
      <c r="S1494" s="1"/>
      <c r="T1494" s="1"/>
    </row>
    <row r="1495" ht="14.25" customHeight="1">
      <c r="A1495" s="1"/>
      <c r="B1495" s="12" t="s">
        <v>230</v>
      </c>
      <c r="C1495" s="15" t="s">
        <v>7201</v>
      </c>
      <c r="D1495" s="15" t="str">
        <f>VLOOKUP(WEEKDAY(C1495),'Dia da Semana'!$S:$T,2,FALSE)</f>
        <v>Sábado</v>
      </c>
      <c r="E1495" s="15" t="s">
        <v>7202</v>
      </c>
      <c r="F1495" s="15" t="s">
        <v>222</v>
      </c>
      <c r="G1495" s="98" t="s">
        <v>250</v>
      </c>
      <c r="H1495" s="99" t="s">
        <v>250</v>
      </c>
      <c r="I1495" s="1"/>
      <c r="J1495" s="1"/>
      <c r="K1495" s="1"/>
      <c r="L1495" s="1"/>
      <c r="M1495" s="1"/>
      <c r="N1495" s="1"/>
      <c r="O1495" s="1"/>
      <c r="P1495" s="1"/>
      <c r="Q1495" s="1"/>
      <c r="R1495" s="15"/>
      <c r="S1495" s="1"/>
      <c r="T1495" s="1"/>
    </row>
    <row r="1496" ht="14.25" customHeight="1">
      <c r="A1496" s="1"/>
      <c r="B1496" s="12" t="s">
        <v>230</v>
      </c>
      <c r="C1496" s="15" t="s">
        <v>7203</v>
      </c>
      <c r="D1496" s="15" t="str">
        <f>VLOOKUP(WEEKDAY(C1496),'Dia da Semana'!$S:$T,2,FALSE)</f>
        <v>Sábado</v>
      </c>
      <c r="E1496" s="15" t="s">
        <v>7204</v>
      </c>
      <c r="F1496" s="15" t="s">
        <v>222</v>
      </c>
      <c r="G1496" s="98" t="s">
        <v>250</v>
      </c>
      <c r="H1496" s="99" t="s">
        <v>250</v>
      </c>
      <c r="I1496" s="1"/>
      <c r="J1496" s="1"/>
      <c r="K1496" s="1"/>
      <c r="L1496" s="1"/>
      <c r="M1496" s="1"/>
      <c r="N1496" s="1"/>
      <c r="O1496" s="1"/>
      <c r="P1496" s="1"/>
      <c r="Q1496" s="1"/>
      <c r="R1496" s="15"/>
      <c r="S1496" s="1"/>
      <c r="T1496" s="1"/>
    </row>
    <row r="1497" ht="14.25" customHeight="1">
      <c r="A1497" s="1"/>
      <c r="B1497" s="12" t="s">
        <v>230</v>
      </c>
      <c r="C1497" s="15" t="s">
        <v>7205</v>
      </c>
      <c r="D1497" s="15" t="str">
        <f>VLOOKUP(WEEKDAY(C1497),'Dia da Semana'!$S:$T,2,FALSE)</f>
        <v>Sábado</v>
      </c>
      <c r="E1497" s="15" t="s">
        <v>7206</v>
      </c>
      <c r="F1497" s="15" t="s">
        <v>222</v>
      </c>
      <c r="G1497" s="98" t="s">
        <v>250</v>
      </c>
      <c r="H1497" s="99" t="s">
        <v>250</v>
      </c>
      <c r="I1497" s="1"/>
      <c r="J1497" s="1"/>
      <c r="K1497" s="1"/>
      <c r="L1497" s="1"/>
      <c r="M1497" s="1"/>
      <c r="N1497" s="1"/>
      <c r="O1497" s="1"/>
      <c r="P1497" s="1"/>
      <c r="Q1497" s="1"/>
      <c r="R1497" s="15"/>
      <c r="S1497" s="1"/>
      <c r="T1497" s="1"/>
    </row>
    <row r="1498" ht="14.25" customHeight="1">
      <c r="A1498" s="1"/>
      <c r="B1498" s="12" t="s">
        <v>230</v>
      </c>
      <c r="C1498" s="15" t="s">
        <v>7207</v>
      </c>
      <c r="D1498" s="15" t="str">
        <f>VLOOKUP(WEEKDAY(C1498),'Dia da Semana'!$S:$T,2,FALSE)</f>
        <v>Sábado</v>
      </c>
      <c r="E1498" s="15" t="s">
        <v>7208</v>
      </c>
      <c r="F1498" s="15" t="s">
        <v>222</v>
      </c>
      <c r="G1498" s="98" t="s">
        <v>250</v>
      </c>
      <c r="H1498" s="99" t="s">
        <v>250</v>
      </c>
      <c r="I1498" s="1"/>
      <c r="J1498" s="1"/>
      <c r="K1498" s="1"/>
      <c r="L1498" s="1"/>
      <c r="M1498" s="1"/>
      <c r="N1498" s="1"/>
      <c r="O1498" s="1"/>
      <c r="P1498" s="1"/>
      <c r="Q1498" s="1"/>
      <c r="R1498" s="15"/>
      <c r="S1498" s="1"/>
      <c r="T1498" s="1"/>
    </row>
    <row r="1499" ht="14.25" customHeight="1">
      <c r="A1499" s="1"/>
      <c r="B1499" s="12" t="s">
        <v>230</v>
      </c>
      <c r="C1499" s="15" t="s">
        <v>7209</v>
      </c>
      <c r="D1499" s="15" t="str">
        <f>VLOOKUP(WEEKDAY(C1499),'Dia da Semana'!$S:$T,2,FALSE)</f>
        <v>Sábado</v>
      </c>
      <c r="E1499" s="15" t="s">
        <v>7210</v>
      </c>
      <c r="F1499" s="15" t="s">
        <v>222</v>
      </c>
      <c r="G1499" s="98" t="s">
        <v>4187</v>
      </c>
      <c r="H1499" s="99" t="s">
        <v>5987</v>
      </c>
      <c r="I1499" s="1"/>
      <c r="J1499" s="1"/>
      <c r="K1499" s="1"/>
      <c r="L1499" s="1"/>
      <c r="M1499" s="1"/>
      <c r="N1499" s="1"/>
      <c r="O1499" s="1"/>
      <c r="P1499" s="1"/>
      <c r="Q1499" s="1"/>
      <c r="R1499" s="15"/>
      <c r="S1499" s="1"/>
      <c r="T1499" s="1"/>
    </row>
    <row r="1500" ht="14.25" customHeight="1">
      <c r="A1500" s="1"/>
      <c r="B1500" s="12" t="s">
        <v>230</v>
      </c>
      <c r="C1500" s="15" t="s">
        <v>7211</v>
      </c>
      <c r="D1500" s="15" t="str">
        <f>VLOOKUP(WEEKDAY(C1500),'Dia da Semana'!$S:$T,2,FALSE)</f>
        <v>Sábado</v>
      </c>
      <c r="E1500" s="15" t="s">
        <v>7212</v>
      </c>
      <c r="F1500" s="15" t="s">
        <v>222</v>
      </c>
      <c r="G1500" s="98" t="s">
        <v>250</v>
      </c>
      <c r="H1500" s="99" t="s">
        <v>250</v>
      </c>
      <c r="I1500" s="1"/>
      <c r="J1500" s="1"/>
      <c r="K1500" s="1"/>
      <c r="L1500" s="1"/>
      <c r="M1500" s="1"/>
      <c r="N1500" s="1"/>
      <c r="O1500" s="1"/>
      <c r="P1500" s="1"/>
      <c r="Q1500" s="1"/>
      <c r="R1500" s="15"/>
      <c r="S1500" s="1"/>
      <c r="T1500" s="1"/>
    </row>
    <row r="1501" ht="14.25" customHeight="1">
      <c r="A1501" s="1"/>
      <c r="B1501" s="12" t="s">
        <v>230</v>
      </c>
      <c r="C1501" s="15" t="s">
        <v>7211</v>
      </c>
      <c r="D1501" s="15" t="str">
        <f>VLOOKUP(WEEKDAY(C1501),'Dia da Semana'!$S:$T,2,FALSE)</f>
        <v>Sábado</v>
      </c>
      <c r="E1501" s="15" t="s">
        <v>7213</v>
      </c>
      <c r="F1501" s="15" t="s">
        <v>222</v>
      </c>
      <c r="G1501" s="98" t="s">
        <v>250</v>
      </c>
      <c r="H1501" s="99" t="s">
        <v>250</v>
      </c>
      <c r="I1501" s="1"/>
      <c r="J1501" s="1"/>
      <c r="K1501" s="1"/>
      <c r="L1501" s="1"/>
      <c r="M1501" s="1"/>
      <c r="N1501" s="1"/>
      <c r="O1501" s="1"/>
      <c r="P1501" s="1"/>
      <c r="Q1501" s="1"/>
      <c r="R1501" s="15"/>
      <c r="S1501" s="1"/>
      <c r="T1501" s="1"/>
    </row>
    <row r="1502" ht="14.25" customHeight="1">
      <c r="A1502" s="1"/>
      <c r="B1502" s="12" t="s">
        <v>230</v>
      </c>
      <c r="C1502" s="15" t="s">
        <v>7214</v>
      </c>
      <c r="D1502" s="15" t="str">
        <f>VLOOKUP(WEEKDAY(C1502),'Dia da Semana'!$S:$T,2,FALSE)</f>
        <v>Sábado</v>
      </c>
      <c r="E1502" s="15" t="s">
        <v>7215</v>
      </c>
      <c r="F1502" s="15" t="s">
        <v>222</v>
      </c>
      <c r="G1502" s="98" t="s">
        <v>250</v>
      </c>
      <c r="H1502" s="99" t="s">
        <v>250</v>
      </c>
      <c r="I1502" s="1"/>
      <c r="J1502" s="1"/>
      <c r="K1502" s="1"/>
      <c r="L1502" s="1"/>
      <c r="M1502" s="1"/>
      <c r="N1502" s="1"/>
      <c r="O1502" s="1"/>
      <c r="P1502" s="1"/>
      <c r="Q1502" s="1"/>
      <c r="R1502" s="15"/>
      <c r="S1502" s="1"/>
      <c r="T1502" s="1"/>
    </row>
    <row r="1503" ht="14.25" customHeight="1">
      <c r="A1503" s="1"/>
      <c r="B1503" s="12" t="s">
        <v>230</v>
      </c>
      <c r="C1503" s="15" t="s">
        <v>7216</v>
      </c>
      <c r="D1503" s="15" t="str">
        <f>VLOOKUP(WEEKDAY(C1503),'Dia da Semana'!$S:$T,2,FALSE)</f>
        <v>Sábado</v>
      </c>
      <c r="E1503" s="15" t="s">
        <v>7217</v>
      </c>
      <c r="F1503" s="15" t="s">
        <v>222</v>
      </c>
      <c r="G1503" s="98" t="s">
        <v>4241</v>
      </c>
      <c r="H1503" s="99" t="s">
        <v>4242</v>
      </c>
      <c r="I1503" s="1"/>
      <c r="J1503" s="1"/>
      <c r="K1503" s="1"/>
      <c r="L1503" s="1"/>
      <c r="M1503" s="1"/>
      <c r="N1503" s="1"/>
      <c r="O1503" s="1"/>
      <c r="P1503" s="1"/>
      <c r="Q1503" s="1"/>
      <c r="R1503" s="15"/>
      <c r="S1503" s="1"/>
      <c r="T1503" s="1"/>
    </row>
    <row r="1504" ht="14.25" customHeight="1">
      <c r="A1504" s="1"/>
      <c r="B1504" s="12" t="s">
        <v>230</v>
      </c>
      <c r="C1504" s="15" t="s">
        <v>7218</v>
      </c>
      <c r="D1504" s="15" t="str">
        <f>VLOOKUP(WEEKDAY(C1504),'Dia da Semana'!$S:$T,2,FALSE)</f>
        <v>Sábado</v>
      </c>
      <c r="E1504" s="15" t="s">
        <v>7219</v>
      </c>
      <c r="F1504" s="15" t="s">
        <v>222</v>
      </c>
      <c r="G1504" s="98" t="s">
        <v>4241</v>
      </c>
      <c r="H1504" s="99" t="s">
        <v>4242</v>
      </c>
      <c r="I1504" s="1"/>
      <c r="J1504" s="1"/>
      <c r="K1504" s="1"/>
      <c r="L1504" s="1"/>
      <c r="M1504" s="1"/>
      <c r="N1504" s="1"/>
      <c r="O1504" s="1"/>
      <c r="P1504" s="1"/>
      <c r="Q1504" s="1"/>
      <c r="R1504" s="15"/>
      <c r="S1504" s="1"/>
      <c r="T1504" s="1"/>
    </row>
    <row r="1505" ht="14.25" customHeight="1">
      <c r="A1505" s="1"/>
      <c r="B1505" s="12" t="s">
        <v>230</v>
      </c>
      <c r="C1505" s="15" t="s">
        <v>7220</v>
      </c>
      <c r="D1505" s="15" t="str">
        <f>VLOOKUP(WEEKDAY(C1505),'Dia da Semana'!$S:$T,2,FALSE)</f>
        <v>Sábado</v>
      </c>
      <c r="E1505" s="15" t="s">
        <v>7221</v>
      </c>
      <c r="F1505" s="15" t="s">
        <v>222</v>
      </c>
      <c r="G1505" s="98" t="s">
        <v>4187</v>
      </c>
      <c r="H1505" s="99" t="s">
        <v>4193</v>
      </c>
      <c r="I1505" s="1"/>
      <c r="J1505" s="1"/>
      <c r="K1505" s="1"/>
      <c r="L1505" s="1"/>
      <c r="M1505" s="1"/>
      <c r="N1505" s="1"/>
      <c r="O1505" s="1"/>
      <c r="P1505" s="1"/>
      <c r="Q1505" s="1"/>
      <c r="R1505" s="15"/>
      <c r="S1505" s="1"/>
      <c r="T1505" s="1"/>
    </row>
    <row r="1506" ht="14.25" customHeight="1">
      <c r="A1506" s="1"/>
      <c r="B1506" s="12" t="s">
        <v>230</v>
      </c>
      <c r="C1506" s="15" t="s">
        <v>7222</v>
      </c>
      <c r="D1506" s="15" t="str">
        <f>VLOOKUP(WEEKDAY(C1506),'Dia da Semana'!$S:$T,2,FALSE)</f>
        <v>Sábado</v>
      </c>
      <c r="E1506" s="15" t="s">
        <v>7223</v>
      </c>
      <c r="F1506" s="15" t="s">
        <v>222</v>
      </c>
      <c r="G1506" s="98" t="s">
        <v>250</v>
      </c>
      <c r="H1506" s="99" t="s">
        <v>250</v>
      </c>
      <c r="I1506" s="1"/>
      <c r="J1506" s="1"/>
      <c r="K1506" s="1"/>
      <c r="L1506" s="1"/>
      <c r="M1506" s="1"/>
      <c r="N1506" s="1"/>
      <c r="O1506" s="1"/>
      <c r="P1506" s="1"/>
      <c r="Q1506" s="1"/>
      <c r="R1506" s="15"/>
      <c r="S1506" s="1"/>
      <c r="T1506" s="1"/>
    </row>
    <row r="1507" ht="14.25" customHeight="1">
      <c r="A1507" s="1"/>
      <c r="B1507" s="12" t="s">
        <v>230</v>
      </c>
      <c r="C1507" s="15" t="s">
        <v>7224</v>
      </c>
      <c r="D1507" s="15" t="str">
        <f>VLOOKUP(WEEKDAY(C1507),'Dia da Semana'!$S:$T,2,FALSE)</f>
        <v>Sábado</v>
      </c>
      <c r="E1507" s="15" t="s">
        <v>7225</v>
      </c>
      <c r="F1507" s="15" t="s">
        <v>222</v>
      </c>
      <c r="G1507" s="98" t="s">
        <v>250</v>
      </c>
      <c r="H1507" s="99" t="s">
        <v>250</v>
      </c>
      <c r="I1507" s="1"/>
      <c r="J1507" s="1"/>
      <c r="K1507" s="1"/>
      <c r="L1507" s="1"/>
      <c r="M1507" s="1"/>
      <c r="N1507" s="1"/>
      <c r="O1507" s="1"/>
      <c r="P1507" s="1"/>
      <c r="Q1507" s="1"/>
      <c r="R1507" s="15"/>
      <c r="S1507" s="1"/>
      <c r="T1507" s="1"/>
    </row>
    <row r="1508" ht="14.25" customHeight="1">
      <c r="A1508" s="1"/>
      <c r="B1508" s="12" t="s">
        <v>230</v>
      </c>
      <c r="C1508" s="15" t="s">
        <v>7226</v>
      </c>
      <c r="D1508" s="15" t="str">
        <f>VLOOKUP(WEEKDAY(C1508),'Dia da Semana'!$S:$T,2,FALSE)</f>
        <v>Sábado</v>
      </c>
      <c r="E1508" s="15" t="s">
        <v>7227</v>
      </c>
      <c r="F1508" s="15" t="s">
        <v>222</v>
      </c>
      <c r="G1508" s="98" t="s">
        <v>250</v>
      </c>
      <c r="H1508" s="99" t="s">
        <v>250</v>
      </c>
      <c r="I1508" s="1"/>
      <c r="J1508" s="1"/>
      <c r="K1508" s="1"/>
      <c r="L1508" s="1"/>
      <c r="M1508" s="1"/>
      <c r="N1508" s="1"/>
      <c r="O1508" s="1"/>
      <c r="P1508" s="1"/>
      <c r="Q1508" s="1"/>
      <c r="R1508" s="15"/>
      <c r="S1508" s="1"/>
      <c r="T1508" s="1"/>
    </row>
    <row r="1509" ht="14.25" customHeight="1">
      <c r="A1509" s="1"/>
      <c r="B1509" s="12" t="s">
        <v>230</v>
      </c>
      <c r="C1509" s="15" t="s">
        <v>7228</v>
      </c>
      <c r="D1509" s="15" t="str">
        <f>VLOOKUP(WEEKDAY(C1509),'Dia da Semana'!$S:$T,2,FALSE)</f>
        <v>Sábado</v>
      </c>
      <c r="E1509" s="15" t="s">
        <v>7229</v>
      </c>
      <c r="F1509" s="15" t="s">
        <v>222</v>
      </c>
      <c r="G1509" s="98" t="s">
        <v>250</v>
      </c>
      <c r="H1509" s="99" t="s">
        <v>250</v>
      </c>
      <c r="I1509" s="1"/>
      <c r="J1509" s="1"/>
      <c r="K1509" s="1"/>
      <c r="L1509" s="1"/>
      <c r="M1509" s="1"/>
      <c r="N1509" s="1"/>
      <c r="O1509" s="1"/>
      <c r="P1509" s="1"/>
      <c r="Q1509" s="1"/>
      <c r="R1509" s="15"/>
      <c r="S1509" s="1"/>
      <c r="T1509" s="1"/>
    </row>
    <row r="1510" ht="14.25" customHeight="1">
      <c r="A1510" s="1"/>
      <c r="B1510" s="12" t="s">
        <v>230</v>
      </c>
      <c r="C1510" s="15" t="s">
        <v>7230</v>
      </c>
      <c r="D1510" s="15" t="str">
        <f>VLOOKUP(WEEKDAY(C1510),'Dia da Semana'!$S:$T,2,FALSE)</f>
        <v>Sábado</v>
      </c>
      <c r="E1510" s="15" t="s">
        <v>7231</v>
      </c>
      <c r="F1510" s="15" t="s">
        <v>222</v>
      </c>
      <c r="G1510" s="98" t="s">
        <v>250</v>
      </c>
      <c r="H1510" s="99" t="s">
        <v>250</v>
      </c>
      <c r="I1510" s="1"/>
      <c r="J1510" s="1"/>
      <c r="K1510" s="1"/>
      <c r="L1510" s="1"/>
      <c r="M1510" s="1"/>
      <c r="N1510" s="1"/>
      <c r="O1510" s="1"/>
      <c r="P1510" s="1"/>
      <c r="Q1510" s="1"/>
      <c r="R1510" s="15"/>
      <c r="S1510" s="1"/>
      <c r="T1510" s="1"/>
    </row>
    <row r="1511" ht="14.25" customHeight="1">
      <c r="A1511" s="1"/>
      <c r="B1511" s="12" t="s">
        <v>230</v>
      </c>
      <c r="C1511" s="15" t="s">
        <v>7232</v>
      </c>
      <c r="D1511" s="15" t="str">
        <f>VLOOKUP(WEEKDAY(C1511),'Dia da Semana'!$S:$T,2,FALSE)</f>
        <v>Sábado</v>
      </c>
      <c r="E1511" s="15" t="s">
        <v>7233</v>
      </c>
      <c r="F1511" s="15" t="s">
        <v>222</v>
      </c>
      <c r="G1511" s="98" t="s">
        <v>250</v>
      </c>
      <c r="H1511" s="99" t="s">
        <v>250</v>
      </c>
      <c r="I1511" s="1"/>
      <c r="J1511" s="1"/>
      <c r="K1511" s="1"/>
      <c r="L1511" s="1"/>
      <c r="M1511" s="1"/>
      <c r="N1511" s="1"/>
      <c r="O1511" s="1"/>
      <c r="P1511" s="1"/>
      <c r="Q1511" s="1"/>
      <c r="R1511" s="15"/>
      <c r="S1511" s="1"/>
      <c r="T1511" s="1"/>
    </row>
    <row r="1512" ht="14.25" customHeight="1">
      <c r="A1512" s="1"/>
      <c r="B1512" s="12" t="s">
        <v>230</v>
      </c>
      <c r="C1512" s="15" t="s">
        <v>7234</v>
      </c>
      <c r="D1512" s="15" t="str">
        <f>VLOOKUP(WEEKDAY(C1512),'Dia da Semana'!$S:$T,2,FALSE)</f>
        <v>Sábado</v>
      </c>
      <c r="E1512" s="15" t="s">
        <v>7235</v>
      </c>
      <c r="F1512" s="15" t="s">
        <v>222</v>
      </c>
      <c r="G1512" s="98" t="s">
        <v>250</v>
      </c>
      <c r="H1512" s="99" t="s">
        <v>250</v>
      </c>
      <c r="I1512" s="1"/>
      <c r="J1512" s="1"/>
      <c r="K1512" s="1"/>
      <c r="L1512" s="1"/>
      <c r="M1512" s="1"/>
      <c r="N1512" s="1"/>
      <c r="O1512" s="1"/>
      <c r="P1512" s="1"/>
      <c r="Q1512" s="1"/>
      <c r="R1512" s="15"/>
      <c r="S1512" s="1"/>
      <c r="T1512" s="1"/>
    </row>
    <row r="1513" ht="14.25" customHeight="1">
      <c r="A1513" s="1"/>
      <c r="B1513" s="12" t="s">
        <v>230</v>
      </c>
      <c r="C1513" s="15" t="s">
        <v>7236</v>
      </c>
      <c r="D1513" s="15" t="str">
        <f>VLOOKUP(WEEKDAY(C1513),'Dia da Semana'!$S:$T,2,FALSE)</f>
        <v>Sábado</v>
      </c>
      <c r="E1513" s="15" t="s">
        <v>7237</v>
      </c>
      <c r="F1513" s="15" t="s">
        <v>222</v>
      </c>
      <c r="G1513" s="98" t="s">
        <v>250</v>
      </c>
      <c r="H1513" s="99" t="s">
        <v>250</v>
      </c>
      <c r="I1513" s="1"/>
      <c r="J1513" s="1"/>
      <c r="K1513" s="1"/>
      <c r="L1513" s="1"/>
      <c r="M1513" s="1"/>
      <c r="N1513" s="1"/>
      <c r="O1513" s="1"/>
      <c r="P1513" s="1"/>
      <c r="Q1513" s="1"/>
      <c r="R1513" s="15"/>
      <c r="S1513" s="1"/>
      <c r="T1513" s="1"/>
    </row>
    <row r="1514" ht="14.25" customHeight="1">
      <c r="A1514" s="1"/>
      <c r="B1514" s="12" t="s">
        <v>230</v>
      </c>
      <c r="C1514" s="15" t="s">
        <v>7236</v>
      </c>
      <c r="D1514" s="15" t="str">
        <f>VLOOKUP(WEEKDAY(C1514),'Dia da Semana'!$S:$T,2,FALSE)</f>
        <v>Sábado</v>
      </c>
      <c r="E1514" s="15" t="s">
        <v>7237</v>
      </c>
      <c r="F1514" s="15" t="s">
        <v>222</v>
      </c>
      <c r="G1514" s="98" t="s">
        <v>4187</v>
      </c>
      <c r="H1514" s="99" t="s">
        <v>4238</v>
      </c>
      <c r="I1514" s="1"/>
      <c r="J1514" s="1"/>
      <c r="K1514" s="1"/>
      <c r="L1514" s="1"/>
      <c r="M1514" s="1"/>
      <c r="N1514" s="1"/>
      <c r="O1514" s="1"/>
      <c r="P1514" s="1"/>
      <c r="Q1514" s="1"/>
      <c r="R1514" s="15"/>
      <c r="S1514" s="1"/>
      <c r="T1514" s="1"/>
    </row>
    <row r="1515" ht="14.25" customHeight="1">
      <c r="A1515" s="1"/>
      <c r="B1515" s="12" t="s">
        <v>230</v>
      </c>
      <c r="C1515" s="15" t="s">
        <v>7238</v>
      </c>
      <c r="D1515" s="15" t="str">
        <f>VLOOKUP(WEEKDAY(C1515),'Dia da Semana'!$S:$T,2,FALSE)</f>
        <v>Sábado</v>
      </c>
      <c r="E1515" s="15" t="s">
        <v>7239</v>
      </c>
      <c r="F1515" s="15" t="s">
        <v>222</v>
      </c>
      <c r="G1515" s="98" t="s">
        <v>4179</v>
      </c>
      <c r="H1515" s="99" t="s">
        <v>4180</v>
      </c>
      <c r="I1515" s="1"/>
      <c r="J1515" s="1"/>
      <c r="K1515" s="1"/>
      <c r="L1515" s="1"/>
      <c r="M1515" s="1"/>
      <c r="N1515" s="1"/>
      <c r="O1515" s="1"/>
      <c r="P1515" s="1"/>
      <c r="Q1515" s="1"/>
      <c r="R1515" s="15"/>
      <c r="S1515" s="1"/>
      <c r="T1515" s="1"/>
    </row>
    <row r="1516" ht="14.25" customHeight="1">
      <c r="A1516" s="1"/>
      <c r="B1516" s="12" t="s">
        <v>230</v>
      </c>
      <c r="C1516" s="15" t="s">
        <v>7240</v>
      </c>
      <c r="D1516" s="15" t="str">
        <f>VLOOKUP(WEEKDAY(C1516),'Dia da Semana'!$S:$T,2,FALSE)</f>
        <v>Sábado</v>
      </c>
      <c r="E1516" s="15" t="s">
        <v>7241</v>
      </c>
      <c r="F1516" s="15" t="s">
        <v>222</v>
      </c>
      <c r="G1516" s="98" t="s">
        <v>250</v>
      </c>
      <c r="H1516" s="99" t="s">
        <v>250</v>
      </c>
      <c r="I1516" s="1"/>
      <c r="J1516" s="1"/>
      <c r="K1516" s="1"/>
      <c r="L1516" s="1"/>
      <c r="M1516" s="1"/>
      <c r="N1516" s="1"/>
      <c r="O1516" s="1"/>
      <c r="P1516" s="1"/>
      <c r="Q1516" s="1"/>
      <c r="R1516" s="15"/>
      <c r="S1516" s="1"/>
      <c r="T1516" s="1"/>
    </row>
    <row r="1517" ht="14.25" customHeight="1">
      <c r="A1517" s="1"/>
      <c r="B1517" s="12" t="s">
        <v>230</v>
      </c>
      <c r="C1517" s="15" t="s">
        <v>7242</v>
      </c>
      <c r="D1517" s="15" t="str">
        <f>VLOOKUP(WEEKDAY(C1517),'Dia da Semana'!$S:$T,2,FALSE)</f>
        <v>Sábado</v>
      </c>
      <c r="E1517" s="15" t="s">
        <v>7243</v>
      </c>
      <c r="F1517" s="15" t="s">
        <v>222</v>
      </c>
      <c r="G1517" s="98" t="s">
        <v>250</v>
      </c>
      <c r="H1517" s="99" t="s">
        <v>250</v>
      </c>
      <c r="I1517" s="1"/>
      <c r="J1517" s="1"/>
      <c r="K1517" s="1"/>
      <c r="L1517" s="1"/>
      <c r="M1517" s="1"/>
      <c r="N1517" s="1"/>
      <c r="O1517" s="1"/>
      <c r="P1517" s="1"/>
      <c r="Q1517" s="1"/>
      <c r="R1517" s="15"/>
      <c r="S1517" s="1"/>
      <c r="T1517" s="1"/>
    </row>
    <row r="1518" ht="14.25" customHeight="1">
      <c r="A1518" s="1"/>
      <c r="B1518" s="12" t="s">
        <v>230</v>
      </c>
      <c r="C1518" s="15" t="s">
        <v>7244</v>
      </c>
      <c r="D1518" s="15" t="str">
        <f>VLOOKUP(WEEKDAY(C1518),'Dia da Semana'!$S:$T,2,FALSE)</f>
        <v>Sábado</v>
      </c>
      <c r="E1518" s="15" t="s">
        <v>7245</v>
      </c>
      <c r="F1518" s="15" t="s">
        <v>222</v>
      </c>
      <c r="G1518" s="98" t="s">
        <v>4187</v>
      </c>
      <c r="H1518" s="99" t="s">
        <v>4193</v>
      </c>
      <c r="I1518" s="1"/>
      <c r="J1518" s="1"/>
      <c r="K1518" s="1"/>
      <c r="L1518" s="1"/>
      <c r="M1518" s="1"/>
      <c r="N1518" s="1"/>
      <c r="O1518" s="1"/>
      <c r="P1518" s="1"/>
      <c r="Q1518" s="1"/>
      <c r="R1518" s="15"/>
      <c r="S1518" s="1"/>
      <c r="T1518" s="1"/>
    </row>
    <row r="1519" ht="14.25" customHeight="1">
      <c r="A1519" s="1"/>
      <c r="B1519" s="12" t="s">
        <v>230</v>
      </c>
      <c r="C1519" s="15" t="s">
        <v>7246</v>
      </c>
      <c r="D1519" s="15" t="str">
        <f>VLOOKUP(WEEKDAY(C1519),'Dia da Semana'!$S:$T,2,FALSE)</f>
        <v>Sábado</v>
      </c>
      <c r="E1519" s="15" t="s">
        <v>7247</v>
      </c>
      <c r="F1519" s="15" t="s">
        <v>222</v>
      </c>
      <c r="G1519" s="98" t="s">
        <v>4179</v>
      </c>
      <c r="H1519" s="99" t="s">
        <v>4180</v>
      </c>
      <c r="I1519" s="1"/>
      <c r="J1519" s="1"/>
      <c r="K1519" s="1"/>
      <c r="L1519" s="1"/>
      <c r="M1519" s="1"/>
      <c r="N1519" s="1"/>
      <c r="O1519" s="1"/>
      <c r="P1519" s="1"/>
      <c r="Q1519" s="1"/>
      <c r="R1519" s="15"/>
      <c r="S1519" s="1"/>
      <c r="T1519" s="1"/>
    </row>
    <row r="1520" ht="14.25" customHeight="1">
      <c r="A1520" s="1"/>
      <c r="B1520" s="12" t="s">
        <v>230</v>
      </c>
      <c r="C1520" s="15" t="s">
        <v>7248</v>
      </c>
      <c r="D1520" s="15" t="str">
        <f>VLOOKUP(WEEKDAY(C1520),'Dia da Semana'!$S:$T,2,FALSE)</f>
        <v>Sábado</v>
      </c>
      <c r="E1520" s="15" t="s">
        <v>7249</v>
      </c>
      <c r="F1520" s="15" t="s">
        <v>222</v>
      </c>
      <c r="G1520" s="98" t="s">
        <v>250</v>
      </c>
      <c r="H1520" s="99" t="s">
        <v>250</v>
      </c>
      <c r="I1520" s="1"/>
      <c r="J1520" s="1"/>
      <c r="K1520" s="1"/>
      <c r="L1520" s="1"/>
      <c r="M1520" s="1"/>
      <c r="N1520" s="1"/>
      <c r="O1520" s="1"/>
      <c r="P1520" s="1"/>
      <c r="Q1520" s="1"/>
      <c r="R1520" s="15"/>
      <c r="S1520" s="1"/>
      <c r="T1520" s="1"/>
    </row>
    <row r="1521" ht="14.25" customHeight="1">
      <c r="A1521" s="1"/>
      <c r="B1521" s="12" t="s">
        <v>230</v>
      </c>
      <c r="C1521" s="15" t="s">
        <v>7250</v>
      </c>
      <c r="D1521" s="15" t="str">
        <f>VLOOKUP(WEEKDAY(C1521),'Dia da Semana'!$S:$T,2,FALSE)</f>
        <v>Sábado</v>
      </c>
      <c r="E1521" s="15" t="s">
        <v>7251</v>
      </c>
      <c r="F1521" s="15" t="s">
        <v>222</v>
      </c>
      <c r="G1521" s="98" t="s">
        <v>4187</v>
      </c>
      <c r="H1521" s="99" t="s">
        <v>4193</v>
      </c>
      <c r="I1521" s="1"/>
      <c r="J1521" s="1"/>
      <c r="K1521" s="1"/>
      <c r="L1521" s="1"/>
      <c r="M1521" s="1"/>
      <c r="N1521" s="1"/>
      <c r="O1521" s="1"/>
      <c r="P1521" s="1"/>
      <c r="Q1521" s="1"/>
      <c r="R1521" s="15"/>
      <c r="S1521" s="1"/>
      <c r="T1521" s="1"/>
    </row>
    <row r="1522" ht="14.25" customHeight="1">
      <c r="A1522" s="1"/>
      <c r="B1522" s="12" t="s">
        <v>230</v>
      </c>
      <c r="C1522" s="15" t="s">
        <v>7252</v>
      </c>
      <c r="D1522" s="15" t="str">
        <f>VLOOKUP(WEEKDAY(C1522),'Dia da Semana'!$S:$T,2,FALSE)</f>
        <v>Sábado</v>
      </c>
      <c r="E1522" s="15" t="s">
        <v>7253</v>
      </c>
      <c r="F1522" s="15" t="s">
        <v>222</v>
      </c>
      <c r="G1522" s="98" t="s">
        <v>250</v>
      </c>
      <c r="H1522" s="99" t="s">
        <v>250</v>
      </c>
      <c r="I1522" s="1"/>
      <c r="J1522" s="1"/>
      <c r="K1522" s="1"/>
      <c r="L1522" s="1"/>
      <c r="M1522" s="1"/>
      <c r="N1522" s="1"/>
      <c r="O1522" s="1"/>
      <c r="P1522" s="1"/>
      <c r="Q1522" s="1"/>
      <c r="R1522" s="15"/>
      <c r="S1522" s="1"/>
      <c r="T1522" s="1"/>
    </row>
    <row r="1523" ht="14.25" customHeight="1">
      <c r="A1523" s="1"/>
      <c r="B1523" s="12" t="s">
        <v>230</v>
      </c>
      <c r="C1523" s="15" t="s">
        <v>7254</v>
      </c>
      <c r="D1523" s="15" t="str">
        <f>VLOOKUP(WEEKDAY(C1523),'Dia da Semana'!$S:$T,2,FALSE)</f>
        <v>Sábado</v>
      </c>
      <c r="E1523" s="15" t="s">
        <v>7255</v>
      </c>
      <c r="F1523" s="15" t="s">
        <v>222</v>
      </c>
      <c r="G1523" s="98" t="s">
        <v>4187</v>
      </c>
      <c r="H1523" s="99" t="s">
        <v>4193</v>
      </c>
      <c r="I1523" s="1"/>
      <c r="J1523" s="1"/>
      <c r="K1523" s="1"/>
      <c r="L1523" s="1"/>
      <c r="M1523" s="1"/>
      <c r="N1523" s="1"/>
      <c r="O1523" s="1"/>
      <c r="P1523" s="1"/>
      <c r="Q1523" s="1"/>
      <c r="R1523" s="15"/>
      <c r="S1523" s="1"/>
      <c r="T1523" s="1"/>
    </row>
    <row r="1524" ht="14.25" customHeight="1">
      <c r="A1524" s="1"/>
      <c r="B1524" s="12" t="s">
        <v>230</v>
      </c>
      <c r="C1524" s="15" t="s">
        <v>7256</v>
      </c>
      <c r="D1524" s="15" t="str">
        <f>VLOOKUP(WEEKDAY(C1524),'Dia da Semana'!$S:$T,2,FALSE)</f>
        <v>Sábado</v>
      </c>
      <c r="E1524" s="15" t="s">
        <v>7257</v>
      </c>
      <c r="F1524" s="15" t="s">
        <v>222</v>
      </c>
      <c r="G1524" s="98" t="s">
        <v>4241</v>
      </c>
      <c r="H1524" s="99" t="s">
        <v>4242</v>
      </c>
      <c r="I1524" s="1"/>
      <c r="J1524" s="1"/>
      <c r="K1524" s="1"/>
      <c r="L1524" s="1"/>
      <c r="M1524" s="1"/>
      <c r="N1524" s="1"/>
      <c r="O1524" s="1"/>
      <c r="P1524" s="1"/>
      <c r="Q1524" s="1"/>
      <c r="R1524" s="15"/>
      <c r="S1524" s="1"/>
      <c r="T1524" s="1"/>
    </row>
    <row r="1525" ht="14.25" customHeight="1">
      <c r="A1525" s="1"/>
      <c r="B1525" s="12" t="s">
        <v>230</v>
      </c>
      <c r="C1525" s="15" t="s">
        <v>7258</v>
      </c>
      <c r="D1525" s="15" t="str">
        <f>VLOOKUP(WEEKDAY(C1525),'Dia da Semana'!$S:$T,2,FALSE)</f>
        <v>Sábado</v>
      </c>
      <c r="E1525" s="15" t="s">
        <v>7259</v>
      </c>
      <c r="F1525" s="15" t="s">
        <v>223</v>
      </c>
      <c r="G1525" s="98" t="s">
        <v>4187</v>
      </c>
      <c r="H1525" s="99" t="s">
        <v>4193</v>
      </c>
      <c r="I1525" s="1"/>
      <c r="J1525" s="1"/>
      <c r="K1525" s="1"/>
      <c r="L1525" s="1"/>
      <c r="M1525" s="1"/>
      <c r="N1525" s="1"/>
      <c r="O1525" s="1"/>
      <c r="P1525" s="1"/>
      <c r="Q1525" s="1"/>
      <c r="R1525" s="15"/>
      <c r="S1525" s="1"/>
      <c r="T1525" s="1"/>
    </row>
    <row r="1526" ht="14.25" customHeight="1">
      <c r="A1526" s="1"/>
      <c r="B1526" s="12" t="s">
        <v>230</v>
      </c>
      <c r="C1526" s="15" t="s">
        <v>7258</v>
      </c>
      <c r="D1526" s="15" t="str">
        <f>VLOOKUP(WEEKDAY(C1526),'Dia da Semana'!$S:$T,2,FALSE)</f>
        <v>Sábado</v>
      </c>
      <c r="E1526" s="15" t="s">
        <v>7259</v>
      </c>
      <c r="F1526" s="15" t="s">
        <v>223</v>
      </c>
      <c r="G1526" s="98" t="s">
        <v>4187</v>
      </c>
      <c r="H1526" s="99" t="s">
        <v>4193</v>
      </c>
      <c r="I1526" s="1"/>
      <c r="J1526" s="1"/>
      <c r="K1526" s="1"/>
      <c r="L1526" s="1"/>
      <c r="M1526" s="1"/>
      <c r="N1526" s="1"/>
      <c r="O1526" s="1"/>
      <c r="P1526" s="1"/>
      <c r="Q1526" s="1"/>
      <c r="R1526" s="15"/>
      <c r="S1526" s="1"/>
      <c r="T1526" s="1"/>
    </row>
    <row r="1527" ht="14.25" customHeight="1">
      <c r="A1527" s="1"/>
      <c r="B1527" s="12" t="s">
        <v>248</v>
      </c>
      <c r="C1527" s="15" t="s">
        <v>7260</v>
      </c>
      <c r="D1527" s="15" t="str">
        <f>VLOOKUP(WEEKDAY(C1527),'Dia da Semana'!$S:$T,2,FALSE)</f>
        <v>Sábado</v>
      </c>
      <c r="E1527" s="15" t="s">
        <v>7261</v>
      </c>
      <c r="F1527" s="15" t="s">
        <v>223</v>
      </c>
      <c r="G1527" s="98" t="s">
        <v>250</v>
      </c>
      <c r="H1527" s="99" t="s">
        <v>250</v>
      </c>
      <c r="I1527" s="1"/>
      <c r="J1527" s="1"/>
      <c r="K1527" s="1"/>
      <c r="L1527" s="1"/>
      <c r="M1527" s="1"/>
      <c r="N1527" s="1"/>
      <c r="O1527" s="1"/>
      <c r="P1527" s="1"/>
      <c r="Q1527" s="1"/>
      <c r="R1527" s="15"/>
      <c r="S1527" s="1"/>
      <c r="T1527" s="1"/>
    </row>
    <row r="1528" ht="14.25" customHeight="1">
      <c r="A1528" s="1"/>
      <c r="B1528" s="12" t="s">
        <v>230</v>
      </c>
      <c r="C1528" s="15" t="s">
        <v>7262</v>
      </c>
      <c r="D1528" s="15" t="str">
        <f>VLOOKUP(WEEKDAY(C1528),'Dia da Semana'!$S:$T,2,FALSE)</f>
        <v>Sábado</v>
      </c>
      <c r="E1528" s="15" t="s">
        <v>7263</v>
      </c>
      <c r="F1528" s="15" t="s">
        <v>223</v>
      </c>
      <c r="G1528" s="98" t="s">
        <v>250</v>
      </c>
      <c r="H1528" s="99" t="s">
        <v>250</v>
      </c>
      <c r="I1528" s="1"/>
      <c r="J1528" s="1"/>
      <c r="K1528" s="1"/>
      <c r="L1528" s="1"/>
      <c r="M1528" s="1"/>
      <c r="N1528" s="1"/>
      <c r="O1528" s="1"/>
      <c r="P1528" s="1"/>
      <c r="Q1528" s="1"/>
      <c r="R1528" s="15"/>
      <c r="S1528" s="1"/>
      <c r="T1528" s="1"/>
    </row>
    <row r="1529" ht="14.25" customHeight="1">
      <c r="A1529" s="1"/>
      <c r="B1529" s="12" t="s">
        <v>230</v>
      </c>
      <c r="C1529" s="15" t="s">
        <v>7262</v>
      </c>
      <c r="D1529" s="15" t="str">
        <f>VLOOKUP(WEEKDAY(C1529),'Dia da Semana'!$S:$T,2,FALSE)</f>
        <v>Sábado</v>
      </c>
      <c r="E1529" s="15" t="s">
        <v>7263</v>
      </c>
      <c r="F1529" s="15" t="s">
        <v>223</v>
      </c>
      <c r="G1529" s="98" t="s">
        <v>250</v>
      </c>
      <c r="H1529" s="99" t="s">
        <v>250</v>
      </c>
      <c r="I1529" s="1"/>
      <c r="J1529" s="1"/>
      <c r="K1529" s="1"/>
      <c r="L1529" s="1"/>
      <c r="M1529" s="1"/>
      <c r="N1529" s="1"/>
      <c r="O1529" s="1"/>
      <c r="P1529" s="1"/>
      <c r="Q1529" s="1"/>
      <c r="R1529" s="15"/>
      <c r="S1529" s="1"/>
      <c r="T1529" s="1"/>
    </row>
    <row r="1530" ht="14.25" customHeight="1">
      <c r="A1530" s="1"/>
      <c r="B1530" s="12" t="s">
        <v>248</v>
      </c>
      <c r="C1530" s="15" t="s">
        <v>7264</v>
      </c>
      <c r="D1530" s="15" t="str">
        <f>VLOOKUP(WEEKDAY(C1530),'Dia da Semana'!$S:$T,2,FALSE)</f>
        <v>Sábado</v>
      </c>
      <c r="E1530" s="15" t="s">
        <v>7265</v>
      </c>
      <c r="F1530" s="15" t="s">
        <v>222</v>
      </c>
      <c r="G1530" s="98" t="s">
        <v>4179</v>
      </c>
      <c r="H1530" s="99" t="s">
        <v>4180</v>
      </c>
      <c r="I1530" s="1"/>
      <c r="J1530" s="1"/>
      <c r="K1530" s="1"/>
      <c r="L1530" s="1"/>
      <c r="M1530" s="1"/>
      <c r="N1530" s="1"/>
      <c r="O1530" s="1"/>
      <c r="P1530" s="1"/>
      <c r="Q1530" s="1"/>
      <c r="R1530" s="15"/>
      <c r="S1530" s="1"/>
      <c r="T1530" s="1"/>
    </row>
    <row r="1531" ht="14.25" customHeight="1">
      <c r="A1531" s="1"/>
      <c r="B1531" s="12" t="s">
        <v>248</v>
      </c>
      <c r="C1531" s="15" t="s">
        <v>7266</v>
      </c>
      <c r="D1531" s="15" t="str">
        <f>VLOOKUP(WEEKDAY(C1531),'Dia da Semana'!$S:$T,2,FALSE)</f>
        <v>Sábado</v>
      </c>
      <c r="E1531" s="15" t="s">
        <v>7267</v>
      </c>
      <c r="F1531" s="15" t="s">
        <v>223</v>
      </c>
      <c r="G1531" s="98" t="s">
        <v>4187</v>
      </c>
      <c r="H1531" s="99" t="s">
        <v>6523</v>
      </c>
      <c r="I1531" s="1"/>
      <c r="J1531" s="1"/>
      <c r="K1531" s="1"/>
      <c r="L1531" s="1"/>
      <c r="M1531" s="1"/>
      <c r="N1531" s="1"/>
      <c r="O1531" s="1"/>
      <c r="P1531" s="1"/>
      <c r="Q1531" s="1"/>
      <c r="R1531" s="15"/>
      <c r="S1531" s="1"/>
      <c r="T1531" s="1"/>
    </row>
    <row r="1532" ht="14.25" customHeight="1">
      <c r="A1532" s="1"/>
      <c r="B1532" s="12" t="s">
        <v>230</v>
      </c>
      <c r="C1532" s="15" t="s">
        <v>7268</v>
      </c>
      <c r="D1532" s="15" t="str">
        <f>VLOOKUP(WEEKDAY(C1532),'Dia da Semana'!$S:$T,2,FALSE)</f>
        <v>Sábado</v>
      </c>
      <c r="E1532" s="15" t="s">
        <v>7269</v>
      </c>
      <c r="F1532" s="15" t="s">
        <v>223</v>
      </c>
      <c r="G1532" s="98" t="s">
        <v>4214</v>
      </c>
      <c r="H1532" s="99" t="s">
        <v>4215</v>
      </c>
      <c r="I1532" s="1"/>
      <c r="J1532" s="1"/>
      <c r="K1532" s="1"/>
      <c r="L1532" s="1"/>
      <c r="M1532" s="1"/>
      <c r="N1532" s="1"/>
      <c r="O1532" s="1"/>
      <c r="P1532" s="1"/>
      <c r="Q1532" s="1"/>
      <c r="R1532" s="15"/>
      <c r="S1532" s="1"/>
      <c r="T1532" s="1"/>
    </row>
    <row r="1533" ht="14.25" customHeight="1">
      <c r="A1533" s="1"/>
      <c r="B1533" s="12" t="s">
        <v>230</v>
      </c>
      <c r="C1533" s="15" t="s">
        <v>7270</v>
      </c>
      <c r="D1533" s="15" t="str">
        <f>VLOOKUP(WEEKDAY(C1533),'Dia da Semana'!$S:$T,2,FALSE)</f>
        <v>Sábado</v>
      </c>
      <c r="E1533" s="15" t="s">
        <v>7271</v>
      </c>
      <c r="F1533" s="15" t="s">
        <v>222</v>
      </c>
      <c r="G1533" s="98" t="s">
        <v>4187</v>
      </c>
      <c r="H1533" s="99" t="s">
        <v>4193</v>
      </c>
      <c r="I1533" s="1"/>
      <c r="J1533" s="1"/>
      <c r="K1533" s="1"/>
      <c r="L1533" s="1"/>
      <c r="M1533" s="1"/>
      <c r="N1533" s="1"/>
      <c r="O1533" s="1"/>
      <c r="P1533" s="1"/>
      <c r="Q1533" s="1"/>
      <c r="R1533" s="15"/>
      <c r="S1533" s="1"/>
      <c r="T1533" s="1"/>
    </row>
    <row r="1534" ht="14.25" customHeight="1">
      <c r="A1534" s="1"/>
      <c r="B1534" s="12" t="s">
        <v>230</v>
      </c>
      <c r="C1534" s="15" t="s">
        <v>7272</v>
      </c>
      <c r="D1534" s="15" t="str">
        <f>VLOOKUP(WEEKDAY(C1534),'Dia da Semana'!$S:$T,2,FALSE)</f>
        <v>Sábado</v>
      </c>
      <c r="E1534" s="15" t="s">
        <v>7273</v>
      </c>
      <c r="F1534" s="15" t="s">
        <v>222</v>
      </c>
      <c r="G1534" s="98" t="s">
        <v>4214</v>
      </c>
      <c r="H1534" s="99" t="s">
        <v>4215</v>
      </c>
      <c r="I1534" s="1"/>
      <c r="J1534" s="1"/>
      <c r="K1534" s="1"/>
      <c r="L1534" s="1"/>
      <c r="M1534" s="1"/>
      <c r="N1534" s="1"/>
      <c r="O1534" s="1"/>
      <c r="P1534" s="1"/>
      <c r="Q1534" s="1"/>
      <c r="R1534" s="15"/>
      <c r="S1534" s="1"/>
      <c r="T1534" s="1"/>
    </row>
    <row r="1535" ht="14.25" customHeight="1">
      <c r="A1535" s="1"/>
      <c r="B1535" s="12" t="s">
        <v>230</v>
      </c>
      <c r="C1535" s="15" t="s">
        <v>7274</v>
      </c>
      <c r="D1535" s="15" t="str">
        <f>VLOOKUP(WEEKDAY(C1535),'Dia da Semana'!$S:$T,2,FALSE)</f>
        <v>Sábado</v>
      </c>
      <c r="E1535" s="15" t="s">
        <v>7275</v>
      </c>
      <c r="F1535" s="15" t="s">
        <v>222</v>
      </c>
      <c r="G1535" s="98" t="s">
        <v>4187</v>
      </c>
      <c r="H1535" s="99" t="s">
        <v>4193</v>
      </c>
      <c r="I1535" s="1"/>
      <c r="J1535" s="1"/>
      <c r="K1535" s="1"/>
      <c r="L1535" s="1"/>
      <c r="M1535" s="1"/>
      <c r="N1535" s="1"/>
      <c r="O1535" s="1"/>
      <c r="P1535" s="1"/>
      <c r="Q1535" s="1"/>
      <c r="R1535" s="15"/>
      <c r="S1535" s="1"/>
      <c r="T1535" s="1"/>
    </row>
    <row r="1536" ht="14.25" customHeight="1">
      <c r="A1536" s="1"/>
      <c r="B1536" s="12" t="s">
        <v>230</v>
      </c>
      <c r="C1536" s="15" t="s">
        <v>7276</v>
      </c>
      <c r="D1536" s="15" t="str">
        <f>VLOOKUP(WEEKDAY(C1536),'Dia da Semana'!$S:$T,2,FALSE)</f>
        <v>Sábado</v>
      </c>
      <c r="E1536" s="15" t="s">
        <v>7277</v>
      </c>
      <c r="F1536" s="15" t="s">
        <v>222</v>
      </c>
      <c r="G1536" s="98" t="s">
        <v>4187</v>
      </c>
      <c r="H1536" s="99" t="s">
        <v>4193</v>
      </c>
      <c r="I1536" s="1"/>
      <c r="J1536" s="1"/>
      <c r="K1536" s="1"/>
      <c r="L1536" s="1"/>
      <c r="M1536" s="1"/>
      <c r="N1536" s="1"/>
      <c r="O1536" s="1"/>
      <c r="P1536" s="1"/>
      <c r="Q1536" s="1"/>
      <c r="R1536" s="15"/>
      <c r="S1536" s="1"/>
      <c r="T1536" s="1"/>
    </row>
    <row r="1537" ht="14.25" customHeight="1">
      <c r="A1537" s="1"/>
      <c r="B1537" s="12" t="s">
        <v>230</v>
      </c>
      <c r="C1537" s="15" t="s">
        <v>7278</v>
      </c>
      <c r="D1537" s="15" t="str">
        <f>VLOOKUP(WEEKDAY(C1537),'Dia da Semana'!$S:$T,2,FALSE)</f>
        <v>Sábado</v>
      </c>
      <c r="E1537" s="15" t="s">
        <v>7271</v>
      </c>
      <c r="F1537" s="15" t="s">
        <v>222</v>
      </c>
      <c r="G1537" s="98" t="s">
        <v>4187</v>
      </c>
      <c r="H1537" s="99" t="s">
        <v>4193</v>
      </c>
      <c r="I1537" s="1"/>
      <c r="J1537" s="1"/>
      <c r="K1537" s="1"/>
      <c r="L1537" s="1"/>
      <c r="M1537" s="1"/>
      <c r="N1537" s="1"/>
      <c r="O1537" s="1"/>
      <c r="P1537" s="1"/>
      <c r="Q1537" s="1"/>
      <c r="R1537" s="15"/>
      <c r="S1537" s="1"/>
      <c r="T1537" s="1"/>
    </row>
    <row r="1538" ht="14.25" customHeight="1">
      <c r="A1538" s="1"/>
      <c r="B1538" s="12" t="s">
        <v>230</v>
      </c>
      <c r="C1538" s="15" t="s">
        <v>7279</v>
      </c>
      <c r="D1538" s="15" t="str">
        <f>VLOOKUP(WEEKDAY(C1538),'Dia da Semana'!$S:$T,2,FALSE)</f>
        <v>Sábado</v>
      </c>
      <c r="E1538" s="15" t="s">
        <v>7280</v>
      </c>
      <c r="F1538" s="15" t="s">
        <v>222</v>
      </c>
      <c r="G1538" s="98" t="s">
        <v>4321</v>
      </c>
      <c r="H1538" s="99" t="s">
        <v>7281</v>
      </c>
      <c r="I1538" s="1"/>
      <c r="J1538" s="1"/>
      <c r="K1538" s="1"/>
      <c r="L1538" s="1"/>
      <c r="M1538" s="1"/>
      <c r="N1538" s="1"/>
      <c r="O1538" s="1"/>
      <c r="P1538" s="1"/>
      <c r="Q1538" s="1"/>
      <c r="R1538" s="15"/>
      <c r="S1538" s="1"/>
      <c r="T1538" s="1"/>
    </row>
    <row r="1539" ht="14.25" customHeight="1">
      <c r="A1539" s="1"/>
      <c r="B1539" s="12" t="s">
        <v>230</v>
      </c>
      <c r="C1539" s="15" t="s">
        <v>7279</v>
      </c>
      <c r="D1539" s="15" t="str">
        <f>VLOOKUP(WEEKDAY(C1539),'Dia da Semana'!$S:$T,2,FALSE)</f>
        <v>Sábado</v>
      </c>
      <c r="E1539" s="15" t="s">
        <v>7280</v>
      </c>
      <c r="F1539" s="15" t="s">
        <v>222</v>
      </c>
      <c r="G1539" s="98" t="s">
        <v>4321</v>
      </c>
      <c r="H1539" s="99" t="s">
        <v>7281</v>
      </c>
      <c r="I1539" s="1"/>
      <c r="J1539" s="1"/>
      <c r="K1539" s="1"/>
      <c r="L1539" s="1"/>
      <c r="M1539" s="1"/>
      <c r="N1539" s="1"/>
      <c r="O1539" s="1"/>
      <c r="P1539" s="1"/>
      <c r="Q1539" s="1"/>
      <c r="R1539" s="15"/>
      <c r="S1539" s="1"/>
      <c r="T1539" s="1"/>
    </row>
    <row r="1540" ht="14.25" customHeight="1">
      <c r="A1540" s="1"/>
      <c r="B1540" s="12" t="s">
        <v>230</v>
      </c>
      <c r="C1540" s="15" t="s">
        <v>7282</v>
      </c>
      <c r="D1540" s="15" t="str">
        <f>VLOOKUP(WEEKDAY(C1540),'Dia da Semana'!$S:$T,2,FALSE)</f>
        <v>Sábado</v>
      </c>
      <c r="E1540" s="15" t="s">
        <v>7273</v>
      </c>
      <c r="F1540" s="15" t="s">
        <v>222</v>
      </c>
      <c r="G1540" s="98" t="s">
        <v>4214</v>
      </c>
      <c r="H1540" s="99" t="s">
        <v>4215</v>
      </c>
      <c r="I1540" s="1"/>
      <c r="J1540" s="1"/>
      <c r="K1540" s="1"/>
      <c r="L1540" s="1"/>
      <c r="M1540" s="1"/>
      <c r="N1540" s="1"/>
      <c r="O1540" s="1"/>
      <c r="P1540" s="1"/>
      <c r="Q1540" s="1"/>
      <c r="R1540" s="15"/>
      <c r="S1540" s="1"/>
      <c r="T1540" s="1"/>
    </row>
    <row r="1541" ht="14.25" customHeight="1">
      <c r="A1541" s="1"/>
      <c r="B1541" s="12" t="s">
        <v>230</v>
      </c>
      <c r="C1541" s="15" t="s">
        <v>7283</v>
      </c>
      <c r="D1541" s="15" t="str">
        <f>VLOOKUP(WEEKDAY(C1541),'Dia da Semana'!$S:$T,2,FALSE)</f>
        <v>Sábado</v>
      </c>
      <c r="E1541" s="15" t="s">
        <v>7284</v>
      </c>
      <c r="F1541" s="15" t="s">
        <v>224</v>
      </c>
      <c r="G1541" s="98" t="s">
        <v>7285</v>
      </c>
      <c r="H1541" s="99" t="s">
        <v>7286</v>
      </c>
      <c r="I1541" s="1"/>
      <c r="J1541" s="1"/>
      <c r="K1541" s="1"/>
      <c r="L1541" s="1"/>
      <c r="M1541" s="1"/>
      <c r="N1541" s="1"/>
      <c r="O1541" s="1"/>
      <c r="P1541" s="1"/>
      <c r="Q1541" s="1"/>
      <c r="R1541" s="15"/>
      <c r="S1541" s="1"/>
      <c r="T1541" s="1"/>
    </row>
    <row r="1542" ht="14.25" customHeight="1">
      <c r="A1542" s="1"/>
      <c r="B1542" s="12" t="s">
        <v>230</v>
      </c>
      <c r="C1542" s="15" t="s">
        <v>7283</v>
      </c>
      <c r="D1542" s="15" t="str">
        <f>VLOOKUP(WEEKDAY(C1542),'Dia da Semana'!$S:$T,2,FALSE)</f>
        <v>Sábado</v>
      </c>
      <c r="E1542" s="15" t="s">
        <v>7284</v>
      </c>
      <c r="F1542" s="15" t="s">
        <v>224</v>
      </c>
      <c r="G1542" s="98" t="s">
        <v>7285</v>
      </c>
      <c r="H1542" s="99" t="s">
        <v>7286</v>
      </c>
      <c r="I1542" s="1"/>
      <c r="J1542" s="1"/>
      <c r="K1542" s="1"/>
      <c r="L1542" s="1"/>
      <c r="M1542" s="1"/>
      <c r="N1542" s="1"/>
      <c r="O1542" s="1"/>
      <c r="P1542" s="1"/>
      <c r="Q1542" s="1"/>
      <c r="R1542" s="15"/>
      <c r="S1542" s="1"/>
      <c r="T1542" s="1"/>
    </row>
    <row r="1543" ht="14.25" customHeight="1">
      <c r="A1543" s="1"/>
      <c r="B1543" s="12" t="s">
        <v>230</v>
      </c>
      <c r="C1543" s="15" t="s">
        <v>7283</v>
      </c>
      <c r="D1543" s="15" t="str">
        <f>VLOOKUP(WEEKDAY(C1543),'Dia da Semana'!$S:$T,2,FALSE)</f>
        <v>Sábado</v>
      </c>
      <c r="E1543" s="15" t="s">
        <v>7273</v>
      </c>
      <c r="F1543" s="15" t="s">
        <v>222</v>
      </c>
      <c r="G1543" s="98" t="s">
        <v>4214</v>
      </c>
      <c r="H1543" s="99" t="s">
        <v>4215</v>
      </c>
      <c r="I1543" s="1"/>
      <c r="J1543" s="1"/>
      <c r="K1543" s="1"/>
      <c r="L1543" s="1"/>
      <c r="M1543" s="1"/>
      <c r="N1543" s="1"/>
      <c r="O1543" s="1"/>
      <c r="P1543" s="1"/>
      <c r="Q1543" s="1"/>
      <c r="R1543" s="15"/>
      <c r="S1543" s="1"/>
      <c r="T1543" s="1"/>
    </row>
    <row r="1544" ht="14.25" customHeight="1">
      <c r="A1544" s="1"/>
      <c r="B1544" s="12" t="s">
        <v>248</v>
      </c>
      <c r="C1544" s="15" t="s">
        <v>7287</v>
      </c>
      <c r="D1544" s="15" t="str">
        <f>VLOOKUP(WEEKDAY(C1544),'Dia da Semana'!$S:$T,2,FALSE)</f>
        <v>Sábado</v>
      </c>
      <c r="E1544" s="15" t="s">
        <v>7288</v>
      </c>
      <c r="F1544" s="15" t="s">
        <v>223</v>
      </c>
      <c r="G1544" s="98" t="s">
        <v>7285</v>
      </c>
      <c r="H1544" s="99" t="s">
        <v>7286</v>
      </c>
      <c r="I1544" s="1"/>
      <c r="J1544" s="1"/>
      <c r="K1544" s="1"/>
      <c r="L1544" s="1"/>
      <c r="M1544" s="1"/>
      <c r="N1544" s="1"/>
      <c r="O1544" s="1"/>
      <c r="P1544" s="1"/>
      <c r="Q1544" s="1"/>
      <c r="R1544" s="15"/>
      <c r="S1544" s="1"/>
      <c r="T1544" s="1"/>
    </row>
    <row r="1545" ht="14.25" customHeight="1">
      <c r="A1545" s="1"/>
      <c r="B1545" s="12" t="s">
        <v>248</v>
      </c>
      <c r="C1545" s="15" t="s">
        <v>7289</v>
      </c>
      <c r="D1545" s="15" t="str">
        <f>VLOOKUP(WEEKDAY(C1545),'Dia da Semana'!$S:$T,2,FALSE)</f>
        <v>Sábado</v>
      </c>
      <c r="E1545" s="15" t="s">
        <v>7290</v>
      </c>
      <c r="F1545" s="15" t="s">
        <v>223</v>
      </c>
      <c r="G1545" s="98" t="s">
        <v>4457</v>
      </c>
      <c r="H1545" s="99" t="s">
        <v>4458</v>
      </c>
      <c r="I1545" s="1"/>
      <c r="J1545" s="1"/>
      <c r="K1545" s="1"/>
      <c r="L1545" s="1"/>
      <c r="M1545" s="1"/>
      <c r="N1545" s="1"/>
      <c r="O1545" s="1"/>
      <c r="P1545" s="1"/>
      <c r="Q1545" s="1"/>
      <c r="R1545" s="15"/>
      <c r="S1545" s="1"/>
      <c r="T1545" s="1"/>
    </row>
    <row r="1546" ht="14.25" customHeight="1">
      <c r="A1546" s="1"/>
      <c r="B1546" s="12" t="s">
        <v>247</v>
      </c>
      <c r="C1546" s="15" t="s">
        <v>7291</v>
      </c>
      <c r="D1546" s="15" t="str">
        <f>VLOOKUP(WEEKDAY(C1546),'Dia da Semana'!$S:$T,2,FALSE)</f>
        <v>Sábado</v>
      </c>
      <c r="E1546" s="15" t="s">
        <v>7292</v>
      </c>
      <c r="F1546" s="15" t="s">
        <v>222</v>
      </c>
      <c r="G1546" s="98" t="s">
        <v>250</v>
      </c>
      <c r="H1546" s="99" t="s">
        <v>250</v>
      </c>
      <c r="I1546" s="1"/>
      <c r="J1546" s="1"/>
      <c r="K1546" s="1"/>
      <c r="L1546" s="1"/>
      <c r="M1546" s="1"/>
      <c r="N1546" s="1"/>
      <c r="O1546" s="1"/>
      <c r="P1546" s="1"/>
      <c r="Q1546" s="1"/>
      <c r="R1546" s="15"/>
      <c r="S1546" s="1"/>
      <c r="T1546" s="1"/>
    </row>
    <row r="1547" ht="14.25" customHeight="1">
      <c r="A1547" s="1"/>
      <c r="B1547" s="12" t="s">
        <v>247</v>
      </c>
      <c r="C1547" s="15" t="s">
        <v>7293</v>
      </c>
      <c r="D1547" s="15" t="str">
        <f>VLOOKUP(WEEKDAY(C1547),'Dia da Semana'!$S:$T,2,FALSE)</f>
        <v>Sábado</v>
      </c>
      <c r="E1547" s="15" t="s">
        <v>7294</v>
      </c>
      <c r="F1547" s="15" t="s">
        <v>222</v>
      </c>
      <c r="G1547" s="98" t="s">
        <v>250</v>
      </c>
      <c r="H1547" s="99" t="s">
        <v>250</v>
      </c>
      <c r="I1547" s="1"/>
      <c r="J1547" s="1"/>
      <c r="K1547" s="1"/>
      <c r="L1547" s="1"/>
      <c r="M1547" s="1"/>
      <c r="N1547" s="1"/>
      <c r="O1547" s="1"/>
      <c r="P1547" s="1"/>
      <c r="Q1547" s="1"/>
      <c r="R1547" s="15"/>
      <c r="S1547" s="1"/>
      <c r="T1547" s="1"/>
    </row>
    <row r="1548" ht="14.25" customHeight="1">
      <c r="A1548" s="1"/>
      <c r="B1548" s="12" t="s">
        <v>247</v>
      </c>
      <c r="C1548" s="15" t="s">
        <v>7293</v>
      </c>
      <c r="D1548" s="15" t="str">
        <f>VLOOKUP(WEEKDAY(C1548),'Dia da Semana'!$S:$T,2,FALSE)</f>
        <v>Sábado</v>
      </c>
      <c r="E1548" s="15" t="s">
        <v>7295</v>
      </c>
      <c r="F1548" s="15" t="s">
        <v>222</v>
      </c>
      <c r="G1548" s="98" t="s">
        <v>250</v>
      </c>
      <c r="H1548" s="99" t="s">
        <v>250</v>
      </c>
      <c r="I1548" s="1"/>
      <c r="J1548" s="1"/>
      <c r="K1548" s="1"/>
      <c r="L1548" s="1"/>
      <c r="M1548" s="1"/>
      <c r="N1548" s="1"/>
      <c r="O1548" s="1"/>
      <c r="P1548" s="1"/>
      <c r="Q1548" s="1"/>
      <c r="R1548" s="15"/>
      <c r="S1548" s="1"/>
      <c r="T1548" s="1"/>
    </row>
    <row r="1549" ht="14.25" customHeight="1">
      <c r="A1549" s="1"/>
      <c r="B1549" s="12" t="s">
        <v>248</v>
      </c>
      <c r="C1549" s="15" t="s">
        <v>7296</v>
      </c>
      <c r="D1549" s="15" t="str">
        <f>VLOOKUP(WEEKDAY(C1549),'Dia da Semana'!$S:$T,2,FALSE)</f>
        <v>Sábado</v>
      </c>
      <c r="E1549" s="15" t="s">
        <v>7297</v>
      </c>
      <c r="F1549" s="15" t="s">
        <v>223</v>
      </c>
      <c r="G1549" s="98" t="s">
        <v>4288</v>
      </c>
      <c r="H1549" s="99" t="s">
        <v>7298</v>
      </c>
      <c r="I1549" s="1"/>
      <c r="J1549" s="1"/>
      <c r="K1549" s="1"/>
      <c r="L1549" s="1"/>
      <c r="M1549" s="1"/>
      <c r="N1549" s="1"/>
      <c r="O1549" s="1"/>
      <c r="P1549" s="1"/>
      <c r="Q1549" s="1"/>
      <c r="R1549" s="15"/>
      <c r="S1549" s="1"/>
      <c r="T1549" s="1"/>
    </row>
    <row r="1550" ht="14.25" customHeight="1">
      <c r="A1550" s="1"/>
      <c r="B1550" s="12" t="s">
        <v>248</v>
      </c>
      <c r="C1550" s="15" t="s">
        <v>7299</v>
      </c>
      <c r="D1550" s="15" t="str">
        <f>VLOOKUP(WEEKDAY(C1550),'Dia da Semana'!$S:$T,2,FALSE)</f>
        <v>Sábado</v>
      </c>
      <c r="E1550" s="15" t="s">
        <v>7300</v>
      </c>
      <c r="F1550" s="15" t="s">
        <v>223</v>
      </c>
      <c r="G1550" s="98" t="s">
        <v>250</v>
      </c>
      <c r="H1550" s="99" t="s">
        <v>250</v>
      </c>
      <c r="I1550" s="1"/>
      <c r="J1550" s="1"/>
      <c r="K1550" s="1"/>
      <c r="L1550" s="1"/>
      <c r="M1550" s="1"/>
      <c r="N1550" s="1"/>
      <c r="O1550" s="1"/>
      <c r="P1550" s="1"/>
      <c r="Q1550" s="1"/>
      <c r="R1550" s="15"/>
      <c r="S1550" s="1"/>
      <c r="T1550" s="1"/>
    </row>
    <row r="1551" ht="14.25" customHeight="1">
      <c r="A1551" s="1"/>
      <c r="B1551" s="12" t="s">
        <v>247</v>
      </c>
      <c r="C1551" s="15" t="s">
        <v>7301</v>
      </c>
      <c r="D1551" s="15" t="str">
        <f>VLOOKUP(WEEKDAY(C1551),'Dia da Semana'!$S:$T,2,FALSE)</f>
        <v>Sábado</v>
      </c>
      <c r="E1551" s="15" t="s">
        <v>7302</v>
      </c>
      <c r="F1551" s="15" t="s">
        <v>223</v>
      </c>
      <c r="G1551" s="98" t="s">
        <v>4241</v>
      </c>
      <c r="H1551" s="99" t="s">
        <v>4249</v>
      </c>
      <c r="I1551" s="1"/>
      <c r="J1551" s="1"/>
      <c r="K1551" s="1"/>
      <c r="L1551" s="1"/>
      <c r="M1551" s="1"/>
      <c r="N1551" s="1"/>
      <c r="O1551" s="1"/>
      <c r="P1551" s="1"/>
      <c r="Q1551" s="1"/>
      <c r="R1551" s="15"/>
      <c r="S1551" s="1"/>
      <c r="T1551" s="1"/>
    </row>
    <row r="1552" ht="14.25" customHeight="1">
      <c r="A1552" s="1"/>
      <c r="B1552" s="12" t="s">
        <v>230</v>
      </c>
      <c r="C1552" s="15" t="s">
        <v>7303</v>
      </c>
      <c r="D1552" s="15" t="str">
        <f>VLOOKUP(WEEKDAY(C1552),'Dia da Semana'!$S:$T,2,FALSE)</f>
        <v>Sábado</v>
      </c>
      <c r="E1552" s="15" t="s">
        <v>7304</v>
      </c>
      <c r="F1552" s="15" t="s">
        <v>222</v>
      </c>
      <c r="G1552" s="98" t="s">
        <v>4187</v>
      </c>
      <c r="H1552" s="99" t="s">
        <v>5939</v>
      </c>
      <c r="I1552" s="1"/>
      <c r="J1552" s="1"/>
      <c r="K1552" s="1"/>
      <c r="L1552" s="1"/>
      <c r="M1552" s="1"/>
      <c r="N1552" s="1"/>
      <c r="O1552" s="1"/>
      <c r="P1552" s="1"/>
      <c r="Q1552" s="1"/>
      <c r="R1552" s="15"/>
      <c r="S1552" s="1"/>
      <c r="T1552" s="1"/>
    </row>
    <row r="1553" ht="14.25" customHeight="1">
      <c r="A1553" s="1"/>
      <c r="B1553" s="12" t="s">
        <v>230</v>
      </c>
      <c r="C1553" s="15" t="s">
        <v>7305</v>
      </c>
      <c r="D1553" s="15" t="str">
        <f>VLOOKUP(WEEKDAY(C1553),'Dia da Semana'!$S:$T,2,FALSE)</f>
        <v>Sábado</v>
      </c>
      <c r="E1553" s="15" t="s">
        <v>7306</v>
      </c>
      <c r="F1553" s="15" t="s">
        <v>222</v>
      </c>
      <c r="G1553" s="98" t="s">
        <v>4187</v>
      </c>
      <c r="H1553" s="99" t="s">
        <v>4393</v>
      </c>
      <c r="I1553" s="1"/>
      <c r="J1553" s="1"/>
      <c r="K1553" s="1"/>
      <c r="L1553" s="1"/>
      <c r="M1553" s="1"/>
      <c r="N1553" s="1"/>
      <c r="O1553" s="1"/>
      <c r="P1553" s="1"/>
      <c r="Q1553" s="1"/>
      <c r="R1553" s="15"/>
      <c r="S1553" s="1"/>
      <c r="T1553" s="1"/>
    </row>
    <row r="1554" ht="14.25" customHeight="1">
      <c r="A1554" s="1"/>
      <c r="B1554" s="12" t="s">
        <v>230</v>
      </c>
      <c r="C1554" s="15" t="s">
        <v>7307</v>
      </c>
      <c r="D1554" s="15" t="str">
        <f>VLOOKUP(WEEKDAY(C1554),'Dia da Semana'!$S:$T,2,FALSE)</f>
        <v>Sábado</v>
      </c>
      <c r="E1554" s="15" t="s">
        <v>7308</v>
      </c>
      <c r="F1554" s="15" t="s">
        <v>222</v>
      </c>
      <c r="G1554" s="98" t="s">
        <v>4187</v>
      </c>
      <c r="H1554" s="99" t="s">
        <v>5939</v>
      </c>
      <c r="I1554" s="1"/>
      <c r="J1554" s="1"/>
      <c r="K1554" s="1"/>
      <c r="L1554" s="1"/>
      <c r="M1554" s="1"/>
      <c r="N1554" s="1"/>
      <c r="O1554" s="1"/>
      <c r="P1554" s="1"/>
      <c r="Q1554" s="1"/>
      <c r="R1554" s="15"/>
      <c r="S1554" s="1"/>
      <c r="T1554" s="1"/>
    </row>
    <row r="1555" ht="14.25" customHeight="1">
      <c r="A1555" s="1"/>
      <c r="B1555" s="12" t="s">
        <v>230</v>
      </c>
      <c r="C1555" s="15" t="s">
        <v>7309</v>
      </c>
      <c r="D1555" s="15" t="str">
        <f>VLOOKUP(WEEKDAY(C1555),'Dia da Semana'!$S:$T,2,FALSE)</f>
        <v>Quinta</v>
      </c>
      <c r="E1555" s="15" t="s">
        <v>7310</v>
      </c>
      <c r="F1555" s="15" t="s">
        <v>222</v>
      </c>
      <c r="G1555" s="98" t="s">
        <v>4266</v>
      </c>
      <c r="H1555" s="99" t="s">
        <v>4526</v>
      </c>
      <c r="I1555" s="1"/>
      <c r="J1555" s="1"/>
      <c r="K1555" s="1"/>
      <c r="L1555" s="1"/>
      <c r="M1555" s="1"/>
      <c r="N1555" s="1"/>
      <c r="O1555" s="1"/>
      <c r="P1555" s="1"/>
      <c r="Q1555" s="1"/>
      <c r="R1555" s="15"/>
      <c r="S1555" s="1"/>
      <c r="T1555" s="1"/>
    </row>
    <row r="1556" ht="14.25" customHeight="1">
      <c r="A1556" s="1"/>
      <c r="B1556" s="12" t="s">
        <v>230</v>
      </c>
      <c r="C1556" s="15" t="s">
        <v>7311</v>
      </c>
      <c r="D1556" s="15" t="str">
        <f>VLOOKUP(WEEKDAY(C1556),'Dia da Semana'!$S:$T,2,FALSE)</f>
        <v>Quinta</v>
      </c>
      <c r="E1556" s="15" t="s">
        <v>7312</v>
      </c>
      <c r="F1556" s="15" t="s">
        <v>222</v>
      </c>
      <c r="G1556" s="98" t="s">
        <v>7313</v>
      </c>
      <c r="H1556" s="99" t="s">
        <v>4706</v>
      </c>
      <c r="I1556" s="1"/>
      <c r="J1556" s="1"/>
      <c r="K1556" s="1"/>
      <c r="L1556" s="1"/>
      <c r="M1556" s="1"/>
      <c r="N1556" s="1"/>
      <c r="O1556" s="1"/>
      <c r="P1556" s="1"/>
      <c r="Q1556" s="1"/>
      <c r="R1556" s="15"/>
      <c r="S1556" s="1"/>
      <c r="T1556" s="1"/>
    </row>
    <row r="1557" ht="14.25" customHeight="1">
      <c r="A1557" s="1"/>
      <c r="B1557" s="12" t="s">
        <v>248</v>
      </c>
      <c r="C1557" s="15" t="s">
        <v>7314</v>
      </c>
      <c r="D1557" s="15" t="str">
        <f>VLOOKUP(WEEKDAY(C1557),'Dia da Semana'!$S:$T,2,FALSE)</f>
        <v>Quinta</v>
      </c>
      <c r="E1557" s="15" t="s">
        <v>7315</v>
      </c>
      <c r="F1557" s="15" t="s">
        <v>222</v>
      </c>
      <c r="G1557" s="98" t="s">
        <v>4915</v>
      </c>
      <c r="H1557" s="99" t="s">
        <v>5464</v>
      </c>
      <c r="I1557" s="1"/>
      <c r="J1557" s="1"/>
      <c r="K1557" s="1"/>
      <c r="L1557" s="1"/>
      <c r="M1557" s="1"/>
      <c r="N1557" s="1"/>
      <c r="O1557" s="1"/>
      <c r="P1557" s="1"/>
      <c r="Q1557" s="1"/>
      <c r="R1557" s="15"/>
      <c r="S1557" s="1"/>
      <c r="T1557" s="1"/>
    </row>
    <row r="1558" ht="14.25" customHeight="1">
      <c r="A1558" s="1"/>
      <c r="B1558" s="12" t="s">
        <v>230</v>
      </c>
      <c r="C1558" s="15" t="s">
        <v>7316</v>
      </c>
      <c r="D1558" s="15" t="str">
        <f>VLOOKUP(WEEKDAY(C1558),'Dia da Semana'!$S:$T,2,FALSE)</f>
        <v>Quinta</v>
      </c>
      <c r="E1558" s="15" t="s">
        <v>7317</v>
      </c>
      <c r="F1558" s="15" t="s">
        <v>223</v>
      </c>
      <c r="G1558" s="98" t="s">
        <v>4179</v>
      </c>
      <c r="H1558" s="99" t="s">
        <v>4180</v>
      </c>
      <c r="I1558" s="1"/>
      <c r="J1558" s="1"/>
      <c r="K1558" s="1"/>
      <c r="L1558" s="1"/>
      <c r="M1558" s="1"/>
      <c r="N1558" s="1"/>
      <c r="O1558" s="1"/>
      <c r="P1558" s="1"/>
      <c r="Q1558" s="1"/>
      <c r="R1558" s="15"/>
      <c r="S1558" s="1"/>
      <c r="T1558" s="1"/>
    </row>
    <row r="1559" ht="14.25" customHeight="1">
      <c r="A1559" s="1"/>
      <c r="B1559" s="12" t="s">
        <v>230</v>
      </c>
      <c r="C1559" s="15" t="s">
        <v>7318</v>
      </c>
      <c r="D1559" s="15" t="str">
        <f>VLOOKUP(WEEKDAY(C1559),'Dia da Semana'!$S:$T,2,FALSE)</f>
        <v>Quinta</v>
      </c>
      <c r="E1559" s="15" t="s">
        <v>7317</v>
      </c>
      <c r="F1559" s="15" t="s">
        <v>223</v>
      </c>
      <c r="G1559" s="98" t="s">
        <v>4179</v>
      </c>
      <c r="H1559" s="99" t="s">
        <v>4180</v>
      </c>
      <c r="I1559" s="1"/>
      <c r="J1559" s="1"/>
      <c r="K1559" s="1"/>
      <c r="L1559" s="1"/>
      <c r="M1559" s="1"/>
      <c r="N1559" s="1"/>
      <c r="O1559" s="1"/>
      <c r="P1559" s="1"/>
      <c r="Q1559" s="1"/>
      <c r="R1559" s="15"/>
      <c r="S1559" s="1"/>
      <c r="T1559" s="1"/>
    </row>
    <row r="1560" ht="14.25" customHeight="1">
      <c r="A1560" s="1"/>
      <c r="B1560" s="12" t="s">
        <v>230</v>
      </c>
      <c r="C1560" s="15" t="s">
        <v>7318</v>
      </c>
      <c r="D1560" s="15" t="str">
        <f>VLOOKUP(WEEKDAY(C1560),'Dia da Semana'!$S:$T,2,FALSE)</f>
        <v>Quinta</v>
      </c>
      <c r="E1560" s="15" t="s">
        <v>7319</v>
      </c>
      <c r="F1560" s="15" t="s">
        <v>223</v>
      </c>
      <c r="G1560" s="98" t="s">
        <v>4179</v>
      </c>
      <c r="H1560" s="99" t="s">
        <v>4180</v>
      </c>
      <c r="I1560" s="1"/>
      <c r="J1560" s="1"/>
      <c r="K1560" s="1"/>
      <c r="L1560" s="1"/>
      <c r="M1560" s="1"/>
      <c r="N1560" s="1"/>
      <c r="O1560" s="1"/>
      <c r="P1560" s="1"/>
      <c r="Q1560" s="1"/>
      <c r="R1560" s="15"/>
      <c r="S1560" s="1"/>
      <c r="T1560" s="1"/>
    </row>
    <row r="1561" ht="14.25" customHeight="1">
      <c r="A1561" s="1"/>
      <c r="B1561" s="12" t="s">
        <v>230</v>
      </c>
      <c r="C1561" s="15" t="s">
        <v>7318</v>
      </c>
      <c r="D1561" s="15" t="str">
        <f>VLOOKUP(WEEKDAY(C1561),'Dia da Semana'!$S:$T,2,FALSE)</f>
        <v>Quinta</v>
      </c>
      <c r="E1561" s="15" t="s">
        <v>7319</v>
      </c>
      <c r="F1561" s="15" t="s">
        <v>223</v>
      </c>
      <c r="G1561" s="98" t="s">
        <v>4179</v>
      </c>
      <c r="H1561" s="99" t="s">
        <v>4180</v>
      </c>
      <c r="I1561" s="1"/>
      <c r="J1561" s="1"/>
      <c r="K1561" s="1"/>
      <c r="L1561" s="1"/>
      <c r="M1561" s="1"/>
      <c r="N1561" s="1"/>
      <c r="O1561" s="1"/>
      <c r="P1561" s="1"/>
      <c r="Q1561" s="1"/>
      <c r="R1561" s="15"/>
      <c r="S1561" s="1"/>
      <c r="T1561" s="1"/>
    </row>
    <row r="1562" ht="14.25" customHeight="1">
      <c r="A1562" s="1"/>
      <c r="B1562" s="12" t="s">
        <v>230</v>
      </c>
      <c r="C1562" s="15" t="s">
        <v>7320</v>
      </c>
      <c r="D1562" s="15" t="str">
        <f>VLOOKUP(WEEKDAY(C1562),'Dia da Semana'!$S:$T,2,FALSE)</f>
        <v>Quinta</v>
      </c>
      <c r="E1562" s="15" t="s">
        <v>7321</v>
      </c>
      <c r="F1562" s="15" t="s">
        <v>223</v>
      </c>
      <c r="G1562" s="98" t="s">
        <v>4979</v>
      </c>
      <c r="H1562" s="99" t="s">
        <v>4980</v>
      </c>
      <c r="I1562" s="1"/>
      <c r="J1562" s="1"/>
      <c r="K1562" s="1"/>
      <c r="L1562" s="1"/>
      <c r="M1562" s="1"/>
      <c r="N1562" s="1"/>
      <c r="O1562" s="1"/>
      <c r="P1562" s="1"/>
      <c r="Q1562" s="1"/>
      <c r="R1562" s="15"/>
      <c r="S1562" s="1"/>
      <c r="T1562" s="1"/>
    </row>
    <row r="1563" ht="14.25" customHeight="1">
      <c r="A1563" s="1"/>
      <c r="B1563" s="12" t="s">
        <v>230</v>
      </c>
      <c r="C1563" s="15" t="s">
        <v>7320</v>
      </c>
      <c r="D1563" s="15" t="str">
        <f>VLOOKUP(WEEKDAY(C1563),'Dia da Semana'!$S:$T,2,FALSE)</f>
        <v>Quinta</v>
      </c>
      <c r="E1563" s="15" t="s">
        <v>7321</v>
      </c>
      <c r="F1563" s="15" t="s">
        <v>223</v>
      </c>
      <c r="G1563" s="98" t="s">
        <v>4979</v>
      </c>
      <c r="H1563" s="99" t="s">
        <v>4980</v>
      </c>
      <c r="I1563" s="1"/>
      <c r="J1563" s="1"/>
      <c r="K1563" s="1"/>
      <c r="L1563" s="1"/>
      <c r="M1563" s="1"/>
      <c r="N1563" s="1"/>
      <c r="O1563" s="1"/>
      <c r="P1563" s="1"/>
      <c r="Q1563" s="1"/>
      <c r="R1563" s="15"/>
      <c r="S1563" s="1"/>
      <c r="T1563" s="1"/>
    </row>
    <row r="1564" ht="14.25" customHeight="1">
      <c r="A1564" s="1"/>
      <c r="B1564" s="12" t="s">
        <v>230</v>
      </c>
      <c r="C1564" s="15" t="s">
        <v>7322</v>
      </c>
      <c r="D1564" s="15" t="str">
        <f>VLOOKUP(WEEKDAY(C1564),'Dia da Semana'!$S:$T,2,FALSE)</f>
        <v>Quinta</v>
      </c>
      <c r="E1564" s="15" t="s">
        <v>1881</v>
      </c>
      <c r="F1564" s="15" t="s">
        <v>222</v>
      </c>
      <c r="G1564" s="98" t="s">
        <v>250</v>
      </c>
      <c r="H1564" s="99" t="s">
        <v>250</v>
      </c>
      <c r="I1564" s="1"/>
      <c r="J1564" s="1"/>
      <c r="K1564" s="1"/>
      <c r="L1564" s="1"/>
      <c r="M1564" s="1"/>
      <c r="N1564" s="1"/>
      <c r="O1564" s="1"/>
      <c r="P1564" s="1"/>
      <c r="Q1564" s="1"/>
      <c r="R1564" s="15"/>
      <c r="S1564" s="1"/>
      <c r="T1564" s="1"/>
    </row>
    <row r="1565" ht="14.25" customHeight="1">
      <c r="A1565" s="1"/>
      <c r="B1565" s="12" t="s">
        <v>230</v>
      </c>
      <c r="C1565" s="15" t="s">
        <v>7322</v>
      </c>
      <c r="D1565" s="15" t="str">
        <f>VLOOKUP(WEEKDAY(C1565),'Dia da Semana'!$S:$T,2,FALSE)</f>
        <v>Quinta</v>
      </c>
      <c r="E1565" s="15" t="s">
        <v>7323</v>
      </c>
      <c r="F1565" s="15" t="s">
        <v>222</v>
      </c>
      <c r="G1565" s="98" t="s">
        <v>250</v>
      </c>
      <c r="H1565" s="99" t="s">
        <v>250</v>
      </c>
      <c r="I1565" s="1"/>
      <c r="J1565" s="1"/>
      <c r="K1565" s="1"/>
      <c r="L1565" s="1"/>
      <c r="M1565" s="1"/>
      <c r="N1565" s="1"/>
      <c r="O1565" s="1"/>
      <c r="P1565" s="1"/>
      <c r="Q1565" s="1"/>
      <c r="R1565" s="15"/>
      <c r="S1565" s="1"/>
      <c r="T1565" s="1"/>
    </row>
    <row r="1566" ht="14.25" customHeight="1">
      <c r="A1566" s="1"/>
      <c r="B1566" s="12" t="s">
        <v>230</v>
      </c>
      <c r="C1566" s="15" t="s">
        <v>7322</v>
      </c>
      <c r="D1566" s="15" t="str">
        <f>VLOOKUP(WEEKDAY(C1566),'Dia da Semana'!$S:$T,2,FALSE)</f>
        <v>Quinta</v>
      </c>
      <c r="E1566" s="15" t="s">
        <v>7324</v>
      </c>
      <c r="F1566" s="15" t="s">
        <v>222</v>
      </c>
      <c r="G1566" s="98" t="s">
        <v>250</v>
      </c>
      <c r="H1566" s="99" t="s">
        <v>250</v>
      </c>
      <c r="I1566" s="1"/>
      <c r="J1566" s="1"/>
      <c r="K1566" s="1"/>
      <c r="L1566" s="1"/>
      <c r="M1566" s="1"/>
      <c r="N1566" s="1"/>
      <c r="O1566" s="1"/>
      <c r="P1566" s="1"/>
      <c r="Q1566" s="1"/>
      <c r="R1566" s="15"/>
      <c r="S1566" s="1"/>
      <c r="T1566" s="1"/>
    </row>
    <row r="1567" ht="14.25" customHeight="1">
      <c r="A1567" s="1"/>
      <c r="B1567" s="12" t="s">
        <v>230</v>
      </c>
      <c r="C1567" s="15" t="s">
        <v>7325</v>
      </c>
      <c r="D1567" s="15" t="str">
        <f>VLOOKUP(WEEKDAY(C1567),'Dia da Semana'!$S:$T,2,FALSE)</f>
        <v>Quinta</v>
      </c>
      <c r="E1567" s="15" t="s">
        <v>7326</v>
      </c>
      <c r="F1567" s="15" t="s">
        <v>222</v>
      </c>
      <c r="G1567" s="98" t="s">
        <v>250</v>
      </c>
      <c r="H1567" s="99" t="s">
        <v>250</v>
      </c>
      <c r="I1567" s="1"/>
      <c r="J1567" s="1"/>
      <c r="K1567" s="1"/>
      <c r="L1567" s="1"/>
      <c r="M1567" s="1"/>
      <c r="N1567" s="1"/>
      <c r="O1567" s="1"/>
      <c r="P1567" s="1"/>
      <c r="Q1567" s="1"/>
      <c r="R1567" s="15"/>
      <c r="S1567" s="1"/>
      <c r="T1567" s="1"/>
    </row>
    <row r="1568" ht="14.25" customHeight="1">
      <c r="A1568" s="1"/>
      <c r="B1568" s="12" t="s">
        <v>230</v>
      </c>
      <c r="C1568" s="15" t="s">
        <v>7327</v>
      </c>
      <c r="D1568" s="15" t="str">
        <f>VLOOKUP(WEEKDAY(C1568),'Dia da Semana'!$S:$T,2,FALSE)</f>
        <v>Quinta</v>
      </c>
      <c r="E1568" s="15" t="s">
        <v>1881</v>
      </c>
      <c r="F1568" s="15" t="s">
        <v>222</v>
      </c>
      <c r="G1568" s="98" t="s">
        <v>250</v>
      </c>
      <c r="H1568" s="99" t="s">
        <v>250</v>
      </c>
      <c r="I1568" s="1"/>
      <c r="J1568" s="1"/>
      <c r="K1568" s="1"/>
      <c r="L1568" s="1"/>
      <c r="M1568" s="1"/>
      <c r="N1568" s="1"/>
      <c r="O1568" s="1"/>
      <c r="P1568" s="1"/>
      <c r="Q1568" s="1"/>
      <c r="R1568" s="15"/>
      <c r="S1568" s="1"/>
      <c r="T1568" s="1"/>
    </row>
    <row r="1569" ht="14.25" customHeight="1">
      <c r="A1569" s="1"/>
      <c r="B1569" s="12" t="s">
        <v>230</v>
      </c>
      <c r="C1569" s="15" t="s">
        <v>7327</v>
      </c>
      <c r="D1569" s="15" t="str">
        <f>VLOOKUP(WEEKDAY(C1569),'Dia da Semana'!$S:$T,2,FALSE)</f>
        <v>Quinta</v>
      </c>
      <c r="E1569" s="15" t="s">
        <v>7328</v>
      </c>
      <c r="F1569" s="15" t="s">
        <v>222</v>
      </c>
      <c r="G1569" s="98" t="s">
        <v>250</v>
      </c>
      <c r="H1569" s="99" t="s">
        <v>250</v>
      </c>
      <c r="I1569" s="1"/>
      <c r="J1569" s="1"/>
      <c r="K1569" s="1"/>
      <c r="L1569" s="1"/>
      <c r="M1569" s="1"/>
      <c r="N1569" s="1"/>
      <c r="O1569" s="1"/>
      <c r="P1569" s="1"/>
      <c r="Q1569" s="1"/>
      <c r="R1569" s="15"/>
      <c r="S1569" s="1"/>
      <c r="T1569" s="1"/>
    </row>
    <row r="1570" ht="14.25" customHeight="1">
      <c r="A1570" s="1"/>
      <c r="B1570" s="12" t="s">
        <v>230</v>
      </c>
      <c r="C1570" s="15" t="s">
        <v>7327</v>
      </c>
      <c r="D1570" s="15" t="str">
        <f>VLOOKUP(WEEKDAY(C1570),'Dia da Semana'!$S:$T,2,FALSE)</f>
        <v>Quinta</v>
      </c>
      <c r="E1570" s="15" t="s">
        <v>7323</v>
      </c>
      <c r="F1570" s="15" t="s">
        <v>222</v>
      </c>
      <c r="G1570" s="98" t="s">
        <v>250</v>
      </c>
      <c r="H1570" s="99" t="s">
        <v>250</v>
      </c>
      <c r="I1570" s="1"/>
      <c r="J1570" s="1"/>
      <c r="K1570" s="1"/>
      <c r="L1570" s="1"/>
      <c r="M1570" s="1"/>
      <c r="N1570" s="1"/>
      <c r="O1570" s="1"/>
      <c r="P1570" s="1"/>
      <c r="Q1570" s="1"/>
      <c r="R1570" s="15"/>
      <c r="S1570" s="1"/>
      <c r="T1570" s="1"/>
    </row>
    <row r="1571" ht="14.25" customHeight="1">
      <c r="A1571" s="1"/>
      <c r="B1571" s="12" t="s">
        <v>230</v>
      </c>
      <c r="C1571" s="15" t="s">
        <v>7329</v>
      </c>
      <c r="D1571" s="15" t="str">
        <f>VLOOKUP(WEEKDAY(C1571),'Dia da Semana'!$S:$T,2,FALSE)</f>
        <v>Quinta</v>
      </c>
      <c r="E1571" s="15" t="s">
        <v>7324</v>
      </c>
      <c r="F1571" s="15" t="s">
        <v>222</v>
      </c>
      <c r="G1571" s="98" t="s">
        <v>250</v>
      </c>
      <c r="H1571" s="99" t="s">
        <v>250</v>
      </c>
      <c r="I1571" s="1"/>
      <c r="J1571" s="1"/>
      <c r="K1571" s="1"/>
      <c r="L1571" s="1"/>
      <c r="M1571" s="1"/>
      <c r="N1571" s="1"/>
      <c r="O1571" s="1"/>
      <c r="P1571" s="1"/>
      <c r="Q1571" s="1"/>
      <c r="R1571" s="15"/>
      <c r="S1571" s="1"/>
      <c r="T1571" s="1"/>
    </row>
    <row r="1572" ht="14.25" customHeight="1">
      <c r="A1572" s="1"/>
      <c r="B1572" s="12" t="s">
        <v>230</v>
      </c>
      <c r="C1572" s="15" t="s">
        <v>7330</v>
      </c>
      <c r="D1572" s="15" t="str">
        <f>VLOOKUP(WEEKDAY(C1572),'Dia da Semana'!$S:$T,2,FALSE)</f>
        <v>Quinta</v>
      </c>
      <c r="E1572" s="15" t="s">
        <v>7331</v>
      </c>
      <c r="F1572" s="15" t="s">
        <v>222</v>
      </c>
      <c r="G1572" s="98" t="s">
        <v>250</v>
      </c>
      <c r="H1572" s="99" t="s">
        <v>250</v>
      </c>
      <c r="I1572" s="1"/>
      <c r="J1572" s="1"/>
      <c r="K1572" s="1"/>
      <c r="L1572" s="1"/>
      <c r="M1572" s="1"/>
      <c r="N1572" s="1"/>
      <c r="O1572" s="1"/>
      <c r="P1572" s="1"/>
      <c r="Q1572" s="1"/>
      <c r="R1572" s="15"/>
      <c r="S1572" s="1"/>
      <c r="T1572" s="1"/>
    </row>
    <row r="1573" ht="14.25" customHeight="1">
      <c r="A1573" s="1"/>
      <c r="B1573" s="12" t="s">
        <v>230</v>
      </c>
      <c r="C1573" s="15" t="s">
        <v>7332</v>
      </c>
      <c r="D1573" s="15" t="str">
        <f>VLOOKUP(WEEKDAY(C1573),'Dia da Semana'!$S:$T,2,FALSE)</f>
        <v>Quinta</v>
      </c>
      <c r="E1573" s="15" t="s">
        <v>7333</v>
      </c>
      <c r="F1573" s="15" t="s">
        <v>223</v>
      </c>
      <c r="G1573" s="98" t="s">
        <v>4241</v>
      </c>
      <c r="H1573" s="99" t="s">
        <v>4242</v>
      </c>
      <c r="I1573" s="1"/>
      <c r="J1573" s="1"/>
      <c r="K1573" s="1"/>
      <c r="L1573" s="1"/>
      <c r="M1573" s="1"/>
      <c r="N1573" s="1"/>
      <c r="O1573" s="1"/>
      <c r="P1573" s="1"/>
      <c r="Q1573" s="1"/>
      <c r="R1573" s="15"/>
      <c r="S1573" s="1"/>
      <c r="T1573" s="1"/>
    </row>
    <row r="1574" ht="14.25" customHeight="1">
      <c r="A1574" s="1"/>
      <c r="B1574" s="12" t="s">
        <v>230</v>
      </c>
      <c r="C1574" s="15" t="s">
        <v>7334</v>
      </c>
      <c r="D1574" s="15" t="str">
        <f>VLOOKUP(WEEKDAY(C1574),'Dia da Semana'!$S:$T,2,FALSE)</f>
        <v>Quinta</v>
      </c>
      <c r="E1574" s="15" t="s">
        <v>7335</v>
      </c>
      <c r="F1574" s="15" t="s">
        <v>222</v>
      </c>
      <c r="G1574" s="98" t="s">
        <v>250</v>
      </c>
      <c r="H1574" s="99" t="s">
        <v>250</v>
      </c>
      <c r="I1574" s="1"/>
      <c r="J1574" s="1"/>
      <c r="K1574" s="1"/>
      <c r="L1574" s="1"/>
      <c r="M1574" s="1"/>
      <c r="N1574" s="1"/>
      <c r="O1574" s="1"/>
      <c r="P1574" s="1"/>
      <c r="Q1574" s="1"/>
      <c r="R1574" s="15"/>
      <c r="S1574" s="1"/>
      <c r="T1574" s="1"/>
    </row>
    <row r="1575" ht="14.25" customHeight="1">
      <c r="A1575" s="1"/>
      <c r="B1575" s="12" t="s">
        <v>230</v>
      </c>
      <c r="C1575" s="15" t="s">
        <v>7334</v>
      </c>
      <c r="D1575" s="15" t="str">
        <f>VLOOKUP(WEEKDAY(C1575),'Dia da Semana'!$S:$T,2,FALSE)</f>
        <v>Quinta</v>
      </c>
      <c r="E1575" s="15" t="s">
        <v>7335</v>
      </c>
      <c r="F1575" s="15" t="s">
        <v>222</v>
      </c>
      <c r="G1575" s="98" t="s">
        <v>250</v>
      </c>
      <c r="H1575" s="99" t="s">
        <v>250</v>
      </c>
      <c r="I1575" s="1"/>
      <c r="J1575" s="1"/>
      <c r="K1575" s="1"/>
      <c r="L1575" s="1"/>
      <c r="M1575" s="1"/>
      <c r="N1575" s="1"/>
      <c r="O1575" s="1"/>
      <c r="P1575" s="1"/>
      <c r="Q1575" s="1"/>
      <c r="R1575" s="15"/>
      <c r="S1575" s="1"/>
      <c r="T1575" s="1"/>
    </row>
    <row r="1576" ht="14.25" customHeight="1">
      <c r="A1576" s="1"/>
      <c r="B1576" s="12" t="s">
        <v>248</v>
      </c>
      <c r="C1576" s="15" t="s">
        <v>7336</v>
      </c>
      <c r="D1576" s="15" t="str">
        <f>VLOOKUP(WEEKDAY(C1576),'Dia da Semana'!$S:$T,2,FALSE)</f>
        <v>Quinta</v>
      </c>
      <c r="E1576" s="15" t="s">
        <v>7337</v>
      </c>
      <c r="F1576" s="15" t="s">
        <v>223</v>
      </c>
      <c r="G1576" s="98" t="s">
        <v>250</v>
      </c>
      <c r="H1576" s="99" t="s">
        <v>250</v>
      </c>
      <c r="I1576" s="1"/>
      <c r="J1576" s="1"/>
      <c r="K1576" s="1"/>
      <c r="L1576" s="1"/>
      <c r="M1576" s="1"/>
      <c r="N1576" s="1"/>
      <c r="O1576" s="1"/>
      <c r="P1576" s="1"/>
      <c r="Q1576" s="1"/>
      <c r="R1576" s="15"/>
      <c r="S1576" s="1"/>
      <c r="T1576" s="1"/>
    </row>
    <row r="1577" ht="14.25" customHeight="1">
      <c r="A1577" s="1"/>
      <c r="B1577" s="12" t="s">
        <v>230</v>
      </c>
      <c r="C1577" s="15" t="s">
        <v>7338</v>
      </c>
      <c r="D1577" s="15" t="str">
        <f>VLOOKUP(WEEKDAY(C1577),'Dia da Semana'!$S:$T,2,FALSE)</f>
        <v>Quinta</v>
      </c>
      <c r="E1577" s="15" t="s">
        <v>7339</v>
      </c>
      <c r="F1577" s="15" t="s">
        <v>222</v>
      </c>
      <c r="G1577" s="98" t="s">
        <v>4214</v>
      </c>
      <c r="H1577" s="99" t="s">
        <v>4242</v>
      </c>
      <c r="I1577" s="1"/>
      <c r="J1577" s="1"/>
      <c r="K1577" s="1"/>
      <c r="L1577" s="1"/>
      <c r="M1577" s="1"/>
      <c r="N1577" s="1"/>
      <c r="O1577" s="1"/>
      <c r="P1577" s="1"/>
      <c r="Q1577" s="1"/>
      <c r="R1577" s="15"/>
      <c r="S1577" s="1"/>
      <c r="T1577" s="1"/>
    </row>
    <row r="1578" ht="14.25" customHeight="1">
      <c r="A1578" s="1"/>
      <c r="B1578" s="12" t="s">
        <v>230</v>
      </c>
      <c r="C1578" s="15" t="s">
        <v>7338</v>
      </c>
      <c r="D1578" s="15" t="str">
        <f>VLOOKUP(WEEKDAY(C1578),'Dia da Semana'!$S:$T,2,FALSE)</f>
        <v>Quinta</v>
      </c>
      <c r="E1578" s="15" t="s">
        <v>7339</v>
      </c>
      <c r="F1578" s="15" t="s">
        <v>222</v>
      </c>
      <c r="G1578" s="98" t="s">
        <v>4214</v>
      </c>
      <c r="H1578" s="99" t="s">
        <v>4242</v>
      </c>
      <c r="I1578" s="1"/>
      <c r="J1578" s="1"/>
      <c r="K1578" s="1"/>
      <c r="L1578" s="1"/>
      <c r="M1578" s="1"/>
      <c r="N1578" s="1"/>
      <c r="O1578" s="1"/>
      <c r="P1578" s="1"/>
      <c r="Q1578" s="1"/>
      <c r="R1578" s="15"/>
      <c r="S1578" s="1"/>
      <c r="T1578" s="1"/>
    </row>
    <row r="1579" ht="14.25" customHeight="1">
      <c r="A1579" s="1"/>
      <c r="B1579" s="12" t="s">
        <v>230</v>
      </c>
      <c r="C1579" s="15" t="s">
        <v>7340</v>
      </c>
      <c r="D1579" s="15" t="str">
        <f>VLOOKUP(WEEKDAY(C1579),'Dia da Semana'!$S:$T,2,FALSE)</f>
        <v>Quinta</v>
      </c>
      <c r="E1579" s="15" t="s">
        <v>7341</v>
      </c>
      <c r="F1579" s="15" t="s">
        <v>222</v>
      </c>
      <c r="G1579" s="98" t="s">
        <v>4187</v>
      </c>
      <c r="H1579" s="99" t="s">
        <v>5987</v>
      </c>
      <c r="I1579" s="1"/>
      <c r="J1579" s="1"/>
      <c r="K1579" s="1"/>
      <c r="L1579" s="1"/>
      <c r="M1579" s="1"/>
      <c r="N1579" s="1"/>
      <c r="O1579" s="1"/>
      <c r="P1579" s="1"/>
      <c r="Q1579" s="1"/>
      <c r="R1579" s="15"/>
      <c r="S1579" s="1"/>
      <c r="T1579" s="1"/>
    </row>
    <row r="1580" ht="14.25" customHeight="1">
      <c r="A1580" s="1"/>
      <c r="B1580" s="12" t="s">
        <v>230</v>
      </c>
      <c r="C1580" s="15" t="s">
        <v>7342</v>
      </c>
      <c r="D1580" s="15" t="str">
        <f>VLOOKUP(WEEKDAY(C1580),'Dia da Semana'!$S:$T,2,FALSE)</f>
        <v>Quinta</v>
      </c>
      <c r="E1580" s="15" t="s">
        <v>7343</v>
      </c>
      <c r="F1580" s="15" t="s">
        <v>222</v>
      </c>
      <c r="G1580" s="98" t="s">
        <v>250</v>
      </c>
      <c r="H1580" s="99" t="s">
        <v>250</v>
      </c>
      <c r="I1580" s="1"/>
      <c r="J1580" s="1"/>
      <c r="K1580" s="1"/>
      <c r="L1580" s="1"/>
      <c r="M1580" s="1"/>
      <c r="N1580" s="1"/>
      <c r="O1580" s="1"/>
      <c r="P1580" s="1"/>
      <c r="Q1580" s="1"/>
      <c r="R1580" s="15"/>
      <c r="S1580" s="1"/>
      <c r="T1580" s="1"/>
    </row>
    <row r="1581" ht="14.25" customHeight="1">
      <c r="A1581" s="1"/>
      <c r="B1581" s="12" t="s">
        <v>248</v>
      </c>
      <c r="C1581" s="15" t="s">
        <v>7344</v>
      </c>
      <c r="D1581" s="15" t="str">
        <f>VLOOKUP(WEEKDAY(C1581),'Dia da Semana'!$S:$T,2,FALSE)</f>
        <v>Quinta</v>
      </c>
      <c r="E1581" s="15" t="s">
        <v>7345</v>
      </c>
      <c r="F1581" s="15" t="s">
        <v>222</v>
      </c>
      <c r="G1581" s="98" t="s">
        <v>250</v>
      </c>
      <c r="H1581" s="99" t="s">
        <v>250</v>
      </c>
      <c r="I1581" s="1"/>
      <c r="J1581" s="1"/>
      <c r="K1581" s="1"/>
      <c r="L1581" s="1"/>
      <c r="M1581" s="1"/>
      <c r="N1581" s="1"/>
      <c r="O1581" s="1"/>
      <c r="P1581" s="1"/>
      <c r="Q1581" s="1"/>
      <c r="R1581" s="15"/>
      <c r="S1581" s="1"/>
      <c r="T1581" s="1"/>
    </row>
    <row r="1582" ht="14.25" customHeight="1">
      <c r="A1582" s="1"/>
      <c r="B1582" s="12" t="s">
        <v>230</v>
      </c>
      <c r="C1582" s="15" t="s">
        <v>7346</v>
      </c>
      <c r="D1582" s="15" t="str">
        <f>VLOOKUP(WEEKDAY(C1582),'Dia da Semana'!$S:$T,2,FALSE)</f>
        <v>Quinta</v>
      </c>
      <c r="E1582" s="15" t="s">
        <v>7347</v>
      </c>
      <c r="F1582" s="15" t="s">
        <v>222</v>
      </c>
      <c r="G1582" s="98" t="s">
        <v>4179</v>
      </c>
      <c r="H1582" s="99" t="s">
        <v>4180</v>
      </c>
      <c r="I1582" s="1"/>
      <c r="J1582" s="1"/>
      <c r="K1582" s="1"/>
      <c r="L1582" s="1"/>
      <c r="M1582" s="1"/>
      <c r="N1582" s="1"/>
      <c r="O1582" s="1"/>
      <c r="P1582" s="1"/>
      <c r="Q1582" s="1"/>
      <c r="R1582" s="15"/>
      <c r="S1582" s="1"/>
      <c r="T1582" s="1"/>
    </row>
    <row r="1583" ht="14.25" customHeight="1">
      <c r="A1583" s="1"/>
      <c r="B1583" s="12" t="s">
        <v>230</v>
      </c>
      <c r="C1583" s="15" t="s">
        <v>7348</v>
      </c>
      <c r="D1583" s="15" t="str">
        <f>VLOOKUP(WEEKDAY(C1583),'Dia da Semana'!$S:$T,2,FALSE)</f>
        <v>Quinta</v>
      </c>
      <c r="E1583" s="15" t="s">
        <v>7349</v>
      </c>
      <c r="F1583" s="15" t="s">
        <v>222</v>
      </c>
      <c r="G1583" s="98" t="s">
        <v>4387</v>
      </c>
      <c r="H1583" s="99" t="s">
        <v>7350</v>
      </c>
      <c r="I1583" s="1"/>
      <c r="J1583" s="1"/>
      <c r="K1583" s="1"/>
      <c r="L1583" s="1"/>
      <c r="M1583" s="1"/>
      <c r="N1583" s="1"/>
      <c r="O1583" s="1"/>
      <c r="P1583" s="1"/>
      <c r="Q1583" s="1"/>
      <c r="R1583" s="15"/>
      <c r="S1583" s="1"/>
      <c r="T1583" s="1"/>
    </row>
    <row r="1584" ht="14.25" customHeight="1">
      <c r="A1584" s="1"/>
      <c r="B1584" s="12" t="s">
        <v>247</v>
      </c>
      <c r="C1584" s="15" t="s">
        <v>7351</v>
      </c>
      <c r="D1584" s="15" t="str">
        <f>VLOOKUP(WEEKDAY(C1584),'Dia da Semana'!$S:$T,2,FALSE)</f>
        <v>Segunda</v>
      </c>
      <c r="E1584" s="15" t="s">
        <v>7352</v>
      </c>
      <c r="F1584" s="15" t="s">
        <v>223</v>
      </c>
      <c r="G1584" s="98" t="s">
        <v>4330</v>
      </c>
      <c r="H1584" s="99" t="s">
        <v>6906</v>
      </c>
      <c r="I1584" s="1"/>
      <c r="J1584" s="1"/>
      <c r="K1584" s="1"/>
      <c r="L1584" s="1"/>
      <c r="M1584" s="1"/>
      <c r="N1584" s="1"/>
      <c r="O1584" s="1"/>
      <c r="P1584" s="1"/>
      <c r="Q1584" s="1"/>
      <c r="R1584" s="15"/>
      <c r="S1584" s="1"/>
      <c r="T1584" s="1"/>
    </row>
    <row r="1585" ht="14.25" customHeight="1">
      <c r="A1585" s="1"/>
      <c r="B1585" s="12" t="s">
        <v>230</v>
      </c>
      <c r="C1585" s="15" t="s">
        <v>7353</v>
      </c>
      <c r="D1585" s="15" t="str">
        <f>VLOOKUP(WEEKDAY(C1585),'Dia da Semana'!$S:$T,2,FALSE)</f>
        <v>Segunda</v>
      </c>
      <c r="E1585" s="15" t="s">
        <v>7354</v>
      </c>
      <c r="F1585" s="15" t="s">
        <v>223</v>
      </c>
      <c r="G1585" s="98" t="s">
        <v>7191</v>
      </c>
      <c r="H1585" s="99" t="s">
        <v>7355</v>
      </c>
      <c r="I1585" s="1"/>
      <c r="J1585" s="1"/>
      <c r="K1585" s="1"/>
      <c r="L1585" s="1"/>
      <c r="M1585" s="1"/>
      <c r="N1585" s="1"/>
      <c r="O1585" s="1"/>
      <c r="P1585" s="1"/>
      <c r="Q1585" s="1"/>
      <c r="R1585" s="15"/>
      <c r="S1585" s="1"/>
      <c r="T1585" s="1"/>
    </row>
    <row r="1586" ht="14.25" customHeight="1">
      <c r="A1586" s="1"/>
      <c r="B1586" s="12" t="s">
        <v>248</v>
      </c>
      <c r="C1586" s="15" t="s">
        <v>7356</v>
      </c>
      <c r="D1586" s="15" t="str">
        <f>VLOOKUP(WEEKDAY(C1586),'Dia da Semana'!$S:$T,2,FALSE)</f>
        <v>Segunda</v>
      </c>
      <c r="E1586" s="15" t="s">
        <v>7357</v>
      </c>
      <c r="F1586" s="15" t="s">
        <v>223</v>
      </c>
      <c r="G1586" s="98" t="s">
        <v>4179</v>
      </c>
      <c r="H1586" s="99" t="s">
        <v>4180</v>
      </c>
      <c r="I1586" s="1"/>
      <c r="J1586" s="1"/>
      <c r="K1586" s="1"/>
      <c r="L1586" s="1"/>
      <c r="M1586" s="1"/>
      <c r="N1586" s="1"/>
      <c r="O1586" s="1"/>
      <c r="P1586" s="1"/>
      <c r="Q1586" s="1"/>
      <c r="R1586" s="15"/>
      <c r="S1586" s="1"/>
      <c r="T1586" s="1"/>
    </row>
    <row r="1587" ht="14.25" customHeight="1">
      <c r="A1587" s="1"/>
      <c r="B1587" s="12" t="s">
        <v>230</v>
      </c>
      <c r="C1587" s="15" t="s">
        <v>7358</v>
      </c>
      <c r="D1587" s="15" t="str">
        <f>VLOOKUP(WEEKDAY(C1587),'Dia da Semana'!$S:$T,2,FALSE)</f>
        <v>Segunda</v>
      </c>
      <c r="E1587" s="15" t="s">
        <v>7359</v>
      </c>
      <c r="F1587" s="15" t="s">
        <v>223</v>
      </c>
      <c r="G1587" s="98" t="s">
        <v>250</v>
      </c>
      <c r="H1587" s="99" t="s">
        <v>250</v>
      </c>
      <c r="I1587" s="1"/>
      <c r="J1587" s="1"/>
      <c r="K1587" s="1"/>
      <c r="L1587" s="1"/>
      <c r="M1587" s="1"/>
      <c r="N1587" s="1"/>
      <c r="O1587" s="1"/>
      <c r="P1587" s="1"/>
      <c r="Q1587" s="1"/>
      <c r="R1587" s="15"/>
      <c r="S1587" s="1"/>
      <c r="T1587" s="1"/>
    </row>
    <row r="1588" ht="14.25" customHeight="1">
      <c r="A1588" s="1"/>
      <c r="B1588" s="12" t="s">
        <v>230</v>
      </c>
      <c r="C1588" s="15" t="s">
        <v>7360</v>
      </c>
      <c r="D1588" s="15" t="str">
        <f>VLOOKUP(WEEKDAY(C1588),'Dia da Semana'!$S:$T,2,FALSE)</f>
        <v>Segunda</v>
      </c>
      <c r="E1588" s="15" t="s">
        <v>7361</v>
      </c>
      <c r="F1588" s="15" t="s">
        <v>223</v>
      </c>
      <c r="G1588" s="98" t="s">
        <v>250</v>
      </c>
      <c r="H1588" s="99" t="s">
        <v>250</v>
      </c>
      <c r="I1588" s="1"/>
      <c r="J1588" s="1"/>
      <c r="K1588" s="1"/>
      <c r="L1588" s="1"/>
      <c r="M1588" s="1"/>
      <c r="N1588" s="1"/>
      <c r="O1588" s="1"/>
      <c r="P1588" s="1"/>
      <c r="Q1588" s="1"/>
      <c r="R1588" s="15"/>
      <c r="S1588" s="1"/>
      <c r="T1588" s="1"/>
    </row>
    <row r="1589" ht="14.25" customHeight="1">
      <c r="A1589" s="1"/>
      <c r="B1589" s="12" t="s">
        <v>230</v>
      </c>
      <c r="C1589" s="15" t="s">
        <v>7362</v>
      </c>
      <c r="D1589" s="15" t="str">
        <f>VLOOKUP(WEEKDAY(C1589),'Dia da Semana'!$S:$T,2,FALSE)</f>
        <v>Segunda</v>
      </c>
      <c r="E1589" s="15" t="s">
        <v>7363</v>
      </c>
      <c r="F1589" s="15" t="s">
        <v>222</v>
      </c>
      <c r="G1589" s="98" t="s">
        <v>250</v>
      </c>
      <c r="H1589" s="99" t="s">
        <v>250</v>
      </c>
      <c r="I1589" s="1"/>
      <c r="J1589" s="1"/>
      <c r="K1589" s="1"/>
      <c r="L1589" s="1"/>
      <c r="M1589" s="1"/>
      <c r="N1589" s="1"/>
      <c r="O1589" s="1"/>
      <c r="P1589" s="1"/>
      <c r="Q1589" s="1"/>
      <c r="R1589" s="15"/>
      <c r="S1589" s="1"/>
      <c r="T1589" s="1"/>
    </row>
    <row r="1590" ht="14.25" customHeight="1">
      <c r="A1590" s="1"/>
      <c r="B1590" s="12" t="s">
        <v>230</v>
      </c>
      <c r="C1590" s="15" t="s">
        <v>7364</v>
      </c>
      <c r="D1590" s="15" t="str">
        <f>VLOOKUP(WEEKDAY(C1590),'Dia da Semana'!$S:$T,2,FALSE)</f>
        <v>Segunda</v>
      </c>
      <c r="E1590" s="15" t="s">
        <v>7365</v>
      </c>
      <c r="F1590" s="15" t="s">
        <v>222</v>
      </c>
      <c r="G1590" s="98" t="s">
        <v>4266</v>
      </c>
      <c r="H1590" s="99" t="s">
        <v>4267</v>
      </c>
      <c r="I1590" s="1"/>
      <c r="J1590" s="1"/>
      <c r="K1590" s="1"/>
      <c r="L1590" s="1"/>
      <c r="M1590" s="1"/>
      <c r="N1590" s="1"/>
      <c r="O1590" s="1"/>
      <c r="P1590" s="1"/>
      <c r="Q1590" s="1"/>
      <c r="R1590" s="15"/>
      <c r="S1590" s="1"/>
      <c r="T1590" s="1"/>
    </row>
    <row r="1591" ht="14.25" customHeight="1">
      <c r="A1591" s="1"/>
      <c r="B1591" s="12" t="s">
        <v>230</v>
      </c>
      <c r="C1591" s="15" t="s">
        <v>7366</v>
      </c>
      <c r="D1591" s="15" t="str">
        <f>VLOOKUP(WEEKDAY(C1591),'Dia da Semana'!$S:$T,2,FALSE)</f>
        <v>Segunda</v>
      </c>
      <c r="E1591" s="15" t="s">
        <v>7367</v>
      </c>
      <c r="F1591" s="15" t="s">
        <v>222</v>
      </c>
      <c r="G1591" s="98" t="s">
        <v>4266</v>
      </c>
      <c r="H1591" s="99" t="s">
        <v>4267</v>
      </c>
      <c r="I1591" s="1"/>
      <c r="J1591" s="1"/>
      <c r="K1591" s="1"/>
      <c r="L1591" s="1"/>
      <c r="M1591" s="1"/>
      <c r="N1591" s="1"/>
      <c r="O1591" s="1"/>
      <c r="P1591" s="1"/>
      <c r="Q1591" s="1"/>
      <c r="R1591" s="15"/>
      <c r="S1591" s="1"/>
      <c r="T1591" s="1"/>
    </row>
    <row r="1592" ht="14.25" customHeight="1">
      <c r="A1592" s="1"/>
      <c r="B1592" s="12" t="s">
        <v>230</v>
      </c>
      <c r="C1592" s="15" t="s">
        <v>7368</v>
      </c>
      <c r="D1592" s="15" t="str">
        <f>VLOOKUP(WEEKDAY(C1592),'Dia da Semana'!$S:$T,2,FALSE)</f>
        <v>Segunda</v>
      </c>
      <c r="E1592" s="15" t="s">
        <v>7369</v>
      </c>
      <c r="F1592" s="15" t="s">
        <v>222</v>
      </c>
      <c r="G1592" s="98" t="s">
        <v>250</v>
      </c>
      <c r="H1592" s="99" t="s">
        <v>250</v>
      </c>
      <c r="I1592" s="1"/>
      <c r="J1592" s="1"/>
      <c r="K1592" s="1"/>
      <c r="L1592" s="1"/>
      <c r="M1592" s="1"/>
      <c r="N1592" s="1"/>
      <c r="O1592" s="1"/>
      <c r="P1592" s="1"/>
      <c r="Q1592" s="1"/>
      <c r="R1592" s="15"/>
      <c r="S1592" s="1"/>
      <c r="T1592" s="1"/>
    </row>
    <row r="1593" ht="14.25" customHeight="1">
      <c r="A1593" s="1"/>
      <c r="B1593" s="12" t="s">
        <v>230</v>
      </c>
      <c r="C1593" s="15" t="s">
        <v>7370</v>
      </c>
      <c r="D1593" s="15" t="str">
        <f>VLOOKUP(WEEKDAY(C1593),'Dia da Semana'!$S:$T,2,FALSE)</f>
        <v>Segunda</v>
      </c>
      <c r="E1593" s="15" t="s">
        <v>7371</v>
      </c>
      <c r="F1593" s="15" t="s">
        <v>222</v>
      </c>
      <c r="G1593" s="98" t="s">
        <v>250</v>
      </c>
      <c r="H1593" s="99" t="s">
        <v>250</v>
      </c>
      <c r="I1593" s="1"/>
      <c r="J1593" s="1"/>
      <c r="K1593" s="1"/>
      <c r="L1593" s="1"/>
      <c r="M1593" s="1"/>
      <c r="N1593" s="1"/>
      <c r="O1593" s="1"/>
      <c r="P1593" s="1"/>
      <c r="Q1593" s="1"/>
      <c r="R1593" s="15"/>
      <c r="S1593" s="1"/>
      <c r="T1593" s="1"/>
    </row>
    <row r="1594" ht="14.25" customHeight="1">
      <c r="A1594" s="1"/>
      <c r="B1594" s="12" t="s">
        <v>230</v>
      </c>
      <c r="C1594" s="15" t="s">
        <v>7372</v>
      </c>
      <c r="D1594" s="15" t="str">
        <f>VLOOKUP(WEEKDAY(C1594),'Dia da Semana'!$S:$T,2,FALSE)</f>
        <v>Segunda</v>
      </c>
      <c r="E1594" s="15" t="s">
        <v>7373</v>
      </c>
      <c r="F1594" s="15" t="s">
        <v>222</v>
      </c>
      <c r="G1594" s="98" t="s">
        <v>250</v>
      </c>
      <c r="H1594" s="99" t="s">
        <v>250</v>
      </c>
      <c r="I1594" s="1"/>
      <c r="J1594" s="1"/>
      <c r="K1594" s="1"/>
      <c r="L1594" s="1"/>
      <c r="M1594" s="1"/>
      <c r="N1594" s="1"/>
      <c r="O1594" s="1"/>
      <c r="P1594" s="1"/>
      <c r="Q1594" s="1"/>
      <c r="R1594" s="15"/>
      <c r="S1594" s="1"/>
      <c r="T1594" s="1"/>
    </row>
    <row r="1595" ht="14.25" customHeight="1">
      <c r="A1595" s="1"/>
      <c r="B1595" s="12" t="s">
        <v>230</v>
      </c>
      <c r="C1595" s="15" t="s">
        <v>7372</v>
      </c>
      <c r="D1595" s="15" t="str">
        <f>VLOOKUP(WEEKDAY(C1595),'Dia da Semana'!$S:$T,2,FALSE)</f>
        <v>Segunda</v>
      </c>
      <c r="E1595" s="15" t="s">
        <v>7374</v>
      </c>
      <c r="F1595" s="15" t="s">
        <v>222</v>
      </c>
      <c r="G1595" s="98" t="s">
        <v>250</v>
      </c>
      <c r="H1595" s="99" t="s">
        <v>250</v>
      </c>
      <c r="I1595" s="1"/>
      <c r="J1595" s="1"/>
      <c r="K1595" s="1"/>
      <c r="L1595" s="1"/>
      <c r="M1595" s="1"/>
      <c r="N1595" s="1"/>
      <c r="O1595" s="1"/>
      <c r="P1595" s="1"/>
      <c r="Q1595" s="1"/>
      <c r="R1595" s="15"/>
      <c r="S1595" s="1"/>
      <c r="T1595" s="1"/>
    </row>
    <row r="1596" ht="14.25" customHeight="1">
      <c r="A1596" s="1"/>
      <c r="B1596" s="12" t="s">
        <v>248</v>
      </c>
      <c r="C1596" s="15" t="s">
        <v>7375</v>
      </c>
      <c r="D1596" s="15" t="str">
        <f>VLOOKUP(WEEKDAY(C1596),'Dia da Semana'!$S:$T,2,FALSE)</f>
        <v>Segunda</v>
      </c>
      <c r="E1596" s="15" t="s">
        <v>7376</v>
      </c>
      <c r="F1596" s="15" t="s">
        <v>222</v>
      </c>
      <c r="G1596" s="98" t="s">
        <v>250</v>
      </c>
      <c r="H1596" s="99" t="s">
        <v>250</v>
      </c>
      <c r="I1596" s="1"/>
      <c r="J1596" s="1"/>
      <c r="K1596" s="1"/>
      <c r="L1596" s="1"/>
      <c r="M1596" s="1"/>
      <c r="N1596" s="1"/>
      <c r="O1596" s="1"/>
      <c r="P1596" s="1"/>
      <c r="Q1596" s="1"/>
      <c r="R1596" s="15"/>
      <c r="S1596" s="1"/>
      <c r="T1596" s="1"/>
    </row>
    <row r="1597" ht="14.25" customHeight="1">
      <c r="A1597" s="1"/>
      <c r="B1597" s="12" t="s">
        <v>248</v>
      </c>
      <c r="C1597" s="15" t="s">
        <v>7375</v>
      </c>
      <c r="D1597" s="15" t="str">
        <f>VLOOKUP(WEEKDAY(C1597),'Dia da Semana'!$S:$T,2,FALSE)</f>
        <v>Segunda</v>
      </c>
      <c r="E1597" s="15" t="s">
        <v>7377</v>
      </c>
      <c r="F1597" s="15" t="s">
        <v>222</v>
      </c>
      <c r="G1597" s="98" t="s">
        <v>250</v>
      </c>
      <c r="H1597" s="99" t="s">
        <v>250</v>
      </c>
      <c r="I1597" s="1"/>
      <c r="J1597" s="1"/>
      <c r="K1597" s="1"/>
      <c r="L1597" s="1"/>
      <c r="M1597" s="1"/>
      <c r="N1597" s="1"/>
      <c r="O1597" s="1"/>
      <c r="P1597" s="1"/>
      <c r="Q1597" s="1"/>
      <c r="R1597" s="15"/>
      <c r="S1597" s="1"/>
      <c r="T1597" s="1"/>
    </row>
    <row r="1598" ht="14.25" customHeight="1">
      <c r="A1598" s="1"/>
      <c r="B1598" s="12" t="s">
        <v>230</v>
      </c>
      <c r="C1598" s="15" t="s">
        <v>7378</v>
      </c>
      <c r="D1598" s="15" t="str">
        <f>VLOOKUP(WEEKDAY(C1598),'Dia da Semana'!$S:$T,2,FALSE)</f>
        <v>Segunda</v>
      </c>
      <c r="E1598" s="15" t="s">
        <v>7379</v>
      </c>
      <c r="F1598" s="15" t="s">
        <v>223</v>
      </c>
      <c r="G1598" s="98" t="s">
        <v>4296</v>
      </c>
      <c r="H1598" s="99" t="s">
        <v>4908</v>
      </c>
      <c r="I1598" s="1"/>
      <c r="J1598" s="1"/>
      <c r="K1598" s="1"/>
      <c r="L1598" s="1"/>
      <c r="M1598" s="1"/>
      <c r="N1598" s="1"/>
      <c r="O1598" s="1"/>
      <c r="P1598" s="1"/>
      <c r="Q1598" s="1"/>
      <c r="R1598" s="15"/>
      <c r="S1598" s="1"/>
      <c r="T1598" s="1"/>
    </row>
    <row r="1599" ht="14.25" customHeight="1">
      <c r="A1599" s="1"/>
      <c r="B1599" s="12" t="s">
        <v>230</v>
      </c>
      <c r="C1599" s="15" t="s">
        <v>7380</v>
      </c>
      <c r="D1599" s="15" t="str">
        <f>VLOOKUP(WEEKDAY(C1599),'Dia da Semana'!$S:$T,2,FALSE)</f>
        <v>Segunda</v>
      </c>
      <c r="E1599" s="15" t="s">
        <v>7381</v>
      </c>
      <c r="F1599" s="15" t="s">
        <v>224</v>
      </c>
      <c r="G1599" s="98" t="s">
        <v>250</v>
      </c>
      <c r="H1599" s="99" t="s">
        <v>250</v>
      </c>
      <c r="I1599" s="1"/>
      <c r="J1599" s="1"/>
      <c r="K1599" s="1"/>
      <c r="L1599" s="1"/>
      <c r="M1599" s="1"/>
      <c r="N1599" s="1"/>
      <c r="O1599" s="1"/>
      <c r="P1599" s="1"/>
      <c r="Q1599" s="1"/>
      <c r="R1599" s="15"/>
      <c r="S1599" s="1"/>
      <c r="T1599" s="1"/>
    </row>
    <row r="1600" ht="14.25" customHeight="1">
      <c r="A1600" s="1"/>
      <c r="B1600" s="12" t="s">
        <v>230</v>
      </c>
      <c r="C1600" s="15" t="s">
        <v>7382</v>
      </c>
      <c r="D1600" s="15" t="str">
        <f>VLOOKUP(WEEKDAY(C1600),'Dia da Semana'!$S:$T,2,FALSE)</f>
        <v>Segunda</v>
      </c>
      <c r="E1600" s="15" t="s">
        <v>7383</v>
      </c>
      <c r="F1600" s="15" t="s">
        <v>222</v>
      </c>
      <c r="G1600" s="98" t="s">
        <v>250</v>
      </c>
      <c r="H1600" s="99" t="s">
        <v>250</v>
      </c>
      <c r="I1600" s="1"/>
      <c r="J1600" s="1"/>
      <c r="K1600" s="1"/>
      <c r="L1600" s="1"/>
      <c r="M1600" s="1"/>
      <c r="N1600" s="1"/>
      <c r="O1600" s="1"/>
      <c r="P1600" s="1"/>
      <c r="Q1600" s="1"/>
      <c r="R1600" s="15"/>
      <c r="S1600" s="1"/>
      <c r="T1600" s="1"/>
    </row>
    <row r="1601" ht="14.25" customHeight="1">
      <c r="A1601" s="1"/>
      <c r="B1601" s="12" t="s">
        <v>230</v>
      </c>
      <c r="C1601" s="15" t="s">
        <v>7384</v>
      </c>
      <c r="D1601" s="15" t="str">
        <f>VLOOKUP(WEEKDAY(C1601),'Dia da Semana'!$S:$T,2,FALSE)</f>
        <v>Segunda</v>
      </c>
      <c r="E1601" s="15" t="s">
        <v>7385</v>
      </c>
      <c r="F1601" s="15" t="s">
        <v>222</v>
      </c>
      <c r="G1601" s="98" t="s">
        <v>4979</v>
      </c>
      <c r="H1601" s="99" t="s">
        <v>4980</v>
      </c>
      <c r="I1601" s="1"/>
      <c r="J1601" s="1"/>
      <c r="K1601" s="1"/>
      <c r="L1601" s="1"/>
      <c r="M1601" s="1"/>
      <c r="N1601" s="1"/>
      <c r="O1601" s="1"/>
      <c r="P1601" s="1"/>
      <c r="Q1601" s="1"/>
      <c r="R1601" s="15"/>
      <c r="S1601" s="1"/>
      <c r="T1601" s="1"/>
    </row>
    <row r="1602" ht="14.25" customHeight="1">
      <c r="A1602" s="1"/>
      <c r="B1602" s="12" t="s">
        <v>230</v>
      </c>
      <c r="C1602" s="15" t="s">
        <v>7386</v>
      </c>
      <c r="D1602" s="15" t="str">
        <f>VLOOKUP(WEEKDAY(C1602),'Dia da Semana'!$S:$T,2,FALSE)</f>
        <v>Segunda</v>
      </c>
      <c r="E1602" s="15" t="s">
        <v>7387</v>
      </c>
      <c r="F1602" s="15" t="s">
        <v>222</v>
      </c>
      <c r="G1602" s="98" t="s">
        <v>4501</v>
      </c>
      <c r="H1602" s="99" t="s">
        <v>4502</v>
      </c>
      <c r="I1602" s="1"/>
      <c r="J1602" s="1"/>
      <c r="K1602" s="1"/>
      <c r="L1602" s="1"/>
      <c r="M1602" s="1"/>
      <c r="N1602" s="1"/>
      <c r="O1602" s="1"/>
      <c r="P1602" s="1"/>
      <c r="Q1602" s="1"/>
      <c r="R1602" s="15"/>
      <c r="S1602" s="1"/>
      <c r="T1602" s="1"/>
    </row>
    <row r="1603" ht="14.25" customHeight="1">
      <c r="A1603" s="1"/>
      <c r="B1603" s="12" t="s">
        <v>249</v>
      </c>
      <c r="C1603" s="15" t="s">
        <v>7388</v>
      </c>
      <c r="D1603" s="15" t="str">
        <f>VLOOKUP(WEEKDAY(C1603),'Dia da Semana'!$S:$T,2,FALSE)</f>
        <v>Segunda</v>
      </c>
      <c r="E1603" s="15" t="s">
        <v>7387</v>
      </c>
      <c r="F1603" s="15" t="s">
        <v>222</v>
      </c>
      <c r="G1603" s="98" t="s">
        <v>4501</v>
      </c>
      <c r="H1603" s="99" t="s">
        <v>4502</v>
      </c>
      <c r="I1603" s="1"/>
      <c r="J1603" s="1"/>
      <c r="K1603" s="1"/>
      <c r="L1603" s="1"/>
      <c r="M1603" s="1"/>
      <c r="N1603" s="1"/>
      <c r="O1603" s="1"/>
      <c r="P1603" s="1"/>
      <c r="Q1603" s="1"/>
      <c r="R1603" s="15"/>
      <c r="S1603" s="1"/>
      <c r="T1603" s="1"/>
    </row>
    <row r="1604" ht="14.25" customHeight="1">
      <c r="A1604" s="1"/>
      <c r="B1604" s="12" t="s">
        <v>230</v>
      </c>
      <c r="C1604" s="15" t="s">
        <v>7389</v>
      </c>
      <c r="D1604" s="15" t="str">
        <f>VLOOKUP(WEEKDAY(C1604),'Dia da Semana'!$S:$T,2,FALSE)</f>
        <v>Segunda</v>
      </c>
      <c r="E1604" s="15" t="s">
        <v>7390</v>
      </c>
      <c r="F1604" s="15" t="s">
        <v>223</v>
      </c>
      <c r="G1604" s="98" t="s">
        <v>4241</v>
      </c>
      <c r="H1604" s="99" t="s">
        <v>4249</v>
      </c>
      <c r="I1604" s="1"/>
      <c r="J1604" s="1"/>
      <c r="K1604" s="1"/>
      <c r="L1604" s="1"/>
      <c r="M1604" s="1"/>
      <c r="N1604" s="1"/>
      <c r="O1604" s="1"/>
      <c r="P1604" s="1"/>
      <c r="Q1604" s="1"/>
      <c r="R1604" s="15"/>
      <c r="S1604" s="1"/>
      <c r="T1604" s="1"/>
    </row>
    <row r="1605" ht="14.25" customHeight="1">
      <c r="A1605" s="1"/>
      <c r="B1605" s="12" t="s">
        <v>230</v>
      </c>
      <c r="C1605" s="15" t="s">
        <v>7391</v>
      </c>
      <c r="D1605" s="15" t="str">
        <f>VLOOKUP(WEEKDAY(C1605),'Dia da Semana'!$S:$T,2,FALSE)</f>
        <v>Segunda</v>
      </c>
      <c r="E1605" s="15" t="s">
        <v>7392</v>
      </c>
      <c r="F1605" s="15" t="s">
        <v>223</v>
      </c>
      <c r="G1605" s="98" t="s">
        <v>4187</v>
      </c>
      <c r="H1605" s="99" t="s">
        <v>4193</v>
      </c>
      <c r="I1605" s="1"/>
      <c r="J1605" s="1"/>
      <c r="K1605" s="1"/>
      <c r="L1605" s="1"/>
      <c r="M1605" s="1"/>
      <c r="N1605" s="1"/>
      <c r="O1605" s="1"/>
      <c r="P1605" s="1"/>
      <c r="Q1605" s="1"/>
      <c r="R1605" s="15"/>
      <c r="S1605" s="1"/>
      <c r="T1605" s="1"/>
    </row>
    <row r="1606" ht="14.25" customHeight="1">
      <c r="A1606" s="1"/>
      <c r="B1606" s="12" t="s">
        <v>248</v>
      </c>
      <c r="C1606" s="15" t="s">
        <v>7393</v>
      </c>
      <c r="D1606" s="15" t="str">
        <f>VLOOKUP(WEEKDAY(C1606),'Dia da Semana'!$S:$T,2,FALSE)</f>
        <v>Segunda</v>
      </c>
      <c r="E1606" s="15" t="s">
        <v>7394</v>
      </c>
      <c r="F1606" s="15" t="s">
        <v>223</v>
      </c>
      <c r="G1606" s="98" t="s">
        <v>4179</v>
      </c>
      <c r="H1606" s="99" t="s">
        <v>4180</v>
      </c>
      <c r="I1606" s="1"/>
      <c r="J1606" s="1"/>
      <c r="K1606" s="1"/>
      <c r="L1606" s="1"/>
      <c r="M1606" s="1"/>
      <c r="N1606" s="1"/>
      <c r="O1606" s="1"/>
      <c r="P1606" s="1"/>
      <c r="Q1606" s="1"/>
      <c r="R1606" s="15"/>
      <c r="S1606" s="1"/>
      <c r="T1606" s="1"/>
    </row>
    <row r="1607" ht="14.25" customHeight="1">
      <c r="A1607" s="1"/>
      <c r="B1607" s="12" t="s">
        <v>230</v>
      </c>
      <c r="C1607" s="15" t="s">
        <v>7395</v>
      </c>
      <c r="D1607" s="15" t="str">
        <f>VLOOKUP(WEEKDAY(C1607),'Dia da Semana'!$S:$T,2,FALSE)</f>
        <v>Segunda</v>
      </c>
      <c r="E1607" s="15" t="s">
        <v>7396</v>
      </c>
      <c r="F1607" s="15" t="s">
        <v>222</v>
      </c>
      <c r="G1607" s="98" t="s">
        <v>250</v>
      </c>
      <c r="H1607" s="99" t="s">
        <v>250</v>
      </c>
      <c r="I1607" s="1"/>
      <c r="J1607" s="1"/>
      <c r="K1607" s="1"/>
      <c r="L1607" s="1"/>
      <c r="M1607" s="1"/>
      <c r="N1607" s="1"/>
      <c r="O1607" s="1"/>
      <c r="P1607" s="1"/>
      <c r="Q1607" s="1"/>
      <c r="R1607" s="15"/>
      <c r="S1607" s="1"/>
      <c r="T1607" s="1"/>
    </row>
    <row r="1608" ht="14.25" customHeight="1">
      <c r="A1608" s="1"/>
      <c r="B1608" s="12" t="s">
        <v>230</v>
      </c>
      <c r="C1608" s="15" t="s">
        <v>7397</v>
      </c>
      <c r="D1608" s="15" t="str">
        <f>VLOOKUP(WEEKDAY(C1608),'Dia da Semana'!$S:$T,2,FALSE)</f>
        <v>Segunda</v>
      </c>
      <c r="E1608" s="15" t="s">
        <v>7398</v>
      </c>
      <c r="F1608" s="15" t="s">
        <v>222</v>
      </c>
      <c r="G1608" s="98" t="s">
        <v>250</v>
      </c>
      <c r="H1608" s="99" t="s">
        <v>250</v>
      </c>
      <c r="I1608" s="1"/>
      <c r="J1608" s="1"/>
      <c r="K1608" s="1"/>
      <c r="L1608" s="1"/>
      <c r="M1608" s="1"/>
      <c r="N1608" s="1"/>
      <c r="O1608" s="1"/>
      <c r="P1608" s="1"/>
      <c r="Q1608" s="1"/>
      <c r="R1608" s="15"/>
      <c r="S1608" s="1"/>
      <c r="T1608" s="1"/>
    </row>
    <row r="1609" ht="14.25" customHeight="1">
      <c r="A1609" s="1"/>
      <c r="B1609" s="12" t="s">
        <v>230</v>
      </c>
      <c r="C1609" s="15" t="s">
        <v>7397</v>
      </c>
      <c r="D1609" s="15" t="str">
        <f>VLOOKUP(WEEKDAY(C1609),'Dia da Semana'!$S:$T,2,FALSE)</f>
        <v>Segunda</v>
      </c>
      <c r="E1609" s="15" t="s">
        <v>7398</v>
      </c>
      <c r="F1609" s="15" t="s">
        <v>222</v>
      </c>
      <c r="G1609" s="98" t="s">
        <v>4241</v>
      </c>
      <c r="H1609" s="99" t="s">
        <v>4249</v>
      </c>
      <c r="I1609" s="1"/>
      <c r="J1609" s="1"/>
      <c r="K1609" s="1"/>
      <c r="L1609" s="1"/>
      <c r="M1609" s="1"/>
      <c r="N1609" s="1"/>
      <c r="O1609" s="1"/>
      <c r="P1609" s="1"/>
      <c r="Q1609" s="1"/>
      <c r="R1609" s="15"/>
      <c r="S1609" s="1"/>
      <c r="T1609" s="1"/>
    </row>
    <row r="1610" ht="14.25" customHeight="1">
      <c r="A1610" s="1"/>
      <c r="B1610" s="12" t="s">
        <v>230</v>
      </c>
      <c r="C1610" s="15" t="s">
        <v>7399</v>
      </c>
      <c r="D1610" s="15" t="str">
        <f>VLOOKUP(WEEKDAY(C1610),'Dia da Semana'!$S:$T,2,FALSE)</f>
        <v>Segunda</v>
      </c>
      <c r="E1610" s="15" t="s">
        <v>7400</v>
      </c>
      <c r="F1610" s="15" t="s">
        <v>222</v>
      </c>
      <c r="G1610" s="98" t="s">
        <v>4187</v>
      </c>
      <c r="H1610" s="99" t="s">
        <v>4193</v>
      </c>
      <c r="I1610" s="1"/>
      <c r="J1610" s="1"/>
      <c r="K1610" s="1"/>
      <c r="L1610" s="1"/>
      <c r="M1610" s="1"/>
      <c r="N1610" s="1"/>
      <c r="O1610" s="1"/>
      <c r="P1610" s="1"/>
      <c r="Q1610" s="1"/>
      <c r="R1610" s="15"/>
      <c r="S1610" s="1"/>
      <c r="T1610" s="1"/>
    </row>
    <row r="1611" ht="14.25" customHeight="1">
      <c r="A1611" s="1"/>
      <c r="B1611" s="12" t="s">
        <v>248</v>
      </c>
      <c r="C1611" s="15" t="s">
        <v>7401</v>
      </c>
      <c r="D1611" s="15" t="str">
        <f>VLOOKUP(WEEKDAY(C1611),'Dia da Semana'!$S:$T,2,FALSE)</f>
        <v>Segunda</v>
      </c>
      <c r="E1611" s="15" t="s">
        <v>7402</v>
      </c>
      <c r="F1611" s="15" t="s">
        <v>223</v>
      </c>
      <c r="G1611" s="98" t="s">
        <v>4241</v>
      </c>
      <c r="H1611" s="99" t="s">
        <v>4249</v>
      </c>
      <c r="I1611" s="1"/>
      <c r="J1611" s="1"/>
      <c r="K1611" s="1"/>
      <c r="L1611" s="1"/>
      <c r="M1611" s="1"/>
      <c r="N1611" s="1"/>
      <c r="O1611" s="1"/>
      <c r="P1611" s="1"/>
      <c r="Q1611" s="1"/>
      <c r="R1611" s="15"/>
      <c r="S1611" s="1"/>
      <c r="T1611" s="1"/>
    </row>
    <row r="1612" ht="14.25" customHeight="1">
      <c r="A1612" s="1"/>
      <c r="B1612" s="12" t="s">
        <v>248</v>
      </c>
      <c r="C1612" s="15" t="s">
        <v>7401</v>
      </c>
      <c r="D1612" s="15" t="str">
        <f>VLOOKUP(WEEKDAY(C1612),'Dia da Semana'!$S:$T,2,FALSE)</f>
        <v>Segunda</v>
      </c>
      <c r="E1612" s="15" t="s">
        <v>7403</v>
      </c>
      <c r="F1612" s="15" t="s">
        <v>222</v>
      </c>
      <c r="G1612" s="98" t="s">
        <v>4187</v>
      </c>
      <c r="H1612" s="99" t="s">
        <v>7404</v>
      </c>
      <c r="I1612" s="1"/>
      <c r="J1612" s="1"/>
      <c r="K1612" s="1"/>
      <c r="L1612" s="1"/>
      <c r="M1612" s="1"/>
      <c r="N1612" s="1"/>
      <c r="O1612" s="1"/>
      <c r="P1612" s="1"/>
      <c r="Q1612" s="1"/>
      <c r="R1612" s="15"/>
      <c r="S1612" s="1"/>
      <c r="T1612" s="1"/>
    </row>
    <row r="1613" ht="14.25" customHeight="1">
      <c r="A1613" s="1"/>
      <c r="B1613" s="12" t="s">
        <v>230</v>
      </c>
      <c r="C1613" s="15" t="s">
        <v>7405</v>
      </c>
      <c r="D1613" s="15" t="str">
        <f>VLOOKUP(WEEKDAY(C1613),'Dia da Semana'!$S:$T,2,FALSE)</f>
        <v>Segunda</v>
      </c>
      <c r="E1613" s="15" t="s">
        <v>7406</v>
      </c>
      <c r="F1613" s="15" t="s">
        <v>223</v>
      </c>
      <c r="G1613" s="98" t="s">
        <v>4187</v>
      </c>
      <c r="H1613" s="99" t="s">
        <v>4193</v>
      </c>
      <c r="I1613" s="1"/>
      <c r="J1613" s="1"/>
      <c r="K1613" s="1"/>
      <c r="L1613" s="1"/>
      <c r="M1613" s="1"/>
      <c r="N1613" s="1"/>
      <c r="O1613" s="1"/>
      <c r="P1613" s="1"/>
      <c r="Q1613" s="1"/>
      <c r="R1613" s="15"/>
      <c r="S1613" s="1"/>
      <c r="T1613" s="1"/>
    </row>
    <row r="1614" ht="14.25" customHeight="1">
      <c r="A1614" s="1"/>
      <c r="B1614" s="12" t="s">
        <v>230</v>
      </c>
      <c r="C1614" s="15" t="s">
        <v>7407</v>
      </c>
      <c r="D1614" s="15" t="str">
        <f>VLOOKUP(WEEKDAY(C1614),'Dia da Semana'!$S:$T,2,FALSE)</f>
        <v>Segunda</v>
      </c>
      <c r="E1614" s="15" t="s">
        <v>7408</v>
      </c>
      <c r="F1614" s="15" t="s">
        <v>222</v>
      </c>
      <c r="G1614" s="98" t="s">
        <v>250</v>
      </c>
      <c r="H1614" s="99" t="s">
        <v>250</v>
      </c>
      <c r="I1614" s="1"/>
      <c r="J1614" s="1"/>
      <c r="K1614" s="1"/>
      <c r="L1614" s="1"/>
      <c r="M1614" s="1"/>
      <c r="N1614" s="1"/>
      <c r="O1614" s="1"/>
      <c r="P1614" s="1"/>
      <c r="Q1614" s="1"/>
      <c r="R1614" s="15"/>
      <c r="S1614" s="1"/>
      <c r="T1614" s="1"/>
    </row>
    <row r="1615" ht="14.25" customHeight="1">
      <c r="A1615" s="1"/>
      <c r="B1615" s="12" t="s">
        <v>230</v>
      </c>
      <c r="C1615" s="15" t="s">
        <v>7409</v>
      </c>
      <c r="D1615" s="15" t="str">
        <f>VLOOKUP(WEEKDAY(C1615),'Dia da Semana'!$S:$T,2,FALSE)</f>
        <v>Segunda</v>
      </c>
      <c r="E1615" s="15" t="s">
        <v>7410</v>
      </c>
      <c r="F1615" s="15" t="s">
        <v>222</v>
      </c>
      <c r="G1615" s="98" t="s">
        <v>250</v>
      </c>
      <c r="H1615" s="99" t="s">
        <v>250</v>
      </c>
      <c r="I1615" s="1"/>
      <c r="J1615" s="1"/>
      <c r="K1615" s="1"/>
      <c r="L1615" s="1"/>
      <c r="M1615" s="1"/>
      <c r="N1615" s="1"/>
      <c r="O1615" s="1"/>
      <c r="P1615" s="1"/>
      <c r="Q1615" s="1"/>
      <c r="R1615" s="15"/>
      <c r="S1615" s="1"/>
      <c r="T1615" s="1"/>
    </row>
    <row r="1616" ht="14.25" customHeight="1">
      <c r="A1616" s="1"/>
      <c r="B1616" s="12" t="s">
        <v>230</v>
      </c>
      <c r="C1616" s="15" t="s">
        <v>7409</v>
      </c>
      <c r="D1616" s="15" t="str">
        <f>VLOOKUP(WEEKDAY(C1616),'Dia da Semana'!$S:$T,2,FALSE)</f>
        <v>Segunda</v>
      </c>
      <c r="E1616" s="15" t="s">
        <v>7410</v>
      </c>
      <c r="F1616" s="15" t="s">
        <v>222</v>
      </c>
      <c r="G1616" s="98" t="s">
        <v>250</v>
      </c>
      <c r="H1616" s="99" t="s">
        <v>250</v>
      </c>
      <c r="I1616" s="1"/>
      <c r="J1616" s="1"/>
      <c r="K1616" s="1"/>
      <c r="L1616" s="1"/>
      <c r="M1616" s="1"/>
      <c r="N1616" s="1"/>
      <c r="O1616" s="1"/>
      <c r="P1616" s="1"/>
      <c r="Q1616" s="1"/>
      <c r="R1616" s="15"/>
      <c r="S1616" s="1"/>
      <c r="T1616" s="1"/>
    </row>
    <row r="1617" ht="14.25" customHeight="1">
      <c r="A1617" s="1"/>
      <c r="B1617" s="12" t="s">
        <v>248</v>
      </c>
      <c r="C1617" s="15" t="s">
        <v>7409</v>
      </c>
      <c r="D1617" s="15" t="str">
        <f>VLOOKUP(WEEKDAY(C1617),'Dia da Semana'!$S:$T,2,FALSE)</f>
        <v>Segunda</v>
      </c>
      <c r="E1617" s="15" t="s">
        <v>7411</v>
      </c>
      <c r="F1617" s="15" t="s">
        <v>222</v>
      </c>
      <c r="G1617" s="98" t="s">
        <v>4179</v>
      </c>
      <c r="H1617" s="99" t="s">
        <v>4180</v>
      </c>
      <c r="I1617" s="1"/>
      <c r="J1617" s="1"/>
      <c r="K1617" s="1"/>
      <c r="L1617" s="1"/>
      <c r="M1617" s="1"/>
      <c r="N1617" s="1"/>
      <c r="O1617" s="1"/>
      <c r="P1617" s="1"/>
      <c r="Q1617" s="1"/>
      <c r="R1617" s="15"/>
      <c r="S1617" s="1"/>
      <c r="T1617" s="1"/>
    </row>
    <row r="1618" ht="14.25" customHeight="1">
      <c r="A1618" s="1"/>
      <c r="B1618" s="12" t="s">
        <v>248</v>
      </c>
      <c r="C1618" s="15" t="s">
        <v>7412</v>
      </c>
      <c r="D1618" s="15" t="str">
        <f>VLOOKUP(WEEKDAY(C1618),'Dia da Semana'!$S:$T,2,FALSE)</f>
        <v>Segunda</v>
      </c>
      <c r="E1618" s="15" t="s">
        <v>7413</v>
      </c>
      <c r="F1618" s="15" t="s">
        <v>222</v>
      </c>
      <c r="G1618" s="98" t="s">
        <v>4349</v>
      </c>
      <c r="H1618" s="99" t="s">
        <v>7414</v>
      </c>
      <c r="I1618" s="1"/>
      <c r="J1618" s="1"/>
      <c r="K1618" s="1"/>
      <c r="L1618" s="1"/>
      <c r="M1618" s="1"/>
      <c r="N1618" s="1"/>
      <c r="O1618" s="1"/>
      <c r="P1618" s="1"/>
      <c r="Q1618" s="1"/>
      <c r="R1618" s="15"/>
      <c r="S1618" s="1"/>
      <c r="T1618" s="1"/>
    </row>
    <row r="1619" ht="14.25" customHeight="1">
      <c r="A1619" s="1"/>
      <c r="B1619" s="12" t="s">
        <v>230</v>
      </c>
      <c r="C1619" s="15" t="s">
        <v>7415</v>
      </c>
      <c r="D1619" s="15" t="str">
        <f>VLOOKUP(WEEKDAY(C1619),'Dia da Semana'!$S:$T,2,FALSE)</f>
        <v>Segunda</v>
      </c>
      <c r="E1619" s="15" t="s">
        <v>7416</v>
      </c>
      <c r="F1619" s="15" t="s">
        <v>222</v>
      </c>
      <c r="G1619" s="98" t="s">
        <v>250</v>
      </c>
      <c r="H1619" s="99" t="s">
        <v>250</v>
      </c>
      <c r="I1619" s="1"/>
      <c r="J1619" s="1"/>
      <c r="K1619" s="1"/>
      <c r="L1619" s="1"/>
      <c r="M1619" s="1"/>
      <c r="N1619" s="1"/>
      <c r="O1619" s="1"/>
      <c r="P1619" s="1"/>
      <c r="Q1619" s="1"/>
      <c r="R1619" s="15"/>
      <c r="S1619" s="1"/>
      <c r="T1619" s="1"/>
    </row>
    <row r="1620" ht="14.25" customHeight="1">
      <c r="A1620" s="1"/>
      <c r="B1620" s="12" t="s">
        <v>230</v>
      </c>
      <c r="C1620" s="15" t="s">
        <v>7417</v>
      </c>
      <c r="D1620" s="15" t="str">
        <f>VLOOKUP(WEEKDAY(C1620),'Dia da Semana'!$S:$T,2,FALSE)</f>
        <v>Segunda</v>
      </c>
      <c r="E1620" s="15" t="s">
        <v>7418</v>
      </c>
      <c r="F1620" s="15" t="s">
        <v>222</v>
      </c>
      <c r="G1620" s="98" t="s">
        <v>4187</v>
      </c>
      <c r="H1620" s="99" t="s">
        <v>4355</v>
      </c>
      <c r="I1620" s="1"/>
      <c r="J1620" s="1"/>
      <c r="K1620" s="1"/>
      <c r="L1620" s="1"/>
      <c r="M1620" s="1"/>
      <c r="N1620" s="1"/>
      <c r="O1620" s="1"/>
      <c r="P1620" s="1"/>
      <c r="Q1620" s="1"/>
      <c r="R1620" s="15"/>
      <c r="S1620" s="1"/>
      <c r="T1620" s="1"/>
    </row>
    <row r="1621" ht="14.25" customHeight="1">
      <c r="A1621" s="1"/>
      <c r="B1621" s="12" t="s">
        <v>230</v>
      </c>
      <c r="C1621" s="15" t="s">
        <v>7419</v>
      </c>
      <c r="D1621" s="15" t="str">
        <f>VLOOKUP(WEEKDAY(C1621),'Dia da Semana'!$S:$T,2,FALSE)</f>
        <v>Segunda</v>
      </c>
      <c r="E1621" s="15" t="s">
        <v>7420</v>
      </c>
      <c r="F1621" s="15" t="s">
        <v>222</v>
      </c>
      <c r="G1621" s="98" t="s">
        <v>250</v>
      </c>
      <c r="H1621" s="99" t="s">
        <v>250</v>
      </c>
      <c r="I1621" s="1"/>
      <c r="J1621" s="1"/>
      <c r="K1621" s="1"/>
      <c r="L1621" s="1"/>
      <c r="M1621" s="1"/>
      <c r="N1621" s="1"/>
      <c r="O1621" s="1"/>
      <c r="P1621" s="1"/>
      <c r="Q1621" s="1"/>
      <c r="R1621" s="15"/>
      <c r="S1621" s="1"/>
      <c r="T1621" s="1"/>
    </row>
    <row r="1622" ht="14.25" customHeight="1">
      <c r="A1622" s="1"/>
      <c r="B1622" s="12" t="s">
        <v>248</v>
      </c>
      <c r="C1622" s="15" t="s">
        <v>7421</v>
      </c>
      <c r="D1622" s="15" t="str">
        <f>VLOOKUP(WEEKDAY(C1622),'Dia da Semana'!$S:$T,2,FALSE)</f>
        <v>Segunda</v>
      </c>
      <c r="E1622" s="15" t="s">
        <v>7422</v>
      </c>
      <c r="F1622" s="15" t="s">
        <v>223</v>
      </c>
      <c r="G1622" s="98" t="s">
        <v>4179</v>
      </c>
      <c r="H1622" s="99" t="s">
        <v>4180</v>
      </c>
      <c r="I1622" s="1"/>
      <c r="J1622" s="1"/>
      <c r="K1622" s="1"/>
      <c r="L1622" s="1"/>
      <c r="M1622" s="1"/>
      <c r="N1622" s="1"/>
      <c r="O1622" s="1"/>
      <c r="P1622" s="1"/>
      <c r="Q1622" s="1"/>
      <c r="R1622" s="15"/>
      <c r="S1622" s="1"/>
      <c r="T1622" s="1"/>
    </row>
    <row r="1623" ht="14.25" customHeight="1">
      <c r="A1623" s="1"/>
      <c r="B1623" s="12" t="s">
        <v>230</v>
      </c>
      <c r="C1623" s="15" t="s">
        <v>7423</v>
      </c>
      <c r="D1623" s="15" t="str">
        <f>VLOOKUP(WEEKDAY(C1623),'Dia da Semana'!$S:$T,2,FALSE)</f>
        <v>Segunda</v>
      </c>
      <c r="E1623" s="15" t="s">
        <v>7424</v>
      </c>
      <c r="F1623" s="15" t="s">
        <v>222</v>
      </c>
      <c r="G1623" s="98" t="s">
        <v>7425</v>
      </c>
      <c r="H1623" s="99" t="s">
        <v>7426</v>
      </c>
      <c r="I1623" s="1"/>
      <c r="J1623" s="1"/>
      <c r="K1623" s="1"/>
      <c r="L1623" s="1"/>
      <c r="M1623" s="1"/>
      <c r="N1623" s="1"/>
      <c r="O1623" s="1"/>
      <c r="P1623" s="1"/>
      <c r="Q1623" s="1"/>
      <c r="R1623" s="15"/>
      <c r="S1623" s="1"/>
      <c r="T1623" s="1"/>
    </row>
    <row r="1624" ht="14.25" customHeight="1">
      <c r="A1624" s="1"/>
      <c r="B1624" s="12" t="s">
        <v>230</v>
      </c>
      <c r="C1624" s="15" t="s">
        <v>7423</v>
      </c>
      <c r="D1624" s="15" t="str">
        <f>VLOOKUP(WEEKDAY(C1624),'Dia da Semana'!$S:$T,2,FALSE)</f>
        <v>Segunda</v>
      </c>
      <c r="E1624" s="15" t="s">
        <v>7424</v>
      </c>
      <c r="F1624" s="15" t="s">
        <v>222</v>
      </c>
      <c r="G1624" s="98" t="s">
        <v>7425</v>
      </c>
      <c r="H1624" s="99" t="s">
        <v>7426</v>
      </c>
      <c r="I1624" s="1"/>
      <c r="J1624" s="1"/>
      <c r="K1624" s="1"/>
      <c r="L1624" s="1"/>
      <c r="M1624" s="1"/>
      <c r="N1624" s="1"/>
      <c r="O1624" s="1"/>
      <c r="P1624" s="1"/>
      <c r="Q1624" s="1"/>
      <c r="R1624" s="15"/>
      <c r="S1624" s="1"/>
      <c r="T1624" s="1"/>
    </row>
    <row r="1625" ht="14.25" customHeight="1">
      <c r="A1625" s="1"/>
      <c r="B1625" s="12" t="s">
        <v>230</v>
      </c>
      <c r="C1625" s="15" t="s">
        <v>7427</v>
      </c>
      <c r="D1625" s="15" t="str">
        <f>VLOOKUP(WEEKDAY(C1625),'Dia da Semana'!$S:$T,2,FALSE)</f>
        <v>Segunda</v>
      </c>
      <c r="E1625" s="15" t="s">
        <v>7428</v>
      </c>
      <c r="F1625" s="15" t="s">
        <v>222</v>
      </c>
      <c r="G1625" s="98" t="s">
        <v>250</v>
      </c>
      <c r="H1625" s="99" t="s">
        <v>250</v>
      </c>
      <c r="I1625" s="1"/>
      <c r="J1625" s="1"/>
      <c r="K1625" s="1"/>
      <c r="L1625" s="1"/>
      <c r="M1625" s="1"/>
      <c r="N1625" s="1"/>
      <c r="O1625" s="1"/>
      <c r="P1625" s="1"/>
      <c r="Q1625" s="1"/>
      <c r="R1625" s="15"/>
      <c r="S1625" s="1"/>
      <c r="T1625" s="1"/>
    </row>
    <row r="1626" ht="14.25" customHeight="1">
      <c r="A1626" s="1"/>
      <c r="B1626" s="12" t="s">
        <v>230</v>
      </c>
      <c r="C1626" s="15" t="s">
        <v>7427</v>
      </c>
      <c r="D1626" s="15" t="str">
        <f>VLOOKUP(WEEKDAY(C1626),'Dia da Semana'!$S:$T,2,FALSE)</f>
        <v>Segunda</v>
      </c>
      <c r="E1626" s="15" t="s">
        <v>7428</v>
      </c>
      <c r="F1626" s="15" t="s">
        <v>222</v>
      </c>
      <c r="G1626" s="98" t="s">
        <v>250</v>
      </c>
      <c r="H1626" s="99" t="s">
        <v>250</v>
      </c>
      <c r="I1626" s="1"/>
      <c r="J1626" s="1"/>
      <c r="K1626" s="1"/>
      <c r="L1626" s="1"/>
      <c r="M1626" s="1"/>
      <c r="N1626" s="1"/>
      <c r="O1626" s="1"/>
      <c r="P1626" s="1"/>
      <c r="Q1626" s="1"/>
      <c r="R1626" s="15"/>
      <c r="S1626" s="1"/>
      <c r="T1626" s="1"/>
    </row>
    <row r="1627" ht="14.25" customHeight="1">
      <c r="A1627" s="1"/>
      <c r="B1627" s="12" t="s">
        <v>230</v>
      </c>
      <c r="C1627" s="15" t="s">
        <v>7429</v>
      </c>
      <c r="D1627" s="15" t="str">
        <f>VLOOKUP(WEEKDAY(C1627),'Dia da Semana'!$S:$T,2,FALSE)</f>
        <v>Segunda</v>
      </c>
      <c r="E1627" s="15" t="s">
        <v>7430</v>
      </c>
      <c r="F1627" s="15" t="s">
        <v>222</v>
      </c>
      <c r="G1627" s="98" t="s">
        <v>250</v>
      </c>
      <c r="H1627" s="99" t="s">
        <v>250</v>
      </c>
      <c r="I1627" s="1"/>
      <c r="J1627" s="1"/>
      <c r="K1627" s="1"/>
      <c r="L1627" s="1"/>
      <c r="M1627" s="1"/>
      <c r="N1627" s="1"/>
      <c r="O1627" s="1"/>
      <c r="P1627" s="1"/>
      <c r="Q1627" s="1"/>
      <c r="R1627" s="15"/>
      <c r="S1627" s="1"/>
      <c r="T1627" s="1"/>
    </row>
    <row r="1628" ht="14.25" customHeight="1">
      <c r="A1628" s="1"/>
      <c r="B1628" s="12" t="s">
        <v>230</v>
      </c>
      <c r="C1628" s="15" t="s">
        <v>7429</v>
      </c>
      <c r="D1628" s="15" t="str">
        <f>VLOOKUP(WEEKDAY(C1628),'Dia da Semana'!$S:$T,2,FALSE)</f>
        <v>Segunda</v>
      </c>
      <c r="E1628" s="15" t="s">
        <v>7430</v>
      </c>
      <c r="F1628" s="15" t="s">
        <v>222</v>
      </c>
      <c r="G1628" s="98" t="s">
        <v>250</v>
      </c>
      <c r="H1628" s="99" t="s">
        <v>250</v>
      </c>
      <c r="I1628" s="1"/>
      <c r="J1628" s="1"/>
      <c r="K1628" s="1"/>
      <c r="L1628" s="1"/>
      <c r="M1628" s="1"/>
      <c r="N1628" s="1"/>
      <c r="O1628" s="1"/>
      <c r="P1628" s="1"/>
      <c r="Q1628" s="1"/>
      <c r="R1628" s="15"/>
      <c r="S1628" s="1"/>
      <c r="T1628" s="1"/>
    </row>
    <row r="1629" ht="14.25" customHeight="1">
      <c r="A1629" s="1"/>
      <c r="B1629" s="12" t="s">
        <v>230</v>
      </c>
      <c r="C1629" s="15" t="s">
        <v>7431</v>
      </c>
      <c r="D1629" s="15" t="str">
        <f>VLOOKUP(WEEKDAY(C1629),'Dia da Semana'!$S:$T,2,FALSE)</f>
        <v>Segunda</v>
      </c>
      <c r="E1629" s="15" t="s">
        <v>7432</v>
      </c>
      <c r="F1629" s="15" t="s">
        <v>223</v>
      </c>
      <c r="G1629" s="98" t="s">
        <v>4266</v>
      </c>
      <c r="H1629" s="99" t="s">
        <v>5188</v>
      </c>
      <c r="I1629" s="1"/>
      <c r="J1629" s="1"/>
      <c r="K1629" s="1"/>
      <c r="L1629" s="1"/>
      <c r="M1629" s="1"/>
      <c r="N1629" s="1"/>
      <c r="O1629" s="1"/>
      <c r="P1629" s="1"/>
      <c r="Q1629" s="1"/>
      <c r="R1629" s="15"/>
      <c r="S1629" s="1"/>
      <c r="T1629" s="1"/>
    </row>
    <row r="1630" ht="14.25" customHeight="1">
      <c r="A1630" s="1"/>
      <c r="B1630" s="12" t="s">
        <v>230</v>
      </c>
      <c r="C1630" s="15" t="s">
        <v>7433</v>
      </c>
      <c r="D1630" s="15" t="str">
        <f>VLOOKUP(WEEKDAY(C1630),'Dia da Semana'!$S:$T,2,FALSE)</f>
        <v>Segunda</v>
      </c>
      <c r="E1630" s="15" t="s">
        <v>7432</v>
      </c>
      <c r="F1630" s="15" t="s">
        <v>223</v>
      </c>
      <c r="G1630" s="98" t="s">
        <v>4266</v>
      </c>
      <c r="H1630" s="99" t="s">
        <v>5188</v>
      </c>
      <c r="I1630" s="1"/>
      <c r="J1630" s="1"/>
      <c r="K1630" s="1"/>
      <c r="L1630" s="1"/>
      <c r="M1630" s="1"/>
      <c r="N1630" s="1"/>
      <c r="O1630" s="1"/>
      <c r="P1630" s="1"/>
      <c r="Q1630" s="1"/>
      <c r="R1630" s="15"/>
      <c r="S1630" s="1"/>
      <c r="T1630" s="1"/>
    </row>
    <row r="1631" ht="14.25" customHeight="1">
      <c r="A1631" s="1"/>
      <c r="B1631" s="12" t="s">
        <v>248</v>
      </c>
      <c r="C1631" s="15" t="s">
        <v>7434</v>
      </c>
      <c r="D1631" s="15" t="str">
        <f>VLOOKUP(WEEKDAY(C1631),'Dia da Semana'!$S:$T,2,FALSE)</f>
        <v>Segunda</v>
      </c>
      <c r="E1631" s="15" t="s">
        <v>7435</v>
      </c>
      <c r="F1631" s="15" t="s">
        <v>223</v>
      </c>
      <c r="G1631" s="98" t="s">
        <v>4182</v>
      </c>
      <c r="H1631" s="99" t="s">
        <v>4183</v>
      </c>
      <c r="I1631" s="1"/>
      <c r="J1631" s="1"/>
      <c r="K1631" s="1"/>
      <c r="L1631" s="1"/>
      <c r="M1631" s="1"/>
      <c r="N1631" s="1"/>
      <c r="O1631" s="1"/>
      <c r="P1631" s="1"/>
      <c r="Q1631" s="1"/>
      <c r="R1631" s="15"/>
      <c r="S1631" s="1"/>
      <c r="T1631" s="1"/>
    </row>
    <row r="1632" ht="14.25" customHeight="1">
      <c r="A1632" s="1"/>
      <c r="B1632" s="12" t="s">
        <v>230</v>
      </c>
      <c r="C1632" s="15" t="s">
        <v>7436</v>
      </c>
      <c r="D1632" s="15" t="str">
        <f>VLOOKUP(WEEKDAY(C1632),'Dia da Semana'!$S:$T,2,FALSE)</f>
        <v>Segunda</v>
      </c>
      <c r="E1632" s="15" t="s">
        <v>7437</v>
      </c>
      <c r="F1632" s="15" t="s">
        <v>222</v>
      </c>
      <c r="G1632" s="98" t="s">
        <v>4381</v>
      </c>
      <c r="H1632" s="99" t="s">
        <v>4803</v>
      </c>
      <c r="I1632" s="1"/>
      <c r="J1632" s="1"/>
      <c r="K1632" s="1"/>
      <c r="L1632" s="1"/>
      <c r="M1632" s="1"/>
      <c r="N1632" s="1"/>
      <c r="O1632" s="1"/>
      <c r="P1632" s="1"/>
      <c r="Q1632" s="1"/>
      <c r="R1632" s="15"/>
      <c r="S1632" s="1"/>
      <c r="T1632" s="1"/>
    </row>
    <row r="1633" ht="14.25" customHeight="1">
      <c r="A1633" s="1"/>
      <c r="B1633" s="12" t="s">
        <v>248</v>
      </c>
      <c r="C1633" s="15" t="s">
        <v>7438</v>
      </c>
      <c r="D1633" s="15" t="str">
        <f>VLOOKUP(WEEKDAY(C1633),'Dia da Semana'!$S:$T,2,FALSE)</f>
        <v>Segunda</v>
      </c>
      <c r="E1633" s="15" t="s">
        <v>7439</v>
      </c>
      <c r="F1633" s="15" t="s">
        <v>223</v>
      </c>
      <c r="G1633" s="98" t="s">
        <v>4179</v>
      </c>
      <c r="H1633" s="99" t="s">
        <v>4180</v>
      </c>
      <c r="I1633" s="1"/>
      <c r="J1633" s="1"/>
      <c r="K1633" s="1"/>
      <c r="L1633" s="1"/>
      <c r="M1633" s="1"/>
      <c r="N1633" s="1"/>
      <c r="O1633" s="1"/>
      <c r="P1633" s="1"/>
      <c r="Q1633" s="1"/>
      <c r="R1633" s="15"/>
      <c r="S1633" s="1"/>
      <c r="T1633" s="1"/>
    </row>
    <row r="1634" ht="14.25" customHeight="1">
      <c r="A1634" s="1"/>
      <c r="B1634" s="12" t="s">
        <v>230</v>
      </c>
      <c r="C1634" s="15" t="s">
        <v>7440</v>
      </c>
      <c r="D1634" s="15" t="str">
        <f>VLOOKUP(WEEKDAY(C1634),'Dia da Semana'!$S:$T,2,FALSE)</f>
        <v>Segunda</v>
      </c>
      <c r="E1634" s="15" t="s">
        <v>7441</v>
      </c>
      <c r="F1634" s="15" t="s">
        <v>222</v>
      </c>
      <c r="G1634" s="98" t="s">
        <v>5773</v>
      </c>
      <c r="H1634" s="99" t="s">
        <v>7442</v>
      </c>
      <c r="I1634" s="1"/>
      <c r="J1634" s="1"/>
      <c r="K1634" s="1"/>
      <c r="L1634" s="1"/>
      <c r="M1634" s="1"/>
      <c r="N1634" s="1"/>
      <c r="O1634" s="1"/>
      <c r="P1634" s="1"/>
      <c r="Q1634" s="1"/>
      <c r="R1634" s="15"/>
      <c r="S1634" s="1"/>
      <c r="T1634" s="1"/>
    </row>
    <row r="1635" ht="14.25" customHeight="1">
      <c r="A1635" s="1"/>
      <c r="B1635" s="12" t="s">
        <v>230</v>
      </c>
      <c r="C1635" s="15" t="s">
        <v>7440</v>
      </c>
      <c r="D1635" s="15" t="str">
        <f>VLOOKUP(WEEKDAY(C1635),'Dia da Semana'!$S:$T,2,FALSE)</f>
        <v>Segunda</v>
      </c>
      <c r="E1635" s="15" t="s">
        <v>7441</v>
      </c>
      <c r="F1635" s="15" t="s">
        <v>222</v>
      </c>
      <c r="G1635" s="98" t="s">
        <v>5773</v>
      </c>
      <c r="H1635" s="99" t="s">
        <v>7442</v>
      </c>
      <c r="I1635" s="1"/>
      <c r="J1635" s="1"/>
      <c r="K1635" s="1"/>
      <c r="L1635" s="1"/>
      <c r="M1635" s="1"/>
      <c r="N1635" s="1"/>
      <c r="O1635" s="1"/>
      <c r="P1635" s="1"/>
      <c r="Q1635" s="1"/>
      <c r="R1635" s="15"/>
      <c r="S1635" s="1"/>
      <c r="T1635" s="1"/>
    </row>
    <row r="1636" ht="14.25" customHeight="1">
      <c r="A1636" s="1"/>
      <c r="B1636" s="12" t="s">
        <v>230</v>
      </c>
      <c r="C1636" s="15" t="s">
        <v>7443</v>
      </c>
      <c r="D1636" s="15" t="str">
        <f>VLOOKUP(WEEKDAY(C1636),'Dia da Semana'!$S:$T,2,FALSE)</f>
        <v>Segunda</v>
      </c>
      <c r="E1636" s="15" t="s">
        <v>7379</v>
      </c>
      <c r="F1636" s="15" t="s">
        <v>223</v>
      </c>
      <c r="G1636" s="98" t="s">
        <v>4482</v>
      </c>
      <c r="H1636" s="99" t="s">
        <v>7444</v>
      </c>
      <c r="I1636" s="1"/>
      <c r="J1636" s="1"/>
      <c r="K1636" s="1"/>
      <c r="L1636" s="1"/>
      <c r="M1636" s="1"/>
      <c r="N1636" s="1"/>
      <c r="O1636" s="1"/>
      <c r="P1636" s="1"/>
      <c r="Q1636" s="1"/>
      <c r="R1636" s="15"/>
      <c r="S1636" s="1"/>
      <c r="T1636" s="1"/>
    </row>
    <row r="1637" ht="14.25" customHeight="1">
      <c r="A1637" s="1"/>
      <c r="B1637" s="12" t="s">
        <v>230</v>
      </c>
      <c r="C1637" s="15" t="s">
        <v>7445</v>
      </c>
      <c r="D1637" s="15" t="str">
        <f>VLOOKUP(WEEKDAY(C1637),'Dia da Semana'!$S:$T,2,FALSE)</f>
        <v>Segunda</v>
      </c>
      <c r="E1637" s="15" t="s">
        <v>7446</v>
      </c>
      <c r="F1637" s="15" t="s">
        <v>222</v>
      </c>
      <c r="G1637" s="98" t="s">
        <v>4187</v>
      </c>
      <c r="H1637" s="99" t="s">
        <v>6047</v>
      </c>
      <c r="I1637" s="1"/>
      <c r="J1637" s="1"/>
      <c r="K1637" s="1"/>
      <c r="L1637" s="1"/>
      <c r="M1637" s="1"/>
      <c r="N1637" s="1"/>
      <c r="O1637" s="1"/>
      <c r="P1637" s="1"/>
      <c r="Q1637" s="1"/>
      <c r="R1637" s="15"/>
      <c r="S1637" s="1"/>
      <c r="T1637" s="1"/>
    </row>
    <row r="1638" ht="14.25" customHeight="1">
      <c r="A1638" s="1"/>
      <c r="B1638" s="12" t="s">
        <v>230</v>
      </c>
      <c r="C1638" s="15" t="s">
        <v>7445</v>
      </c>
      <c r="D1638" s="15" t="str">
        <f>VLOOKUP(WEEKDAY(C1638),'Dia da Semana'!$S:$T,2,FALSE)</f>
        <v>Segunda</v>
      </c>
      <c r="E1638" s="15" t="s">
        <v>7446</v>
      </c>
      <c r="F1638" s="15" t="s">
        <v>222</v>
      </c>
      <c r="G1638" s="98" t="s">
        <v>4187</v>
      </c>
      <c r="H1638" s="99" t="s">
        <v>6047</v>
      </c>
      <c r="I1638" s="1"/>
      <c r="J1638" s="1"/>
      <c r="K1638" s="1"/>
      <c r="L1638" s="1"/>
      <c r="M1638" s="1"/>
      <c r="N1638" s="1"/>
      <c r="O1638" s="1"/>
      <c r="P1638" s="1"/>
      <c r="Q1638" s="1"/>
      <c r="R1638" s="15"/>
      <c r="S1638" s="1"/>
      <c r="T1638" s="1"/>
    </row>
    <row r="1639" ht="14.25" customHeight="1">
      <c r="A1639" s="1"/>
      <c r="B1639" s="12" t="s">
        <v>248</v>
      </c>
      <c r="C1639" s="15" t="s">
        <v>7447</v>
      </c>
      <c r="D1639" s="15" t="str">
        <f>VLOOKUP(WEEKDAY(C1639),'Dia da Semana'!$S:$T,2,FALSE)</f>
        <v>Segunda</v>
      </c>
      <c r="E1639" s="15" t="s">
        <v>7448</v>
      </c>
      <c r="F1639" s="15" t="s">
        <v>222</v>
      </c>
      <c r="G1639" s="98" t="s">
        <v>4214</v>
      </c>
      <c r="H1639" s="99" t="s">
        <v>4215</v>
      </c>
      <c r="I1639" s="1"/>
      <c r="J1639" s="1"/>
      <c r="K1639" s="1"/>
      <c r="L1639" s="1"/>
      <c r="M1639" s="1"/>
      <c r="N1639" s="1"/>
      <c r="O1639" s="1"/>
      <c r="P1639" s="1"/>
      <c r="Q1639" s="1"/>
      <c r="R1639" s="15"/>
      <c r="S1639" s="1"/>
      <c r="T1639" s="1"/>
    </row>
    <row r="1640" ht="14.25" customHeight="1">
      <c r="A1640" s="1"/>
      <c r="B1640" s="12" t="s">
        <v>248</v>
      </c>
      <c r="C1640" s="15" t="s">
        <v>7449</v>
      </c>
      <c r="D1640" s="15" t="str">
        <f>VLOOKUP(WEEKDAY(C1640),'Dia da Semana'!$S:$T,2,FALSE)</f>
        <v>Segunda</v>
      </c>
      <c r="E1640" s="15" t="s">
        <v>7448</v>
      </c>
      <c r="F1640" s="15" t="s">
        <v>222</v>
      </c>
      <c r="G1640" s="98" t="s">
        <v>4214</v>
      </c>
      <c r="H1640" s="99" t="s">
        <v>4215</v>
      </c>
      <c r="I1640" s="1"/>
      <c r="J1640" s="1"/>
      <c r="K1640" s="1"/>
      <c r="L1640" s="1"/>
      <c r="M1640" s="1"/>
      <c r="N1640" s="1"/>
      <c r="O1640" s="1"/>
      <c r="P1640" s="1"/>
      <c r="Q1640" s="1"/>
      <c r="R1640" s="15"/>
      <c r="S1640" s="1"/>
      <c r="T1640" s="1"/>
    </row>
    <row r="1641" ht="14.25" customHeight="1">
      <c r="A1641" s="1"/>
      <c r="B1641" s="12" t="s">
        <v>230</v>
      </c>
      <c r="C1641" s="15" t="s">
        <v>7449</v>
      </c>
      <c r="D1641" s="15" t="str">
        <f>VLOOKUP(WEEKDAY(C1641),'Dia da Semana'!$S:$T,2,FALSE)</f>
        <v>Segunda</v>
      </c>
      <c r="E1641" s="15" t="s">
        <v>7450</v>
      </c>
      <c r="F1641" s="15" t="s">
        <v>222</v>
      </c>
      <c r="G1641" s="98" t="s">
        <v>7451</v>
      </c>
      <c r="H1641" s="99" t="s">
        <v>7452</v>
      </c>
      <c r="I1641" s="1"/>
      <c r="J1641" s="1"/>
      <c r="K1641" s="1"/>
      <c r="L1641" s="1"/>
      <c r="M1641" s="1"/>
      <c r="N1641" s="1"/>
      <c r="O1641" s="1"/>
      <c r="P1641" s="1"/>
      <c r="Q1641" s="1"/>
      <c r="R1641" s="15"/>
      <c r="S1641" s="1"/>
      <c r="T1641" s="1"/>
    </row>
    <row r="1642" ht="14.25" customHeight="1">
      <c r="A1642" s="1"/>
      <c r="B1642" s="12" t="s">
        <v>230</v>
      </c>
      <c r="C1642" s="15" t="s">
        <v>7453</v>
      </c>
      <c r="D1642" s="15" t="str">
        <f>VLOOKUP(WEEKDAY(C1642),'Dia da Semana'!$S:$T,2,FALSE)</f>
        <v>Segunda</v>
      </c>
      <c r="E1642" s="15" t="s">
        <v>7448</v>
      </c>
      <c r="F1642" s="15" t="s">
        <v>222</v>
      </c>
      <c r="G1642" s="98" t="s">
        <v>4923</v>
      </c>
      <c r="H1642" s="99" t="s">
        <v>5267</v>
      </c>
      <c r="I1642" s="1"/>
      <c r="J1642" s="1"/>
      <c r="K1642" s="1"/>
      <c r="L1642" s="1"/>
      <c r="M1642" s="1"/>
      <c r="N1642" s="1"/>
      <c r="O1642" s="1"/>
      <c r="P1642" s="1"/>
      <c r="Q1642" s="1"/>
      <c r="R1642" s="15"/>
      <c r="S1642" s="1"/>
      <c r="T1642" s="1"/>
    </row>
    <row r="1643" ht="14.25" customHeight="1">
      <c r="A1643" s="1"/>
      <c r="B1643" s="12" t="s">
        <v>230</v>
      </c>
      <c r="C1643" s="15" t="s">
        <v>7453</v>
      </c>
      <c r="D1643" s="15" t="str">
        <f>VLOOKUP(WEEKDAY(C1643),'Dia da Semana'!$S:$T,2,FALSE)</f>
        <v>Segunda</v>
      </c>
      <c r="E1643" s="15" t="s">
        <v>7448</v>
      </c>
      <c r="F1643" s="15" t="s">
        <v>222</v>
      </c>
      <c r="G1643" s="98" t="s">
        <v>4187</v>
      </c>
      <c r="H1643" s="99" t="s">
        <v>4193</v>
      </c>
      <c r="I1643" s="1"/>
      <c r="J1643" s="1"/>
      <c r="K1643" s="1"/>
      <c r="L1643" s="1"/>
      <c r="M1643" s="1"/>
      <c r="N1643" s="1"/>
      <c r="O1643" s="1"/>
      <c r="P1643" s="1"/>
      <c r="Q1643" s="1"/>
      <c r="R1643" s="15"/>
      <c r="S1643" s="1"/>
      <c r="T1643" s="1"/>
    </row>
    <row r="1644" ht="14.25" customHeight="1">
      <c r="A1644" s="1"/>
      <c r="B1644" s="12" t="s">
        <v>230</v>
      </c>
      <c r="C1644" s="15" t="s">
        <v>7454</v>
      </c>
      <c r="D1644" s="15" t="str">
        <f>VLOOKUP(WEEKDAY(C1644),'Dia da Semana'!$S:$T,2,FALSE)</f>
        <v>Segunda</v>
      </c>
      <c r="E1644" s="15" t="s">
        <v>7455</v>
      </c>
      <c r="F1644" s="15" t="s">
        <v>222</v>
      </c>
      <c r="G1644" s="98" t="s">
        <v>7456</v>
      </c>
      <c r="H1644" s="99" t="s">
        <v>7457</v>
      </c>
      <c r="I1644" s="1"/>
      <c r="J1644" s="1"/>
      <c r="K1644" s="1"/>
      <c r="L1644" s="1"/>
      <c r="M1644" s="1"/>
      <c r="N1644" s="1"/>
      <c r="O1644" s="1"/>
      <c r="P1644" s="1"/>
      <c r="Q1644" s="1"/>
      <c r="R1644" s="15"/>
      <c r="S1644" s="1"/>
      <c r="T1644" s="1"/>
    </row>
    <row r="1645" ht="14.25" customHeight="1">
      <c r="A1645" s="1"/>
      <c r="B1645" s="12" t="s">
        <v>230</v>
      </c>
      <c r="C1645" s="15" t="s">
        <v>7454</v>
      </c>
      <c r="D1645" s="15" t="str">
        <f>VLOOKUP(WEEKDAY(C1645),'Dia da Semana'!$S:$T,2,FALSE)</f>
        <v>Segunda</v>
      </c>
      <c r="E1645" s="15" t="s">
        <v>7458</v>
      </c>
      <c r="F1645" s="15" t="s">
        <v>222</v>
      </c>
      <c r="G1645" s="98" t="s">
        <v>250</v>
      </c>
      <c r="H1645" s="99" t="s">
        <v>250</v>
      </c>
      <c r="I1645" s="1"/>
      <c r="J1645" s="1"/>
      <c r="K1645" s="1"/>
      <c r="L1645" s="1"/>
      <c r="M1645" s="1"/>
      <c r="N1645" s="1"/>
      <c r="O1645" s="1"/>
      <c r="P1645" s="1"/>
      <c r="Q1645" s="1"/>
      <c r="R1645" s="15"/>
      <c r="S1645" s="1"/>
      <c r="T1645" s="1"/>
    </row>
    <row r="1646" ht="14.25" customHeight="1">
      <c r="A1646" s="1"/>
      <c r="B1646" s="12" t="s">
        <v>230</v>
      </c>
      <c r="C1646" s="15" t="s">
        <v>7459</v>
      </c>
      <c r="D1646" s="15" t="str">
        <f>VLOOKUP(WEEKDAY(C1646),'Dia da Semana'!$S:$T,2,FALSE)</f>
        <v>Segunda</v>
      </c>
      <c r="E1646" s="15" t="s">
        <v>7458</v>
      </c>
      <c r="F1646" s="15" t="s">
        <v>222</v>
      </c>
      <c r="G1646" s="98" t="s">
        <v>4214</v>
      </c>
      <c r="H1646" s="99" t="s">
        <v>4215</v>
      </c>
      <c r="I1646" s="1"/>
      <c r="J1646" s="1"/>
      <c r="K1646" s="1"/>
      <c r="L1646" s="1"/>
      <c r="M1646" s="1"/>
      <c r="N1646" s="1"/>
      <c r="O1646" s="1"/>
      <c r="P1646" s="1"/>
      <c r="Q1646" s="1"/>
      <c r="R1646" s="15"/>
      <c r="S1646" s="1"/>
      <c r="T1646" s="1"/>
    </row>
    <row r="1647" ht="14.25" customHeight="1">
      <c r="A1647" s="1"/>
      <c r="B1647" s="12" t="s">
        <v>230</v>
      </c>
      <c r="C1647" s="15" t="s">
        <v>7460</v>
      </c>
      <c r="D1647" s="15" t="str">
        <f>VLOOKUP(WEEKDAY(C1647),'Dia da Semana'!$S:$T,2,FALSE)</f>
        <v>Segunda</v>
      </c>
      <c r="E1647" s="15" t="s">
        <v>7461</v>
      </c>
      <c r="F1647" s="15" t="s">
        <v>222</v>
      </c>
      <c r="G1647" s="98" t="s">
        <v>4245</v>
      </c>
      <c r="H1647" s="99" t="s">
        <v>7462</v>
      </c>
      <c r="I1647" s="1"/>
      <c r="J1647" s="1"/>
      <c r="K1647" s="1"/>
      <c r="L1647" s="1"/>
      <c r="M1647" s="1"/>
      <c r="N1647" s="1"/>
      <c r="O1647" s="1"/>
      <c r="P1647" s="1"/>
      <c r="Q1647" s="1"/>
      <c r="R1647" s="15"/>
      <c r="S1647" s="1"/>
      <c r="T1647" s="1"/>
    </row>
    <row r="1648" ht="14.25" customHeight="1">
      <c r="A1648" s="1"/>
      <c r="B1648" s="12" t="s">
        <v>230</v>
      </c>
      <c r="C1648" s="15" t="s">
        <v>7463</v>
      </c>
      <c r="D1648" s="15" t="str">
        <f>VLOOKUP(WEEKDAY(C1648),'Dia da Semana'!$S:$T,2,FALSE)</f>
        <v>Segunda</v>
      </c>
      <c r="E1648" s="15" t="s">
        <v>7461</v>
      </c>
      <c r="F1648" s="15" t="s">
        <v>222</v>
      </c>
      <c r="G1648" s="98" t="s">
        <v>4245</v>
      </c>
      <c r="H1648" s="99" t="s">
        <v>7462</v>
      </c>
      <c r="I1648" s="1"/>
      <c r="J1648" s="1"/>
      <c r="K1648" s="1"/>
      <c r="L1648" s="1"/>
      <c r="M1648" s="1"/>
      <c r="N1648" s="1"/>
      <c r="O1648" s="1"/>
      <c r="P1648" s="1"/>
      <c r="Q1648" s="1"/>
      <c r="R1648" s="15"/>
      <c r="S1648" s="1"/>
      <c r="T1648" s="1"/>
    </row>
    <row r="1649" ht="14.25" customHeight="1">
      <c r="A1649" s="1"/>
      <c r="B1649" s="12" t="s">
        <v>230</v>
      </c>
      <c r="C1649" s="15" t="s">
        <v>7464</v>
      </c>
      <c r="D1649" s="15" t="str">
        <f>VLOOKUP(WEEKDAY(C1649),'Dia da Semana'!$S:$T,2,FALSE)</f>
        <v>Segunda</v>
      </c>
      <c r="E1649" s="15" t="s">
        <v>7465</v>
      </c>
      <c r="F1649" s="15" t="s">
        <v>4186</v>
      </c>
      <c r="G1649" s="98" t="s">
        <v>250</v>
      </c>
      <c r="H1649" s="99" t="s">
        <v>250</v>
      </c>
      <c r="I1649" s="1"/>
      <c r="J1649" s="1"/>
      <c r="K1649" s="1"/>
      <c r="L1649" s="1"/>
      <c r="M1649" s="1"/>
      <c r="N1649" s="1"/>
      <c r="O1649" s="1"/>
      <c r="P1649" s="1"/>
      <c r="Q1649" s="1"/>
      <c r="R1649" s="15"/>
      <c r="S1649" s="1"/>
      <c r="T1649" s="1"/>
    </row>
    <row r="1650" ht="14.25" customHeight="1">
      <c r="A1650" s="1"/>
      <c r="B1650" s="12" t="s">
        <v>230</v>
      </c>
      <c r="C1650" s="15" t="s">
        <v>7466</v>
      </c>
      <c r="D1650" s="15" t="str">
        <f>VLOOKUP(WEEKDAY(C1650),'Dia da Semana'!$S:$T,2,FALSE)</f>
        <v>Segunda</v>
      </c>
      <c r="E1650" s="15" t="s">
        <v>7467</v>
      </c>
      <c r="F1650" s="15" t="s">
        <v>4186</v>
      </c>
      <c r="G1650" s="98" t="s">
        <v>7468</v>
      </c>
      <c r="H1650" s="99" t="s">
        <v>7469</v>
      </c>
      <c r="I1650" s="1"/>
      <c r="J1650" s="1"/>
      <c r="K1650" s="1"/>
      <c r="L1650" s="1"/>
      <c r="M1650" s="1"/>
      <c r="N1650" s="1"/>
      <c r="O1650" s="1"/>
      <c r="P1650" s="1"/>
      <c r="Q1650" s="1"/>
      <c r="R1650" s="15"/>
      <c r="S1650" s="1"/>
      <c r="T1650" s="1"/>
    </row>
    <row r="1651" ht="14.25" customHeight="1">
      <c r="A1651" s="1"/>
      <c r="B1651" s="12" t="s">
        <v>230</v>
      </c>
      <c r="C1651" s="15" t="s">
        <v>7470</v>
      </c>
      <c r="D1651" s="15" t="str">
        <f>VLOOKUP(WEEKDAY(C1651),'Dia da Semana'!$S:$T,2,FALSE)</f>
        <v>Segunda</v>
      </c>
      <c r="E1651" s="15" t="s">
        <v>7471</v>
      </c>
      <c r="F1651" s="15" t="s">
        <v>223</v>
      </c>
      <c r="G1651" s="98" t="s">
        <v>4276</v>
      </c>
      <c r="H1651" s="99" t="s">
        <v>5523</v>
      </c>
      <c r="I1651" s="1"/>
      <c r="J1651" s="1"/>
      <c r="K1651" s="1"/>
      <c r="L1651" s="1"/>
      <c r="M1651" s="1"/>
      <c r="N1651" s="1"/>
      <c r="O1651" s="1"/>
      <c r="P1651" s="1"/>
      <c r="Q1651" s="1"/>
      <c r="R1651" s="15"/>
      <c r="S1651" s="1"/>
      <c r="T1651" s="1"/>
    </row>
    <row r="1652" ht="14.25" customHeight="1">
      <c r="A1652" s="1"/>
      <c r="B1652" s="12" t="s">
        <v>230</v>
      </c>
      <c r="C1652" s="15" t="s">
        <v>7472</v>
      </c>
      <c r="D1652" s="15" t="str">
        <f>VLOOKUP(WEEKDAY(C1652),'Dia da Semana'!$S:$T,2,FALSE)</f>
        <v>Segunda</v>
      </c>
      <c r="E1652" s="15" t="s">
        <v>7473</v>
      </c>
      <c r="F1652" s="15" t="s">
        <v>223</v>
      </c>
      <c r="G1652" s="98" t="s">
        <v>4258</v>
      </c>
      <c r="H1652" s="99" t="s">
        <v>4215</v>
      </c>
      <c r="I1652" s="1"/>
      <c r="J1652" s="1"/>
      <c r="K1652" s="1"/>
      <c r="L1652" s="1"/>
      <c r="M1652" s="1"/>
      <c r="N1652" s="1"/>
      <c r="O1652" s="1"/>
      <c r="P1652" s="1"/>
      <c r="Q1652" s="1"/>
      <c r="R1652" s="15"/>
      <c r="S1652" s="1"/>
      <c r="T1652" s="1"/>
    </row>
    <row r="1653" ht="14.25" customHeight="1">
      <c r="A1653" s="1"/>
      <c r="B1653" s="12" t="s">
        <v>230</v>
      </c>
      <c r="C1653" s="15" t="s">
        <v>7474</v>
      </c>
      <c r="D1653" s="15" t="str">
        <f>VLOOKUP(WEEKDAY(C1653),'Dia da Semana'!$S:$T,2,FALSE)</f>
        <v>Segunda</v>
      </c>
      <c r="E1653" s="15" t="s">
        <v>7473</v>
      </c>
      <c r="F1653" s="15" t="s">
        <v>223</v>
      </c>
      <c r="G1653" s="98" t="s">
        <v>4258</v>
      </c>
      <c r="H1653" s="99" t="s">
        <v>4215</v>
      </c>
      <c r="I1653" s="1"/>
      <c r="J1653" s="1"/>
      <c r="K1653" s="1"/>
      <c r="L1653" s="1"/>
      <c r="M1653" s="1"/>
      <c r="N1653" s="1"/>
      <c r="O1653" s="1"/>
      <c r="P1653" s="1"/>
      <c r="Q1653" s="1"/>
      <c r="R1653" s="15"/>
      <c r="S1653" s="1"/>
      <c r="T1653" s="1"/>
    </row>
    <row r="1654" ht="14.25" customHeight="1">
      <c r="A1654" s="1"/>
      <c r="B1654" s="12" t="s">
        <v>230</v>
      </c>
      <c r="C1654" s="15" t="s">
        <v>7475</v>
      </c>
      <c r="D1654" s="15" t="str">
        <f>VLOOKUP(WEEKDAY(C1654),'Dia da Semana'!$S:$T,2,FALSE)</f>
        <v>Segunda</v>
      </c>
      <c r="E1654" s="15" t="s">
        <v>7476</v>
      </c>
      <c r="F1654" s="15" t="s">
        <v>223</v>
      </c>
      <c r="G1654" s="98" t="s">
        <v>4979</v>
      </c>
      <c r="H1654" s="99" t="s">
        <v>4980</v>
      </c>
      <c r="I1654" s="1"/>
      <c r="J1654" s="1"/>
      <c r="K1654" s="1"/>
      <c r="L1654" s="1"/>
      <c r="M1654" s="1"/>
      <c r="N1654" s="1"/>
      <c r="O1654" s="1"/>
      <c r="P1654" s="1"/>
      <c r="Q1654" s="1"/>
      <c r="R1654" s="15"/>
      <c r="S1654" s="1"/>
      <c r="T1654" s="1"/>
    </row>
    <row r="1655" ht="14.25" customHeight="1">
      <c r="A1655" s="1"/>
      <c r="B1655" s="12" t="s">
        <v>230</v>
      </c>
      <c r="C1655" s="15" t="s">
        <v>7477</v>
      </c>
      <c r="D1655" s="15" t="str">
        <f>VLOOKUP(WEEKDAY(C1655),'Dia da Semana'!$S:$T,2,FALSE)</f>
        <v>Segunda</v>
      </c>
      <c r="E1655" s="15" t="s">
        <v>7478</v>
      </c>
      <c r="F1655" s="15" t="s">
        <v>223</v>
      </c>
      <c r="G1655" s="98" t="s">
        <v>250</v>
      </c>
      <c r="H1655" s="99" t="s">
        <v>250</v>
      </c>
      <c r="I1655" s="1"/>
      <c r="J1655" s="1"/>
      <c r="K1655" s="1"/>
      <c r="L1655" s="1"/>
      <c r="M1655" s="1"/>
      <c r="N1655" s="1"/>
      <c r="O1655" s="1"/>
      <c r="P1655" s="1"/>
      <c r="Q1655" s="1"/>
      <c r="R1655" s="15"/>
      <c r="S1655" s="1"/>
      <c r="T1655" s="1"/>
    </row>
    <row r="1656" ht="14.25" customHeight="1">
      <c r="A1656" s="1"/>
      <c r="B1656" s="12" t="s">
        <v>230</v>
      </c>
      <c r="C1656" s="15" t="s">
        <v>7477</v>
      </c>
      <c r="D1656" s="15" t="str">
        <f>VLOOKUP(WEEKDAY(C1656),'Dia da Semana'!$S:$T,2,FALSE)</f>
        <v>Segunda</v>
      </c>
      <c r="E1656" s="15" t="s">
        <v>7479</v>
      </c>
      <c r="F1656" s="15" t="s">
        <v>223</v>
      </c>
      <c r="G1656" s="98" t="s">
        <v>250</v>
      </c>
      <c r="H1656" s="99" t="s">
        <v>250</v>
      </c>
      <c r="I1656" s="1"/>
      <c r="J1656" s="1"/>
      <c r="K1656" s="1"/>
      <c r="L1656" s="1"/>
      <c r="M1656" s="1"/>
      <c r="N1656" s="1"/>
      <c r="O1656" s="1"/>
      <c r="P1656" s="1"/>
      <c r="Q1656" s="1"/>
      <c r="R1656" s="15"/>
      <c r="S1656" s="1"/>
      <c r="T1656" s="1"/>
    </row>
    <row r="1657" ht="14.25" customHeight="1">
      <c r="A1657" s="1"/>
      <c r="B1657" s="12" t="s">
        <v>230</v>
      </c>
      <c r="C1657" s="15" t="s">
        <v>7480</v>
      </c>
      <c r="D1657" s="15" t="str">
        <f>VLOOKUP(WEEKDAY(C1657),'Dia da Semana'!$S:$T,2,FALSE)</f>
        <v>Segunda</v>
      </c>
      <c r="E1657" s="15" t="s">
        <v>7481</v>
      </c>
      <c r="F1657" s="15" t="s">
        <v>4186</v>
      </c>
      <c r="G1657" s="98" t="s">
        <v>7482</v>
      </c>
      <c r="H1657" s="99" t="s">
        <v>5210</v>
      </c>
      <c r="I1657" s="1"/>
      <c r="J1657" s="1"/>
      <c r="K1657" s="1"/>
      <c r="L1657" s="1"/>
      <c r="M1657" s="1"/>
      <c r="N1657" s="1"/>
      <c r="O1657" s="1"/>
      <c r="P1657" s="1"/>
      <c r="Q1657" s="1"/>
      <c r="R1657" s="15"/>
      <c r="S1657" s="1"/>
      <c r="T1657" s="1"/>
    </row>
    <row r="1658" ht="14.25" customHeight="1">
      <c r="A1658" s="1"/>
      <c r="B1658" s="12" t="s">
        <v>247</v>
      </c>
      <c r="C1658" s="15" t="s">
        <v>7483</v>
      </c>
      <c r="D1658" s="15" t="str">
        <f>VLOOKUP(WEEKDAY(C1658),'Dia da Semana'!$S:$T,2,FALSE)</f>
        <v>Segunda</v>
      </c>
      <c r="E1658" s="15" t="s">
        <v>7484</v>
      </c>
      <c r="F1658" s="15" t="s">
        <v>222</v>
      </c>
      <c r="G1658" s="98" t="s">
        <v>250</v>
      </c>
      <c r="H1658" s="99" t="s">
        <v>250</v>
      </c>
      <c r="I1658" s="1"/>
      <c r="J1658" s="1"/>
      <c r="K1658" s="1"/>
      <c r="L1658" s="1"/>
      <c r="M1658" s="1"/>
      <c r="N1658" s="1"/>
      <c r="O1658" s="1"/>
      <c r="P1658" s="1"/>
      <c r="Q1658" s="1"/>
      <c r="R1658" s="15"/>
      <c r="S1658" s="1"/>
      <c r="T1658" s="1"/>
    </row>
    <row r="1659" ht="14.25" customHeight="1">
      <c r="A1659" s="1"/>
      <c r="B1659" s="12" t="s">
        <v>230</v>
      </c>
      <c r="C1659" s="15" t="s">
        <v>7485</v>
      </c>
      <c r="D1659" s="15" t="str">
        <f>VLOOKUP(WEEKDAY(C1659),'Dia da Semana'!$S:$T,2,FALSE)</f>
        <v>Segunda</v>
      </c>
      <c r="E1659" s="15" t="s">
        <v>7486</v>
      </c>
      <c r="F1659" s="15" t="s">
        <v>222</v>
      </c>
      <c r="G1659" s="98" t="s">
        <v>4276</v>
      </c>
      <c r="H1659" s="99" t="s">
        <v>7487</v>
      </c>
      <c r="I1659" s="1"/>
      <c r="J1659" s="1"/>
      <c r="K1659" s="1"/>
      <c r="L1659" s="1"/>
      <c r="M1659" s="1"/>
      <c r="N1659" s="1"/>
      <c r="O1659" s="1"/>
      <c r="P1659" s="1"/>
      <c r="Q1659" s="1"/>
      <c r="R1659" s="15"/>
      <c r="S1659" s="1"/>
      <c r="T1659" s="1"/>
    </row>
    <row r="1660" ht="14.25" customHeight="1">
      <c r="A1660" s="1"/>
      <c r="B1660" s="12" t="s">
        <v>230</v>
      </c>
      <c r="C1660" s="15" t="s">
        <v>7488</v>
      </c>
      <c r="D1660" s="15" t="str">
        <f>VLOOKUP(WEEKDAY(C1660),'Dia da Semana'!$S:$T,2,FALSE)</f>
        <v>Segunda</v>
      </c>
      <c r="E1660" s="15" t="s">
        <v>7489</v>
      </c>
      <c r="F1660" s="15" t="s">
        <v>222</v>
      </c>
      <c r="G1660" s="98" t="s">
        <v>250</v>
      </c>
      <c r="H1660" s="99" t="s">
        <v>250</v>
      </c>
      <c r="I1660" s="1"/>
      <c r="J1660" s="1"/>
      <c r="K1660" s="1"/>
      <c r="L1660" s="1"/>
      <c r="M1660" s="1"/>
      <c r="N1660" s="1"/>
      <c r="O1660" s="1"/>
      <c r="P1660" s="1"/>
      <c r="Q1660" s="1"/>
      <c r="R1660" s="15"/>
      <c r="S1660" s="1"/>
      <c r="T1660" s="1"/>
    </row>
    <row r="1661" ht="14.25" customHeight="1">
      <c r="A1661" s="1"/>
      <c r="B1661" s="12" t="s">
        <v>230</v>
      </c>
      <c r="C1661" s="15" t="s">
        <v>7490</v>
      </c>
      <c r="D1661" s="15" t="str">
        <f>VLOOKUP(WEEKDAY(C1661),'Dia da Semana'!$S:$T,2,FALSE)</f>
        <v>Segunda</v>
      </c>
      <c r="E1661" s="15" t="s">
        <v>7491</v>
      </c>
      <c r="F1661" s="15" t="s">
        <v>222</v>
      </c>
      <c r="G1661" s="98" t="s">
        <v>250</v>
      </c>
      <c r="H1661" s="99" t="s">
        <v>250</v>
      </c>
      <c r="I1661" s="1"/>
      <c r="J1661" s="1"/>
      <c r="K1661" s="1"/>
      <c r="L1661" s="1"/>
      <c r="M1661" s="1"/>
      <c r="N1661" s="1"/>
      <c r="O1661" s="1"/>
      <c r="P1661" s="1"/>
      <c r="Q1661" s="1"/>
      <c r="R1661" s="15"/>
      <c r="S1661" s="1"/>
      <c r="T1661" s="1"/>
    </row>
    <row r="1662" ht="14.25" customHeight="1">
      <c r="A1662" s="1"/>
      <c r="B1662" s="12" t="s">
        <v>230</v>
      </c>
      <c r="C1662" s="15" t="s">
        <v>7492</v>
      </c>
      <c r="D1662" s="15" t="str">
        <f>VLOOKUP(WEEKDAY(C1662),'Dia da Semana'!$S:$T,2,FALSE)</f>
        <v>Segunda</v>
      </c>
      <c r="E1662" s="15" t="s">
        <v>7493</v>
      </c>
      <c r="F1662" s="15" t="s">
        <v>222</v>
      </c>
      <c r="G1662" s="98" t="s">
        <v>5044</v>
      </c>
      <c r="H1662" s="99" t="s">
        <v>5045</v>
      </c>
      <c r="I1662" s="1"/>
      <c r="J1662" s="1"/>
      <c r="K1662" s="1"/>
      <c r="L1662" s="1"/>
      <c r="M1662" s="1"/>
      <c r="N1662" s="1"/>
      <c r="O1662" s="1"/>
      <c r="P1662" s="1"/>
      <c r="Q1662" s="1"/>
      <c r="R1662" s="15"/>
      <c r="S1662" s="1"/>
      <c r="T1662" s="1"/>
    </row>
    <row r="1663" ht="14.25" customHeight="1">
      <c r="A1663" s="1"/>
      <c r="B1663" s="12" t="s">
        <v>230</v>
      </c>
      <c r="C1663" s="15" t="s">
        <v>7494</v>
      </c>
      <c r="D1663" s="15" t="str">
        <f>VLOOKUP(WEEKDAY(C1663),'Dia da Semana'!$S:$T,2,FALSE)</f>
        <v>Segunda</v>
      </c>
      <c r="E1663" s="15" t="s">
        <v>7495</v>
      </c>
      <c r="F1663" s="15" t="s">
        <v>222</v>
      </c>
      <c r="G1663" s="98" t="s">
        <v>250</v>
      </c>
      <c r="H1663" s="99" t="s">
        <v>250</v>
      </c>
      <c r="I1663" s="1"/>
      <c r="J1663" s="1"/>
      <c r="K1663" s="1"/>
      <c r="L1663" s="1"/>
      <c r="M1663" s="1"/>
      <c r="N1663" s="1"/>
      <c r="O1663" s="1"/>
      <c r="P1663" s="1"/>
      <c r="Q1663" s="1"/>
      <c r="R1663" s="15"/>
      <c r="S1663" s="1"/>
      <c r="T1663" s="1"/>
    </row>
    <row r="1664" ht="14.25" customHeight="1">
      <c r="A1664" s="1"/>
      <c r="B1664" s="12" t="s">
        <v>230</v>
      </c>
      <c r="C1664" s="15" t="s">
        <v>7496</v>
      </c>
      <c r="D1664" s="15" t="str">
        <f>VLOOKUP(WEEKDAY(C1664),'Dia da Semana'!$S:$T,2,FALSE)</f>
        <v>Segunda</v>
      </c>
      <c r="E1664" s="15" t="s">
        <v>7497</v>
      </c>
      <c r="F1664" s="15" t="s">
        <v>222</v>
      </c>
      <c r="G1664" s="98" t="s">
        <v>7498</v>
      </c>
      <c r="H1664" s="99" t="s">
        <v>7499</v>
      </c>
      <c r="I1664" s="1"/>
      <c r="J1664" s="1"/>
      <c r="K1664" s="1"/>
      <c r="L1664" s="1"/>
      <c r="M1664" s="1"/>
      <c r="N1664" s="1"/>
      <c r="O1664" s="1"/>
      <c r="P1664" s="1"/>
      <c r="Q1664" s="1"/>
      <c r="R1664" s="15"/>
      <c r="S1664" s="1"/>
      <c r="T1664" s="1"/>
    </row>
    <row r="1665" ht="14.25" customHeight="1">
      <c r="A1665" s="1"/>
      <c r="B1665" s="12" t="s">
        <v>248</v>
      </c>
      <c r="C1665" s="15" t="s">
        <v>7500</v>
      </c>
      <c r="D1665" s="15" t="str">
        <f>VLOOKUP(WEEKDAY(C1665),'Dia da Semana'!$S:$T,2,FALSE)</f>
        <v>Segunda</v>
      </c>
      <c r="E1665" s="15" t="s">
        <v>7501</v>
      </c>
      <c r="F1665" s="15" t="s">
        <v>222</v>
      </c>
      <c r="G1665" s="98" t="s">
        <v>6457</v>
      </c>
      <c r="H1665" s="99" t="s">
        <v>7502</v>
      </c>
      <c r="I1665" s="1"/>
      <c r="J1665" s="1"/>
      <c r="K1665" s="1"/>
      <c r="L1665" s="1"/>
      <c r="M1665" s="1"/>
      <c r="N1665" s="1"/>
      <c r="O1665" s="1"/>
      <c r="P1665" s="1"/>
      <c r="Q1665" s="1"/>
      <c r="R1665" s="15"/>
      <c r="S1665" s="1"/>
      <c r="T1665" s="1"/>
    </row>
    <row r="1666" ht="14.25" customHeight="1">
      <c r="A1666" s="1"/>
      <c r="B1666" s="12" t="s">
        <v>230</v>
      </c>
      <c r="C1666" s="15" t="s">
        <v>7503</v>
      </c>
      <c r="D1666" s="15" t="str">
        <f>VLOOKUP(WEEKDAY(C1666),'Dia da Semana'!$S:$T,2,FALSE)</f>
        <v>Segunda</v>
      </c>
      <c r="E1666" s="15" t="s">
        <v>7504</v>
      </c>
      <c r="F1666" s="15" t="s">
        <v>222</v>
      </c>
      <c r="G1666" s="98" t="s">
        <v>4179</v>
      </c>
      <c r="H1666" s="99" t="s">
        <v>4180</v>
      </c>
      <c r="I1666" s="1"/>
      <c r="J1666" s="1"/>
      <c r="K1666" s="1"/>
      <c r="L1666" s="1"/>
      <c r="M1666" s="1"/>
      <c r="N1666" s="1"/>
      <c r="O1666" s="1"/>
      <c r="P1666" s="1"/>
      <c r="Q1666" s="1"/>
      <c r="R1666" s="15"/>
      <c r="S1666" s="1"/>
      <c r="T1666" s="1"/>
    </row>
    <row r="1667" ht="14.25" customHeight="1">
      <c r="A1667" s="1"/>
      <c r="B1667" s="12" t="s">
        <v>230</v>
      </c>
      <c r="C1667" s="15" t="s">
        <v>7505</v>
      </c>
      <c r="D1667" s="15" t="str">
        <f>VLOOKUP(WEEKDAY(C1667),'Dia da Semana'!$S:$T,2,FALSE)</f>
        <v>Segunda</v>
      </c>
      <c r="E1667" s="15" t="s">
        <v>7506</v>
      </c>
      <c r="F1667" s="15" t="s">
        <v>222</v>
      </c>
      <c r="G1667" s="98" t="s">
        <v>250</v>
      </c>
      <c r="H1667" s="99" t="s">
        <v>250</v>
      </c>
      <c r="I1667" s="1"/>
      <c r="J1667" s="1"/>
      <c r="K1667" s="1"/>
      <c r="L1667" s="1"/>
      <c r="M1667" s="1"/>
      <c r="N1667" s="1"/>
      <c r="O1667" s="1"/>
      <c r="P1667" s="1"/>
      <c r="Q1667" s="1"/>
      <c r="R1667" s="15"/>
      <c r="S1667" s="1"/>
      <c r="T1667" s="1"/>
    </row>
    <row r="1668" ht="14.25" customHeight="1">
      <c r="A1668" s="1"/>
      <c r="B1668" s="12" t="s">
        <v>248</v>
      </c>
      <c r="C1668" s="15" t="s">
        <v>7507</v>
      </c>
      <c r="D1668" s="15" t="str">
        <f>VLOOKUP(WEEKDAY(C1668),'Dia da Semana'!$S:$T,2,FALSE)</f>
        <v>Segunda</v>
      </c>
      <c r="E1668" s="15" t="s">
        <v>7508</v>
      </c>
      <c r="F1668" s="15" t="s">
        <v>222</v>
      </c>
      <c r="G1668" s="98" t="s">
        <v>4915</v>
      </c>
      <c r="H1668" s="99" t="s">
        <v>4916</v>
      </c>
      <c r="I1668" s="1"/>
      <c r="J1668" s="1"/>
      <c r="K1668" s="1"/>
      <c r="L1668" s="1"/>
      <c r="M1668" s="1"/>
      <c r="N1668" s="1"/>
      <c r="O1668" s="1"/>
      <c r="P1668" s="1"/>
      <c r="Q1668" s="1"/>
      <c r="R1668" s="15"/>
      <c r="S1668" s="1"/>
      <c r="T1668" s="1"/>
    </row>
    <row r="1669" ht="14.25" customHeight="1">
      <c r="A1669" s="1"/>
      <c r="B1669" s="12" t="s">
        <v>230</v>
      </c>
      <c r="C1669" s="15" t="s">
        <v>7509</v>
      </c>
      <c r="D1669" s="15" t="str">
        <f>VLOOKUP(WEEKDAY(C1669),'Dia da Semana'!$S:$T,2,FALSE)</f>
        <v>Segunda</v>
      </c>
      <c r="E1669" s="15" t="s">
        <v>7510</v>
      </c>
      <c r="F1669" s="15" t="s">
        <v>222</v>
      </c>
      <c r="G1669" s="98" t="s">
        <v>4349</v>
      </c>
      <c r="H1669" s="99" t="s">
        <v>5083</v>
      </c>
      <c r="I1669" s="1"/>
      <c r="J1669" s="1"/>
      <c r="K1669" s="1"/>
      <c r="L1669" s="1"/>
      <c r="M1669" s="1"/>
      <c r="N1669" s="1"/>
      <c r="O1669" s="1"/>
      <c r="P1669" s="1"/>
      <c r="Q1669" s="1"/>
      <c r="R1669" s="15"/>
      <c r="S1669" s="1"/>
      <c r="T1669" s="1"/>
    </row>
    <row r="1670" ht="14.25" customHeight="1">
      <c r="A1670" s="1"/>
      <c r="B1670" s="12" t="s">
        <v>230</v>
      </c>
      <c r="C1670" s="15" t="s">
        <v>7511</v>
      </c>
      <c r="D1670" s="15" t="str">
        <f>VLOOKUP(WEEKDAY(C1670),'Dia da Semana'!$S:$T,2,FALSE)</f>
        <v>Segunda</v>
      </c>
      <c r="E1670" s="15" t="s">
        <v>7512</v>
      </c>
      <c r="F1670" s="15" t="s">
        <v>223</v>
      </c>
      <c r="G1670" s="98" t="s">
        <v>4179</v>
      </c>
      <c r="H1670" s="99" t="s">
        <v>4180</v>
      </c>
      <c r="I1670" s="1"/>
      <c r="J1670" s="1"/>
      <c r="K1670" s="1"/>
      <c r="L1670" s="1"/>
      <c r="M1670" s="1"/>
      <c r="N1670" s="1"/>
      <c r="O1670" s="1"/>
      <c r="P1670" s="1"/>
      <c r="Q1670" s="1"/>
      <c r="R1670" s="15"/>
      <c r="S1670" s="1"/>
      <c r="T1670" s="1"/>
    </row>
    <row r="1671" ht="14.25" customHeight="1">
      <c r="A1671" s="1"/>
      <c r="B1671" s="12" t="s">
        <v>230</v>
      </c>
      <c r="C1671" s="15" t="s">
        <v>7513</v>
      </c>
      <c r="D1671" s="15" t="str">
        <f>VLOOKUP(WEEKDAY(C1671),'Dia da Semana'!$S:$T,2,FALSE)</f>
        <v>Segunda</v>
      </c>
      <c r="E1671" s="15" t="s">
        <v>7514</v>
      </c>
      <c r="F1671" s="15" t="s">
        <v>222</v>
      </c>
      <c r="G1671" s="98" t="s">
        <v>4241</v>
      </c>
      <c r="H1671" s="99" t="s">
        <v>4242</v>
      </c>
      <c r="I1671" s="1"/>
      <c r="J1671" s="1"/>
      <c r="K1671" s="1"/>
      <c r="L1671" s="1"/>
      <c r="M1671" s="1"/>
      <c r="N1671" s="1"/>
      <c r="O1671" s="1"/>
      <c r="P1671" s="1"/>
      <c r="Q1671" s="1"/>
      <c r="R1671" s="15"/>
      <c r="S1671" s="1"/>
      <c r="T1671" s="1"/>
    </row>
    <row r="1672" ht="14.25" customHeight="1">
      <c r="A1672" s="1"/>
      <c r="B1672" s="12" t="s">
        <v>230</v>
      </c>
      <c r="C1672" s="15" t="s">
        <v>7515</v>
      </c>
      <c r="D1672" s="15" t="str">
        <f>VLOOKUP(WEEKDAY(C1672),'Dia da Semana'!$S:$T,2,FALSE)</f>
        <v>Segunda</v>
      </c>
      <c r="E1672" s="15" t="s">
        <v>7516</v>
      </c>
      <c r="F1672" s="15" t="s">
        <v>222</v>
      </c>
      <c r="G1672" s="98" t="s">
        <v>4501</v>
      </c>
      <c r="H1672" s="99" t="s">
        <v>4502</v>
      </c>
      <c r="I1672" s="1"/>
      <c r="J1672" s="1"/>
      <c r="K1672" s="1"/>
      <c r="L1672" s="1"/>
      <c r="M1672" s="1"/>
      <c r="N1672" s="1"/>
      <c r="O1672" s="1"/>
      <c r="P1672" s="1"/>
      <c r="Q1672" s="1"/>
      <c r="R1672" s="15"/>
      <c r="S1672" s="1"/>
      <c r="T1672" s="1"/>
    </row>
    <row r="1673" ht="14.25" customHeight="1">
      <c r="A1673" s="1"/>
      <c r="B1673" s="12" t="s">
        <v>230</v>
      </c>
      <c r="C1673" s="15" t="s">
        <v>7515</v>
      </c>
      <c r="D1673" s="15" t="str">
        <f>VLOOKUP(WEEKDAY(C1673),'Dia da Semana'!$S:$T,2,FALSE)</f>
        <v>Segunda</v>
      </c>
      <c r="E1673" s="15" t="s">
        <v>7517</v>
      </c>
      <c r="F1673" s="15" t="s">
        <v>222</v>
      </c>
      <c r="G1673" s="98" t="s">
        <v>4214</v>
      </c>
      <c r="H1673" s="99" t="s">
        <v>4215</v>
      </c>
      <c r="I1673" s="1"/>
      <c r="J1673" s="1"/>
      <c r="K1673" s="1"/>
      <c r="L1673" s="1"/>
      <c r="M1673" s="1"/>
      <c r="N1673" s="1"/>
      <c r="O1673" s="1"/>
      <c r="P1673" s="1"/>
      <c r="Q1673" s="1"/>
      <c r="R1673" s="15"/>
      <c r="S1673" s="1"/>
      <c r="T1673" s="1"/>
    </row>
    <row r="1674" ht="14.25" customHeight="1">
      <c r="A1674" s="1"/>
      <c r="B1674" s="12" t="s">
        <v>230</v>
      </c>
      <c r="C1674" s="15" t="s">
        <v>7518</v>
      </c>
      <c r="D1674" s="15" t="str">
        <f>VLOOKUP(WEEKDAY(C1674),'Dia da Semana'!$S:$T,2,FALSE)</f>
        <v>Segunda</v>
      </c>
      <c r="E1674" s="15" t="s">
        <v>7519</v>
      </c>
      <c r="F1674" s="15" t="s">
        <v>222</v>
      </c>
      <c r="G1674" s="98" t="s">
        <v>4187</v>
      </c>
      <c r="H1674" s="99" t="s">
        <v>4193</v>
      </c>
      <c r="I1674" s="1"/>
      <c r="J1674" s="1"/>
      <c r="K1674" s="1"/>
      <c r="L1674" s="1"/>
      <c r="M1674" s="1"/>
      <c r="N1674" s="1"/>
      <c r="O1674" s="1"/>
      <c r="P1674" s="1"/>
      <c r="Q1674" s="1"/>
      <c r="R1674" s="15"/>
      <c r="S1674" s="1"/>
      <c r="T1674" s="1"/>
    </row>
    <row r="1675" ht="14.25" customHeight="1">
      <c r="A1675" s="1"/>
      <c r="B1675" s="12" t="s">
        <v>249</v>
      </c>
      <c r="C1675" s="15" t="s">
        <v>7520</v>
      </c>
      <c r="D1675" s="15" t="str">
        <f>VLOOKUP(WEEKDAY(C1675),'Dia da Semana'!$S:$T,2,FALSE)</f>
        <v>Segunda</v>
      </c>
      <c r="E1675" s="15" t="s">
        <v>7521</v>
      </c>
      <c r="F1675" s="15" t="s">
        <v>222</v>
      </c>
      <c r="G1675" s="98" t="s">
        <v>4387</v>
      </c>
      <c r="H1675" s="99" t="s">
        <v>7522</v>
      </c>
      <c r="I1675" s="1"/>
      <c r="J1675" s="1"/>
      <c r="K1675" s="1"/>
      <c r="L1675" s="1"/>
      <c r="M1675" s="1"/>
      <c r="N1675" s="1"/>
      <c r="O1675" s="1"/>
      <c r="P1675" s="1"/>
      <c r="Q1675" s="1"/>
      <c r="R1675" s="15"/>
      <c r="S1675" s="1"/>
      <c r="T1675" s="1"/>
    </row>
    <row r="1676" ht="14.25" customHeight="1">
      <c r="A1676" s="1"/>
      <c r="B1676" s="12" t="s">
        <v>230</v>
      </c>
      <c r="C1676" s="15" t="s">
        <v>7523</v>
      </c>
      <c r="D1676" s="15" t="str">
        <f>VLOOKUP(WEEKDAY(C1676),'Dia da Semana'!$S:$T,2,FALSE)</f>
        <v>Segunda</v>
      </c>
      <c r="E1676" s="15" t="s">
        <v>7524</v>
      </c>
      <c r="F1676" s="15" t="s">
        <v>222</v>
      </c>
      <c r="G1676" s="98" t="s">
        <v>250</v>
      </c>
      <c r="H1676" s="99" t="s">
        <v>250</v>
      </c>
      <c r="I1676" s="1"/>
      <c r="J1676" s="1"/>
      <c r="K1676" s="1"/>
      <c r="L1676" s="1"/>
      <c r="M1676" s="1"/>
      <c r="N1676" s="1"/>
      <c r="O1676" s="1"/>
      <c r="P1676" s="1"/>
      <c r="Q1676" s="1"/>
      <c r="R1676" s="15"/>
      <c r="S1676" s="1"/>
      <c r="T1676" s="1"/>
    </row>
    <row r="1677" ht="14.25" customHeight="1">
      <c r="A1677" s="1"/>
      <c r="B1677" s="12" t="s">
        <v>248</v>
      </c>
      <c r="C1677" s="15" t="s">
        <v>7525</v>
      </c>
      <c r="D1677" s="15" t="str">
        <f>VLOOKUP(WEEKDAY(C1677),'Dia da Semana'!$S:$T,2,FALSE)</f>
        <v>Segunda</v>
      </c>
      <c r="E1677" s="15" t="s">
        <v>7526</v>
      </c>
      <c r="F1677" s="15" t="s">
        <v>223</v>
      </c>
      <c r="G1677" s="98" t="s">
        <v>7141</v>
      </c>
      <c r="H1677" s="99" t="s">
        <v>7527</v>
      </c>
      <c r="I1677" s="1"/>
      <c r="J1677" s="1"/>
      <c r="K1677" s="1"/>
      <c r="L1677" s="1"/>
      <c r="M1677" s="1"/>
      <c r="N1677" s="1"/>
      <c r="O1677" s="1"/>
      <c r="P1677" s="1"/>
      <c r="Q1677" s="1"/>
      <c r="R1677" s="15"/>
      <c r="S1677" s="1"/>
      <c r="T1677" s="1"/>
    </row>
    <row r="1678" ht="14.25" customHeight="1">
      <c r="A1678" s="1"/>
      <c r="B1678" s="12" t="s">
        <v>247</v>
      </c>
      <c r="C1678" s="15" t="s">
        <v>7528</v>
      </c>
      <c r="D1678" s="15" t="str">
        <f>VLOOKUP(WEEKDAY(C1678),'Dia da Semana'!$S:$T,2,FALSE)</f>
        <v>Segunda</v>
      </c>
      <c r="E1678" s="15" t="s">
        <v>7529</v>
      </c>
      <c r="F1678" s="15" t="s">
        <v>222</v>
      </c>
      <c r="G1678" s="98" t="s">
        <v>250</v>
      </c>
      <c r="H1678" s="99" t="s">
        <v>250</v>
      </c>
      <c r="I1678" s="1"/>
      <c r="J1678" s="1"/>
      <c r="K1678" s="1"/>
      <c r="L1678" s="1"/>
      <c r="M1678" s="1"/>
      <c r="N1678" s="1"/>
      <c r="O1678" s="1"/>
      <c r="P1678" s="1"/>
      <c r="Q1678" s="1"/>
      <c r="R1678" s="15"/>
      <c r="S1678" s="1"/>
      <c r="T1678" s="1"/>
    </row>
    <row r="1679" ht="14.25" customHeight="1">
      <c r="A1679" s="1"/>
      <c r="B1679" s="12" t="s">
        <v>247</v>
      </c>
      <c r="C1679" s="15" t="s">
        <v>7528</v>
      </c>
      <c r="D1679" s="15" t="str">
        <f>VLOOKUP(WEEKDAY(C1679),'Dia da Semana'!$S:$T,2,FALSE)</f>
        <v>Segunda</v>
      </c>
      <c r="E1679" s="15" t="s">
        <v>7530</v>
      </c>
      <c r="F1679" s="15" t="s">
        <v>222</v>
      </c>
      <c r="G1679" s="98" t="s">
        <v>250</v>
      </c>
      <c r="H1679" s="99" t="s">
        <v>250</v>
      </c>
      <c r="I1679" s="1"/>
      <c r="J1679" s="1"/>
      <c r="K1679" s="1"/>
      <c r="L1679" s="1"/>
      <c r="M1679" s="1"/>
      <c r="N1679" s="1"/>
      <c r="O1679" s="1"/>
      <c r="P1679" s="1"/>
      <c r="Q1679" s="1"/>
      <c r="R1679" s="15"/>
      <c r="S1679" s="1"/>
      <c r="T1679" s="1"/>
    </row>
    <row r="1680" ht="14.25" customHeight="1">
      <c r="A1680" s="1"/>
      <c r="B1680" s="12" t="s">
        <v>230</v>
      </c>
      <c r="C1680" s="15" t="s">
        <v>7531</v>
      </c>
      <c r="D1680" s="15" t="str">
        <f>VLOOKUP(WEEKDAY(C1680),'Dia da Semana'!$S:$T,2,FALSE)</f>
        <v>Segunda</v>
      </c>
      <c r="E1680" s="15" t="s">
        <v>7532</v>
      </c>
      <c r="F1680" s="15" t="s">
        <v>222</v>
      </c>
      <c r="G1680" s="98" t="s">
        <v>5522</v>
      </c>
      <c r="H1680" s="99" t="s">
        <v>5523</v>
      </c>
      <c r="I1680" s="1"/>
      <c r="J1680" s="1"/>
      <c r="K1680" s="1"/>
      <c r="L1680" s="1"/>
      <c r="M1680" s="1"/>
      <c r="N1680" s="1"/>
      <c r="O1680" s="1"/>
      <c r="P1680" s="1"/>
      <c r="Q1680" s="1"/>
      <c r="R1680" s="15"/>
      <c r="S1680" s="1"/>
      <c r="T1680" s="1"/>
    </row>
    <row r="1681" ht="14.25" customHeight="1">
      <c r="A1681" s="1"/>
      <c r="B1681" s="12" t="s">
        <v>247</v>
      </c>
      <c r="C1681" s="15" t="s">
        <v>7533</v>
      </c>
      <c r="D1681" s="15" t="str">
        <f>VLOOKUP(WEEKDAY(C1681),'Dia da Semana'!$S:$T,2,FALSE)</f>
        <v>Segunda</v>
      </c>
      <c r="E1681" s="15" t="s">
        <v>7534</v>
      </c>
      <c r="F1681" s="15" t="s">
        <v>222</v>
      </c>
      <c r="G1681" s="98" t="s">
        <v>250</v>
      </c>
      <c r="H1681" s="99" t="s">
        <v>250</v>
      </c>
      <c r="I1681" s="1"/>
      <c r="J1681" s="1"/>
      <c r="K1681" s="1"/>
      <c r="L1681" s="1"/>
      <c r="M1681" s="1"/>
      <c r="N1681" s="1"/>
      <c r="O1681" s="1"/>
      <c r="P1681" s="1"/>
      <c r="Q1681" s="1"/>
      <c r="R1681" s="15"/>
      <c r="S1681" s="1"/>
      <c r="T1681" s="1"/>
    </row>
    <row r="1682" ht="14.25" customHeight="1">
      <c r="A1682" s="1"/>
      <c r="B1682" s="12" t="s">
        <v>230</v>
      </c>
      <c r="C1682" s="15" t="s">
        <v>7535</v>
      </c>
      <c r="D1682" s="15" t="str">
        <f>VLOOKUP(WEEKDAY(C1682),'Dia da Semana'!$S:$T,2,FALSE)</f>
        <v>Segunda</v>
      </c>
      <c r="E1682" s="15" t="s">
        <v>7536</v>
      </c>
      <c r="F1682" s="15" t="s">
        <v>223</v>
      </c>
      <c r="G1682" s="98" t="s">
        <v>250</v>
      </c>
      <c r="H1682" s="99" t="s">
        <v>250</v>
      </c>
      <c r="I1682" s="1"/>
      <c r="J1682" s="1"/>
      <c r="K1682" s="1"/>
      <c r="L1682" s="1"/>
      <c r="M1682" s="1"/>
      <c r="N1682" s="1"/>
      <c r="O1682" s="1"/>
      <c r="P1682" s="1"/>
      <c r="Q1682" s="1"/>
      <c r="R1682" s="15"/>
      <c r="S1682" s="1"/>
      <c r="T1682" s="1"/>
    </row>
    <row r="1683" ht="14.25" customHeight="1">
      <c r="A1683" s="1"/>
      <c r="B1683" s="12" t="s">
        <v>247</v>
      </c>
      <c r="C1683" s="15" t="s">
        <v>7537</v>
      </c>
      <c r="D1683" s="15" t="str">
        <f>VLOOKUP(WEEKDAY(C1683),'Dia da Semana'!$S:$T,2,FALSE)</f>
        <v>Segunda</v>
      </c>
      <c r="E1683" s="15" t="s">
        <v>7538</v>
      </c>
      <c r="F1683" s="15" t="s">
        <v>222</v>
      </c>
      <c r="G1683" s="98" t="s">
        <v>250</v>
      </c>
      <c r="H1683" s="99" t="s">
        <v>250</v>
      </c>
      <c r="I1683" s="1"/>
      <c r="J1683" s="1"/>
      <c r="K1683" s="1"/>
      <c r="L1683" s="1"/>
      <c r="M1683" s="1"/>
      <c r="N1683" s="1"/>
      <c r="O1683" s="1"/>
      <c r="P1683" s="1"/>
      <c r="Q1683" s="1"/>
      <c r="R1683" s="15"/>
      <c r="S1683" s="1"/>
      <c r="T1683" s="1"/>
    </row>
    <row r="1684" ht="14.25" customHeight="1">
      <c r="A1684" s="1"/>
      <c r="B1684" s="12" t="s">
        <v>248</v>
      </c>
      <c r="C1684" s="15" t="s">
        <v>7539</v>
      </c>
      <c r="D1684" s="15" t="str">
        <f>VLOOKUP(WEEKDAY(C1684),'Dia da Semana'!$S:$T,2,FALSE)</f>
        <v>Segunda</v>
      </c>
      <c r="E1684" s="15" t="s">
        <v>7540</v>
      </c>
      <c r="F1684" s="15" t="s">
        <v>222</v>
      </c>
      <c r="G1684" s="98" t="s">
        <v>4179</v>
      </c>
      <c r="H1684" s="99" t="s">
        <v>4180</v>
      </c>
      <c r="I1684" s="1"/>
      <c r="J1684" s="1"/>
      <c r="K1684" s="1"/>
      <c r="L1684" s="1"/>
      <c r="M1684" s="1"/>
      <c r="N1684" s="1"/>
      <c r="O1684" s="1"/>
      <c r="P1684" s="1"/>
      <c r="Q1684" s="1"/>
      <c r="R1684" s="15"/>
      <c r="S1684" s="1"/>
      <c r="T1684" s="1"/>
    </row>
    <row r="1685" ht="14.25" customHeight="1">
      <c r="A1685" s="1"/>
      <c r="B1685" s="12" t="s">
        <v>248</v>
      </c>
      <c r="C1685" s="15" t="s">
        <v>7541</v>
      </c>
      <c r="D1685" s="15" t="str">
        <f>VLOOKUP(WEEKDAY(C1685),'Dia da Semana'!$S:$T,2,FALSE)</f>
        <v>Segunda</v>
      </c>
      <c r="E1685" s="15" t="s">
        <v>7542</v>
      </c>
      <c r="F1685" s="15" t="s">
        <v>222</v>
      </c>
      <c r="G1685" s="98" t="s">
        <v>250</v>
      </c>
      <c r="H1685" s="99" t="s">
        <v>250</v>
      </c>
      <c r="I1685" s="1"/>
      <c r="J1685" s="1"/>
      <c r="K1685" s="1"/>
      <c r="L1685" s="1"/>
      <c r="M1685" s="1"/>
      <c r="N1685" s="1"/>
      <c r="O1685" s="1"/>
      <c r="P1685" s="1"/>
      <c r="Q1685" s="1"/>
      <c r="R1685" s="15"/>
      <c r="S1685" s="1"/>
      <c r="T1685" s="1"/>
    </row>
    <row r="1686" ht="14.25" customHeight="1">
      <c r="A1686" s="1"/>
      <c r="B1686" s="12" t="s">
        <v>247</v>
      </c>
      <c r="C1686" s="15" t="s">
        <v>7543</v>
      </c>
      <c r="D1686" s="15" t="str">
        <f>VLOOKUP(WEEKDAY(C1686),'Dia da Semana'!$S:$T,2,FALSE)</f>
        <v>Segunda</v>
      </c>
      <c r="E1686" s="15" t="s">
        <v>7544</v>
      </c>
      <c r="F1686" s="15" t="s">
        <v>222</v>
      </c>
      <c r="G1686" s="98" t="s">
        <v>250</v>
      </c>
      <c r="H1686" s="99" t="s">
        <v>250</v>
      </c>
      <c r="I1686" s="1"/>
      <c r="J1686" s="1"/>
      <c r="K1686" s="1"/>
      <c r="L1686" s="1"/>
      <c r="M1686" s="1"/>
      <c r="N1686" s="1"/>
      <c r="O1686" s="1"/>
      <c r="P1686" s="1"/>
      <c r="Q1686" s="1"/>
      <c r="R1686" s="15"/>
      <c r="S1686" s="1"/>
      <c r="T1686" s="1"/>
    </row>
    <row r="1687" ht="14.25" customHeight="1">
      <c r="A1687" s="1"/>
      <c r="B1687" s="12" t="s">
        <v>230</v>
      </c>
      <c r="C1687" s="15" t="s">
        <v>7545</v>
      </c>
      <c r="D1687" s="15" t="str">
        <f>VLOOKUP(WEEKDAY(C1687),'Dia da Semana'!$S:$T,2,FALSE)</f>
        <v>Segunda</v>
      </c>
      <c r="E1687" s="15" t="s">
        <v>7546</v>
      </c>
      <c r="F1687" s="15" t="s">
        <v>222</v>
      </c>
      <c r="G1687" s="98" t="s">
        <v>4923</v>
      </c>
      <c r="H1687" s="99" t="s">
        <v>5267</v>
      </c>
      <c r="I1687" s="1"/>
      <c r="J1687" s="1"/>
      <c r="K1687" s="1"/>
      <c r="L1687" s="1"/>
      <c r="M1687" s="1"/>
      <c r="N1687" s="1"/>
      <c r="O1687" s="1"/>
      <c r="P1687" s="1"/>
      <c r="Q1687" s="1"/>
      <c r="R1687" s="15"/>
      <c r="S1687" s="1"/>
      <c r="T1687" s="1"/>
    </row>
    <row r="1688" ht="14.25" customHeight="1">
      <c r="A1688" s="1"/>
      <c r="B1688" s="12" t="s">
        <v>230</v>
      </c>
      <c r="C1688" s="15" t="s">
        <v>7547</v>
      </c>
      <c r="D1688" s="15" t="str">
        <f>VLOOKUP(WEEKDAY(C1688),'Dia da Semana'!$S:$T,2,FALSE)</f>
        <v>Segunda</v>
      </c>
      <c r="E1688" s="15" t="s">
        <v>7548</v>
      </c>
      <c r="F1688" s="15" t="s">
        <v>222</v>
      </c>
      <c r="G1688" s="98" t="s">
        <v>250</v>
      </c>
      <c r="H1688" s="99" t="s">
        <v>250</v>
      </c>
      <c r="I1688" s="1"/>
      <c r="J1688" s="1"/>
      <c r="K1688" s="1"/>
      <c r="L1688" s="1"/>
      <c r="M1688" s="1"/>
      <c r="N1688" s="1"/>
      <c r="O1688" s="1"/>
      <c r="P1688" s="1"/>
      <c r="Q1688" s="1"/>
      <c r="R1688" s="15"/>
      <c r="S1688" s="1"/>
      <c r="T1688" s="1"/>
    </row>
    <row r="1689" ht="14.25" customHeight="1">
      <c r="A1689" s="1"/>
      <c r="B1689" s="12" t="s">
        <v>230</v>
      </c>
      <c r="C1689" s="15" t="s">
        <v>7549</v>
      </c>
      <c r="D1689" s="15" t="str">
        <f>VLOOKUP(WEEKDAY(C1689),'Dia da Semana'!$S:$T,2,FALSE)</f>
        <v>Segunda</v>
      </c>
      <c r="E1689" s="15" t="s">
        <v>7550</v>
      </c>
      <c r="F1689" s="15" t="s">
        <v>222</v>
      </c>
      <c r="G1689" s="98" t="s">
        <v>7551</v>
      </c>
      <c r="H1689" s="99" t="s">
        <v>7552</v>
      </c>
      <c r="I1689" s="1"/>
      <c r="J1689" s="1"/>
      <c r="K1689" s="1"/>
      <c r="L1689" s="1"/>
      <c r="M1689" s="1"/>
      <c r="N1689" s="1"/>
      <c r="O1689" s="1"/>
      <c r="P1689" s="1"/>
      <c r="Q1689" s="1"/>
      <c r="R1689" s="15"/>
      <c r="S1689" s="1"/>
      <c r="T1689" s="1"/>
    </row>
    <row r="1690" ht="14.25" customHeight="1">
      <c r="A1690" s="1"/>
      <c r="B1690" s="12" t="s">
        <v>230</v>
      </c>
      <c r="C1690" s="15" t="s">
        <v>7553</v>
      </c>
      <c r="D1690" s="15" t="str">
        <f>VLOOKUP(WEEKDAY(C1690),'Dia da Semana'!$S:$T,2,FALSE)</f>
        <v>Segunda</v>
      </c>
      <c r="E1690" s="15" t="s">
        <v>7554</v>
      </c>
      <c r="F1690" s="15" t="s">
        <v>222</v>
      </c>
      <c r="G1690" s="98" t="s">
        <v>4179</v>
      </c>
      <c r="H1690" s="99" t="s">
        <v>4180</v>
      </c>
      <c r="I1690" s="1"/>
      <c r="J1690" s="1"/>
      <c r="K1690" s="1"/>
      <c r="L1690" s="1"/>
      <c r="M1690" s="1"/>
      <c r="N1690" s="1"/>
      <c r="O1690" s="1"/>
      <c r="P1690" s="1"/>
      <c r="Q1690" s="1"/>
      <c r="R1690" s="15"/>
      <c r="S1690" s="1"/>
      <c r="T1690" s="1"/>
    </row>
    <row r="1691" ht="14.25" customHeight="1">
      <c r="A1691" s="1"/>
      <c r="B1691" s="12" t="s">
        <v>230</v>
      </c>
      <c r="C1691" s="15" t="s">
        <v>7555</v>
      </c>
      <c r="D1691" s="15" t="str">
        <f>VLOOKUP(WEEKDAY(C1691),'Dia da Semana'!$S:$T,2,FALSE)</f>
        <v>Segunda</v>
      </c>
      <c r="E1691" s="15" t="s">
        <v>7556</v>
      </c>
      <c r="F1691" s="15" t="s">
        <v>222</v>
      </c>
      <c r="G1691" s="98" t="s">
        <v>4187</v>
      </c>
      <c r="H1691" s="99" t="s">
        <v>5987</v>
      </c>
      <c r="I1691" s="1"/>
      <c r="J1691" s="1"/>
      <c r="K1691" s="1"/>
      <c r="L1691" s="1"/>
      <c r="M1691" s="1"/>
      <c r="N1691" s="1"/>
      <c r="O1691" s="1"/>
      <c r="P1691" s="1"/>
      <c r="Q1691" s="1"/>
      <c r="R1691" s="15"/>
      <c r="S1691" s="1"/>
      <c r="T1691" s="1"/>
    </row>
    <row r="1692" ht="14.25" customHeight="1">
      <c r="A1692" s="1"/>
      <c r="B1692" s="12" t="s">
        <v>248</v>
      </c>
      <c r="C1692" s="15" t="s">
        <v>7557</v>
      </c>
      <c r="D1692" s="15" t="str">
        <f>VLOOKUP(WEEKDAY(C1692),'Dia da Semana'!$S:$T,2,FALSE)</f>
        <v>Segunda</v>
      </c>
      <c r="E1692" s="15" t="s">
        <v>7558</v>
      </c>
      <c r="F1692" s="15" t="s">
        <v>222</v>
      </c>
      <c r="G1692" s="98" t="s">
        <v>250</v>
      </c>
      <c r="H1692" s="99" t="s">
        <v>250</v>
      </c>
      <c r="I1692" s="1"/>
      <c r="J1692" s="1"/>
      <c r="K1692" s="1"/>
      <c r="L1692" s="1"/>
      <c r="M1692" s="1"/>
      <c r="N1692" s="1"/>
      <c r="O1692" s="1"/>
      <c r="P1692" s="1"/>
      <c r="Q1692" s="1"/>
      <c r="R1692" s="15"/>
      <c r="S1692" s="1"/>
      <c r="T1692" s="1"/>
    </row>
    <row r="1693" ht="14.25" customHeight="1">
      <c r="A1693" s="1"/>
      <c r="B1693" s="12" t="s">
        <v>247</v>
      </c>
      <c r="C1693" s="15" t="s">
        <v>7559</v>
      </c>
      <c r="D1693" s="15" t="str">
        <f>VLOOKUP(WEEKDAY(C1693),'Dia da Semana'!$S:$T,2,FALSE)</f>
        <v>Segunda</v>
      </c>
      <c r="E1693" s="15" t="s">
        <v>7560</v>
      </c>
      <c r="F1693" s="15" t="s">
        <v>222</v>
      </c>
      <c r="G1693" s="98" t="s">
        <v>250</v>
      </c>
      <c r="H1693" s="99" t="s">
        <v>250</v>
      </c>
      <c r="I1693" s="1"/>
      <c r="J1693" s="1"/>
      <c r="K1693" s="1"/>
      <c r="L1693" s="1"/>
      <c r="M1693" s="1"/>
      <c r="N1693" s="1"/>
      <c r="O1693" s="1"/>
      <c r="P1693" s="1"/>
      <c r="Q1693" s="1"/>
      <c r="R1693" s="15"/>
      <c r="S1693" s="1"/>
      <c r="T1693" s="1"/>
    </row>
    <row r="1694" ht="14.25" customHeight="1">
      <c r="A1694" s="1"/>
      <c r="B1694" s="12" t="s">
        <v>248</v>
      </c>
      <c r="C1694" s="15" t="s">
        <v>7561</v>
      </c>
      <c r="D1694" s="15" t="str">
        <f>VLOOKUP(WEEKDAY(C1694),'Dia da Semana'!$S:$T,2,FALSE)</f>
        <v>Segunda</v>
      </c>
      <c r="E1694" s="15" t="s">
        <v>7562</v>
      </c>
      <c r="F1694" s="15" t="s">
        <v>222</v>
      </c>
      <c r="G1694" s="98" t="s">
        <v>4337</v>
      </c>
      <c r="H1694" s="99" t="s">
        <v>4382</v>
      </c>
      <c r="I1694" s="1"/>
      <c r="J1694" s="1"/>
      <c r="K1694" s="1"/>
      <c r="L1694" s="1"/>
      <c r="M1694" s="1"/>
      <c r="N1694" s="1"/>
      <c r="O1694" s="1"/>
      <c r="P1694" s="1"/>
      <c r="Q1694" s="1"/>
      <c r="R1694" s="15"/>
      <c r="S1694" s="1"/>
      <c r="T1694" s="1"/>
    </row>
    <row r="1695" ht="14.25" customHeight="1">
      <c r="A1695" s="1"/>
      <c r="B1695" s="12" t="s">
        <v>248</v>
      </c>
      <c r="C1695" s="15" t="s">
        <v>7563</v>
      </c>
      <c r="D1695" s="15" t="str">
        <f>VLOOKUP(WEEKDAY(C1695),'Dia da Semana'!$S:$T,2,FALSE)</f>
        <v>Segunda</v>
      </c>
      <c r="E1695" s="15" t="s">
        <v>7564</v>
      </c>
      <c r="F1695" s="15" t="s">
        <v>4186</v>
      </c>
      <c r="G1695" s="98" t="s">
        <v>4179</v>
      </c>
      <c r="H1695" s="99" t="s">
        <v>4180</v>
      </c>
      <c r="I1695" s="1"/>
      <c r="J1695" s="1"/>
      <c r="K1695" s="1"/>
      <c r="L1695" s="1"/>
      <c r="M1695" s="1"/>
      <c r="N1695" s="1"/>
      <c r="O1695" s="1"/>
      <c r="P1695" s="1"/>
      <c r="Q1695" s="1"/>
      <c r="R1695" s="15"/>
      <c r="S1695" s="1"/>
      <c r="T1695" s="1"/>
    </row>
    <row r="1696" ht="14.25" customHeight="1">
      <c r="A1696" s="1"/>
      <c r="B1696" s="12" t="s">
        <v>230</v>
      </c>
      <c r="C1696" s="15" t="s">
        <v>7565</v>
      </c>
      <c r="D1696" s="15" t="str">
        <f>VLOOKUP(WEEKDAY(C1696),'Dia da Semana'!$S:$T,2,FALSE)</f>
        <v>Segunda</v>
      </c>
      <c r="E1696" s="15" t="s">
        <v>7566</v>
      </c>
      <c r="F1696" s="15" t="s">
        <v>222</v>
      </c>
      <c r="G1696" s="98" t="s">
        <v>4241</v>
      </c>
      <c r="H1696" s="99" t="s">
        <v>4242</v>
      </c>
      <c r="I1696" s="1"/>
      <c r="J1696" s="1"/>
      <c r="K1696" s="1"/>
      <c r="L1696" s="1"/>
      <c r="M1696" s="1"/>
      <c r="N1696" s="1"/>
      <c r="O1696" s="1"/>
      <c r="P1696" s="1"/>
      <c r="Q1696" s="1"/>
      <c r="R1696" s="15"/>
      <c r="S1696" s="1"/>
      <c r="T1696" s="1"/>
    </row>
    <row r="1697" ht="14.25" customHeight="1">
      <c r="A1697" s="1"/>
      <c r="B1697" s="12" t="s">
        <v>247</v>
      </c>
      <c r="C1697" s="15" t="s">
        <v>7567</v>
      </c>
      <c r="D1697" s="15" t="str">
        <f>VLOOKUP(WEEKDAY(C1697),'Dia da Semana'!$S:$T,2,FALSE)</f>
        <v>Segunda</v>
      </c>
      <c r="E1697" s="15" t="s">
        <v>7568</v>
      </c>
      <c r="F1697" s="15" t="s">
        <v>222</v>
      </c>
      <c r="G1697" s="98" t="s">
        <v>4241</v>
      </c>
      <c r="H1697" s="99" t="s">
        <v>4249</v>
      </c>
      <c r="I1697" s="1"/>
      <c r="J1697" s="1"/>
      <c r="K1697" s="1"/>
      <c r="L1697" s="1"/>
      <c r="M1697" s="1"/>
      <c r="N1697" s="1"/>
      <c r="O1697" s="1"/>
      <c r="P1697" s="1"/>
      <c r="Q1697" s="1"/>
      <c r="R1697" s="15"/>
      <c r="S1697" s="1"/>
      <c r="T1697" s="1"/>
    </row>
    <row r="1698" ht="14.25" customHeight="1">
      <c r="A1698" s="1"/>
      <c r="B1698" s="12" t="s">
        <v>248</v>
      </c>
      <c r="C1698" s="15" t="s">
        <v>7569</v>
      </c>
      <c r="D1698" s="15" t="str">
        <f>VLOOKUP(WEEKDAY(C1698),'Dia da Semana'!$S:$T,2,FALSE)</f>
        <v>Segunda</v>
      </c>
      <c r="E1698" s="15" t="s">
        <v>7570</v>
      </c>
      <c r="F1698" s="15" t="s">
        <v>223</v>
      </c>
      <c r="G1698" s="98" t="s">
        <v>4187</v>
      </c>
      <c r="H1698" s="99" t="s">
        <v>4193</v>
      </c>
      <c r="I1698" s="1"/>
      <c r="J1698" s="1"/>
      <c r="K1698" s="1"/>
      <c r="L1698" s="1"/>
      <c r="M1698" s="1"/>
      <c r="N1698" s="1"/>
      <c r="O1698" s="1"/>
      <c r="P1698" s="1"/>
      <c r="Q1698" s="1"/>
      <c r="R1698" s="15"/>
      <c r="S1698" s="1"/>
      <c r="T1698" s="1"/>
    </row>
    <row r="1699" ht="14.25" customHeight="1">
      <c r="A1699" s="1"/>
      <c r="B1699" s="12" t="s">
        <v>230</v>
      </c>
      <c r="C1699" s="15" t="s">
        <v>7571</v>
      </c>
      <c r="D1699" s="15" t="str">
        <f>VLOOKUP(WEEKDAY(C1699),'Dia da Semana'!$S:$T,2,FALSE)</f>
        <v>Segunda</v>
      </c>
      <c r="E1699" s="15" t="s">
        <v>7572</v>
      </c>
      <c r="F1699" s="15" t="s">
        <v>222</v>
      </c>
      <c r="G1699" s="98" t="s">
        <v>4214</v>
      </c>
      <c r="H1699" s="99" t="s">
        <v>4259</v>
      </c>
      <c r="I1699" s="1"/>
      <c r="J1699" s="1"/>
      <c r="K1699" s="1"/>
      <c r="L1699" s="1"/>
      <c r="M1699" s="1"/>
      <c r="N1699" s="1"/>
      <c r="O1699" s="1"/>
      <c r="P1699" s="1"/>
      <c r="Q1699" s="1"/>
      <c r="R1699" s="15"/>
      <c r="S1699" s="1"/>
      <c r="T1699" s="1"/>
    </row>
    <row r="1700" ht="14.25" customHeight="1">
      <c r="A1700" s="1"/>
      <c r="B1700" s="12" t="s">
        <v>230</v>
      </c>
      <c r="C1700" s="15" t="s">
        <v>7571</v>
      </c>
      <c r="D1700" s="15" t="str">
        <f>VLOOKUP(WEEKDAY(C1700),'Dia da Semana'!$S:$T,2,FALSE)</f>
        <v>Segunda</v>
      </c>
      <c r="E1700" s="15" t="s">
        <v>7573</v>
      </c>
      <c r="F1700" s="15" t="s">
        <v>223</v>
      </c>
      <c r="G1700" s="98" t="s">
        <v>4187</v>
      </c>
      <c r="H1700" s="99" t="s">
        <v>4193</v>
      </c>
      <c r="I1700" s="1"/>
      <c r="J1700" s="1"/>
      <c r="K1700" s="1"/>
      <c r="L1700" s="1"/>
      <c r="M1700" s="1"/>
      <c r="N1700" s="1"/>
      <c r="O1700" s="1"/>
      <c r="P1700" s="1"/>
      <c r="Q1700" s="1"/>
      <c r="R1700" s="15"/>
      <c r="S1700" s="1"/>
      <c r="T1700" s="1"/>
    </row>
    <row r="1701" ht="14.25" customHeight="1">
      <c r="A1701" s="1"/>
      <c r="B1701" s="12" t="s">
        <v>230</v>
      </c>
      <c r="C1701" s="15" t="s">
        <v>7574</v>
      </c>
      <c r="D1701" s="15" t="str">
        <f>VLOOKUP(WEEKDAY(C1701),'Dia da Semana'!$S:$T,2,FALSE)</f>
        <v>Segunda</v>
      </c>
      <c r="E1701" s="15" t="s">
        <v>7573</v>
      </c>
      <c r="F1701" s="15" t="s">
        <v>223</v>
      </c>
      <c r="G1701" s="98" t="s">
        <v>4187</v>
      </c>
      <c r="H1701" s="99" t="s">
        <v>4193</v>
      </c>
      <c r="I1701" s="1"/>
      <c r="J1701" s="1"/>
      <c r="K1701" s="1"/>
      <c r="L1701" s="1"/>
      <c r="M1701" s="1"/>
      <c r="N1701" s="1"/>
      <c r="O1701" s="1"/>
      <c r="P1701" s="1"/>
      <c r="Q1701" s="1"/>
      <c r="R1701" s="15"/>
      <c r="S1701" s="1"/>
      <c r="T1701" s="1"/>
    </row>
    <row r="1702" ht="14.25" customHeight="1">
      <c r="A1702" s="1"/>
      <c r="B1702" s="12" t="s">
        <v>230</v>
      </c>
      <c r="C1702" s="15" t="s">
        <v>7575</v>
      </c>
      <c r="D1702" s="15" t="str">
        <f>VLOOKUP(WEEKDAY(C1702),'Dia da Semana'!$S:$T,2,FALSE)</f>
        <v>Segunda</v>
      </c>
      <c r="E1702" s="15" t="s">
        <v>7576</v>
      </c>
      <c r="F1702" s="15" t="s">
        <v>222</v>
      </c>
      <c r="G1702" s="98" t="s">
        <v>4266</v>
      </c>
      <c r="H1702" s="99" t="s">
        <v>5053</v>
      </c>
      <c r="I1702" s="1"/>
      <c r="J1702" s="1"/>
      <c r="K1702" s="1"/>
      <c r="L1702" s="1"/>
      <c r="M1702" s="1"/>
      <c r="N1702" s="1"/>
      <c r="O1702" s="1"/>
      <c r="P1702" s="1"/>
      <c r="Q1702" s="1"/>
      <c r="R1702" s="15"/>
      <c r="S1702" s="1"/>
      <c r="T1702" s="1"/>
    </row>
    <row r="1703" ht="14.25" customHeight="1">
      <c r="A1703" s="1"/>
      <c r="B1703" s="12" t="s">
        <v>230</v>
      </c>
      <c r="C1703" s="15" t="s">
        <v>7577</v>
      </c>
      <c r="D1703" s="15" t="str">
        <f>VLOOKUP(WEEKDAY(C1703),'Dia da Semana'!$S:$T,2,FALSE)</f>
        <v>Segunda</v>
      </c>
      <c r="E1703" s="15" t="s">
        <v>7578</v>
      </c>
      <c r="F1703" s="15" t="s">
        <v>222</v>
      </c>
      <c r="G1703" s="98" t="s">
        <v>4241</v>
      </c>
      <c r="H1703" s="99" t="s">
        <v>4287</v>
      </c>
      <c r="I1703" s="1"/>
      <c r="J1703" s="1"/>
      <c r="K1703" s="1"/>
      <c r="L1703" s="1"/>
      <c r="M1703" s="1"/>
      <c r="N1703" s="1"/>
      <c r="O1703" s="1"/>
      <c r="P1703" s="1"/>
      <c r="Q1703" s="1"/>
      <c r="R1703" s="15"/>
      <c r="S1703" s="1"/>
      <c r="T1703" s="1"/>
    </row>
    <row r="1704" ht="14.25" customHeight="1">
      <c r="A1704" s="1"/>
      <c r="B1704" s="12" t="s">
        <v>230</v>
      </c>
      <c r="C1704" s="15" t="s">
        <v>7577</v>
      </c>
      <c r="D1704" s="15" t="str">
        <f>VLOOKUP(WEEKDAY(C1704),'Dia da Semana'!$S:$T,2,FALSE)</f>
        <v>Segunda</v>
      </c>
      <c r="E1704" s="15" t="s">
        <v>7576</v>
      </c>
      <c r="F1704" s="15" t="s">
        <v>222</v>
      </c>
      <c r="G1704" s="98" t="s">
        <v>4266</v>
      </c>
      <c r="H1704" s="99" t="s">
        <v>5053</v>
      </c>
      <c r="I1704" s="1"/>
      <c r="J1704" s="1"/>
      <c r="K1704" s="1"/>
      <c r="L1704" s="1"/>
      <c r="M1704" s="1"/>
      <c r="N1704" s="1"/>
      <c r="O1704" s="1"/>
      <c r="P1704" s="1"/>
      <c r="Q1704" s="1"/>
      <c r="R1704" s="15"/>
      <c r="S1704" s="1"/>
      <c r="T1704" s="1"/>
    </row>
    <row r="1705" ht="14.25" customHeight="1">
      <c r="A1705" s="1"/>
      <c r="B1705" s="12" t="s">
        <v>230</v>
      </c>
      <c r="C1705" s="15" t="s">
        <v>7579</v>
      </c>
      <c r="D1705" s="15" t="str">
        <f>VLOOKUP(WEEKDAY(C1705),'Dia da Semana'!$S:$T,2,FALSE)</f>
        <v>Segunda</v>
      </c>
      <c r="E1705" s="15" t="s">
        <v>7578</v>
      </c>
      <c r="F1705" s="15" t="s">
        <v>222</v>
      </c>
      <c r="G1705" s="98" t="s">
        <v>4241</v>
      </c>
      <c r="H1705" s="99" t="s">
        <v>4287</v>
      </c>
      <c r="I1705" s="1"/>
      <c r="J1705" s="1"/>
      <c r="K1705" s="1"/>
      <c r="L1705" s="1"/>
      <c r="M1705" s="1"/>
      <c r="N1705" s="1"/>
      <c r="O1705" s="1"/>
      <c r="P1705" s="1"/>
      <c r="Q1705" s="1"/>
      <c r="R1705" s="15"/>
      <c r="S1705" s="1"/>
      <c r="T1705" s="1"/>
    </row>
    <row r="1706" ht="14.25" customHeight="1">
      <c r="A1706" s="1"/>
      <c r="B1706" s="12" t="s">
        <v>230</v>
      </c>
      <c r="C1706" s="15" t="s">
        <v>7580</v>
      </c>
      <c r="D1706" s="15" t="str">
        <f>VLOOKUP(WEEKDAY(C1706),'Dia da Semana'!$S:$T,2,FALSE)</f>
        <v>Segunda</v>
      </c>
      <c r="E1706" s="15" t="s">
        <v>7581</v>
      </c>
      <c r="F1706" s="15" t="s">
        <v>222</v>
      </c>
      <c r="G1706" s="98" t="s">
        <v>4266</v>
      </c>
      <c r="H1706" s="99" t="s">
        <v>5053</v>
      </c>
      <c r="I1706" s="1"/>
      <c r="J1706" s="1"/>
      <c r="K1706" s="1"/>
      <c r="L1706" s="1"/>
      <c r="M1706" s="1"/>
      <c r="N1706" s="1"/>
      <c r="O1706" s="1"/>
      <c r="P1706" s="1"/>
      <c r="Q1706" s="1"/>
      <c r="R1706" s="15"/>
      <c r="S1706" s="1"/>
      <c r="T1706" s="1"/>
    </row>
    <row r="1707" ht="14.25" customHeight="1">
      <c r="A1707" s="1"/>
      <c r="B1707" s="12" t="s">
        <v>230</v>
      </c>
      <c r="C1707" s="15" t="s">
        <v>7582</v>
      </c>
      <c r="D1707" s="15" t="str">
        <f>VLOOKUP(WEEKDAY(C1707),'Dia da Semana'!$S:$T,2,FALSE)</f>
        <v>Segunda</v>
      </c>
      <c r="E1707" s="15" t="s">
        <v>7583</v>
      </c>
      <c r="F1707" s="15" t="s">
        <v>223</v>
      </c>
      <c r="G1707" s="98" t="s">
        <v>7584</v>
      </c>
      <c r="H1707" s="99" t="s">
        <v>7585</v>
      </c>
      <c r="I1707" s="1"/>
      <c r="J1707" s="1"/>
      <c r="K1707" s="1"/>
      <c r="L1707" s="1"/>
      <c r="M1707" s="1"/>
      <c r="N1707" s="1"/>
      <c r="O1707" s="1"/>
      <c r="P1707" s="1"/>
      <c r="Q1707" s="1"/>
      <c r="R1707" s="15"/>
      <c r="S1707" s="1"/>
      <c r="T1707" s="1"/>
    </row>
    <row r="1708" ht="14.25" customHeight="1">
      <c r="A1708" s="1"/>
      <c r="B1708" s="12" t="s">
        <v>230</v>
      </c>
      <c r="C1708" s="15" t="s">
        <v>7582</v>
      </c>
      <c r="D1708" s="15" t="str">
        <f>VLOOKUP(WEEKDAY(C1708),'Dia da Semana'!$S:$T,2,FALSE)</f>
        <v>Segunda</v>
      </c>
      <c r="E1708" s="15" t="s">
        <v>7583</v>
      </c>
      <c r="F1708" s="15" t="s">
        <v>223</v>
      </c>
      <c r="G1708" s="98" t="s">
        <v>7584</v>
      </c>
      <c r="H1708" s="99" t="s">
        <v>7586</v>
      </c>
      <c r="I1708" s="1"/>
      <c r="J1708" s="1"/>
      <c r="K1708" s="1"/>
      <c r="L1708" s="1"/>
      <c r="M1708" s="1"/>
      <c r="N1708" s="1"/>
      <c r="O1708" s="1"/>
      <c r="P1708" s="1"/>
      <c r="Q1708" s="1"/>
      <c r="R1708" s="15"/>
      <c r="S1708" s="1"/>
      <c r="T1708" s="1"/>
    </row>
    <row r="1709" ht="14.25" customHeight="1">
      <c r="A1709" s="1"/>
      <c r="B1709" s="12" t="s">
        <v>247</v>
      </c>
      <c r="C1709" s="15" t="s">
        <v>7587</v>
      </c>
      <c r="D1709" s="15" t="str">
        <f>VLOOKUP(WEEKDAY(C1709),'Dia da Semana'!$S:$T,2,FALSE)</f>
        <v>Segunda</v>
      </c>
      <c r="E1709" s="15" t="s">
        <v>7588</v>
      </c>
      <c r="F1709" s="15" t="s">
        <v>222</v>
      </c>
      <c r="G1709" s="98" t="s">
        <v>250</v>
      </c>
      <c r="H1709" s="99" t="s">
        <v>250</v>
      </c>
      <c r="I1709" s="1"/>
      <c r="J1709" s="1"/>
      <c r="K1709" s="1"/>
      <c r="L1709" s="1"/>
      <c r="M1709" s="1"/>
      <c r="N1709" s="1"/>
      <c r="O1709" s="1"/>
      <c r="P1709" s="1"/>
      <c r="Q1709" s="1"/>
      <c r="R1709" s="15"/>
      <c r="S1709" s="1"/>
      <c r="T1709" s="1"/>
    </row>
    <row r="1710" ht="14.25" customHeight="1">
      <c r="A1710" s="1"/>
      <c r="B1710" s="12" t="s">
        <v>248</v>
      </c>
      <c r="C1710" s="15" t="s">
        <v>7589</v>
      </c>
      <c r="D1710" s="15" t="str">
        <f>VLOOKUP(WEEKDAY(C1710),'Dia da Semana'!$S:$T,2,FALSE)</f>
        <v>Segunda</v>
      </c>
      <c r="E1710" s="15" t="s">
        <v>7590</v>
      </c>
      <c r="F1710" s="15" t="s">
        <v>222</v>
      </c>
      <c r="G1710" s="98" t="s">
        <v>4187</v>
      </c>
      <c r="H1710" s="99" t="s">
        <v>4193</v>
      </c>
      <c r="I1710" s="1"/>
      <c r="J1710" s="1"/>
      <c r="K1710" s="1"/>
      <c r="L1710" s="1"/>
      <c r="M1710" s="1"/>
      <c r="N1710" s="1"/>
      <c r="O1710" s="1"/>
      <c r="P1710" s="1"/>
      <c r="Q1710" s="1"/>
      <c r="R1710" s="15"/>
      <c r="S1710" s="1"/>
      <c r="T1710" s="1"/>
    </row>
    <row r="1711" ht="14.25" customHeight="1">
      <c r="A1711" s="1"/>
      <c r="B1711" s="12" t="s">
        <v>230</v>
      </c>
      <c r="C1711" s="15" t="s">
        <v>7591</v>
      </c>
      <c r="D1711" s="15" t="str">
        <f>VLOOKUP(WEEKDAY(C1711),'Dia da Semana'!$S:$T,2,FALSE)</f>
        <v>Segunda</v>
      </c>
      <c r="E1711" s="15" t="s">
        <v>7592</v>
      </c>
      <c r="F1711" s="15" t="s">
        <v>222</v>
      </c>
      <c r="G1711" s="98" t="s">
        <v>4241</v>
      </c>
      <c r="H1711" s="99" t="s">
        <v>4439</v>
      </c>
      <c r="I1711" s="1"/>
      <c r="J1711" s="1"/>
      <c r="K1711" s="1"/>
      <c r="L1711" s="1"/>
      <c r="M1711" s="1"/>
      <c r="N1711" s="1"/>
      <c r="O1711" s="1"/>
      <c r="P1711" s="1"/>
      <c r="Q1711" s="1"/>
      <c r="R1711" s="15"/>
      <c r="S1711" s="1"/>
      <c r="T1711" s="1"/>
    </row>
    <row r="1712" ht="14.25" customHeight="1">
      <c r="A1712" s="1"/>
      <c r="B1712" s="12" t="s">
        <v>230</v>
      </c>
      <c r="C1712" s="15" t="s">
        <v>7593</v>
      </c>
      <c r="D1712" s="15" t="str">
        <f>VLOOKUP(WEEKDAY(C1712),'Dia da Semana'!$S:$T,2,FALSE)</f>
        <v>Segunda</v>
      </c>
      <c r="E1712" s="15" t="s">
        <v>7594</v>
      </c>
      <c r="F1712" s="15" t="s">
        <v>222</v>
      </c>
      <c r="G1712" s="98" t="s">
        <v>4349</v>
      </c>
      <c r="H1712" s="99" t="s">
        <v>7595</v>
      </c>
      <c r="I1712" s="1"/>
      <c r="J1712" s="1"/>
      <c r="K1712" s="1"/>
      <c r="L1712" s="1"/>
      <c r="M1712" s="1"/>
      <c r="N1712" s="1"/>
      <c r="O1712" s="1"/>
      <c r="P1712" s="1"/>
      <c r="Q1712" s="1"/>
      <c r="R1712" s="15"/>
      <c r="S1712" s="1"/>
      <c r="T1712" s="1"/>
    </row>
    <row r="1713" ht="14.25" customHeight="1">
      <c r="A1713" s="1"/>
      <c r="B1713" s="12" t="s">
        <v>230</v>
      </c>
      <c r="C1713" s="15" t="s">
        <v>7596</v>
      </c>
      <c r="D1713" s="15" t="str">
        <f>VLOOKUP(WEEKDAY(C1713),'Dia da Semana'!$S:$T,2,FALSE)</f>
        <v>Segunda</v>
      </c>
      <c r="E1713" s="15" t="s">
        <v>7597</v>
      </c>
      <c r="F1713" s="15" t="s">
        <v>222</v>
      </c>
      <c r="G1713" s="98" t="s">
        <v>4179</v>
      </c>
      <c r="H1713" s="99" t="s">
        <v>4180</v>
      </c>
      <c r="I1713" s="1"/>
      <c r="J1713" s="1"/>
      <c r="K1713" s="1"/>
      <c r="L1713" s="1"/>
      <c r="M1713" s="1"/>
      <c r="N1713" s="1"/>
      <c r="O1713" s="1"/>
      <c r="P1713" s="1"/>
      <c r="Q1713" s="1"/>
      <c r="R1713" s="15"/>
      <c r="S1713" s="1"/>
      <c r="T1713" s="1"/>
    </row>
    <row r="1714" ht="14.25" customHeight="1">
      <c r="A1714" s="1"/>
      <c r="B1714" s="12" t="s">
        <v>230</v>
      </c>
      <c r="C1714" s="15" t="s">
        <v>7598</v>
      </c>
      <c r="D1714" s="15" t="str">
        <f>VLOOKUP(WEEKDAY(C1714),'Dia da Semana'!$S:$T,2,FALSE)</f>
        <v>Segunda</v>
      </c>
      <c r="E1714" s="15" t="s">
        <v>7599</v>
      </c>
      <c r="F1714" s="15" t="s">
        <v>222</v>
      </c>
      <c r="G1714" s="98" t="s">
        <v>4182</v>
      </c>
      <c r="H1714" s="99" t="s">
        <v>4490</v>
      </c>
      <c r="I1714" s="1"/>
      <c r="J1714" s="1"/>
      <c r="K1714" s="1"/>
      <c r="L1714" s="1"/>
      <c r="M1714" s="1"/>
      <c r="N1714" s="1"/>
      <c r="O1714" s="1"/>
      <c r="P1714" s="1"/>
      <c r="Q1714" s="1"/>
      <c r="R1714" s="15"/>
      <c r="S1714" s="1"/>
      <c r="T1714" s="1"/>
    </row>
    <row r="1715" ht="14.25" customHeight="1">
      <c r="A1715" s="1"/>
      <c r="B1715" s="12" t="s">
        <v>230</v>
      </c>
      <c r="C1715" s="15" t="s">
        <v>7598</v>
      </c>
      <c r="D1715" s="15" t="str">
        <f>VLOOKUP(WEEKDAY(C1715),'Dia da Semana'!$S:$T,2,FALSE)</f>
        <v>Segunda</v>
      </c>
      <c r="E1715" s="15" t="s">
        <v>7600</v>
      </c>
      <c r="F1715" s="15" t="s">
        <v>222</v>
      </c>
      <c r="G1715" s="98" t="s">
        <v>4381</v>
      </c>
      <c r="H1715" s="99" t="s">
        <v>4582</v>
      </c>
      <c r="I1715" s="1"/>
      <c r="J1715" s="1"/>
      <c r="K1715" s="1"/>
      <c r="L1715" s="1"/>
      <c r="M1715" s="1"/>
      <c r="N1715" s="1"/>
      <c r="O1715" s="1"/>
      <c r="P1715" s="1"/>
      <c r="Q1715" s="1"/>
      <c r="R1715" s="15"/>
      <c r="S1715" s="1"/>
      <c r="T1715" s="1"/>
    </row>
    <row r="1716" ht="14.25" customHeight="1">
      <c r="A1716" s="1"/>
      <c r="B1716" s="12" t="s">
        <v>230</v>
      </c>
      <c r="C1716" s="15" t="s">
        <v>7601</v>
      </c>
      <c r="D1716" s="15" t="str">
        <f>VLOOKUP(WEEKDAY(C1716),'Dia da Semana'!$S:$T,2,FALSE)</f>
        <v>Segunda</v>
      </c>
      <c r="E1716" s="15" t="s">
        <v>7600</v>
      </c>
      <c r="F1716" s="15" t="s">
        <v>222</v>
      </c>
      <c r="G1716" s="98" t="s">
        <v>4381</v>
      </c>
      <c r="H1716" s="99" t="s">
        <v>4582</v>
      </c>
      <c r="I1716" s="1"/>
      <c r="J1716" s="1"/>
      <c r="K1716" s="1"/>
      <c r="L1716" s="1"/>
      <c r="M1716" s="1"/>
      <c r="N1716" s="1"/>
      <c r="O1716" s="1"/>
      <c r="P1716" s="1"/>
      <c r="Q1716" s="1"/>
      <c r="R1716" s="15"/>
      <c r="S1716" s="1"/>
      <c r="T1716" s="1"/>
    </row>
    <row r="1717" ht="14.25" customHeight="1">
      <c r="A1717" s="1"/>
      <c r="B1717" s="12" t="s">
        <v>230</v>
      </c>
      <c r="C1717" s="15" t="s">
        <v>7602</v>
      </c>
      <c r="D1717" s="15" t="str">
        <f>VLOOKUP(WEEKDAY(C1717),'Dia da Semana'!$S:$T,2,FALSE)</f>
        <v>Segunda</v>
      </c>
      <c r="E1717" s="15" t="s">
        <v>7603</v>
      </c>
      <c r="F1717" s="15" t="s">
        <v>224</v>
      </c>
      <c r="G1717" s="98" t="s">
        <v>7604</v>
      </c>
      <c r="H1717" s="99" t="s">
        <v>7605</v>
      </c>
      <c r="I1717" s="1"/>
      <c r="J1717" s="1"/>
      <c r="K1717" s="1"/>
      <c r="L1717" s="1"/>
      <c r="M1717" s="1"/>
      <c r="N1717" s="1"/>
      <c r="O1717" s="1"/>
      <c r="P1717" s="1"/>
      <c r="Q1717" s="1"/>
      <c r="R1717" s="15"/>
      <c r="S1717" s="1"/>
      <c r="T1717" s="1"/>
    </row>
    <row r="1718" ht="14.25" customHeight="1">
      <c r="A1718" s="1"/>
      <c r="B1718" s="12" t="s">
        <v>248</v>
      </c>
      <c r="C1718" s="15" t="s">
        <v>7606</v>
      </c>
      <c r="D1718" s="15" t="str">
        <f>VLOOKUP(WEEKDAY(C1718),'Dia da Semana'!$S:$T,2,FALSE)</f>
        <v>Segunda</v>
      </c>
      <c r="E1718" s="15" t="s">
        <v>7607</v>
      </c>
      <c r="F1718" s="15" t="s">
        <v>222</v>
      </c>
      <c r="G1718" s="98" t="s">
        <v>4214</v>
      </c>
      <c r="H1718" s="99" t="s">
        <v>7608</v>
      </c>
      <c r="I1718" s="1"/>
      <c r="J1718" s="1"/>
      <c r="K1718" s="1"/>
      <c r="L1718" s="1"/>
      <c r="M1718" s="1"/>
      <c r="N1718" s="1"/>
      <c r="O1718" s="1"/>
      <c r="P1718" s="1"/>
      <c r="Q1718" s="1"/>
      <c r="R1718" s="15"/>
      <c r="S1718" s="1"/>
      <c r="T1718" s="1"/>
    </row>
    <row r="1719" ht="14.25" customHeight="1">
      <c r="A1719" s="1"/>
      <c r="B1719" s="12" t="s">
        <v>230</v>
      </c>
      <c r="C1719" s="15" t="s">
        <v>7609</v>
      </c>
      <c r="D1719" s="15" t="str">
        <f>VLOOKUP(WEEKDAY(C1719),'Dia da Semana'!$S:$T,2,FALSE)</f>
        <v>Segunda</v>
      </c>
      <c r="E1719" s="15" t="s">
        <v>7610</v>
      </c>
      <c r="F1719" s="15" t="s">
        <v>222</v>
      </c>
      <c r="G1719" s="98" t="s">
        <v>4179</v>
      </c>
      <c r="H1719" s="99" t="s">
        <v>4180</v>
      </c>
      <c r="I1719" s="1"/>
      <c r="J1719" s="1"/>
      <c r="K1719" s="1"/>
      <c r="L1719" s="1"/>
      <c r="M1719" s="1"/>
      <c r="N1719" s="1"/>
      <c r="O1719" s="1"/>
      <c r="P1719" s="1"/>
      <c r="Q1719" s="1"/>
      <c r="R1719" s="15"/>
      <c r="S1719" s="1"/>
      <c r="T1719" s="1"/>
    </row>
    <row r="1720" ht="14.25" customHeight="1">
      <c r="A1720" s="1"/>
      <c r="B1720" s="12" t="s">
        <v>230</v>
      </c>
      <c r="C1720" s="15" t="s">
        <v>7611</v>
      </c>
      <c r="D1720" s="15" t="str">
        <f>VLOOKUP(WEEKDAY(C1720),'Dia da Semana'!$S:$T,2,FALSE)</f>
        <v>Segunda</v>
      </c>
      <c r="E1720" s="15" t="s">
        <v>7610</v>
      </c>
      <c r="F1720" s="15" t="s">
        <v>222</v>
      </c>
      <c r="G1720" s="98" t="s">
        <v>4179</v>
      </c>
      <c r="H1720" s="99" t="s">
        <v>4180</v>
      </c>
      <c r="I1720" s="1"/>
      <c r="J1720" s="1"/>
      <c r="K1720" s="1"/>
      <c r="L1720" s="1"/>
      <c r="M1720" s="1"/>
      <c r="N1720" s="1"/>
      <c r="O1720" s="1"/>
      <c r="P1720" s="1"/>
      <c r="Q1720" s="1"/>
      <c r="R1720" s="15"/>
      <c r="S1720" s="1"/>
      <c r="T1720" s="1"/>
    </row>
    <row r="1721" ht="14.25" customHeight="1">
      <c r="A1721" s="1"/>
      <c r="B1721" s="12" t="s">
        <v>230</v>
      </c>
      <c r="C1721" s="15" t="s">
        <v>7612</v>
      </c>
      <c r="D1721" s="15" t="str">
        <f>VLOOKUP(WEEKDAY(C1721),'Dia da Semana'!$S:$T,2,FALSE)</f>
        <v>Segunda</v>
      </c>
      <c r="E1721" s="15" t="s">
        <v>7613</v>
      </c>
      <c r="F1721" s="15" t="s">
        <v>222</v>
      </c>
      <c r="G1721" s="98" t="s">
        <v>4214</v>
      </c>
      <c r="H1721" s="99" t="s">
        <v>7614</v>
      </c>
      <c r="I1721" s="1"/>
      <c r="J1721" s="1"/>
      <c r="K1721" s="1"/>
      <c r="L1721" s="1"/>
      <c r="M1721" s="1"/>
      <c r="N1721" s="1"/>
      <c r="O1721" s="1"/>
      <c r="P1721" s="1"/>
      <c r="Q1721" s="1"/>
      <c r="R1721" s="15"/>
      <c r="S1721" s="1"/>
      <c r="T1721" s="1"/>
    </row>
    <row r="1722" ht="14.25" customHeight="1">
      <c r="A1722" s="1"/>
      <c r="B1722" s="12" t="s">
        <v>230</v>
      </c>
      <c r="C1722" s="15" t="s">
        <v>7615</v>
      </c>
      <c r="D1722" s="15" t="str">
        <f>VLOOKUP(WEEKDAY(C1722),'Dia da Semana'!$S:$T,2,FALSE)</f>
        <v>Segunda</v>
      </c>
      <c r="E1722" s="15" t="s">
        <v>7616</v>
      </c>
      <c r="F1722" s="15" t="s">
        <v>222</v>
      </c>
      <c r="G1722" s="98" t="s">
        <v>7617</v>
      </c>
      <c r="H1722" s="99" t="s">
        <v>7618</v>
      </c>
      <c r="I1722" s="1"/>
      <c r="J1722" s="1"/>
      <c r="K1722" s="1"/>
      <c r="L1722" s="1"/>
      <c r="M1722" s="1"/>
      <c r="N1722" s="1"/>
      <c r="O1722" s="1"/>
      <c r="P1722" s="1"/>
      <c r="Q1722" s="1"/>
      <c r="R1722" s="15"/>
      <c r="S1722" s="1"/>
      <c r="T1722" s="1"/>
    </row>
    <row r="1723" ht="14.25" customHeight="1">
      <c r="A1723" s="1"/>
      <c r="B1723" s="12" t="s">
        <v>230</v>
      </c>
      <c r="C1723" s="15" t="s">
        <v>7615</v>
      </c>
      <c r="D1723" s="15" t="str">
        <f>VLOOKUP(WEEKDAY(C1723),'Dia da Semana'!$S:$T,2,FALSE)</f>
        <v>Segunda</v>
      </c>
      <c r="E1723" s="15" t="s">
        <v>7619</v>
      </c>
      <c r="F1723" s="15" t="s">
        <v>222</v>
      </c>
      <c r="G1723" s="98" t="s">
        <v>7620</v>
      </c>
      <c r="H1723" s="99" t="s">
        <v>7621</v>
      </c>
      <c r="I1723" s="1"/>
      <c r="J1723" s="1"/>
      <c r="K1723" s="1"/>
      <c r="L1723" s="1"/>
      <c r="M1723" s="1"/>
      <c r="N1723" s="1"/>
      <c r="O1723" s="1"/>
      <c r="P1723" s="1"/>
      <c r="Q1723" s="1"/>
      <c r="R1723" s="15"/>
      <c r="S1723" s="1"/>
      <c r="T1723" s="1"/>
    </row>
    <row r="1724" ht="14.25" customHeight="1">
      <c r="A1724" s="1"/>
      <c r="B1724" s="12" t="s">
        <v>230</v>
      </c>
      <c r="C1724" s="15" t="s">
        <v>7615</v>
      </c>
      <c r="D1724" s="15" t="str">
        <f>VLOOKUP(WEEKDAY(C1724),'Dia da Semana'!$S:$T,2,FALSE)</f>
        <v>Segunda</v>
      </c>
      <c r="E1724" s="15" t="s">
        <v>7622</v>
      </c>
      <c r="F1724" s="15" t="s">
        <v>222</v>
      </c>
      <c r="G1724" s="98" t="s">
        <v>4182</v>
      </c>
      <c r="H1724" s="99" t="s">
        <v>4490</v>
      </c>
      <c r="I1724" s="1"/>
      <c r="J1724" s="1"/>
      <c r="K1724" s="1"/>
      <c r="L1724" s="1"/>
      <c r="M1724" s="1"/>
      <c r="N1724" s="1"/>
      <c r="O1724" s="1"/>
      <c r="P1724" s="1"/>
      <c r="Q1724" s="1"/>
      <c r="R1724" s="15"/>
      <c r="S1724" s="1"/>
      <c r="T1724" s="1"/>
    </row>
    <row r="1725" ht="14.25" customHeight="1">
      <c r="A1725" s="1"/>
      <c r="B1725" s="12" t="s">
        <v>230</v>
      </c>
      <c r="C1725" s="15" t="s">
        <v>7623</v>
      </c>
      <c r="D1725" s="15" t="str">
        <f>VLOOKUP(WEEKDAY(C1725),'Dia da Semana'!$S:$T,2,FALSE)</f>
        <v>Segunda</v>
      </c>
      <c r="E1725" s="15" t="s">
        <v>7624</v>
      </c>
      <c r="F1725" s="15" t="s">
        <v>223</v>
      </c>
      <c r="G1725" s="98" t="s">
        <v>4241</v>
      </c>
      <c r="H1725" s="99" t="s">
        <v>4249</v>
      </c>
      <c r="I1725" s="1"/>
      <c r="J1725" s="1"/>
      <c r="K1725" s="1"/>
      <c r="L1725" s="1"/>
      <c r="M1725" s="1"/>
      <c r="N1725" s="1"/>
      <c r="O1725" s="1"/>
      <c r="P1725" s="1"/>
      <c r="Q1725" s="1"/>
      <c r="R1725" s="15"/>
      <c r="S1725" s="1"/>
      <c r="T1725" s="1"/>
    </row>
    <row r="1726" ht="14.25" customHeight="1">
      <c r="A1726" s="1"/>
      <c r="B1726" s="12" t="s">
        <v>230</v>
      </c>
      <c r="C1726" s="15" t="s">
        <v>7625</v>
      </c>
      <c r="D1726" s="15" t="str">
        <f>VLOOKUP(WEEKDAY(C1726),'Dia da Semana'!$S:$T,2,FALSE)</f>
        <v>Segunda</v>
      </c>
      <c r="E1726" s="15" t="s">
        <v>7616</v>
      </c>
      <c r="F1726" s="15" t="s">
        <v>222</v>
      </c>
      <c r="G1726" s="98" t="s">
        <v>4182</v>
      </c>
      <c r="H1726" s="99" t="s">
        <v>4490</v>
      </c>
      <c r="I1726" s="1"/>
      <c r="J1726" s="1"/>
      <c r="K1726" s="1"/>
      <c r="L1726" s="1"/>
      <c r="M1726" s="1"/>
      <c r="N1726" s="1"/>
      <c r="O1726" s="1"/>
      <c r="P1726" s="1"/>
      <c r="Q1726" s="1"/>
      <c r="R1726" s="15"/>
      <c r="S1726" s="1"/>
      <c r="T1726" s="1"/>
    </row>
    <row r="1727" ht="14.25" customHeight="1">
      <c r="A1727" s="1"/>
      <c r="B1727" s="12" t="s">
        <v>230</v>
      </c>
      <c r="C1727" s="15" t="s">
        <v>7625</v>
      </c>
      <c r="D1727" s="15" t="str">
        <f>VLOOKUP(WEEKDAY(C1727),'Dia da Semana'!$S:$T,2,FALSE)</f>
        <v>Segunda</v>
      </c>
      <c r="E1727" s="15" t="s">
        <v>7626</v>
      </c>
      <c r="F1727" s="15" t="s">
        <v>224</v>
      </c>
      <c r="G1727" s="98" t="s">
        <v>4182</v>
      </c>
      <c r="H1727" s="99" t="s">
        <v>4490</v>
      </c>
      <c r="I1727" s="1"/>
      <c r="J1727" s="1"/>
      <c r="K1727" s="1"/>
      <c r="L1727" s="1"/>
      <c r="M1727" s="1"/>
      <c r="N1727" s="1"/>
      <c r="O1727" s="1"/>
      <c r="P1727" s="1"/>
      <c r="Q1727" s="1"/>
      <c r="R1727" s="15"/>
      <c r="S1727" s="1"/>
      <c r="T1727" s="1"/>
    </row>
    <row r="1728" ht="14.25" customHeight="1">
      <c r="A1728" s="1"/>
      <c r="B1728" s="12" t="s">
        <v>230</v>
      </c>
      <c r="C1728" s="15" t="s">
        <v>7625</v>
      </c>
      <c r="D1728" s="15" t="str">
        <f>VLOOKUP(WEEKDAY(C1728),'Dia da Semana'!$S:$T,2,FALSE)</f>
        <v>Segunda</v>
      </c>
      <c r="E1728" s="15" t="s">
        <v>7626</v>
      </c>
      <c r="F1728" s="15" t="s">
        <v>224</v>
      </c>
      <c r="G1728" s="98" t="s">
        <v>4182</v>
      </c>
      <c r="H1728" s="99" t="s">
        <v>4490</v>
      </c>
      <c r="I1728" s="1"/>
      <c r="J1728" s="1"/>
      <c r="K1728" s="1"/>
      <c r="L1728" s="1"/>
      <c r="M1728" s="1"/>
      <c r="N1728" s="1"/>
      <c r="O1728" s="1"/>
      <c r="P1728" s="1"/>
      <c r="Q1728" s="1"/>
      <c r="R1728" s="15"/>
      <c r="S1728" s="1"/>
      <c r="T1728" s="1"/>
    </row>
    <row r="1729" ht="14.25" customHeight="1">
      <c r="A1729" s="1"/>
      <c r="B1729" s="12" t="s">
        <v>230</v>
      </c>
      <c r="C1729" s="15" t="s">
        <v>7627</v>
      </c>
      <c r="D1729" s="15" t="str">
        <f>VLOOKUP(WEEKDAY(C1729),'Dia da Semana'!$S:$T,2,FALSE)</f>
        <v>Segunda</v>
      </c>
      <c r="E1729" s="15" t="s">
        <v>7619</v>
      </c>
      <c r="F1729" s="15" t="s">
        <v>222</v>
      </c>
      <c r="G1729" s="98" t="s">
        <v>4187</v>
      </c>
      <c r="H1729" s="99" t="s">
        <v>4193</v>
      </c>
      <c r="I1729" s="1"/>
      <c r="J1729" s="1"/>
      <c r="K1729" s="1"/>
      <c r="L1729" s="1"/>
      <c r="M1729" s="1"/>
      <c r="N1729" s="1"/>
      <c r="O1729" s="1"/>
      <c r="P1729" s="1"/>
      <c r="Q1729" s="1"/>
      <c r="R1729" s="15"/>
      <c r="S1729" s="1"/>
      <c r="T1729" s="1"/>
    </row>
    <row r="1730" ht="14.25" customHeight="1">
      <c r="A1730" s="1"/>
      <c r="B1730" s="12" t="s">
        <v>230</v>
      </c>
      <c r="C1730" s="15" t="s">
        <v>7628</v>
      </c>
      <c r="D1730" s="15" t="str">
        <f>VLOOKUP(WEEKDAY(C1730),'Dia da Semana'!$S:$T,2,FALSE)</f>
        <v>Segunda</v>
      </c>
      <c r="E1730" s="15" t="s">
        <v>7622</v>
      </c>
      <c r="F1730" s="15" t="s">
        <v>222</v>
      </c>
      <c r="G1730" s="98" t="s">
        <v>250</v>
      </c>
      <c r="H1730" s="99" t="s">
        <v>250</v>
      </c>
      <c r="I1730" s="1"/>
      <c r="J1730" s="1"/>
      <c r="K1730" s="1"/>
      <c r="L1730" s="1"/>
      <c r="M1730" s="1"/>
      <c r="N1730" s="1"/>
      <c r="O1730" s="1"/>
      <c r="P1730" s="1"/>
      <c r="Q1730" s="1"/>
      <c r="R1730" s="15"/>
      <c r="S1730" s="1"/>
      <c r="T1730" s="1"/>
    </row>
    <row r="1731" ht="14.25" customHeight="1">
      <c r="A1731" s="1"/>
      <c r="B1731" s="12" t="s">
        <v>230</v>
      </c>
      <c r="C1731" s="15" t="s">
        <v>7629</v>
      </c>
      <c r="D1731" s="15" t="str">
        <f>VLOOKUP(WEEKDAY(C1731),'Dia da Semana'!$S:$T,2,FALSE)</f>
        <v>Segunda</v>
      </c>
      <c r="E1731" s="15" t="s">
        <v>7630</v>
      </c>
      <c r="F1731" s="15" t="s">
        <v>224</v>
      </c>
      <c r="G1731" s="98" t="s">
        <v>4187</v>
      </c>
      <c r="H1731" s="99" t="s">
        <v>4193</v>
      </c>
      <c r="I1731" s="1"/>
      <c r="J1731" s="1"/>
      <c r="K1731" s="1"/>
      <c r="L1731" s="1"/>
      <c r="M1731" s="1"/>
      <c r="N1731" s="1"/>
      <c r="O1731" s="1"/>
      <c r="P1731" s="1"/>
      <c r="Q1731" s="1"/>
      <c r="R1731" s="15"/>
      <c r="S1731" s="1"/>
      <c r="T1731" s="1"/>
    </row>
    <row r="1732" ht="14.25" customHeight="1">
      <c r="A1732" s="1"/>
      <c r="B1732" s="12" t="s">
        <v>230</v>
      </c>
      <c r="C1732" s="15" t="s">
        <v>7629</v>
      </c>
      <c r="D1732" s="15" t="str">
        <f>VLOOKUP(WEEKDAY(C1732),'Dia da Semana'!$S:$T,2,FALSE)</f>
        <v>Segunda</v>
      </c>
      <c r="E1732" s="15" t="s">
        <v>7630</v>
      </c>
      <c r="F1732" s="15" t="s">
        <v>224</v>
      </c>
      <c r="G1732" s="98" t="s">
        <v>4187</v>
      </c>
      <c r="H1732" s="99" t="s">
        <v>4193</v>
      </c>
      <c r="I1732" s="1"/>
      <c r="J1732" s="1"/>
      <c r="K1732" s="1"/>
      <c r="L1732" s="1"/>
      <c r="M1732" s="1"/>
      <c r="N1732" s="1"/>
      <c r="O1732" s="1"/>
      <c r="P1732" s="1"/>
      <c r="Q1732" s="1"/>
      <c r="R1732" s="15"/>
      <c r="S1732" s="1"/>
      <c r="T1732" s="1"/>
    </row>
    <row r="1733" ht="14.25" customHeight="1">
      <c r="A1733" s="1"/>
      <c r="B1733" s="12" t="s">
        <v>230</v>
      </c>
      <c r="C1733" s="15" t="s">
        <v>7631</v>
      </c>
      <c r="D1733" s="15" t="str">
        <f>VLOOKUP(WEEKDAY(C1733),'Dia da Semana'!$S:$T,2,FALSE)</f>
        <v>Segunda</v>
      </c>
      <c r="E1733" s="15" t="s">
        <v>7632</v>
      </c>
      <c r="F1733" s="15" t="s">
        <v>222</v>
      </c>
      <c r="G1733" s="98" t="s">
        <v>4182</v>
      </c>
      <c r="H1733" s="99" t="s">
        <v>4490</v>
      </c>
      <c r="I1733" s="1"/>
      <c r="J1733" s="1"/>
      <c r="K1733" s="1"/>
      <c r="L1733" s="1"/>
      <c r="M1733" s="1"/>
      <c r="N1733" s="1"/>
      <c r="O1733" s="1"/>
      <c r="P1733" s="1"/>
      <c r="Q1733" s="1"/>
      <c r="R1733" s="15"/>
      <c r="S1733" s="1"/>
      <c r="T1733" s="1"/>
    </row>
    <row r="1734" ht="14.25" customHeight="1">
      <c r="A1734" s="1"/>
      <c r="B1734" s="12" t="s">
        <v>230</v>
      </c>
      <c r="C1734" s="15" t="s">
        <v>7633</v>
      </c>
      <c r="D1734" s="15" t="str">
        <f>VLOOKUP(WEEKDAY(C1734),'Dia da Semana'!$S:$T,2,FALSE)</f>
        <v>Segunda</v>
      </c>
      <c r="E1734" s="15" t="s">
        <v>7632</v>
      </c>
      <c r="F1734" s="15" t="s">
        <v>222</v>
      </c>
      <c r="G1734" s="98" t="s">
        <v>4182</v>
      </c>
      <c r="H1734" s="99" t="s">
        <v>4490</v>
      </c>
      <c r="I1734" s="1"/>
      <c r="J1734" s="1"/>
      <c r="K1734" s="1"/>
      <c r="L1734" s="1"/>
      <c r="M1734" s="1"/>
      <c r="N1734" s="1"/>
      <c r="O1734" s="1"/>
      <c r="P1734" s="1"/>
      <c r="Q1734" s="1"/>
      <c r="R1734" s="15"/>
      <c r="S1734" s="1"/>
      <c r="T1734" s="1"/>
    </row>
    <row r="1735" ht="14.25" customHeight="1">
      <c r="A1735" s="1"/>
      <c r="B1735" s="12" t="s">
        <v>230</v>
      </c>
      <c r="C1735" s="15" t="s">
        <v>7634</v>
      </c>
      <c r="D1735" s="15" t="str">
        <f>VLOOKUP(WEEKDAY(C1735),'Dia da Semana'!$S:$T,2,FALSE)</f>
        <v>Segunda</v>
      </c>
      <c r="E1735" s="15" t="s">
        <v>7635</v>
      </c>
      <c r="F1735" s="15" t="s">
        <v>222</v>
      </c>
      <c r="G1735" s="98" t="s">
        <v>4187</v>
      </c>
      <c r="H1735" s="99" t="s">
        <v>4193</v>
      </c>
      <c r="I1735" s="1"/>
      <c r="J1735" s="1"/>
      <c r="K1735" s="1"/>
      <c r="L1735" s="1"/>
      <c r="M1735" s="1"/>
      <c r="N1735" s="1"/>
      <c r="O1735" s="1"/>
      <c r="P1735" s="1"/>
      <c r="Q1735" s="1"/>
      <c r="R1735" s="15"/>
      <c r="S1735" s="1"/>
      <c r="T1735" s="1"/>
    </row>
    <row r="1736" ht="14.25" customHeight="1">
      <c r="A1736" s="1"/>
      <c r="B1736" s="12" t="s">
        <v>230</v>
      </c>
      <c r="C1736" s="15" t="s">
        <v>7634</v>
      </c>
      <c r="D1736" s="15" t="str">
        <f>VLOOKUP(WEEKDAY(C1736),'Dia da Semana'!$S:$T,2,FALSE)</f>
        <v>Segunda</v>
      </c>
      <c r="E1736" s="15" t="s">
        <v>7635</v>
      </c>
      <c r="F1736" s="15" t="s">
        <v>222</v>
      </c>
      <c r="G1736" s="98" t="s">
        <v>4187</v>
      </c>
      <c r="H1736" s="99" t="s">
        <v>4193</v>
      </c>
      <c r="I1736" s="1"/>
      <c r="J1736" s="1"/>
      <c r="K1736" s="1"/>
      <c r="L1736" s="1"/>
      <c r="M1736" s="1"/>
      <c r="N1736" s="1"/>
      <c r="O1736" s="1"/>
      <c r="P1736" s="1"/>
      <c r="Q1736" s="1"/>
      <c r="R1736" s="15"/>
      <c r="S1736" s="1"/>
      <c r="T1736" s="1"/>
    </row>
    <row r="1737" ht="14.25" customHeight="1">
      <c r="A1737" s="1"/>
      <c r="B1737" s="12" t="s">
        <v>230</v>
      </c>
      <c r="C1737" s="15" t="s">
        <v>7636</v>
      </c>
      <c r="D1737" s="15" t="str">
        <f>VLOOKUP(WEEKDAY(C1737),'Dia da Semana'!$S:$T,2,FALSE)</f>
        <v>Segunda</v>
      </c>
      <c r="E1737" s="15" t="s">
        <v>7637</v>
      </c>
      <c r="F1737" s="15" t="s">
        <v>224</v>
      </c>
      <c r="G1737" s="98" t="s">
        <v>4410</v>
      </c>
      <c r="H1737" s="99" t="s">
        <v>6003</v>
      </c>
      <c r="I1737" s="1"/>
      <c r="J1737" s="1"/>
      <c r="K1737" s="1"/>
      <c r="L1737" s="1"/>
      <c r="M1737" s="1"/>
      <c r="N1737" s="1"/>
      <c r="O1737" s="1"/>
      <c r="P1737" s="1"/>
      <c r="Q1737" s="1"/>
      <c r="R1737" s="15"/>
      <c r="S1737" s="1"/>
      <c r="T1737" s="1"/>
    </row>
    <row r="1738" ht="14.25" customHeight="1">
      <c r="A1738" s="1"/>
      <c r="B1738" s="12" t="s">
        <v>230</v>
      </c>
      <c r="C1738" s="15" t="s">
        <v>7636</v>
      </c>
      <c r="D1738" s="15" t="str">
        <f>VLOOKUP(WEEKDAY(C1738),'Dia da Semana'!$S:$T,2,FALSE)</f>
        <v>Segunda</v>
      </c>
      <c r="E1738" s="15" t="s">
        <v>7637</v>
      </c>
      <c r="F1738" s="15" t="s">
        <v>224</v>
      </c>
      <c r="G1738" s="98" t="s">
        <v>4410</v>
      </c>
      <c r="H1738" s="99" t="s">
        <v>6003</v>
      </c>
      <c r="I1738" s="1"/>
      <c r="J1738" s="1"/>
      <c r="K1738" s="1"/>
      <c r="L1738" s="1"/>
      <c r="M1738" s="1"/>
      <c r="N1738" s="1"/>
      <c r="O1738" s="1"/>
      <c r="P1738" s="1"/>
      <c r="Q1738" s="1"/>
      <c r="R1738" s="15"/>
      <c r="S1738" s="1"/>
      <c r="T1738" s="1"/>
    </row>
    <row r="1739" ht="14.25" customHeight="1">
      <c r="A1739" s="1"/>
      <c r="B1739" s="12" t="s">
        <v>230</v>
      </c>
      <c r="C1739" s="15" t="s">
        <v>7638</v>
      </c>
      <c r="D1739" s="15" t="str">
        <f>VLOOKUP(WEEKDAY(C1739),'Dia da Semana'!$S:$T,2,FALSE)</f>
        <v>Segunda</v>
      </c>
      <c r="E1739" s="15" t="s">
        <v>7639</v>
      </c>
      <c r="F1739" s="15" t="s">
        <v>222</v>
      </c>
      <c r="G1739" s="98" t="s">
        <v>4182</v>
      </c>
      <c r="H1739" s="99" t="s">
        <v>4490</v>
      </c>
      <c r="I1739" s="1"/>
      <c r="J1739" s="1"/>
      <c r="K1739" s="1"/>
      <c r="L1739" s="1"/>
      <c r="M1739" s="1"/>
      <c r="N1739" s="1"/>
      <c r="O1739" s="1"/>
      <c r="P1739" s="1"/>
      <c r="Q1739" s="1"/>
      <c r="R1739" s="15"/>
      <c r="S1739" s="1"/>
      <c r="T1739" s="1"/>
    </row>
    <row r="1740" ht="14.25" customHeight="1">
      <c r="A1740" s="1"/>
      <c r="B1740" s="12" t="s">
        <v>230</v>
      </c>
      <c r="C1740" s="15" t="s">
        <v>7638</v>
      </c>
      <c r="D1740" s="15" t="str">
        <f>VLOOKUP(WEEKDAY(C1740),'Dia da Semana'!$S:$T,2,FALSE)</f>
        <v>Segunda</v>
      </c>
      <c r="E1740" s="15" t="s">
        <v>7640</v>
      </c>
      <c r="F1740" s="15" t="s">
        <v>222</v>
      </c>
      <c r="G1740" s="98" t="s">
        <v>4214</v>
      </c>
      <c r="H1740" s="99" t="s">
        <v>4215</v>
      </c>
      <c r="I1740" s="1"/>
      <c r="J1740" s="1"/>
      <c r="K1740" s="1"/>
      <c r="L1740" s="1"/>
      <c r="M1740" s="1"/>
      <c r="N1740" s="1"/>
      <c r="O1740" s="1"/>
      <c r="P1740" s="1"/>
      <c r="Q1740" s="1"/>
      <c r="R1740" s="15"/>
      <c r="S1740" s="1"/>
      <c r="T1740" s="1"/>
    </row>
    <row r="1741" ht="14.25" customHeight="1">
      <c r="A1741" s="1"/>
      <c r="B1741" s="12" t="s">
        <v>230</v>
      </c>
      <c r="C1741" s="15" t="s">
        <v>7641</v>
      </c>
      <c r="D1741" s="15" t="str">
        <f>VLOOKUP(WEEKDAY(C1741),'Dia da Semana'!$S:$T,2,FALSE)</f>
        <v>Segunda</v>
      </c>
      <c r="E1741" s="15" t="s">
        <v>7642</v>
      </c>
      <c r="F1741" s="15" t="s">
        <v>224</v>
      </c>
      <c r="G1741" s="98" t="s">
        <v>4241</v>
      </c>
      <c r="H1741" s="99" t="s">
        <v>4249</v>
      </c>
      <c r="I1741" s="1"/>
      <c r="J1741" s="1"/>
      <c r="K1741" s="1"/>
      <c r="L1741" s="1"/>
      <c r="M1741" s="1"/>
      <c r="N1741" s="1"/>
      <c r="O1741" s="1"/>
      <c r="P1741" s="1"/>
      <c r="Q1741" s="1"/>
      <c r="R1741" s="15"/>
      <c r="S1741" s="1"/>
      <c r="T1741" s="1"/>
    </row>
    <row r="1742" ht="14.25" customHeight="1">
      <c r="A1742" s="1"/>
      <c r="B1742" s="12" t="s">
        <v>230</v>
      </c>
      <c r="C1742" s="15" t="s">
        <v>7641</v>
      </c>
      <c r="D1742" s="15" t="str">
        <f>VLOOKUP(WEEKDAY(C1742),'Dia da Semana'!$S:$T,2,FALSE)</f>
        <v>Segunda</v>
      </c>
      <c r="E1742" s="15" t="s">
        <v>7642</v>
      </c>
      <c r="F1742" s="15" t="s">
        <v>224</v>
      </c>
      <c r="G1742" s="98" t="s">
        <v>4241</v>
      </c>
      <c r="H1742" s="99" t="s">
        <v>4249</v>
      </c>
      <c r="I1742" s="1"/>
      <c r="J1742" s="1"/>
      <c r="K1742" s="1"/>
      <c r="L1742" s="1"/>
      <c r="M1742" s="1"/>
      <c r="N1742" s="1"/>
      <c r="O1742" s="1"/>
      <c r="P1742" s="1"/>
      <c r="Q1742" s="1"/>
      <c r="R1742" s="15"/>
      <c r="S1742" s="1"/>
      <c r="T1742" s="1"/>
    </row>
    <row r="1743" ht="14.25" customHeight="1">
      <c r="A1743" s="1"/>
      <c r="B1743" s="12" t="s">
        <v>230</v>
      </c>
      <c r="C1743" s="15" t="s">
        <v>7643</v>
      </c>
      <c r="D1743" s="15" t="str">
        <f>VLOOKUP(WEEKDAY(C1743),'Dia da Semana'!$S:$T,2,FALSE)</f>
        <v>Segunda</v>
      </c>
      <c r="E1743" s="15" t="s">
        <v>7644</v>
      </c>
      <c r="F1743" s="15" t="s">
        <v>224</v>
      </c>
      <c r="G1743" s="98" t="s">
        <v>250</v>
      </c>
      <c r="H1743" s="99" t="s">
        <v>250</v>
      </c>
      <c r="I1743" s="1"/>
      <c r="J1743" s="1"/>
      <c r="K1743" s="1"/>
      <c r="L1743" s="1"/>
      <c r="M1743" s="1"/>
      <c r="N1743" s="1"/>
      <c r="O1743" s="1"/>
      <c r="P1743" s="1"/>
      <c r="Q1743" s="1"/>
      <c r="R1743" s="15"/>
      <c r="S1743" s="1"/>
      <c r="T1743" s="1"/>
    </row>
    <row r="1744" ht="14.25" customHeight="1">
      <c r="A1744" s="1"/>
      <c r="B1744" s="12" t="s">
        <v>230</v>
      </c>
      <c r="C1744" s="15" t="s">
        <v>7643</v>
      </c>
      <c r="D1744" s="15" t="str">
        <f>VLOOKUP(WEEKDAY(C1744),'Dia da Semana'!$S:$T,2,FALSE)</f>
        <v>Segunda</v>
      </c>
      <c r="E1744" s="15" t="s">
        <v>7644</v>
      </c>
      <c r="F1744" s="15" t="s">
        <v>224</v>
      </c>
      <c r="G1744" s="98" t="s">
        <v>250</v>
      </c>
      <c r="H1744" s="99" t="s">
        <v>250</v>
      </c>
      <c r="I1744" s="1"/>
      <c r="J1744" s="1"/>
      <c r="K1744" s="1"/>
      <c r="L1744" s="1"/>
      <c r="M1744" s="1"/>
      <c r="N1744" s="1"/>
      <c r="O1744" s="1"/>
      <c r="P1744" s="1"/>
      <c r="Q1744" s="1"/>
      <c r="R1744" s="15"/>
      <c r="S1744" s="1"/>
      <c r="T1744" s="1"/>
    </row>
    <row r="1745" ht="14.25" customHeight="1">
      <c r="A1745" s="1"/>
      <c r="B1745" s="12" t="s">
        <v>230</v>
      </c>
      <c r="C1745" s="15" t="s">
        <v>7645</v>
      </c>
      <c r="D1745" s="15" t="str">
        <f>VLOOKUP(WEEKDAY(C1745),'Dia da Semana'!$S:$T,2,FALSE)</f>
        <v>Segunda</v>
      </c>
      <c r="E1745" s="15" t="s">
        <v>7639</v>
      </c>
      <c r="F1745" s="15" t="s">
        <v>222</v>
      </c>
      <c r="G1745" s="98" t="s">
        <v>4182</v>
      </c>
      <c r="H1745" s="99" t="s">
        <v>4490</v>
      </c>
      <c r="I1745" s="1"/>
      <c r="J1745" s="1"/>
      <c r="K1745" s="1"/>
      <c r="L1745" s="1"/>
      <c r="M1745" s="1"/>
      <c r="N1745" s="1"/>
      <c r="O1745" s="1"/>
      <c r="P1745" s="1"/>
      <c r="Q1745" s="1"/>
      <c r="R1745" s="15"/>
      <c r="S1745" s="1"/>
      <c r="T1745" s="1"/>
    </row>
    <row r="1746" ht="14.25" customHeight="1">
      <c r="A1746" s="1"/>
      <c r="B1746" s="12" t="s">
        <v>230</v>
      </c>
      <c r="C1746" s="15" t="s">
        <v>7645</v>
      </c>
      <c r="D1746" s="15" t="str">
        <f>VLOOKUP(WEEKDAY(C1746),'Dia da Semana'!$S:$T,2,FALSE)</f>
        <v>Segunda</v>
      </c>
      <c r="E1746" s="15" t="s">
        <v>7646</v>
      </c>
      <c r="F1746" s="15" t="s">
        <v>222</v>
      </c>
      <c r="G1746" s="98" t="s">
        <v>4182</v>
      </c>
      <c r="H1746" s="99" t="s">
        <v>4490</v>
      </c>
      <c r="I1746" s="1"/>
      <c r="J1746" s="1"/>
      <c r="K1746" s="1"/>
      <c r="L1746" s="1"/>
      <c r="M1746" s="1"/>
      <c r="N1746" s="1"/>
      <c r="O1746" s="1"/>
      <c r="P1746" s="1"/>
      <c r="Q1746" s="1"/>
      <c r="R1746" s="15"/>
      <c r="S1746" s="1"/>
      <c r="T1746" s="1"/>
    </row>
    <row r="1747" ht="14.25" customHeight="1">
      <c r="A1747" s="1"/>
      <c r="B1747" s="12" t="s">
        <v>230</v>
      </c>
      <c r="C1747" s="15" t="s">
        <v>7647</v>
      </c>
      <c r="D1747" s="15" t="str">
        <f>VLOOKUP(WEEKDAY(C1747),'Dia da Semana'!$S:$T,2,FALSE)</f>
        <v>Segunda</v>
      </c>
      <c r="E1747" s="15" t="s">
        <v>7648</v>
      </c>
      <c r="F1747" s="15" t="s">
        <v>224</v>
      </c>
      <c r="G1747" s="98" t="s">
        <v>250</v>
      </c>
      <c r="H1747" s="99" t="s">
        <v>250</v>
      </c>
      <c r="I1747" s="1"/>
      <c r="J1747" s="1"/>
      <c r="K1747" s="1"/>
      <c r="L1747" s="1"/>
      <c r="M1747" s="1"/>
      <c r="N1747" s="1"/>
      <c r="O1747" s="1"/>
      <c r="P1747" s="1"/>
      <c r="Q1747" s="1"/>
      <c r="R1747" s="15"/>
      <c r="S1747" s="1"/>
      <c r="T1747" s="1"/>
    </row>
    <row r="1748" ht="14.25" customHeight="1">
      <c r="A1748" s="1"/>
      <c r="B1748" s="12" t="s">
        <v>230</v>
      </c>
      <c r="C1748" s="15" t="s">
        <v>7647</v>
      </c>
      <c r="D1748" s="15" t="str">
        <f>VLOOKUP(WEEKDAY(C1748),'Dia da Semana'!$S:$T,2,FALSE)</f>
        <v>Segunda</v>
      </c>
      <c r="E1748" s="15" t="s">
        <v>7648</v>
      </c>
      <c r="F1748" s="15" t="s">
        <v>224</v>
      </c>
      <c r="G1748" s="98" t="s">
        <v>250</v>
      </c>
      <c r="H1748" s="99" t="s">
        <v>250</v>
      </c>
      <c r="I1748" s="1"/>
      <c r="J1748" s="1"/>
      <c r="K1748" s="1"/>
      <c r="L1748" s="1"/>
      <c r="M1748" s="1"/>
      <c r="N1748" s="1"/>
      <c r="O1748" s="1"/>
      <c r="P1748" s="1"/>
      <c r="Q1748" s="1"/>
      <c r="R1748" s="15"/>
      <c r="S1748" s="1"/>
      <c r="T1748" s="1"/>
    </row>
    <row r="1749" ht="14.25" customHeight="1">
      <c r="A1749" s="1"/>
      <c r="B1749" s="12" t="s">
        <v>230</v>
      </c>
      <c r="C1749" s="15" t="s">
        <v>7649</v>
      </c>
      <c r="D1749" s="15" t="str">
        <f>VLOOKUP(WEEKDAY(C1749),'Dia da Semana'!$S:$T,2,FALSE)</f>
        <v>Segunda</v>
      </c>
      <c r="E1749" s="15" t="s">
        <v>7650</v>
      </c>
      <c r="F1749" s="15" t="s">
        <v>224</v>
      </c>
      <c r="G1749" s="98" t="s">
        <v>250</v>
      </c>
      <c r="H1749" s="99" t="s">
        <v>250</v>
      </c>
      <c r="I1749" s="1"/>
      <c r="J1749" s="1"/>
      <c r="K1749" s="1"/>
      <c r="L1749" s="1"/>
      <c r="M1749" s="1"/>
      <c r="N1749" s="1"/>
      <c r="O1749" s="1"/>
      <c r="P1749" s="1"/>
      <c r="Q1749" s="1"/>
      <c r="R1749" s="15"/>
      <c r="S1749" s="1"/>
      <c r="T1749" s="1"/>
    </row>
    <row r="1750" ht="14.25" customHeight="1">
      <c r="A1750" s="1"/>
      <c r="B1750" s="12" t="s">
        <v>230</v>
      </c>
      <c r="C1750" s="15" t="s">
        <v>7649</v>
      </c>
      <c r="D1750" s="15" t="str">
        <f>VLOOKUP(WEEKDAY(C1750),'Dia da Semana'!$S:$T,2,FALSE)</f>
        <v>Segunda</v>
      </c>
      <c r="E1750" s="15" t="s">
        <v>7650</v>
      </c>
      <c r="F1750" s="15" t="s">
        <v>224</v>
      </c>
      <c r="G1750" s="98" t="s">
        <v>250</v>
      </c>
      <c r="H1750" s="99" t="s">
        <v>250</v>
      </c>
      <c r="I1750" s="1"/>
      <c r="J1750" s="1"/>
      <c r="K1750" s="1"/>
      <c r="L1750" s="1"/>
      <c r="M1750" s="1"/>
      <c r="N1750" s="1"/>
      <c r="O1750" s="1"/>
      <c r="P1750" s="1"/>
      <c r="Q1750" s="1"/>
      <c r="R1750" s="15"/>
      <c r="S1750" s="1"/>
      <c r="T1750" s="1"/>
    </row>
    <row r="1751" ht="14.25" customHeight="1">
      <c r="A1751" s="1"/>
      <c r="B1751" s="12" t="s">
        <v>230</v>
      </c>
      <c r="C1751" s="15" t="s">
        <v>7649</v>
      </c>
      <c r="D1751" s="15" t="str">
        <f>VLOOKUP(WEEKDAY(C1751),'Dia da Semana'!$S:$T,2,FALSE)</f>
        <v>Segunda</v>
      </c>
      <c r="E1751" s="15" t="s">
        <v>7651</v>
      </c>
      <c r="F1751" s="15" t="s">
        <v>222</v>
      </c>
      <c r="G1751" s="98" t="s">
        <v>4182</v>
      </c>
      <c r="H1751" s="99" t="s">
        <v>4490</v>
      </c>
      <c r="I1751" s="1"/>
      <c r="J1751" s="1"/>
      <c r="K1751" s="1"/>
      <c r="L1751" s="1"/>
      <c r="M1751" s="1"/>
      <c r="N1751" s="1"/>
      <c r="O1751" s="1"/>
      <c r="P1751" s="1"/>
      <c r="Q1751" s="1"/>
      <c r="R1751" s="15"/>
      <c r="S1751" s="1"/>
      <c r="T1751" s="1"/>
    </row>
    <row r="1752" ht="14.25" customHeight="1">
      <c r="A1752" s="1"/>
      <c r="B1752" s="12" t="s">
        <v>230</v>
      </c>
      <c r="C1752" s="15" t="s">
        <v>7652</v>
      </c>
      <c r="D1752" s="15" t="str">
        <f>VLOOKUP(WEEKDAY(C1752),'Dia da Semana'!$S:$T,2,FALSE)</f>
        <v>Segunda</v>
      </c>
      <c r="E1752" s="15" t="s">
        <v>7651</v>
      </c>
      <c r="F1752" s="15" t="s">
        <v>222</v>
      </c>
      <c r="G1752" s="98" t="s">
        <v>4182</v>
      </c>
      <c r="H1752" s="99" t="s">
        <v>4490</v>
      </c>
      <c r="I1752" s="1"/>
      <c r="J1752" s="1"/>
      <c r="K1752" s="1"/>
      <c r="L1752" s="1"/>
      <c r="M1752" s="1"/>
      <c r="N1752" s="1"/>
      <c r="O1752" s="1"/>
      <c r="P1752" s="1"/>
      <c r="Q1752" s="1"/>
      <c r="R1752" s="15"/>
      <c r="S1752" s="1"/>
      <c r="T1752" s="1"/>
    </row>
    <row r="1753" ht="14.25" customHeight="1">
      <c r="A1753" s="1"/>
      <c r="B1753" s="12" t="s">
        <v>230</v>
      </c>
      <c r="C1753" s="15" t="s">
        <v>7652</v>
      </c>
      <c r="D1753" s="15" t="str">
        <f>VLOOKUP(WEEKDAY(C1753),'Dia da Semana'!$S:$T,2,FALSE)</f>
        <v>Segunda</v>
      </c>
      <c r="E1753" s="15" t="s">
        <v>7653</v>
      </c>
      <c r="F1753" s="15" t="s">
        <v>222</v>
      </c>
      <c r="G1753" s="98" t="s">
        <v>4182</v>
      </c>
      <c r="H1753" s="99" t="s">
        <v>4490</v>
      </c>
      <c r="I1753" s="1"/>
      <c r="J1753" s="1"/>
      <c r="K1753" s="1"/>
      <c r="L1753" s="1"/>
      <c r="M1753" s="1"/>
      <c r="N1753" s="1"/>
      <c r="O1753" s="1"/>
      <c r="P1753" s="1"/>
      <c r="Q1753" s="1"/>
      <c r="R1753" s="15"/>
      <c r="S1753" s="1"/>
      <c r="T1753" s="1"/>
    </row>
    <row r="1754" ht="14.25" customHeight="1">
      <c r="A1754" s="1"/>
      <c r="B1754" s="12" t="s">
        <v>230</v>
      </c>
      <c r="C1754" s="15" t="s">
        <v>7652</v>
      </c>
      <c r="D1754" s="15" t="str">
        <f>VLOOKUP(WEEKDAY(C1754),'Dia da Semana'!$S:$T,2,FALSE)</f>
        <v>Segunda</v>
      </c>
      <c r="E1754" s="15" t="s">
        <v>7654</v>
      </c>
      <c r="F1754" s="15" t="s">
        <v>222</v>
      </c>
      <c r="G1754" s="98" t="s">
        <v>4258</v>
      </c>
      <c r="H1754" s="99" t="s">
        <v>7655</v>
      </c>
      <c r="I1754" s="1"/>
      <c r="J1754" s="1"/>
      <c r="K1754" s="1"/>
      <c r="L1754" s="1"/>
      <c r="M1754" s="1"/>
      <c r="N1754" s="1"/>
      <c r="O1754" s="1"/>
      <c r="P1754" s="1"/>
      <c r="Q1754" s="1"/>
      <c r="R1754" s="15"/>
      <c r="S1754" s="1"/>
      <c r="T1754" s="1"/>
    </row>
    <row r="1755" ht="14.25" customHeight="1">
      <c r="A1755" s="1"/>
      <c r="B1755" s="12" t="s">
        <v>230</v>
      </c>
      <c r="C1755" s="15" t="s">
        <v>7656</v>
      </c>
      <c r="D1755" s="15" t="str">
        <f>VLOOKUP(WEEKDAY(C1755),'Dia da Semana'!$S:$T,2,FALSE)</f>
        <v>Segunda</v>
      </c>
      <c r="E1755" s="15" t="s">
        <v>7653</v>
      </c>
      <c r="F1755" s="15" t="s">
        <v>222</v>
      </c>
      <c r="G1755" s="98" t="s">
        <v>4182</v>
      </c>
      <c r="H1755" s="99" t="s">
        <v>4490</v>
      </c>
      <c r="I1755" s="1"/>
      <c r="J1755" s="1"/>
      <c r="K1755" s="1"/>
      <c r="L1755" s="1"/>
      <c r="M1755" s="1"/>
      <c r="N1755" s="1"/>
      <c r="O1755" s="1"/>
      <c r="P1755" s="1"/>
      <c r="Q1755" s="1"/>
      <c r="R1755" s="15"/>
      <c r="S1755" s="1"/>
      <c r="T1755" s="1"/>
    </row>
    <row r="1756" ht="14.25" customHeight="1">
      <c r="A1756" s="1"/>
      <c r="B1756" s="12" t="s">
        <v>230</v>
      </c>
      <c r="C1756" s="15" t="s">
        <v>7656</v>
      </c>
      <c r="D1756" s="15" t="str">
        <f>VLOOKUP(WEEKDAY(C1756),'Dia da Semana'!$S:$T,2,FALSE)</f>
        <v>Segunda</v>
      </c>
      <c r="E1756" s="15" t="s">
        <v>7654</v>
      </c>
      <c r="F1756" s="15" t="s">
        <v>222</v>
      </c>
      <c r="G1756" s="98" t="s">
        <v>4258</v>
      </c>
      <c r="H1756" s="99" t="s">
        <v>7655</v>
      </c>
      <c r="I1756" s="1"/>
      <c r="J1756" s="1"/>
      <c r="K1756" s="1"/>
      <c r="L1756" s="1"/>
      <c r="M1756" s="1"/>
      <c r="N1756" s="1"/>
      <c r="O1756" s="1"/>
      <c r="P1756" s="1"/>
      <c r="Q1756" s="1"/>
      <c r="R1756" s="15"/>
      <c r="S1756" s="1"/>
      <c r="T1756" s="1"/>
    </row>
    <row r="1757" ht="14.25" customHeight="1">
      <c r="A1757" s="1"/>
      <c r="B1757" s="12" t="s">
        <v>230</v>
      </c>
      <c r="C1757" s="15" t="s">
        <v>7657</v>
      </c>
      <c r="D1757" s="15" t="str">
        <f>VLOOKUP(WEEKDAY(C1757),'Dia da Semana'!$S:$T,2,FALSE)</f>
        <v>Segunda</v>
      </c>
      <c r="E1757" s="15" t="s">
        <v>7349</v>
      </c>
      <c r="F1757" s="15" t="s">
        <v>222</v>
      </c>
      <c r="G1757" s="98" t="s">
        <v>4187</v>
      </c>
      <c r="H1757" s="99" t="s">
        <v>4393</v>
      </c>
      <c r="I1757" s="1"/>
      <c r="J1757" s="1"/>
      <c r="K1757" s="1"/>
      <c r="L1757" s="1"/>
      <c r="M1757" s="1"/>
      <c r="N1757" s="1"/>
      <c r="O1757" s="1"/>
      <c r="P1757" s="1"/>
      <c r="Q1757" s="1"/>
      <c r="R1757" s="15"/>
      <c r="S1757" s="1"/>
      <c r="T1757" s="1"/>
    </row>
    <row r="1758" ht="14.25" customHeight="1">
      <c r="A1758" s="1"/>
      <c r="B1758" s="12" t="s">
        <v>230</v>
      </c>
      <c r="C1758" s="15" t="s">
        <v>7658</v>
      </c>
      <c r="D1758" s="15" t="str">
        <f>VLOOKUP(WEEKDAY(C1758),'Dia da Semana'!$S:$T,2,FALSE)</f>
        <v>Segunda</v>
      </c>
      <c r="E1758" s="15" t="s">
        <v>7349</v>
      </c>
      <c r="F1758" s="15" t="s">
        <v>222</v>
      </c>
      <c r="G1758" s="98" t="s">
        <v>4187</v>
      </c>
      <c r="H1758" s="99" t="s">
        <v>4393</v>
      </c>
      <c r="I1758" s="1"/>
      <c r="J1758" s="1"/>
      <c r="K1758" s="1"/>
      <c r="L1758" s="1"/>
      <c r="M1758" s="1"/>
      <c r="N1758" s="1"/>
      <c r="O1758" s="1"/>
      <c r="P1758" s="1"/>
      <c r="Q1758" s="1"/>
      <c r="R1758" s="15"/>
      <c r="S1758" s="1"/>
      <c r="T1758" s="1"/>
    </row>
    <row r="1759" ht="14.25" customHeight="1">
      <c r="A1759" s="1"/>
      <c r="B1759" s="12" t="s">
        <v>230</v>
      </c>
      <c r="C1759" s="15" t="s">
        <v>7659</v>
      </c>
      <c r="D1759" s="15" t="str">
        <f>VLOOKUP(WEEKDAY(C1759),'Dia da Semana'!$S:$T,2,FALSE)</f>
        <v>Segunda</v>
      </c>
      <c r="E1759" s="15" t="s">
        <v>7660</v>
      </c>
      <c r="F1759" s="15" t="s">
        <v>222</v>
      </c>
      <c r="G1759" s="98" t="s">
        <v>4241</v>
      </c>
      <c r="H1759" s="99" t="s">
        <v>4242</v>
      </c>
      <c r="I1759" s="1"/>
      <c r="J1759" s="1"/>
      <c r="K1759" s="1"/>
      <c r="L1759" s="1"/>
      <c r="M1759" s="1"/>
      <c r="N1759" s="1"/>
      <c r="O1759" s="1"/>
      <c r="P1759" s="1"/>
      <c r="Q1759" s="1"/>
      <c r="R1759" s="15"/>
      <c r="S1759" s="1"/>
      <c r="T1759" s="1"/>
    </row>
    <row r="1760" ht="14.25" customHeight="1">
      <c r="A1760" s="1"/>
      <c r="B1760" s="12" t="s">
        <v>230</v>
      </c>
      <c r="C1760" s="15" t="s">
        <v>7659</v>
      </c>
      <c r="D1760" s="15" t="str">
        <f>VLOOKUP(WEEKDAY(C1760),'Dia da Semana'!$S:$T,2,FALSE)</f>
        <v>Segunda</v>
      </c>
      <c r="E1760" s="15" t="s">
        <v>7660</v>
      </c>
      <c r="F1760" s="15" t="s">
        <v>222</v>
      </c>
      <c r="G1760" s="98" t="s">
        <v>4241</v>
      </c>
      <c r="H1760" s="99" t="s">
        <v>4242</v>
      </c>
      <c r="I1760" s="1"/>
      <c r="J1760" s="1"/>
      <c r="K1760" s="1"/>
      <c r="L1760" s="1"/>
      <c r="M1760" s="1"/>
      <c r="N1760" s="1"/>
      <c r="O1760" s="1"/>
      <c r="P1760" s="1"/>
      <c r="Q1760" s="1"/>
      <c r="R1760" s="15"/>
      <c r="S1760" s="1"/>
      <c r="T1760" s="1"/>
    </row>
    <row r="1761" ht="14.25" customHeight="1">
      <c r="A1761" s="1"/>
      <c r="B1761" s="12" t="s">
        <v>230</v>
      </c>
      <c r="C1761" s="15" t="s">
        <v>7661</v>
      </c>
      <c r="D1761" s="15" t="str">
        <f>VLOOKUP(WEEKDAY(C1761),'Dia da Semana'!$S:$T,2,FALSE)</f>
        <v>Segunda</v>
      </c>
      <c r="E1761" s="15" t="s">
        <v>7662</v>
      </c>
      <c r="F1761" s="15" t="s">
        <v>222</v>
      </c>
      <c r="G1761" s="98" t="s">
        <v>4241</v>
      </c>
      <c r="H1761" s="99" t="s">
        <v>4242</v>
      </c>
      <c r="I1761" s="1"/>
      <c r="J1761" s="1"/>
      <c r="K1761" s="1"/>
      <c r="L1761" s="1"/>
      <c r="M1761" s="1"/>
      <c r="N1761" s="1"/>
      <c r="O1761" s="1"/>
      <c r="P1761" s="1"/>
      <c r="Q1761" s="1"/>
      <c r="R1761" s="15"/>
      <c r="S1761" s="1"/>
      <c r="T1761" s="1"/>
    </row>
    <row r="1762" ht="14.25" customHeight="1">
      <c r="A1762" s="1"/>
      <c r="B1762" s="12" t="s">
        <v>230</v>
      </c>
      <c r="C1762" s="15" t="s">
        <v>7663</v>
      </c>
      <c r="D1762" s="15" t="str">
        <f>VLOOKUP(WEEKDAY(C1762),'Dia da Semana'!$S:$T,2,FALSE)</f>
        <v>Segunda</v>
      </c>
      <c r="E1762" s="15" t="s">
        <v>7662</v>
      </c>
      <c r="F1762" s="15" t="s">
        <v>222</v>
      </c>
      <c r="G1762" s="98" t="s">
        <v>4241</v>
      </c>
      <c r="H1762" s="99" t="s">
        <v>4242</v>
      </c>
      <c r="I1762" s="1"/>
      <c r="J1762" s="1"/>
      <c r="K1762" s="1"/>
      <c r="L1762" s="1"/>
      <c r="M1762" s="1"/>
      <c r="N1762" s="1"/>
      <c r="O1762" s="1"/>
      <c r="P1762" s="1"/>
      <c r="Q1762" s="1"/>
      <c r="R1762" s="15"/>
      <c r="S1762" s="1"/>
      <c r="T1762" s="1"/>
    </row>
    <row r="1763" ht="14.25" customHeight="1">
      <c r="A1763" s="1"/>
      <c r="B1763" s="12" t="s">
        <v>230</v>
      </c>
      <c r="C1763" s="15" t="s">
        <v>7664</v>
      </c>
      <c r="D1763" s="15" t="str">
        <f>VLOOKUP(WEEKDAY(C1763),'Dia da Semana'!$S:$T,2,FALSE)</f>
        <v>Segunda</v>
      </c>
      <c r="E1763" s="15" t="s">
        <v>7665</v>
      </c>
      <c r="F1763" s="15" t="s">
        <v>222</v>
      </c>
      <c r="G1763" s="98" t="s">
        <v>4241</v>
      </c>
      <c r="H1763" s="99" t="s">
        <v>4242</v>
      </c>
      <c r="I1763" s="1"/>
      <c r="J1763" s="1"/>
      <c r="K1763" s="1"/>
      <c r="L1763" s="1"/>
      <c r="M1763" s="1"/>
      <c r="N1763" s="1"/>
      <c r="O1763" s="1"/>
      <c r="P1763" s="1"/>
      <c r="Q1763" s="1"/>
      <c r="R1763" s="15"/>
      <c r="S1763" s="1"/>
      <c r="T1763" s="1"/>
    </row>
    <row r="1764" ht="14.25" customHeight="1">
      <c r="A1764" s="1"/>
      <c r="B1764" s="12" t="s">
        <v>230</v>
      </c>
      <c r="C1764" s="15" t="s">
        <v>7664</v>
      </c>
      <c r="D1764" s="15" t="str">
        <f>VLOOKUP(WEEKDAY(C1764),'Dia da Semana'!$S:$T,2,FALSE)</f>
        <v>Segunda</v>
      </c>
      <c r="E1764" s="15" t="s">
        <v>7665</v>
      </c>
      <c r="F1764" s="15" t="s">
        <v>222</v>
      </c>
      <c r="G1764" s="98" t="s">
        <v>4241</v>
      </c>
      <c r="H1764" s="99" t="s">
        <v>4242</v>
      </c>
      <c r="I1764" s="1"/>
      <c r="J1764" s="1"/>
      <c r="K1764" s="1"/>
      <c r="L1764" s="1"/>
      <c r="M1764" s="1"/>
      <c r="N1764" s="1"/>
      <c r="O1764" s="1"/>
      <c r="P1764" s="1"/>
      <c r="Q1764" s="1"/>
      <c r="R1764" s="15"/>
      <c r="S1764" s="1"/>
      <c r="T1764" s="1"/>
    </row>
    <row r="1765" ht="14.25" customHeight="1">
      <c r="A1765" s="1"/>
      <c r="B1765" s="12" t="s">
        <v>230</v>
      </c>
      <c r="C1765" s="15" t="s">
        <v>7666</v>
      </c>
      <c r="D1765" s="15" t="str">
        <f>VLOOKUP(WEEKDAY(C1765),'Dia da Semana'!$S:$T,2,FALSE)</f>
        <v>Segunda</v>
      </c>
      <c r="E1765" s="15" t="s">
        <v>7667</v>
      </c>
      <c r="F1765" s="15" t="s">
        <v>222</v>
      </c>
      <c r="G1765" s="98" t="s">
        <v>4241</v>
      </c>
      <c r="H1765" s="99" t="s">
        <v>4242</v>
      </c>
      <c r="I1765" s="1"/>
      <c r="J1765" s="1"/>
      <c r="K1765" s="1"/>
      <c r="L1765" s="1"/>
      <c r="M1765" s="1"/>
      <c r="N1765" s="1"/>
      <c r="O1765" s="1"/>
      <c r="P1765" s="1"/>
      <c r="Q1765" s="1"/>
      <c r="R1765" s="15"/>
      <c r="S1765" s="1"/>
      <c r="T1765" s="1"/>
    </row>
    <row r="1766" ht="14.25" customHeight="1">
      <c r="A1766" s="1"/>
      <c r="B1766" s="12" t="s">
        <v>230</v>
      </c>
      <c r="C1766" s="15" t="s">
        <v>7668</v>
      </c>
      <c r="D1766" s="15" t="str">
        <f>VLOOKUP(WEEKDAY(C1766),'Dia da Semana'!$S:$T,2,FALSE)</f>
        <v>Segunda</v>
      </c>
      <c r="E1766" s="15" t="s">
        <v>7667</v>
      </c>
      <c r="F1766" s="15" t="s">
        <v>222</v>
      </c>
      <c r="G1766" s="98" t="s">
        <v>4241</v>
      </c>
      <c r="H1766" s="99" t="s">
        <v>4242</v>
      </c>
      <c r="I1766" s="1"/>
      <c r="J1766" s="1"/>
      <c r="K1766" s="1"/>
      <c r="L1766" s="1"/>
      <c r="M1766" s="1"/>
      <c r="N1766" s="1"/>
      <c r="O1766" s="1"/>
      <c r="P1766" s="1"/>
      <c r="Q1766" s="1"/>
      <c r="R1766" s="15"/>
      <c r="S1766" s="1"/>
      <c r="T1766" s="1"/>
    </row>
    <row r="1767" ht="14.25" customHeight="1">
      <c r="A1767" s="1"/>
      <c r="B1767" s="12" t="s">
        <v>248</v>
      </c>
      <c r="C1767" s="15" t="s">
        <v>7669</v>
      </c>
      <c r="D1767" s="15" t="str">
        <f>VLOOKUP(WEEKDAY(C1767),'Dia da Semana'!$S:$T,2,FALSE)</f>
        <v>Segunda</v>
      </c>
      <c r="E1767" s="15" t="s">
        <v>7670</v>
      </c>
      <c r="F1767" s="15" t="s">
        <v>222</v>
      </c>
      <c r="G1767" s="98" t="s">
        <v>4266</v>
      </c>
      <c r="H1767" s="99" t="s">
        <v>6721</v>
      </c>
      <c r="I1767" s="1"/>
      <c r="J1767" s="1"/>
      <c r="K1767" s="1"/>
      <c r="L1767" s="1"/>
      <c r="M1767" s="1"/>
      <c r="N1767" s="1"/>
      <c r="O1767" s="1"/>
      <c r="P1767" s="1"/>
      <c r="Q1767" s="1"/>
      <c r="R1767" s="15"/>
      <c r="S1767" s="1"/>
      <c r="T1767" s="1"/>
    </row>
    <row r="1768" ht="14.25" customHeight="1">
      <c r="A1768" s="1"/>
      <c r="B1768" s="12" t="s">
        <v>249</v>
      </c>
      <c r="C1768" s="15" t="s">
        <v>7671</v>
      </c>
      <c r="D1768" s="15" t="str">
        <f>VLOOKUP(WEEKDAY(C1768),'Dia da Semana'!$S:$T,2,FALSE)</f>
        <v>Sexta</v>
      </c>
      <c r="E1768" s="15" t="s">
        <v>7672</v>
      </c>
      <c r="F1768" s="15" t="s">
        <v>222</v>
      </c>
      <c r="G1768" s="98" t="s">
        <v>7673</v>
      </c>
      <c r="H1768" s="99" t="s">
        <v>7674</v>
      </c>
      <c r="I1768" s="1"/>
      <c r="J1768" s="1"/>
      <c r="K1768" s="1"/>
      <c r="L1768" s="1"/>
      <c r="M1768" s="1"/>
      <c r="N1768" s="1"/>
      <c r="O1768" s="1"/>
      <c r="P1768" s="1"/>
      <c r="Q1768" s="1"/>
      <c r="R1768" s="15"/>
      <c r="S1768" s="1"/>
      <c r="T1768" s="1"/>
    </row>
    <row r="1769" ht="14.25" customHeight="1">
      <c r="A1769" s="1"/>
      <c r="B1769" s="12" t="s">
        <v>230</v>
      </c>
      <c r="C1769" s="15" t="s">
        <v>7675</v>
      </c>
      <c r="D1769" s="15" t="str">
        <f>VLOOKUP(WEEKDAY(C1769),'Dia da Semana'!$S:$T,2,FALSE)</f>
        <v>Segunda</v>
      </c>
      <c r="E1769" s="15" t="s">
        <v>7676</v>
      </c>
      <c r="F1769" s="15" t="s">
        <v>223</v>
      </c>
      <c r="G1769" s="98" t="s">
        <v>250</v>
      </c>
      <c r="H1769" s="99" t="s">
        <v>250</v>
      </c>
      <c r="I1769" s="1"/>
      <c r="J1769" s="1"/>
      <c r="K1769" s="1"/>
      <c r="L1769" s="1"/>
      <c r="M1769" s="1"/>
      <c r="N1769" s="1"/>
      <c r="O1769" s="1"/>
      <c r="P1769" s="1"/>
      <c r="Q1769" s="1"/>
      <c r="R1769" s="15"/>
      <c r="S1769" s="1"/>
      <c r="T1769" s="1"/>
    </row>
    <row r="1770" ht="14.25" customHeight="1">
      <c r="A1770" s="1"/>
      <c r="B1770" s="12" t="s">
        <v>230</v>
      </c>
      <c r="C1770" s="15" t="s">
        <v>7675</v>
      </c>
      <c r="D1770" s="15" t="str">
        <f>VLOOKUP(WEEKDAY(C1770),'Dia da Semana'!$S:$T,2,FALSE)</f>
        <v>Segunda</v>
      </c>
      <c r="E1770" s="15" t="s">
        <v>7677</v>
      </c>
      <c r="F1770" s="15" t="s">
        <v>223</v>
      </c>
      <c r="G1770" s="98" t="s">
        <v>4179</v>
      </c>
      <c r="H1770" s="99" t="s">
        <v>4180</v>
      </c>
      <c r="I1770" s="1"/>
      <c r="J1770" s="1"/>
      <c r="K1770" s="1"/>
      <c r="L1770" s="1"/>
      <c r="M1770" s="1"/>
      <c r="N1770" s="1"/>
      <c r="O1770" s="1"/>
      <c r="P1770" s="1"/>
      <c r="Q1770" s="1"/>
      <c r="R1770" s="15"/>
      <c r="S1770" s="1"/>
      <c r="T1770" s="1"/>
    </row>
    <row r="1771" ht="14.25" customHeight="1">
      <c r="A1771" s="1"/>
      <c r="B1771" s="12" t="s">
        <v>230</v>
      </c>
      <c r="C1771" s="15" t="s">
        <v>7678</v>
      </c>
      <c r="D1771" s="15" t="str">
        <f>VLOOKUP(WEEKDAY(C1771),'Dia da Semana'!$S:$T,2,FALSE)</f>
        <v>Segunda</v>
      </c>
      <c r="E1771" s="15" t="s">
        <v>7679</v>
      </c>
      <c r="F1771" s="15" t="s">
        <v>223</v>
      </c>
      <c r="G1771" s="98" t="s">
        <v>4187</v>
      </c>
      <c r="H1771" s="99" t="s">
        <v>4193</v>
      </c>
      <c r="I1771" s="1"/>
      <c r="J1771" s="1"/>
      <c r="K1771" s="1"/>
      <c r="L1771" s="1"/>
      <c r="M1771" s="1"/>
      <c r="N1771" s="1"/>
      <c r="O1771" s="1"/>
      <c r="P1771" s="1"/>
      <c r="Q1771" s="1"/>
      <c r="R1771" s="15"/>
      <c r="S1771" s="1"/>
      <c r="T1771" s="1"/>
    </row>
    <row r="1772" ht="14.25" customHeight="1">
      <c r="A1772" s="1"/>
      <c r="B1772" s="12" t="s">
        <v>230</v>
      </c>
      <c r="C1772" s="15" t="s">
        <v>7680</v>
      </c>
      <c r="D1772" s="15" t="str">
        <f>VLOOKUP(WEEKDAY(C1772),'Dia da Semana'!$S:$T,2,FALSE)</f>
        <v>Segunda</v>
      </c>
      <c r="E1772" s="15" t="s">
        <v>7681</v>
      </c>
      <c r="F1772" s="15" t="s">
        <v>223</v>
      </c>
      <c r="G1772" s="98" t="s">
        <v>4241</v>
      </c>
      <c r="H1772" s="99" t="s">
        <v>4249</v>
      </c>
      <c r="I1772" s="1"/>
      <c r="J1772" s="1"/>
      <c r="K1772" s="1"/>
      <c r="L1772" s="1"/>
      <c r="M1772" s="1"/>
      <c r="N1772" s="1"/>
      <c r="O1772" s="1"/>
      <c r="P1772" s="1"/>
      <c r="Q1772" s="1"/>
      <c r="R1772" s="15"/>
      <c r="S1772" s="1"/>
      <c r="T1772" s="1"/>
    </row>
    <row r="1773" ht="14.25" customHeight="1">
      <c r="A1773" s="1"/>
      <c r="B1773" s="12" t="s">
        <v>230</v>
      </c>
      <c r="C1773" s="15" t="s">
        <v>7682</v>
      </c>
      <c r="D1773" s="15" t="str">
        <f>VLOOKUP(WEEKDAY(C1773),'Dia da Semana'!$S:$T,2,FALSE)</f>
        <v>Segunda</v>
      </c>
      <c r="E1773" s="15" t="s">
        <v>7683</v>
      </c>
      <c r="F1773" s="15" t="s">
        <v>223</v>
      </c>
      <c r="G1773" s="98" t="s">
        <v>250</v>
      </c>
      <c r="H1773" s="99" t="s">
        <v>250</v>
      </c>
      <c r="I1773" s="1"/>
      <c r="J1773" s="1"/>
      <c r="K1773" s="1"/>
      <c r="L1773" s="1"/>
      <c r="M1773" s="1"/>
      <c r="N1773" s="1"/>
      <c r="O1773" s="1"/>
      <c r="P1773" s="1"/>
      <c r="Q1773" s="1"/>
      <c r="R1773" s="15"/>
      <c r="S1773" s="1"/>
      <c r="T1773" s="1"/>
    </row>
    <row r="1774" ht="14.25" customHeight="1">
      <c r="A1774" s="1"/>
      <c r="B1774" s="12" t="s">
        <v>230</v>
      </c>
      <c r="C1774" s="15" t="s">
        <v>7684</v>
      </c>
      <c r="D1774" s="15" t="str">
        <f>VLOOKUP(WEEKDAY(C1774),'Dia da Semana'!$S:$T,2,FALSE)</f>
        <v>Segunda</v>
      </c>
      <c r="E1774" s="15" t="s">
        <v>7685</v>
      </c>
      <c r="F1774" s="15" t="s">
        <v>223</v>
      </c>
      <c r="G1774" s="98" t="s">
        <v>4179</v>
      </c>
      <c r="H1774" s="99" t="s">
        <v>7686</v>
      </c>
      <c r="I1774" s="1"/>
      <c r="J1774" s="1"/>
      <c r="K1774" s="1"/>
      <c r="L1774" s="1"/>
      <c r="M1774" s="1"/>
      <c r="N1774" s="1"/>
      <c r="O1774" s="1"/>
      <c r="P1774" s="1"/>
      <c r="Q1774" s="1"/>
      <c r="R1774" s="15"/>
      <c r="S1774" s="1"/>
      <c r="T1774" s="1"/>
    </row>
    <row r="1775" ht="14.25" customHeight="1">
      <c r="A1775" s="1"/>
      <c r="B1775" s="12" t="s">
        <v>230</v>
      </c>
      <c r="C1775" s="15" t="s">
        <v>7684</v>
      </c>
      <c r="D1775" s="15" t="str">
        <f>VLOOKUP(WEEKDAY(C1775),'Dia da Semana'!$S:$T,2,FALSE)</f>
        <v>Segunda</v>
      </c>
      <c r="E1775" s="15" t="s">
        <v>7687</v>
      </c>
      <c r="F1775" s="15" t="s">
        <v>223</v>
      </c>
      <c r="G1775" s="98" t="s">
        <v>4187</v>
      </c>
      <c r="H1775" s="99" t="s">
        <v>4193</v>
      </c>
      <c r="I1775" s="1"/>
      <c r="J1775" s="1"/>
      <c r="K1775" s="1"/>
      <c r="L1775" s="1"/>
      <c r="M1775" s="1"/>
      <c r="N1775" s="1"/>
      <c r="O1775" s="1"/>
      <c r="P1775" s="1"/>
      <c r="Q1775" s="1"/>
      <c r="R1775" s="15"/>
      <c r="S1775" s="1"/>
      <c r="T1775" s="1"/>
    </row>
    <row r="1776" ht="14.25" customHeight="1">
      <c r="A1776" s="1"/>
      <c r="B1776" s="12" t="s">
        <v>230</v>
      </c>
      <c r="C1776" s="15" t="s">
        <v>7688</v>
      </c>
      <c r="D1776" s="15" t="str">
        <f>VLOOKUP(WEEKDAY(C1776),'Dia da Semana'!$S:$T,2,FALSE)</f>
        <v>Segunda</v>
      </c>
      <c r="E1776" s="15" t="s">
        <v>7689</v>
      </c>
      <c r="F1776" s="15" t="s">
        <v>223</v>
      </c>
      <c r="G1776" s="98" t="s">
        <v>4187</v>
      </c>
      <c r="H1776" s="99" t="s">
        <v>4193</v>
      </c>
      <c r="I1776" s="1"/>
      <c r="J1776" s="1"/>
      <c r="K1776" s="1"/>
      <c r="L1776" s="1"/>
      <c r="M1776" s="1"/>
      <c r="N1776" s="1"/>
      <c r="O1776" s="1"/>
      <c r="P1776" s="1"/>
      <c r="Q1776" s="1"/>
      <c r="R1776" s="15"/>
      <c r="S1776" s="1"/>
      <c r="T1776" s="1"/>
    </row>
    <row r="1777" ht="14.25" customHeight="1">
      <c r="A1777" s="1"/>
      <c r="B1777" s="12" t="s">
        <v>230</v>
      </c>
      <c r="C1777" s="15" t="s">
        <v>7688</v>
      </c>
      <c r="D1777" s="15" t="str">
        <f>VLOOKUP(WEEKDAY(C1777),'Dia da Semana'!$S:$T,2,FALSE)</f>
        <v>Segunda</v>
      </c>
      <c r="E1777" s="15" t="s">
        <v>7690</v>
      </c>
      <c r="F1777" s="15" t="s">
        <v>223</v>
      </c>
      <c r="G1777" s="98" t="s">
        <v>4187</v>
      </c>
      <c r="H1777" s="99" t="s">
        <v>4193</v>
      </c>
      <c r="I1777" s="1"/>
      <c r="J1777" s="1"/>
      <c r="K1777" s="1"/>
      <c r="L1777" s="1"/>
      <c r="M1777" s="1"/>
      <c r="N1777" s="1"/>
      <c r="O1777" s="1"/>
      <c r="P1777" s="1"/>
      <c r="Q1777" s="1"/>
      <c r="R1777" s="15"/>
      <c r="S1777" s="1"/>
      <c r="T1777" s="1"/>
    </row>
    <row r="1778" ht="14.25" customHeight="1">
      <c r="A1778" s="1"/>
      <c r="B1778" s="12" t="s">
        <v>230</v>
      </c>
      <c r="C1778" s="15" t="s">
        <v>7688</v>
      </c>
      <c r="D1778" s="15" t="str">
        <f>VLOOKUP(WEEKDAY(C1778),'Dia da Semana'!$S:$T,2,FALSE)</f>
        <v>Segunda</v>
      </c>
      <c r="E1778" s="15" t="s">
        <v>7691</v>
      </c>
      <c r="F1778" s="15" t="s">
        <v>223</v>
      </c>
      <c r="G1778" s="98" t="s">
        <v>4187</v>
      </c>
      <c r="H1778" s="99" t="s">
        <v>4193</v>
      </c>
      <c r="I1778" s="1"/>
      <c r="J1778" s="1"/>
      <c r="K1778" s="1"/>
      <c r="L1778" s="1"/>
      <c r="M1778" s="1"/>
      <c r="N1778" s="1"/>
      <c r="O1778" s="1"/>
      <c r="P1778" s="1"/>
      <c r="Q1778" s="1"/>
      <c r="R1778" s="15"/>
      <c r="S1778" s="1"/>
      <c r="T1778" s="1"/>
    </row>
    <row r="1779" ht="14.25" customHeight="1">
      <c r="A1779" s="1"/>
      <c r="B1779" s="12" t="s">
        <v>230</v>
      </c>
      <c r="C1779" s="15" t="s">
        <v>7688</v>
      </c>
      <c r="D1779" s="15" t="str">
        <f>VLOOKUP(WEEKDAY(C1779),'Dia da Semana'!$S:$T,2,FALSE)</f>
        <v>Segunda</v>
      </c>
      <c r="E1779" s="15" t="s">
        <v>7692</v>
      </c>
      <c r="F1779" s="15" t="s">
        <v>223</v>
      </c>
      <c r="G1779" s="98" t="s">
        <v>4187</v>
      </c>
      <c r="H1779" s="99" t="s">
        <v>4193</v>
      </c>
      <c r="I1779" s="1"/>
      <c r="J1779" s="1"/>
      <c r="K1779" s="1"/>
      <c r="L1779" s="1"/>
      <c r="M1779" s="1"/>
      <c r="N1779" s="1"/>
      <c r="O1779" s="1"/>
      <c r="P1779" s="1"/>
      <c r="Q1779" s="1"/>
      <c r="R1779" s="15"/>
      <c r="S1779" s="1"/>
      <c r="T1779" s="1"/>
    </row>
    <row r="1780" ht="14.25" customHeight="1">
      <c r="A1780" s="1"/>
      <c r="B1780" s="12" t="s">
        <v>230</v>
      </c>
      <c r="C1780" s="15" t="s">
        <v>7693</v>
      </c>
      <c r="D1780" s="15" t="str">
        <f>VLOOKUP(WEEKDAY(C1780),'Dia da Semana'!$S:$T,2,FALSE)</f>
        <v>Segunda</v>
      </c>
      <c r="E1780" s="15" t="s">
        <v>7694</v>
      </c>
      <c r="F1780" s="15" t="s">
        <v>223</v>
      </c>
      <c r="G1780" s="98" t="s">
        <v>4187</v>
      </c>
      <c r="H1780" s="99" t="s">
        <v>4193</v>
      </c>
      <c r="I1780" s="1"/>
      <c r="J1780" s="1"/>
      <c r="K1780" s="1"/>
      <c r="L1780" s="1"/>
      <c r="M1780" s="1"/>
      <c r="N1780" s="1"/>
      <c r="O1780" s="1"/>
      <c r="P1780" s="1"/>
      <c r="Q1780" s="1"/>
      <c r="R1780" s="15"/>
      <c r="S1780" s="1"/>
      <c r="T1780" s="1"/>
    </row>
    <row r="1781" ht="14.25" customHeight="1">
      <c r="A1781" s="1"/>
      <c r="B1781" s="12" t="s">
        <v>230</v>
      </c>
      <c r="C1781" s="15" t="s">
        <v>7693</v>
      </c>
      <c r="D1781" s="15" t="str">
        <f>VLOOKUP(WEEKDAY(C1781),'Dia da Semana'!$S:$T,2,FALSE)</f>
        <v>Segunda</v>
      </c>
      <c r="E1781" s="15" t="s">
        <v>7695</v>
      </c>
      <c r="F1781" s="15" t="s">
        <v>223</v>
      </c>
      <c r="G1781" s="98" t="s">
        <v>4187</v>
      </c>
      <c r="H1781" s="99" t="s">
        <v>4193</v>
      </c>
      <c r="I1781" s="1"/>
      <c r="J1781" s="1"/>
      <c r="K1781" s="1"/>
      <c r="L1781" s="1"/>
      <c r="M1781" s="1"/>
      <c r="N1781" s="1"/>
      <c r="O1781" s="1"/>
      <c r="P1781" s="1"/>
      <c r="Q1781" s="1"/>
      <c r="R1781" s="15"/>
      <c r="S1781" s="1"/>
      <c r="T1781" s="1"/>
    </row>
    <row r="1782" ht="14.25" customHeight="1">
      <c r="A1782" s="1"/>
      <c r="B1782" s="12" t="s">
        <v>230</v>
      </c>
      <c r="C1782" s="15" t="s">
        <v>7693</v>
      </c>
      <c r="D1782" s="15" t="str">
        <f>VLOOKUP(WEEKDAY(C1782),'Dia da Semana'!$S:$T,2,FALSE)</f>
        <v>Segunda</v>
      </c>
      <c r="E1782" s="15" t="s">
        <v>7696</v>
      </c>
      <c r="F1782" s="15" t="s">
        <v>223</v>
      </c>
      <c r="G1782" s="98" t="s">
        <v>4187</v>
      </c>
      <c r="H1782" s="99" t="s">
        <v>4193</v>
      </c>
      <c r="I1782" s="1"/>
      <c r="J1782" s="1"/>
      <c r="K1782" s="1"/>
      <c r="L1782" s="1"/>
      <c r="M1782" s="1"/>
      <c r="N1782" s="1"/>
      <c r="O1782" s="1"/>
      <c r="P1782" s="1"/>
      <c r="Q1782" s="1"/>
      <c r="R1782" s="15"/>
      <c r="S1782" s="1"/>
      <c r="T1782" s="1"/>
    </row>
    <row r="1783" ht="14.25" customHeight="1">
      <c r="A1783" s="1"/>
      <c r="B1783" s="12" t="s">
        <v>230</v>
      </c>
      <c r="C1783" s="15" t="s">
        <v>7693</v>
      </c>
      <c r="D1783" s="15" t="str">
        <f>VLOOKUP(WEEKDAY(C1783),'Dia da Semana'!$S:$T,2,FALSE)</f>
        <v>Segunda</v>
      </c>
      <c r="E1783" s="15" t="s">
        <v>7697</v>
      </c>
      <c r="F1783" s="15" t="s">
        <v>223</v>
      </c>
      <c r="G1783" s="98" t="s">
        <v>250</v>
      </c>
      <c r="H1783" s="99" t="s">
        <v>250</v>
      </c>
      <c r="I1783" s="1"/>
      <c r="J1783" s="1"/>
      <c r="K1783" s="1"/>
      <c r="L1783" s="1"/>
      <c r="M1783" s="1"/>
      <c r="N1783" s="1"/>
      <c r="O1783" s="1"/>
      <c r="P1783" s="1"/>
      <c r="Q1783" s="1"/>
      <c r="R1783" s="15"/>
      <c r="S1783" s="1"/>
      <c r="T1783" s="1"/>
    </row>
    <row r="1784" ht="14.25" customHeight="1">
      <c r="A1784" s="1"/>
      <c r="B1784" s="12" t="s">
        <v>230</v>
      </c>
      <c r="C1784" s="15" t="s">
        <v>7698</v>
      </c>
      <c r="D1784" s="15" t="str">
        <f>VLOOKUP(WEEKDAY(C1784),'Dia da Semana'!$S:$T,2,FALSE)</f>
        <v>Segunda</v>
      </c>
      <c r="E1784" s="15" t="s">
        <v>7699</v>
      </c>
      <c r="F1784" s="15" t="s">
        <v>223</v>
      </c>
      <c r="G1784" s="98" t="s">
        <v>250</v>
      </c>
      <c r="H1784" s="99" t="s">
        <v>250</v>
      </c>
      <c r="I1784" s="1"/>
      <c r="J1784" s="1"/>
      <c r="K1784" s="1"/>
      <c r="L1784" s="1"/>
      <c r="M1784" s="1"/>
      <c r="N1784" s="1"/>
      <c r="O1784" s="1"/>
      <c r="P1784" s="1"/>
      <c r="Q1784" s="1"/>
      <c r="R1784" s="15"/>
      <c r="S1784" s="1"/>
      <c r="T1784" s="1"/>
    </row>
    <row r="1785" ht="14.25" customHeight="1">
      <c r="A1785" s="1"/>
      <c r="B1785" s="12" t="s">
        <v>230</v>
      </c>
      <c r="C1785" s="15" t="s">
        <v>7698</v>
      </c>
      <c r="D1785" s="15" t="str">
        <f>VLOOKUP(WEEKDAY(C1785),'Dia da Semana'!$S:$T,2,FALSE)</f>
        <v>Segunda</v>
      </c>
      <c r="E1785" s="15" t="s">
        <v>7700</v>
      </c>
      <c r="F1785" s="15" t="s">
        <v>223</v>
      </c>
      <c r="G1785" s="98" t="s">
        <v>250</v>
      </c>
      <c r="H1785" s="99" t="s">
        <v>250</v>
      </c>
      <c r="I1785" s="1"/>
      <c r="J1785" s="1"/>
      <c r="K1785" s="1"/>
      <c r="L1785" s="1"/>
      <c r="M1785" s="1"/>
      <c r="N1785" s="1"/>
      <c r="O1785" s="1"/>
      <c r="P1785" s="1"/>
      <c r="Q1785" s="1"/>
      <c r="R1785" s="15"/>
      <c r="S1785" s="1"/>
      <c r="T1785" s="1"/>
    </row>
    <row r="1786" ht="14.25" customHeight="1">
      <c r="A1786" s="1"/>
      <c r="B1786" s="12" t="s">
        <v>230</v>
      </c>
      <c r="C1786" s="15" t="s">
        <v>7701</v>
      </c>
      <c r="D1786" s="15" t="str">
        <f>VLOOKUP(WEEKDAY(C1786),'Dia da Semana'!$S:$T,2,FALSE)</f>
        <v>Segunda</v>
      </c>
      <c r="E1786" s="15" t="s">
        <v>7702</v>
      </c>
      <c r="F1786" s="15" t="s">
        <v>223</v>
      </c>
      <c r="G1786" s="98" t="s">
        <v>4241</v>
      </c>
      <c r="H1786" s="99" t="s">
        <v>4242</v>
      </c>
      <c r="I1786" s="1"/>
      <c r="J1786" s="1"/>
      <c r="K1786" s="1"/>
      <c r="L1786" s="1"/>
      <c r="M1786" s="1"/>
      <c r="N1786" s="1"/>
      <c r="O1786" s="1"/>
      <c r="P1786" s="1"/>
      <c r="Q1786" s="1"/>
      <c r="R1786" s="15"/>
      <c r="S1786" s="1"/>
      <c r="T1786" s="1"/>
    </row>
    <row r="1787" ht="14.25" customHeight="1">
      <c r="A1787" s="1"/>
      <c r="B1787" s="12" t="s">
        <v>230</v>
      </c>
      <c r="C1787" s="15" t="s">
        <v>7703</v>
      </c>
      <c r="D1787" s="15" t="str">
        <f>VLOOKUP(WEEKDAY(C1787),'Dia da Semana'!$S:$T,2,FALSE)</f>
        <v>Segunda</v>
      </c>
      <c r="E1787" s="15" t="s">
        <v>7704</v>
      </c>
      <c r="F1787" s="15" t="s">
        <v>223</v>
      </c>
      <c r="G1787" s="98" t="s">
        <v>4214</v>
      </c>
      <c r="H1787" s="99" t="s">
        <v>4215</v>
      </c>
      <c r="I1787" s="1"/>
      <c r="J1787" s="1"/>
      <c r="K1787" s="1"/>
      <c r="L1787" s="1"/>
      <c r="M1787" s="1"/>
      <c r="N1787" s="1"/>
      <c r="O1787" s="1"/>
      <c r="P1787" s="1"/>
      <c r="Q1787" s="1"/>
      <c r="R1787" s="15"/>
      <c r="S1787" s="1"/>
      <c r="T1787" s="1"/>
    </row>
    <row r="1788" ht="14.25" customHeight="1">
      <c r="A1788" s="1"/>
      <c r="B1788" s="12" t="s">
        <v>230</v>
      </c>
      <c r="C1788" s="15" t="s">
        <v>7703</v>
      </c>
      <c r="D1788" s="15" t="str">
        <f>VLOOKUP(WEEKDAY(C1788),'Dia da Semana'!$S:$T,2,FALSE)</f>
        <v>Segunda</v>
      </c>
      <c r="E1788" s="15" t="s">
        <v>7705</v>
      </c>
      <c r="F1788" s="15" t="s">
        <v>223</v>
      </c>
      <c r="G1788" s="98" t="s">
        <v>250</v>
      </c>
      <c r="H1788" s="99" t="s">
        <v>250</v>
      </c>
      <c r="I1788" s="1"/>
      <c r="J1788" s="1"/>
      <c r="K1788" s="1"/>
      <c r="L1788" s="1"/>
      <c r="M1788" s="1"/>
      <c r="N1788" s="1"/>
      <c r="O1788" s="1"/>
      <c r="P1788" s="1"/>
      <c r="Q1788" s="1"/>
      <c r="R1788" s="15"/>
      <c r="S1788" s="1"/>
      <c r="T1788" s="1"/>
    </row>
    <row r="1789" ht="14.25" customHeight="1">
      <c r="A1789" s="1"/>
      <c r="B1789" s="12" t="s">
        <v>230</v>
      </c>
      <c r="C1789" s="15" t="s">
        <v>7706</v>
      </c>
      <c r="D1789" s="15" t="str">
        <f>VLOOKUP(WEEKDAY(C1789),'Dia da Semana'!$S:$T,2,FALSE)</f>
        <v>Segunda</v>
      </c>
      <c r="E1789" s="15" t="s">
        <v>7707</v>
      </c>
      <c r="F1789" s="15" t="s">
        <v>223</v>
      </c>
      <c r="G1789" s="98" t="s">
        <v>250</v>
      </c>
      <c r="H1789" s="99" t="s">
        <v>250</v>
      </c>
      <c r="I1789" s="1"/>
      <c r="J1789" s="1"/>
      <c r="K1789" s="1"/>
      <c r="L1789" s="1"/>
      <c r="M1789" s="1"/>
      <c r="N1789" s="1"/>
      <c r="O1789" s="1"/>
      <c r="P1789" s="1"/>
      <c r="Q1789" s="1"/>
      <c r="R1789" s="15"/>
      <c r="S1789" s="1"/>
      <c r="T1789" s="1"/>
    </row>
    <row r="1790" ht="14.25" customHeight="1">
      <c r="A1790" s="1"/>
      <c r="B1790" s="12" t="s">
        <v>230</v>
      </c>
      <c r="C1790" s="15" t="s">
        <v>7708</v>
      </c>
      <c r="D1790" s="15" t="str">
        <f>VLOOKUP(WEEKDAY(C1790),'Dia da Semana'!$S:$T,2,FALSE)</f>
        <v>Segunda</v>
      </c>
      <c r="E1790" s="15" t="s">
        <v>7709</v>
      </c>
      <c r="F1790" s="15" t="s">
        <v>223</v>
      </c>
      <c r="G1790" s="98" t="s">
        <v>4241</v>
      </c>
      <c r="H1790" s="99" t="s">
        <v>4242</v>
      </c>
      <c r="I1790" s="1"/>
      <c r="J1790" s="1"/>
      <c r="K1790" s="1"/>
      <c r="L1790" s="1"/>
      <c r="M1790" s="1"/>
      <c r="N1790" s="1"/>
      <c r="O1790" s="1"/>
      <c r="P1790" s="1"/>
      <c r="Q1790" s="1"/>
      <c r="R1790" s="15"/>
      <c r="S1790" s="1"/>
      <c r="T1790" s="1"/>
    </row>
    <row r="1791" ht="14.25" customHeight="1">
      <c r="A1791" s="1"/>
      <c r="B1791" s="12" t="s">
        <v>230</v>
      </c>
      <c r="C1791" s="15" t="s">
        <v>7708</v>
      </c>
      <c r="D1791" s="15" t="str">
        <f>VLOOKUP(WEEKDAY(C1791),'Dia da Semana'!$S:$T,2,FALSE)</f>
        <v>Segunda</v>
      </c>
      <c r="E1791" s="15" t="s">
        <v>7710</v>
      </c>
      <c r="F1791" s="15" t="s">
        <v>223</v>
      </c>
      <c r="G1791" s="98" t="s">
        <v>250</v>
      </c>
      <c r="H1791" s="99" t="s">
        <v>250</v>
      </c>
      <c r="I1791" s="1"/>
      <c r="J1791" s="1"/>
      <c r="K1791" s="1"/>
      <c r="L1791" s="1"/>
      <c r="M1791" s="1"/>
      <c r="N1791" s="1"/>
      <c r="O1791" s="1"/>
      <c r="P1791" s="1"/>
      <c r="Q1791" s="1"/>
      <c r="R1791" s="15"/>
      <c r="S1791" s="1"/>
      <c r="T1791" s="1"/>
    </row>
    <row r="1792" ht="14.25" customHeight="1">
      <c r="A1792" s="1"/>
      <c r="B1792" s="12" t="s">
        <v>230</v>
      </c>
      <c r="C1792" s="15" t="s">
        <v>7711</v>
      </c>
      <c r="D1792" s="15" t="str">
        <f>VLOOKUP(WEEKDAY(C1792),'Dia da Semana'!$S:$T,2,FALSE)</f>
        <v>Segunda</v>
      </c>
      <c r="E1792" s="15" t="s">
        <v>7712</v>
      </c>
      <c r="F1792" s="15" t="s">
        <v>223</v>
      </c>
      <c r="G1792" s="98" t="s">
        <v>250</v>
      </c>
      <c r="H1792" s="99" t="s">
        <v>250</v>
      </c>
      <c r="I1792" s="1"/>
      <c r="J1792" s="1"/>
      <c r="K1792" s="1"/>
      <c r="L1792" s="1"/>
      <c r="M1792" s="1"/>
      <c r="N1792" s="1"/>
      <c r="O1792" s="1"/>
      <c r="P1792" s="1"/>
      <c r="Q1792" s="1"/>
      <c r="R1792" s="15"/>
      <c r="S1792" s="1"/>
      <c r="T1792" s="1"/>
    </row>
    <row r="1793" ht="14.25" customHeight="1">
      <c r="A1793" s="1"/>
      <c r="B1793" s="12" t="s">
        <v>230</v>
      </c>
      <c r="C1793" s="15" t="s">
        <v>7711</v>
      </c>
      <c r="D1793" s="15" t="str">
        <f>VLOOKUP(WEEKDAY(C1793),'Dia da Semana'!$S:$T,2,FALSE)</f>
        <v>Segunda</v>
      </c>
      <c r="E1793" s="15" t="s">
        <v>7713</v>
      </c>
      <c r="F1793" s="15" t="s">
        <v>223</v>
      </c>
      <c r="G1793" s="98" t="s">
        <v>250</v>
      </c>
      <c r="H1793" s="99" t="s">
        <v>250</v>
      </c>
      <c r="I1793" s="1"/>
      <c r="J1793" s="1"/>
      <c r="K1793" s="1"/>
      <c r="L1793" s="1"/>
      <c r="M1793" s="1"/>
      <c r="N1793" s="1"/>
      <c r="O1793" s="1"/>
      <c r="P1793" s="1"/>
      <c r="Q1793" s="1"/>
      <c r="R1793" s="15"/>
      <c r="S1793" s="1"/>
      <c r="T1793" s="1"/>
    </row>
    <row r="1794" ht="14.25" customHeight="1">
      <c r="A1794" s="1"/>
      <c r="B1794" s="12" t="s">
        <v>230</v>
      </c>
      <c r="C1794" s="15" t="s">
        <v>7711</v>
      </c>
      <c r="D1794" s="15" t="str">
        <f>VLOOKUP(WEEKDAY(C1794),'Dia da Semana'!$S:$T,2,FALSE)</f>
        <v>Segunda</v>
      </c>
      <c r="E1794" s="15" t="s">
        <v>7714</v>
      </c>
      <c r="F1794" s="15" t="s">
        <v>223</v>
      </c>
      <c r="G1794" s="98" t="s">
        <v>250</v>
      </c>
      <c r="H1794" s="99" t="s">
        <v>250</v>
      </c>
      <c r="I1794" s="1"/>
      <c r="J1794" s="1"/>
      <c r="K1794" s="1"/>
      <c r="L1794" s="1"/>
      <c r="M1794" s="1"/>
      <c r="N1794" s="1"/>
      <c r="O1794" s="1"/>
      <c r="P1794" s="1"/>
      <c r="Q1794" s="1"/>
      <c r="R1794" s="15"/>
      <c r="S1794" s="1"/>
      <c r="T1794" s="1"/>
    </row>
    <row r="1795" ht="14.25" customHeight="1">
      <c r="A1795" s="1"/>
      <c r="B1795" s="12" t="s">
        <v>230</v>
      </c>
      <c r="C1795" s="15" t="s">
        <v>7715</v>
      </c>
      <c r="D1795" s="15" t="str">
        <f>VLOOKUP(WEEKDAY(C1795),'Dia da Semana'!$S:$T,2,FALSE)</f>
        <v>Segunda</v>
      </c>
      <c r="E1795" s="15" t="s">
        <v>7716</v>
      </c>
      <c r="F1795" s="15" t="s">
        <v>223</v>
      </c>
      <c r="G1795" s="98" t="s">
        <v>250</v>
      </c>
      <c r="H1795" s="99" t="s">
        <v>250</v>
      </c>
      <c r="I1795" s="1"/>
      <c r="J1795" s="1"/>
      <c r="K1795" s="1"/>
      <c r="L1795" s="1"/>
      <c r="M1795" s="1"/>
      <c r="N1795" s="1"/>
      <c r="O1795" s="1"/>
      <c r="P1795" s="1"/>
      <c r="Q1795" s="1"/>
      <c r="R1795" s="15"/>
      <c r="S1795" s="1"/>
      <c r="T1795" s="1"/>
    </row>
    <row r="1796" ht="14.25" customHeight="1">
      <c r="A1796" s="1"/>
      <c r="B1796" s="12" t="s">
        <v>230</v>
      </c>
      <c r="C1796" s="15" t="s">
        <v>7717</v>
      </c>
      <c r="D1796" s="15" t="str">
        <f>VLOOKUP(WEEKDAY(C1796),'Dia da Semana'!$S:$T,2,FALSE)</f>
        <v>Segunda</v>
      </c>
      <c r="E1796" s="15" t="s">
        <v>7718</v>
      </c>
      <c r="F1796" s="15" t="s">
        <v>223</v>
      </c>
      <c r="G1796" s="98" t="s">
        <v>4187</v>
      </c>
      <c r="H1796" s="99" t="s">
        <v>4193</v>
      </c>
      <c r="I1796" s="1"/>
      <c r="J1796" s="1"/>
      <c r="K1796" s="1"/>
      <c r="L1796" s="1"/>
      <c r="M1796" s="1"/>
      <c r="N1796" s="1"/>
      <c r="O1796" s="1"/>
      <c r="P1796" s="1"/>
      <c r="Q1796" s="1"/>
      <c r="R1796" s="15"/>
      <c r="S1796" s="1"/>
      <c r="T1796" s="1"/>
    </row>
    <row r="1797" ht="14.25" customHeight="1">
      <c r="A1797" s="1"/>
      <c r="B1797" s="12" t="s">
        <v>230</v>
      </c>
      <c r="C1797" s="15" t="s">
        <v>7717</v>
      </c>
      <c r="D1797" s="15" t="str">
        <f>VLOOKUP(WEEKDAY(C1797),'Dia da Semana'!$S:$T,2,FALSE)</f>
        <v>Segunda</v>
      </c>
      <c r="E1797" s="15" t="s">
        <v>7719</v>
      </c>
      <c r="F1797" s="15" t="s">
        <v>223</v>
      </c>
      <c r="G1797" s="98" t="s">
        <v>4187</v>
      </c>
      <c r="H1797" s="99" t="s">
        <v>4193</v>
      </c>
      <c r="I1797" s="1"/>
      <c r="J1797" s="1"/>
      <c r="K1797" s="1"/>
      <c r="L1797" s="1"/>
      <c r="M1797" s="1"/>
      <c r="N1797" s="1"/>
      <c r="O1797" s="1"/>
      <c r="P1797" s="1"/>
      <c r="Q1797" s="1"/>
      <c r="R1797" s="15"/>
      <c r="S1797" s="1"/>
      <c r="T1797" s="1"/>
    </row>
    <row r="1798" ht="14.25" customHeight="1">
      <c r="A1798" s="1"/>
      <c r="B1798" s="12" t="s">
        <v>230</v>
      </c>
      <c r="C1798" s="15" t="s">
        <v>7720</v>
      </c>
      <c r="D1798" s="15" t="str">
        <f>VLOOKUP(WEEKDAY(C1798),'Dia da Semana'!$S:$T,2,FALSE)</f>
        <v>Segunda</v>
      </c>
      <c r="E1798" s="15" t="s">
        <v>7721</v>
      </c>
      <c r="F1798" s="15" t="s">
        <v>223</v>
      </c>
      <c r="G1798" s="98" t="s">
        <v>250</v>
      </c>
      <c r="H1798" s="99" t="s">
        <v>250</v>
      </c>
      <c r="I1798" s="1"/>
      <c r="J1798" s="1"/>
      <c r="K1798" s="1"/>
      <c r="L1798" s="1"/>
      <c r="M1798" s="1"/>
      <c r="N1798" s="1"/>
      <c r="O1798" s="1"/>
      <c r="P1798" s="1"/>
      <c r="Q1798" s="1"/>
      <c r="R1798" s="15"/>
      <c r="S1798" s="1"/>
      <c r="T1798" s="1"/>
    </row>
    <row r="1799" ht="14.25" customHeight="1">
      <c r="A1799" s="1"/>
      <c r="B1799" s="12" t="s">
        <v>230</v>
      </c>
      <c r="C1799" s="15" t="s">
        <v>7722</v>
      </c>
      <c r="D1799" s="15" t="str">
        <f>VLOOKUP(WEEKDAY(C1799),'Dia da Semana'!$S:$T,2,FALSE)</f>
        <v>Sexta</v>
      </c>
      <c r="E1799" s="15" t="s">
        <v>7723</v>
      </c>
      <c r="F1799" s="15" t="s">
        <v>223</v>
      </c>
      <c r="G1799" s="98" t="s">
        <v>4241</v>
      </c>
      <c r="H1799" s="99" t="s">
        <v>4242</v>
      </c>
      <c r="I1799" s="1"/>
      <c r="J1799" s="1"/>
      <c r="K1799" s="1"/>
      <c r="L1799" s="1"/>
      <c r="M1799" s="1"/>
      <c r="N1799" s="1"/>
      <c r="O1799" s="1"/>
      <c r="P1799" s="1"/>
      <c r="Q1799" s="1"/>
      <c r="R1799" s="15"/>
      <c r="S1799" s="1"/>
      <c r="T1799" s="1"/>
    </row>
    <row r="1800" ht="14.25" customHeight="1">
      <c r="A1800" s="1"/>
      <c r="B1800" s="12" t="s">
        <v>248</v>
      </c>
      <c r="C1800" s="15" t="s">
        <v>7724</v>
      </c>
      <c r="D1800" s="15" t="str">
        <f>VLOOKUP(WEEKDAY(C1800),'Dia da Semana'!$S:$T,2,FALSE)</f>
        <v>Sexta</v>
      </c>
      <c r="E1800" s="15" t="s">
        <v>7725</v>
      </c>
      <c r="F1800" s="15" t="s">
        <v>223</v>
      </c>
      <c r="G1800" s="98" t="s">
        <v>4266</v>
      </c>
      <c r="H1800" s="99" t="s">
        <v>4526</v>
      </c>
      <c r="I1800" s="1"/>
      <c r="J1800" s="1"/>
      <c r="K1800" s="1"/>
      <c r="L1800" s="1"/>
      <c r="M1800" s="1"/>
      <c r="N1800" s="1"/>
      <c r="O1800" s="1"/>
      <c r="P1800" s="1"/>
      <c r="Q1800" s="1"/>
      <c r="R1800" s="15"/>
      <c r="S1800" s="1"/>
      <c r="T1800" s="1"/>
    </row>
    <row r="1801" ht="14.25" customHeight="1">
      <c r="A1801" s="1"/>
      <c r="B1801" s="12" t="s">
        <v>230</v>
      </c>
      <c r="C1801" s="15" t="s">
        <v>7726</v>
      </c>
      <c r="D1801" s="15" t="str">
        <f>VLOOKUP(WEEKDAY(C1801),'Dia da Semana'!$S:$T,2,FALSE)</f>
        <v>Sexta</v>
      </c>
      <c r="E1801" s="15" t="s">
        <v>7727</v>
      </c>
      <c r="F1801" s="15" t="s">
        <v>223</v>
      </c>
      <c r="G1801" s="98" t="s">
        <v>4677</v>
      </c>
      <c r="H1801" s="99" t="s">
        <v>4578</v>
      </c>
      <c r="I1801" s="1"/>
      <c r="J1801" s="1"/>
      <c r="K1801" s="1"/>
      <c r="L1801" s="1"/>
      <c r="M1801" s="1"/>
      <c r="N1801" s="1"/>
      <c r="O1801" s="1"/>
      <c r="P1801" s="1"/>
      <c r="Q1801" s="1"/>
      <c r="R1801" s="15"/>
      <c r="S1801" s="1"/>
      <c r="T1801" s="1"/>
    </row>
    <row r="1802" ht="14.25" customHeight="1">
      <c r="A1802" s="1"/>
      <c r="B1802" s="12" t="s">
        <v>230</v>
      </c>
      <c r="C1802" s="15" t="s">
        <v>7728</v>
      </c>
      <c r="D1802" s="15" t="str">
        <f>VLOOKUP(WEEKDAY(C1802),'Dia da Semana'!$S:$T,2,FALSE)</f>
        <v>Sexta</v>
      </c>
      <c r="E1802" s="15" t="s">
        <v>7729</v>
      </c>
      <c r="F1802" s="15" t="s">
        <v>223</v>
      </c>
      <c r="G1802" s="98" t="s">
        <v>4463</v>
      </c>
      <c r="H1802" s="99" t="s">
        <v>4578</v>
      </c>
      <c r="I1802" s="1"/>
      <c r="J1802" s="1"/>
      <c r="K1802" s="1"/>
      <c r="L1802" s="1"/>
      <c r="M1802" s="1"/>
      <c r="N1802" s="1"/>
      <c r="O1802" s="1"/>
      <c r="P1802" s="1"/>
      <c r="Q1802" s="1"/>
      <c r="R1802" s="15"/>
      <c r="S1802" s="1"/>
      <c r="T1802" s="1"/>
    </row>
    <row r="1803" ht="14.25" customHeight="1">
      <c r="A1803" s="1"/>
      <c r="B1803" s="12" t="s">
        <v>230</v>
      </c>
      <c r="C1803" s="15" t="s">
        <v>7730</v>
      </c>
      <c r="D1803" s="15" t="str">
        <f>VLOOKUP(WEEKDAY(C1803),'Dia da Semana'!$S:$T,2,FALSE)</f>
        <v>Sexta</v>
      </c>
      <c r="E1803" s="15" t="s">
        <v>7731</v>
      </c>
      <c r="F1803" s="15" t="s">
        <v>222</v>
      </c>
      <c r="G1803" s="98" t="s">
        <v>250</v>
      </c>
      <c r="H1803" s="99" t="s">
        <v>250</v>
      </c>
      <c r="I1803" s="1"/>
      <c r="J1803" s="1"/>
      <c r="K1803" s="1"/>
      <c r="L1803" s="1"/>
      <c r="M1803" s="1"/>
      <c r="N1803" s="1"/>
      <c r="O1803" s="1"/>
      <c r="P1803" s="1"/>
      <c r="Q1803" s="1"/>
      <c r="R1803" s="15"/>
      <c r="S1803" s="1"/>
      <c r="T1803" s="1"/>
    </row>
    <row r="1804" ht="14.25" customHeight="1">
      <c r="A1804" s="1"/>
      <c r="B1804" s="12" t="s">
        <v>230</v>
      </c>
      <c r="C1804" s="15" t="s">
        <v>7732</v>
      </c>
      <c r="D1804" s="15" t="str">
        <f>VLOOKUP(WEEKDAY(C1804),'Dia da Semana'!$S:$T,2,FALSE)</f>
        <v>Sexta</v>
      </c>
      <c r="E1804" s="15" t="s">
        <v>7733</v>
      </c>
      <c r="F1804" s="15" t="s">
        <v>222</v>
      </c>
      <c r="G1804" s="98" t="s">
        <v>4214</v>
      </c>
      <c r="H1804" s="99" t="s">
        <v>4215</v>
      </c>
      <c r="I1804" s="1"/>
      <c r="J1804" s="1"/>
      <c r="K1804" s="1"/>
      <c r="L1804" s="1"/>
      <c r="M1804" s="1"/>
      <c r="N1804" s="1"/>
      <c r="O1804" s="1"/>
      <c r="P1804" s="1"/>
      <c r="Q1804" s="1"/>
      <c r="R1804" s="15"/>
      <c r="S1804" s="1"/>
      <c r="T1804" s="1"/>
    </row>
    <row r="1805" ht="14.25" customHeight="1">
      <c r="A1805" s="1"/>
      <c r="B1805" s="12" t="s">
        <v>230</v>
      </c>
      <c r="C1805" s="15" t="s">
        <v>7734</v>
      </c>
      <c r="D1805" s="15" t="str">
        <f>VLOOKUP(WEEKDAY(C1805),'Dia da Semana'!$S:$T,2,FALSE)</f>
        <v>Sexta</v>
      </c>
      <c r="E1805" s="15" t="s">
        <v>7735</v>
      </c>
      <c r="F1805" s="15" t="s">
        <v>222</v>
      </c>
      <c r="G1805" s="98" t="s">
        <v>4179</v>
      </c>
      <c r="H1805" s="99" t="s">
        <v>4180</v>
      </c>
      <c r="I1805" s="1"/>
      <c r="J1805" s="1"/>
      <c r="K1805" s="1"/>
      <c r="L1805" s="1"/>
      <c r="M1805" s="1"/>
      <c r="N1805" s="1"/>
      <c r="O1805" s="1"/>
      <c r="P1805" s="1"/>
      <c r="Q1805" s="1"/>
      <c r="R1805" s="15"/>
      <c r="S1805" s="1"/>
      <c r="T1805" s="1"/>
    </row>
    <row r="1806" ht="14.25" customHeight="1">
      <c r="A1806" s="1"/>
      <c r="B1806" s="12" t="s">
        <v>230</v>
      </c>
      <c r="C1806" s="15" t="s">
        <v>7736</v>
      </c>
      <c r="D1806" s="15" t="str">
        <f>VLOOKUP(WEEKDAY(C1806),'Dia da Semana'!$S:$T,2,FALSE)</f>
        <v>Sexta</v>
      </c>
      <c r="E1806" s="15" t="s">
        <v>7737</v>
      </c>
      <c r="F1806" s="15" t="s">
        <v>222</v>
      </c>
      <c r="G1806" s="98" t="s">
        <v>4381</v>
      </c>
      <c r="H1806" s="99" t="s">
        <v>4499</v>
      </c>
      <c r="I1806" s="1"/>
      <c r="J1806" s="1"/>
      <c r="K1806" s="1"/>
      <c r="L1806" s="1"/>
      <c r="M1806" s="1"/>
      <c r="N1806" s="1"/>
      <c r="O1806" s="1"/>
      <c r="P1806" s="1"/>
      <c r="Q1806" s="1"/>
      <c r="R1806" s="15"/>
      <c r="S1806" s="1"/>
      <c r="T1806" s="1"/>
    </row>
    <row r="1807" ht="14.25" customHeight="1">
      <c r="A1807" s="1"/>
      <c r="B1807" s="12" t="s">
        <v>230</v>
      </c>
      <c r="C1807" s="15" t="s">
        <v>7738</v>
      </c>
      <c r="D1807" s="15" t="str">
        <f>VLOOKUP(WEEKDAY(C1807),'Dia da Semana'!$S:$T,2,FALSE)</f>
        <v>Sexta</v>
      </c>
      <c r="E1807" s="15" t="s">
        <v>7739</v>
      </c>
      <c r="F1807" s="15" t="s">
        <v>222</v>
      </c>
      <c r="G1807" s="98" t="s">
        <v>4182</v>
      </c>
      <c r="H1807" s="99" t="s">
        <v>4490</v>
      </c>
      <c r="I1807" s="1"/>
      <c r="J1807" s="1"/>
      <c r="K1807" s="1"/>
      <c r="L1807" s="1"/>
      <c r="M1807" s="1"/>
      <c r="N1807" s="1"/>
      <c r="O1807" s="1"/>
      <c r="P1807" s="1"/>
      <c r="Q1807" s="1"/>
      <c r="R1807" s="15"/>
      <c r="S1807" s="1"/>
      <c r="T1807" s="1"/>
    </row>
    <row r="1808" ht="14.25" customHeight="1">
      <c r="A1808" s="1"/>
      <c r="B1808" s="12" t="s">
        <v>248</v>
      </c>
      <c r="C1808" s="15" t="s">
        <v>7740</v>
      </c>
      <c r="D1808" s="15" t="str">
        <f>VLOOKUP(WEEKDAY(C1808),'Dia da Semana'!$S:$T,2,FALSE)</f>
        <v>Sexta</v>
      </c>
      <c r="E1808" s="15" t="s">
        <v>7741</v>
      </c>
      <c r="F1808" s="15" t="s">
        <v>222</v>
      </c>
      <c r="G1808" s="98" t="s">
        <v>4214</v>
      </c>
      <c r="H1808" s="99" t="s">
        <v>4215</v>
      </c>
      <c r="I1808" s="1"/>
      <c r="J1808" s="1"/>
      <c r="K1808" s="1"/>
      <c r="L1808" s="1"/>
      <c r="M1808" s="1"/>
      <c r="N1808" s="1"/>
      <c r="O1808" s="1"/>
      <c r="P1808" s="1"/>
      <c r="Q1808" s="1"/>
      <c r="R1808" s="15"/>
      <c r="S1808" s="1"/>
      <c r="T1808" s="1"/>
    </row>
    <row r="1809" ht="14.25" customHeight="1">
      <c r="A1809" s="1"/>
      <c r="B1809" s="12" t="s">
        <v>230</v>
      </c>
      <c r="C1809" s="15" t="s">
        <v>7742</v>
      </c>
      <c r="D1809" s="15" t="str">
        <f>VLOOKUP(WEEKDAY(C1809),'Dia da Semana'!$S:$T,2,FALSE)</f>
        <v>Sexta</v>
      </c>
      <c r="E1809" s="15" t="s">
        <v>7743</v>
      </c>
      <c r="F1809" s="15" t="s">
        <v>222</v>
      </c>
      <c r="G1809" s="98" t="s">
        <v>4187</v>
      </c>
      <c r="H1809" s="99" t="s">
        <v>5987</v>
      </c>
      <c r="I1809" s="1"/>
      <c r="J1809" s="1"/>
      <c r="K1809" s="1"/>
      <c r="L1809" s="1"/>
      <c r="M1809" s="1"/>
      <c r="N1809" s="1"/>
      <c r="O1809" s="1"/>
      <c r="P1809" s="1"/>
      <c r="Q1809" s="1"/>
      <c r="R1809" s="15"/>
      <c r="S1809" s="1"/>
      <c r="T1809" s="1"/>
    </row>
    <row r="1810" ht="14.25" customHeight="1">
      <c r="A1810" s="1"/>
      <c r="B1810" s="12" t="s">
        <v>230</v>
      </c>
      <c r="C1810" s="15" t="s">
        <v>7744</v>
      </c>
      <c r="D1810" s="15" t="str">
        <f>VLOOKUP(WEEKDAY(C1810),'Dia da Semana'!$S:$T,2,FALSE)</f>
        <v>Sexta</v>
      </c>
      <c r="E1810" s="15" t="s">
        <v>7745</v>
      </c>
      <c r="F1810" s="15" t="s">
        <v>4186</v>
      </c>
      <c r="G1810" s="98" t="s">
        <v>250</v>
      </c>
      <c r="H1810" s="99" t="s">
        <v>250</v>
      </c>
      <c r="I1810" s="1"/>
      <c r="J1810" s="1"/>
      <c r="K1810" s="1"/>
      <c r="L1810" s="1"/>
      <c r="M1810" s="1"/>
      <c r="N1810" s="1"/>
      <c r="O1810" s="1"/>
      <c r="P1810" s="1"/>
      <c r="Q1810" s="1"/>
      <c r="R1810" s="15"/>
      <c r="S1810" s="1"/>
      <c r="T1810" s="1"/>
    </row>
    <row r="1811" ht="14.25" customHeight="1">
      <c r="A1811" s="1"/>
      <c r="B1811" s="12" t="s">
        <v>248</v>
      </c>
      <c r="C1811" s="15" t="s">
        <v>7744</v>
      </c>
      <c r="D1811" s="15" t="str">
        <f>VLOOKUP(WEEKDAY(C1811),'Dia da Semana'!$S:$T,2,FALSE)</f>
        <v>Sexta</v>
      </c>
      <c r="E1811" s="15" t="s">
        <v>7746</v>
      </c>
      <c r="F1811" s="15" t="s">
        <v>222</v>
      </c>
      <c r="G1811" s="98" t="s">
        <v>250</v>
      </c>
      <c r="H1811" s="99" t="s">
        <v>250</v>
      </c>
      <c r="I1811" s="1"/>
      <c r="J1811" s="1"/>
      <c r="K1811" s="1"/>
      <c r="L1811" s="1"/>
      <c r="M1811" s="1"/>
      <c r="N1811" s="1"/>
      <c r="O1811" s="1"/>
      <c r="P1811" s="1"/>
      <c r="Q1811" s="1"/>
      <c r="R1811" s="15"/>
      <c r="S1811" s="1"/>
      <c r="T1811" s="1"/>
    </row>
    <row r="1812" ht="14.25" customHeight="1">
      <c r="A1812" s="1"/>
      <c r="B1812" s="12" t="s">
        <v>230</v>
      </c>
      <c r="C1812" s="15" t="s">
        <v>7747</v>
      </c>
      <c r="D1812" s="15" t="str">
        <f>VLOOKUP(WEEKDAY(C1812),'Dia da Semana'!$S:$T,2,FALSE)</f>
        <v>Sexta</v>
      </c>
      <c r="E1812" s="15" t="s">
        <v>7748</v>
      </c>
      <c r="F1812" s="15" t="s">
        <v>4186</v>
      </c>
      <c r="G1812" s="98" t="s">
        <v>250</v>
      </c>
      <c r="H1812" s="99" t="s">
        <v>250</v>
      </c>
      <c r="I1812" s="1"/>
      <c r="J1812" s="1"/>
      <c r="K1812" s="1"/>
      <c r="L1812" s="1"/>
      <c r="M1812" s="1"/>
      <c r="N1812" s="1"/>
      <c r="O1812" s="1"/>
      <c r="P1812" s="1"/>
      <c r="Q1812" s="1"/>
      <c r="R1812" s="15"/>
      <c r="S1812" s="1"/>
      <c r="T1812" s="1"/>
    </row>
    <row r="1813" ht="14.25" customHeight="1">
      <c r="A1813" s="1"/>
      <c r="B1813" s="12" t="s">
        <v>230</v>
      </c>
      <c r="C1813" s="15" t="s">
        <v>7747</v>
      </c>
      <c r="D1813" s="15" t="str">
        <f>VLOOKUP(WEEKDAY(C1813),'Dia da Semana'!$S:$T,2,FALSE)</f>
        <v>Sexta</v>
      </c>
      <c r="E1813" s="15" t="s">
        <v>7749</v>
      </c>
      <c r="F1813" s="15" t="s">
        <v>4186</v>
      </c>
      <c r="G1813" s="98" t="s">
        <v>250</v>
      </c>
      <c r="H1813" s="99" t="s">
        <v>250</v>
      </c>
      <c r="I1813" s="1"/>
      <c r="J1813" s="1"/>
      <c r="K1813" s="1"/>
      <c r="L1813" s="1"/>
      <c r="M1813" s="1"/>
      <c r="N1813" s="1"/>
      <c r="O1813" s="1"/>
      <c r="P1813" s="1"/>
      <c r="Q1813" s="1"/>
      <c r="R1813" s="15"/>
      <c r="S1813" s="1"/>
      <c r="T1813" s="1"/>
    </row>
    <row r="1814" ht="14.25" customHeight="1">
      <c r="A1814" s="1"/>
      <c r="B1814" s="12" t="s">
        <v>230</v>
      </c>
      <c r="C1814" s="15" t="s">
        <v>7750</v>
      </c>
      <c r="D1814" s="15" t="str">
        <f>VLOOKUP(WEEKDAY(C1814),'Dia da Semana'!$S:$T,2,FALSE)</f>
        <v>Sexta</v>
      </c>
      <c r="E1814" s="15" t="s">
        <v>7751</v>
      </c>
      <c r="F1814" s="15" t="s">
        <v>4186</v>
      </c>
      <c r="G1814" s="98" t="s">
        <v>250</v>
      </c>
      <c r="H1814" s="99" t="s">
        <v>250</v>
      </c>
      <c r="I1814" s="1"/>
      <c r="J1814" s="1"/>
      <c r="K1814" s="1"/>
      <c r="L1814" s="1"/>
      <c r="M1814" s="1"/>
      <c r="N1814" s="1"/>
      <c r="O1814" s="1"/>
      <c r="P1814" s="1"/>
      <c r="Q1814" s="1"/>
      <c r="R1814" s="15"/>
      <c r="S1814" s="1"/>
      <c r="T1814" s="1"/>
    </row>
    <row r="1815" ht="14.25" customHeight="1">
      <c r="A1815" s="1"/>
      <c r="B1815" s="12" t="s">
        <v>248</v>
      </c>
      <c r="C1815" s="15" t="s">
        <v>7752</v>
      </c>
      <c r="D1815" s="15" t="str">
        <f>VLOOKUP(WEEKDAY(C1815),'Dia da Semana'!$S:$T,2,FALSE)</f>
        <v>Sexta</v>
      </c>
      <c r="E1815" s="15" t="s">
        <v>7753</v>
      </c>
      <c r="F1815" s="15" t="s">
        <v>222</v>
      </c>
      <c r="G1815" s="98" t="s">
        <v>4179</v>
      </c>
      <c r="H1815" s="99" t="s">
        <v>4180</v>
      </c>
      <c r="I1815" s="1"/>
      <c r="J1815" s="1"/>
      <c r="K1815" s="1"/>
      <c r="L1815" s="1"/>
      <c r="M1815" s="1"/>
      <c r="N1815" s="1"/>
      <c r="O1815" s="1"/>
      <c r="P1815" s="1"/>
      <c r="Q1815" s="1"/>
      <c r="R1815" s="15"/>
      <c r="S1815" s="1"/>
      <c r="T1815" s="1"/>
    </row>
    <row r="1816" ht="14.25" customHeight="1">
      <c r="A1816" s="1"/>
      <c r="B1816" s="12" t="s">
        <v>248</v>
      </c>
      <c r="C1816" s="15" t="s">
        <v>7754</v>
      </c>
      <c r="D1816" s="15" t="str">
        <f>VLOOKUP(WEEKDAY(C1816),'Dia da Semana'!$S:$T,2,FALSE)</f>
        <v>Sexta</v>
      </c>
      <c r="E1816" s="15" t="s">
        <v>7755</v>
      </c>
      <c r="F1816" s="15" t="s">
        <v>222</v>
      </c>
      <c r="G1816" s="98" t="s">
        <v>4179</v>
      </c>
      <c r="H1816" s="99" t="s">
        <v>4180</v>
      </c>
      <c r="I1816" s="1"/>
      <c r="J1816" s="1"/>
      <c r="K1816" s="1"/>
      <c r="L1816" s="1"/>
      <c r="M1816" s="1"/>
      <c r="N1816" s="1"/>
      <c r="O1816" s="1"/>
      <c r="P1816" s="1"/>
      <c r="Q1816" s="1"/>
      <c r="R1816" s="15"/>
      <c r="S1816" s="1"/>
      <c r="T1816" s="1"/>
    </row>
    <row r="1817" ht="14.25" customHeight="1">
      <c r="A1817" s="1"/>
      <c r="B1817" s="12" t="s">
        <v>230</v>
      </c>
      <c r="C1817" s="15" t="s">
        <v>7756</v>
      </c>
      <c r="D1817" s="15" t="str">
        <f>VLOOKUP(WEEKDAY(C1817),'Dia da Semana'!$S:$T,2,FALSE)</f>
        <v>Sexta</v>
      </c>
      <c r="E1817" s="15" t="s">
        <v>7757</v>
      </c>
      <c r="F1817" s="15" t="s">
        <v>223</v>
      </c>
      <c r="G1817" s="98" t="s">
        <v>4266</v>
      </c>
      <c r="H1817" s="99" t="s">
        <v>4267</v>
      </c>
      <c r="I1817" s="1"/>
      <c r="J1817" s="1"/>
      <c r="K1817" s="1"/>
      <c r="L1817" s="1"/>
      <c r="M1817" s="1"/>
      <c r="N1817" s="1"/>
      <c r="O1817" s="1"/>
      <c r="P1817" s="1"/>
      <c r="Q1817" s="1"/>
      <c r="R1817" s="15"/>
      <c r="S1817" s="1"/>
      <c r="T1817" s="1"/>
    </row>
    <row r="1818" ht="14.25" customHeight="1">
      <c r="A1818" s="1"/>
      <c r="B1818" s="12" t="s">
        <v>230</v>
      </c>
      <c r="C1818" s="15" t="s">
        <v>7758</v>
      </c>
      <c r="D1818" s="15" t="str">
        <f>VLOOKUP(WEEKDAY(C1818),'Dia da Semana'!$S:$T,2,FALSE)</f>
        <v>Sexta</v>
      </c>
      <c r="E1818" s="15" t="s">
        <v>7759</v>
      </c>
      <c r="F1818" s="15" t="s">
        <v>222</v>
      </c>
      <c r="G1818" s="98" t="s">
        <v>4182</v>
      </c>
      <c r="H1818" s="99" t="s">
        <v>4490</v>
      </c>
      <c r="I1818" s="1"/>
      <c r="J1818" s="1"/>
      <c r="K1818" s="1"/>
      <c r="L1818" s="1"/>
      <c r="M1818" s="1"/>
      <c r="N1818" s="1"/>
      <c r="O1818" s="1"/>
      <c r="P1818" s="1"/>
      <c r="Q1818" s="1"/>
      <c r="R1818" s="15"/>
      <c r="S1818" s="1"/>
      <c r="T1818" s="1"/>
    </row>
    <row r="1819" ht="14.25" customHeight="1">
      <c r="A1819" s="1"/>
      <c r="B1819" s="12" t="s">
        <v>230</v>
      </c>
      <c r="C1819" s="15" t="s">
        <v>7760</v>
      </c>
      <c r="D1819" s="15" t="str">
        <f>VLOOKUP(WEEKDAY(C1819),'Dia da Semana'!$S:$T,2,FALSE)</f>
        <v>Sexta</v>
      </c>
      <c r="E1819" s="15" t="s">
        <v>7761</v>
      </c>
      <c r="F1819" s="15" t="s">
        <v>222</v>
      </c>
      <c r="G1819" s="98" t="s">
        <v>250</v>
      </c>
      <c r="H1819" s="99" t="s">
        <v>250</v>
      </c>
      <c r="I1819" s="1"/>
      <c r="J1819" s="1"/>
      <c r="K1819" s="1"/>
      <c r="L1819" s="1"/>
      <c r="M1819" s="1"/>
      <c r="N1819" s="1"/>
      <c r="O1819" s="1"/>
      <c r="P1819" s="1"/>
      <c r="Q1819" s="1"/>
      <c r="R1819" s="15"/>
      <c r="S1819" s="1"/>
      <c r="T1819" s="1"/>
    </row>
    <row r="1820" ht="14.25" customHeight="1">
      <c r="A1820" s="1"/>
      <c r="B1820" s="12" t="s">
        <v>230</v>
      </c>
      <c r="C1820" s="15" t="s">
        <v>7762</v>
      </c>
      <c r="D1820" s="15" t="str">
        <f>VLOOKUP(WEEKDAY(C1820),'Dia da Semana'!$S:$T,2,FALSE)</f>
        <v>Sexta</v>
      </c>
      <c r="E1820" s="15" t="s">
        <v>7763</v>
      </c>
      <c r="F1820" s="15" t="s">
        <v>222</v>
      </c>
      <c r="G1820" s="98" t="s">
        <v>250</v>
      </c>
      <c r="H1820" s="99" t="s">
        <v>250</v>
      </c>
      <c r="I1820" s="1"/>
      <c r="J1820" s="1"/>
      <c r="K1820" s="1"/>
      <c r="L1820" s="1"/>
      <c r="M1820" s="1"/>
      <c r="N1820" s="1"/>
      <c r="O1820" s="1"/>
      <c r="P1820" s="1"/>
      <c r="Q1820" s="1"/>
      <c r="R1820" s="15"/>
      <c r="S1820" s="1"/>
      <c r="T1820" s="1"/>
    </row>
    <row r="1821" ht="14.25" customHeight="1">
      <c r="A1821" s="1"/>
      <c r="B1821" s="12" t="s">
        <v>230</v>
      </c>
      <c r="C1821" s="15" t="s">
        <v>7764</v>
      </c>
      <c r="D1821" s="15" t="str">
        <f>VLOOKUP(WEEKDAY(C1821),'Dia da Semana'!$S:$T,2,FALSE)</f>
        <v>Sexta</v>
      </c>
      <c r="E1821" s="15" t="s">
        <v>7765</v>
      </c>
      <c r="F1821" s="15" t="s">
        <v>4186</v>
      </c>
      <c r="G1821" s="98" t="s">
        <v>4258</v>
      </c>
      <c r="H1821" s="99" t="s">
        <v>7766</v>
      </c>
      <c r="I1821" s="1"/>
      <c r="J1821" s="1"/>
      <c r="K1821" s="1"/>
      <c r="L1821" s="1"/>
      <c r="M1821" s="1"/>
      <c r="N1821" s="1"/>
      <c r="O1821" s="1"/>
      <c r="P1821" s="1"/>
      <c r="Q1821" s="1"/>
      <c r="R1821" s="15"/>
      <c r="S1821" s="1"/>
      <c r="T1821" s="1"/>
    </row>
    <row r="1822" ht="14.25" customHeight="1">
      <c r="A1822" s="1"/>
      <c r="B1822" s="12" t="s">
        <v>230</v>
      </c>
      <c r="C1822" s="15" t="s">
        <v>7767</v>
      </c>
      <c r="D1822" s="15" t="str">
        <f>VLOOKUP(WEEKDAY(C1822),'Dia da Semana'!$S:$T,2,FALSE)</f>
        <v>Sexta</v>
      </c>
      <c r="E1822" s="15" t="s">
        <v>7768</v>
      </c>
      <c r="F1822" s="15" t="s">
        <v>4186</v>
      </c>
      <c r="G1822" s="98" t="s">
        <v>4179</v>
      </c>
      <c r="H1822" s="99" t="s">
        <v>4180</v>
      </c>
      <c r="I1822" s="1"/>
      <c r="J1822" s="1"/>
      <c r="K1822" s="1"/>
      <c r="L1822" s="1"/>
      <c r="M1822" s="1"/>
      <c r="N1822" s="1"/>
      <c r="O1822" s="1"/>
      <c r="P1822" s="1"/>
      <c r="Q1822" s="1"/>
      <c r="R1822" s="15"/>
      <c r="S1822" s="1"/>
      <c r="T1822" s="1"/>
    </row>
    <row r="1823" ht="14.25" customHeight="1">
      <c r="A1823" s="1"/>
      <c r="B1823" s="12" t="s">
        <v>230</v>
      </c>
      <c r="C1823" s="15" t="s">
        <v>7767</v>
      </c>
      <c r="D1823" s="15" t="str">
        <f>VLOOKUP(WEEKDAY(C1823),'Dia da Semana'!$S:$T,2,FALSE)</f>
        <v>Sexta</v>
      </c>
      <c r="E1823" s="15" t="s">
        <v>7769</v>
      </c>
      <c r="F1823" s="15" t="s">
        <v>222</v>
      </c>
      <c r="G1823" s="98" t="s">
        <v>250</v>
      </c>
      <c r="H1823" s="99" t="s">
        <v>250</v>
      </c>
      <c r="I1823" s="1"/>
      <c r="J1823" s="1"/>
      <c r="K1823" s="1"/>
      <c r="L1823" s="1"/>
      <c r="M1823" s="1"/>
      <c r="N1823" s="1"/>
      <c r="O1823" s="1"/>
      <c r="P1823" s="1"/>
      <c r="Q1823" s="1"/>
      <c r="R1823" s="15"/>
      <c r="S1823" s="1"/>
      <c r="T1823" s="1"/>
    </row>
    <row r="1824" ht="14.25" customHeight="1">
      <c r="A1824" s="1"/>
      <c r="B1824" s="12" t="s">
        <v>230</v>
      </c>
      <c r="C1824" s="15" t="s">
        <v>7770</v>
      </c>
      <c r="D1824" s="15" t="str">
        <f>VLOOKUP(WEEKDAY(C1824),'Dia da Semana'!$S:$T,2,FALSE)</f>
        <v>Sexta</v>
      </c>
      <c r="E1824" s="15" t="s">
        <v>7771</v>
      </c>
      <c r="F1824" s="15" t="s">
        <v>222</v>
      </c>
      <c r="G1824" s="98" t="s">
        <v>250</v>
      </c>
      <c r="H1824" s="99" t="s">
        <v>250</v>
      </c>
      <c r="I1824" s="1"/>
      <c r="J1824" s="1"/>
      <c r="K1824" s="1"/>
      <c r="L1824" s="1"/>
      <c r="M1824" s="1"/>
      <c r="N1824" s="1"/>
      <c r="O1824" s="1"/>
      <c r="P1824" s="1"/>
      <c r="Q1824" s="1"/>
      <c r="R1824" s="15"/>
      <c r="S1824" s="1"/>
      <c r="T1824" s="1"/>
    </row>
    <row r="1825" ht="14.25" customHeight="1">
      <c r="A1825" s="1"/>
      <c r="B1825" s="12" t="s">
        <v>230</v>
      </c>
      <c r="C1825" s="15" t="s">
        <v>7772</v>
      </c>
      <c r="D1825" s="15" t="str">
        <f>VLOOKUP(WEEKDAY(C1825),'Dia da Semana'!$S:$T,2,FALSE)</f>
        <v>Sexta</v>
      </c>
      <c r="E1825" s="15" t="s">
        <v>7773</v>
      </c>
      <c r="F1825" s="15" t="s">
        <v>222</v>
      </c>
      <c r="G1825" s="98" t="s">
        <v>4858</v>
      </c>
      <c r="H1825" s="99" t="s">
        <v>4652</v>
      </c>
      <c r="I1825" s="1"/>
      <c r="J1825" s="1"/>
      <c r="K1825" s="1"/>
      <c r="L1825" s="1"/>
      <c r="M1825" s="1"/>
      <c r="N1825" s="1"/>
      <c r="O1825" s="1"/>
      <c r="P1825" s="1"/>
      <c r="Q1825" s="1"/>
      <c r="R1825" s="15"/>
      <c r="S1825" s="1"/>
      <c r="T1825" s="1"/>
    </row>
    <row r="1826" ht="14.25" customHeight="1">
      <c r="A1826" s="1"/>
      <c r="B1826" s="12" t="s">
        <v>230</v>
      </c>
      <c r="C1826" s="15" t="s">
        <v>7774</v>
      </c>
      <c r="D1826" s="15" t="str">
        <f>VLOOKUP(WEEKDAY(C1826),'Dia da Semana'!$S:$T,2,FALSE)</f>
        <v>Sexta</v>
      </c>
      <c r="E1826" s="15" t="s">
        <v>7775</v>
      </c>
      <c r="F1826" s="15" t="s">
        <v>222</v>
      </c>
      <c r="G1826" s="98" t="s">
        <v>250</v>
      </c>
      <c r="H1826" s="99" t="s">
        <v>250</v>
      </c>
      <c r="I1826" s="1"/>
      <c r="J1826" s="1"/>
      <c r="K1826" s="1"/>
      <c r="L1826" s="1"/>
      <c r="M1826" s="1"/>
      <c r="N1826" s="1"/>
      <c r="O1826" s="1"/>
      <c r="P1826" s="1"/>
      <c r="Q1826" s="1"/>
      <c r="R1826" s="15"/>
      <c r="S1826" s="1"/>
      <c r="T1826" s="1"/>
    </row>
    <row r="1827" ht="14.25" customHeight="1">
      <c r="A1827" s="1"/>
      <c r="B1827" s="12" t="s">
        <v>230</v>
      </c>
      <c r="C1827" s="15" t="s">
        <v>7776</v>
      </c>
      <c r="D1827" s="15" t="str">
        <f>VLOOKUP(WEEKDAY(C1827),'Dia da Semana'!$S:$T,2,FALSE)</f>
        <v>Sexta</v>
      </c>
      <c r="E1827" s="15" t="s">
        <v>7777</v>
      </c>
      <c r="F1827" s="15" t="s">
        <v>222</v>
      </c>
      <c r="G1827" s="98" t="s">
        <v>250</v>
      </c>
      <c r="H1827" s="99" t="s">
        <v>250</v>
      </c>
      <c r="I1827" s="1"/>
      <c r="J1827" s="1"/>
      <c r="K1827" s="1"/>
      <c r="L1827" s="1"/>
      <c r="M1827" s="1"/>
      <c r="N1827" s="1"/>
      <c r="O1827" s="1"/>
      <c r="P1827" s="1"/>
      <c r="Q1827" s="1"/>
      <c r="R1827" s="15"/>
      <c r="S1827" s="1"/>
      <c r="T1827" s="1"/>
    </row>
    <row r="1828" ht="14.25" customHeight="1">
      <c r="A1828" s="1"/>
      <c r="B1828" s="12" t="s">
        <v>230</v>
      </c>
      <c r="C1828" s="15" t="s">
        <v>7776</v>
      </c>
      <c r="D1828" s="15" t="str">
        <f>VLOOKUP(WEEKDAY(C1828),'Dia da Semana'!$S:$T,2,FALSE)</f>
        <v>Sexta</v>
      </c>
      <c r="E1828" s="15" t="s">
        <v>7778</v>
      </c>
      <c r="F1828" s="15" t="s">
        <v>222</v>
      </c>
      <c r="G1828" s="98" t="s">
        <v>4182</v>
      </c>
      <c r="H1828" s="99" t="s">
        <v>4490</v>
      </c>
      <c r="I1828" s="1"/>
      <c r="J1828" s="1"/>
      <c r="K1828" s="1"/>
      <c r="L1828" s="1"/>
      <c r="M1828" s="1"/>
      <c r="N1828" s="1"/>
      <c r="O1828" s="1"/>
      <c r="P1828" s="1"/>
      <c r="Q1828" s="1"/>
      <c r="R1828" s="15"/>
      <c r="S1828" s="1"/>
      <c r="T1828" s="1"/>
    </row>
    <row r="1829" ht="14.25" customHeight="1">
      <c r="A1829" s="1"/>
      <c r="B1829" s="12" t="s">
        <v>230</v>
      </c>
      <c r="C1829" s="15" t="s">
        <v>7779</v>
      </c>
      <c r="D1829" s="15" t="str">
        <f>VLOOKUP(WEEKDAY(C1829),'Dia da Semana'!$S:$T,2,FALSE)</f>
        <v>Sexta</v>
      </c>
      <c r="E1829" s="15" t="s">
        <v>7780</v>
      </c>
      <c r="F1829" s="15" t="s">
        <v>222</v>
      </c>
      <c r="G1829" s="98" t="s">
        <v>250</v>
      </c>
      <c r="H1829" s="99" t="s">
        <v>250</v>
      </c>
      <c r="I1829" s="1"/>
      <c r="J1829" s="1"/>
      <c r="K1829" s="1"/>
      <c r="L1829" s="1"/>
      <c r="M1829" s="1"/>
      <c r="N1829" s="1"/>
      <c r="O1829" s="1"/>
      <c r="P1829" s="1"/>
      <c r="Q1829" s="1"/>
      <c r="R1829" s="15"/>
      <c r="S1829" s="1"/>
      <c r="T1829" s="1"/>
    </row>
    <row r="1830" ht="14.25" customHeight="1">
      <c r="A1830" s="1"/>
      <c r="B1830" s="12" t="s">
        <v>230</v>
      </c>
      <c r="C1830" s="15" t="s">
        <v>7779</v>
      </c>
      <c r="D1830" s="15" t="str">
        <f>VLOOKUP(WEEKDAY(C1830),'Dia da Semana'!$S:$T,2,FALSE)</f>
        <v>Sexta</v>
      </c>
      <c r="E1830" s="15" t="s">
        <v>7781</v>
      </c>
      <c r="F1830" s="15" t="s">
        <v>222</v>
      </c>
      <c r="G1830" s="98" t="s">
        <v>4182</v>
      </c>
      <c r="H1830" s="99" t="s">
        <v>4490</v>
      </c>
      <c r="I1830" s="1"/>
      <c r="J1830" s="1"/>
      <c r="K1830" s="1"/>
      <c r="L1830" s="1"/>
      <c r="M1830" s="1"/>
      <c r="N1830" s="1"/>
      <c r="O1830" s="1"/>
      <c r="P1830" s="1"/>
      <c r="Q1830" s="1"/>
      <c r="R1830" s="15"/>
      <c r="S1830" s="1"/>
      <c r="T1830" s="1"/>
    </row>
    <row r="1831" ht="14.25" customHeight="1">
      <c r="A1831" s="1"/>
      <c r="B1831" s="12" t="s">
        <v>230</v>
      </c>
      <c r="C1831" s="15" t="s">
        <v>7782</v>
      </c>
      <c r="D1831" s="15" t="str">
        <f>VLOOKUP(WEEKDAY(C1831),'Dia da Semana'!$S:$T,2,FALSE)</f>
        <v>Sexta</v>
      </c>
      <c r="E1831" s="15" t="s">
        <v>7783</v>
      </c>
      <c r="F1831" s="15" t="s">
        <v>222</v>
      </c>
      <c r="G1831" s="98" t="s">
        <v>4187</v>
      </c>
      <c r="H1831" s="99" t="s">
        <v>4193</v>
      </c>
      <c r="I1831" s="1"/>
      <c r="J1831" s="1"/>
      <c r="K1831" s="1"/>
      <c r="L1831" s="1"/>
      <c r="M1831" s="1"/>
      <c r="N1831" s="1"/>
      <c r="O1831" s="1"/>
      <c r="P1831" s="1"/>
      <c r="Q1831" s="1"/>
      <c r="R1831" s="15"/>
      <c r="S1831" s="1"/>
      <c r="T1831" s="1"/>
    </row>
    <row r="1832" ht="14.25" customHeight="1">
      <c r="A1832" s="1"/>
      <c r="B1832" s="12" t="s">
        <v>230</v>
      </c>
      <c r="C1832" s="15" t="s">
        <v>7784</v>
      </c>
      <c r="D1832" s="15" t="str">
        <f>VLOOKUP(WEEKDAY(C1832),'Dia da Semana'!$S:$T,2,FALSE)</f>
        <v>Sexta</v>
      </c>
      <c r="E1832" s="15" t="s">
        <v>7785</v>
      </c>
      <c r="F1832" s="15" t="s">
        <v>222</v>
      </c>
      <c r="G1832" s="98" t="s">
        <v>4501</v>
      </c>
      <c r="H1832" s="99" t="s">
        <v>5431</v>
      </c>
      <c r="I1832" s="1"/>
      <c r="J1832" s="1"/>
      <c r="K1832" s="1"/>
      <c r="L1832" s="1"/>
      <c r="M1832" s="1"/>
      <c r="N1832" s="1"/>
      <c r="O1832" s="1"/>
      <c r="P1832" s="1"/>
      <c r="Q1832" s="1"/>
      <c r="R1832" s="15"/>
      <c r="S1832" s="1"/>
      <c r="T1832" s="1"/>
    </row>
    <row r="1833" ht="14.25" customHeight="1">
      <c r="A1833" s="1"/>
      <c r="B1833" s="12" t="s">
        <v>230</v>
      </c>
      <c r="C1833" s="15" t="s">
        <v>7786</v>
      </c>
      <c r="D1833" s="15" t="str">
        <f>VLOOKUP(WEEKDAY(C1833),'Dia da Semana'!$S:$T,2,FALSE)</f>
        <v>Sexta</v>
      </c>
      <c r="E1833" s="15" t="s">
        <v>7787</v>
      </c>
      <c r="F1833" s="15" t="s">
        <v>222</v>
      </c>
      <c r="G1833" s="98" t="s">
        <v>250</v>
      </c>
      <c r="H1833" s="99" t="s">
        <v>250</v>
      </c>
      <c r="I1833" s="1"/>
      <c r="J1833" s="1"/>
      <c r="K1833" s="1"/>
      <c r="L1833" s="1"/>
      <c r="M1833" s="1"/>
      <c r="N1833" s="1"/>
      <c r="O1833" s="1"/>
      <c r="P1833" s="1"/>
      <c r="Q1833" s="1"/>
      <c r="R1833" s="15"/>
      <c r="S1833" s="1"/>
      <c r="T1833" s="1"/>
    </row>
    <row r="1834" ht="14.25" customHeight="1">
      <c r="A1834" s="1"/>
      <c r="B1834" s="12" t="s">
        <v>230</v>
      </c>
      <c r="C1834" s="15" t="s">
        <v>7788</v>
      </c>
      <c r="D1834" s="15" t="str">
        <f>VLOOKUP(WEEKDAY(C1834),'Dia da Semana'!$S:$T,2,FALSE)</f>
        <v>Sexta</v>
      </c>
      <c r="E1834" s="15" t="s">
        <v>7789</v>
      </c>
      <c r="F1834" s="15" t="s">
        <v>222</v>
      </c>
      <c r="G1834" s="98" t="s">
        <v>250</v>
      </c>
      <c r="H1834" s="99" t="s">
        <v>250</v>
      </c>
      <c r="I1834" s="1"/>
      <c r="J1834" s="1"/>
      <c r="K1834" s="1"/>
      <c r="L1834" s="1"/>
      <c r="M1834" s="1"/>
      <c r="N1834" s="1"/>
      <c r="O1834" s="1"/>
      <c r="P1834" s="1"/>
      <c r="Q1834" s="1"/>
      <c r="R1834" s="15"/>
      <c r="S1834" s="1"/>
      <c r="T1834" s="1"/>
    </row>
    <row r="1835" ht="14.25" customHeight="1">
      <c r="A1835" s="1"/>
      <c r="B1835" s="12" t="s">
        <v>230</v>
      </c>
      <c r="C1835" s="15" t="s">
        <v>7790</v>
      </c>
      <c r="D1835" s="15" t="str">
        <f>VLOOKUP(WEEKDAY(C1835),'Dia da Semana'!$S:$T,2,FALSE)</f>
        <v>Sexta</v>
      </c>
      <c r="E1835" s="15" t="s">
        <v>7791</v>
      </c>
      <c r="F1835" s="15" t="s">
        <v>222</v>
      </c>
      <c r="G1835" s="98" t="s">
        <v>7792</v>
      </c>
      <c r="H1835" s="99" t="s">
        <v>7793</v>
      </c>
      <c r="I1835" s="1"/>
      <c r="J1835" s="1"/>
      <c r="K1835" s="1"/>
      <c r="L1835" s="1"/>
      <c r="M1835" s="1"/>
      <c r="N1835" s="1"/>
      <c r="O1835" s="1"/>
      <c r="P1835" s="1"/>
      <c r="Q1835" s="1"/>
      <c r="R1835" s="15"/>
      <c r="S1835" s="1"/>
      <c r="T1835" s="1"/>
    </row>
    <row r="1836" ht="14.25" customHeight="1">
      <c r="A1836" s="1"/>
      <c r="B1836" s="12" t="s">
        <v>247</v>
      </c>
      <c r="C1836" s="15" t="s">
        <v>7794</v>
      </c>
      <c r="D1836" s="15" t="str">
        <f>VLOOKUP(WEEKDAY(C1836),'Dia da Semana'!$S:$T,2,FALSE)</f>
        <v>Sexta</v>
      </c>
      <c r="E1836" s="15" t="s">
        <v>7795</v>
      </c>
      <c r="F1836" s="15" t="s">
        <v>222</v>
      </c>
      <c r="G1836" s="98" t="s">
        <v>4187</v>
      </c>
      <c r="H1836" s="99" t="s">
        <v>4355</v>
      </c>
      <c r="I1836" s="1"/>
      <c r="J1836" s="1"/>
      <c r="K1836" s="1"/>
      <c r="L1836" s="1"/>
      <c r="M1836" s="1"/>
      <c r="N1836" s="1"/>
      <c r="O1836" s="1"/>
      <c r="P1836" s="1"/>
      <c r="Q1836" s="1"/>
      <c r="R1836" s="15"/>
      <c r="S1836" s="1"/>
      <c r="T1836" s="1"/>
    </row>
    <row r="1837" ht="14.25" customHeight="1">
      <c r="A1837" s="1"/>
      <c r="B1837" s="12" t="s">
        <v>230</v>
      </c>
      <c r="C1837" s="15" t="s">
        <v>7794</v>
      </c>
      <c r="D1837" s="15" t="str">
        <f>VLOOKUP(WEEKDAY(C1837),'Dia da Semana'!$S:$T,2,FALSE)</f>
        <v>Sexta</v>
      </c>
      <c r="E1837" s="15" t="s">
        <v>7796</v>
      </c>
      <c r="F1837" s="15" t="s">
        <v>222</v>
      </c>
      <c r="G1837" s="98" t="s">
        <v>4179</v>
      </c>
      <c r="H1837" s="99" t="s">
        <v>4180</v>
      </c>
      <c r="I1837" s="1"/>
      <c r="J1837" s="1"/>
      <c r="K1837" s="1"/>
      <c r="L1837" s="1"/>
      <c r="M1837" s="1"/>
      <c r="N1837" s="1"/>
      <c r="O1837" s="1"/>
      <c r="P1837" s="1"/>
      <c r="Q1837" s="1"/>
      <c r="R1837" s="15"/>
      <c r="S1837" s="1"/>
      <c r="T1837" s="1"/>
    </row>
    <row r="1838" ht="14.25" customHeight="1">
      <c r="A1838" s="1"/>
      <c r="B1838" s="12" t="s">
        <v>247</v>
      </c>
      <c r="C1838" s="15" t="s">
        <v>7794</v>
      </c>
      <c r="D1838" s="15" t="str">
        <f>VLOOKUP(WEEKDAY(C1838),'Dia da Semana'!$S:$T,2,FALSE)</f>
        <v>Sexta</v>
      </c>
      <c r="E1838" s="15" t="s">
        <v>7797</v>
      </c>
      <c r="F1838" s="15" t="s">
        <v>222</v>
      </c>
      <c r="G1838" s="98" t="s">
        <v>4187</v>
      </c>
      <c r="H1838" s="99" t="s">
        <v>4355</v>
      </c>
      <c r="I1838" s="1"/>
      <c r="J1838" s="1"/>
      <c r="K1838" s="1"/>
      <c r="L1838" s="1"/>
      <c r="M1838" s="1"/>
      <c r="N1838" s="1"/>
      <c r="O1838" s="1"/>
      <c r="P1838" s="1"/>
      <c r="Q1838" s="1"/>
      <c r="R1838" s="15"/>
      <c r="S1838" s="1"/>
      <c r="T1838" s="1"/>
    </row>
    <row r="1839" ht="14.25" customHeight="1">
      <c r="A1839" s="1"/>
      <c r="B1839" s="12" t="s">
        <v>230</v>
      </c>
      <c r="C1839" s="15" t="s">
        <v>7798</v>
      </c>
      <c r="D1839" s="15" t="str">
        <f>VLOOKUP(WEEKDAY(C1839),'Dia da Semana'!$S:$T,2,FALSE)</f>
        <v>Sexta</v>
      </c>
      <c r="E1839" s="15" t="s">
        <v>7799</v>
      </c>
      <c r="F1839" s="15" t="s">
        <v>222</v>
      </c>
      <c r="G1839" s="98" t="s">
        <v>250</v>
      </c>
      <c r="H1839" s="99" t="s">
        <v>250</v>
      </c>
      <c r="I1839" s="1"/>
      <c r="J1839" s="1"/>
      <c r="K1839" s="1"/>
      <c r="L1839" s="1"/>
      <c r="M1839" s="1"/>
      <c r="N1839" s="1"/>
      <c r="O1839" s="1"/>
      <c r="P1839" s="1"/>
      <c r="Q1839" s="1"/>
      <c r="R1839" s="15"/>
      <c r="S1839" s="1"/>
      <c r="T1839" s="1"/>
    </row>
    <row r="1840" ht="14.25" customHeight="1">
      <c r="A1840" s="1"/>
      <c r="B1840" s="12" t="s">
        <v>230</v>
      </c>
      <c r="C1840" s="15" t="s">
        <v>7800</v>
      </c>
      <c r="D1840" s="15" t="str">
        <f>VLOOKUP(WEEKDAY(C1840),'Dia da Semana'!$S:$T,2,FALSE)</f>
        <v>Sexta</v>
      </c>
      <c r="E1840" s="15" t="s">
        <v>7801</v>
      </c>
      <c r="F1840" s="15" t="s">
        <v>4186</v>
      </c>
      <c r="G1840" s="98" t="s">
        <v>4241</v>
      </c>
      <c r="H1840" s="99" t="s">
        <v>4242</v>
      </c>
      <c r="I1840" s="1"/>
      <c r="J1840" s="1"/>
      <c r="K1840" s="1"/>
      <c r="L1840" s="1"/>
      <c r="M1840" s="1"/>
      <c r="N1840" s="1"/>
      <c r="O1840" s="1"/>
      <c r="P1840" s="1"/>
      <c r="Q1840" s="1"/>
      <c r="R1840" s="15"/>
      <c r="S1840" s="1"/>
      <c r="T1840" s="1"/>
    </row>
    <row r="1841" ht="14.25" customHeight="1">
      <c r="A1841" s="1"/>
      <c r="B1841" s="12" t="s">
        <v>230</v>
      </c>
      <c r="C1841" s="15" t="s">
        <v>7800</v>
      </c>
      <c r="D1841" s="15" t="str">
        <f>VLOOKUP(WEEKDAY(C1841),'Dia da Semana'!$S:$T,2,FALSE)</f>
        <v>Sexta</v>
      </c>
      <c r="E1841" s="15" t="s">
        <v>7802</v>
      </c>
      <c r="F1841" s="15" t="s">
        <v>222</v>
      </c>
      <c r="G1841" s="98" t="s">
        <v>250</v>
      </c>
      <c r="H1841" s="99" t="s">
        <v>250</v>
      </c>
      <c r="I1841" s="1"/>
      <c r="J1841" s="1"/>
      <c r="K1841" s="1"/>
      <c r="L1841" s="1"/>
      <c r="M1841" s="1"/>
      <c r="N1841" s="1"/>
      <c r="O1841" s="1"/>
      <c r="P1841" s="1"/>
      <c r="Q1841" s="1"/>
      <c r="R1841" s="15"/>
      <c r="S1841" s="1"/>
      <c r="T1841" s="1"/>
    </row>
    <row r="1842" ht="14.25" customHeight="1">
      <c r="A1842" s="1"/>
      <c r="B1842" s="12" t="s">
        <v>230</v>
      </c>
      <c r="C1842" s="15" t="s">
        <v>7803</v>
      </c>
      <c r="D1842" s="15" t="str">
        <f>VLOOKUP(WEEKDAY(C1842),'Dia da Semana'!$S:$T,2,FALSE)</f>
        <v>Sexta</v>
      </c>
      <c r="E1842" s="15" t="s">
        <v>7804</v>
      </c>
      <c r="F1842" s="15" t="s">
        <v>4186</v>
      </c>
      <c r="G1842" s="98" t="s">
        <v>250</v>
      </c>
      <c r="H1842" s="99" t="s">
        <v>250</v>
      </c>
      <c r="I1842" s="1"/>
      <c r="J1842" s="1"/>
      <c r="K1842" s="1"/>
      <c r="L1842" s="1"/>
      <c r="M1842" s="1"/>
      <c r="N1842" s="1"/>
      <c r="O1842" s="1"/>
      <c r="P1842" s="1"/>
      <c r="Q1842" s="1"/>
      <c r="R1842" s="15"/>
      <c r="S1842" s="1"/>
      <c r="T1842" s="1"/>
    </row>
    <row r="1843" ht="14.25" customHeight="1">
      <c r="A1843" s="1"/>
      <c r="B1843" s="12" t="s">
        <v>230</v>
      </c>
      <c r="C1843" s="15" t="s">
        <v>7803</v>
      </c>
      <c r="D1843" s="15" t="str">
        <f>VLOOKUP(WEEKDAY(C1843),'Dia da Semana'!$S:$T,2,FALSE)</f>
        <v>Sexta</v>
      </c>
      <c r="E1843" s="15" t="s">
        <v>7805</v>
      </c>
      <c r="F1843" s="15" t="s">
        <v>222</v>
      </c>
      <c r="G1843" s="98" t="s">
        <v>4179</v>
      </c>
      <c r="H1843" s="99" t="s">
        <v>4180</v>
      </c>
      <c r="I1843" s="1"/>
      <c r="J1843" s="1"/>
      <c r="K1843" s="1"/>
      <c r="L1843" s="1"/>
      <c r="M1843" s="1"/>
      <c r="N1843" s="1"/>
      <c r="O1843" s="1"/>
      <c r="P1843" s="1"/>
      <c r="Q1843" s="1"/>
      <c r="R1843" s="15"/>
      <c r="S1843" s="1"/>
      <c r="T1843" s="1"/>
    </row>
    <row r="1844" ht="14.25" customHeight="1">
      <c r="A1844" s="1"/>
      <c r="B1844" s="12" t="s">
        <v>230</v>
      </c>
      <c r="C1844" s="15" t="s">
        <v>7806</v>
      </c>
      <c r="D1844" s="15" t="str">
        <f>VLOOKUP(WEEKDAY(C1844),'Dia da Semana'!$S:$T,2,FALSE)</f>
        <v>Sexta</v>
      </c>
      <c r="E1844" s="15" t="s">
        <v>7807</v>
      </c>
      <c r="F1844" s="15" t="s">
        <v>4186</v>
      </c>
      <c r="G1844" s="98" t="s">
        <v>4501</v>
      </c>
      <c r="H1844" s="99" t="s">
        <v>4502</v>
      </c>
      <c r="I1844" s="1"/>
      <c r="J1844" s="1"/>
      <c r="K1844" s="1"/>
      <c r="L1844" s="1"/>
      <c r="M1844" s="1"/>
      <c r="N1844" s="1"/>
      <c r="O1844" s="1"/>
      <c r="P1844" s="1"/>
      <c r="Q1844" s="1"/>
      <c r="R1844" s="15"/>
      <c r="S1844" s="1"/>
      <c r="T1844" s="1"/>
    </row>
    <row r="1845" ht="14.25" customHeight="1">
      <c r="A1845" s="1"/>
      <c r="B1845" s="12" t="s">
        <v>230</v>
      </c>
      <c r="C1845" s="15" t="s">
        <v>7808</v>
      </c>
      <c r="D1845" s="15" t="str">
        <f>VLOOKUP(WEEKDAY(C1845),'Dia da Semana'!$S:$T,2,FALSE)</f>
        <v>Sexta</v>
      </c>
      <c r="E1845" s="15" t="s">
        <v>7809</v>
      </c>
      <c r="F1845" s="15" t="s">
        <v>222</v>
      </c>
      <c r="G1845" s="98" t="s">
        <v>250</v>
      </c>
      <c r="H1845" s="99" t="s">
        <v>250</v>
      </c>
      <c r="I1845" s="1"/>
      <c r="J1845" s="1"/>
      <c r="K1845" s="1"/>
      <c r="L1845" s="1"/>
      <c r="M1845" s="1"/>
      <c r="N1845" s="1"/>
      <c r="O1845" s="1"/>
      <c r="P1845" s="1"/>
      <c r="Q1845" s="1"/>
      <c r="R1845" s="15"/>
      <c r="S1845" s="1"/>
      <c r="T1845" s="1"/>
    </row>
    <row r="1846" ht="14.25" customHeight="1">
      <c r="A1846" s="1"/>
      <c r="B1846" s="12" t="s">
        <v>230</v>
      </c>
      <c r="C1846" s="15" t="s">
        <v>7808</v>
      </c>
      <c r="D1846" s="15" t="str">
        <f>VLOOKUP(WEEKDAY(C1846),'Dia da Semana'!$S:$T,2,FALSE)</f>
        <v>Sexta</v>
      </c>
      <c r="E1846" s="15" t="s">
        <v>7810</v>
      </c>
      <c r="F1846" s="15" t="s">
        <v>222</v>
      </c>
      <c r="G1846" s="98" t="s">
        <v>4179</v>
      </c>
      <c r="H1846" s="99" t="s">
        <v>4180</v>
      </c>
      <c r="I1846" s="1"/>
      <c r="J1846" s="1"/>
      <c r="K1846" s="1"/>
      <c r="L1846" s="1"/>
      <c r="M1846" s="1"/>
      <c r="N1846" s="1"/>
      <c r="O1846" s="1"/>
      <c r="P1846" s="1"/>
      <c r="Q1846" s="1"/>
      <c r="R1846" s="15"/>
      <c r="S1846" s="1"/>
      <c r="T1846" s="1"/>
    </row>
    <row r="1847" ht="14.25" customHeight="1">
      <c r="A1847" s="1"/>
      <c r="B1847" s="12" t="s">
        <v>230</v>
      </c>
      <c r="C1847" s="15" t="s">
        <v>7811</v>
      </c>
      <c r="D1847" s="15" t="str">
        <f>VLOOKUP(WEEKDAY(C1847),'Dia da Semana'!$S:$T,2,FALSE)</f>
        <v>Sexta</v>
      </c>
      <c r="E1847" s="15" t="s">
        <v>7812</v>
      </c>
      <c r="F1847" s="15" t="s">
        <v>4186</v>
      </c>
      <c r="G1847" s="98" t="s">
        <v>4501</v>
      </c>
      <c r="H1847" s="99" t="s">
        <v>4502</v>
      </c>
      <c r="I1847" s="1"/>
      <c r="J1847" s="1"/>
      <c r="K1847" s="1"/>
      <c r="L1847" s="1"/>
      <c r="M1847" s="1"/>
      <c r="N1847" s="1"/>
      <c r="O1847" s="1"/>
      <c r="P1847" s="1"/>
      <c r="Q1847" s="1"/>
      <c r="R1847" s="15"/>
      <c r="S1847" s="1"/>
      <c r="T1847" s="1"/>
    </row>
    <row r="1848" ht="14.25" customHeight="1">
      <c r="A1848" s="1"/>
      <c r="B1848" s="12" t="s">
        <v>230</v>
      </c>
      <c r="C1848" s="15" t="s">
        <v>7811</v>
      </c>
      <c r="D1848" s="15" t="str">
        <f>VLOOKUP(WEEKDAY(C1848),'Dia da Semana'!$S:$T,2,FALSE)</f>
        <v>Sexta</v>
      </c>
      <c r="E1848" s="15" t="s">
        <v>7813</v>
      </c>
      <c r="F1848" s="15" t="s">
        <v>222</v>
      </c>
      <c r="G1848" s="98" t="s">
        <v>4266</v>
      </c>
      <c r="H1848" s="99" t="s">
        <v>4267</v>
      </c>
      <c r="I1848" s="1"/>
      <c r="J1848" s="1"/>
      <c r="K1848" s="1"/>
      <c r="L1848" s="1"/>
      <c r="M1848" s="1"/>
      <c r="N1848" s="1"/>
      <c r="O1848" s="1"/>
      <c r="P1848" s="1"/>
      <c r="Q1848" s="1"/>
      <c r="R1848" s="15"/>
      <c r="S1848" s="1"/>
      <c r="T1848" s="1"/>
    </row>
    <row r="1849" ht="14.25" customHeight="1">
      <c r="A1849" s="1"/>
      <c r="B1849" s="12" t="s">
        <v>230</v>
      </c>
      <c r="C1849" s="15" t="s">
        <v>7814</v>
      </c>
      <c r="D1849" s="15" t="str">
        <f>VLOOKUP(WEEKDAY(C1849),'Dia da Semana'!$S:$T,2,FALSE)</f>
        <v>Sexta</v>
      </c>
      <c r="E1849" s="15" t="s">
        <v>7815</v>
      </c>
      <c r="F1849" s="15" t="s">
        <v>4186</v>
      </c>
      <c r="G1849" s="98" t="s">
        <v>4501</v>
      </c>
      <c r="H1849" s="99" t="s">
        <v>4502</v>
      </c>
      <c r="I1849" s="1"/>
      <c r="J1849" s="1"/>
      <c r="K1849" s="1"/>
      <c r="L1849" s="1"/>
      <c r="M1849" s="1"/>
      <c r="N1849" s="1"/>
      <c r="O1849" s="1"/>
      <c r="P1849" s="1"/>
      <c r="Q1849" s="1"/>
      <c r="R1849" s="15"/>
      <c r="S1849" s="1"/>
      <c r="T1849" s="1"/>
    </row>
    <row r="1850" ht="14.25" customHeight="1">
      <c r="A1850" s="1"/>
      <c r="B1850" s="12" t="s">
        <v>230</v>
      </c>
      <c r="C1850" s="15" t="s">
        <v>7816</v>
      </c>
      <c r="D1850" s="15" t="str">
        <f>VLOOKUP(WEEKDAY(C1850),'Dia da Semana'!$S:$T,2,FALSE)</f>
        <v>Sexta</v>
      </c>
      <c r="E1850" s="15" t="s">
        <v>7817</v>
      </c>
      <c r="F1850" s="15" t="s">
        <v>223</v>
      </c>
      <c r="G1850" s="98" t="s">
        <v>4187</v>
      </c>
      <c r="H1850" s="99" t="s">
        <v>4193</v>
      </c>
      <c r="I1850" s="1"/>
      <c r="J1850" s="1"/>
      <c r="K1850" s="1"/>
      <c r="L1850" s="1"/>
      <c r="M1850" s="1"/>
      <c r="N1850" s="1"/>
      <c r="O1850" s="1"/>
      <c r="P1850" s="1"/>
      <c r="Q1850" s="1"/>
      <c r="R1850" s="15"/>
      <c r="S1850" s="1"/>
      <c r="T1850" s="1"/>
    </row>
    <row r="1851" ht="14.25" customHeight="1">
      <c r="A1851" s="1"/>
      <c r="B1851" s="12" t="s">
        <v>230</v>
      </c>
      <c r="C1851" s="15" t="s">
        <v>7816</v>
      </c>
      <c r="D1851" s="15" t="str">
        <f>VLOOKUP(WEEKDAY(C1851),'Dia da Semana'!$S:$T,2,FALSE)</f>
        <v>Sexta</v>
      </c>
      <c r="E1851" s="15" t="s">
        <v>7818</v>
      </c>
      <c r="F1851" s="15" t="s">
        <v>223</v>
      </c>
      <c r="G1851" s="98" t="s">
        <v>4187</v>
      </c>
      <c r="H1851" s="99" t="s">
        <v>4193</v>
      </c>
      <c r="I1851" s="1"/>
      <c r="J1851" s="1"/>
      <c r="K1851" s="1"/>
      <c r="L1851" s="1"/>
      <c r="M1851" s="1"/>
      <c r="N1851" s="1"/>
      <c r="O1851" s="1"/>
      <c r="P1851" s="1"/>
      <c r="Q1851" s="1"/>
      <c r="R1851" s="15"/>
      <c r="S1851" s="1"/>
      <c r="T1851" s="1"/>
    </row>
    <row r="1852" ht="14.25" customHeight="1">
      <c r="A1852" s="1"/>
      <c r="B1852" s="12" t="s">
        <v>230</v>
      </c>
      <c r="C1852" s="15" t="s">
        <v>7816</v>
      </c>
      <c r="D1852" s="15" t="str">
        <f>VLOOKUP(WEEKDAY(C1852),'Dia da Semana'!$S:$T,2,FALSE)</f>
        <v>Sexta</v>
      </c>
      <c r="E1852" s="15" t="s">
        <v>7819</v>
      </c>
      <c r="F1852" s="15" t="s">
        <v>223</v>
      </c>
      <c r="G1852" s="98" t="s">
        <v>5659</v>
      </c>
      <c r="H1852" s="99" t="s">
        <v>7457</v>
      </c>
      <c r="I1852" s="1"/>
      <c r="J1852" s="1"/>
      <c r="K1852" s="1"/>
      <c r="L1852" s="1"/>
      <c r="M1852" s="1"/>
      <c r="N1852" s="1"/>
      <c r="O1852" s="1"/>
      <c r="P1852" s="1"/>
      <c r="Q1852" s="1"/>
      <c r="R1852" s="15"/>
      <c r="S1852" s="1"/>
      <c r="T1852" s="1"/>
    </row>
    <row r="1853" ht="14.25" customHeight="1">
      <c r="A1853" s="1"/>
      <c r="B1853" s="12" t="s">
        <v>230</v>
      </c>
      <c r="C1853" s="15" t="s">
        <v>7820</v>
      </c>
      <c r="D1853" s="15" t="str">
        <f>VLOOKUP(WEEKDAY(C1853),'Dia da Semana'!$S:$T,2,FALSE)</f>
        <v>Sexta</v>
      </c>
      <c r="E1853" s="15" t="s">
        <v>7821</v>
      </c>
      <c r="F1853" s="15" t="s">
        <v>223</v>
      </c>
      <c r="G1853" s="98" t="s">
        <v>250</v>
      </c>
      <c r="H1853" s="99" t="s">
        <v>250</v>
      </c>
      <c r="I1853" s="1"/>
      <c r="J1853" s="1"/>
      <c r="K1853" s="1"/>
      <c r="L1853" s="1"/>
      <c r="M1853" s="1"/>
      <c r="N1853" s="1"/>
      <c r="O1853" s="1"/>
      <c r="P1853" s="1"/>
      <c r="Q1853" s="1"/>
      <c r="R1853" s="15"/>
      <c r="S1853" s="1"/>
      <c r="T1853" s="1"/>
    </row>
    <row r="1854" ht="14.25" customHeight="1">
      <c r="A1854" s="1"/>
      <c r="B1854" s="12" t="s">
        <v>230</v>
      </c>
      <c r="C1854" s="15" t="s">
        <v>7822</v>
      </c>
      <c r="D1854" s="15" t="str">
        <f>VLOOKUP(WEEKDAY(C1854),'Dia da Semana'!$S:$T,2,FALSE)</f>
        <v>Sexta</v>
      </c>
      <c r="E1854" s="15" t="s">
        <v>7823</v>
      </c>
      <c r="F1854" s="15" t="s">
        <v>223</v>
      </c>
      <c r="G1854" s="98" t="s">
        <v>250</v>
      </c>
      <c r="H1854" s="99" t="s">
        <v>250</v>
      </c>
      <c r="I1854" s="1"/>
      <c r="J1854" s="1"/>
      <c r="K1854" s="1"/>
      <c r="L1854" s="1"/>
      <c r="M1854" s="1"/>
      <c r="N1854" s="1"/>
      <c r="O1854" s="1"/>
      <c r="P1854" s="1"/>
      <c r="Q1854" s="1"/>
      <c r="R1854" s="15"/>
      <c r="S1854" s="1"/>
      <c r="T1854" s="1"/>
    </row>
    <row r="1855" ht="14.25" customHeight="1">
      <c r="A1855" s="1"/>
      <c r="B1855" s="12" t="s">
        <v>230</v>
      </c>
      <c r="C1855" s="15" t="s">
        <v>7822</v>
      </c>
      <c r="D1855" s="15" t="str">
        <f>VLOOKUP(WEEKDAY(C1855),'Dia da Semana'!$S:$T,2,FALSE)</f>
        <v>Sexta</v>
      </c>
      <c r="E1855" s="15" t="s">
        <v>7824</v>
      </c>
      <c r="F1855" s="15" t="s">
        <v>223</v>
      </c>
      <c r="G1855" s="98" t="s">
        <v>250</v>
      </c>
      <c r="H1855" s="99" t="s">
        <v>250</v>
      </c>
      <c r="I1855" s="1"/>
      <c r="J1855" s="1"/>
      <c r="K1855" s="1"/>
      <c r="L1855" s="1"/>
      <c r="M1855" s="1"/>
      <c r="N1855" s="1"/>
      <c r="O1855" s="1"/>
      <c r="P1855" s="1"/>
      <c r="Q1855" s="1"/>
      <c r="R1855" s="15"/>
      <c r="S1855" s="1"/>
      <c r="T1855" s="1"/>
    </row>
    <row r="1856" ht="14.25" customHeight="1">
      <c r="A1856" s="1"/>
      <c r="B1856" s="12" t="s">
        <v>230</v>
      </c>
      <c r="C1856" s="15" t="s">
        <v>7825</v>
      </c>
      <c r="D1856" s="15" t="str">
        <f>VLOOKUP(WEEKDAY(C1856),'Dia da Semana'!$S:$T,2,FALSE)</f>
        <v>Sexta</v>
      </c>
      <c r="E1856" s="15" t="s">
        <v>7826</v>
      </c>
      <c r="F1856" s="15" t="s">
        <v>223</v>
      </c>
      <c r="G1856" s="98" t="s">
        <v>250</v>
      </c>
      <c r="H1856" s="99" t="s">
        <v>250</v>
      </c>
      <c r="I1856" s="1"/>
      <c r="J1856" s="1"/>
      <c r="K1856" s="1"/>
      <c r="L1856" s="1"/>
      <c r="M1856" s="1"/>
      <c r="N1856" s="1"/>
      <c r="O1856" s="1"/>
      <c r="P1856" s="1"/>
      <c r="Q1856" s="1"/>
      <c r="R1856" s="15"/>
      <c r="S1856" s="1"/>
      <c r="T1856" s="1"/>
    </row>
    <row r="1857" ht="14.25" customHeight="1">
      <c r="A1857" s="1"/>
      <c r="B1857" s="12" t="s">
        <v>230</v>
      </c>
      <c r="C1857" s="15" t="s">
        <v>7825</v>
      </c>
      <c r="D1857" s="15" t="str">
        <f>VLOOKUP(WEEKDAY(C1857),'Dia da Semana'!$S:$T,2,FALSE)</f>
        <v>Sexta</v>
      </c>
      <c r="E1857" s="15" t="s">
        <v>7827</v>
      </c>
      <c r="F1857" s="15" t="s">
        <v>223</v>
      </c>
      <c r="G1857" s="98" t="s">
        <v>4187</v>
      </c>
      <c r="H1857" s="99" t="s">
        <v>4193</v>
      </c>
      <c r="I1857" s="1"/>
      <c r="J1857" s="1"/>
      <c r="K1857" s="1"/>
      <c r="L1857" s="1"/>
      <c r="M1857" s="1"/>
      <c r="N1857" s="1"/>
      <c r="O1857" s="1"/>
      <c r="P1857" s="1"/>
      <c r="Q1857" s="1"/>
      <c r="R1857" s="15"/>
      <c r="S1857" s="1"/>
      <c r="T1857" s="1"/>
    </row>
    <row r="1858" ht="14.25" customHeight="1">
      <c r="A1858" s="1"/>
      <c r="B1858" s="12" t="s">
        <v>247</v>
      </c>
      <c r="C1858" s="15" t="s">
        <v>7828</v>
      </c>
      <c r="D1858" s="15" t="str">
        <f>VLOOKUP(WEEKDAY(C1858),'Dia da Semana'!$S:$T,2,FALSE)</f>
        <v>Sexta</v>
      </c>
      <c r="E1858" s="15" t="s">
        <v>7829</v>
      </c>
      <c r="F1858" s="15" t="s">
        <v>222</v>
      </c>
      <c r="G1858" s="98" t="s">
        <v>4179</v>
      </c>
      <c r="H1858" s="99" t="s">
        <v>4180</v>
      </c>
      <c r="I1858" s="1"/>
      <c r="J1858" s="1"/>
      <c r="K1858" s="1"/>
      <c r="L1858" s="1"/>
      <c r="M1858" s="1"/>
      <c r="N1858" s="1"/>
      <c r="O1858" s="1"/>
      <c r="P1858" s="1"/>
      <c r="Q1858" s="1"/>
      <c r="R1858" s="15"/>
      <c r="S1858" s="1"/>
      <c r="T1858" s="1"/>
    </row>
    <row r="1859" ht="14.25" customHeight="1">
      <c r="A1859" s="1"/>
      <c r="B1859" s="12" t="s">
        <v>230</v>
      </c>
      <c r="C1859" s="15" t="s">
        <v>7830</v>
      </c>
      <c r="D1859" s="15" t="str">
        <f>VLOOKUP(WEEKDAY(C1859),'Dia da Semana'!$S:$T,2,FALSE)</f>
        <v>Sexta</v>
      </c>
      <c r="E1859" s="15" t="s">
        <v>7831</v>
      </c>
      <c r="F1859" s="15" t="s">
        <v>222</v>
      </c>
      <c r="G1859" s="98" t="s">
        <v>250</v>
      </c>
      <c r="H1859" s="99" t="s">
        <v>250</v>
      </c>
      <c r="I1859" s="1"/>
      <c r="J1859" s="1"/>
      <c r="K1859" s="1"/>
      <c r="L1859" s="1"/>
      <c r="M1859" s="1"/>
      <c r="N1859" s="1"/>
      <c r="O1859" s="1"/>
      <c r="P1859" s="1"/>
      <c r="Q1859" s="1"/>
      <c r="R1859" s="15"/>
      <c r="S1859" s="1"/>
      <c r="T1859" s="1"/>
    </row>
    <row r="1860" ht="14.25" customHeight="1">
      <c r="A1860" s="1"/>
      <c r="B1860" s="12" t="s">
        <v>230</v>
      </c>
      <c r="C1860" s="15" t="s">
        <v>7832</v>
      </c>
      <c r="D1860" s="15" t="str">
        <f>VLOOKUP(WEEKDAY(C1860),'Dia da Semana'!$S:$T,2,FALSE)</f>
        <v>Sexta</v>
      </c>
      <c r="E1860" s="15" t="s">
        <v>7833</v>
      </c>
      <c r="F1860" s="15" t="s">
        <v>222</v>
      </c>
      <c r="G1860" s="98" t="s">
        <v>250</v>
      </c>
      <c r="H1860" s="99" t="s">
        <v>250</v>
      </c>
      <c r="I1860" s="1"/>
      <c r="J1860" s="1"/>
      <c r="K1860" s="1"/>
      <c r="L1860" s="1"/>
      <c r="M1860" s="1"/>
      <c r="N1860" s="1"/>
      <c r="O1860" s="1"/>
      <c r="P1860" s="1"/>
      <c r="Q1860" s="1"/>
      <c r="R1860" s="15"/>
      <c r="S1860" s="1"/>
      <c r="T1860" s="1"/>
    </row>
    <row r="1861" ht="14.25" customHeight="1">
      <c r="A1861" s="1"/>
      <c r="B1861" s="12" t="s">
        <v>230</v>
      </c>
      <c r="C1861" s="15" t="s">
        <v>7834</v>
      </c>
      <c r="D1861" s="15" t="str">
        <f>VLOOKUP(WEEKDAY(C1861),'Dia da Semana'!$S:$T,2,FALSE)</f>
        <v>Sexta</v>
      </c>
      <c r="E1861" s="15" t="s">
        <v>7835</v>
      </c>
      <c r="F1861" s="15" t="s">
        <v>222</v>
      </c>
      <c r="G1861" s="98" t="s">
        <v>250</v>
      </c>
      <c r="H1861" s="99" t="s">
        <v>250</v>
      </c>
      <c r="I1861" s="1"/>
      <c r="J1861" s="1"/>
      <c r="K1861" s="1"/>
      <c r="L1861" s="1"/>
      <c r="M1861" s="1"/>
      <c r="N1861" s="1"/>
      <c r="O1861" s="1"/>
      <c r="P1861" s="1"/>
      <c r="Q1861" s="1"/>
      <c r="R1861" s="15"/>
      <c r="S1861" s="1"/>
      <c r="T1861" s="1"/>
    </row>
    <row r="1862" ht="14.25" customHeight="1">
      <c r="A1862" s="1"/>
      <c r="B1862" s="12" t="s">
        <v>230</v>
      </c>
      <c r="C1862" s="15" t="s">
        <v>7836</v>
      </c>
      <c r="D1862" s="15" t="str">
        <f>VLOOKUP(WEEKDAY(C1862),'Dia da Semana'!$S:$T,2,FALSE)</f>
        <v>Sexta</v>
      </c>
      <c r="E1862" s="15" t="s">
        <v>7837</v>
      </c>
      <c r="F1862" s="15" t="s">
        <v>222</v>
      </c>
      <c r="G1862" s="98" t="s">
        <v>4187</v>
      </c>
      <c r="H1862" s="99" t="s">
        <v>4193</v>
      </c>
      <c r="I1862" s="1"/>
      <c r="J1862" s="1"/>
      <c r="K1862" s="1"/>
      <c r="L1862" s="1"/>
      <c r="M1862" s="1"/>
      <c r="N1862" s="1"/>
      <c r="O1862" s="1"/>
      <c r="P1862" s="1"/>
      <c r="Q1862" s="1"/>
      <c r="R1862" s="15"/>
      <c r="S1862" s="1"/>
      <c r="T1862" s="1"/>
    </row>
    <row r="1863" ht="14.25" customHeight="1">
      <c r="A1863" s="1"/>
      <c r="B1863" s="12" t="s">
        <v>230</v>
      </c>
      <c r="C1863" s="15" t="s">
        <v>7838</v>
      </c>
      <c r="D1863" s="15" t="str">
        <f>VLOOKUP(WEEKDAY(C1863),'Dia da Semana'!$S:$T,2,FALSE)</f>
        <v>Sexta</v>
      </c>
      <c r="E1863" s="15" t="s">
        <v>7839</v>
      </c>
      <c r="F1863" s="15" t="s">
        <v>222</v>
      </c>
      <c r="G1863" s="98" t="s">
        <v>250</v>
      </c>
      <c r="H1863" s="99" t="s">
        <v>250</v>
      </c>
      <c r="I1863" s="1"/>
      <c r="J1863" s="1"/>
      <c r="K1863" s="1"/>
      <c r="L1863" s="1"/>
      <c r="M1863" s="1"/>
      <c r="N1863" s="1"/>
      <c r="O1863" s="1"/>
      <c r="P1863" s="1"/>
      <c r="Q1863" s="1"/>
      <c r="R1863" s="15"/>
      <c r="S1863" s="1"/>
      <c r="T1863" s="1"/>
    </row>
    <row r="1864" ht="14.25" customHeight="1">
      <c r="A1864" s="1"/>
      <c r="B1864" s="12" t="s">
        <v>230</v>
      </c>
      <c r="C1864" s="15" t="s">
        <v>7840</v>
      </c>
      <c r="D1864" s="15" t="str">
        <f>VLOOKUP(WEEKDAY(C1864),'Dia da Semana'!$S:$T,2,FALSE)</f>
        <v>Sexta</v>
      </c>
      <c r="E1864" s="15" t="s">
        <v>7841</v>
      </c>
      <c r="F1864" s="15" t="s">
        <v>222</v>
      </c>
      <c r="G1864" s="98" t="s">
        <v>250</v>
      </c>
      <c r="H1864" s="99" t="s">
        <v>250</v>
      </c>
      <c r="I1864" s="1"/>
      <c r="J1864" s="1"/>
      <c r="K1864" s="1"/>
      <c r="L1864" s="1"/>
      <c r="M1864" s="1"/>
      <c r="N1864" s="1"/>
      <c r="O1864" s="1"/>
      <c r="P1864" s="1"/>
      <c r="Q1864" s="1"/>
      <c r="R1864" s="15"/>
      <c r="S1864" s="1"/>
      <c r="T1864" s="1"/>
    </row>
    <row r="1865" ht="14.25" customHeight="1">
      <c r="A1865" s="1"/>
      <c r="B1865" s="12" t="s">
        <v>230</v>
      </c>
      <c r="C1865" s="15" t="s">
        <v>7840</v>
      </c>
      <c r="D1865" s="15" t="str">
        <f>VLOOKUP(WEEKDAY(C1865),'Dia da Semana'!$S:$T,2,FALSE)</f>
        <v>Sexta</v>
      </c>
      <c r="E1865" s="15" t="s">
        <v>7842</v>
      </c>
      <c r="F1865" s="15" t="s">
        <v>222</v>
      </c>
      <c r="G1865" s="98" t="s">
        <v>4241</v>
      </c>
      <c r="H1865" s="99" t="s">
        <v>4249</v>
      </c>
      <c r="I1865" s="1"/>
      <c r="J1865" s="1"/>
      <c r="K1865" s="1"/>
      <c r="L1865" s="1"/>
      <c r="M1865" s="1"/>
      <c r="N1865" s="1"/>
      <c r="O1865" s="1"/>
      <c r="P1865" s="1"/>
      <c r="Q1865" s="1"/>
      <c r="R1865" s="15"/>
      <c r="S1865" s="1"/>
      <c r="T1865" s="1"/>
    </row>
    <row r="1866" ht="14.25" customHeight="1">
      <c r="A1866" s="1"/>
      <c r="B1866" s="12" t="s">
        <v>230</v>
      </c>
      <c r="C1866" s="15" t="s">
        <v>7843</v>
      </c>
      <c r="D1866" s="15" t="str">
        <f>VLOOKUP(WEEKDAY(C1866),'Dia da Semana'!$S:$T,2,FALSE)</f>
        <v>Sexta</v>
      </c>
      <c r="E1866" s="15" t="s">
        <v>7844</v>
      </c>
      <c r="F1866" s="15" t="s">
        <v>224</v>
      </c>
      <c r="G1866" s="98" t="s">
        <v>250</v>
      </c>
      <c r="H1866" s="99" t="s">
        <v>250</v>
      </c>
      <c r="I1866" s="1"/>
      <c r="J1866" s="1"/>
      <c r="K1866" s="1"/>
      <c r="L1866" s="1"/>
      <c r="M1866" s="1"/>
      <c r="N1866" s="1"/>
      <c r="O1866" s="1"/>
      <c r="P1866" s="1"/>
      <c r="Q1866" s="1"/>
      <c r="R1866" s="15"/>
      <c r="S1866" s="1"/>
      <c r="T1866" s="1"/>
    </row>
    <row r="1867" ht="14.25" customHeight="1">
      <c r="A1867" s="1"/>
      <c r="B1867" s="12" t="s">
        <v>248</v>
      </c>
      <c r="C1867" s="15" t="s">
        <v>7845</v>
      </c>
      <c r="D1867" s="15" t="str">
        <f>VLOOKUP(WEEKDAY(C1867),'Dia da Semana'!$S:$T,2,FALSE)</f>
        <v>Sexta</v>
      </c>
      <c r="E1867" s="15" t="s">
        <v>7846</v>
      </c>
      <c r="F1867" s="15" t="s">
        <v>222</v>
      </c>
      <c r="G1867" s="98" t="s">
        <v>4241</v>
      </c>
      <c r="H1867" s="99" t="s">
        <v>4242</v>
      </c>
      <c r="I1867" s="1"/>
      <c r="J1867" s="1"/>
      <c r="K1867" s="1"/>
      <c r="L1867" s="1"/>
      <c r="M1867" s="1"/>
      <c r="N1867" s="1"/>
      <c r="O1867" s="1"/>
      <c r="P1867" s="1"/>
      <c r="Q1867" s="1"/>
      <c r="R1867" s="15"/>
      <c r="S1867" s="1"/>
      <c r="T1867" s="1"/>
    </row>
    <row r="1868" ht="14.25" customHeight="1">
      <c r="A1868" s="1"/>
      <c r="B1868" s="12" t="s">
        <v>230</v>
      </c>
      <c r="C1868" s="15" t="s">
        <v>7847</v>
      </c>
      <c r="D1868" s="15" t="str">
        <f>VLOOKUP(WEEKDAY(C1868),'Dia da Semana'!$S:$T,2,FALSE)</f>
        <v>Sexta</v>
      </c>
      <c r="E1868" s="15" t="s">
        <v>7848</v>
      </c>
      <c r="F1868" s="15" t="s">
        <v>222</v>
      </c>
      <c r="G1868" s="98" t="s">
        <v>4187</v>
      </c>
      <c r="H1868" s="99" t="s">
        <v>4193</v>
      </c>
      <c r="I1868" s="1"/>
      <c r="J1868" s="1"/>
      <c r="K1868" s="1"/>
      <c r="L1868" s="1"/>
      <c r="M1868" s="1"/>
      <c r="N1868" s="1"/>
      <c r="O1868" s="1"/>
      <c r="P1868" s="1"/>
      <c r="Q1868" s="1"/>
      <c r="R1868" s="15"/>
      <c r="S1868" s="1"/>
      <c r="T1868" s="1"/>
    </row>
    <row r="1869" ht="14.25" customHeight="1">
      <c r="A1869" s="1"/>
      <c r="B1869" s="12" t="s">
        <v>230</v>
      </c>
      <c r="C1869" s="15" t="s">
        <v>7849</v>
      </c>
      <c r="D1869" s="15" t="str">
        <f>VLOOKUP(WEEKDAY(C1869),'Dia da Semana'!$S:$T,2,FALSE)</f>
        <v>Sexta</v>
      </c>
      <c r="E1869" s="15" t="s">
        <v>7850</v>
      </c>
      <c r="F1869" s="15" t="s">
        <v>223</v>
      </c>
      <c r="G1869" s="98" t="s">
        <v>4266</v>
      </c>
      <c r="H1869" s="99" t="s">
        <v>4267</v>
      </c>
      <c r="I1869" s="1"/>
      <c r="J1869" s="1"/>
      <c r="K1869" s="1"/>
      <c r="L1869" s="1"/>
      <c r="M1869" s="1"/>
      <c r="N1869" s="1"/>
      <c r="O1869" s="1"/>
      <c r="P1869" s="1"/>
      <c r="Q1869" s="1"/>
      <c r="R1869" s="15"/>
      <c r="S1869" s="1"/>
      <c r="T1869" s="1"/>
    </row>
    <row r="1870" ht="14.25" customHeight="1">
      <c r="A1870" s="1"/>
      <c r="B1870" s="12" t="s">
        <v>230</v>
      </c>
      <c r="C1870" s="15" t="s">
        <v>7851</v>
      </c>
      <c r="D1870" s="15" t="str">
        <f>VLOOKUP(WEEKDAY(C1870),'Dia da Semana'!$S:$T,2,FALSE)</f>
        <v>Sexta</v>
      </c>
      <c r="E1870" s="15" t="s">
        <v>7848</v>
      </c>
      <c r="F1870" s="15" t="s">
        <v>222</v>
      </c>
      <c r="G1870" s="98" t="s">
        <v>4187</v>
      </c>
      <c r="H1870" s="99" t="s">
        <v>4193</v>
      </c>
      <c r="I1870" s="1"/>
      <c r="J1870" s="1"/>
      <c r="K1870" s="1"/>
      <c r="L1870" s="1"/>
      <c r="M1870" s="1"/>
      <c r="N1870" s="1"/>
      <c r="O1870" s="1"/>
      <c r="P1870" s="1"/>
      <c r="Q1870" s="1"/>
      <c r="R1870" s="15"/>
      <c r="S1870" s="1"/>
      <c r="T1870" s="1"/>
    </row>
    <row r="1871" ht="14.25" customHeight="1">
      <c r="A1871" s="1"/>
      <c r="B1871" s="12" t="s">
        <v>230</v>
      </c>
      <c r="C1871" s="15" t="s">
        <v>7852</v>
      </c>
      <c r="D1871" s="15" t="str">
        <f>VLOOKUP(WEEKDAY(C1871),'Dia da Semana'!$S:$T,2,FALSE)</f>
        <v>Sexta</v>
      </c>
      <c r="E1871" s="15" t="s">
        <v>7853</v>
      </c>
      <c r="F1871" s="15" t="s">
        <v>223</v>
      </c>
      <c r="G1871" s="98" t="s">
        <v>4349</v>
      </c>
      <c r="H1871" s="99" t="s">
        <v>7854</v>
      </c>
      <c r="I1871" s="1"/>
      <c r="J1871" s="1"/>
      <c r="K1871" s="1"/>
      <c r="L1871" s="1"/>
      <c r="M1871" s="1"/>
      <c r="N1871" s="1"/>
      <c r="O1871" s="1"/>
      <c r="P1871" s="1"/>
      <c r="Q1871" s="1"/>
      <c r="R1871" s="15"/>
      <c r="S1871" s="1"/>
      <c r="T1871" s="1"/>
    </row>
    <row r="1872" ht="14.25" customHeight="1">
      <c r="A1872" s="1"/>
      <c r="B1872" s="12" t="s">
        <v>230</v>
      </c>
      <c r="C1872" s="15" t="s">
        <v>7855</v>
      </c>
      <c r="D1872" s="15" t="str">
        <f>VLOOKUP(WEEKDAY(C1872),'Dia da Semana'!$S:$T,2,FALSE)</f>
        <v>Sexta</v>
      </c>
      <c r="E1872" s="15" t="s">
        <v>7856</v>
      </c>
      <c r="F1872" s="15" t="s">
        <v>222</v>
      </c>
      <c r="G1872" s="98" t="s">
        <v>7857</v>
      </c>
      <c r="H1872" s="99" t="s">
        <v>4637</v>
      </c>
      <c r="I1872" s="1"/>
      <c r="J1872" s="1"/>
      <c r="K1872" s="1"/>
      <c r="L1872" s="1"/>
      <c r="M1872" s="1"/>
      <c r="N1872" s="1"/>
      <c r="O1872" s="1"/>
      <c r="P1872" s="1"/>
      <c r="Q1872" s="1"/>
      <c r="R1872" s="15"/>
      <c r="S1872" s="1"/>
      <c r="T1872" s="1"/>
    </row>
    <row r="1873" ht="14.25" customHeight="1">
      <c r="A1873" s="1"/>
      <c r="B1873" s="12" t="s">
        <v>230</v>
      </c>
      <c r="C1873" s="15" t="s">
        <v>7855</v>
      </c>
      <c r="D1873" s="15" t="str">
        <f>VLOOKUP(WEEKDAY(C1873),'Dia da Semana'!$S:$T,2,FALSE)</f>
        <v>Sexta</v>
      </c>
      <c r="E1873" s="15" t="s">
        <v>7856</v>
      </c>
      <c r="F1873" s="15" t="s">
        <v>222</v>
      </c>
      <c r="G1873" s="98" t="s">
        <v>7857</v>
      </c>
      <c r="H1873" s="99" t="s">
        <v>4637</v>
      </c>
      <c r="I1873" s="1"/>
      <c r="J1873" s="1"/>
      <c r="K1873" s="1"/>
      <c r="L1873" s="1"/>
      <c r="M1873" s="1"/>
      <c r="N1873" s="1"/>
      <c r="O1873" s="1"/>
      <c r="P1873" s="1"/>
      <c r="Q1873" s="1"/>
      <c r="R1873" s="15"/>
      <c r="S1873" s="1"/>
      <c r="T1873" s="1"/>
    </row>
    <row r="1874" ht="14.25" customHeight="1">
      <c r="A1874" s="1"/>
      <c r="B1874" s="12" t="s">
        <v>230</v>
      </c>
      <c r="C1874" s="15" t="s">
        <v>7858</v>
      </c>
      <c r="D1874" s="15" t="str">
        <f>VLOOKUP(WEEKDAY(C1874),'Dia da Semana'!$S:$T,2,FALSE)</f>
        <v>Sexta</v>
      </c>
      <c r="E1874" s="15" t="s">
        <v>7859</v>
      </c>
      <c r="F1874" s="15" t="s">
        <v>222</v>
      </c>
      <c r="G1874" s="98" t="s">
        <v>4187</v>
      </c>
      <c r="H1874" s="99" t="s">
        <v>4219</v>
      </c>
      <c r="I1874" s="1"/>
      <c r="J1874" s="1"/>
      <c r="K1874" s="1"/>
      <c r="L1874" s="1"/>
      <c r="M1874" s="1"/>
      <c r="N1874" s="1"/>
      <c r="O1874" s="1"/>
      <c r="P1874" s="1"/>
      <c r="Q1874" s="1"/>
      <c r="R1874" s="15"/>
      <c r="S1874" s="1"/>
      <c r="T1874" s="1"/>
    </row>
    <row r="1875" ht="14.25" customHeight="1">
      <c r="A1875" s="1"/>
      <c r="B1875" s="12" t="s">
        <v>230</v>
      </c>
      <c r="C1875" s="15" t="s">
        <v>7860</v>
      </c>
      <c r="D1875" s="15" t="str">
        <f>VLOOKUP(WEEKDAY(C1875),'Dia da Semana'!$S:$T,2,FALSE)</f>
        <v>Sexta</v>
      </c>
      <c r="E1875" s="15" t="s">
        <v>7861</v>
      </c>
      <c r="F1875" s="15" t="s">
        <v>224</v>
      </c>
      <c r="G1875" s="98" t="s">
        <v>4187</v>
      </c>
      <c r="H1875" s="99" t="s">
        <v>4193</v>
      </c>
      <c r="I1875" s="1"/>
      <c r="J1875" s="1"/>
      <c r="K1875" s="1"/>
      <c r="L1875" s="1"/>
      <c r="M1875" s="1"/>
      <c r="N1875" s="1"/>
      <c r="O1875" s="1"/>
      <c r="P1875" s="1"/>
      <c r="Q1875" s="1"/>
      <c r="R1875" s="15"/>
      <c r="S1875" s="1"/>
      <c r="T1875" s="1"/>
    </row>
    <row r="1876" ht="14.25" customHeight="1">
      <c r="A1876" s="1"/>
      <c r="B1876" s="12" t="s">
        <v>230</v>
      </c>
      <c r="C1876" s="15" t="s">
        <v>7862</v>
      </c>
      <c r="D1876" s="15" t="str">
        <f>VLOOKUP(WEEKDAY(C1876),'Dia da Semana'!$S:$T,2,FALSE)</f>
        <v>Sexta</v>
      </c>
      <c r="E1876" s="15" t="s">
        <v>7863</v>
      </c>
      <c r="F1876" s="15" t="s">
        <v>222</v>
      </c>
      <c r="G1876" s="98" t="s">
        <v>4241</v>
      </c>
      <c r="H1876" s="99" t="s">
        <v>4242</v>
      </c>
      <c r="I1876" s="1"/>
      <c r="J1876" s="1"/>
      <c r="K1876" s="1"/>
      <c r="L1876" s="1"/>
      <c r="M1876" s="1"/>
      <c r="N1876" s="1"/>
      <c r="O1876" s="1"/>
      <c r="P1876" s="1"/>
      <c r="Q1876" s="1"/>
      <c r="R1876" s="15"/>
      <c r="S1876" s="1"/>
      <c r="T1876" s="1"/>
    </row>
    <row r="1877" ht="14.25" customHeight="1">
      <c r="A1877" s="1"/>
      <c r="B1877" s="12" t="s">
        <v>230</v>
      </c>
      <c r="C1877" s="15" t="s">
        <v>7864</v>
      </c>
      <c r="D1877" s="15" t="str">
        <f>VLOOKUP(WEEKDAY(C1877),'Dia da Semana'!$S:$T,2,FALSE)</f>
        <v>Sexta</v>
      </c>
      <c r="E1877" s="15" t="s">
        <v>7863</v>
      </c>
      <c r="F1877" s="15" t="s">
        <v>222</v>
      </c>
      <c r="G1877" s="98" t="s">
        <v>4241</v>
      </c>
      <c r="H1877" s="99" t="s">
        <v>4242</v>
      </c>
      <c r="I1877" s="1"/>
      <c r="J1877" s="1"/>
      <c r="K1877" s="1"/>
      <c r="L1877" s="1"/>
      <c r="M1877" s="1"/>
      <c r="N1877" s="1"/>
      <c r="O1877" s="1"/>
      <c r="P1877" s="1"/>
      <c r="Q1877" s="1"/>
      <c r="R1877" s="15"/>
      <c r="S1877" s="1"/>
      <c r="T1877" s="1"/>
    </row>
    <row r="1878" ht="14.25" customHeight="1">
      <c r="A1878" s="1"/>
      <c r="B1878" s="12" t="s">
        <v>248</v>
      </c>
      <c r="C1878" s="15" t="s">
        <v>7865</v>
      </c>
      <c r="D1878" s="15" t="str">
        <f>VLOOKUP(WEEKDAY(C1878),'Dia da Semana'!$S:$T,2,FALSE)</f>
        <v>Sexta</v>
      </c>
      <c r="E1878" s="15" t="s">
        <v>7866</v>
      </c>
      <c r="F1878" s="15" t="s">
        <v>222</v>
      </c>
      <c r="G1878" s="98" t="s">
        <v>4187</v>
      </c>
      <c r="H1878" s="99" t="s">
        <v>4193</v>
      </c>
      <c r="I1878" s="1"/>
      <c r="J1878" s="1"/>
      <c r="K1878" s="1"/>
      <c r="L1878" s="1"/>
      <c r="M1878" s="1"/>
      <c r="N1878" s="1"/>
      <c r="O1878" s="1"/>
      <c r="P1878" s="1"/>
      <c r="Q1878" s="1"/>
      <c r="R1878" s="15"/>
      <c r="S1878" s="1"/>
      <c r="T1878" s="1"/>
    </row>
    <row r="1879" ht="14.25" customHeight="1">
      <c r="A1879" s="1"/>
      <c r="B1879" s="12" t="s">
        <v>248</v>
      </c>
      <c r="C1879" s="15" t="s">
        <v>7867</v>
      </c>
      <c r="D1879" s="15" t="str">
        <f>VLOOKUP(WEEKDAY(C1879),'Dia da Semana'!$S:$T,2,FALSE)</f>
        <v>Sexta</v>
      </c>
      <c r="E1879" s="15" t="s">
        <v>7868</v>
      </c>
      <c r="F1879" s="15" t="s">
        <v>222</v>
      </c>
      <c r="G1879" s="98" t="s">
        <v>4187</v>
      </c>
      <c r="H1879" s="99" t="s">
        <v>4193</v>
      </c>
      <c r="I1879" s="1"/>
      <c r="J1879" s="1"/>
      <c r="K1879" s="1"/>
      <c r="L1879" s="1"/>
      <c r="M1879" s="1"/>
      <c r="N1879" s="1"/>
      <c r="O1879" s="1"/>
      <c r="P1879" s="1"/>
      <c r="Q1879" s="1"/>
      <c r="R1879" s="15"/>
      <c r="S1879" s="1"/>
      <c r="T1879" s="1"/>
    </row>
    <row r="1880" ht="14.25" customHeight="1">
      <c r="A1880" s="1"/>
      <c r="B1880" s="12" t="s">
        <v>230</v>
      </c>
      <c r="C1880" s="15" t="s">
        <v>7869</v>
      </c>
      <c r="D1880" s="15" t="str">
        <f>VLOOKUP(WEEKDAY(C1880),'Dia da Semana'!$S:$T,2,FALSE)</f>
        <v>Sexta</v>
      </c>
      <c r="E1880" s="15" t="s">
        <v>7870</v>
      </c>
      <c r="F1880" s="15" t="s">
        <v>223</v>
      </c>
      <c r="G1880" s="98" t="s">
        <v>4330</v>
      </c>
      <c r="H1880" s="99" t="s">
        <v>4344</v>
      </c>
      <c r="I1880" s="1"/>
      <c r="J1880" s="1"/>
      <c r="K1880" s="1"/>
      <c r="L1880" s="1"/>
      <c r="M1880" s="1"/>
      <c r="N1880" s="1"/>
      <c r="O1880" s="1"/>
      <c r="P1880" s="1"/>
      <c r="Q1880" s="1"/>
      <c r="R1880" s="15"/>
      <c r="S1880" s="1"/>
      <c r="T1880" s="1"/>
    </row>
    <row r="1881" ht="14.25" customHeight="1">
      <c r="A1881" s="1"/>
      <c r="B1881" s="12" t="s">
        <v>248</v>
      </c>
      <c r="C1881" s="15" t="s">
        <v>7871</v>
      </c>
      <c r="D1881" s="15" t="str">
        <f>VLOOKUP(WEEKDAY(C1881),'Dia da Semana'!$S:$T,2,FALSE)</f>
        <v>Sexta</v>
      </c>
      <c r="E1881" s="15" t="s">
        <v>7872</v>
      </c>
      <c r="F1881" s="15" t="s">
        <v>222</v>
      </c>
      <c r="G1881" s="98" t="s">
        <v>4501</v>
      </c>
      <c r="H1881" s="99" t="s">
        <v>4502</v>
      </c>
      <c r="I1881" s="1"/>
      <c r="J1881" s="1"/>
      <c r="K1881" s="1"/>
      <c r="L1881" s="1"/>
      <c r="M1881" s="1"/>
      <c r="N1881" s="1"/>
      <c r="O1881" s="1"/>
      <c r="P1881" s="1"/>
      <c r="Q1881" s="1"/>
      <c r="R1881" s="15"/>
      <c r="S1881" s="1"/>
      <c r="T1881" s="1"/>
    </row>
    <row r="1882" ht="14.25" customHeight="1">
      <c r="A1882" s="1"/>
      <c r="B1882" s="12" t="s">
        <v>248</v>
      </c>
      <c r="C1882" s="15" t="s">
        <v>7873</v>
      </c>
      <c r="D1882" s="15" t="str">
        <f>VLOOKUP(WEEKDAY(C1882),'Dia da Semana'!$S:$T,2,FALSE)</f>
        <v>Sexta</v>
      </c>
      <c r="E1882" s="15" t="s">
        <v>7874</v>
      </c>
      <c r="F1882" s="15" t="s">
        <v>222</v>
      </c>
      <c r="G1882" s="98" t="s">
        <v>7875</v>
      </c>
      <c r="H1882" s="99" t="s">
        <v>7876</v>
      </c>
      <c r="I1882" s="1"/>
      <c r="J1882" s="1"/>
      <c r="K1882" s="1"/>
      <c r="L1882" s="1"/>
      <c r="M1882" s="1"/>
      <c r="N1882" s="1"/>
      <c r="O1882" s="1"/>
      <c r="P1882" s="1"/>
      <c r="Q1882" s="1"/>
      <c r="R1882" s="15"/>
      <c r="S1882" s="1"/>
      <c r="T1882" s="1"/>
    </row>
    <row r="1883" ht="14.25" customHeight="1">
      <c r="A1883" s="1"/>
      <c r="B1883" s="12" t="s">
        <v>230</v>
      </c>
      <c r="C1883" s="15" t="s">
        <v>7877</v>
      </c>
      <c r="D1883" s="15" t="str">
        <f>VLOOKUP(WEEKDAY(C1883),'Dia da Semana'!$S:$T,2,FALSE)</f>
        <v>Sexta</v>
      </c>
      <c r="E1883" s="15" t="s">
        <v>7878</v>
      </c>
      <c r="F1883" s="15" t="s">
        <v>222</v>
      </c>
      <c r="G1883" s="98" t="s">
        <v>250</v>
      </c>
      <c r="H1883" s="99" t="s">
        <v>250</v>
      </c>
      <c r="I1883" s="1"/>
      <c r="J1883" s="1"/>
      <c r="K1883" s="1"/>
      <c r="L1883" s="1"/>
      <c r="M1883" s="1"/>
      <c r="N1883" s="1"/>
      <c r="O1883" s="1"/>
      <c r="P1883" s="1"/>
      <c r="Q1883" s="1"/>
      <c r="R1883" s="15"/>
      <c r="S1883" s="1"/>
      <c r="T1883" s="1"/>
    </row>
    <row r="1884" ht="14.25" customHeight="1">
      <c r="A1884" s="1"/>
      <c r="B1884" s="12" t="s">
        <v>230</v>
      </c>
      <c r="C1884" s="15" t="s">
        <v>7879</v>
      </c>
      <c r="D1884" s="15" t="str">
        <f>VLOOKUP(WEEKDAY(C1884),'Dia da Semana'!$S:$T,2,FALSE)</f>
        <v>Sexta</v>
      </c>
      <c r="E1884" s="15" t="s">
        <v>7878</v>
      </c>
      <c r="F1884" s="15" t="s">
        <v>222</v>
      </c>
      <c r="G1884" s="98" t="s">
        <v>250</v>
      </c>
      <c r="H1884" s="99" t="s">
        <v>250</v>
      </c>
      <c r="I1884" s="1"/>
      <c r="J1884" s="1"/>
      <c r="K1884" s="1"/>
      <c r="L1884" s="1"/>
      <c r="M1884" s="1"/>
      <c r="N1884" s="1"/>
      <c r="O1884" s="1"/>
      <c r="P1884" s="1"/>
      <c r="Q1884" s="1"/>
      <c r="R1884" s="15"/>
      <c r="S1884" s="1"/>
      <c r="T1884" s="1"/>
    </row>
    <row r="1885" ht="14.25" customHeight="1">
      <c r="A1885" s="1"/>
      <c r="B1885" s="12" t="s">
        <v>248</v>
      </c>
      <c r="C1885" s="15" t="s">
        <v>7880</v>
      </c>
      <c r="D1885" s="15" t="str">
        <f>VLOOKUP(WEEKDAY(C1885),'Dia da Semana'!$S:$T,2,FALSE)</f>
        <v>Sexta</v>
      </c>
      <c r="E1885" s="15" t="s">
        <v>7881</v>
      </c>
      <c r="F1885" s="15" t="s">
        <v>222</v>
      </c>
      <c r="G1885" s="98" t="s">
        <v>4187</v>
      </c>
      <c r="H1885" s="99" t="s">
        <v>4193</v>
      </c>
      <c r="I1885" s="1"/>
      <c r="J1885" s="1"/>
      <c r="K1885" s="1"/>
      <c r="L1885" s="1"/>
      <c r="M1885" s="1"/>
      <c r="N1885" s="1"/>
      <c r="O1885" s="1"/>
      <c r="P1885" s="1"/>
      <c r="Q1885" s="1"/>
      <c r="R1885" s="15"/>
      <c r="S1885" s="1"/>
      <c r="T1885" s="1"/>
    </row>
    <row r="1886" ht="14.25" customHeight="1">
      <c r="A1886" s="1"/>
      <c r="B1886" s="12" t="s">
        <v>230</v>
      </c>
      <c r="C1886" s="15" t="s">
        <v>7882</v>
      </c>
      <c r="D1886" s="15" t="str">
        <f>VLOOKUP(WEEKDAY(C1886),'Dia da Semana'!$S:$T,2,FALSE)</f>
        <v>Sexta</v>
      </c>
      <c r="E1886" s="15" t="s">
        <v>7883</v>
      </c>
      <c r="F1886" s="15" t="s">
        <v>222</v>
      </c>
      <c r="G1886" s="98" t="s">
        <v>4214</v>
      </c>
      <c r="H1886" s="99" t="s">
        <v>7884</v>
      </c>
      <c r="I1886" s="1"/>
      <c r="J1886" s="1"/>
      <c r="K1886" s="1"/>
      <c r="L1886" s="1"/>
      <c r="M1886" s="1"/>
      <c r="N1886" s="1"/>
      <c r="O1886" s="1"/>
      <c r="P1886" s="1"/>
      <c r="Q1886" s="1"/>
      <c r="R1886" s="15"/>
      <c r="S1886" s="1"/>
      <c r="T1886" s="1"/>
    </row>
    <row r="1887" ht="14.25" customHeight="1">
      <c r="A1887" s="1"/>
      <c r="B1887" s="12" t="s">
        <v>248</v>
      </c>
      <c r="C1887" s="15" t="s">
        <v>7885</v>
      </c>
      <c r="D1887" s="15" t="str">
        <f>VLOOKUP(WEEKDAY(C1887),'Dia da Semana'!$S:$T,2,FALSE)</f>
        <v>Sexta</v>
      </c>
      <c r="E1887" s="15" t="s">
        <v>7886</v>
      </c>
      <c r="F1887" s="15" t="s">
        <v>222</v>
      </c>
      <c r="G1887" s="98" t="s">
        <v>4214</v>
      </c>
      <c r="H1887" s="99" t="s">
        <v>7887</v>
      </c>
      <c r="I1887" s="1"/>
      <c r="J1887" s="1"/>
      <c r="K1887" s="1"/>
      <c r="L1887" s="1"/>
      <c r="M1887" s="1"/>
      <c r="N1887" s="1"/>
      <c r="O1887" s="1"/>
      <c r="P1887" s="1"/>
      <c r="Q1887" s="1"/>
      <c r="R1887" s="15"/>
      <c r="S1887" s="1"/>
      <c r="T1887" s="1"/>
    </row>
    <row r="1888" ht="14.25" customHeight="1">
      <c r="A1888" s="1"/>
      <c r="B1888" s="12" t="s">
        <v>230</v>
      </c>
      <c r="C1888" s="15" t="s">
        <v>7888</v>
      </c>
      <c r="D1888" s="15" t="str">
        <f>VLOOKUP(WEEKDAY(C1888),'Dia da Semana'!$S:$T,2,FALSE)</f>
        <v>Sexta</v>
      </c>
      <c r="E1888" s="15" t="s">
        <v>7889</v>
      </c>
      <c r="F1888" s="15" t="s">
        <v>223</v>
      </c>
      <c r="G1888" s="98" t="s">
        <v>7890</v>
      </c>
      <c r="H1888" s="99" t="s">
        <v>7891</v>
      </c>
      <c r="I1888" s="1"/>
      <c r="J1888" s="1"/>
      <c r="K1888" s="1"/>
      <c r="L1888" s="1"/>
      <c r="M1888" s="1"/>
      <c r="N1888" s="1"/>
      <c r="O1888" s="1"/>
      <c r="P1888" s="1"/>
      <c r="Q1888" s="1"/>
      <c r="R1888" s="15"/>
      <c r="S1888" s="1"/>
      <c r="T1888" s="1"/>
    </row>
    <row r="1889" ht="14.25" customHeight="1">
      <c r="A1889" s="1"/>
      <c r="B1889" s="12" t="s">
        <v>230</v>
      </c>
      <c r="C1889" s="15" t="s">
        <v>7888</v>
      </c>
      <c r="D1889" s="15" t="str">
        <f>VLOOKUP(WEEKDAY(C1889),'Dia da Semana'!$S:$T,2,FALSE)</f>
        <v>Sexta</v>
      </c>
      <c r="E1889" s="15" t="s">
        <v>7889</v>
      </c>
      <c r="F1889" s="15" t="s">
        <v>223</v>
      </c>
      <c r="G1889" s="98" t="s">
        <v>7890</v>
      </c>
      <c r="H1889" s="99" t="s">
        <v>7891</v>
      </c>
      <c r="I1889" s="1"/>
      <c r="J1889" s="1"/>
      <c r="K1889" s="1"/>
      <c r="L1889" s="1"/>
      <c r="M1889" s="1"/>
      <c r="N1889" s="1"/>
      <c r="O1889" s="1"/>
      <c r="P1889" s="1"/>
      <c r="Q1889" s="1"/>
      <c r="R1889" s="15"/>
      <c r="S1889" s="1"/>
      <c r="T1889" s="1"/>
    </row>
    <row r="1890" ht="14.25" customHeight="1">
      <c r="A1890" s="1"/>
      <c r="B1890" s="12" t="s">
        <v>230</v>
      </c>
      <c r="C1890" s="15" t="s">
        <v>7892</v>
      </c>
      <c r="D1890" s="15" t="str">
        <f>VLOOKUP(WEEKDAY(C1890),'Dia da Semana'!$S:$T,2,FALSE)</f>
        <v>Sexta</v>
      </c>
      <c r="E1890" s="15" t="s">
        <v>7893</v>
      </c>
      <c r="F1890" s="15" t="s">
        <v>223</v>
      </c>
      <c r="G1890" s="98" t="s">
        <v>4187</v>
      </c>
      <c r="H1890" s="99" t="s">
        <v>4193</v>
      </c>
      <c r="I1890" s="1"/>
      <c r="J1890" s="1"/>
      <c r="K1890" s="1"/>
      <c r="L1890" s="1"/>
      <c r="M1890" s="1"/>
      <c r="N1890" s="1"/>
      <c r="O1890" s="1"/>
      <c r="P1890" s="1"/>
      <c r="Q1890" s="1"/>
      <c r="R1890" s="15"/>
      <c r="S1890" s="1"/>
      <c r="T1890" s="1"/>
    </row>
    <row r="1891" ht="14.25" customHeight="1">
      <c r="A1891" s="1"/>
      <c r="B1891" s="12" t="s">
        <v>230</v>
      </c>
      <c r="C1891" s="15" t="s">
        <v>7894</v>
      </c>
      <c r="D1891" s="15" t="str">
        <f>VLOOKUP(WEEKDAY(C1891),'Dia da Semana'!$S:$T,2,FALSE)</f>
        <v>Sexta</v>
      </c>
      <c r="E1891" s="15" t="s">
        <v>7895</v>
      </c>
      <c r="F1891" s="15" t="s">
        <v>222</v>
      </c>
      <c r="G1891" s="98" t="s">
        <v>4241</v>
      </c>
      <c r="H1891" s="99" t="s">
        <v>4242</v>
      </c>
      <c r="I1891" s="1"/>
      <c r="J1891" s="1"/>
      <c r="K1891" s="1"/>
      <c r="L1891" s="1"/>
      <c r="M1891" s="1"/>
      <c r="N1891" s="1"/>
      <c r="O1891" s="1"/>
      <c r="P1891" s="1"/>
      <c r="Q1891" s="1"/>
      <c r="R1891" s="15"/>
      <c r="S1891" s="1"/>
      <c r="T1891" s="1"/>
    </row>
    <row r="1892" ht="14.25" customHeight="1">
      <c r="A1892" s="1"/>
      <c r="B1892" s="12" t="s">
        <v>230</v>
      </c>
      <c r="C1892" s="15" t="s">
        <v>7896</v>
      </c>
      <c r="D1892" s="15" t="str">
        <f>VLOOKUP(WEEKDAY(C1892),'Dia da Semana'!$S:$T,2,FALSE)</f>
        <v>Sexta</v>
      </c>
      <c r="E1892" s="15" t="s">
        <v>7897</v>
      </c>
      <c r="F1892" s="15" t="s">
        <v>223</v>
      </c>
      <c r="G1892" s="98" t="s">
        <v>4214</v>
      </c>
      <c r="H1892" s="99" t="s">
        <v>7898</v>
      </c>
      <c r="I1892" s="1"/>
      <c r="J1892" s="1"/>
      <c r="K1892" s="1"/>
      <c r="L1892" s="1"/>
      <c r="M1892" s="1"/>
      <c r="N1892" s="1"/>
      <c r="O1892" s="1"/>
      <c r="P1892" s="1"/>
      <c r="Q1892" s="1"/>
      <c r="R1892" s="15"/>
      <c r="S1892" s="1"/>
      <c r="T1892" s="1"/>
    </row>
    <row r="1893" ht="14.25" customHeight="1">
      <c r="A1893" s="1"/>
      <c r="B1893" s="12" t="s">
        <v>248</v>
      </c>
      <c r="C1893" s="15" t="s">
        <v>7899</v>
      </c>
      <c r="D1893" s="15" t="str">
        <f>VLOOKUP(WEEKDAY(C1893),'Dia da Semana'!$S:$T,2,FALSE)</f>
        <v>Sexta</v>
      </c>
      <c r="E1893" s="15" t="s">
        <v>7900</v>
      </c>
      <c r="F1893" s="15" t="s">
        <v>222</v>
      </c>
      <c r="G1893" s="98" t="s">
        <v>5997</v>
      </c>
      <c r="H1893" s="99" t="s">
        <v>7901</v>
      </c>
      <c r="I1893" s="1"/>
      <c r="J1893" s="1"/>
      <c r="K1893" s="1"/>
      <c r="L1893" s="1"/>
      <c r="M1893" s="1"/>
      <c r="N1893" s="1"/>
      <c r="O1893" s="1"/>
      <c r="P1893" s="1"/>
      <c r="Q1893" s="1"/>
      <c r="R1893" s="15"/>
      <c r="S1893" s="1"/>
      <c r="T1893" s="1"/>
    </row>
    <row r="1894" ht="14.25" customHeight="1">
      <c r="A1894" s="1"/>
      <c r="B1894" s="12" t="s">
        <v>230</v>
      </c>
      <c r="C1894" s="15" t="s">
        <v>7902</v>
      </c>
      <c r="D1894" s="15" t="str">
        <f>VLOOKUP(WEEKDAY(C1894),'Dia da Semana'!$S:$T,2,FALSE)</f>
        <v>Sexta</v>
      </c>
      <c r="E1894" s="15" t="s">
        <v>7903</v>
      </c>
      <c r="F1894" s="15" t="s">
        <v>222</v>
      </c>
      <c r="G1894" s="98" t="s">
        <v>4590</v>
      </c>
      <c r="H1894" s="99" t="s">
        <v>7904</v>
      </c>
      <c r="I1894" s="1"/>
      <c r="J1894" s="1"/>
      <c r="K1894" s="1"/>
      <c r="L1894" s="1"/>
      <c r="M1894" s="1"/>
      <c r="N1894" s="1"/>
      <c r="O1894" s="1"/>
      <c r="P1894" s="1"/>
      <c r="Q1894" s="1"/>
      <c r="R1894" s="15"/>
      <c r="S1894" s="1"/>
      <c r="T1894" s="1"/>
    </row>
    <row r="1895" ht="14.25" customHeight="1">
      <c r="A1895" s="1"/>
      <c r="B1895" s="12" t="s">
        <v>230</v>
      </c>
      <c r="C1895" s="15" t="s">
        <v>7905</v>
      </c>
      <c r="D1895" s="15" t="str">
        <f>VLOOKUP(WEEKDAY(C1895),'Dia da Semana'!$S:$T,2,FALSE)</f>
        <v>Sexta</v>
      </c>
      <c r="E1895" s="15" t="s">
        <v>7906</v>
      </c>
      <c r="F1895" s="15" t="s">
        <v>222</v>
      </c>
      <c r="G1895" s="98" t="s">
        <v>4387</v>
      </c>
      <c r="H1895" s="99" t="s">
        <v>7904</v>
      </c>
      <c r="I1895" s="1"/>
      <c r="J1895" s="1"/>
      <c r="K1895" s="1"/>
      <c r="L1895" s="1"/>
      <c r="M1895" s="1"/>
      <c r="N1895" s="1"/>
      <c r="O1895" s="1"/>
      <c r="P1895" s="1"/>
      <c r="Q1895" s="1"/>
      <c r="R1895" s="15"/>
      <c r="S1895" s="1"/>
      <c r="T1895" s="1"/>
    </row>
    <row r="1896" ht="14.25" customHeight="1">
      <c r="A1896" s="1"/>
      <c r="B1896" s="12" t="s">
        <v>230</v>
      </c>
      <c r="C1896" s="15" t="s">
        <v>7907</v>
      </c>
      <c r="D1896" s="15" t="str">
        <f>VLOOKUP(WEEKDAY(C1896),'Dia da Semana'!$S:$T,2,FALSE)</f>
        <v>Sexta</v>
      </c>
      <c r="E1896" s="15" t="s">
        <v>7908</v>
      </c>
      <c r="F1896" s="15" t="s">
        <v>222</v>
      </c>
      <c r="G1896" s="98" t="s">
        <v>4349</v>
      </c>
      <c r="H1896" s="99" t="s">
        <v>7909</v>
      </c>
      <c r="I1896" s="1"/>
      <c r="J1896" s="1"/>
      <c r="K1896" s="1"/>
      <c r="L1896" s="1"/>
      <c r="M1896" s="1"/>
      <c r="N1896" s="1"/>
      <c r="O1896" s="1"/>
      <c r="P1896" s="1"/>
      <c r="Q1896" s="1"/>
      <c r="R1896" s="15"/>
      <c r="S1896" s="1"/>
      <c r="T1896" s="1"/>
    </row>
    <row r="1897" ht="14.25" customHeight="1">
      <c r="A1897" s="1"/>
      <c r="B1897" s="12" t="s">
        <v>230</v>
      </c>
      <c r="C1897" s="15" t="s">
        <v>7907</v>
      </c>
      <c r="D1897" s="15" t="str">
        <f>VLOOKUP(WEEKDAY(C1897),'Dia da Semana'!$S:$T,2,FALSE)</f>
        <v>Sexta</v>
      </c>
      <c r="E1897" s="15" t="s">
        <v>7908</v>
      </c>
      <c r="F1897" s="15" t="s">
        <v>222</v>
      </c>
      <c r="G1897" s="98" t="s">
        <v>4349</v>
      </c>
      <c r="H1897" s="99" t="s">
        <v>7909</v>
      </c>
      <c r="I1897" s="1"/>
      <c r="J1897" s="1"/>
      <c r="K1897" s="1"/>
      <c r="L1897" s="1"/>
      <c r="M1897" s="1"/>
      <c r="N1897" s="1"/>
      <c r="O1897" s="1"/>
      <c r="P1897" s="1"/>
      <c r="Q1897" s="1"/>
      <c r="R1897" s="15"/>
      <c r="S1897" s="1"/>
      <c r="T1897" s="1"/>
    </row>
    <row r="1898" ht="14.25" customHeight="1">
      <c r="A1898" s="1"/>
      <c r="B1898" s="12" t="s">
        <v>230</v>
      </c>
      <c r="C1898" s="15" t="s">
        <v>7910</v>
      </c>
      <c r="D1898" s="15" t="str">
        <f>VLOOKUP(WEEKDAY(C1898),'Dia da Semana'!$S:$T,2,FALSE)</f>
        <v>Sexta</v>
      </c>
      <c r="E1898" s="15" t="s">
        <v>7911</v>
      </c>
      <c r="F1898" s="15" t="s">
        <v>4186</v>
      </c>
      <c r="G1898" s="98" t="s">
        <v>4463</v>
      </c>
      <c r="H1898" s="99" t="s">
        <v>7912</v>
      </c>
      <c r="I1898" s="1"/>
      <c r="J1898" s="1"/>
      <c r="K1898" s="1"/>
      <c r="L1898" s="1"/>
      <c r="M1898" s="1"/>
      <c r="N1898" s="1"/>
      <c r="O1898" s="1"/>
      <c r="P1898" s="1"/>
      <c r="Q1898" s="1"/>
      <c r="R1898" s="15"/>
      <c r="S1898" s="1"/>
      <c r="T1898" s="1"/>
    </row>
    <row r="1899" ht="14.25" customHeight="1">
      <c r="A1899" s="1"/>
      <c r="B1899" s="12" t="s">
        <v>230</v>
      </c>
      <c r="C1899" s="15" t="s">
        <v>7913</v>
      </c>
      <c r="D1899" s="15" t="str">
        <f>VLOOKUP(WEEKDAY(C1899),'Dia da Semana'!$S:$T,2,FALSE)</f>
        <v>Sexta</v>
      </c>
      <c r="E1899" s="15" t="s">
        <v>7914</v>
      </c>
      <c r="F1899" s="15" t="s">
        <v>222</v>
      </c>
      <c r="G1899" s="98" t="s">
        <v>4258</v>
      </c>
      <c r="H1899" s="99" t="s">
        <v>4450</v>
      </c>
      <c r="I1899" s="1"/>
      <c r="J1899" s="1"/>
      <c r="K1899" s="1"/>
      <c r="L1899" s="1"/>
      <c r="M1899" s="1"/>
      <c r="N1899" s="1"/>
      <c r="O1899" s="1"/>
      <c r="P1899" s="1"/>
      <c r="Q1899" s="1"/>
      <c r="R1899" s="15"/>
      <c r="S1899" s="1"/>
      <c r="T1899" s="1"/>
    </row>
    <row r="1900" ht="14.25" customHeight="1">
      <c r="A1900" s="1"/>
      <c r="B1900" s="12" t="s">
        <v>248</v>
      </c>
      <c r="C1900" s="15" t="s">
        <v>7915</v>
      </c>
      <c r="D1900" s="15" t="str">
        <f>VLOOKUP(WEEKDAY(C1900),'Dia da Semana'!$S:$T,2,FALSE)</f>
        <v>Sexta</v>
      </c>
      <c r="E1900" s="15" t="s">
        <v>7916</v>
      </c>
      <c r="F1900" s="15" t="s">
        <v>223</v>
      </c>
      <c r="G1900" s="98" t="s">
        <v>4187</v>
      </c>
      <c r="H1900" s="99" t="s">
        <v>4193</v>
      </c>
      <c r="I1900" s="1"/>
      <c r="J1900" s="1"/>
      <c r="K1900" s="1"/>
      <c r="L1900" s="1"/>
      <c r="M1900" s="1"/>
      <c r="N1900" s="1"/>
      <c r="O1900" s="1"/>
      <c r="P1900" s="1"/>
      <c r="Q1900" s="1"/>
      <c r="R1900" s="15"/>
      <c r="S1900" s="1"/>
      <c r="T1900" s="1"/>
    </row>
    <row r="1901" ht="14.25" customHeight="1">
      <c r="A1901" s="1"/>
      <c r="B1901" s="12" t="s">
        <v>230</v>
      </c>
      <c r="C1901" s="15" t="s">
        <v>7917</v>
      </c>
      <c r="D1901" s="15" t="str">
        <f>VLOOKUP(WEEKDAY(C1901),'Dia da Semana'!$S:$T,2,FALSE)</f>
        <v>Sexta</v>
      </c>
      <c r="E1901" s="15" t="s">
        <v>7672</v>
      </c>
      <c r="F1901" s="15" t="s">
        <v>222</v>
      </c>
      <c r="G1901" s="98" t="s">
        <v>7673</v>
      </c>
      <c r="H1901" s="99" t="s">
        <v>7918</v>
      </c>
      <c r="I1901" s="1"/>
      <c r="J1901" s="1"/>
      <c r="K1901" s="1"/>
      <c r="L1901" s="1"/>
      <c r="M1901" s="1"/>
      <c r="N1901" s="1"/>
      <c r="O1901" s="1"/>
      <c r="P1901" s="1"/>
      <c r="Q1901" s="1"/>
      <c r="R1901" s="15"/>
      <c r="S1901" s="1"/>
      <c r="T1901" s="1"/>
    </row>
    <row r="1902" ht="14.25" customHeight="1">
      <c r="A1902" s="1"/>
      <c r="B1902" s="12" t="s">
        <v>230</v>
      </c>
      <c r="C1902" s="15" t="s">
        <v>7917</v>
      </c>
      <c r="D1902" s="15" t="str">
        <f>VLOOKUP(WEEKDAY(C1902),'Dia da Semana'!$S:$T,2,FALSE)</f>
        <v>Sexta</v>
      </c>
      <c r="E1902" s="15" t="s">
        <v>7672</v>
      </c>
      <c r="F1902" s="15" t="s">
        <v>222</v>
      </c>
      <c r="G1902" s="98" t="s">
        <v>7673</v>
      </c>
      <c r="H1902" s="99" t="s">
        <v>7918</v>
      </c>
      <c r="I1902" s="1"/>
      <c r="J1902" s="1"/>
      <c r="K1902" s="1"/>
      <c r="L1902" s="1"/>
      <c r="M1902" s="1"/>
      <c r="N1902" s="1"/>
      <c r="O1902" s="1"/>
      <c r="P1902" s="1"/>
      <c r="Q1902" s="1"/>
      <c r="R1902" s="15"/>
      <c r="S1902" s="1"/>
      <c r="T1902" s="1"/>
    </row>
    <row r="1903" ht="14.25" customHeight="1">
      <c r="A1903" s="1"/>
      <c r="B1903" s="12" t="s">
        <v>230</v>
      </c>
      <c r="C1903" s="15" t="s">
        <v>7919</v>
      </c>
      <c r="D1903" s="15" t="str">
        <f>VLOOKUP(WEEKDAY(C1903),'Dia da Semana'!$S:$T,2,FALSE)</f>
        <v>Sexta</v>
      </c>
      <c r="E1903" s="15" t="s">
        <v>7920</v>
      </c>
      <c r="F1903" s="15" t="s">
        <v>223</v>
      </c>
      <c r="G1903" s="98" t="s">
        <v>4187</v>
      </c>
      <c r="H1903" s="99" t="s">
        <v>4193</v>
      </c>
      <c r="I1903" s="1"/>
      <c r="J1903" s="1"/>
      <c r="K1903" s="1"/>
      <c r="L1903" s="1"/>
      <c r="M1903" s="1"/>
      <c r="N1903" s="1"/>
      <c r="O1903" s="1"/>
      <c r="P1903" s="1"/>
      <c r="Q1903" s="1"/>
      <c r="R1903" s="15"/>
      <c r="S1903" s="1"/>
      <c r="T1903" s="1"/>
    </row>
    <row r="1904" ht="14.25" customHeight="1">
      <c r="A1904" s="1"/>
      <c r="B1904" s="12" t="s">
        <v>230</v>
      </c>
      <c r="C1904" s="15" t="s">
        <v>7919</v>
      </c>
      <c r="D1904" s="15" t="str">
        <f>VLOOKUP(WEEKDAY(C1904),'Dia da Semana'!$S:$T,2,FALSE)</f>
        <v>Sexta</v>
      </c>
      <c r="E1904" s="15" t="s">
        <v>7921</v>
      </c>
      <c r="F1904" s="15" t="s">
        <v>223</v>
      </c>
      <c r="G1904" s="98" t="s">
        <v>4187</v>
      </c>
      <c r="H1904" s="99" t="s">
        <v>4193</v>
      </c>
      <c r="I1904" s="1"/>
      <c r="J1904" s="1"/>
      <c r="K1904" s="1"/>
      <c r="L1904" s="1"/>
      <c r="M1904" s="1"/>
      <c r="N1904" s="1"/>
      <c r="O1904" s="1"/>
      <c r="P1904" s="1"/>
      <c r="Q1904" s="1"/>
      <c r="R1904" s="15"/>
      <c r="S1904" s="1"/>
      <c r="T1904" s="1"/>
    </row>
    <row r="1905" ht="14.25" customHeight="1">
      <c r="A1905" s="1"/>
      <c r="B1905" s="12" t="s">
        <v>230</v>
      </c>
      <c r="C1905" s="15" t="s">
        <v>7922</v>
      </c>
      <c r="D1905" s="15" t="str">
        <f>VLOOKUP(WEEKDAY(C1905),'Dia da Semana'!$S:$T,2,FALSE)</f>
        <v>Sexta</v>
      </c>
      <c r="E1905" s="15" t="s">
        <v>7921</v>
      </c>
      <c r="F1905" s="15" t="s">
        <v>223</v>
      </c>
      <c r="G1905" s="98" t="s">
        <v>4187</v>
      </c>
      <c r="H1905" s="99" t="s">
        <v>4193</v>
      </c>
      <c r="I1905" s="1"/>
      <c r="J1905" s="1"/>
      <c r="K1905" s="1"/>
      <c r="L1905" s="1"/>
      <c r="M1905" s="1"/>
      <c r="N1905" s="1"/>
      <c r="O1905" s="1"/>
      <c r="P1905" s="1"/>
      <c r="Q1905" s="1"/>
      <c r="R1905" s="15"/>
      <c r="S1905" s="1"/>
      <c r="T1905" s="1"/>
    </row>
    <row r="1906" ht="14.25" customHeight="1">
      <c r="A1906" s="1"/>
      <c r="B1906" s="12" t="s">
        <v>230</v>
      </c>
      <c r="C1906" s="15" t="s">
        <v>7923</v>
      </c>
      <c r="D1906" s="15" t="str">
        <f>VLOOKUP(WEEKDAY(C1906),'Dia da Semana'!$S:$T,2,FALSE)</f>
        <v>Sexta</v>
      </c>
      <c r="E1906" s="15" t="s">
        <v>7924</v>
      </c>
      <c r="F1906" s="15" t="s">
        <v>223</v>
      </c>
      <c r="G1906" s="98" t="s">
        <v>4187</v>
      </c>
      <c r="H1906" s="99" t="s">
        <v>4193</v>
      </c>
      <c r="I1906" s="1"/>
      <c r="J1906" s="1"/>
      <c r="K1906" s="1"/>
      <c r="L1906" s="1"/>
      <c r="M1906" s="1"/>
      <c r="N1906" s="1"/>
      <c r="O1906" s="1"/>
      <c r="P1906" s="1"/>
      <c r="Q1906" s="1"/>
      <c r="R1906" s="15"/>
      <c r="S1906" s="1"/>
      <c r="T1906" s="1"/>
    </row>
    <row r="1907" ht="14.25" customHeight="1">
      <c r="A1907" s="1"/>
      <c r="B1907" s="12" t="s">
        <v>230</v>
      </c>
      <c r="C1907" s="15" t="s">
        <v>7925</v>
      </c>
      <c r="D1907" s="15" t="str">
        <f>VLOOKUP(WEEKDAY(C1907),'Dia da Semana'!$S:$T,2,FALSE)</f>
        <v>Sexta</v>
      </c>
      <c r="E1907" s="15" t="s">
        <v>7926</v>
      </c>
      <c r="F1907" s="15" t="s">
        <v>222</v>
      </c>
      <c r="G1907" s="98" t="s">
        <v>7285</v>
      </c>
      <c r="H1907" s="99" t="s">
        <v>4578</v>
      </c>
      <c r="I1907" s="1"/>
      <c r="J1907" s="1"/>
      <c r="K1907" s="1"/>
      <c r="L1907" s="1"/>
      <c r="M1907" s="1"/>
      <c r="N1907" s="1"/>
      <c r="O1907" s="1"/>
      <c r="P1907" s="1"/>
      <c r="Q1907" s="1"/>
      <c r="R1907" s="15"/>
      <c r="S1907" s="1"/>
      <c r="T1907" s="1"/>
    </row>
    <row r="1908" ht="14.25" customHeight="1">
      <c r="A1908" s="1"/>
      <c r="B1908" s="12" t="s">
        <v>230</v>
      </c>
      <c r="C1908" s="15" t="s">
        <v>7927</v>
      </c>
      <c r="D1908" s="15" t="str">
        <f>VLOOKUP(WEEKDAY(C1908),'Dia da Semana'!$S:$T,2,FALSE)</f>
        <v>Sexta</v>
      </c>
      <c r="E1908" s="15" t="s">
        <v>7928</v>
      </c>
      <c r="F1908" s="15" t="s">
        <v>222</v>
      </c>
      <c r="G1908" s="98" t="s">
        <v>4187</v>
      </c>
      <c r="H1908" s="99" t="s">
        <v>4193</v>
      </c>
      <c r="I1908" s="1"/>
      <c r="J1908" s="1"/>
      <c r="K1908" s="1"/>
      <c r="L1908" s="1"/>
      <c r="M1908" s="1"/>
      <c r="N1908" s="1"/>
      <c r="O1908" s="1"/>
      <c r="P1908" s="1"/>
      <c r="Q1908" s="1"/>
      <c r="R1908" s="15"/>
      <c r="S1908" s="1"/>
      <c r="T1908" s="1"/>
    </row>
    <row r="1909" ht="14.25" customHeight="1">
      <c r="A1909" s="1"/>
      <c r="B1909" s="12" t="s">
        <v>230</v>
      </c>
      <c r="C1909" s="15" t="s">
        <v>7929</v>
      </c>
      <c r="D1909" s="15" t="str">
        <f>VLOOKUP(WEEKDAY(C1909),'Dia da Semana'!$S:$T,2,FALSE)</f>
        <v>Sexta</v>
      </c>
      <c r="E1909" s="15" t="s">
        <v>7930</v>
      </c>
      <c r="F1909" s="15" t="s">
        <v>222</v>
      </c>
      <c r="G1909" s="98" t="s">
        <v>4187</v>
      </c>
      <c r="H1909" s="99" t="s">
        <v>4193</v>
      </c>
      <c r="I1909" s="1"/>
      <c r="J1909" s="1"/>
      <c r="K1909" s="1"/>
      <c r="L1909" s="1"/>
      <c r="M1909" s="1"/>
      <c r="N1909" s="1"/>
      <c r="O1909" s="1"/>
      <c r="P1909" s="1"/>
      <c r="Q1909" s="1"/>
      <c r="R1909" s="15"/>
      <c r="S1909" s="1"/>
      <c r="T1909" s="1"/>
    </row>
    <row r="1910" ht="14.25" customHeight="1">
      <c r="A1910" s="1"/>
      <c r="B1910" s="12" t="s">
        <v>230</v>
      </c>
      <c r="C1910" s="15" t="s">
        <v>7931</v>
      </c>
      <c r="D1910" s="15" t="str">
        <f>VLOOKUP(WEEKDAY(C1910),'Dia da Semana'!$S:$T,2,FALSE)</f>
        <v>Sexta</v>
      </c>
      <c r="E1910" s="15" t="s">
        <v>7932</v>
      </c>
      <c r="F1910" s="15" t="s">
        <v>222</v>
      </c>
      <c r="G1910" s="98" t="s">
        <v>7933</v>
      </c>
      <c r="H1910" s="99" t="s">
        <v>7934</v>
      </c>
      <c r="I1910" s="1"/>
      <c r="J1910" s="1"/>
      <c r="K1910" s="1"/>
      <c r="L1910" s="1"/>
      <c r="M1910" s="1"/>
      <c r="N1910" s="1"/>
      <c r="O1910" s="1"/>
      <c r="P1910" s="1"/>
      <c r="Q1910" s="1"/>
      <c r="R1910" s="15"/>
      <c r="S1910" s="1"/>
      <c r="T1910" s="1"/>
    </row>
    <row r="1911" ht="14.25" customHeight="1">
      <c r="A1911" s="1"/>
      <c r="B1911" s="12" t="s">
        <v>230</v>
      </c>
      <c r="C1911" s="15" t="s">
        <v>7935</v>
      </c>
      <c r="D1911" s="15" t="str">
        <f>VLOOKUP(WEEKDAY(C1911),'Dia da Semana'!$S:$T,2,FALSE)</f>
        <v>Sexta</v>
      </c>
      <c r="E1911" s="15" t="s">
        <v>7936</v>
      </c>
      <c r="F1911" s="15" t="s">
        <v>222</v>
      </c>
      <c r="G1911" s="98" t="s">
        <v>4187</v>
      </c>
      <c r="H1911" s="99" t="s">
        <v>4193</v>
      </c>
      <c r="I1911" s="1"/>
      <c r="J1911" s="1"/>
      <c r="K1911" s="1"/>
      <c r="L1911" s="1"/>
      <c r="M1911" s="1"/>
      <c r="N1911" s="1"/>
      <c r="O1911" s="1"/>
      <c r="P1911" s="1"/>
      <c r="Q1911" s="1"/>
      <c r="R1911" s="15"/>
      <c r="S1911" s="1"/>
      <c r="T1911" s="1"/>
    </row>
    <row r="1912" ht="14.25" customHeight="1">
      <c r="A1912" s="1"/>
      <c r="B1912" s="12" t="s">
        <v>230</v>
      </c>
      <c r="C1912" s="15" t="s">
        <v>7935</v>
      </c>
      <c r="D1912" s="15" t="str">
        <f>VLOOKUP(WEEKDAY(C1912),'Dia da Semana'!$S:$T,2,FALSE)</f>
        <v>Sexta</v>
      </c>
      <c r="E1912" s="15" t="s">
        <v>7936</v>
      </c>
      <c r="F1912" s="15" t="s">
        <v>222</v>
      </c>
      <c r="G1912" s="98" t="s">
        <v>4187</v>
      </c>
      <c r="H1912" s="99" t="s">
        <v>4193</v>
      </c>
      <c r="I1912" s="1"/>
      <c r="J1912" s="1"/>
      <c r="K1912" s="1"/>
      <c r="L1912" s="1"/>
      <c r="M1912" s="1"/>
      <c r="N1912" s="1"/>
      <c r="O1912" s="1"/>
      <c r="P1912" s="1"/>
      <c r="Q1912" s="1"/>
      <c r="R1912" s="15"/>
      <c r="S1912" s="1"/>
      <c r="T1912" s="1"/>
    </row>
    <row r="1913" ht="14.25" customHeight="1">
      <c r="A1913" s="1"/>
      <c r="B1913" s="12" t="s">
        <v>230</v>
      </c>
      <c r="C1913" s="15" t="s">
        <v>7937</v>
      </c>
      <c r="D1913" s="15" t="str">
        <f>VLOOKUP(WEEKDAY(C1913),'Dia da Semana'!$S:$T,2,FALSE)</f>
        <v>Sexta</v>
      </c>
      <c r="E1913" s="15" t="s">
        <v>7938</v>
      </c>
      <c r="F1913" s="15" t="s">
        <v>4186</v>
      </c>
      <c r="G1913" s="98" t="s">
        <v>4187</v>
      </c>
      <c r="H1913" s="99" t="s">
        <v>6523</v>
      </c>
      <c r="I1913" s="1"/>
      <c r="J1913" s="1"/>
      <c r="K1913" s="1"/>
      <c r="L1913" s="1"/>
      <c r="M1913" s="1"/>
      <c r="N1913" s="1"/>
      <c r="O1913" s="1"/>
      <c r="P1913" s="1"/>
      <c r="Q1913" s="1"/>
      <c r="R1913" s="15"/>
      <c r="S1913" s="1"/>
      <c r="T1913" s="1"/>
    </row>
    <row r="1914" ht="14.25" customHeight="1">
      <c r="A1914" s="1"/>
      <c r="B1914" s="12" t="s">
        <v>230</v>
      </c>
      <c r="C1914" s="15" t="s">
        <v>7939</v>
      </c>
      <c r="D1914" s="15" t="str">
        <f>VLOOKUP(WEEKDAY(C1914),'Dia da Semana'!$S:$T,2,FALSE)</f>
        <v>Sexta</v>
      </c>
      <c r="E1914" s="15" t="s">
        <v>7938</v>
      </c>
      <c r="F1914" s="15" t="s">
        <v>4186</v>
      </c>
      <c r="G1914" s="98" t="s">
        <v>4187</v>
      </c>
      <c r="H1914" s="99" t="s">
        <v>6523</v>
      </c>
      <c r="I1914" s="1"/>
      <c r="J1914" s="1"/>
      <c r="K1914" s="1"/>
      <c r="L1914" s="1"/>
      <c r="M1914" s="1"/>
      <c r="N1914" s="1"/>
      <c r="O1914" s="1"/>
      <c r="P1914" s="1"/>
      <c r="Q1914" s="1"/>
      <c r="R1914" s="15"/>
      <c r="S1914" s="1"/>
      <c r="T1914" s="1"/>
    </row>
    <row r="1915" ht="14.25" customHeight="1">
      <c r="A1915" s="1"/>
      <c r="B1915" s="12" t="s">
        <v>248</v>
      </c>
      <c r="C1915" s="15" t="s">
        <v>7940</v>
      </c>
      <c r="D1915" s="15" t="str">
        <f>VLOOKUP(WEEKDAY(C1915),'Dia da Semana'!$S:$T,2,FALSE)</f>
        <v>Sexta</v>
      </c>
      <c r="E1915" s="15" t="s">
        <v>7941</v>
      </c>
      <c r="F1915" s="15" t="s">
        <v>223</v>
      </c>
      <c r="G1915" s="98" t="s">
        <v>250</v>
      </c>
      <c r="H1915" s="99" t="s">
        <v>6523</v>
      </c>
      <c r="I1915" s="1"/>
      <c r="J1915" s="1"/>
      <c r="K1915" s="1"/>
      <c r="L1915" s="1"/>
      <c r="M1915" s="1"/>
      <c r="N1915" s="1"/>
      <c r="O1915" s="1"/>
      <c r="P1915" s="1"/>
      <c r="Q1915" s="1"/>
      <c r="R1915" s="15"/>
      <c r="S1915" s="1"/>
      <c r="T1915" s="1"/>
    </row>
    <row r="1916" ht="14.25" customHeight="1">
      <c r="A1916" s="1"/>
      <c r="B1916" s="12" t="s">
        <v>230</v>
      </c>
      <c r="C1916" s="15" t="s">
        <v>7942</v>
      </c>
      <c r="D1916" s="15" t="str">
        <f>VLOOKUP(WEEKDAY(C1916),'Dia da Semana'!$S:$T,2,FALSE)</f>
        <v>Sexta</v>
      </c>
      <c r="E1916" s="15" t="s">
        <v>7943</v>
      </c>
      <c r="F1916" s="15" t="s">
        <v>222</v>
      </c>
      <c r="G1916" s="98" t="s">
        <v>4296</v>
      </c>
      <c r="H1916" s="99" t="s">
        <v>7944</v>
      </c>
      <c r="I1916" s="1"/>
      <c r="J1916" s="1"/>
      <c r="K1916" s="1"/>
      <c r="L1916" s="1"/>
      <c r="M1916" s="1"/>
      <c r="N1916" s="1"/>
      <c r="O1916" s="1"/>
      <c r="P1916" s="1"/>
      <c r="Q1916" s="1"/>
      <c r="R1916" s="15"/>
      <c r="S1916" s="1"/>
      <c r="T1916" s="1"/>
    </row>
    <row r="1917" ht="14.25" customHeight="1">
      <c r="A1917" s="1"/>
      <c r="B1917" s="12" t="s">
        <v>230</v>
      </c>
      <c r="C1917" s="15" t="s">
        <v>7942</v>
      </c>
      <c r="D1917" s="15" t="str">
        <f>VLOOKUP(WEEKDAY(C1917),'Dia da Semana'!$S:$T,2,FALSE)</f>
        <v>Sexta</v>
      </c>
      <c r="E1917" s="15" t="s">
        <v>7943</v>
      </c>
      <c r="F1917" s="15" t="s">
        <v>222</v>
      </c>
      <c r="G1917" s="98" t="s">
        <v>4296</v>
      </c>
      <c r="H1917" s="99" t="s">
        <v>7944</v>
      </c>
      <c r="I1917" s="1"/>
      <c r="J1917" s="1"/>
      <c r="K1917" s="1"/>
      <c r="L1917" s="1"/>
      <c r="M1917" s="1"/>
      <c r="N1917" s="1"/>
      <c r="O1917" s="1"/>
      <c r="P1917" s="1"/>
      <c r="Q1917" s="1"/>
      <c r="R1917" s="15"/>
      <c r="S1917" s="1"/>
      <c r="T1917" s="1"/>
    </row>
    <row r="1918" ht="14.25" customHeight="1">
      <c r="A1918" s="1"/>
      <c r="B1918" s="22" t="s">
        <v>248</v>
      </c>
      <c r="C1918" s="66" t="s">
        <v>7945</v>
      </c>
      <c r="D1918" s="66" t="str">
        <f>VLOOKUP(WEEKDAY(C1918),'Dia da Semana'!$S:$T,2,FALSE)</f>
        <v>Sexta</v>
      </c>
      <c r="E1918" s="66" t="s">
        <v>7946</v>
      </c>
      <c r="F1918" s="66" t="s">
        <v>222</v>
      </c>
      <c r="G1918" s="101" t="s">
        <v>4179</v>
      </c>
      <c r="H1918" s="102" t="s">
        <v>4180</v>
      </c>
      <c r="I1918" s="1"/>
      <c r="J1918" s="1"/>
      <c r="K1918" s="1"/>
      <c r="L1918" s="1"/>
      <c r="M1918" s="1"/>
      <c r="N1918" s="1"/>
      <c r="O1918" s="1"/>
      <c r="P1918" s="1"/>
      <c r="Q1918" s="1"/>
      <c r="R1918" s="15"/>
      <c r="S1918" s="1"/>
      <c r="T1918" s="1"/>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29"/>
    <col customWidth="1" min="2" max="2" width="15.57"/>
    <col customWidth="1" min="3" max="3" width="17.86"/>
    <col customWidth="1" min="4" max="4" width="21.43"/>
    <col customWidth="1" min="5" max="5" width="17.43"/>
    <col customWidth="1" min="6" max="6" width="89.86"/>
    <col customWidth="1" min="7" max="7" width="100.71"/>
    <col customWidth="1" min="8" max="8" width="26.86"/>
    <col customWidth="1" min="9" max="9" width="23.43"/>
    <col customWidth="1" min="10" max="10" width="12.57"/>
    <col customWidth="1" min="11" max="11" width="59.57"/>
    <col customWidth="1" min="12" max="19" width="8.71"/>
    <col customWidth="1" min="20" max="20" width="46.14"/>
  </cols>
  <sheetData>
    <row r="1" ht="15.0" customHeight="1">
      <c r="A1" s="1"/>
      <c r="B1" s="1"/>
      <c r="C1" s="1"/>
      <c r="D1" s="1"/>
      <c r="E1" s="1"/>
      <c r="F1" s="1"/>
      <c r="G1" s="1"/>
      <c r="H1" s="1"/>
      <c r="I1" s="1"/>
      <c r="J1" s="1"/>
      <c r="K1" s="1"/>
      <c r="L1" s="1"/>
      <c r="M1" s="1"/>
      <c r="N1" s="1"/>
      <c r="O1" s="1"/>
      <c r="P1" s="1"/>
      <c r="Q1" s="1"/>
      <c r="R1" s="1"/>
      <c r="S1" s="1"/>
      <c r="T1" s="1"/>
      <c r="U1" s="1"/>
      <c r="V1" s="1"/>
      <c r="W1" s="1"/>
      <c r="X1" s="1"/>
      <c r="Y1" s="1"/>
      <c r="Z1" s="1"/>
    </row>
    <row r="2" ht="24.0" customHeight="1">
      <c r="A2" s="1"/>
      <c r="B2" s="103" t="s">
        <v>7947</v>
      </c>
      <c r="C2" s="104" t="s">
        <v>7948</v>
      </c>
      <c r="D2" s="104" t="s">
        <v>293</v>
      </c>
      <c r="E2" s="104" t="s">
        <v>4172</v>
      </c>
      <c r="F2" s="104" t="s">
        <v>7949</v>
      </c>
      <c r="G2" s="104" t="s">
        <v>7950</v>
      </c>
      <c r="H2" s="104" t="s">
        <v>7951</v>
      </c>
      <c r="I2" s="104" t="s">
        <v>4</v>
      </c>
      <c r="J2" s="104" t="s">
        <v>5</v>
      </c>
      <c r="K2" s="105" t="s">
        <v>7952</v>
      </c>
      <c r="L2" s="1"/>
      <c r="M2" s="1"/>
      <c r="N2" s="1"/>
      <c r="O2" s="1"/>
      <c r="P2" s="1"/>
      <c r="Q2" s="1"/>
      <c r="R2" s="1"/>
      <c r="S2" s="1"/>
      <c r="T2" s="106"/>
      <c r="U2" s="1"/>
      <c r="V2" s="1"/>
      <c r="W2" s="1"/>
      <c r="X2" s="1"/>
      <c r="Y2" s="1"/>
      <c r="Z2" s="1"/>
    </row>
    <row r="3" ht="14.25" customHeight="1">
      <c r="A3" s="1"/>
      <c r="B3" s="12">
        <v>4.5465229E7</v>
      </c>
      <c r="C3" s="15">
        <v>7166720.0</v>
      </c>
      <c r="D3" s="81">
        <v>44408.79408564815</v>
      </c>
      <c r="E3" s="15" t="str">
        <f>VLOOKUP(WEEKDAY(D3),'Dia da Semana'!$S:$T,2,FALSE)</f>
        <v>Domingo</v>
      </c>
      <c r="F3" s="15" t="s">
        <v>7953</v>
      </c>
      <c r="G3" s="15" t="s">
        <v>7954</v>
      </c>
      <c r="H3" s="15" t="s">
        <v>7955</v>
      </c>
      <c r="I3" s="15" t="s">
        <v>9</v>
      </c>
      <c r="J3" s="15" t="s">
        <v>10</v>
      </c>
      <c r="K3" s="99"/>
      <c r="L3" s="1"/>
      <c r="M3" s="1"/>
      <c r="N3" s="1"/>
      <c r="O3" s="15"/>
      <c r="P3" s="15"/>
      <c r="Q3" s="34"/>
      <c r="R3" s="1"/>
      <c r="S3" s="1"/>
      <c r="T3" s="15"/>
      <c r="U3" s="1"/>
      <c r="V3" s="1"/>
      <c r="W3" s="1"/>
      <c r="X3" s="1"/>
      <c r="Y3" s="1"/>
      <c r="Z3" s="1"/>
    </row>
    <row r="4" ht="14.25" customHeight="1">
      <c r="A4" s="1"/>
      <c r="B4" s="12">
        <v>4.5465191E7</v>
      </c>
      <c r="C4" s="15">
        <v>5561010.0</v>
      </c>
      <c r="D4" s="107">
        <v>44408.789131944446</v>
      </c>
      <c r="E4" s="15" t="str">
        <f>VLOOKUP(WEEKDAY(D4),'Dia da Semana'!$S:$T,2,FALSE)</f>
        <v>Domingo</v>
      </c>
      <c r="F4" s="15" t="s">
        <v>7956</v>
      </c>
      <c r="G4" s="15" t="s">
        <v>7957</v>
      </c>
      <c r="H4" s="15" t="s">
        <v>7955</v>
      </c>
      <c r="I4" s="15" t="s">
        <v>14</v>
      </c>
      <c r="J4" s="15" t="s">
        <v>15</v>
      </c>
      <c r="K4" s="99"/>
      <c r="L4" s="1"/>
      <c r="M4" s="1"/>
      <c r="N4" s="1"/>
      <c r="O4" s="15"/>
      <c r="P4" s="15"/>
      <c r="Q4" s="34"/>
      <c r="R4" s="1"/>
      <c r="S4" s="1"/>
      <c r="T4" s="15"/>
      <c r="U4" s="1"/>
      <c r="V4" s="1"/>
      <c r="W4" s="1"/>
      <c r="X4" s="1"/>
      <c r="Y4" s="1"/>
      <c r="Z4" s="1"/>
    </row>
    <row r="5" ht="14.25" customHeight="1">
      <c r="A5" s="1"/>
      <c r="B5" s="12">
        <v>4.5464477E7</v>
      </c>
      <c r="C5" s="15">
        <v>8865684.0</v>
      </c>
      <c r="D5" s="107">
        <v>44408.73269675926</v>
      </c>
      <c r="E5" s="15" t="str">
        <f>VLOOKUP(WEEKDAY(D5),'Dia da Semana'!$S:$T,2,FALSE)</f>
        <v>Domingo</v>
      </c>
      <c r="F5" s="15" t="s">
        <v>7958</v>
      </c>
      <c r="G5" s="15" t="s">
        <v>7959</v>
      </c>
      <c r="H5" s="15" t="s">
        <v>7955</v>
      </c>
      <c r="I5" s="15" t="s">
        <v>12</v>
      </c>
      <c r="J5" s="15" t="s">
        <v>13</v>
      </c>
      <c r="K5" s="99"/>
      <c r="L5" s="1"/>
      <c r="M5" s="1"/>
      <c r="N5" s="1"/>
      <c r="O5" s="15"/>
      <c r="P5" s="15"/>
      <c r="Q5" s="34"/>
      <c r="R5" s="1"/>
      <c r="S5" s="1"/>
      <c r="T5" s="15"/>
      <c r="U5" s="1"/>
      <c r="V5" s="1"/>
      <c r="W5" s="1"/>
      <c r="X5" s="1"/>
      <c r="Y5" s="1"/>
      <c r="Z5" s="1"/>
    </row>
    <row r="6" ht="14.25" customHeight="1">
      <c r="A6" s="1"/>
      <c r="B6" s="12">
        <v>4.5464052E7</v>
      </c>
      <c r="C6" s="15">
        <v>8691697.0</v>
      </c>
      <c r="D6" s="107">
        <v>44408.70261574074</v>
      </c>
      <c r="E6" s="15" t="str">
        <f>VLOOKUP(WEEKDAY(D6),'Dia da Semana'!$S:$T,2,FALSE)</f>
        <v>Domingo</v>
      </c>
      <c r="F6" s="15" t="s">
        <v>7960</v>
      </c>
      <c r="G6" s="15" t="s">
        <v>7961</v>
      </c>
      <c r="H6" s="15" t="s">
        <v>7955</v>
      </c>
      <c r="I6" s="15" t="s">
        <v>23</v>
      </c>
      <c r="J6" s="15" t="s">
        <v>10</v>
      </c>
      <c r="K6" s="99"/>
      <c r="L6" s="1"/>
      <c r="M6" s="1"/>
      <c r="N6" s="1"/>
      <c r="O6" s="15"/>
      <c r="P6" s="15"/>
      <c r="Q6" s="34"/>
      <c r="R6" s="1"/>
      <c r="S6" s="1"/>
      <c r="T6" s="15"/>
      <c r="U6" s="1"/>
      <c r="V6" s="1"/>
      <c r="W6" s="1"/>
      <c r="X6" s="1"/>
      <c r="Y6" s="1"/>
      <c r="Z6" s="1"/>
    </row>
    <row r="7" ht="14.25" customHeight="1">
      <c r="A7" s="1"/>
      <c r="B7" s="12">
        <v>4.5463781E7</v>
      </c>
      <c r="C7" s="15">
        <v>3593438.0</v>
      </c>
      <c r="D7" s="107">
        <v>44408.68381944444</v>
      </c>
      <c r="E7" s="15" t="str">
        <f>VLOOKUP(WEEKDAY(D7),'Dia da Semana'!$S:$T,2,FALSE)</f>
        <v>Domingo</v>
      </c>
      <c r="F7" s="15" t="s">
        <v>7962</v>
      </c>
      <c r="G7" s="15" t="s">
        <v>7963</v>
      </c>
      <c r="H7" s="15" t="s">
        <v>7955</v>
      </c>
      <c r="I7" s="15" t="s">
        <v>17</v>
      </c>
      <c r="J7" s="15" t="s">
        <v>18</v>
      </c>
      <c r="K7" s="99"/>
      <c r="L7" s="1"/>
      <c r="M7" s="1"/>
      <c r="N7" s="1"/>
      <c r="O7" s="15"/>
      <c r="P7" s="15"/>
      <c r="Q7" s="34"/>
      <c r="R7" s="1"/>
      <c r="S7" s="1"/>
      <c r="T7" s="15"/>
      <c r="U7" s="1"/>
      <c r="V7" s="1"/>
      <c r="W7" s="1"/>
      <c r="X7" s="1"/>
      <c r="Y7" s="1"/>
      <c r="Z7" s="1"/>
    </row>
    <row r="8" ht="14.25" customHeight="1">
      <c r="A8" s="1"/>
      <c r="B8" s="12">
        <v>4.54628E7</v>
      </c>
      <c r="C8" s="15">
        <v>8537918.0</v>
      </c>
      <c r="D8" s="107">
        <v>44408.6159375</v>
      </c>
      <c r="E8" s="15" t="str">
        <f>VLOOKUP(WEEKDAY(D8),'Dia da Semana'!$S:$T,2,FALSE)</f>
        <v>Domingo</v>
      </c>
      <c r="F8" s="15" t="s">
        <v>7964</v>
      </c>
      <c r="G8" s="15" t="s">
        <v>7965</v>
      </c>
      <c r="H8" s="15" t="s">
        <v>7955</v>
      </c>
      <c r="I8" s="15" t="s">
        <v>33</v>
      </c>
      <c r="J8" s="15" t="s">
        <v>18</v>
      </c>
      <c r="K8" s="99"/>
      <c r="L8" s="1"/>
      <c r="M8" s="1"/>
      <c r="N8" s="1"/>
      <c r="O8" s="15"/>
      <c r="P8" s="15"/>
      <c r="Q8" s="34"/>
      <c r="R8" s="1"/>
      <c r="S8" s="1"/>
      <c r="T8" s="15"/>
      <c r="U8" s="1"/>
      <c r="V8" s="1"/>
      <c r="W8" s="1"/>
      <c r="X8" s="1"/>
      <c r="Y8" s="1"/>
      <c r="Z8" s="1"/>
    </row>
    <row r="9" ht="14.25" customHeight="1">
      <c r="A9" s="1"/>
      <c r="B9" s="12">
        <v>4.5462017E7</v>
      </c>
      <c r="C9" s="15">
        <v>8903034.0</v>
      </c>
      <c r="D9" s="107">
        <v>44408.56730324074</v>
      </c>
      <c r="E9" s="15" t="str">
        <f>VLOOKUP(WEEKDAY(D9),'Dia da Semana'!$S:$T,2,FALSE)</f>
        <v>Domingo</v>
      </c>
      <c r="F9" s="15" t="s">
        <v>7966</v>
      </c>
      <c r="G9" s="15" t="s">
        <v>7967</v>
      </c>
      <c r="H9" s="15" t="s">
        <v>7955</v>
      </c>
      <c r="I9" s="15" t="s">
        <v>29</v>
      </c>
      <c r="J9" s="15" t="s">
        <v>30</v>
      </c>
      <c r="K9" s="99"/>
      <c r="L9" s="1"/>
      <c r="M9" s="1"/>
      <c r="N9" s="1"/>
      <c r="O9" s="15"/>
      <c r="P9" s="15"/>
      <c r="Q9" s="34"/>
      <c r="R9" s="1"/>
      <c r="S9" s="1"/>
      <c r="T9" s="15"/>
      <c r="U9" s="1"/>
      <c r="V9" s="1"/>
      <c r="W9" s="1"/>
      <c r="X9" s="1"/>
      <c r="Y9" s="1"/>
      <c r="Z9" s="1"/>
    </row>
    <row r="10" ht="14.25" customHeight="1">
      <c r="A10" s="1"/>
      <c r="B10" s="12">
        <v>4.5461218E7</v>
      </c>
      <c r="C10" s="15">
        <v>690716.0</v>
      </c>
      <c r="D10" s="107">
        <v>44408.522511574076</v>
      </c>
      <c r="E10" s="15" t="str">
        <f>VLOOKUP(WEEKDAY(D10),'Dia da Semana'!$S:$T,2,FALSE)</f>
        <v>Domingo</v>
      </c>
      <c r="F10" s="15" t="s">
        <v>7968</v>
      </c>
      <c r="G10" s="15" t="s">
        <v>7969</v>
      </c>
      <c r="H10" s="15" t="s">
        <v>7955</v>
      </c>
      <c r="I10" s="15" t="s">
        <v>37</v>
      </c>
      <c r="J10" s="15" t="s">
        <v>38</v>
      </c>
      <c r="K10" s="99"/>
      <c r="L10" s="1"/>
      <c r="M10" s="1"/>
      <c r="N10" s="1"/>
      <c r="O10" s="1"/>
      <c r="P10" s="15"/>
      <c r="Q10" s="1"/>
      <c r="R10" s="1"/>
      <c r="S10" s="1"/>
      <c r="T10" s="15"/>
      <c r="U10" s="1"/>
      <c r="V10" s="1"/>
      <c r="W10" s="1"/>
      <c r="X10" s="1"/>
      <c r="Y10" s="1"/>
      <c r="Z10" s="1"/>
    </row>
    <row r="11" ht="14.25" customHeight="1">
      <c r="A11" s="1"/>
      <c r="B11" s="12">
        <v>4.5461126E7</v>
      </c>
      <c r="C11" s="15">
        <v>8896065.0</v>
      </c>
      <c r="D11" s="107">
        <v>44408.51840277778</v>
      </c>
      <c r="E11" s="15" t="str">
        <f>VLOOKUP(WEEKDAY(D11),'Dia da Semana'!$S:$T,2,FALSE)</f>
        <v>Domingo</v>
      </c>
      <c r="F11" s="15" t="s">
        <v>7970</v>
      </c>
      <c r="G11" s="15" t="s">
        <v>7971</v>
      </c>
      <c r="H11" s="15" t="s">
        <v>7955</v>
      </c>
      <c r="I11" s="15" t="s">
        <v>12</v>
      </c>
      <c r="J11" s="15" t="s">
        <v>13</v>
      </c>
      <c r="K11" s="99"/>
      <c r="L11" s="1"/>
      <c r="M11" s="1"/>
      <c r="N11" s="1"/>
      <c r="O11" s="1"/>
      <c r="P11" s="1"/>
      <c r="Q11" s="1"/>
      <c r="R11" s="1"/>
      <c r="S11" s="1"/>
      <c r="T11" s="15"/>
      <c r="U11" s="1"/>
      <c r="V11" s="1"/>
      <c r="W11" s="1"/>
      <c r="X11" s="1"/>
      <c r="Y11" s="1"/>
      <c r="Z11" s="1"/>
    </row>
    <row r="12" ht="14.25" customHeight="1">
      <c r="A12" s="1"/>
      <c r="B12" s="12">
        <v>4.546094E7</v>
      </c>
      <c r="C12" s="15">
        <v>8866695.0</v>
      </c>
      <c r="D12" s="107">
        <v>44408.51049768519</v>
      </c>
      <c r="E12" s="15" t="str">
        <f>VLOOKUP(WEEKDAY(D12),'Dia da Semana'!$S:$T,2,FALSE)</f>
        <v>Domingo</v>
      </c>
      <c r="F12" s="15" t="s">
        <v>7972</v>
      </c>
      <c r="G12" s="15" t="s">
        <v>7973</v>
      </c>
      <c r="H12" s="15" t="s">
        <v>7955</v>
      </c>
      <c r="I12" s="15" t="s">
        <v>43</v>
      </c>
      <c r="J12" s="15" t="s">
        <v>44</v>
      </c>
      <c r="K12" s="99"/>
      <c r="L12" s="1"/>
      <c r="M12" s="1"/>
      <c r="N12" s="1"/>
      <c r="O12" s="1"/>
      <c r="P12" s="1"/>
      <c r="Q12" s="1"/>
      <c r="R12" s="1"/>
      <c r="S12" s="1"/>
      <c r="T12" s="15"/>
      <c r="U12" s="1"/>
      <c r="V12" s="1"/>
      <c r="W12" s="1"/>
      <c r="X12" s="1"/>
      <c r="Y12" s="1"/>
      <c r="Z12" s="1"/>
    </row>
    <row r="13" ht="14.25" customHeight="1">
      <c r="A13" s="1"/>
      <c r="B13" s="12">
        <v>4.5460367E7</v>
      </c>
      <c r="C13" s="15">
        <v>5888434.0</v>
      </c>
      <c r="D13" s="107">
        <v>44408.484351851854</v>
      </c>
      <c r="E13" s="15" t="str">
        <f>VLOOKUP(WEEKDAY(D13),'Dia da Semana'!$S:$T,2,FALSE)</f>
        <v>Domingo</v>
      </c>
      <c r="F13" s="15" t="s">
        <v>7974</v>
      </c>
      <c r="G13" s="15" t="s">
        <v>7975</v>
      </c>
      <c r="H13" s="15" t="s">
        <v>7955</v>
      </c>
      <c r="I13" s="15" t="s">
        <v>46</v>
      </c>
      <c r="J13" s="15" t="s">
        <v>47</v>
      </c>
      <c r="K13" s="99"/>
      <c r="L13" s="1"/>
      <c r="M13" s="1"/>
      <c r="N13" s="1"/>
      <c r="O13" s="1"/>
      <c r="P13" s="1"/>
      <c r="Q13" s="1"/>
      <c r="R13" s="1"/>
      <c r="S13" s="1"/>
      <c r="T13" s="15"/>
      <c r="U13" s="1"/>
      <c r="V13" s="1"/>
      <c r="W13" s="1"/>
      <c r="X13" s="1"/>
      <c r="Y13" s="1"/>
      <c r="Z13" s="1"/>
    </row>
    <row r="14" ht="14.25" customHeight="1">
      <c r="A14" s="1"/>
      <c r="B14" s="12">
        <v>4.545681E7</v>
      </c>
      <c r="C14" s="15">
        <v>8884960.0</v>
      </c>
      <c r="D14" s="107">
        <v>44407.99729166667</v>
      </c>
      <c r="E14" s="15" t="str">
        <f>VLOOKUP(WEEKDAY(D14),'Dia da Semana'!$S:$T,2,FALSE)</f>
        <v>Sábado</v>
      </c>
      <c r="F14" s="15" t="s">
        <v>7976</v>
      </c>
      <c r="G14" s="15" t="s">
        <v>7977</v>
      </c>
      <c r="H14" s="15" t="s">
        <v>7955</v>
      </c>
      <c r="I14" s="15" t="s">
        <v>14</v>
      </c>
      <c r="J14" s="15" t="s">
        <v>15</v>
      </c>
      <c r="K14" s="99"/>
      <c r="L14" s="1"/>
      <c r="M14" s="1"/>
      <c r="N14" s="1"/>
      <c r="O14" s="1"/>
      <c r="P14" s="1"/>
      <c r="Q14" s="1"/>
      <c r="R14" s="1"/>
      <c r="S14" s="1"/>
      <c r="T14" s="15"/>
      <c r="U14" s="1"/>
      <c r="V14" s="1"/>
      <c r="W14" s="1"/>
      <c r="X14" s="1"/>
      <c r="Y14" s="1"/>
      <c r="Z14" s="1"/>
    </row>
    <row r="15" ht="14.25" customHeight="1">
      <c r="A15" s="1"/>
      <c r="B15" s="12">
        <v>4.5453244E7</v>
      </c>
      <c r="C15" s="15">
        <v>8885070.0</v>
      </c>
      <c r="D15" s="107">
        <v>44407.778645833336</v>
      </c>
      <c r="E15" s="15" t="str">
        <f>VLOOKUP(WEEKDAY(D15),'Dia da Semana'!$S:$T,2,FALSE)</f>
        <v>Sábado</v>
      </c>
      <c r="F15" s="15" t="s">
        <v>7978</v>
      </c>
      <c r="G15" s="15" t="s">
        <v>7979</v>
      </c>
      <c r="H15" s="15" t="s">
        <v>7955</v>
      </c>
      <c r="I15" s="15" t="s">
        <v>12</v>
      </c>
      <c r="J15" s="15" t="s">
        <v>13</v>
      </c>
      <c r="K15" s="99"/>
      <c r="L15" s="1"/>
      <c r="M15" s="1"/>
      <c r="N15" s="1"/>
      <c r="O15" s="1"/>
      <c r="P15" s="1"/>
      <c r="Q15" s="1"/>
      <c r="R15" s="1"/>
      <c r="S15" s="1"/>
      <c r="T15" s="15"/>
      <c r="U15" s="1"/>
      <c r="V15" s="1"/>
      <c r="W15" s="1"/>
      <c r="X15" s="1"/>
      <c r="Y15" s="1"/>
      <c r="Z15" s="1"/>
    </row>
    <row r="16" ht="14.25" customHeight="1">
      <c r="A16" s="1"/>
      <c r="B16" s="12">
        <v>4.5453119E7</v>
      </c>
      <c r="C16" s="15">
        <v>99973.0</v>
      </c>
      <c r="D16" s="107">
        <v>44407.772523148145</v>
      </c>
      <c r="E16" s="15" t="str">
        <f>VLOOKUP(WEEKDAY(D16),'Dia da Semana'!$S:$T,2,FALSE)</f>
        <v>Sábado</v>
      </c>
      <c r="F16" s="15" t="s">
        <v>7980</v>
      </c>
      <c r="G16" s="15" t="s">
        <v>7981</v>
      </c>
      <c r="H16" s="15" t="s">
        <v>7955</v>
      </c>
      <c r="I16" s="15" t="s">
        <v>12</v>
      </c>
      <c r="J16" s="15" t="s">
        <v>13</v>
      </c>
      <c r="K16" s="99"/>
      <c r="L16" s="1"/>
      <c r="M16" s="1"/>
      <c r="N16" s="1"/>
      <c r="O16" s="1"/>
      <c r="P16" s="1"/>
      <c r="Q16" s="1"/>
      <c r="R16" s="1"/>
      <c r="S16" s="1"/>
      <c r="T16" s="15"/>
      <c r="U16" s="1"/>
      <c r="V16" s="1"/>
      <c r="W16" s="1"/>
      <c r="X16" s="1"/>
      <c r="Y16" s="1"/>
      <c r="Z16" s="1"/>
    </row>
    <row r="17" ht="14.25" customHeight="1">
      <c r="A17" s="1"/>
      <c r="B17" s="12">
        <v>4.5453013E7</v>
      </c>
      <c r="C17" s="15">
        <v>4467065.0</v>
      </c>
      <c r="D17" s="107">
        <v>44407.768854166665</v>
      </c>
      <c r="E17" s="15" t="str">
        <f>VLOOKUP(WEEKDAY(D17),'Dia da Semana'!$S:$T,2,FALSE)</f>
        <v>Sábado</v>
      </c>
      <c r="F17" s="15" t="s">
        <v>7982</v>
      </c>
      <c r="G17" s="15" t="s">
        <v>7983</v>
      </c>
      <c r="H17" s="15" t="s">
        <v>7955</v>
      </c>
      <c r="I17" s="15" t="s">
        <v>53</v>
      </c>
      <c r="J17" s="15" t="s">
        <v>13</v>
      </c>
      <c r="K17" s="99"/>
      <c r="L17" s="1"/>
      <c r="M17" s="1"/>
      <c r="N17" s="1"/>
      <c r="O17" s="1"/>
      <c r="P17" s="1"/>
      <c r="Q17" s="1"/>
      <c r="R17" s="1"/>
      <c r="S17" s="1"/>
      <c r="T17" s="15"/>
      <c r="U17" s="1"/>
      <c r="V17" s="1"/>
      <c r="W17" s="1"/>
      <c r="X17" s="1"/>
      <c r="Y17" s="1"/>
      <c r="Z17" s="1"/>
    </row>
    <row r="18" ht="14.25" customHeight="1">
      <c r="A18" s="1"/>
      <c r="B18" s="12">
        <v>4.5452054E7</v>
      </c>
      <c r="C18" s="15">
        <v>8878093.0</v>
      </c>
      <c r="D18" s="107">
        <v>44407.734664351854</v>
      </c>
      <c r="E18" s="15" t="str">
        <f>VLOOKUP(WEEKDAY(D18),'Dia da Semana'!$S:$T,2,FALSE)</f>
        <v>Sábado</v>
      </c>
      <c r="F18" s="15" t="s">
        <v>7984</v>
      </c>
      <c r="G18" s="15" t="s">
        <v>7985</v>
      </c>
      <c r="H18" s="15" t="s">
        <v>7955</v>
      </c>
      <c r="I18" s="15" t="s">
        <v>56</v>
      </c>
      <c r="J18" s="15" t="s">
        <v>57</v>
      </c>
      <c r="K18" s="99"/>
      <c r="L18" s="1"/>
      <c r="M18" s="1"/>
      <c r="N18" s="1"/>
      <c r="O18" s="1"/>
      <c r="P18" s="1"/>
      <c r="Q18" s="1"/>
      <c r="R18" s="1"/>
      <c r="S18" s="1"/>
      <c r="T18" s="15"/>
      <c r="U18" s="1"/>
      <c r="V18" s="1"/>
      <c r="W18" s="1"/>
      <c r="X18" s="1"/>
      <c r="Y18" s="1"/>
      <c r="Z18" s="1"/>
    </row>
    <row r="19" ht="14.25" customHeight="1">
      <c r="A19" s="1"/>
      <c r="B19" s="12">
        <v>4.5451798E7</v>
      </c>
      <c r="C19" s="15">
        <v>1107384.0</v>
      </c>
      <c r="D19" s="107">
        <v>44407.724224537036</v>
      </c>
      <c r="E19" s="15" t="str">
        <f>VLOOKUP(WEEKDAY(D19),'Dia da Semana'!$S:$T,2,FALSE)</f>
        <v>Sábado</v>
      </c>
      <c r="F19" s="15" t="s">
        <v>7986</v>
      </c>
      <c r="G19" s="15" t="s">
        <v>7987</v>
      </c>
      <c r="H19" s="15" t="s">
        <v>7955</v>
      </c>
      <c r="I19" s="15" t="s">
        <v>52</v>
      </c>
      <c r="J19" s="15" t="s">
        <v>50</v>
      </c>
      <c r="K19" s="99"/>
      <c r="L19" s="1"/>
      <c r="M19" s="1"/>
      <c r="N19" s="1"/>
      <c r="O19" s="1"/>
      <c r="P19" s="1"/>
      <c r="Q19" s="1"/>
      <c r="R19" s="1"/>
      <c r="S19" s="1"/>
      <c r="T19" s="15"/>
      <c r="U19" s="1"/>
      <c r="V19" s="1"/>
      <c r="W19" s="1"/>
      <c r="X19" s="1"/>
      <c r="Y19" s="1"/>
      <c r="Z19" s="1"/>
    </row>
    <row r="20" ht="14.25" customHeight="1">
      <c r="A20" s="1"/>
      <c r="B20" s="12">
        <v>4.5451536E7</v>
      </c>
      <c r="C20" s="15">
        <v>2520226.0</v>
      </c>
      <c r="D20" s="107">
        <v>44407.71628472222</v>
      </c>
      <c r="E20" s="15" t="str">
        <f>VLOOKUP(WEEKDAY(D20),'Dia da Semana'!$S:$T,2,FALSE)</f>
        <v>Sábado</v>
      </c>
      <c r="F20" s="15" t="s">
        <v>7988</v>
      </c>
      <c r="G20" s="15" t="s">
        <v>7989</v>
      </c>
      <c r="H20" s="15" t="s">
        <v>7955</v>
      </c>
      <c r="I20" s="15" t="s">
        <v>17</v>
      </c>
      <c r="J20" s="15" t="s">
        <v>18</v>
      </c>
      <c r="K20" s="99"/>
      <c r="L20" s="1"/>
      <c r="M20" s="1"/>
      <c r="N20" s="1"/>
      <c r="O20" s="1"/>
      <c r="P20" s="1"/>
      <c r="Q20" s="1"/>
      <c r="R20" s="1"/>
      <c r="S20" s="1"/>
      <c r="T20" s="15"/>
      <c r="U20" s="1"/>
      <c r="V20" s="1"/>
      <c r="W20" s="1"/>
      <c r="X20" s="1"/>
      <c r="Y20" s="1"/>
      <c r="Z20" s="1"/>
    </row>
    <row r="21" ht="14.25" customHeight="1">
      <c r="A21" s="1"/>
      <c r="B21" s="12">
        <v>4.5450987E7</v>
      </c>
      <c r="C21" s="15">
        <v>346900.0</v>
      </c>
      <c r="D21" s="107">
        <v>44407.69788194444</v>
      </c>
      <c r="E21" s="15" t="str">
        <f>VLOOKUP(WEEKDAY(D21),'Dia da Semana'!$S:$T,2,FALSE)</f>
        <v>Sábado</v>
      </c>
      <c r="F21" s="15" t="s">
        <v>7990</v>
      </c>
      <c r="G21" s="15" t="s">
        <v>7991</v>
      </c>
      <c r="H21" s="15" t="s">
        <v>7955</v>
      </c>
      <c r="I21" s="15" t="s">
        <v>17</v>
      </c>
      <c r="J21" s="15" t="s">
        <v>18</v>
      </c>
      <c r="K21" s="99"/>
      <c r="L21" s="1"/>
      <c r="M21" s="1"/>
      <c r="N21" s="1"/>
      <c r="O21" s="1"/>
      <c r="P21" s="1"/>
      <c r="Q21" s="1"/>
      <c r="R21" s="1"/>
      <c r="S21" s="1"/>
      <c r="T21" s="15"/>
      <c r="U21" s="1"/>
      <c r="V21" s="1"/>
      <c r="W21" s="1"/>
      <c r="X21" s="1"/>
      <c r="Y21" s="1"/>
      <c r="Z21" s="1"/>
    </row>
    <row r="22" ht="14.25" customHeight="1">
      <c r="A22" s="1"/>
      <c r="B22" s="12">
        <v>4.5450868E7</v>
      </c>
      <c r="C22" s="15">
        <v>8866723.0</v>
      </c>
      <c r="D22" s="107">
        <v>44407.69357638889</v>
      </c>
      <c r="E22" s="15" t="str">
        <f>VLOOKUP(WEEKDAY(D22),'Dia da Semana'!$S:$T,2,FALSE)</f>
        <v>Sábado</v>
      </c>
      <c r="F22" s="15" t="s">
        <v>7992</v>
      </c>
      <c r="G22" s="15" t="s">
        <v>7993</v>
      </c>
      <c r="H22" s="15" t="s">
        <v>7955</v>
      </c>
      <c r="I22" s="15" t="s">
        <v>12</v>
      </c>
      <c r="J22" s="15" t="s">
        <v>13</v>
      </c>
      <c r="K22" s="99"/>
      <c r="L22" s="1"/>
      <c r="M22" s="1"/>
      <c r="N22" s="1"/>
      <c r="O22" s="1"/>
      <c r="P22" s="1"/>
      <c r="Q22" s="1"/>
      <c r="R22" s="1"/>
      <c r="S22" s="1"/>
      <c r="T22" s="15"/>
      <c r="U22" s="1"/>
      <c r="V22" s="1"/>
      <c r="W22" s="1"/>
      <c r="X22" s="1"/>
      <c r="Y22" s="1"/>
      <c r="Z22" s="1"/>
    </row>
    <row r="23" ht="14.25" customHeight="1">
      <c r="A23" s="1"/>
      <c r="B23" s="12">
        <v>4.5450487E7</v>
      </c>
      <c r="C23" s="15">
        <v>7047166.0</v>
      </c>
      <c r="D23" s="107">
        <v>44407.681493055556</v>
      </c>
      <c r="E23" s="15" t="str">
        <f>VLOOKUP(WEEKDAY(D23),'Dia da Semana'!$S:$T,2,FALSE)</f>
        <v>Sábado</v>
      </c>
      <c r="F23" s="15" t="s">
        <v>7994</v>
      </c>
      <c r="G23" s="15" t="s">
        <v>7995</v>
      </c>
      <c r="H23" s="15" t="s">
        <v>7955</v>
      </c>
      <c r="I23" s="15" t="s">
        <v>68</v>
      </c>
      <c r="J23" s="15" t="s">
        <v>13</v>
      </c>
      <c r="K23" s="99"/>
      <c r="L23" s="1"/>
      <c r="M23" s="1"/>
      <c r="N23" s="1"/>
      <c r="O23" s="1"/>
      <c r="P23" s="1"/>
      <c r="Q23" s="1"/>
      <c r="R23" s="1"/>
      <c r="S23" s="1"/>
      <c r="T23" s="15"/>
      <c r="U23" s="1"/>
      <c r="V23" s="1"/>
      <c r="W23" s="1"/>
      <c r="X23" s="1"/>
      <c r="Y23" s="1"/>
      <c r="Z23" s="1"/>
    </row>
    <row r="24" ht="14.25" customHeight="1">
      <c r="A24" s="1"/>
      <c r="B24" s="12">
        <v>4.5449583E7</v>
      </c>
      <c r="C24" s="15">
        <v>8879466.0</v>
      </c>
      <c r="D24" s="107">
        <v>44407.65709490741</v>
      </c>
      <c r="E24" s="15" t="str">
        <f>VLOOKUP(WEEKDAY(D24),'Dia da Semana'!$S:$T,2,FALSE)</f>
        <v>Sábado</v>
      </c>
      <c r="F24" s="15" t="s">
        <v>7996</v>
      </c>
      <c r="G24" s="15" t="s">
        <v>7997</v>
      </c>
      <c r="H24" s="15" t="s">
        <v>7955</v>
      </c>
      <c r="I24" s="15" t="s">
        <v>72</v>
      </c>
      <c r="J24" s="15" t="s">
        <v>13</v>
      </c>
      <c r="K24" s="99"/>
      <c r="L24" s="1"/>
      <c r="M24" s="1"/>
      <c r="N24" s="1"/>
      <c r="O24" s="1"/>
      <c r="P24" s="1"/>
      <c r="Q24" s="1"/>
      <c r="R24" s="1"/>
      <c r="S24" s="1"/>
      <c r="T24" s="15"/>
      <c r="U24" s="1"/>
      <c r="V24" s="1"/>
      <c r="W24" s="1"/>
      <c r="X24" s="1"/>
      <c r="Y24" s="1"/>
      <c r="Z24" s="1"/>
    </row>
    <row r="25" ht="14.25" customHeight="1">
      <c r="A25" s="1"/>
      <c r="B25" s="12">
        <v>4.5448203E7</v>
      </c>
      <c r="C25" s="15">
        <v>6179543.0</v>
      </c>
      <c r="D25" s="107">
        <v>44407.61770833333</v>
      </c>
      <c r="E25" s="15" t="str">
        <f>VLOOKUP(WEEKDAY(D25),'Dia da Semana'!$S:$T,2,FALSE)</f>
        <v>Sábado</v>
      </c>
      <c r="F25" s="15" t="s">
        <v>7998</v>
      </c>
      <c r="G25" s="15" t="s">
        <v>7999</v>
      </c>
      <c r="H25" s="15" t="s">
        <v>7955</v>
      </c>
      <c r="I25" s="15" t="s">
        <v>20</v>
      </c>
      <c r="J25" s="15" t="s">
        <v>21</v>
      </c>
      <c r="K25" s="99"/>
      <c r="L25" s="1"/>
      <c r="M25" s="1"/>
      <c r="N25" s="1"/>
      <c r="O25" s="1"/>
      <c r="P25" s="1"/>
      <c r="Q25" s="1"/>
      <c r="R25" s="1"/>
      <c r="S25" s="1"/>
      <c r="T25" s="15"/>
      <c r="U25" s="1"/>
      <c r="V25" s="1"/>
      <c r="W25" s="1"/>
      <c r="X25" s="1"/>
      <c r="Y25" s="1"/>
      <c r="Z25" s="1"/>
    </row>
    <row r="26" ht="14.25" customHeight="1">
      <c r="A26" s="1"/>
      <c r="B26" s="12">
        <v>4.5447152E7</v>
      </c>
      <c r="C26" s="15">
        <v>8843505.0</v>
      </c>
      <c r="D26" s="107">
        <v>44407.587847222225</v>
      </c>
      <c r="E26" s="15" t="str">
        <f>VLOOKUP(WEEKDAY(D26),'Dia da Semana'!$S:$T,2,FALSE)</f>
        <v>Sábado</v>
      </c>
      <c r="F26" s="15" t="s">
        <v>8000</v>
      </c>
      <c r="G26" s="15" t="s">
        <v>8001</v>
      </c>
      <c r="H26" s="15" t="s">
        <v>7955</v>
      </c>
      <c r="I26" s="15" t="s">
        <v>12</v>
      </c>
      <c r="J26" s="15" t="s">
        <v>13</v>
      </c>
      <c r="K26" s="99" t="s">
        <v>8002</v>
      </c>
      <c r="L26" s="1"/>
      <c r="M26" s="1"/>
      <c r="N26" s="1"/>
      <c r="O26" s="1"/>
      <c r="P26" s="1"/>
      <c r="Q26" s="1"/>
      <c r="R26" s="1"/>
      <c r="S26" s="1"/>
      <c r="T26" s="15"/>
      <c r="U26" s="1"/>
      <c r="V26" s="1"/>
      <c r="W26" s="1"/>
      <c r="X26" s="1"/>
      <c r="Y26" s="1"/>
      <c r="Z26" s="1"/>
    </row>
    <row r="27" ht="14.25" customHeight="1">
      <c r="A27" s="1"/>
      <c r="B27" s="12">
        <v>4.5446129E7</v>
      </c>
      <c r="C27" s="15">
        <v>8885631.0</v>
      </c>
      <c r="D27" s="107">
        <v>44407.55820601852</v>
      </c>
      <c r="E27" s="15" t="str">
        <f>VLOOKUP(WEEKDAY(D27),'Dia da Semana'!$S:$T,2,FALSE)</f>
        <v>Sábado</v>
      </c>
      <c r="F27" s="15" t="s">
        <v>8003</v>
      </c>
      <c r="G27" s="15" t="s">
        <v>8004</v>
      </c>
      <c r="H27" s="15" t="s">
        <v>7955</v>
      </c>
      <c r="I27" s="15" t="s">
        <v>12</v>
      </c>
      <c r="J27" s="15" t="s">
        <v>13</v>
      </c>
      <c r="K27" s="99"/>
      <c r="L27" s="1"/>
      <c r="M27" s="1"/>
      <c r="N27" s="1"/>
      <c r="O27" s="1"/>
      <c r="P27" s="1"/>
      <c r="Q27" s="1"/>
      <c r="R27" s="1"/>
      <c r="S27" s="1"/>
      <c r="T27" s="15"/>
      <c r="U27" s="1"/>
      <c r="V27" s="1"/>
      <c r="W27" s="1"/>
      <c r="X27" s="1"/>
      <c r="Y27" s="1"/>
      <c r="Z27" s="1"/>
    </row>
    <row r="28" ht="14.25" customHeight="1">
      <c r="A28" s="1"/>
      <c r="B28" s="12">
        <v>4.5445777E7</v>
      </c>
      <c r="C28" s="15">
        <v>6954293.0</v>
      </c>
      <c r="D28" s="107">
        <v>44407.548680555556</v>
      </c>
      <c r="E28" s="15" t="str">
        <f>VLOOKUP(WEEKDAY(D28),'Dia da Semana'!$S:$T,2,FALSE)</f>
        <v>Sábado</v>
      </c>
      <c r="F28" s="15" t="s">
        <v>8005</v>
      </c>
      <c r="G28" s="15" t="s">
        <v>8006</v>
      </c>
      <c r="H28" s="15" t="s">
        <v>7955</v>
      </c>
      <c r="I28" s="15" t="s">
        <v>17</v>
      </c>
      <c r="J28" s="15" t="s">
        <v>18</v>
      </c>
      <c r="K28" s="99"/>
      <c r="L28" s="1"/>
      <c r="M28" s="1"/>
      <c r="N28" s="1"/>
      <c r="O28" s="1"/>
      <c r="P28" s="1"/>
      <c r="Q28" s="1"/>
      <c r="R28" s="1"/>
      <c r="S28" s="1"/>
      <c r="T28" s="15"/>
      <c r="U28" s="1"/>
      <c r="V28" s="1"/>
      <c r="W28" s="1"/>
      <c r="X28" s="1"/>
      <c r="Y28" s="1"/>
      <c r="Z28" s="1"/>
    </row>
    <row r="29" ht="14.25" customHeight="1">
      <c r="A29" s="1"/>
      <c r="B29" s="12">
        <v>4.5445505E7</v>
      </c>
      <c r="C29" s="15">
        <v>8851376.0</v>
      </c>
      <c r="D29" s="107">
        <v>44407.54054398148</v>
      </c>
      <c r="E29" s="15" t="str">
        <f>VLOOKUP(WEEKDAY(D29),'Dia da Semana'!$S:$T,2,FALSE)</f>
        <v>Sábado</v>
      </c>
      <c r="F29" s="15" t="s">
        <v>8007</v>
      </c>
      <c r="G29" s="15" t="s">
        <v>8008</v>
      </c>
      <c r="H29" s="15" t="s">
        <v>7955</v>
      </c>
      <c r="I29" s="15" t="s">
        <v>12</v>
      </c>
      <c r="J29" s="15" t="s">
        <v>13</v>
      </c>
      <c r="K29" s="99" t="s">
        <v>8009</v>
      </c>
      <c r="L29" s="1"/>
      <c r="M29" s="1"/>
      <c r="N29" s="1"/>
      <c r="O29" s="1"/>
      <c r="P29" s="1"/>
      <c r="Q29" s="1"/>
      <c r="R29" s="1"/>
      <c r="S29" s="1"/>
      <c r="T29" s="15"/>
      <c r="U29" s="1"/>
      <c r="V29" s="1"/>
      <c r="W29" s="1"/>
      <c r="X29" s="1"/>
      <c r="Y29" s="1"/>
      <c r="Z29" s="1"/>
    </row>
    <row r="30" ht="14.25" customHeight="1">
      <c r="A30" s="1"/>
      <c r="B30" s="12">
        <v>4.5444734E7</v>
      </c>
      <c r="C30" s="15">
        <v>3306188.0</v>
      </c>
      <c r="D30" s="107">
        <v>44407.52055555556</v>
      </c>
      <c r="E30" s="15" t="str">
        <f>VLOOKUP(WEEKDAY(D30),'Dia da Semana'!$S:$T,2,FALSE)</f>
        <v>Sábado</v>
      </c>
      <c r="F30" s="15" t="s">
        <v>8010</v>
      </c>
      <c r="G30" s="15" t="s">
        <v>8011</v>
      </c>
      <c r="H30" s="15" t="s">
        <v>7955</v>
      </c>
      <c r="I30" s="15" t="s">
        <v>12</v>
      </c>
      <c r="J30" s="15" t="s">
        <v>13</v>
      </c>
      <c r="K30" s="99"/>
      <c r="L30" s="1"/>
      <c r="M30" s="1"/>
      <c r="N30" s="1"/>
      <c r="O30" s="1"/>
      <c r="P30" s="1"/>
      <c r="Q30" s="1"/>
      <c r="R30" s="1"/>
      <c r="S30" s="1"/>
      <c r="T30" s="15"/>
      <c r="U30" s="1"/>
      <c r="V30" s="1"/>
      <c r="W30" s="1"/>
      <c r="X30" s="1"/>
      <c r="Y30" s="1"/>
      <c r="Z30" s="1"/>
    </row>
    <row r="31" ht="14.25" customHeight="1">
      <c r="A31" s="1"/>
      <c r="B31" s="12">
        <v>4.5444236E7</v>
      </c>
      <c r="C31" s="15">
        <v>8876799.0</v>
      </c>
      <c r="D31" s="107">
        <v>44407.50664351852</v>
      </c>
      <c r="E31" s="15" t="str">
        <f>VLOOKUP(WEEKDAY(D31),'Dia da Semana'!$S:$T,2,FALSE)</f>
        <v>Sábado</v>
      </c>
      <c r="F31" s="15" t="s">
        <v>8012</v>
      </c>
      <c r="G31" s="15" t="s">
        <v>8013</v>
      </c>
      <c r="H31" s="15" t="s">
        <v>7955</v>
      </c>
      <c r="I31" s="15" t="s">
        <v>12</v>
      </c>
      <c r="J31" s="15" t="s">
        <v>13</v>
      </c>
      <c r="K31" s="99"/>
      <c r="L31" s="1"/>
      <c r="M31" s="1"/>
      <c r="N31" s="1"/>
      <c r="O31" s="1"/>
      <c r="P31" s="1"/>
      <c r="Q31" s="1"/>
      <c r="R31" s="1"/>
      <c r="S31" s="1"/>
      <c r="T31" s="15"/>
      <c r="U31" s="1"/>
      <c r="V31" s="1"/>
      <c r="W31" s="1"/>
      <c r="X31" s="1"/>
      <c r="Y31" s="1"/>
      <c r="Z31" s="1"/>
    </row>
    <row r="32" ht="14.25" customHeight="1">
      <c r="A32" s="1"/>
      <c r="B32" s="12">
        <v>4.5444235E7</v>
      </c>
      <c r="C32" s="15">
        <v>2647368.0</v>
      </c>
      <c r="D32" s="107">
        <v>44407.50640046296</v>
      </c>
      <c r="E32" s="15" t="str">
        <f>VLOOKUP(WEEKDAY(D32),'Dia da Semana'!$S:$T,2,FALSE)</f>
        <v>Sábado</v>
      </c>
      <c r="F32" s="15" t="s">
        <v>8014</v>
      </c>
      <c r="G32" s="15" t="s">
        <v>8015</v>
      </c>
      <c r="H32" s="15" t="s">
        <v>7955</v>
      </c>
      <c r="I32" s="15" t="s">
        <v>87</v>
      </c>
      <c r="J32" s="15" t="s">
        <v>13</v>
      </c>
      <c r="K32" s="99"/>
      <c r="L32" s="1"/>
      <c r="M32" s="1"/>
      <c r="N32" s="1"/>
      <c r="O32" s="1"/>
      <c r="P32" s="1"/>
      <c r="Q32" s="1"/>
      <c r="R32" s="1"/>
      <c r="S32" s="1"/>
      <c r="T32" s="15"/>
      <c r="U32" s="1"/>
      <c r="V32" s="1"/>
      <c r="W32" s="1"/>
      <c r="X32" s="1"/>
      <c r="Y32" s="1"/>
      <c r="Z32" s="1"/>
    </row>
    <row r="33" ht="14.25" customHeight="1">
      <c r="A33" s="1"/>
      <c r="B33" s="12">
        <v>4.5443421E7</v>
      </c>
      <c r="C33" s="15">
        <v>2991662.0</v>
      </c>
      <c r="D33" s="107">
        <v>44407.48540509259</v>
      </c>
      <c r="E33" s="15" t="str">
        <f>VLOOKUP(WEEKDAY(D33),'Dia da Semana'!$S:$T,2,FALSE)</f>
        <v>Sábado</v>
      </c>
      <c r="F33" s="15" t="s">
        <v>8016</v>
      </c>
      <c r="G33" s="15" t="s">
        <v>8017</v>
      </c>
      <c r="H33" s="15" t="s">
        <v>7955</v>
      </c>
      <c r="I33" s="15" t="s">
        <v>17</v>
      </c>
      <c r="J33" s="15" t="s">
        <v>18</v>
      </c>
      <c r="K33" s="99"/>
      <c r="L33" s="1"/>
      <c r="M33" s="1"/>
      <c r="N33" s="1"/>
      <c r="O33" s="1"/>
      <c r="P33" s="1"/>
      <c r="Q33" s="1"/>
      <c r="R33" s="1"/>
      <c r="S33" s="1"/>
      <c r="T33" s="15"/>
      <c r="U33" s="1"/>
      <c r="V33" s="1"/>
      <c r="W33" s="1"/>
      <c r="X33" s="1"/>
      <c r="Y33" s="1"/>
      <c r="Z33" s="1"/>
    </row>
    <row r="34" ht="14.25" customHeight="1">
      <c r="A34" s="1"/>
      <c r="B34" s="12">
        <v>4.5443208E7</v>
      </c>
      <c r="C34" s="15">
        <v>6331296.0</v>
      </c>
      <c r="D34" s="107">
        <v>44407.48045138889</v>
      </c>
      <c r="E34" s="15" t="str">
        <f>VLOOKUP(WEEKDAY(D34),'Dia da Semana'!$S:$T,2,FALSE)</f>
        <v>Sábado</v>
      </c>
      <c r="F34" s="15" t="s">
        <v>8018</v>
      </c>
      <c r="G34" s="15" t="s">
        <v>8019</v>
      </c>
      <c r="H34" s="15" t="s">
        <v>7955</v>
      </c>
      <c r="I34" s="15" t="s">
        <v>43</v>
      </c>
      <c r="J34" s="15" t="s">
        <v>44</v>
      </c>
      <c r="K34" s="99"/>
      <c r="L34" s="1"/>
      <c r="M34" s="1"/>
      <c r="N34" s="1"/>
      <c r="O34" s="1"/>
      <c r="P34" s="1"/>
      <c r="Q34" s="1"/>
      <c r="R34" s="1"/>
      <c r="S34" s="1"/>
      <c r="T34" s="15"/>
      <c r="U34" s="1"/>
      <c r="V34" s="1"/>
      <c r="W34" s="1"/>
      <c r="X34" s="1"/>
      <c r="Y34" s="1"/>
      <c r="Z34" s="1"/>
    </row>
    <row r="35" ht="14.25" customHeight="1">
      <c r="A35" s="1"/>
      <c r="B35" s="12">
        <v>4.544282E7</v>
      </c>
      <c r="C35" s="15">
        <v>580327.0</v>
      </c>
      <c r="D35" s="107">
        <v>44407.470185185186</v>
      </c>
      <c r="E35" s="15" t="str">
        <f>VLOOKUP(WEEKDAY(D35),'Dia da Semana'!$S:$T,2,FALSE)</f>
        <v>Sábado</v>
      </c>
      <c r="F35" s="15" t="s">
        <v>8020</v>
      </c>
      <c r="G35" s="15" t="s">
        <v>8021</v>
      </c>
      <c r="H35" s="15" t="s">
        <v>7955</v>
      </c>
      <c r="I35" s="15" t="s">
        <v>12</v>
      </c>
      <c r="J35" s="15" t="s">
        <v>13</v>
      </c>
      <c r="K35" s="99"/>
      <c r="L35" s="1"/>
      <c r="M35" s="1"/>
      <c r="N35" s="1"/>
      <c r="O35" s="1"/>
      <c r="P35" s="1"/>
      <c r="Q35" s="1"/>
      <c r="R35" s="1"/>
      <c r="S35" s="1"/>
      <c r="T35" s="15"/>
      <c r="U35" s="1"/>
      <c r="V35" s="1"/>
      <c r="W35" s="1"/>
      <c r="X35" s="1"/>
      <c r="Y35" s="1"/>
      <c r="Z35" s="1"/>
    </row>
    <row r="36" ht="14.25" customHeight="1">
      <c r="A36" s="1"/>
      <c r="B36" s="12">
        <v>4.5441747E7</v>
      </c>
      <c r="C36" s="15" t="s">
        <v>8022</v>
      </c>
      <c r="D36" s="107">
        <v>44407.442199074074</v>
      </c>
      <c r="E36" s="15" t="str">
        <f>VLOOKUP(WEEKDAY(D36),'Dia da Semana'!$S:$T,2,FALSE)</f>
        <v>Sábado</v>
      </c>
      <c r="F36" s="15" t="s">
        <v>8023</v>
      </c>
      <c r="G36" s="15" t="s">
        <v>8024</v>
      </c>
      <c r="H36" s="15" t="s">
        <v>7955</v>
      </c>
      <c r="I36" s="15" t="s">
        <v>65</v>
      </c>
      <c r="J36" s="15" t="s">
        <v>21</v>
      </c>
      <c r="K36" s="99"/>
      <c r="L36" s="1"/>
      <c r="M36" s="1"/>
      <c r="N36" s="1"/>
      <c r="O36" s="1"/>
      <c r="P36" s="1"/>
      <c r="Q36" s="1"/>
      <c r="R36" s="1"/>
      <c r="S36" s="1"/>
      <c r="T36" s="15"/>
      <c r="U36" s="1"/>
      <c r="V36" s="1"/>
      <c r="W36" s="1"/>
      <c r="X36" s="1"/>
      <c r="Y36" s="1"/>
      <c r="Z36" s="1"/>
    </row>
    <row r="37" ht="14.25" customHeight="1">
      <c r="A37" s="1"/>
      <c r="B37" s="12">
        <v>4.5441145E7</v>
      </c>
      <c r="C37" s="15">
        <v>8883527.0</v>
      </c>
      <c r="D37" s="107">
        <v>44407.42696759259</v>
      </c>
      <c r="E37" s="15" t="str">
        <f>VLOOKUP(WEEKDAY(D37),'Dia da Semana'!$S:$T,2,FALSE)</f>
        <v>Sábado</v>
      </c>
      <c r="F37" s="15" t="s">
        <v>8025</v>
      </c>
      <c r="G37" s="15" t="s">
        <v>8026</v>
      </c>
      <c r="H37" s="15" t="s">
        <v>7955</v>
      </c>
      <c r="I37" s="15" t="s">
        <v>12</v>
      </c>
      <c r="J37" s="15" t="s">
        <v>13</v>
      </c>
      <c r="K37" s="99"/>
      <c r="L37" s="1"/>
      <c r="M37" s="1"/>
      <c r="N37" s="1"/>
      <c r="O37" s="1"/>
      <c r="P37" s="1"/>
      <c r="Q37" s="1"/>
      <c r="R37" s="1"/>
      <c r="S37" s="1"/>
      <c r="T37" s="15"/>
      <c r="U37" s="1"/>
      <c r="V37" s="1"/>
      <c r="W37" s="1"/>
      <c r="X37" s="1"/>
      <c r="Y37" s="1"/>
      <c r="Z37" s="1"/>
    </row>
    <row r="38" ht="14.25" customHeight="1">
      <c r="A38" s="1"/>
      <c r="B38" s="12">
        <v>4.5441066E7</v>
      </c>
      <c r="C38" s="15">
        <v>7686728.0</v>
      </c>
      <c r="D38" s="107">
        <v>44407.42658564815</v>
      </c>
      <c r="E38" s="15" t="str">
        <f>VLOOKUP(WEEKDAY(D38),'Dia da Semana'!$S:$T,2,FALSE)</f>
        <v>Sábado</v>
      </c>
      <c r="F38" s="15" t="s">
        <v>8027</v>
      </c>
      <c r="G38" s="15" t="s">
        <v>8028</v>
      </c>
      <c r="H38" s="15" t="s">
        <v>7955</v>
      </c>
      <c r="I38" s="15" t="s">
        <v>12</v>
      </c>
      <c r="J38" s="15" t="s">
        <v>13</v>
      </c>
      <c r="K38" s="99"/>
      <c r="L38" s="1"/>
      <c r="M38" s="1"/>
      <c r="N38" s="1"/>
      <c r="O38" s="1"/>
      <c r="P38" s="1"/>
      <c r="Q38" s="1"/>
      <c r="R38" s="1"/>
      <c r="S38" s="1"/>
      <c r="T38" s="15"/>
      <c r="U38" s="1"/>
      <c r="V38" s="1"/>
      <c r="W38" s="1"/>
      <c r="X38" s="1"/>
      <c r="Y38" s="1"/>
      <c r="Z38" s="1"/>
    </row>
    <row r="39" ht="14.25" customHeight="1">
      <c r="A39" s="1"/>
      <c r="B39" s="12">
        <v>4.544106E7</v>
      </c>
      <c r="C39" s="15">
        <v>8867715.0</v>
      </c>
      <c r="D39" s="107">
        <v>44407.4259375</v>
      </c>
      <c r="E39" s="15" t="str">
        <f>VLOOKUP(WEEKDAY(D39),'Dia da Semana'!$S:$T,2,FALSE)</f>
        <v>Sábado</v>
      </c>
      <c r="F39" s="15" t="s">
        <v>8029</v>
      </c>
      <c r="G39" s="15" t="s">
        <v>8030</v>
      </c>
      <c r="H39" s="15" t="s">
        <v>7955</v>
      </c>
      <c r="I39" s="15" t="s">
        <v>97</v>
      </c>
      <c r="J39" s="15" t="s">
        <v>13</v>
      </c>
      <c r="K39" s="99"/>
      <c r="L39" s="1"/>
      <c r="M39" s="1"/>
      <c r="N39" s="1"/>
      <c r="O39" s="1"/>
      <c r="P39" s="1"/>
      <c r="Q39" s="1"/>
      <c r="R39" s="1"/>
      <c r="S39" s="1"/>
      <c r="T39" s="15"/>
      <c r="U39" s="1"/>
      <c r="V39" s="1"/>
      <c r="W39" s="1"/>
      <c r="X39" s="1"/>
      <c r="Y39" s="1"/>
      <c r="Z39" s="1"/>
    </row>
    <row r="40" ht="14.25" customHeight="1">
      <c r="A40" s="1"/>
      <c r="B40" s="12">
        <v>4.5440966E7</v>
      </c>
      <c r="C40" s="15">
        <v>7368258.0</v>
      </c>
      <c r="D40" s="107">
        <v>44407.42351851852</v>
      </c>
      <c r="E40" s="15" t="str">
        <f>VLOOKUP(WEEKDAY(D40),'Dia da Semana'!$S:$T,2,FALSE)</f>
        <v>Sábado</v>
      </c>
      <c r="F40" s="15" t="s">
        <v>8031</v>
      </c>
      <c r="G40" s="15" t="s">
        <v>8032</v>
      </c>
      <c r="H40" s="15" t="s">
        <v>7955</v>
      </c>
      <c r="I40" s="15" t="s">
        <v>12</v>
      </c>
      <c r="J40" s="15" t="s">
        <v>13</v>
      </c>
      <c r="K40" s="99"/>
      <c r="L40" s="1"/>
      <c r="M40" s="1"/>
      <c r="N40" s="1"/>
      <c r="O40" s="1"/>
      <c r="P40" s="1"/>
      <c r="Q40" s="1"/>
      <c r="R40" s="1"/>
      <c r="S40" s="1"/>
      <c r="T40" s="15"/>
      <c r="U40" s="1"/>
      <c r="V40" s="1"/>
      <c r="W40" s="1"/>
      <c r="X40" s="1"/>
      <c r="Y40" s="1"/>
      <c r="Z40" s="1"/>
    </row>
    <row r="41" ht="14.25" customHeight="1">
      <c r="A41" s="1"/>
      <c r="B41" s="12">
        <v>4.5440673E7</v>
      </c>
      <c r="C41" s="15">
        <v>8892331.0</v>
      </c>
      <c r="D41" s="107">
        <v>44407.41438657408</v>
      </c>
      <c r="E41" s="15" t="str">
        <f>VLOOKUP(WEEKDAY(D41),'Dia da Semana'!$S:$T,2,FALSE)</f>
        <v>Sábado</v>
      </c>
      <c r="F41" s="15" t="s">
        <v>8033</v>
      </c>
      <c r="G41" s="15" t="s">
        <v>8034</v>
      </c>
      <c r="H41" s="15" t="s">
        <v>7955</v>
      </c>
      <c r="I41" s="15" t="s">
        <v>17</v>
      </c>
      <c r="J41" s="15" t="s">
        <v>18</v>
      </c>
      <c r="K41" s="99"/>
      <c r="L41" s="1"/>
      <c r="M41" s="1"/>
      <c r="N41" s="1"/>
      <c r="O41" s="1"/>
      <c r="P41" s="1"/>
      <c r="Q41" s="1"/>
      <c r="R41" s="1"/>
      <c r="S41" s="1"/>
      <c r="T41" s="15"/>
      <c r="U41" s="1"/>
      <c r="V41" s="1"/>
      <c r="W41" s="1"/>
      <c r="X41" s="1"/>
      <c r="Y41" s="1"/>
      <c r="Z41" s="1"/>
    </row>
    <row r="42" ht="14.25" customHeight="1">
      <c r="A42" s="1"/>
      <c r="B42" s="12">
        <v>4.5439885E7</v>
      </c>
      <c r="C42" s="15">
        <v>5424066.0</v>
      </c>
      <c r="D42" s="107">
        <v>44407.38972222222</v>
      </c>
      <c r="E42" s="15" t="str">
        <f>VLOOKUP(WEEKDAY(D42),'Dia da Semana'!$S:$T,2,FALSE)</f>
        <v>Sábado</v>
      </c>
      <c r="F42" s="15" t="s">
        <v>8035</v>
      </c>
      <c r="G42" s="15" t="s">
        <v>8036</v>
      </c>
      <c r="H42" s="15" t="s">
        <v>7955</v>
      </c>
      <c r="I42" s="15" t="s">
        <v>91</v>
      </c>
      <c r="J42" s="15" t="s">
        <v>13</v>
      </c>
      <c r="K42" s="99"/>
      <c r="L42" s="1"/>
      <c r="M42" s="1"/>
      <c r="N42" s="1"/>
      <c r="O42" s="1"/>
      <c r="P42" s="1"/>
      <c r="Q42" s="1"/>
      <c r="R42" s="1"/>
      <c r="S42" s="1"/>
      <c r="T42" s="15"/>
      <c r="U42" s="1"/>
      <c r="V42" s="1"/>
      <c r="W42" s="1"/>
      <c r="X42" s="1"/>
      <c r="Y42" s="1"/>
      <c r="Z42" s="1"/>
    </row>
    <row r="43" ht="14.25" customHeight="1">
      <c r="A43" s="1"/>
      <c r="B43" s="12">
        <v>4.5439518E7</v>
      </c>
      <c r="C43" s="15">
        <v>7923242.0</v>
      </c>
      <c r="D43" s="107">
        <v>44407.37604166667</v>
      </c>
      <c r="E43" s="15" t="str">
        <f>VLOOKUP(WEEKDAY(D43),'Dia da Semana'!$S:$T,2,FALSE)</f>
        <v>Sábado</v>
      </c>
      <c r="F43" s="15" t="s">
        <v>8037</v>
      </c>
      <c r="G43" s="15" t="s">
        <v>8038</v>
      </c>
      <c r="H43" s="15" t="s">
        <v>7955</v>
      </c>
      <c r="I43" s="15" t="s">
        <v>12</v>
      </c>
      <c r="J43" s="15" t="s">
        <v>13</v>
      </c>
      <c r="K43" s="99"/>
      <c r="L43" s="1"/>
      <c r="M43" s="1"/>
      <c r="N43" s="1"/>
      <c r="O43" s="1"/>
      <c r="P43" s="1"/>
      <c r="Q43" s="1"/>
      <c r="R43" s="1"/>
      <c r="S43" s="1"/>
      <c r="T43" s="15"/>
      <c r="U43" s="1"/>
      <c r="V43" s="1"/>
      <c r="W43" s="1"/>
      <c r="X43" s="1"/>
      <c r="Y43" s="1"/>
      <c r="Z43" s="1"/>
    </row>
    <row r="44" ht="14.25" customHeight="1">
      <c r="A44" s="1"/>
      <c r="B44" s="12">
        <v>4.5439299E7</v>
      </c>
      <c r="C44" s="15">
        <v>8241435.0</v>
      </c>
      <c r="D44" s="107">
        <v>44407.365439814814</v>
      </c>
      <c r="E44" s="15" t="str">
        <f>VLOOKUP(WEEKDAY(D44),'Dia da Semana'!$S:$T,2,FALSE)</f>
        <v>Sábado</v>
      </c>
      <c r="F44" s="15" t="s">
        <v>4251</v>
      </c>
      <c r="G44" s="15" t="s">
        <v>8039</v>
      </c>
      <c r="H44" s="15" t="s">
        <v>7955</v>
      </c>
      <c r="I44" s="15" t="s">
        <v>93</v>
      </c>
      <c r="J44" s="15" t="s">
        <v>26</v>
      </c>
      <c r="K44" s="99"/>
      <c r="L44" s="1"/>
      <c r="M44" s="1"/>
      <c r="N44" s="1"/>
      <c r="O44" s="1"/>
      <c r="P44" s="1"/>
      <c r="Q44" s="1"/>
      <c r="R44" s="1"/>
      <c r="S44" s="1"/>
      <c r="T44" s="15"/>
      <c r="U44" s="1"/>
      <c r="V44" s="1"/>
      <c r="W44" s="1"/>
      <c r="X44" s="1"/>
      <c r="Y44" s="1"/>
      <c r="Z44" s="1"/>
    </row>
    <row r="45" ht="14.25" customHeight="1">
      <c r="A45" s="1"/>
      <c r="B45" s="12">
        <v>4.5436408E7</v>
      </c>
      <c r="C45" s="15">
        <v>165335.0</v>
      </c>
      <c r="D45" s="107">
        <v>44406.92768518518</v>
      </c>
      <c r="E45" s="15" t="str">
        <f>VLOOKUP(WEEKDAY(D45),'Dia da Semana'!$S:$T,2,FALSE)</f>
        <v>Sexta</v>
      </c>
      <c r="F45" s="15" t="s">
        <v>8040</v>
      </c>
      <c r="G45" s="15" t="s">
        <v>8041</v>
      </c>
      <c r="H45" s="15" t="s">
        <v>7955</v>
      </c>
      <c r="I45" s="15" t="s">
        <v>79</v>
      </c>
      <c r="J45" s="15" t="s">
        <v>13</v>
      </c>
      <c r="K45" s="99"/>
      <c r="L45" s="1"/>
      <c r="M45" s="1"/>
      <c r="N45" s="1"/>
      <c r="O45" s="1"/>
      <c r="P45" s="1"/>
      <c r="Q45" s="1"/>
      <c r="R45" s="1"/>
      <c r="S45" s="1"/>
      <c r="T45" s="15"/>
      <c r="U45" s="1"/>
      <c r="V45" s="1"/>
      <c r="W45" s="1"/>
      <c r="X45" s="1"/>
      <c r="Y45" s="1"/>
      <c r="Z45" s="1"/>
    </row>
    <row r="46" ht="14.25" customHeight="1">
      <c r="A46" s="1"/>
      <c r="B46" s="12">
        <v>4.5435687E7</v>
      </c>
      <c r="C46" s="15">
        <v>8715768.0</v>
      </c>
      <c r="D46" s="107">
        <v>44406.887766203705</v>
      </c>
      <c r="E46" s="15" t="str">
        <f>VLOOKUP(WEEKDAY(D46),'Dia da Semana'!$S:$T,2,FALSE)</f>
        <v>Sexta</v>
      </c>
      <c r="F46" s="15" t="s">
        <v>8042</v>
      </c>
      <c r="G46" s="15" t="s">
        <v>8043</v>
      </c>
      <c r="H46" s="15" t="s">
        <v>7955</v>
      </c>
      <c r="I46" s="15" t="s">
        <v>102</v>
      </c>
      <c r="J46" s="15" t="s">
        <v>15</v>
      </c>
      <c r="K46" s="99"/>
      <c r="L46" s="1"/>
      <c r="M46" s="1"/>
      <c r="N46" s="1"/>
      <c r="O46" s="1"/>
      <c r="P46" s="1"/>
      <c r="Q46" s="1"/>
      <c r="R46" s="1"/>
      <c r="S46" s="1"/>
      <c r="T46" s="15"/>
      <c r="U46" s="1"/>
      <c r="V46" s="1"/>
      <c r="W46" s="1"/>
      <c r="X46" s="1"/>
      <c r="Y46" s="1"/>
      <c r="Z46" s="1"/>
    </row>
    <row r="47" ht="14.25" customHeight="1">
      <c r="A47" s="1"/>
      <c r="B47" s="12">
        <v>4.5431727E7</v>
      </c>
      <c r="C47" s="15">
        <v>3370937.0</v>
      </c>
      <c r="D47" s="107">
        <v>44406.733506944445</v>
      </c>
      <c r="E47" s="15" t="str">
        <f>VLOOKUP(WEEKDAY(D47),'Dia da Semana'!$S:$T,2,FALSE)</f>
        <v>Sexta</v>
      </c>
      <c r="F47" s="15" t="s">
        <v>8044</v>
      </c>
      <c r="G47" s="15" t="s">
        <v>8045</v>
      </c>
      <c r="H47" s="15" t="s">
        <v>7955</v>
      </c>
      <c r="I47" s="15" t="s">
        <v>17</v>
      </c>
      <c r="J47" s="15" t="s">
        <v>18</v>
      </c>
      <c r="K47" s="99"/>
      <c r="L47" s="1"/>
      <c r="M47" s="1"/>
      <c r="N47" s="1"/>
      <c r="O47" s="1"/>
      <c r="P47" s="1"/>
      <c r="Q47" s="1"/>
      <c r="R47" s="1"/>
      <c r="S47" s="1"/>
      <c r="T47" s="15"/>
      <c r="U47" s="1"/>
      <c r="V47" s="1"/>
      <c r="W47" s="1"/>
      <c r="X47" s="1"/>
      <c r="Y47" s="1"/>
      <c r="Z47" s="1"/>
    </row>
    <row r="48" ht="14.25" customHeight="1">
      <c r="A48" s="1"/>
      <c r="B48" s="12">
        <v>4.5431562E7</v>
      </c>
      <c r="C48" s="15">
        <v>8779428.0</v>
      </c>
      <c r="D48" s="107">
        <v>44406.72929398148</v>
      </c>
      <c r="E48" s="15" t="str">
        <f>VLOOKUP(WEEKDAY(D48),'Dia da Semana'!$S:$T,2,FALSE)</f>
        <v>Sexta</v>
      </c>
      <c r="F48" s="15" t="s">
        <v>8046</v>
      </c>
      <c r="G48" s="15" t="s">
        <v>8047</v>
      </c>
      <c r="H48" s="15" t="s">
        <v>7955</v>
      </c>
      <c r="I48" s="15" t="s">
        <v>17</v>
      </c>
      <c r="J48" s="15" t="s">
        <v>18</v>
      </c>
      <c r="K48" s="99" t="s">
        <v>8048</v>
      </c>
      <c r="L48" s="1"/>
      <c r="M48" s="1"/>
      <c r="N48" s="1"/>
      <c r="O48" s="1"/>
      <c r="P48" s="1"/>
      <c r="Q48" s="1"/>
      <c r="R48" s="1"/>
      <c r="S48" s="1"/>
      <c r="T48" s="15"/>
      <c r="U48" s="1"/>
      <c r="V48" s="1"/>
      <c r="W48" s="1"/>
      <c r="X48" s="1"/>
      <c r="Y48" s="1"/>
      <c r="Z48" s="1"/>
    </row>
    <row r="49" ht="14.25" customHeight="1">
      <c r="A49" s="1"/>
      <c r="B49" s="12">
        <v>4.5431191E7</v>
      </c>
      <c r="C49" s="15">
        <v>8886348.0</v>
      </c>
      <c r="D49" s="107">
        <v>44406.7171875</v>
      </c>
      <c r="E49" s="15" t="str">
        <f>VLOOKUP(WEEKDAY(D49),'Dia da Semana'!$S:$T,2,FALSE)</f>
        <v>Sexta</v>
      </c>
      <c r="F49" s="15" t="s">
        <v>8049</v>
      </c>
      <c r="G49" s="15" t="s">
        <v>8050</v>
      </c>
      <c r="H49" s="15" t="s">
        <v>7955</v>
      </c>
      <c r="I49" s="15" t="s">
        <v>14</v>
      </c>
      <c r="J49" s="15" t="s">
        <v>15</v>
      </c>
      <c r="K49" s="99"/>
      <c r="L49" s="1"/>
      <c r="M49" s="1"/>
      <c r="N49" s="1"/>
      <c r="O49" s="1"/>
      <c r="P49" s="1"/>
      <c r="Q49" s="1"/>
      <c r="R49" s="1"/>
      <c r="S49" s="1"/>
      <c r="T49" s="15"/>
      <c r="U49" s="1"/>
      <c r="V49" s="1"/>
      <c r="W49" s="1"/>
      <c r="X49" s="1"/>
      <c r="Y49" s="1"/>
      <c r="Z49" s="1"/>
    </row>
    <row r="50" ht="14.25" customHeight="1">
      <c r="A50" s="1"/>
      <c r="B50" s="12">
        <v>4.5430417E7</v>
      </c>
      <c r="C50" s="15">
        <v>3700347.0</v>
      </c>
      <c r="D50" s="107">
        <v>44406.6965162037</v>
      </c>
      <c r="E50" s="15" t="str">
        <f>VLOOKUP(WEEKDAY(D50),'Dia da Semana'!$S:$T,2,FALSE)</f>
        <v>Sexta</v>
      </c>
      <c r="F50" s="15" t="s">
        <v>8051</v>
      </c>
      <c r="G50" s="15" t="s">
        <v>8052</v>
      </c>
      <c r="H50" s="15" t="s">
        <v>7955</v>
      </c>
      <c r="I50" s="15" t="s">
        <v>17</v>
      </c>
      <c r="J50" s="15" t="s">
        <v>18</v>
      </c>
      <c r="K50" s="99"/>
      <c r="L50" s="1"/>
      <c r="M50" s="1"/>
      <c r="N50" s="1"/>
      <c r="O50" s="1"/>
      <c r="P50" s="1"/>
      <c r="Q50" s="1"/>
      <c r="R50" s="1"/>
      <c r="S50" s="1"/>
      <c r="T50" s="15"/>
      <c r="U50" s="1"/>
      <c r="V50" s="1"/>
      <c r="W50" s="1"/>
      <c r="X50" s="1"/>
      <c r="Y50" s="1"/>
      <c r="Z50" s="1"/>
    </row>
    <row r="51" ht="14.25" customHeight="1">
      <c r="A51" s="1"/>
      <c r="B51" s="12">
        <v>4.5428154E7</v>
      </c>
      <c r="C51" s="15">
        <v>8813305.0</v>
      </c>
      <c r="D51" s="107">
        <v>44406.63380787037</v>
      </c>
      <c r="E51" s="15" t="str">
        <f>VLOOKUP(WEEKDAY(D51),'Dia da Semana'!$S:$T,2,FALSE)</f>
        <v>Sexta</v>
      </c>
      <c r="F51" s="15" t="s">
        <v>8053</v>
      </c>
      <c r="G51" s="15" t="s">
        <v>8054</v>
      </c>
      <c r="H51" s="15" t="s">
        <v>7955</v>
      </c>
      <c r="I51" s="15" t="s">
        <v>12</v>
      </c>
      <c r="J51" s="15" t="s">
        <v>13</v>
      </c>
      <c r="K51" s="99"/>
      <c r="L51" s="1"/>
      <c r="M51" s="1"/>
      <c r="N51" s="1"/>
      <c r="O51" s="1"/>
      <c r="P51" s="1"/>
      <c r="Q51" s="1"/>
      <c r="R51" s="1"/>
      <c r="S51" s="1"/>
      <c r="T51" s="15"/>
      <c r="U51" s="1"/>
      <c r="V51" s="1"/>
      <c r="W51" s="1"/>
      <c r="X51" s="1"/>
      <c r="Y51" s="1"/>
      <c r="Z51" s="1"/>
    </row>
    <row r="52" ht="14.25" customHeight="1">
      <c r="A52" s="1"/>
      <c r="B52" s="12">
        <v>4.5427554E7</v>
      </c>
      <c r="C52" s="15">
        <v>5525693.0</v>
      </c>
      <c r="D52" s="107">
        <v>44406.61921296296</v>
      </c>
      <c r="E52" s="15" t="str">
        <f>VLOOKUP(WEEKDAY(D52),'Dia da Semana'!$S:$T,2,FALSE)</f>
        <v>Sexta</v>
      </c>
      <c r="F52" s="15" t="s">
        <v>8055</v>
      </c>
      <c r="G52" s="15" t="s">
        <v>8056</v>
      </c>
      <c r="H52" s="15" t="s">
        <v>7955</v>
      </c>
      <c r="I52" s="15" t="s">
        <v>52</v>
      </c>
      <c r="J52" s="15" t="s">
        <v>50</v>
      </c>
      <c r="K52" s="99"/>
      <c r="L52" s="1"/>
      <c r="M52" s="1"/>
      <c r="N52" s="1"/>
      <c r="O52" s="1"/>
      <c r="P52" s="1"/>
      <c r="Q52" s="1"/>
      <c r="R52" s="1"/>
      <c r="S52" s="1"/>
      <c r="T52" s="15"/>
      <c r="U52" s="1"/>
      <c r="V52" s="1"/>
      <c r="W52" s="1"/>
      <c r="X52" s="1"/>
      <c r="Y52" s="1"/>
      <c r="Z52" s="1"/>
    </row>
    <row r="53" ht="14.25" customHeight="1">
      <c r="A53" s="1"/>
      <c r="B53" s="12">
        <v>4.5427067E7</v>
      </c>
      <c r="C53" s="15">
        <v>5983332.0</v>
      </c>
      <c r="D53" s="107">
        <v>44406.60592592593</v>
      </c>
      <c r="E53" s="15" t="str">
        <f>VLOOKUP(WEEKDAY(D53),'Dia da Semana'!$S:$T,2,FALSE)</f>
        <v>Sexta</v>
      </c>
      <c r="F53" s="15" t="s">
        <v>8057</v>
      </c>
      <c r="G53" s="15" t="s">
        <v>8058</v>
      </c>
      <c r="H53" s="15" t="s">
        <v>7955</v>
      </c>
      <c r="I53" s="15" t="s">
        <v>33</v>
      </c>
      <c r="J53" s="15" t="s">
        <v>18</v>
      </c>
      <c r="K53" s="99"/>
      <c r="L53" s="1"/>
      <c r="M53" s="1"/>
      <c r="N53" s="1"/>
      <c r="O53" s="1"/>
      <c r="P53" s="1"/>
      <c r="Q53" s="1"/>
      <c r="R53" s="1"/>
      <c r="S53" s="1"/>
      <c r="T53" s="15"/>
      <c r="U53" s="1"/>
      <c r="V53" s="1"/>
      <c r="W53" s="1"/>
      <c r="X53" s="1"/>
      <c r="Y53" s="1"/>
      <c r="Z53" s="1"/>
    </row>
    <row r="54" ht="14.25" customHeight="1">
      <c r="A54" s="1"/>
      <c r="B54" s="12">
        <v>4.5426687E7</v>
      </c>
      <c r="C54" s="15">
        <v>8863639.0</v>
      </c>
      <c r="D54" s="107">
        <v>44406.597650462965</v>
      </c>
      <c r="E54" s="15" t="str">
        <f>VLOOKUP(WEEKDAY(D54),'Dia da Semana'!$S:$T,2,FALSE)</f>
        <v>Sexta</v>
      </c>
      <c r="F54" s="15" t="s">
        <v>8059</v>
      </c>
      <c r="G54" s="15" t="s">
        <v>8060</v>
      </c>
      <c r="H54" s="15" t="s">
        <v>7955</v>
      </c>
      <c r="I54" s="15" t="s">
        <v>49</v>
      </c>
      <c r="J54" s="15" t="s">
        <v>13</v>
      </c>
      <c r="K54" s="99"/>
      <c r="L54" s="1"/>
      <c r="M54" s="1"/>
      <c r="N54" s="1"/>
      <c r="O54" s="1"/>
      <c r="P54" s="1"/>
      <c r="Q54" s="1"/>
      <c r="R54" s="1"/>
      <c r="S54" s="1"/>
      <c r="T54" s="15"/>
      <c r="U54" s="1"/>
      <c r="V54" s="1"/>
      <c r="W54" s="1"/>
      <c r="X54" s="1"/>
      <c r="Y54" s="1"/>
      <c r="Z54" s="1"/>
    </row>
    <row r="55" ht="14.25" customHeight="1">
      <c r="A55" s="1"/>
      <c r="B55" s="12">
        <v>4.5425133E7</v>
      </c>
      <c r="C55" s="15">
        <v>8142557.0</v>
      </c>
      <c r="D55" s="107">
        <v>44406.557337962964</v>
      </c>
      <c r="E55" s="15" t="str">
        <f>VLOOKUP(WEEKDAY(D55),'Dia da Semana'!$S:$T,2,FALSE)</f>
        <v>Sexta</v>
      </c>
      <c r="F55" s="15" t="s">
        <v>8061</v>
      </c>
      <c r="G55" s="15" t="s">
        <v>8062</v>
      </c>
      <c r="H55" s="15" t="s">
        <v>7955</v>
      </c>
      <c r="I55" s="15" t="s">
        <v>81</v>
      </c>
      <c r="J55" s="15" t="s">
        <v>30</v>
      </c>
      <c r="K55" s="99"/>
      <c r="L55" s="1"/>
      <c r="M55" s="1"/>
      <c r="N55" s="1"/>
      <c r="O55" s="1"/>
      <c r="P55" s="1"/>
      <c r="Q55" s="1"/>
      <c r="R55" s="1"/>
      <c r="S55" s="1"/>
      <c r="T55" s="15"/>
      <c r="U55" s="1"/>
      <c r="V55" s="1"/>
      <c r="W55" s="1"/>
      <c r="X55" s="1"/>
      <c r="Y55" s="1"/>
      <c r="Z55" s="1"/>
    </row>
    <row r="56" ht="14.25" customHeight="1">
      <c r="A56" s="1"/>
      <c r="B56" s="12">
        <v>4.5424013E7</v>
      </c>
      <c r="C56" s="15">
        <v>8876181.0</v>
      </c>
      <c r="D56" s="107">
        <v>44406.52587962963</v>
      </c>
      <c r="E56" s="15" t="str">
        <f>VLOOKUP(WEEKDAY(D56),'Dia da Semana'!$S:$T,2,FALSE)</f>
        <v>Sexta</v>
      </c>
      <c r="F56" s="15" t="s">
        <v>8063</v>
      </c>
      <c r="G56" s="15" t="s">
        <v>8064</v>
      </c>
      <c r="H56" s="15" t="s">
        <v>7955</v>
      </c>
      <c r="I56" s="15" t="s">
        <v>17</v>
      </c>
      <c r="J56" s="15" t="s">
        <v>18</v>
      </c>
      <c r="K56" s="99"/>
      <c r="L56" s="1"/>
      <c r="M56" s="1"/>
      <c r="N56" s="1"/>
      <c r="O56" s="1"/>
      <c r="P56" s="1"/>
      <c r="Q56" s="1"/>
      <c r="R56" s="1"/>
      <c r="S56" s="1"/>
      <c r="T56" s="15"/>
      <c r="U56" s="1"/>
      <c r="V56" s="1"/>
      <c r="W56" s="1"/>
      <c r="X56" s="1"/>
      <c r="Y56" s="1"/>
      <c r="Z56" s="1"/>
    </row>
    <row r="57" ht="14.25" customHeight="1">
      <c r="A57" s="1"/>
      <c r="B57" s="12">
        <v>4.5423352E7</v>
      </c>
      <c r="C57" s="15">
        <v>4924430.0</v>
      </c>
      <c r="D57" s="107">
        <v>44406.508125</v>
      </c>
      <c r="E57" s="15" t="str">
        <f>VLOOKUP(WEEKDAY(D57),'Dia da Semana'!$S:$T,2,FALSE)</f>
        <v>Sexta</v>
      </c>
      <c r="F57" s="15" t="s">
        <v>8065</v>
      </c>
      <c r="G57" s="15" t="s">
        <v>8066</v>
      </c>
      <c r="H57" s="15" t="s">
        <v>7955</v>
      </c>
      <c r="I57" s="15" t="s">
        <v>17</v>
      </c>
      <c r="J57" s="15" t="s">
        <v>18</v>
      </c>
      <c r="K57" s="99"/>
      <c r="L57" s="1"/>
      <c r="M57" s="1"/>
      <c r="N57" s="1"/>
      <c r="O57" s="1"/>
      <c r="P57" s="1"/>
      <c r="Q57" s="1"/>
      <c r="R57" s="1"/>
      <c r="S57" s="1"/>
      <c r="T57" s="15"/>
      <c r="U57" s="1"/>
      <c r="V57" s="1"/>
      <c r="W57" s="1"/>
      <c r="X57" s="1"/>
      <c r="Y57" s="1"/>
      <c r="Z57" s="1"/>
    </row>
    <row r="58" ht="14.25" customHeight="1">
      <c r="A58" s="1"/>
      <c r="B58" s="12">
        <v>4.5422071E7</v>
      </c>
      <c r="C58" s="15">
        <v>388925.0</v>
      </c>
      <c r="D58" s="107">
        <v>44406.47707175926</v>
      </c>
      <c r="E58" s="15" t="str">
        <f>VLOOKUP(WEEKDAY(D58),'Dia da Semana'!$S:$T,2,FALSE)</f>
        <v>Sexta</v>
      </c>
      <c r="F58" s="15" t="s">
        <v>8067</v>
      </c>
      <c r="G58" s="15" t="s">
        <v>8068</v>
      </c>
      <c r="H58" s="15" t="s">
        <v>7955</v>
      </c>
      <c r="I58" s="15" t="s">
        <v>17</v>
      </c>
      <c r="J58" s="15" t="s">
        <v>18</v>
      </c>
      <c r="K58" s="99"/>
      <c r="L58" s="1"/>
      <c r="M58" s="1"/>
      <c r="N58" s="1"/>
      <c r="O58" s="1"/>
      <c r="P58" s="1"/>
      <c r="Q58" s="1"/>
      <c r="R58" s="1"/>
      <c r="S58" s="1"/>
      <c r="T58" s="15"/>
      <c r="U58" s="1"/>
      <c r="V58" s="1"/>
      <c r="W58" s="1"/>
      <c r="X58" s="1"/>
      <c r="Y58" s="1"/>
      <c r="Z58" s="1"/>
    </row>
    <row r="59" ht="14.25" customHeight="1">
      <c r="A59" s="1"/>
      <c r="B59" s="12">
        <v>4.5421147E7</v>
      </c>
      <c r="C59" s="15">
        <v>6430693.0</v>
      </c>
      <c r="D59" s="107">
        <v>44406.455092592594</v>
      </c>
      <c r="E59" s="15" t="str">
        <f>VLOOKUP(WEEKDAY(D59),'Dia da Semana'!$S:$T,2,FALSE)</f>
        <v>Sexta</v>
      </c>
      <c r="F59" s="15" t="s">
        <v>8069</v>
      </c>
      <c r="G59" s="15" t="s">
        <v>8070</v>
      </c>
      <c r="H59" s="15" t="s">
        <v>7955</v>
      </c>
      <c r="I59" s="15" t="s">
        <v>12</v>
      </c>
      <c r="J59" s="15" t="s">
        <v>13</v>
      </c>
      <c r="K59" s="99" t="s">
        <v>8071</v>
      </c>
      <c r="L59" s="1"/>
      <c r="M59" s="1"/>
      <c r="N59" s="1"/>
      <c r="O59" s="1"/>
      <c r="P59" s="1"/>
      <c r="Q59" s="1"/>
      <c r="R59" s="1"/>
      <c r="S59" s="1"/>
      <c r="T59" s="15"/>
      <c r="U59" s="1"/>
      <c r="V59" s="1"/>
      <c r="W59" s="1"/>
      <c r="X59" s="1"/>
      <c r="Y59" s="1"/>
      <c r="Z59" s="1"/>
    </row>
    <row r="60" ht="14.25" customHeight="1">
      <c r="A60" s="1"/>
      <c r="B60" s="12">
        <v>4.5420236E7</v>
      </c>
      <c r="C60" s="15">
        <v>7436012.0</v>
      </c>
      <c r="D60" s="107">
        <v>44406.43288194444</v>
      </c>
      <c r="E60" s="15" t="str">
        <f>VLOOKUP(WEEKDAY(D60),'Dia da Semana'!$S:$T,2,FALSE)</f>
        <v>Sexta</v>
      </c>
      <c r="F60" s="15" t="s">
        <v>8072</v>
      </c>
      <c r="G60" s="15" t="s">
        <v>8073</v>
      </c>
      <c r="H60" s="15" t="s">
        <v>7955</v>
      </c>
      <c r="I60" s="15" t="s">
        <v>22</v>
      </c>
      <c r="J60" s="15" t="s">
        <v>27</v>
      </c>
      <c r="K60" s="99"/>
      <c r="L60" s="1"/>
      <c r="M60" s="1"/>
      <c r="N60" s="1"/>
      <c r="O60" s="1"/>
      <c r="P60" s="1"/>
      <c r="Q60" s="1"/>
      <c r="R60" s="1"/>
      <c r="S60" s="1"/>
      <c r="T60" s="15"/>
      <c r="U60" s="1"/>
      <c r="V60" s="1"/>
      <c r="W60" s="1"/>
      <c r="X60" s="1"/>
      <c r="Y60" s="1"/>
      <c r="Z60" s="1"/>
    </row>
    <row r="61" ht="14.25" customHeight="1">
      <c r="A61" s="1"/>
      <c r="B61" s="12">
        <v>4.541899E7</v>
      </c>
      <c r="C61" s="15">
        <v>8889025.0</v>
      </c>
      <c r="D61" s="107">
        <v>44406.39917824074</v>
      </c>
      <c r="E61" s="15" t="str">
        <f>VLOOKUP(WEEKDAY(D61),'Dia da Semana'!$S:$T,2,FALSE)</f>
        <v>Sexta</v>
      </c>
      <c r="F61" s="15" t="s">
        <v>8074</v>
      </c>
      <c r="G61" s="15" t="s">
        <v>8075</v>
      </c>
      <c r="H61" s="15" t="s">
        <v>7955</v>
      </c>
      <c r="I61" s="15" t="s">
        <v>103</v>
      </c>
      <c r="J61" s="15" t="s">
        <v>26</v>
      </c>
      <c r="K61" s="99" t="s">
        <v>8076</v>
      </c>
      <c r="L61" s="1"/>
      <c r="M61" s="1"/>
      <c r="N61" s="1"/>
      <c r="O61" s="1"/>
      <c r="P61" s="1"/>
      <c r="Q61" s="1"/>
      <c r="R61" s="1"/>
      <c r="S61" s="1"/>
      <c r="T61" s="15"/>
      <c r="U61" s="1"/>
      <c r="V61" s="1"/>
      <c r="W61" s="1"/>
      <c r="X61" s="1"/>
      <c r="Y61" s="1"/>
      <c r="Z61" s="1"/>
    </row>
    <row r="62" ht="14.25" customHeight="1">
      <c r="A62" s="1"/>
      <c r="B62" s="12">
        <v>4.5415926E7</v>
      </c>
      <c r="C62" s="15">
        <v>3699005.0</v>
      </c>
      <c r="D62" s="107">
        <v>44406.026342592595</v>
      </c>
      <c r="E62" s="15" t="str">
        <f>VLOOKUP(WEEKDAY(D62),'Dia da Semana'!$S:$T,2,FALSE)</f>
        <v>Sexta</v>
      </c>
      <c r="F62" s="15" t="s">
        <v>8077</v>
      </c>
      <c r="G62" s="15" t="s">
        <v>8078</v>
      </c>
      <c r="H62" s="15" t="s">
        <v>7955</v>
      </c>
      <c r="I62" s="15" t="s">
        <v>20</v>
      </c>
      <c r="J62" s="15" t="s">
        <v>21</v>
      </c>
      <c r="K62" s="99"/>
      <c r="L62" s="1"/>
      <c r="M62" s="1"/>
      <c r="N62" s="1"/>
      <c r="O62" s="1"/>
      <c r="P62" s="1"/>
      <c r="Q62" s="1"/>
      <c r="R62" s="1"/>
      <c r="S62" s="1"/>
      <c r="T62" s="15"/>
      <c r="U62" s="1"/>
      <c r="V62" s="1"/>
      <c r="W62" s="1"/>
      <c r="X62" s="1"/>
      <c r="Y62" s="1"/>
      <c r="Z62" s="1"/>
    </row>
    <row r="63" ht="14.25" customHeight="1">
      <c r="A63" s="1"/>
      <c r="B63" s="12">
        <v>4.541569E7</v>
      </c>
      <c r="C63" s="15">
        <v>2719624.0</v>
      </c>
      <c r="D63" s="107">
        <v>44405.99763888889</v>
      </c>
      <c r="E63" s="15" t="str">
        <f>VLOOKUP(WEEKDAY(D63),'Dia da Semana'!$S:$T,2,FALSE)</f>
        <v>Quinta</v>
      </c>
      <c r="F63" s="15" t="s">
        <v>8079</v>
      </c>
      <c r="G63" s="15" t="s">
        <v>8080</v>
      </c>
      <c r="H63" s="15" t="s">
        <v>7955</v>
      </c>
      <c r="I63" s="15" t="s">
        <v>12</v>
      </c>
      <c r="J63" s="15" t="s">
        <v>13</v>
      </c>
      <c r="K63" s="99" t="s">
        <v>8081</v>
      </c>
      <c r="L63" s="1"/>
      <c r="M63" s="1"/>
      <c r="N63" s="1"/>
      <c r="O63" s="1"/>
      <c r="P63" s="1"/>
      <c r="Q63" s="1"/>
      <c r="R63" s="1"/>
      <c r="S63" s="1"/>
      <c r="T63" s="15"/>
      <c r="U63" s="1"/>
      <c r="V63" s="1"/>
      <c r="W63" s="1"/>
      <c r="X63" s="1"/>
      <c r="Y63" s="1"/>
      <c r="Z63" s="1"/>
    </row>
    <row r="64" ht="14.25" customHeight="1">
      <c r="A64" s="1"/>
      <c r="B64" s="12">
        <v>4.541528E7</v>
      </c>
      <c r="C64" s="15">
        <v>914748.0</v>
      </c>
      <c r="D64" s="107">
        <v>44405.96392361111</v>
      </c>
      <c r="E64" s="15" t="str">
        <f>VLOOKUP(WEEKDAY(D64),'Dia da Semana'!$S:$T,2,FALSE)</f>
        <v>Quinta</v>
      </c>
      <c r="F64" s="15" t="s">
        <v>8082</v>
      </c>
      <c r="G64" s="15" t="s">
        <v>8083</v>
      </c>
      <c r="H64" s="15" t="s">
        <v>7955</v>
      </c>
      <c r="I64" s="15" t="s">
        <v>12</v>
      </c>
      <c r="J64" s="15" t="s">
        <v>13</v>
      </c>
      <c r="K64" s="99" t="s">
        <v>8084</v>
      </c>
      <c r="L64" s="1"/>
      <c r="M64" s="1"/>
      <c r="N64" s="1"/>
      <c r="O64" s="1"/>
      <c r="P64" s="1"/>
      <c r="Q64" s="1"/>
      <c r="R64" s="1"/>
      <c r="S64" s="1"/>
      <c r="T64" s="15"/>
      <c r="U64" s="1"/>
      <c r="V64" s="1"/>
      <c r="W64" s="1"/>
      <c r="X64" s="1"/>
      <c r="Y64" s="1"/>
      <c r="Z64" s="1"/>
    </row>
    <row r="65" ht="14.25" customHeight="1">
      <c r="A65" s="1"/>
      <c r="B65" s="12">
        <v>4.5414622E7</v>
      </c>
      <c r="C65" s="15">
        <v>8059539.0</v>
      </c>
      <c r="D65" s="107">
        <v>44405.92482638889</v>
      </c>
      <c r="E65" s="15" t="str">
        <f>VLOOKUP(WEEKDAY(D65),'Dia da Semana'!$S:$T,2,FALSE)</f>
        <v>Quinta</v>
      </c>
      <c r="F65" s="15" t="s">
        <v>8085</v>
      </c>
      <c r="G65" s="15" t="s">
        <v>8086</v>
      </c>
      <c r="H65" s="15" t="s">
        <v>7955</v>
      </c>
      <c r="I65" s="15" t="s">
        <v>17</v>
      </c>
      <c r="J65" s="15" t="s">
        <v>18</v>
      </c>
      <c r="K65" s="99"/>
      <c r="L65" s="1"/>
      <c r="M65" s="1"/>
      <c r="N65" s="1"/>
      <c r="O65" s="1"/>
      <c r="P65" s="1"/>
      <c r="Q65" s="1"/>
      <c r="R65" s="1"/>
      <c r="S65" s="1"/>
      <c r="T65" s="15"/>
      <c r="U65" s="1"/>
      <c r="V65" s="1"/>
      <c r="W65" s="1"/>
      <c r="X65" s="1"/>
      <c r="Y65" s="1"/>
      <c r="Z65" s="1"/>
    </row>
    <row r="66" ht="14.25" customHeight="1">
      <c r="A66" s="1"/>
      <c r="B66" s="12">
        <v>4.5413624E7</v>
      </c>
      <c r="C66" s="15">
        <v>8723647.0</v>
      </c>
      <c r="D66" s="107">
        <v>44405.87548611111</v>
      </c>
      <c r="E66" s="15" t="str">
        <f>VLOOKUP(WEEKDAY(D66),'Dia da Semana'!$S:$T,2,FALSE)</f>
        <v>Quinta</v>
      </c>
      <c r="F66" s="15" t="s">
        <v>8087</v>
      </c>
      <c r="G66" s="15" t="s">
        <v>8088</v>
      </c>
      <c r="H66" s="15" t="s">
        <v>7955</v>
      </c>
      <c r="I66" s="15" t="s">
        <v>41</v>
      </c>
      <c r="J66" s="15" t="s">
        <v>42</v>
      </c>
      <c r="K66" s="99"/>
      <c r="L66" s="1"/>
      <c r="M66" s="1"/>
      <c r="N66" s="1"/>
      <c r="O66" s="1"/>
      <c r="P66" s="1"/>
      <c r="Q66" s="1"/>
      <c r="R66" s="1"/>
      <c r="S66" s="1"/>
      <c r="T66" s="15"/>
      <c r="U66" s="1"/>
      <c r="V66" s="1"/>
      <c r="W66" s="1"/>
      <c r="X66" s="1"/>
      <c r="Y66" s="1"/>
      <c r="Z66" s="1"/>
    </row>
    <row r="67" ht="14.25" customHeight="1">
      <c r="A67" s="1"/>
      <c r="B67" s="12">
        <v>4.5413269E7</v>
      </c>
      <c r="C67" s="15">
        <v>6278604.0</v>
      </c>
      <c r="D67" s="107">
        <v>44405.8625</v>
      </c>
      <c r="E67" s="15" t="str">
        <f>VLOOKUP(WEEKDAY(D67),'Dia da Semana'!$S:$T,2,FALSE)</f>
        <v>Quinta</v>
      </c>
      <c r="F67" s="15" t="s">
        <v>8089</v>
      </c>
      <c r="G67" s="15" t="s">
        <v>8090</v>
      </c>
      <c r="H67" s="15" t="s">
        <v>7955</v>
      </c>
      <c r="I67" s="15" t="s">
        <v>124</v>
      </c>
      <c r="J67" s="15" t="s">
        <v>47</v>
      </c>
      <c r="K67" s="99"/>
      <c r="L67" s="1"/>
      <c r="M67" s="1"/>
      <c r="N67" s="1"/>
      <c r="O67" s="1"/>
      <c r="P67" s="1"/>
      <c r="Q67" s="1"/>
      <c r="R67" s="1"/>
      <c r="S67" s="1"/>
      <c r="T67" s="15"/>
      <c r="U67" s="1"/>
      <c r="V67" s="1"/>
      <c r="W67" s="1"/>
      <c r="X67" s="1"/>
      <c r="Y67" s="1"/>
      <c r="Z67" s="1"/>
    </row>
    <row r="68" ht="14.25" customHeight="1">
      <c r="A68" s="1"/>
      <c r="B68" s="12">
        <v>4.5413228E7</v>
      </c>
      <c r="C68" s="15">
        <v>5587040.0</v>
      </c>
      <c r="D68" s="107">
        <v>44405.86096064815</v>
      </c>
      <c r="E68" s="15" t="str">
        <f>VLOOKUP(WEEKDAY(D68),'Dia da Semana'!$S:$T,2,FALSE)</f>
        <v>Quinta</v>
      </c>
      <c r="F68" s="15" t="s">
        <v>8091</v>
      </c>
      <c r="G68" s="15" t="s">
        <v>8092</v>
      </c>
      <c r="H68" s="15" t="s">
        <v>7955</v>
      </c>
      <c r="I68" s="15" t="s">
        <v>65</v>
      </c>
      <c r="J68" s="15" t="s">
        <v>21</v>
      </c>
      <c r="K68" s="99"/>
      <c r="L68" s="1"/>
      <c r="M68" s="1"/>
      <c r="N68" s="1"/>
      <c r="O68" s="1"/>
      <c r="P68" s="1"/>
      <c r="Q68" s="1"/>
      <c r="R68" s="1"/>
      <c r="S68" s="1"/>
      <c r="T68" s="15"/>
      <c r="U68" s="1"/>
      <c r="V68" s="1"/>
      <c r="W68" s="1"/>
      <c r="X68" s="1"/>
      <c r="Y68" s="1"/>
      <c r="Z68" s="1"/>
    </row>
    <row r="69" ht="14.25" customHeight="1">
      <c r="A69" s="1"/>
      <c r="B69" s="12">
        <v>4.5411067E7</v>
      </c>
      <c r="C69" s="15">
        <v>5711973.0</v>
      </c>
      <c r="D69" s="107">
        <v>44405.77988425926</v>
      </c>
      <c r="E69" s="15" t="str">
        <f>VLOOKUP(WEEKDAY(D69),'Dia da Semana'!$S:$T,2,FALSE)</f>
        <v>Quinta</v>
      </c>
      <c r="F69" s="15" t="s">
        <v>8093</v>
      </c>
      <c r="G69" s="15" t="s">
        <v>8094</v>
      </c>
      <c r="H69" s="15" t="s">
        <v>7955</v>
      </c>
      <c r="I69" s="15" t="s">
        <v>12</v>
      </c>
      <c r="J69" s="15" t="s">
        <v>13</v>
      </c>
      <c r="K69" s="99"/>
      <c r="L69" s="1"/>
      <c r="M69" s="1"/>
      <c r="N69" s="1"/>
      <c r="O69" s="1"/>
      <c r="P69" s="1"/>
      <c r="Q69" s="1"/>
      <c r="R69" s="1"/>
      <c r="S69" s="1"/>
      <c r="T69" s="15"/>
      <c r="U69" s="1"/>
      <c r="V69" s="1"/>
      <c r="W69" s="1"/>
      <c r="X69" s="1"/>
      <c r="Y69" s="1"/>
      <c r="Z69" s="1"/>
    </row>
    <row r="70" ht="14.25" customHeight="1">
      <c r="A70" s="1"/>
      <c r="B70" s="12">
        <v>4.5410846E7</v>
      </c>
      <c r="C70" s="15">
        <v>8845873.0</v>
      </c>
      <c r="D70" s="107">
        <v>44405.77379629629</v>
      </c>
      <c r="E70" s="15" t="str">
        <f>VLOOKUP(WEEKDAY(D70),'Dia da Semana'!$S:$T,2,FALSE)</f>
        <v>Quinta</v>
      </c>
      <c r="F70" s="15" t="s">
        <v>8095</v>
      </c>
      <c r="G70" s="15" t="s">
        <v>8096</v>
      </c>
      <c r="H70" s="15" t="s">
        <v>7955</v>
      </c>
      <c r="I70" s="15" t="s">
        <v>12</v>
      </c>
      <c r="J70" s="15" t="s">
        <v>13</v>
      </c>
      <c r="K70" s="99"/>
      <c r="L70" s="1"/>
      <c r="M70" s="1"/>
      <c r="N70" s="1"/>
      <c r="O70" s="1"/>
      <c r="P70" s="1"/>
      <c r="Q70" s="1"/>
      <c r="R70" s="1"/>
      <c r="S70" s="1"/>
      <c r="T70" s="15"/>
      <c r="U70" s="1"/>
      <c r="V70" s="1"/>
      <c r="W70" s="1"/>
      <c r="X70" s="1"/>
      <c r="Y70" s="1"/>
      <c r="Z70" s="1"/>
    </row>
    <row r="71" ht="14.25" customHeight="1">
      <c r="A71" s="1"/>
      <c r="B71" s="12">
        <v>4.5410843E7</v>
      </c>
      <c r="C71" s="15">
        <v>2460471.0</v>
      </c>
      <c r="D71" s="107">
        <v>44405.77310185185</v>
      </c>
      <c r="E71" s="15" t="str">
        <f>VLOOKUP(WEEKDAY(D71),'Dia da Semana'!$S:$T,2,FALSE)</f>
        <v>Quinta</v>
      </c>
      <c r="F71" s="15" t="s">
        <v>8089</v>
      </c>
      <c r="G71" s="15" t="s">
        <v>8097</v>
      </c>
      <c r="H71" s="15" t="s">
        <v>7955</v>
      </c>
      <c r="I71" s="15" t="s">
        <v>51</v>
      </c>
      <c r="J71" s="15" t="s">
        <v>45</v>
      </c>
      <c r="K71" s="99"/>
      <c r="L71" s="1"/>
      <c r="M71" s="1"/>
      <c r="N71" s="1"/>
      <c r="O71" s="1"/>
      <c r="P71" s="1"/>
      <c r="Q71" s="1"/>
      <c r="R71" s="1"/>
      <c r="S71" s="1"/>
      <c r="T71" s="15"/>
      <c r="U71" s="1"/>
      <c r="V71" s="1"/>
      <c r="W71" s="1"/>
      <c r="X71" s="1"/>
      <c r="Y71" s="1"/>
      <c r="Z71" s="1"/>
    </row>
    <row r="72" ht="14.25" customHeight="1">
      <c r="A72" s="1"/>
      <c r="B72" s="12">
        <v>4.5408561E7</v>
      </c>
      <c r="C72" s="15">
        <v>8883932.0</v>
      </c>
      <c r="D72" s="107">
        <v>44405.71142361111</v>
      </c>
      <c r="E72" s="15" t="str">
        <f>VLOOKUP(WEEKDAY(D72),'Dia da Semana'!$S:$T,2,FALSE)</f>
        <v>Quinta</v>
      </c>
      <c r="F72" s="15" t="s">
        <v>8098</v>
      </c>
      <c r="G72" s="15" t="s">
        <v>8099</v>
      </c>
      <c r="H72" s="15" t="s">
        <v>7955</v>
      </c>
      <c r="I72" s="15" t="s">
        <v>67</v>
      </c>
      <c r="J72" s="15" t="s">
        <v>13</v>
      </c>
      <c r="K72" s="99"/>
      <c r="L72" s="1"/>
      <c r="M72" s="1"/>
      <c r="N72" s="1"/>
      <c r="O72" s="1"/>
      <c r="P72" s="1"/>
      <c r="Q72" s="1"/>
      <c r="R72" s="1"/>
      <c r="S72" s="1"/>
      <c r="T72" s="15"/>
      <c r="U72" s="1"/>
      <c r="V72" s="1"/>
      <c r="W72" s="1"/>
      <c r="X72" s="1"/>
      <c r="Y72" s="1"/>
      <c r="Z72" s="1"/>
    </row>
    <row r="73" ht="14.25" customHeight="1">
      <c r="A73" s="1"/>
      <c r="B73" s="12">
        <v>4.5407982E7</v>
      </c>
      <c r="C73" s="15">
        <v>8879966.0</v>
      </c>
      <c r="D73" s="107">
        <v>44405.697060185186</v>
      </c>
      <c r="E73" s="15" t="str">
        <f>VLOOKUP(WEEKDAY(D73),'Dia da Semana'!$S:$T,2,FALSE)</f>
        <v>Quinta</v>
      </c>
      <c r="F73" s="15" t="s">
        <v>8100</v>
      </c>
      <c r="G73" s="15" t="s">
        <v>8101</v>
      </c>
      <c r="H73" s="15" t="s">
        <v>7955</v>
      </c>
      <c r="I73" s="15" t="s">
        <v>93</v>
      </c>
      <c r="J73" s="15" t="s">
        <v>26</v>
      </c>
      <c r="K73" s="99"/>
      <c r="L73" s="1"/>
      <c r="M73" s="1"/>
      <c r="N73" s="1"/>
      <c r="O73" s="1"/>
      <c r="P73" s="1"/>
      <c r="Q73" s="1"/>
      <c r="R73" s="1"/>
      <c r="S73" s="1"/>
      <c r="T73" s="15"/>
      <c r="U73" s="1"/>
      <c r="V73" s="1"/>
      <c r="W73" s="1"/>
      <c r="X73" s="1"/>
      <c r="Y73" s="1"/>
      <c r="Z73" s="1"/>
    </row>
    <row r="74" ht="14.25" customHeight="1">
      <c r="A74" s="1"/>
      <c r="B74" s="12">
        <v>4.5407186E7</v>
      </c>
      <c r="C74" s="15">
        <v>8879376.0</v>
      </c>
      <c r="D74" s="107">
        <v>44405.67711805556</v>
      </c>
      <c r="E74" s="15" t="str">
        <f>VLOOKUP(WEEKDAY(D74),'Dia da Semana'!$S:$T,2,FALSE)</f>
        <v>Quinta</v>
      </c>
      <c r="F74" s="15" t="s">
        <v>8102</v>
      </c>
      <c r="G74" s="15" t="s">
        <v>8103</v>
      </c>
      <c r="H74" s="15" t="s">
        <v>7955</v>
      </c>
      <c r="I74" s="15" t="s">
        <v>12</v>
      </c>
      <c r="J74" s="15" t="s">
        <v>13</v>
      </c>
      <c r="K74" s="99" t="s">
        <v>8104</v>
      </c>
      <c r="L74" s="1"/>
      <c r="M74" s="1"/>
      <c r="N74" s="1"/>
      <c r="O74" s="1"/>
      <c r="P74" s="1"/>
      <c r="Q74" s="1"/>
      <c r="R74" s="1"/>
      <c r="S74" s="1"/>
      <c r="T74" s="15"/>
      <c r="U74" s="1"/>
      <c r="V74" s="1"/>
      <c r="W74" s="1"/>
      <c r="X74" s="1"/>
      <c r="Y74" s="1"/>
      <c r="Z74" s="1"/>
    </row>
    <row r="75" ht="14.25" customHeight="1">
      <c r="A75" s="1"/>
      <c r="B75" s="12">
        <v>4.5406408E7</v>
      </c>
      <c r="C75" s="15">
        <v>8886082.0</v>
      </c>
      <c r="D75" s="107">
        <v>44405.657789351855</v>
      </c>
      <c r="E75" s="15" t="str">
        <f>VLOOKUP(WEEKDAY(D75),'Dia da Semana'!$S:$T,2,FALSE)</f>
        <v>Quinta</v>
      </c>
      <c r="F75" s="15" t="s">
        <v>8105</v>
      </c>
      <c r="G75" s="15" t="s">
        <v>8106</v>
      </c>
      <c r="H75" s="15" t="s">
        <v>7955</v>
      </c>
      <c r="I75" s="15" t="s">
        <v>12</v>
      </c>
      <c r="J75" s="15" t="s">
        <v>13</v>
      </c>
      <c r="K75" s="99"/>
      <c r="L75" s="1"/>
      <c r="M75" s="1"/>
      <c r="N75" s="1"/>
      <c r="O75" s="1"/>
      <c r="P75" s="1"/>
      <c r="Q75" s="1"/>
      <c r="R75" s="1"/>
      <c r="S75" s="1"/>
      <c r="T75" s="15"/>
      <c r="U75" s="1"/>
      <c r="V75" s="1"/>
      <c r="W75" s="1"/>
      <c r="X75" s="1"/>
      <c r="Y75" s="1"/>
      <c r="Z75" s="1"/>
    </row>
    <row r="76" ht="14.25" customHeight="1">
      <c r="A76" s="1"/>
      <c r="B76" s="12">
        <v>4.5405279E7</v>
      </c>
      <c r="C76" s="15">
        <v>493046.0</v>
      </c>
      <c r="D76" s="107">
        <v>44405.632418981484</v>
      </c>
      <c r="E76" s="15" t="str">
        <f>VLOOKUP(WEEKDAY(D76),'Dia da Semana'!$S:$T,2,FALSE)</f>
        <v>Quinta</v>
      </c>
      <c r="F76" s="15" t="s">
        <v>8107</v>
      </c>
      <c r="G76" s="15" t="s">
        <v>8108</v>
      </c>
      <c r="H76" s="15" t="s">
        <v>7955</v>
      </c>
      <c r="I76" s="15" t="s">
        <v>81</v>
      </c>
      <c r="J76" s="15" t="s">
        <v>30</v>
      </c>
      <c r="K76" s="99"/>
      <c r="L76" s="1"/>
      <c r="M76" s="1"/>
      <c r="N76" s="1"/>
      <c r="O76" s="1"/>
      <c r="P76" s="1"/>
      <c r="Q76" s="1"/>
      <c r="R76" s="1"/>
      <c r="S76" s="1"/>
      <c r="T76" s="15"/>
      <c r="U76" s="1"/>
      <c r="V76" s="1"/>
      <c r="W76" s="1"/>
      <c r="X76" s="1"/>
      <c r="Y76" s="1"/>
      <c r="Z76" s="1"/>
    </row>
    <row r="77" ht="14.25" customHeight="1">
      <c r="A77" s="1"/>
      <c r="B77" s="12">
        <v>4.5405044E7</v>
      </c>
      <c r="C77" s="15">
        <v>4636896.0</v>
      </c>
      <c r="D77" s="107">
        <v>44405.62736111111</v>
      </c>
      <c r="E77" s="15" t="str">
        <f>VLOOKUP(WEEKDAY(D77),'Dia da Semana'!$S:$T,2,FALSE)</f>
        <v>Quinta</v>
      </c>
      <c r="F77" s="15" t="s">
        <v>8109</v>
      </c>
      <c r="G77" s="15" t="s">
        <v>8110</v>
      </c>
      <c r="H77" s="15" t="s">
        <v>7955</v>
      </c>
      <c r="I77" s="15" t="s">
        <v>22</v>
      </c>
      <c r="J77" s="15" t="s">
        <v>27</v>
      </c>
      <c r="K77" s="99" t="s">
        <v>8111</v>
      </c>
      <c r="L77" s="1"/>
      <c r="M77" s="1"/>
      <c r="N77" s="1"/>
      <c r="O77" s="1"/>
      <c r="P77" s="1"/>
      <c r="Q77" s="1"/>
      <c r="R77" s="1"/>
      <c r="S77" s="1"/>
      <c r="T77" s="15"/>
      <c r="U77" s="1"/>
      <c r="V77" s="1"/>
      <c r="W77" s="1"/>
      <c r="X77" s="1"/>
      <c r="Y77" s="1"/>
      <c r="Z77" s="1"/>
    </row>
    <row r="78" ht="14.25" customHeight="1">
      <c r="A78" s="1"/>
      <c r="B78" s="12">
        <v>4.5403515E7</v>
      </c>
      <c r="C78" s="15">
        <v>2250221.0</v>
      </c>
      <c r="D78" s="107">
        <v>44405.5893287037</v>
      </c>
      <c r="E78" s="15" t="str">
        <f>VLOOKUP(WEEKDAY(D78),'Dia da Semana'!$S:$T,2,FALSE)</f>
        <v>Quinta</v>
      </c>
      <c r="F78" s="15" t="s">
        <v>8112</v>
      </c>
      <c r="G78" s="15" t="s">
        <v>8113</v>
      </c>
      <c r="H78" s="15" t="s">
        <v>7955</v>
      </c>
      <c r="I78" s="15" t="s">
        <v>52</v>
      </c>
      <c r="J78" s="15" t="s">
        <v>50</v>
      </c>
      <c r="K78" s="99"/>
      <c r="L78" s="1"/>
      <c r="M78" s="1"/>
      <c r="N78" s="1"/>
      <c r="O78" s="1"/>
      <c r="P78" s="1"/>
      <c r="Q78" s="1"/>
      <c r="R78" s="1"/>
      <c r="S78" s="1"/>
      <c r="T78" s="15"/>
      <c r="U78" s="1"/>
      <c r="V78" s="1"/>
      <c r="W78" s="1"/>
      <c r="X78" s="1"/>
      <c r="Y78" s="1"/>
      <c r="Z78" s="1"/>
    </row>
    <row r="79" ht="14.25" customHeight="1">
      <c r="A79" s="1"/>
      <c r="B79" s="12">
        <v>4.5402946E7</v>
      </c>
      <c r="C79" s="15">
        <v>5076408.0</v>
      </c>
      <c r="D79" s="107">
        <v>44405.57496527778</v>
      </c>
      <c r="E79" s="15" t="str">
        <f>VLOOKUP(WEEKDAY(D79),'Dia da Semana'!$S:$T,2,FALSE)</f>
        <v>Quinta</v>
      </c>
      <c r="F79" s="15" t="s">
        <v>8114</v>
      </c>
      <c r="G79" s="15" t="s">
        <v>8115</v>
      </c>
      <c r="H79" s="15" t="s">
        <v>7955</v>
      </c>
      <c r="I79" s="15" t="s">
        <v>104</v>
      </c>
      <c r="J79" s="15" t="s">
        <v>13</v>
      </c>
      <c r="K79" s="99"/>
      <c r="L79" s="1"/>
      <c r="M79" s="1"/>
      <c r="N79" s="1"/>
      <c r="O79" s="1"/>
      <c r="P79" s="1"/>
      <c r="Q79" s="1"/>
      <c r="R79" s="1"/>
      <c r="S79" s="1"/>
      <c r="T79" s="15"/>
      <c r="U79" s="1"/>
      <c r="V79" s="1"/>
      <c r="W79" s="1"/>
      <c r="X79" s="1"/>
      <c r="Y79" s="1"/>
      <c r="Z79" s="1"/>
    </row>
    <row r="80" ht="14.25" customHeight="1">
      <c r="A80" s="1"/>
      <c r="B80" s="12">
        <v>4.5402782E7</v>
      </c>
      <c r="C80" s="15">
        <v>4851304.0</v>
      </c>
      <c r="D80" s="107">
        <v>44405.56983796296</v>
      </c>
      <c r="E80" s="15" t="str">
        <f>VLOOKUP(WEEKDAY(D80),'Dia da Semana'!$S:$T,2,FALSE)</f>
        <v>Quinta</v>
      </c>
      <c r="F80" s="15" t="s">
        <v>1975</v>
      </c>
      <c r="G80" s="15" t="s">
        <v>8116</v>
      </c>
      <c r="H80" s="15" t="s">
        <v>7955</v>
      </c>
      <c r="I80" s="15" t="s">
        <v>12</v>
      </c>
      <c r="J80" s="15" t="s">
        <v>13</v>
      </c>
      <c r="K80" s="99"/>
      <c r="L80" s="1"/>
      <c r="M80" s="1"/>
      <c r="N80" s="1"/>
      <c r="O80" s="1"/>
      <c r="P80" s="1"/>
      <c r="Q80" s="1"/>
      <c r="R80" s="1"/>
      <c r="S80" s="1"/>
      <c r="T80" s="15"/>
      <c r="U80" s="1"/>
      <c r="V80" s="1"/>
      <c r="W80" s="1"/>
      <c r="X80" s="1"/>
      <c r="Y80" s="1"/>
      <c r="Z80" s="1"/>
    </row>
    <row r="81" ht="14.25" customHeight="1">
      <c r="A81" s="1"/>
      <c r="B81" s="12">
        <v>4.5402318E7</v>
      </c>
      <c r="C81" s="15">
        <v>5667657.0</v>
      </c>
      <c r="D81" s="107">
        <v>44405.55869212963</v>
      </c>
      <c r="E81" s="15" t="str">
        <f>VLOOKUP(WEEKDAY(D81),'Dia da Semana'!$S:$T,2,FALSE)</f>
        <v>Quinta</v>
      </c>
      <c r="F81" s="15" t="s">
        <v>1157</v>
      </c>
      <c r="G81" s="15" t="s">
        <v>8117</v>
      </c>
      <c r="H81" s="15" t="s">
        <v>7955</v>
      </c>
      <c r="I81" s="15" t="s">
        <v>22</v>
      </c>
      <c r="J81" s="15" t="s">
        <v>27</v>
      </c>
      <c r="K81" s="99"/>
      <c r="L81" s="1"/>
      <c r="M81" s="1"/>
      <c r="N81" s="1"/>
      <c r="O81" s="1"/>
      <c r="P81" s="1"/>
      <c r="Q81" s="1"/>
      <c r="R81" s="1"/>
      <c r="S81" s="1"/>
      <c r="T81" s="15"/>
      <c r="U81" s="1"/>
      <c r="V81" s="1"/>
      <c r="W81" s="1"/>
      <c r="X81" s="1"/>
      <c r="Y81" s="1"/>
      <c r="Z81" s="1"/>
    </row>
    <row r="82" ht="14.25" customHeight="1">
      <c r="A82" s="1"/>
      <c r="B82" s="12">
        <v>4.5402109E7</v>
      </c>
      <c r="C82" s="15">
        <v>8886621.0</v>
      </c>
      <c r="D82" s="107">
        <v>44405.55420138889</v>
      </c>
      <c r="E82" s="15" t="str">
        <f>VLOOKUP(WEEKDAY(D82),'Dia da Semana'!$S:$T,2,FALSE)</f>
        <v>Quinta</v>
      </c>
      <c r="F82" s="15" t="s">
        <v>8118</v>
      </c>
      <c r="G82" s="15" t="s">
        <v>8119</v>
      </c>
      <c r="H82" s="15" t="s">
        <v>7955</v>
      </c>
      <c r="I82" s="15" t="s">
        <v>49</v>
      </c>
      <c r="J82" s="15" t="s">
        <v>13</v>
      </c>
      <c r="K82" s="99"/>
      <c r="L82" s="1"/>
      <c r="M82" s="1"/>
      <c r="N82" s="1"/>
      <c r="O82" s="1"/>
      <c r="P82" s="1"/>
      <c r="Q82" s="1"/>
      <c r="R82" s="1"/>
      <c r="S82" s="1"/>
      <c r="T82" s="15"/>
      <c r="U82" s="1"/>
      <c r="V82" s="1"/>
      <c r="W82" s="1"/>
      <c r="X82" s="1"/>
      <c r="Y82" s="1"/>
      <c r="Z82" s="1"/>
    </row>
    <row r="83" ht="14.25" customHeight="1">
      <c r="A83" s="1"/>
      <c r="B83" s="12">
        <v>4.5401969E7</v>
      </c>
      <c r="C83" s="15">
        <v>4393766.0</v>
      </c>
      <c r="D83" s="107">
        <v>44405.55005787037</v>
      </c>
      <c r="E83" s="15" t="str">
        <f>VLOOKUP(WEEKDAY(D83),'Dia da Semana'!$S:$T,2,FALSE)</f>
        <v>Quinta</v>
      </c>
      <c r="F83" s="15" t="s">
        <v>8120</v>
      </c>
      <c r="G83" s="15" t="s">
        <v>8121</v>
      </c>
      <c r="H83" s="15" t="s">
        <v>7955</v>
      </c>
      <c r="I83" s="15" t="s">
        <v>84</v>
      </c>
      <c r="J83" s="15" t="s">
        <v>13</v>
      </c>
      <c r="K83" s="99"/>
      <c r="L83" s="1"/>
      <c r="M83" s="1"/>
      <c r="N83" s="1"/>
      <c r="O83" s="1"/>
      <c r="P83" s="1"/>
      <c r="Q83" s="1"/>
      <c r="R83" s="1"/>
      <c r="S83" s="1"/>
      <c r="T83" s="15"/>
      <c r="U83" s="1"/>
      <c r="V83" s="1"/>
      <c r="W83" s="1"/>
      <c r="X83" s="1"/>
      <c r="Y83" s="1"/>
      <c r="Z83" s="1"/>
    </row>
    <row r="84" ht="14.25" customHeight="1">
      <c r="A84" s="1"/>
      <c r="B84" s="12">
        <v>4.5397165E7</v>
      </c>
      <c r="C84" s="15">
        <v>6855726.0</v>
      </c>
      <c r="D84" s="107">
        <v>44405.46152777778</v>
      </c>
      <c r="E84" s="15" t="str">
        <f>VLOOKUP(WEEKDAY(D84),'Dia da Semana'!$S:$T,2,FALSE)</f>
        <v>Quinta</v>
      </c>
      <c r="F84" s="15" t="s">
        <v>8122</v>
      </c>
      <c r="G84" s="15" t="s">
        <v>8123</v>
      </c>
      <c r="H84" s="15" t="s">
        <v>7955</v>
      </c>
      <c r="I84" s="15" t="s">
        <v>14</v>
      </c>
      <c r="J84" s="15" t="s">
        <v>15</v>
      </c>
      <c r="K84" s="99"/>
      <c r="L84" s="1"/>
      <c r="M84" s="1"/>
      <c r="N84" s="1"/>
      <c r="O84" s="1"/>
      <c r="P84" s="1"/>
      <c r="Q84" s="1"/>
      <c r="R84" s="1"/>
      <c r="S84" s="1"/>
      <c r="T84" s="15"/>
      <c r="U84" s="1"/>
      <c r="V84" s="1"/>
      <c r="W84" s="1"/>
      <c r="X84" s="1"/>
      <c r="Y84" s="1"/>
      <c r="Z84" s="1"/>
    </row>
    <row r="85" ht="14.25" customHeight="1">
      <c r="A85" s="1"/>
      <c r="B85" s="12">
        <v>4.5396839E7</v>
      </c>
      <c r="C85" s="15">
        <v>5272630.0</v>
      </c>
      <c r="D85" s="107">
        <v>44405.45590277778</v>
      </c>
      <c r="E85" s="15" t="str">
        <f>VLOOKUP(WEEKDAY(D85),'Dia da Semana'!$S:$T,2,FALSE)</f>
        <v>Quinta</v>
      </c>
      <c r="F85" s="15" t="s">
        <v>8124</v>
      </c>
      <c r="G85" s="15" t="s">
        <v>8125</v>
      </c>
      <c r="H85" s="15" t="s">
        <v>7955</v>
      </c>
      <c r="I85" s="15" t="s">
        <v>126</v>
      </c>
      <c r="J85" s="15" t="s">
        <v>13</v>
      </c>
      <c r="K85" s="99"/>
      <c r="L85" s="1"/>
      <c r="M85" s="1"/>
      <c r="N85" s="1"/>
      <c r="O85" s="1"/>
      <c r="P85" s="1"/>
      <c r="Q85" s="1"/>
      <c r="R85" s="1"/>
      <c r="S85" s="1"/>
      <c r="T85" s="15"/>
      <c r="U85" s="1"/>
      <c r="V85" s="1"/>
      <c r="W85" s="1"/>
      <c r="X85" s="1"/>
      <c r="Y85" s="1"/>
      <c r="Z85" s="1"/>
    </row>
    <row r="86" ht="14.25" customHeight="1">
      <c r="A86" s="1"/>
      <c r="B86" s="12">
        <v>4.5396554E7</v>
      </c>
      <c r="C86" s="15">
        <v>8813872.0</v>
      </c>
      <c r="D86" s="107">
        <v>44405.44994212963</v>
      </c>
      <c r="E86" s="15" t="str">
        <f>VLOOKUP(WEEKDAY(D86),'Dia da Semana'!$S:$T,2,FALSE)</f>
        <v>Quinta</v>
      </c>
      <c r="F86" s="15" t="s">
        <v>8126</v>
      </c>
      <c r="G86" s="15" t="s">
        <v>8127</v>
      </c>
      <c r="H86" s="15" t="s">
        <v>7955</v>
      </c>
      <c r="I86" s="15" t="s">
        <v>20</v>
      </c>
      <c r="J86" s="15" t="s">
        <v>21</v>
      </c>
      <c r="K86" s="99" t="s">
        <v>8128</v>
      </c>
      <c r="L86" s="1"/>
      <c r="M86" s="1"/>
      <c r="N86" s="1"/>
      <c r="O86" s="1"/>
      <c r="P86" s="1"/>
      <c r="Q86" s="1"/>
      <c r="R86" s="1"/>
      <c r="S86" s="1"/>
      <c r="T86" s="15"/>
      <c r="U86" s="1"/>
      <c r="V86" s="1"/>
      <c r="W86" s="1"/>
      <c r="X86" s="1"/>
      <c r="Y86" s="1"/>
      <c r="Z86" s="1"/>
    </row>
    <row r="87" ht="14.25" customHeight="1">
      <c r="A87" s="1"/>
      <c r="B87" s="12">
        <v>4.5396337E7</v>
      </c>
      <c r="C87" s="15">
        <v>8124406.0</v>
      </c>
      <c r="D87" s="107">
        <v>44405.44509259259</v>
      </c>
      <c r="E87" s="15" t="str">
        <f>VLOOKUP(WEEKDAY(D87),'Dia da Semana'!$S:$T,2,FALSE)</f>
        <v>Quinta</v>
      </c>
      <c r="F87" s="15" t="s">
        <v>8129</v>
      </c>
      <c r="G87" s="15" t="s">
        <v>8130</v>
      </c>
      <c r="H87" s="15" t="s">
        <v>7955</v>
      </c>
      <c r="I87" s="15" t="s">
        <v>128</v>
      </c>
      <c r="J87" s="15" t="s">
        <v>45</v>
      </c>
      <c r="K87" s="99"/>
      <c r="L87" s="1"/>
      <c r="M87" s="1"/>
      <c r="N87" s="1"/>
      <c r="O87" s="1"/>
      <c r="P87" s="1"/>
      <c r="Q87" s="1"/>
      <c r="R87" s="1"/>
      <c r="S87" s="1"/>
      <c r="T87" s="15"/>
      <c r="U87" s="1"/>
      <c r="V87" s="1"/>
      <c r="W87" s="1"/>
      <c r="X87" s="1"/>
      <c r="Y87" s="1"/>
      <c r="Z87" s="1"/>
    </row>
    <row r="88" ht="14.25" customHeight="1">
      <c r="A88" s="1"/>
      <c r="B88" s="12">
        <v>4.5395579E7</v>
      </c>
      <c r="C88" s="15">
        <v>6903591.0</v>
      </c>
      <c r="D88" s="107">
        <v>44405.42900462963</v>
      </c>
      <c r="E88" s="15" t="str">
        <f>VLOOKUP(WEEKDAY(D88),'Dia da Semana'!$S:$T,2,FALSE)</f>
        <v>Quinta</v>
      </c>
      <c r="F88" s="15" t="s">
        <v>3515</v>
      </c>
      <c r="G88" s="15" t="s">
        <v>8131</v>
      </c>
      <c r="H88" s="15" t="s">
        <v>7955</v>
      </c>
      <c r="I88" s="15" t="s">
        <v>12</v>
      </c>
      <c r="J88" s="15" t="s">
        <v>13</v>
      </c>
      <c r="K88" s="99"/>
      <c r="L88" s="1"/>
      <c r="M88" s="1"/>
      <c r="N88" s="1"/>
      <c r="O88" s="1"/>
      <c r="P88" s="1"/>
      <c r="Q88" s="1"/>
      <c r="R88" s="1"/>
      <c r="S88" s="1"/>
      <c r="T88" s="15"/>
      <c r="U88" s="1"/>
      <c r="V88" s="1"/>
      <c r="W88" s="1"/>
      <c r="X88" s="1"/>
      <c r="Y88" s="1"/>
      <c r="Z88" s="1"/>
    </row>
    <row r="89" ht="14.25" customHeight="1">
      <c r="A89" s="1"/>
      <c r="B89" s="12">
        <v>4.539463E7</v>
      </c>
      <c r="C89" s="15">
        <v>7048511.0</v>
      </c>
      <c r="D89" s="107">
        <v>44405.40354166667</v>
      </c>
      <c r="E89" s="15" t="str">
        <f>VLOOKUP(WEEKDAY(D89),'Dia da Semana'!$S:$T,2,FALSE)</f>
        <v>Quinta</v>
      </c>
      <c r="F89" s="15" t="s">
        <v>8132</v>
      </c>
      <c r="G89" s="15" t="s">
        <v>8133</v>
      </c>
      <c r="H89" s="15" t="s">
        <v>7955</v>
      </c>
      <c r="I89" s="15" t="s">
        <v>12</v>
      </c>
      <c r="J89" s="15" t="s">
        <v>13</v>
      </c>
      <c r="K89" s="99"/>
      <c r="L89" s="1"/>
      <c r="M89" s="1"/>
      <c r="N89" s="1"/>
      <c r="O89" s="1"/>
      <c r="P89" s="1"/>
      <c r="Q89" s="1"/>
      <c r="R89" s="1"/>
      <c r="S89" s="1"/>
      <c r="T89" s="15"/>
      <c r="U89" s="1"/>
      <c r="V89" s="1"/>
      <c r="W89" s="1"/>
      <c r="X89" s="1"/>
      <c r="Y89" s="1"/>
      <c r="Z89" s="1"/>
    </row>
    <row r="90" ht="14.25" customHeight="1">
      <c r="A90" s="1"/>
      <c r="B90" s="12">
        <v>4.5394625E7</v>
      </c>
      <c r="C90" s="15">
        <v>7402538.0</v>
      </c>
      <c r="D90" s="107">
        <v>44405.40321759259</v>
      </c>
      <c r="E90" s="15" t="str">
        <f>VLOOKUP(WEEKDAY(D90),'Dia da Semana'!$S:$T,2,FALSE)</f>
        <v>Quinta</v>
      </c>
      <c r="F90" s="15" t="s">
        <v>8134</v>
      </c>
      <c r="G90" s="15" t="s">
        <v>8135</v>
      </c>
      <c r="H90" s="15" t="s">
        <v>7955</v>
      </c>
      <c r="I90" s="15" t="s">
        <v>95</v>
      </c>
      <c r="J90" s="15" t="s">
        <v>60</v>
      </c>
      <c r="K90" s="99"/>
      <c r="L90" s="1"/>
      <c r="M90" s="1"/>
      <c r="N90" s="1"/>
      <c r="O90" s="1"/>
      <c r="P90" s="1"/>
      <c r="Q90" s="1"/>
      <c r="R90" s="1"/>
      <c r="S90" s="1"/>
      <c r="T90" s="15"/>
      <c r="U90" s="1"/>
      <c r="V90" s="1"/>
      <c r="W90" s="1"/>
      <c r="X90" s="1"/>
      <c r="Y90" s="1"/>
      <c r="Z90" s="1"/>
    </row>
    <row r="91" ht="14.25" customHeight="1">
      <c r="A91" s="1"/>
      <c r="B91" s="12">
        <v>4.5393054E7</v>
      </c>
      <c r="C91" s="15">
        <v>2353030.0</v>
      </c>
      <c r="D91" s="107">
        <v>44405.3525</v>
      </c>
      <c r="E91" s="15" t="str">
        <f>VLOOKUP(WEEKDAY(D91),'Dia da Semana'!$S:$T,2,FALSE)</f>
        <v>Quinta</v>
      </c>
      <c r="F91" s="15" t="s">
        <v>8136</v>
      </c>
      <c r="G91" s="15" t="s">
        <v>8137</v>
      </c>
      <c r="H91" s="15" t="s">
        <v>7955</v>
      </c>
      <c r="I91" s="15" t="s">
        <v>102</v>
      </c>
      <c r="J91" s="15" t="s">
        <v>15</v>
      </c>
      <c r="K91" s="99"/>
      <c r="L91" s="1"/>
      <c r="M91" s="1"/>
      <c r="N91" s="1"/>
      <c r="O91" s="1"/>
      <c r="P91" s="1"/>
      <c r="Q91" s="1"/>
      <c r="R91" s="1"/>
      <c r="S91" s="1"/>
      <c r="T91" s="15"/>
      <c r="U91" s="1"/>
      <c r="V91" s="1"/>
      <c r="W91" s="1"/>
      <c r="X91" s="1"/>
      <c r="Y91" s="1"/>
      <c r="Z91" s="1"/>
    </row>
    <row r="92" ht="14.25" customHeight="1">
      <c r="A92" s="1"/>
      <c r="B92" s="12">
        <v>4.5392342E7</v>
      </c>
      <c r="C92" s="15">
        <v>3190971.0</v>
      </c>
      <c r="D92" s="107">
        <v>44405.295798611114</v>
      </c>
      <c r="E92" s="15" t="str">
        <f>VLOOKUP(WEEKDAY(D92),'Dia da Semana'!$S:$T,2,FALSE)</f>
        <v>Quinta</v>
      </c>
      <c r="F92" s="15" t="s">
        <v>8138</v>
      </c>
      <c r="G92" s="15" t="s">
        <v>8139</v>
      </c>
      <c r="H92" s="15" t="s">
        <v>7955</v>
      </c>
      <c r="I92" s="15" t="s">
        <v>85</v>
      </c>
      <c r="J92" s="15" t="s">
        <v>45</v>
      </c>
      <c r="K92" s="99"/>
      <c r="L92" s="1"/>
      <c r="M92" s="1"/>
      <c r="N92" s="1"/>
      <c r="O92" s="1"/>
      <c r="P92" s="1"/>
      <c r="Q92" s="1"/>
      <c r="R92" s="1"/>
      <c r="S92" s="1"/>
      <c r="T92" s="15"/>
      <c r="U92" s="1"/>
      <c r="V92" s="1"/>
      <c r="W92" s="1"/>
      <c r="X92" s="1"/>
      <c r="Y92" s="1"/>
      <c r="Z92" s="1"/>
    </row>
    <row r="93" ht="14.25" customHeight="1">
      <c r="A93" s="1"/>
      <c r="B93" s="12">
        <v>4.5392312E7</v>
      </c>
      <c r="C93" s="15">
        <v>4008853.0</v>
      </c>
      <c r="D93" s="107">
        <v>44405.28884259259</v>
      </c>
      <c r="E93" s="15" t="str">
        <f>VLOOKUP(WEEKDAY(D93),'Dia da Semana'!$S:$T,2,FALSE)</f>
        <v>Quinta</v>
      </c>
      <c r="F93" s="15" t="s">
        <v>8140</v>
      </c>
      <c r="G93" s="15" t="s">
        <v>8141</v>
      </c>
      <c r="H93" s="15" t="s">
        <v>7955</v>
      </c>
      <c r="I93" s="15" t="s">
        <v>31</v>
      </c>
      <c r="J93" s="15" t="s">
        <v>32</v>
      </c>
      <c r="K93" s="99"/>
      <c r="L93" s="1"/>
      <c r="M93" s="1"/>
      <c r="N93" s="1"/>
      <c r="O93" s="1"/>
      <c r="P93" s="1"/>
      <c r="Q93" s="1"/>
      <c r="R93" s="1"/>
      <c r="S93" s="1"/>
      <c r="T93" s="15"/>
      <c r="U93" s="1"/>
      <c r="V93" s="1"/>
      <c r="W93" s="1"/>
      <c r="X93" s="1"/>
      <c r="Y93" s="1"/>
      <c r="Z93" s="1"/>
    </row>
    <row r="94" ht="14.25" customHeight="1">
      <c r="A94" s="1"/>
      <c r="B94" s="12">
        <v>4.5389762E7</v>
      </c>
      <c r="C94" s="15">
        <v>8855045.0</v>
      </c>
      <c r="D94" s="107">
        <v>44404.91307870371</v>
      </c>
      <c r="E94" s="15" t="str">
        <f>VLOOKUP(WEEKDAY(D94),'Dia da Semana'!$S:$T,2,FALSE)</f>
        <v>Quarta</v>
      </c>
      <c r="F94" s="15" t="s">
        <v>8142</v>
      </c>
      <c r="G94" s="15" t="s">
        <v>8143</v>
      </c>
      <c r="H94" s="15" t="s">
        <v>7955</v>
      </c>
      <c r="I94" s="15" t="s">
        <v>85</v>
      </c>
      <c r="J94" s="15" t="s">
        <v>45</v>
      </c>
      <c r="K94" s="99"/>
      <c r="L94" s="1"/>
      <c r="M94" s="1"/>
      <c r="N94" s="1"/>
      <c r="O94" s="1"/>
      <c r="P94" s="1"/>
      <c r="Q94" s="1"/>
      <c r="R94" s="1"/>
      <c r="S94" s="1"/>
      <c r="T94" s="15"/>
      <c r="U94" s="1"/>
      <c r="V94" s="1"/>
      <c r="W94" s="1"/>
      <c r="X94" s="1"/>
      <c r="Y94" s="1"/>
      <c r="Z94" s="1"/>
    </row>
    <row r="95" ht="14.25" customHeight="1">
      <c r="A95" s="1"/>
      <c r="B95" s="12">
        <v>4.5387507E7</v>
      </c>
      <c r="C95" s="15">
        <v>8883485.0</v>
      </c>
      <c r="D95" s="107">
        <v>44404.82638888889</v>
      </c>
      <c r="E95" s="15" t="str">
        <f>VLOOKUP(WEEKDAY(D95),'Dia da Semana'!$S:$T,2,FALSE)</f>
        <v>Quarta</v>
      </c>
      <c r="F95" s="15" t="s">
        <v>8144</v>
      </c>
      <c r="G95" s="15" t="s">
        <v>8145</v>
      </c>
      <c r="H95" s="15" t="s">
        <v>7955</v>
      </c>
      <c r="I95" s="15" t="s">
        <v>22</v>
      </c>
      <c r="J95" s="15" t="s">
        <v>27</v>
      </c>
      <c r="K95" s="99"/>
      <c r="L95" s="1"/>
      <c r="M95" s="1"/>
      <c r="N95" s="1"/>
      <c r="O95" s="1"/>
      <c r="P95" s="1"/>
      <c r="Q95" s="1"/>
      <c r="R95" s="1"/>
      <c r="S95" s="1"/>
      <c r="T95" s="15"/>
      <c r="U95" s="1"/>
      <c r="V95" s="1"/>
      <c r="W95" s="1"/>
      <c r="X95" s="1"/>
      <c r="Y95" s="1"/>
      <c r="Z95" s="1"/>
    </row>
    <row r="96" ht="14.25" customHeight="1">
      <c r="A96" s="1"/>
      <c r="B96" s="12">
        <v>4.5386803E7</v>
      </c>
      <c r="C96" s="15">
        <v>215264.0</v>
      </c>
      <c r="D96" s="107">
        <v>44404.80027777778</v>
      </c>
      <c r="E96" s="15" t="str">
        <f>VLOOKUP(WEEKDAY(D96),'Dia da Semana'!$S:$T,2,FALSE)</f>
        <v>Quarta</v>
      </c>
      <c r="F96" s="15" t="s">
        <v>8146</v>
      </c>
      <c r="G96" s="15" t="s">
        <v>8147</v>
      </c>
      <c r="H96" s="15" t="s">
        <v>7955</v>
      </c>
      <c r="I96" s="15" t="s">
        <v>25</v>
      </c>
      <c r="J96" s="15" t="s">
        <v>26</v>
      </c>
      <c r="K96" s="99"/>
      <c r="L96" s="1"/>
      <c r="M96" s="1"/>
      <c r="N96" s="1"/>
      <c r="O96" s="1"/>
      <c r="P96" s="1"/>
      <c r="Q96" s="1"/>
      <c r="R96" s="1"/>
      <c r="S96" s="1"/>
      <c r="T96" s="15"/>
      <c r="U96" s="1"/>
      <c r="V96" s="1"/>
      <c r="W96" s="1"/>
      <c r="X96" s="1"/>
      <c r="Y96" s="1"/>
      <c r="Z96" s="1"/>
    </row>
    <row r="97" ht="14.25" customHeight="1">
      <c r="A97" s="1"/>
      <c r="B97" s="12">
        <v>4.5385186E7</v>
      </c>
      <c r="C97" s="15">
        <v>8599558.0</v>
      </c>
      <c r="D97" s="107">
        <v>44404.751550925925</v>
      </c>
      <c r="E97" s="15" t="str">
        <f>VLOOKUP(WEEKDAY(D97),'Dia da Semana'!$S:$T,2,FALSE)</f>
        <v>Quarta</v>
      </c>
      <c r="F97" s="15" t="s">
        <v>8148</v>
      </c>
      <c r="G97" s="15" t="s">
        <v>8149</v>
      </c>
      <c r="H97" s="15" t="s">
        <v>7955</v>
      </c>
      <c r="I97" s="15" t="s">
        <v>52</v>
      </c>
      <c r="J97" s="15" t="s">
        <v>50</v>
      </c>
      <c r="K97" s="99"/>
      <c r="L97" s="1"/>
      <c r="M97" s="1"/>
      <c r="N97" s="1"/>
      <c r="O97" s="1"/>
      <c r="P97" s="1"/>
      <c r="Q97" s="1"/>
      <c r="R97" s="1"/>
      <c r="S97" s="1"/>
      <c r="T97" s="15"/>
      <c r="U97" s="1"/>
      <c r="V97" s="1"/>
      <c r="W97" s="1"/>
      <c r="X97" s="1"/>
      <c r="Y97" s="1"/>
      <c r="Z97" s="1"/>
    </row>
    <row r="98" ht="14.25" customHeight="1">
      <c r="A98" s="1"/>
      <c r="B98" s="12">
        <v>4.5384071E7</v>
      </c>
      <c r="C98" s="15">
        <v>6995547.0</v>
      </c>
      <c r="D98" s="107">
        <v>44404.72045138889</v>
      </c>
      <c r="E98" s="15" t="str">
        <f>VLOOKUP(WEEKDAY(D98),'Dia da Semana'!$S:$T,2,FALSE)</f>
        <v>Quarta</v>
      </c>
      <c r="F98" s="15" t="s">
        <v>8150</v>
      </c>
      <c r="G98" s="15" t="s">
        <v>8151</v>
      </c>
      <c r="H98" s="15" t="s">
        <v>7955</v>
      </c>
      <c r="I98" s="15" t="s">
        <v>129</v>
      </c>
      <c r="J98" s="15" t="s">
        <v>18</v>
      </c>
      <c r="K98" s="99"/>
      <c r="L98" s="1"/>
      <c r="M98" s="1"/>
      <c r="N98" s="1"/>
      <c r="O98" s="1"/>
      <c r="P98" s="1"/>
      <c r="Q98" s="1"/>
      <c r="R98" s="1"/>
      <c r="S98" s="1"/>
      <c r="T98" s="15"/>
      <c r="U98" s="1"/>
      <c r="V98" s="1"/>
      <c r="W98" s="1"/>
      <c r="X98" s="1"/>
      <c r="Y98" s="1"/>
      <c r="Z98" s="1"/>
    </row>
    <row r="99" ht="14.25" customHeight="1">
      <c r="A99" s="1"/>
      <c r="B99" s="12">
        <v>4.5383303E7</v>
      </c>
      <c r="C99" s="15">
        <v>7251708.0</v>
      </c>
      <c r="D99" s="107">
        <v>44404.70197916667</v>
      </c>
      <c r="E99" s="15" t="str">
        <f>VLOOKUP(WEEKDAY(D99),'Dia da Semana'!$S:$T,2,FALSE)</f>
        <v>Quarta</v>
      </c>
      <c r="F99" s="15" t="s">
        <v>8152</v>
      </c>
      <c r="G99" s="15" t="s">
        <v>8153</v>
      </c>
      <c r="H99" s="15" t="s">
        <v>7955</v>
      </c>
      <c r="I99" s="15" t="s">
        <v>14</v>
      </c>
      <c r="J99" s="15" t="s">
        <v>15</v>
      </c>
      <c r="K99" s="99" t="s">
        <v>8154</v>
      </c>
      <c r="L99" s="1"/>
      <c r="M99" s="1"/>
      <c r="N99" s="1"/>
      <c r="O99" s="1"/>
      <c r="P99" s="1"/>
      <c r="Q99" s="1"/>
      <c r="R99" s="1"/>
      <c r="S99" s="1"/>
      <c r="T99" s="15"/>
      <c r="U99" s="1"/>
      <c r="V99" s="1"/>
      <c r="W99" s="1"/>
      <c r="X99" s="1"/>
      <c r="Y99" s="1"/>
      <c r="Z99" s="1"/>
    </row>
    <row r="100" ht="14.25" customHeight="1">
      <c r="A100" s="1"/>
      <c r="B100" s="12">
        <v>4.5382737E7</v>
      </c>
      <c r="C100" s="15">
        <v>204246.0</v>
      </c>
      <c r="D100" s="107">
        <v>44404.68869212963</v>
      </c>
      <c r="E100" s="15" t="str">
        <f>VLOOKUP(WEEKDAY(D100),'Dia da Semana'!$S:$T,2,FALSE)</f>
        <v>Quarta</v>
      </c>
      <c r="F100" s="15" t="s">
        <v>8155</v>
      </c>
      <c r="G100" s="15" t="s">
        <v>8156</v>
      </c>
      <c r="H100" s="15" t="s">
        <v>7955</v>
      </c>
      <c r="I100" s="15" t="s">
        <v>25</v>
      </c>
      <c r="J100" s="15" t="s">
        <v>26</v>
      </c>
      <c r="K100" s="99"/>
      <c r="L100" s="1"/>
      <c r="M100" s="1"/>
      <c r="N100" s="1"/>
      <c r="O100" s="1"/>
      <c r="P100" s="1"/>
      <c r="Q100" s="1"/>
      <c r="R100" s="1"/>
      <c r="S100" s="1"/>
      <c r="T100" s="15"/>
      <c r="U100" s="1"/>
      <c r="V100" s="1"/>
      <c r="W100" s="1"/>
      <c r="X100" s="1"/>
      <c r="Y100" s="1"/>
      <c r="Z100" s="1"/>
    </row>
    <row r="101" ht="14.25" customHeight="1">
      <c r="A101" s="1"/>
      <c r="B101" s="12">
        <v>4.5382652E7</v>
      </c>
      <c r="C101" s="15" t="s">
        <v>8022</v>
      </c>
      <c r="D101" s="107">
        <v>44404.68740740741</v>
      </c>
      <c r="E101" s="15" t="str">
        <f>VLOOKUP(WEEKDAY(D101),'Dia da Semana'!$S:$T,2,FALSE)</f>
        <v>Quarta</v>
      </c>
      <c r="F101" s="15" t="s">
        <v>8157</v>
      </c>
      <c r="G101" s="15" t="s">
        <v>8158</v>
      </c>
      <c r="H101" s="15" t="s">
        <v>8159</v>
      </c>
      <c r="I101" s="15" t="s">
        <v>17</v>
      </c>
      <c r="J101" s="15" t="s">
        <v>18</v>
      </c>
      <c r="K101" s="99"/>
      <c r="L101" s="1"/>
      <c r="M101" s="1"/>
      <c r="N101" s="1"/>
      <c r="O101" s="1"/>
      <c r="P101" s="1"/>
      <c r="Q101" s="1"/>
      <c r="R101" s="1"/>
      <c r="S101" s="1"/>
      <c r="T101" s="15"/>
      <c r="U101" s="1"/>
      <c r="V101" s="1"/>
      <c r="W101" s="1"/>
      <c r="X101" s="1"/>
      <c r="Y101" s="1"/>
      <c r="Z101" s="1"/>
    </row>
    <row r="102" ht="14.25" customHeight="1">
      <c r="A102" s="1"/>
      <c r="B102" s="12">
        <v>4.5380927E7</v>
      </c>
      <c r="C102" s="15">
        <v>8892266.0</v>
      </c>
      <c r="D102" s="107">
        <v>44404.647372685184</v>
      </c>
      <c r="E102" s="15" t="str">
        <f>VLOOKUP(WEEKDAY(D102),'Dia da Semana'!$S:$T,2,FALSE)</f>
        <v>Quarta</v>
      </c>
      <c r="F102" s="15" t="s">
        <v>8160</v>
      </c>
      <c r="G102" s="15" t="s">
        <v>8161</v>
      </c>
      <c r="H102" s="15" t="s">
        <v>7955</v>
      </c>
      <c r="I102" s="15" t="s">
        <v>17</v>
      </c>
      <c r="J102" s="15" t="s">
        <v>18</v>
      </c>
      <c r="K102" s="99"/>
      <c r="L102" s="1"/>
      <c r="M102" s="1"/>
      <c r="N102" s="1"/>
      <c r="O102" s="1"/>
      <c r="P102" s="1"/>
      <c r="Q102" s="1"/>
      <c r="R102" s="1"/>
      <c r="S102" s="1"/>
      <c r="T102" s="15"/>
      <c r="U102" s="1"/>
      <c r="V102" s="1"/>
      <c r="W102" s="1"/>
      <c r="X102" s="1"/>
      <c r="Y102" s="1"/>
      <c r="Z102" s="1"/>
    </row>
    <row r="103" ht="14.25" customHeight="1">
      <c r="A103" s="1"/>
      <c r="B103" s="12">
        <v>4.5380926E7</v>
      </c>
      <c r="C103" s="15">
        <v>641352.0</v>
      </c>
      <c r="D103" s="107">
        <v>44404.6471875</v>
      </c>
      <c r="E103" s="15" t="str">
        <f>VLOOKUP(WEEKDAY(D103),'Dia da Semana'!$S:$T,2,FALSE)</f>
        <v>Quarta</v>
      </c>
      <c r="F103" s="15" t="s">
        <v>8162</v>
      </c>
      <c r="G103" s="15" t="s">
        <v>8163</v>
      </c>
      <c r="H103" s="15" t="s">
        <v>7955</v>
      </c>
      <c r="I103" s="15" t="s">
        <v>17</v>
      </c>
      <c r="J103" s="15" t="s">
        <v>18</v>
      </c>
      <c r="K103" s="99"/>
      <c r="L103" s="1"/>
      <c r="M103" s="1"/>
      <c r="N103" s="1"/>
      <c r="O103" s="1"/>
      <c r="P103" s="1"/>
      <c r="Q103" s="1"/>
      <c r="R103" s="1"/>
      <c r="S103" s="1"/>
      <c r="T103" s="15"/>
      <c r="U103" s="1"/>
      <c r="V103" s="1"/>
      <c r="W103" s="1"/>
      <c r="X103" s="1"/>
      <c r="Y103" s="1"/>
      <c r="Z103" s="1"/>
    </row>
    <row r="104" ht="14.25" customHeight="1">
      <c r="A104" s="1"/>
      <c r="B104" s="12">
        <v>4.5380804E7</v>
      </c>
      <c r="C104" s="15">
        <v>3374616.0</v>
      </c>
      <c r="D104" s="107">
        <v>44404.644594907404</v>
      </c>
      <c r="E104" s="15" t="str">
        <f>VLOOKUP(WEEKDAY(D104),'Dia da Semana'!$S:$T,2,FALSE)</f>
        <v>Quarta</v>
      </c>
      <c r="F104" s="15" t="s">
        <v>8164</v>
      </c>
      <c r="G104" s="15" t="s">
        <v>8165</v>
      </c>
      <c r="H104" s="15" t="s">
        <v>7955</v>
      </c>
      <c r="I104" s="15" t="s">
        <v>65</v>
      </c>
      <c r="J104" s="15" t="s">
        <v>21</v>
      </c>
      <c r="K104" s="99"/>
      <c r="L104" s="1"/>
      <c r="M104" s="1"/>
      <c r="N104" s="1"/>
      <c r="O104" s="1"/>
      <c r="P104" s="1"/>
      <c r="Q104" s="1"/>
      <c r="R104" s="1"/>
      <c r="S104" s="1"/>
      <c r="T104" s="15"/>
      <c r="U104" s="1"/>
      <c r="V104" s="1"/>
      <c r="W104" s="1"/>
      <c r="X104" s="1"/>
      <c r="Y104" s="1"/>
      <c r="Z104" s="1"/>
    </row>
    <row r="105" ht="14.25" customHeight="1">
      <c r="A105" s="1"/>
      <c r="B105" s="12">
        <v>4.5380752E7</v>
      </c>
      <c r="C105" s="15">
        <v>8881627.0</v>
      </c>
      <c r="D105" s="107">
        <v>44404.642743055556</v>
      </c>
      <c r="E105" s="15" t="str">
        <f>VLOOKUP(WEEKDAY(D105),'Dia da Semana'!$S:$T,2,FALSE)</f>
        <v>Quarta</v>
      </c>
      <c r="F105" s="15" t="s">
        <v>8166</v>
      </c>
      <c r="G105" s="15" t="s">
        <v>8167</v>
      </c>
      <c r="H105" s="15" t="s">
        <v>7955</v>
      </c>
      <c r="I105" s="15" t="s">
        <v>130</v>
      </c>
      <c r="J105" s="15" t="s">
        <v>26</v>
      </c>
      <c r="K105" s="99"/>
      <c r="L105" s="1"/>
      <c r="M105" s="1"/>
      <c r="N105" s="1"/>
      <c r="O105" s="1"/>
      <c r="P105" s="1"/>
      <c r="Q105" s="1"/>
      <c r="R105" s="1"/>
      <c r="S105" s="1"/>
      <c r="T105" s="15"/>
      <c r="U105" s="1"/>
      <c r="V105" s="1"/>
      <c r="W105" s="1"/>
      <c r="X105" s="1"/>
      <c r="Y105" s="1"/>
      <c r="Z105" s="1"/>
    </row>
    <row r="106" ht="14.25" customHeight="1">
      <c r="A106" s="1"/>
      <c r="B106" s="12">
        <v>4.5379068E7</v>
      </c>
      <c r="C106" s="15">
        <v>8863938.0</v>
      </c>
      <c r="D106" s="107">
        <v>44404.605092592596</v>
      </c>
      <c r="E106" s="15" t="str">
        <f>VLOOKUP(WEEKDAY(D106),'Dia da Semana'!$S:$T,2,FALSE)</f>
        <v>Quarta</v>
      </c>
      <c r="F106" s="15" t="s">
        <v>8168</v>
      </c>
      <c r="G106" s="15" t="s">
        <v>8169</v>
      </c>
      <c r="H106" s="15" t="s">
        <v>7955</v>
      </c>
      <c r="I106" s="15" t="s">
        <v>131</v>
      </c>
      <c r="J106" s="15" t="s">
        <v>21</v>
      </c>
      <c r="K106" s="99"/>
      <c r="L106" s="1"/>
      <c r="M106" s="1"/>
      <c r="N106" s="1"/>
      <c r="O106" s="1"/>
      <c r="P106" s="1"/>
      <c r="Q106" s="1"/>
      <c r="R106" s="1"/>
      <c r="S106" s="1"/>
      <c r="T106" s="15"/>
      <c r="U106" s="1"/>
      <c r="V106" s="1"/>
      <c r="W106" s="1"/>
      <c r="X106" s="1"/>
      <c r="Y106" s="1"/>
      <c r="Z106" s="1"/>
    </row>
    <row r="107" ht="14.25" customHeight="1">
      <c r="A107" s="1"/>
      <c r="B107" s="12">
        <v>4.5378474E7</v>
      </c>
      <c r="C107" s="15">
        <v>8898673.0</v>
      </c>
      <c r="D107" s="107">
        <v>44404.59100694444</v>
      </c>
      <c r="E107" s="15" t="str">
        <f>VLOOKUP(WEEKDAY(D107),'Dia da Semana'!$S:$T,2,FALSE)</f>
        <v>Quarta</v>
      </c>
      <c r="F107" s="15" t="s">
        <v>8170</v>
      </c>
      <c r="G107" s="15" t="s">
        <v>8171</v>
      </c>
      <c r="H107" s="15" t="s">
        <v>7955</v>
      </c>
      <c r="I107" s="15" t="s">
        <v>12</v>
      </c>
      <c r="J107" s="15" t="s">
        <v>13</v>
      </c>
      <c r="K107" s="99" t="s">
        <v>8172</v>
      </c>
      <c r="L107" s="1"/>
      <c r="M107" s="1"/>
      <c r="N107" s="1"/>
      <c r="O107" s="1"/>
      <c r="P107" s="1"/>
      <c r="Q107" s="1"/>
      <c r="R107" s="1"/>
      <c r="S107" s="1"/>
      <c r="T107" s="15"/>
      <c r="U107" s="1"/>
      <c r="V107" s="1"/>
      <c r="W107" s="1"/>
      <c r="X107" s="1"/>
      <c r="Y107" s="1"/>
      <c r="Z107" s="1"/>
    </row>
    <row r="108" ht="14.25" customHeight="1">
      <c r="A108" s="1"/>
      <c r="B108" s="12">
        <v>4.5376564E7</v>
      </c>
      <c r="C108" s="15">
        <v>8873882.0</v>
      </c>
      <c r="D108" s="107">
        <v>44404.54554398148</v>
      </c>
      <c r="E108" s="15" t="str">
        <f>VLOOKUP(WEEKDAY(D108),'Dia da Semana'!$S:$T,2,FALSE)</f>
        <v>Quarta</v>
      </c>
      <c r="F108" s="15" t="s">
        <v>8173</v>
      </c>
      <c r="G108" s="15" t="s">
        <v>8174</v>
      </c>
      <c r="H108" s="15" t="s">
        <v>7955</v>
      </c>
      <c r="I108" s="15" t="s">
        <v>132</v>
      </c>
      <c r="J108" s="15" t="s">
        <v>26</v>
      </c>
      <c r="K108" s="99"/>
      <c r="L108" s="1"/>
      <c r="M108" s="1"/>
      <c r="N108" s="1"/>
      <c r="O108" s="1"/>
      <c r="P108" s="1"/>
      <c r="Q108" s="1"/>
      <c r="R108" s="1"/>
      <c r="S108" s="1"/>
      <c r="T108" s="15"/>
      <c r="U108" s="1"/>
      <c r="V108" s="1"/>
      <c r="W108" s="1"/>
      <c r="X108" s="1"/>
      <c r="Y108" s="1"/>
      <c r="Z108" s="1"/>
    </row>
    <row r="109" ht="14.25" customHeight="1">
      <c r="A109" s="1"/>
      <c r="B109" s="12">
        <v>4.5374228E7</v>
      </c>
      <c r="C109" s="15">
        <v>1497913.0</v>
      </c>
      <c r="D109" s="107">
        <v>44404.49474537037</v>
      </c>
      <c r="E109" s="15" t="str">
        <f>VLOOKUP(WEEKDAY(D109),'Dia da Semana'!$S:$T,2,FALSE)</f>
        <v>Quarta</v>
      </c>
      <c r="F109" s="15" t="s">
        <v>8175</v>
      </c>
      <c r="G109" s="15" t="s">
        <v>8176</v>
      </c>
      <c r="H109" s="15" t="s">
        <v>7955</v>
      </c>
      <c r="I109" s="15" t="s">
        <v>91</v>
      </c>
      <c r="J109" s="15" t="s">
        <v>13</v>
      </c>
      <c r="K109" s="99"/>
      <c r="L109" s="1"/>
      <c r="M109" s="1"/>
      <c r="N109" s="1"/>
      <c r="O109" s="1"/>
      <c r="P109" s="1"/>
      <c r="Q109" s="1"/>
      <c r="R109" s="1"/>
      <c r="S109" s="1"/>
      <c r="T109" s="15"/>
      <c r="U109" s="1"/>
      <c r="V109" s="1"/>
      <c r="W109" s="1"/>
      <c r="X109" s="1"/>
      <c r="Y109" s="1"/>
      <c r="Z109" s="1"/>
    </row>
    <row r="110" ht="14.25" customHeight="1">
      <c r="A110" s="1"/>
      <c r="B110" s="12">
        <v>4.5373727E7</v>
      </c>
      <c r="C110" s="15">
        <v>8869854.0</v>
      </c>
      <c r="D110" s="107">
        <v>44404.48540509259</v>
      </c>
      <c r="E110" s="15" t="str">
        <f>VLOOKUP(WEEKDAY(D110),'Dia da Semana'!$S:$T,2,FALSE)</f>
        <v>Quarta</v>
      </c>
      <c r="F110" s="15" t="s">
        <v>8177</v>
      </c>
      <c r="G110" s="15" t="s">
        <v>8178</v>
      </c>
      <c r="H110" s="15" t="s">
        <v>7955</v>
      </c>
      <c r="I110" s="15" t="s">
        <v>41</v>
      </c>
      <c r="J110" s="15" t="s">
        <v>42</v>
      </c>
      <c r="K110" s="99" t="s">
        <v>8179</v>
      </c>
      <c r="L110" s="1"/>
      <c r="M110" s="1"/>
      <c r="N110" s="1"/>
      <c r="O110" s="1"/>
      <c r="P110" s="1"/>
      <c r="Q110" s="1"/>
      <c r="R110" s="1"/>
      <c r="S110" s="1"/>
      <c r="T110" s="15"/>
      <c r="U110" s="1"/>
      <c r="V110" s="1"/>
      <c r="W110" s="1"/>
      <c r="X110" s="1"/>
      <c r="Y110" s="1"/>
      <c r="Z110" s="1"/>
    </row>
    <row r="111" ht="14.25" customHeight="1">
      <c r="A111" s="1"/>
      <c r="B111" s="12">
        <v>4.5373573E7</v>
      </c>
      <c r="C111" s="15">
        <v>7518335.0</v>
      </c>
      <c r="D111" s="107">
        <v>44404.483148148145</v>
      </c>
      <c r="E111" s="15" t="str">
        <f>VLOOKUP(WEEKDAY(D111),'Dia da Semana'!$S:$T,2,FALSE)</f>
        <v>Quarta</v>
      </c>
      <c r="F111" s="15" t="s">
        <v>8180</v>
      </c>
      <c r="G111" s="15" t="s">
        <v>8181</v>
      </c>
      <c r="H111" s="15" t="s">
        <v>7955</v>
      </c>
      <c r="I111" s="15" t="s">
        <v>14</v>
      </c>
      <c r="J111" s="15" t="s">
        <v>15</v>
      </c>
      <c r="K111" s="99"/>
      <c r="L111" s="1"/>
      <c r="M111" s="1"/>
      <c r="N111" s="1"/>
      <c r="O111" s="1"/>
      <c r="P111" s="1"/>
      <c r="Q111" s="1"/>
      <c r="R111" s="1"/>
      <c r="S111" s="1"/>
      <c r="T111" s="15"/>
      <c r="U111" s="1"/>
      <c r="V111" s="1"/>
      <c r="W111" s="1"/>
      <c r="X111" s="1"/>
      <c r="Y111" s="1"/>
      <c r="Z111" s="1"/>
    </row>
    <row r="112" ht="14.25" customHeight="1">
      <c r="A112" s="1"/>
      <c r="B112" s="12">
        <v>4.5373354E7</v>
      </c>
      <c r="C112" s="15">
        <v>2018667.0</v>
      </c>
      <c r="D112" s="107">
        <v>44404.478796296295</v>
      </c>
      <c r="E112" s="15" t="str">
        <f>VLOOKUP(WEEKDAY(D112),'Dia da Semana'!$S:$T,2,FALSE)</f>
        <v>Quarta</v>
      </c>
      <c r="F112" s="15" t="s">
        <v>8182</v>
      </c>
      <c r="G112" s="15" t="s">
        <v>8183</v>
      </c>
      <c r="H112" s="15" t="s">
        <v>7955</v>
      </c>
      <c r="I112" s="15" t="s">
        <v>22</v>
      </c>
      <c r="J112" s="15" t="s">
        <v>27</v>
      </c>
      <c r="K112" s="99" t="s">
        <v>8184</v>
      </c>
      <c r="L112" s="1"/>
      <c r="M112" s="1"/>
      <c r="N112" s="1"/>
      <c r="O112" s="1"/>
      <c r="P112" s="1"/>
      <c r="Q112" s="1"/>
      <c r="R112" s="1"/>
      <c r="S112" s="1"/>
      <c r="T112" s="15"/>
      <c r="U112" s="1"/>
      <c r="V112" s="1"/>
      <c r="W112" s="1"/>
      <c r="X112" s="1"/>
      <c r="Y112" s="1"/>
      <c r="Z112" s="1"/>
    </row>
    <row r="113" ht="14.25" customHeight="1">
      <c r="A113" s="1"/>
      <c r="B113" s="12">
        <v>4.5373265E7</v>
      </c>
      <c r="C113" s="15">
        <v>8056568.0</v>
      </c>
      <c r="D113" s="107">
        <v>44404.47696759259</v>
      </c>
      <c r="E113" s="15" t="str">
        <f>VLOOKUP(WEEKDAY(D113),'Dia da Semana'!$S:$T,2,FALSE)</f>
        <v>Quarta</v>
      </c>
      <c r="F113" s="15" t="s">
        <v>8185</v>
      </c>
      <c r="G113" s="15" t="s">
        <v>8186</v>
      </c>
      <c r="H113" s="15" t="s">
        <v>7955</v>
      </c>
      <c r="I113" s="15" t="s">
        <v>12</v>
      </c>
      <c r="J113" s="15" t="s">
        <v>13</v>
      </c>
      <c r="K113" s="99"/>
      <c r="L113" s="1"/>
      <c r="M113" s="1"/>
      <c r="N113" s="1"/>
      <c r="O113" s="1"/>
      <c r="P113" s="1"/>
      <c r="Q113" s="1"/>
      <c r="R113" s="1"/>
      <c r="S113" s="1"/>
      <c r="T113" s="15"/>
      <c r="U113" s="1"/>
      <c r="V113" s="1"/>
      <c r="W113" s="1"/>
      <c r="X113" s="1"/>
      <c r="Y113" s="1"/>
      <c r="Z113" s="1"/>
    </row>
    <row r="114" ht="14.25" customHeight="1">
      <c r="A114" s="1"/>
      <c r="B114" s="12">
        <v>4.5372977E7</v>
      </c>
      <c r="C114" s="15">
        <v>6159257.0</v>
      </c>
      <c r="D114" s="107">
        <v>44404.472349537034</v>
      </c>
      <c r="E114" s="15" t="str">
        <f>VLOOKUP(WEEKDAY(D114),'Dia da Semana'!$S:$T,2,FALSE)</f>
        <v>Quarta</v>
      </c>
      <c r="F114" s="15" t="s">
        <v>8187</v>
      </c>
      <c r="G114" s="15" t="s">
        <v>8188</v>
      </c>
      <c r="H114" s="15" t="s">
        <v>7955</v>
      </c>
      <c r="I114" s="15" t="s">
        <v>12</v>
      </c>
      <c r="J114" s="15" t="s">
        <v>13</v>
      </c>
      <c r="K114" s="99"/>
      <c r="L114" s="1"/>
      <c r="M114" s="1"/>
      <c r="N114" s="1"/>
      <c r="O114" s="1"/>
      <c r="P114" s="1"/>
      <c r="Q114" s="1"/>
      <c r="R114" s="1"/>
      <c r="S114" s="1"/>
      <c r="T114" s="15"/>
      <c r="U114" s="1"/>
      <c r="V114" s="1"/>
      <c r="W114" s="1"/>
      <c r="X114" s="1"/>
      <c r="Y114" s="1"/>
      <c r="Z114" s="1"/>
    </row>
    <row r="115" ht="14.25" customHeight="1">
      <c r="A115" s="1"/>
      <c r="B115" s="12">
        <v>4.5372523E7</v>
      </c>
      <c r="C115" s="15">
        <v>5074598.0</v>
      </c>
      <c r="D115" s="107">
        <v>44404.461550925924</v>
      </c>
      <c r="E115" s="15" t="str">
        <f>VLOOKUP(WEEKDAY(D115),'Dia da Semana'!$S:$T,2,FALSE)</f>
        <v>Quarta</v>
      </c>
      <c r="F115" s="15" t="s">
        <v>8189</v>
      </c>
      <c r="G115" s="15" t="s">
        <v>8190</v>
      </c>
      <c r="H115" s="15" t="s">
        <v>7955</v>
      </c>
      <c r="I115" s="15" t="s">
        <v>17</v>
      </c>
      <c r="J115" s="15" t="s">
        <v>18</v>
      </c>
      <c r="K115" s="99" t="s">
        <v>8191</v>
      </c>
      <c r="L115" s="1"/>
      <c r="M115" s="1"/>
      <c r="N115" s="1"/>
      <c r="O115" s="1"/>
      <c r="P115" s="1"/>
      <c r="Q115" s="1"/>
      <c r="R115" s="1"/>
      <c r="S115" s="1"/>
      <c r="T115" s="15"/>
      <c r="U115" s="1"/>
      <c r="V115" s="1"/>
      <c r="W115" s="1"/>
      <c r="X115" s="1"/>
      <c r="Y115" s="1"/>
      <c r="Z115" s="1"/>
    </row>
    <row r="116" ht="14.25" customHeight="1">
      <c r="A116" s="1"/>
      <c r="B116" s="12">
        <v>4.5371197E7</v>
      </c>
      <c r="C116" s="15">
        <v>1271531.0</v>
      </c>
      <c r="D116" s="107">
        <v>44404.4353125</v>
      </c>
      <c r="E116" s="15" t="str">
        <f>VLOOKUP(WEEKDAY(D116),'Dia da Semana'!$S:$T,2,FALSE)</f>
        <v>Quarta</v>
      </c>
      <c r="F116" s="15" t="s">
        <v>8192</v>
      </c>
      <c r="G116" s="15" t="s">
        <v>8193</v>
      </c>
      <c r="H116" s="15" t="s">
        <v>7955</v>
      </c>
      <c r="I116" s="15" t="s">
        <v>12</v>
      </c>
      <c r="J116" s="15" t="s">
        <v>13</v>
      </c>
      <c r="K116" s="99"/>
      <c r="L116" s="1"/>
      <c r="M116" s="1"/>
      <c r="N116" s="1"/>
      <c r="O116" s="1"/>
      <c r="P116" s="1"/>
      <c r="Q116" s="1"/>
      <c r="R116" s="1"/>
      <c r="S116" s="1"/>
      <c r="T116" s="15"/>
      <c r="U116" s="1"/>
      <c r="V116" s="1"/>
      <c r="W116" s="1"/>
      <c r="X116" s="1"/>
      <c r="Y116" s="1"/>
      <c r="Z116" s="1"/>
    </row>
    <row r="117" ht="14.25" customHeight="1">
      <c r="A117" s="1"/>
      <c r="B117" s="12">
        <v>4.5370315E7</v>
      </c>
      <c r="C117" s="15" t="s">
        <v>8022</v>
      </c>
      <c r="D117" s="107">
        <v>44404.41685185185</v>
      </c>
      <c r="E117" s="15" t="str">
        <f>VLOOKUP(WEEKDAY(D117),'Dia da Semana'!$S:$T,2,FALSE)</f>
        <v>Quarta</v>
      </c>
      <c r="F117" s="15" t="s">
        <v>8194</v>
      </c>
      <c r="G117" s="15" t="s">
        <v>8195</v>
      </c>
      <c r="H117" s="15" t="s">
        <v>7955</v>
      </c>
      <c r="I117" s="15" t="s">
        <v>95</v>
      </c>
      <c r="J117" s="15" t="s">
        <v>60</v>
      </c>
      <c r="K117" s="99"/>
      <c r="L117" s="1"/>
      <c r="M117" s="1"/>
      <c r="N117" s="1"/>
      <c r="O117" s="1"/>
      <c r="P117" s="1"/>
      <c r="Q117" s="1"/>
      <c r="R117" s="1"/>
      <c r="S117" s="1"/>
      <c r="T117" s="15"/>
      <c r="U117" s="1"/>
      <c r="V117" s="1"/>
      <c r="W117" s="1"/>
      <c r="X117" s="1"/>
      <c r="Y117" s="1"/>
      <c r="Z117" s="1"/>
    </row>
    <row r="118" ht="14.25" customHeight="1">
      <c r="A118" s="1"/>
      <c r="B118" s="12">
        <v>4.5370313E7</v>
      </c>
      <c r="C118" s="15">
        <v>5790105.0</v>
      </c>
      <c r="D118" s="107">
        <v>44404.41578703704</v>
      </c>
      <c r="E118" s="15" t="str">
        <f>VLOOKUP(WEEKDAY(D118),'Dia da Semana'!$S:$T,2,FALSE)</f>
        <v>Quarta</v>
      </c>
      <c r="F118" s="15" t="s">
        <v>8196</v>
      </c>
      <c r="G118" s="15" t="s">
        <v>8197</v>
      </c>
      <c r="H118" s="15" t="s">
        <v>7955</v>
      </c>
      <c r="I118" s="15" t="s">
        <v>46</v>
      </c>
      <c r="J118" s="15" t="s">
        <v>47</v>
      </c>
      <c r="K118" s="99" t="s">
        <v>8198</v>
      </c>
      <c r="L118" s="1"/>
      <c r="M118" s="1"/>
      <c r="N118" s="1"/>
      <c r="O118" s="1"/>
      <c r="P118" s="1"/>
      <c r="Q118" s="1"/>
      <c r="R118" s="1"/>
      <c r="S118" s="1"/>
      <c r="T118" s="15"/>
      <c r="U118" s="1"/>
      <c r="V118" s="1"/>
      <c r="W118" s="1"/>
      <c r="X118" s="1"/>
      <c r="Y118" s="1"/>
      <c r="Z118" s="1"/>
    </row>
    <row r="119" ht="14.25" customHeight="1">
      <c r="A119" s="1"/>
      <c r="B119" s="12">
        <v>4.5369081E7</v>
      </c>
      <c r="C119" s="15">
        <v>7068186.0</v>
      </c>
      <c r="D119" s="107">
        <v>44404.38425925926</v>
      </c>
      <c r="E119" s="15" t="str">
        <f>VLOOKUP(WEEKDAY(D119),'Dia da Semana'!$S:$T,2,FALSE)</f>
        <v>Quarta</v>
      </c>
      <c r="F119" s="15" t="s">
        <v>8199</v>
      </c>
      <c r="G119" s="15" t="s">
        <v>8200</v>
      </c>
      <c r="H119" s="15" t="s">
        <v>7955</v>
      </c>
      <c r="I119" s="15" t="s">
        <v>70</v>
      </c>
      <c r="J119" s="15" t="s">
        <v>13</v>
      </c>
      <c r="K119" s="99" t="s">
        <v>8201</v>
      </c>
      <c r="L119" s="1"/>
      <c r="M119" s="1"/>
      <c r="N119" s="1"/>
      <c r="O119" s="1"/>
      <c r="P119" s="1"/>
      <c r="Q119" s="1"/>
      <c r="R119" s="1"/>
      <c r="S119" s="1"/>
      <c r="T119" s="15"/>
      <c r="U119" s="1"/>
      <c r="V119" s="1"/>
      <c r="W119" s="1"/>
      <c r="X119" s="1"/>
      <c r="Y119" s="1"/>
      <c r="Z119" s="1"/>
    </row>
    <row r="120" ht="14.25" customHeight="1">
      <c r="A120" s="1"/>
      <c r="B120" s="12">
        <v>4.5368455E7</v>
      </c>
      <c r="C120" s="15">
        <v>6158890.0</v>
      </c>
      <c r="D120" s="107">
        <v>44404.36219907407</v>
      </c>
      <c r="E120" s="15" t="str">
        <f>VLOOKUP(WEEKDAY(D120),'Dia da Semana'!$S:$T,2,FALSE)</f>
        <v>Quarta</v>
      </c>
      <c r="F120" s="15" t="s">
        <v>8202</v>
      </c>
      <c r="G120" s="15" t="s">
        <v>8203</v>
      </c>
      <c r="H120" s="15" t="s">
        <v>7955</v>
      </c>
      <c r="I120" s="15" t="s">
        <v>17</v>
      </c>
      <c r="J120" s="15" t="s">
        <v>18</v>
      </c>
      <c r="K120" s="99"/>
      <c r="L120" s="1"/>
      <c r="M120" s="1"/>
      <c r="N120" s="1"/>
      <c r="O120" s="1"/>
      <c r="P120" s="1"/>
      <c r="Q120" s="1"/>
      <c r="R120" s="1"/>
      <c r="S120" s="1"/>
      <c r="T120" s="15"/>
      <c r="U120" s="1"/>
      <c r="V120" s="1"/>
      <c r="W120" s="1"/>
      <c r="X120" s="1"/>
      <c r="Y120" s="1"/>
      <c r="Z120" s="1"/>
    </row>
    <row r="121" ht="14.25" customHeight="1">
      <c r="A121" s="1"/>
      <c r="B121" s="12">
        <v>4.5368067E7</v>
      </c>
      <c r="C121" s="15">
        <v>8876435.0</v>
      </c>
      <c r="D121" s="107">
        <v>44404.344976851855</v>
      </c>
      <c r="E121" s="15" t="str">
        <f>VLOOKUP(WEEKDAY(D121),'Dia da Semana'!$S:$T,2,FALSE)</f>
        <v>Quarta</v>
      </c>
      <c r="F121" s="15" t="s">
        <v>8204</v>
      </c>
      <c r="G121" s="15" t="s">
        <v>8205</v>
      </c>
      <c r="H121" s="15" t="s">
        <v>7955</v>
      </c>
      <c r="I121" s="15" t="s">
        <v>14</v>
      </c>
      <c r="J121" s="15" t="s">
        <v>15</v>
      </c>
      <c r="K121" s="99"/>
      <c r="L121" s="1"/>
      <c r="M121" s="1"/>
      <c r="N121" s="1"/>
      <c r="O121" s="1"/>
      <c r="P121" s="1"/>
      <c r="Q121" s="1"/>
      <c r="R121" s="1"/>
      <c r="S121" s="1"/>
      <c r="T121" s="15"/>
      <c r="U121" s="1"/>
      <c r="V121" s="1"/>
      <c r="W121" s="1"/>
      <c r="X121" s="1"/>
      <c r="Y121" s="1"/>
      <c r="Z121" s="1"/>
    </row>
    <row r="122" ht="14.25" customHeight="1">
      <c r="A122" s="1"/>
      <c r="B122" s="12">
        <v>4.5367976E7</v>
      </c>
      <c r="C122" s="15">
        <v>7311136.0</v>
      </c>
      <c r="D122" s="107">
        <v>44404.340833333335</v>
      </c>
      <c r="E122" s="15" t="str">
        <f>VLOOKUP(WEEKDAY(D122),'Dia da Semana'!$S:$T,2,FALSE)</f>
        <v>Quarta</v>
      </c>
      <c r="F122" s="15" t="s">
        <v>8206</v>
      </c>
      <c r="G122" s="15" t="s">
        <v>8207</v>
      </c>
      <c r="H122" s="15" t="s">
        <v>7955</v>
      </c>
      <c r="I122" s="15" t="s">
        <v>31</v>
      </c>
      <c r="J122" s="15" t="s">
        <v>32</v>
      </c>
      <c r="K122" s="99" t="s">
        <v>8208</v>
      </c>
      <c r="L122" s="1"/>
      <c r="M122" s="1"/>
      <c r="N122" s="1"/>
      <c r="O122" s="1"/>
      <c r="P122" s="1"/>
      <c r="Q122" s="1"/>
      <c r="R122" s="1"/>
      <c r="S122" s="1"/>
      <c r="T122" s="15"/>
      <c r="U122" s="1"/>
      <c r="V122" s="1"/>
      <c r="W122" s="1"/>
      <c r="X122" s="1"/>
      <c r="Y122" s="1"/>
      <c r="Z122" s="1"/>
    </row>
    <row r="123" ht="14.25" customHeight="1">
      <c r="A123" s="1"/>
      <c r="B123" s="12">
        <v>4.5366505E7</v>
      </c>
      <c r="C123" s="15">
        <v>6149094.0</v>
      </c>
      <c r="D123" s="107">
        <v>44404.020532407405</v>
      </c>
      <c r="E123" s="15" t="str">
        <f>VLOOKUP(WEEKDAY(D123),'Dia da Semana'!$S:$T,2,FALSE)</f>
        <v>Quarta</v>
      </c>
      <c r="F123" s="15" t="s">
        <v>8209</v>
      </c>
      <c r="G123" s="15" t="s">
        <v>8210</v>
      </c>
      <c r="H123" s="15" t="s">
        <v>7955</v>
      </c>
      <c r="I123" s="15" t="s">
        <v>31</v>
      </c>
      <c r="J123" s="15" t="s">
        <v>32</v>
      </c>
      <c r="K123" s="99"/>
      <c r="L123" s="1"/>
      <c r="M123" s="1"/>
      <c r="N123" s="1"/>
      <c r="O123" s="1"/>
      <c r="P123" s="1"/>
      <c r="Q123" s="1"/>
      <c r="R123" s="1"/>
      <c r="S123" s="1"/>
      <c r="T123" s="15"/>
      <c r="U123" s="1"/>
      <c r="V123" s="1"/>
      <c r="W123" s="1"/>
      <c r="X123" s="1"/>
      <c r="Y123" s="1"/>
      <c r="Z123" s="1"/>
    </row>
    <row r="124" ht="14.25" customHeight="1">
      <c r="A124" s="1"/>
      <c r="B124" s="12">
        <v>4.5365217E7</v>
      </c>
      <c r="C124" s="15">
        <v>8650238.0</v>
      </c>
      <c r="D124" s="107">
        <v>44403.93445601852</v>
      </c>
      <c r="E124" s="15" t="str">
        <f>VLOOKUP(WEEKDAY(D124),'Dia da Semana'!$S:$T,2,FALSE)</f>
        <v>Terça</v>
      </c>
      <c r="F124" s="15" t="s">
        <v>8211</v>
      </c>
      <c r="G124" s="15" t="s">
        <v>8212</v>
      </c>
      <c r="H124" s="15" t="s">
        <v>7955</v>
      </c>
      <c r="I124" s="15" t="s">
        <v>133</v>
      </c>
      <c r="J124" s="15" t="s">
        <v>13</v>
      </c>
      <c r="K124" s="99"/>
      <c r="L124" s="1"/>
      <c r="M124" s="1"/>
      <c r="N124" s="1"/>
      <c r="O124" s="1"/>
      <c r="P124" s="1"/>
      <c r="Q124" s="1"/>
      <c r="R124" s="1"/>
      <c r="S124" s="1"/>
      <c r="T124" s="15"/>
      <c r="U124" s="1"/>
      <c r="V124" s="1"/>
      <c r="W124" s="1"/>
      <c r="X124" s="1"/>
      <c r="Y124" s="1"/>
      <c r="Z124" s="1"/>
    </row>
    <row r="125" ht="14.25" customHeight="1">
      <c r="A125" s="1"/>
      <c r="B125" s="12">
        <v>4.5360902E7</v>
      </c>
      <c r="C125" s="15">
        <v>7477550.0</v>
      </c>
      <c r="D125" s="107">
        <v>44403.78328703704</v>
      </c>
      <c r="E125" s="15" t="str">
        <f>VLOOKUP(WEEKDAY(D125),'Dia da Semana'!$S:$T,2,FALSE)</f>
        <v>Terça</v>
      </c>
      <c r="F125" s="15" t="s">
        <v>8213</v>
      </c>
      <c r="G125" s="15" t="s">
        <v>8214</v>
      </c>
      <c r="H125" s="15" t="s">
        <v>7955</v>
      </c>
      <c r="I125" s="15" t="s">
        <v>135</v>
      </c>
      <c r="J125" s="15" t="s">
        <v>15</v>
      </c>
      <c r="K125" s="99"/>
      <c r="L125" s="1"/>
      <c r="M125" s="1"/>
      <c r="N125" s="1"/>
      <c r="O125" s="1"/>
      <c r="P125" s="1"/>
      <c r="Q125" s="1"/>
      <c r="R125" s="1"/>
      <c r="S125" s="1"/>
      <c r="T125" s="15"/>
      <c r="U125" s="1"/>
      <c r="V125" s="1"/>
      <c r="W125" s="1"/>
      <c r="X125" s="1"/>
      <c r="Y125" s="1"/>
      <c r="Z125" s="1"/>
    </row>
    <row r="126" ht="14.25" customHeight="1">
      <c r="A126" s="1"/>
      <c r="B126" s="12">
        <v>4.536025E7</v>
      </c>
      <c r="C126" s="15">
        <v>6870064.0</v>
      </c>
      <c r="D126" s="107">
        <v>44403.761458333334</v>
      </c>
      <c r="E126" s="15" t="str">
        <f>VLOOKUP(WEEKDAY(D126),'Dia da Semana'!$S:$T,2,FALSE)</f>
        <v>Terça</v>
      </c>
      <c r="F126" s="15" t="s">
        <v>8215</v>
      </c>
      <c r="G126" s="15" t="s">
        <v>8216</v>
      </c>
      <c r="H126" s="15" t="s">
        <v>7955</v>
      </c>
      <c r="I126" s="15" t="s">
        <v>25</v>
      </c>
      <c r="J126" s="15" t="s">
        <v>26</v>
      </c>
      <c r="K126" s="99"/>
      <c r="L126" s="1"/>
      <c r="M126" s="1"/>
      <c r="N126" s="1"/>
      <c r="O126" s="1"/>
      <c r="P126" s="1"/>
      <c r="Q126" s="1"/>
      <c r="R126" s="1"/>
      <c r="S126" s="1"/>
      <c r="T126" s="15"/>
      <c r="U126" s="1"/>
      <c r="V126" s="1"/>
      <c r="W126" s="1"/>
      <c r="X126" s="1"/>
      <c r="Y126" s="1"/>
      <c r="Z126" s="1"/>
    </row>
    <row r="127" ht="14.25" customHeight="1">
      <c r="A127" s="1"/>
      <c r="B127" s="12">
        <v>4.535982E7</v>
      </c>
      <c r="C127" s="15">
        <v>8460436.0</v>
      </c>
      <c r="D127" s="107">
        <v>44403.74778935185</v>
      </c>
      <c r="E127" s="15" t="str">
        <f>VLOOKUP(WEEKDAY(D127),'Dia da Semana'!$S:$T,2,FALSE)</f>
        <v>Terça</v>
      </c>
      <c r="F127" s="15" t="s">
        <v>8217</v>
      </c>
      <c r="G127" s="15" t="s">
        <v>8218</v>
      </c>
      <c r="H127" s="15" t="s">
        <v>7955</v>
      </c>
      <c r="I127" s="15" t="s">
        <v>12</v>
      </c>
      <c r="J127" s="15" t="s">
        <v>13</v>
      </c>
      <c r="K127" s="99" t="s">
        <v>8219</v>
      </c>
      <c r="L127" s="1"/>
      <c r="M127" s="1"/>
      <c r="N127" s="1"/>
      <c r="O127" s="1"/>
      <c r="P127" s="1"/>
      <c r="Q127" s="1"/>
      <c r="R127" s="1"/>
      <c r="S127" s="1"/>
      <c r="T127" s="15"/>
      <c r="U127" s="1"/>
      <c r="V127" s="1"/>
      <c r="W127" s="1"/>
      <c r="X127" s="1"/>
      <c r="Y127" s="1"/>
      <c r="Z127" s="1"/>
    </row>
    <row r="128" ht="14.25" customHeight="1">
      <c r="A128" s="1"/>
      <c r="B128" s="12">
        <v>4.5359797E7</v>
      </c>
      <c r="C128" s="15" t="s">
        <v>8022</v>
      </c>
      <c r="D128" s="107">
        <v>44403.74618055556</v>
      </c>
      <c r="E128" s="15" t="str">
        <f>VLOOKUP(WEEKDAY(D128),'Dia da Semana'!$S:$T,2,FALSE)</f>
        <v>Terça</v>
      </c>
      <c r="F128" s="15" t="s">
        <v>8220</v>
      </c>
      <c r="G128" s="15" t="s">
        <v>8221</v>
      </c>
      <c r="H128" s="15" t="s">
        <v>7955</v>
      </c>
      <c r="I128" s="15" t="s">
        <v>67</v>
      </c>
      <c r="J128" s="15" t="s">
        <v>13</v>
      </c>
      <c r="K128" s="99" t="s">
        <v>8222</v>
      </c>
      <c r="L128" s="1"/>
      <c r="M128" s="1"/>
      <c r="N128" s="1"/>
      <c r="O128" s="1"/>
      <c r="P128" s="1"/>
      <c r="Q128" s="1"/>
      <c r="R128" s="1"/>
      <c r="S128" s="1"/>
      <c r="T128" s="15"/>
      <c r="U128" s="1"/>
      <c r="V128" s="1"/>
      <c r="W128" s="1"/>
      <c r="X128" s="1"/>
      <c r="Y128" s="1"/>
      <c r="Z128" s="1"/>
    </row>
    <row r="129" ht="14.25" customHeight="1">
      <c r="A129" s="1"/>
      <c r="B129" s="12">
        <v>4.535935E7</v>
      </c>
      <c r="C129" s="15">
        <v>1692607.0</v>
      </c>
      <c r="D129" s="107">
        <v>44403.735034722224</v>
      </c>
      <c r="E129" s="15" t="str">
        <f>VLOOKUP(WEEKDAY(D129),'Dia da Semana'!$S:$T,2,FALSE)</f>
        <v>Terça</v>
      </c>
      <c r="F129" s="15" t="s">
        <v>8223</v>
      </c>
      <c r="G129" s="15" t="s">
        <v>8224</v>
      </c>
      <c r="H129" s="15" t="s">
        <v>7955</v>
      </c>
      <c r="I129" s="15" t="s">
        <v>79</v>
      </c>
      <c r="J129" s="15" t="s">
        <v>13</v>
      </c>
      <c r="K129" s="99"/>
      <c r="L129" s="1"/>
      <c r="M129" s="1"/>
      <c r="N129" s="1"/>
      <c r="O129" s="1"/>
      <c r="P129" s="1"/>
      <c r="Q129" s="1"/>
      <c r="R129" s="1"/>
      <c r="S129" s="1"/>
      <c r="T129" s="15"/>
      <c r="U129" s="1"/>
      <c r="V129" s="1"/>
      <c r="W129" s="1"/>
      <c r="X129" s="1"/>
      <c r="Y129" s="1"/>
      <c r="Z129" s="1"/>
    </row>
    <row r="130" ht="14.25" customHeight="1">
      <c r="A130" s="1"/>
      <c r="B130" s="12">
        <v>4.5358804E7</v>
      </c>
      <c r="C130" s="15">
        <v>6204204.0</v>
      </c>
      <c r="D130" s="107">
        <v>44403.723657407405</v>
      </c>
      <c r="E130" s="15" t="str">
        <f>VLOOKUP(WEEKDAY(D130),'Dia da Semana'!$S:$T,2,FALSE)</f>
        <v>Terça</v>
      </c>
      <c r="F130" s="15" t="s">
        <v>8225</v>
      </c>
      <c r="G130" s="15" t="s">
        <v>8226</v>
      </c>
      <c r="H130" s="15" t="s">
        <v>7955</v>
      </c>
      <c r="I130" s="15" t="s">
        <v>12</v>
      </c>
      <c r="J130" s="15" t="s">
        <v>13</v>
      </c>
      <c r="K130" s="99"/>
      <c r="L130" s="1"/>
      <c r="M130" s="1"/>
      <c r="N130" s="1"/>
      <c r="O130" s="1"/>
      <c r="P130" s="1"/>
      <c r="Q130" s="1"/>
      <c r="R130" s="1"/>
      <c r="S130" s="1"/>
      <c r="T130" s="15"/>
      <c r="U130" s="1"/>
      <c r="V130" s="1"/>
      <c r="W130" s="1"/>
      <c r="X130" s="1"/>
      <c r="Y130" s="1"/>
      <c r="Z130" s="1"/>
    </row>
    <row r="131" ht="14.25" customHeight="1">
      <c r="A131" s="1"/>
      <c r="B131" s="12">
        <v>4.5358436E7</v>
      </c>
      <c r="C131" s="15">
        <v>8877003.0</v>
      </c>
      <c r="D131" s="107">
        <v>44403.71542824074</v>
      </c>
      <c r="E131" s="15" t="str">
        <f>VLOOKUP(WEEKDAY(D131),'Dia da Semana'!$S:$T,2,FALSE)</f>
        <v>Terça</v>
      </c>
      <c r="F131" s="15" t="s">
        <v>8227</v>
      </c>
      <c r="G131" s="15" t="s">
        <v>8228</v>
      </c>
      <c r="H131" s="15" t="s">
        <v>7955</v>
      </c>
      <c r="I131" s="15" t="s">
        <v>12</v>
      </c>
      <c r="J131" s="15" t="s">
        <v>13</v>
      </c>
      <c r="K131" s="99"/>
      <c r="L131" s="1"/>
      <c r="M131" s="1"/>
      <c r="N131" s="1"/>
      <c r="O131" s="1"/>
      <c r="P131" s="1"/>
      <c r="Q131" s="1"/>
      <c r="R131" s="1"/>
      <c r="S131" s="1"/>
      <c r="T131" s="15"/>
      <c r="U131" s="1"/>
      <c r="V131" s="1"/>
      <c r="W131" s="1"/>
      <c r="X131" s="1"/>
      <c r="Y131" s="1"/>
      <c r="Z131" s="1"/>
    </row>
    <row r="132" ht="14.25" customHeight="1">
      <c r="A132" s="1"/>
      <c r="B132" s="12">
        <v>4.535797E7</v>
      </c>
      <c r="C132" s="15">
        <v>8843867.0</v>
      </c>
      <c r="D132" s="107">
        <v>44403.70396990741</v>
      </c>
      <c r="E132" s="15" t="str">
        <f>VLOOKUP(WEEKDAY(D132),'Dia da Semana'!$S:$T,2,FALSE)</f>
        <v>Terça</v>
      </c>
      <c r="F132" s="15" t="s">
        <v>8229</v>
      </c>
      <c r="G132" s="15" t="s">
        <v>8230</v>
      </c>
      <c r="H132" s="15" t="s">
        <v>7955</v>
      </c>
      <c r="I132" s="15" t="s">
        <v>12</v>
      </c>
      <c r="J132" s="15" t="s">
        <v>13</v>
      </c>
      <c r="K132" s="99"/>
      <c r="L132" s="1"/>
      <c r="M132" s="1"/>
      <c r="N132" s="1"/>
      <c r="O132" s="1"/>
      <c r="P132" s="1"/>
      <c r="Q132" s="1"/>
      <c r="R132" s="1"/>
      <c r="S132" s="1"/>
      <c r="T132" s="15"/>
      <c r="U132" s="1"/>
      <c r="V132" s="1"/>
      <c r="W132" s="1"/>
      <c r="X132" s="1"/>
      <c r="Y132" s="1"/>
      <c r="Z132" s="1"/>
    </row>
    <row r="133" ht="14.25" customHeight="1">
      <c r="A133" s="1"/>
      <c r="B133" s="12">
        <v>4.5357735E7</v>
      </c>
      <c r="C133" s="15">
        <v>7953657.0</v>
      </c>
      <c r="D133" s="107">
        <v>44403.69762731482</v>
      </c>
      <c r="E133" s="15" t="str">
        <f>VLOOKUP(WEEKDAY(D133),'Dia da Semana'!$S:$T,2,FALSE)</f>
        <v>Terça</v>
      </c>
      <c r="F133" s="15" t="s">
        <v>8231</v>
      </c>
      <c r="G133" s="15" t="s">
        <v>8232</v>
      </c>
      <c r="H133" s="15" t="s">
        <v>7955</v>
      </c>
      <c r="I133" s="15" t="s">
        <v>86</v>
      </c>
      <c r="J133" s="15" t="s">
        <v>66</v>
      </c>
      <c r="K133" s="99"/>
      <c r="L133" s="1"/>
      <c r="M133" s="1"/>
      <c r="N133" s="1"/>
      <c r="O133" s="1"/>
      <c r="P133" s="1"/>
      <c r="Q133" s="1"/>
      <c r="R133" s="1"/>
      <c r="S133" s="1"/>
      <c r="T133" s="15"/>
      <c r="U133" s="1"/>
      <c r="V133" s="1"/>
      <c r="W133" s="1"/>
      <c r="X133" s="1"/>
      <c r="Y133" s="1"/>
      <c r="Z133" s="1"/>
    </row>
    <row r="134" ht="14.25" customHeight="1">
      <c r="A134" s="1"/>
      <c r="B134" s="12">
        <v>4.5357585E7</v>
      </c>
      <c r="C134" s="15">
        <v>8871494.0</v>
      </c>
      <c r="D134" s="107">
        <v>44403.6959375</v>
      </c>
      <c r="E134" s="15" t="str">
        <f>VLOOKUP(WEEKDAY(D134),'Dia da Semana'!$S:$T,2,FALSE)</f>
        <v>Terça</v>
      </c>
      <c r="F134" s="15" t="s">
        <v>8233</v>
      </c>
      <c r="G134" s="15" t="s">
        <v>8234</v>
      </c>
      <c r="H134" s="15" t="s">
        <v>7955</v>
      </c>
      <c r="I134" s="15" t="s">
        <v>46</v>
      </c>
      <c r="J134" s="15" t="s">
        <v>47</v>
      </c>
      <c r="K134" s="99"/>
      <c r="L134" s="1"/>
      <c r="M134" s="1"/>
      <c r="N134" s="1"/>
      <c r="O134" s="1"/>
      <c r="P134" s="1"/>
      <c r="Q134" s="1"/>
      <c r="R134" s="1"/>
      <c r="S134" s="1"/>
      <c r="T134" s="15"/>
      <c r="U134" s="1"/>
      <c r="V134" s="1"/>
      <c r="W134" s="1"/>
      <c r="X134" s="1"/>
      <c r="Y134" s="1"/>
      <c r="Z134" s="1"/>
    </row>
    <row r="135" ht="14.25" customHeight="1">
      <c r="A135" s="1"/>
      <c r="B135" s="12">
        <v>4.5357263E7</v>
      </c>
      <c r="C135" s="15" t="s">
        <v>8022</v>
      </c>
      <c r="D135" s="107">
        <v>44403.689039351855</v>
      </c>
      <c r="E135" s="15" t="str">
        <f>VLOOKUP(WEEKDAY(D135),'Dia da Semana'!$S:$T,2,FALSE)</f>
        <v>Terça</v>
      </c>
      <c r="F135" s="15" t="s">
        <v>8235</v>
      </c>
      <c r="G135" s="15" t="s">
        <v>8236</v>
      </c>
      <c r="H135" s="15" t="s">
        <v>7955</v>
      </c>
      <c r="I135" s="15" t="s">
        <v>136</v>
      </c>
      <c r="J135" s="15" t="s">
        <v>13</v>
      </c>
      <c r="K135" s="99"/>
      <c r="L135" s="1"/>
      <c r="M135" s="1"/>
      <c r="N135" s="1"/>
      <c r="O135" s="1"/>
      <c r="P135" s="1"/>
      <c r="Q135" s="1"/>
      <c r="R135" s="1"/>
      <c r="S135" s="1"/>
      <c r="T135" s="15"/>
      <c r="U135" s="1"/>
      <c r="V135" s="1"/>
      <c r="W135" s="1"/>
      <c r="X135" s="1"/>
      <c r="Y135" s="1"/>
      <c r="Z135" s="1"/>
    </row>
    <row r="136" ht="14.25" customHeight="1">
      <c r="A136" s="1"/>
      <c r="B136" s="12">
        <v>4.53564E7</v>
      </c>
      <c r="C136" s="15">
        <v>8880171.0</v>
      </c>
      <c r="D136" s="107">
        <v>44403.67009259259</v>
      </c>
      <c r="E136" s="15" t="str">
        <f>VLOOKUP(WEEKDAY(D136),'Dia da Semana'!$S:$T,2,FALSE)</f>
        <v>Terça</v>
      </c>
      <c r="F136" s="15" t="s">
        <v>8237</v>
      </c>
      <c r="G136" s="15" t="s">
        <v>8238</v>
      </c>
      <c r="H136" s="15" t="s">
        <v>7955</v>
      </c>
      <c r="I136" s="15" t="s">
        <v>22</v>
      </c>
      <c r="J136" s="15" t="s">
        <v>27</v>
      </c>
      <c r="K136" s="99"/>
      <c r="L136" s="1"/>
      <c r="M136" s="1"/>
      <c r="N136" s="1"/>
      <c r="O136" s="1"/>
      <c r="P136" s="1"/>
      <c r="Q136" s="1"/>
      <c r="R136" s="1"/>
      <c r="S136" s="1"/>
      <c r="T136" s="15"/>
      <c r="U136" s="1"/>
      <c r="V136" s="1"/>
      <c r="W136" s="1"/>
      <c r="X136" s="1"/>
      <c r="Y136" s="1"/>
      <c r="Z136" s="1"/>
    </row>
    <row r="137" ht="14.25" customHeight="1">
      <c r="A137" s="1"/>
      <c r="B137" s="12">
        <v>4.5355721E7</v>
      </c>
      <c r="C137" s="15">
        <v>1862947.0</v>
      </c>
      <c r="D137" s="107">
        <v>44403.657002314816</v>
      </c>
      <c r="E137" s="15" t="str">
        <f>VLOOKUP(WEEKDAY(D137),'Dia da Semana'!$S:$T,2,FALSE)</f>
        <v>Terça</v>
      </c>
      <c r="F137" s="15" t="s">
        <v>8239</v>
      </c>
      <c r="G137" s="15" t="s">
        <v>8240</v>
      </c>
      <c r="H137" s="15" t="s">
        <v>7955</v>
      </c>
      <c r="I137" s="15" t="s">
        <v>137</v>
      </c>
      <c r="J137" s="15" t="s">
        <v>15</v>
      </c>
      <c r="K137" s="99"/>
      <c r="L137" s="1"/>
      <c r="M137" s="1"/>
      <c r="N137" s="1"/>
      <c r="O137" s="1"/>
      <c r="P137" s="1"/>
      <c r="Q137" s="1"/>
      <c r="R137" s="1"/>
      <c r="S137" s="1"/>
      <c r="T137" s="15"/>
      <c r="U137" s="1"/>
      <c r="V137" s="1"/>
      <c r="W137" s="1"/>
      <c r="X137" s="1"/>
      <c r="Y137" s="1"/>
      <c r="Z137" s="1"/>
    </row>
    <row r="138" ht="14.25" customHeight="1">
      <c r="A138" s="1"/>
      <c r="B138" s="12">
        <v>4.5354622E7</v>
      </c>
      <c r="C138" s="15">
        <v>3758372.0</v>
      </c>
      <c r="D138" s="107">
        <v>44403.633125</v>
      </c>
      <c r="E138" s="15" t="str">
        <f>VLOOKUP(WEEKDAY(D138),'Dia da Semana'!$S:$T,2,FALSE)</f>
        <v>Terça</v>
      </c>
      <c r="F138" s="15" t="s">
        <v>8241</v>
      </c>
      <c r="G138" s="15" t="s">
        <v>8242</v>
      </c>
      <c r="H138" s="15" t="s">
        <v>7955</v>
      </c>
      <c r="I138" s="15" t="s">
        <v>138</v>
      </c>
      <c r="J138" s="15" t="s">
        <v>18</v>
      </c>
      <c r="K138" s="99"/>
      <c r="L138" s="1"/>
      <c r="M138" s="1"/>
      <c r="N138" s="1"/>
      <c r="O138" s="1"/>
      <c r="P138" s="1"/>
      <c r="Q138" s="1"/>
      <c r="R138" s="1"/>
      <c r="S138" s="1"/>
      <c r="T138" s="15"/>
      <c r="U138" s="1"/>
      <c r="V138" s="1"/>
      <c r="W138" s="1"/>
      <c r="X138" s="1"/>
      <c r="Y138" s="1"/>
      <c r="Z138" s="1"/>
    </row>
    <row r="139" ht="14.25" customHeight="1">
      <c r="A139" s="1"/>
      <c r="B139" s="12">
        <v>4.535462E7</v>
      </c>
      <c r="C139" s="15">
        <v>5305836.0</v>
      </c>
      <c r="D139" s="107">
        <v>44403.6325</v>
      </c>
      <c r="E139" s="15" t="str">
        <f>VLOOKUP(WEEKDAY(D139),'Dia da Semana'!$S:$T,2,FALSE)</f>
        <v>Terça</v>
      </c>
      <c r="F139" s="15" t="s">
        <v>8243</v>
      </c>
      <c r="G139" s="15" t="s">
        <v>8244</v>
      </c>
      <c r="H139" s="15" t="s">
        <v>7955</v>
      </c>
      <c r="I139" s="15" t="s">
        <v>14</v>
      </c>
      <c r="J139" s="15" t="s">
        <v>15</v>
      </c>
      <c r="K139" s="99" t="s">
        <v>8245</v>
      </c>
      <c r="L139" s="1"/>
      <c r="M139" s="1"/>
      <c r="N139" s="1"/>
      <c r="O139" s="1"/>
      <c r="P139" s="1"/>
      <c r="Q139" s="1"/>
      <c r="R139" s="1"/>
      <c r="S139" s="1"/>
      <c r="T139" s="15"/>
      <c r="U139" s="1"/>
      <c r="V139" s="1"/>
      <c r="W139" s="1"/>
      <c r="X139" s="1"/>
      <c r="Y139" s="1"/>
      <c r="Z139" s="1"/>
    </row>
    <row r="140" ht="14.25" customHeight="1">
      <c r="A140" s="1"/>
      <c r="B140" s="12">
        <v>4.5354486E7</v>
      </c>
      <c r="C140" s="15">
        <v>1884675.0</v>
      </c>
      <c r="D140" s="107">
        <v>44403.63045138889</v>
      </c>
      <c r="E140" s="15" t="str">
        <f>VLOOKUP(WEEKDAY(D140),'Dia da Semana'!$S:$T,2,FALSE)</f>
        <v>Terça</v>
      </c>
      <c r="F140" s="15" t="s">
        <v>8246</v>
      </c>
      <c r="G140" s="15" t="s">
        <v>8247</v>
      </c>
      <c r="H140" s="15" t="s">
        <v>7955</v>
      </c>
      <c r="I140" s="15" t="s">
        <v>12</v>
      </c>
      <c r="J140" s="15" t="s">
        <v>13</v>
      </c>
      <c r="K140" s="99"/>
      <c r="L140" s="1"/>
      <c r="M140" s="1"/>
      <c r="N140" s="1"/>
      <c r="O140" s="1"/>
      <c r="P140" s="1"/>
      <c r="Q140" s="1"/>
      <c r="R140" s="1"/>
      <c r="S140" s="1"/>
      <c r="T140" s="15"/>
      <c r="U140" s="1"/>
      <c r="V140" s="1"/>
      <c r="W140" s="1"/>
      <c r="X140" s="1"/>
      <c r="Y140" s="1"/>
      <c r="Z140" s="1"/>
    </row>
    <row r="141" ht="14.25" customHeight="1">
      <c r="A141" s="1"/>
      <c r="B141" s="12">
        <v>4.5353321E7</v>
      </c>
      <c r="C141" s="15">
        <v>4417402.0</v>
      </c>
      <c r="D141" s="107">
        <v>44403.60671296297</v>
      </c>
      <c r="E141" s="15" t="str">
        <f>VLOOKUP(WEEKDAY(D141),'Dia da Semana'!$S:$T,2,FALSE)</f>
        <v>Terça</v>
      </c>
      <c r="F141" s="15" t="s">
        <v>8248</v>
      </c>
      <c r="G141" s="15" t="s">
        <v>8249</v>
      </c>
      <c r="H141" s="15" t="s">
        <v>7955</v>
      </c>
      <c r="I141" s="15" t="s">
        <v>55</v>
      </c>
      <c r="J141" s="15" t="s">
        <v>13</v>
      </c>
      <c r="K141" s="99"/>
      <c r="L141" s="1"/>
      <c r="M141" s="1"/>
      <c r="N141" s="1"/>
      <c r="O141" s="1"/>
      <c r="P141" s="1"/>
      <c r="Q141" s="1"/>
      <c r="R141" s="1"/>
      <c r="S141" s="1"/>
      <c r="T141" s="15"/>
      <c r="U141" s="1"/>
      <c r="V141" s="1"/>
      <c r="W141" s="1"/>
      <c r="X141" s="1"/>
      <c r="Y141" s="1"/>
      <c r="Z141" s="1"/>
    </row>
    <row r="142" ht="14.25" customHeight="1">
      <c r="A142" s="1"/>
      <c r="B142" s="12">
        <v>4.5352686E7</v>
      </c>
      <c r="C142" s="15">
        <v>8659002.0</v>
      </c>
      <c r="D142" s="107">
        <v>44403.59328703704</v>
      </c>
      <c r="E142" s="15" t="str">
        <f>VLOOKUP(WEEKDAY(D142),'Dia da Semana'!$S:$T,2,FALSE)</f>
        <v>Terça</v>
      </c>
      <c r="F142" s="15" t="s">
        <v>8250</v>
      </c>
      <c r="G142" s="15" t="s">
        <v>8251</v>
      </c>
      <c r="H142" s="15" t="s">
        <v>7955</v>
      </c>
      <c r="I142" s="15" t="s">
        <v>87</v>
      </c>
      <c r="J142" s="15" t="s">
        <v>13</v>
      </c>
      <c r="K142" s="99"/>
      <c r="L142" s="1"/>
      <c r="M142" s="1"/>
      <c r="N142" s="1"/>
      <c r="O142" s="1"/>
      <c r="P142" s="1"/>
      <c r="Q142" s="1"/>
      <c r="R142" s="1"/>
      <c r="S142" s="1"/>
      <c r="T142" s="15"/>
      <c r="U142" s="1"/>
      <c r="V142" s="1"/>
      <c r="W142" s="1"/>
      <c r="X142" s="1"/>
      <c r="Y142" s="1"/>
      <c r="Z142" s="1"/>
    </row>
    <row r="143" ht="14.25" customHeight="1">
      <c r="A143" s="1"/>
      <c r="B143" s="12">
        <v>4.5351071E7</v>
      </c>
      <c r="C143" s="15">
        <v>7621110.0</v>
      </c>
      <c r="D143" s="107">
        <v>44403.55645833333</v>
      </c>
      <c r="E143" s="15" t="str">
        <f>VLOOKUP(WEEKDAY(D143),'Dia da Semana'!$S:$T,2,FALSE)</f>
        <v>Terça</v>
      </c>
      <c r="F143" s="15" t="s">
        <v>8252</v>
      </c>
      <c r="G143" s="15" t="s">
        <v>8253</v>
      </c>
      <c r="H143" s="15" t="s">
        <v>7955</v>
      </c>
      <c r="I143" s="15" t="s">
        <v>105</v>
      </c>
      <c r="J143" s="15" t="s">
        <v>13</v>
      </c>
      <c r="K143" s="99"/>
      <c r="L143" s="1"/>
      <c r="M143" s="1"/>
      <c r="N143" s="1"/>
      <c r="O143" s="1"/>
      <c r="P143" s="1"/>
      <c r="Q143" s="1"/>
      <c r="R143" s="1"/>
      <c r="S143" s="1"/>
      <c r="T143" s="15"/>
      <c r="U143" s="1"/>
      <c r="V143" s="1"/>
      <c r="W143" s="1"/>
      <c r="X143" s="1"/>
      <c r="Y143" s="1"/>
      <c r="Z143" s="1"/>
    </row>
    <row r="144" ht="14.25" customHeight="1">
      <c r="A144" s="1"/>
      <c r="B144" s="12">
        <v>4.5350422E7</v>
      </c>
      <c r="C144" s="15">
        <v>8879069.0</v>
      </c>
      <c r="D144" s="107">
        <v>44403.540821759256</v>
      </c>
      <c r="E144" s="15" t="str">
        <f>VLOOKUP(WEEKDAY(D144),'Dia da Semana'!$S:$T,2,FALSE)</f>
        <v>Terça</v>
      </c>
      <c r="F144" s="15" t="s">
        <v>8254</v>
      </c>
      <c r="G144" s="15" t="s">
        <v>8255</v>
      </c>
      <c r="H144" s="15" t="s">
        <v>7955</v>
      </c>
      <c r="I144" s="15" t="s">
        <v>17</v>
      </c>
      <c r="J144" s="15" t="s">
        <v>18</v>
      </c>
      <c r="K144" s="99"/>
      <c r="L144" s="1"/>
      <c r="M144" s="1"/>
      <c r="N144" s="1"/>
      <c r="O144" s="1"/>
      <c r="P144" s="1"/>
      <c r="Q144" s="1"/>
      <c r="R144" s="1"/>
      <c r="S144" s="1"/>
      <c r="T144" s="15"/>
      <c r="U144" s="1"/>
      <c r="V144" s="1"/>
      <c r="W144" s="1"/>
      <c r="X144" s="1"/>
      <c r="Y144" s="1"/>
      <c r="Z144" s="1"/>
    </row>
    <row r="145" ht="14.25" customHeight="1">
      <c r="A145" s="1"/>
      <c r="B145" s="12">
        <v>4.5350366E7</v>
      </c>
      <c r="C145" s="15">
        <v>5317431.0</v>
      </c>
      <c r="D145" s="107">
        <v>44403.53978009259</v>
      </c>
      <c r="E145" s="15" t="str">
        <f>VLOOKUP(WEEKDAY(D145),'Dia da Semana'!$S:$T,2,FALSE)</f>
        <v>Terça</v>
      </c>
      <c r="F145" s="15" t="s">
        <v>8256</v>
      </c>
      <c r="G145" s="15" t="s">
        <v>8257</v>
      </c>
      <c r="H145" s="15" t="s">
        <v>7955</v>
      </c>
      <c r="I145" s="15" t="s">
        <v>17</v>
      </c>
      <c r="J145" s="15" t="s">
        <v>18</v>
      </c>
      <c r="K145" s="99"/>
      <c r="L145" s="1"/>
      <c r="M145" s="1"/>
      <c r="N145" s="1"/>
      <c r="O145" s="1"/>
      <c r="P145" s="1"/>
      <c r="Q145" s="1"/>
      <c r="R145" s="1"/>
      <c r="S145" s="1"/>
      <c r="T145" s="15"/>
      <c r="U145" s="1"/>
      <c r="V145" s="1"/>
      <c r="W145" s="1"/>
      <c r="X145" s="1"/>
      <c r="Y145" s="1"/>
      <c r="Z145" s="1"/>
    </row>
    <row r="146" ht="14.25" customHeight="1">
      <c r="A146" s="1"/>
      <c r="B146" s="12">
        <v>4.5349949E7</v>
      </c>
      <c r="C146" s="15">
        <v>8761803.0</v>
      </c>
      <c r="D146" s="107">
        <v>44403.53136574074</v>
      </c>
      <c r="E146" s="15" t="str">
        <f>VLOOKUP(WEEKDAY(D146),'Dia da Semana'!$S:$T,2,FALSE)</f>
        <v>Terça</v>
      </c>
      <c r="F146" s="15" t="s">
        <v>8258</v>
      </c>
      <c r="G146" s="15" t="s">
        <v>8259</v>
      </c>
      <c r="H146" s="15" t="s">
        <v>7955</v>
      </c>
      <c r="I146" s="15" t="s">
        <v>139</v>
      </c>
      <c r="J146" s="15" t="s">
        <v>71</v>
      </c>
      <c r="K146" s="99"/>
      <c r="L146" s="1"/>
      <c r="M146" s="1"/>
      <c r="N146" s="1"/>
      <c r="O146" s="1"/>
      <c r="P146" s="1"/>
      <c r="Q146" s="1"/>
      <c r="R146" s="1"/>
      <c r="S146" s="1"/>
      <c r="T146" s="15"/>
      <c r="U146" s="1"/>
      <c r="V146" s="1"/>
      <c r="W146" s="1"/>
      <c r="X146" s="1"/>
      <c r="Y146" s="1"/>
      <c r="Z146" s="1"/>
    </row>
    <row r="147" ht="14.25" customHeight="1">
      <c r="A147" s="1"/>
      <c r="B147" s="12">
        <v>4.5349424E7</v>
      </c>
      <c r="C147" s="15">
        <v>6162811.0</v>
      </c>
      <c r="D147" s="107">
        <v>44403.518599537034</v>
      </c>
      <c r="E147" s="15" t="str">
        <f>VLOOKUP(WEEKDAY(D147),'Dia da Semana'!$S:$T,2,FALSE)</f>
        <v>Terça</v>
      </c>
      <c r="F147" s="15" t="s">
        <v>8260</v>
      </c>
      <c r="G147" s="15" t="s">
        <v>8261</v>
      </c>
      <c r="H147" s="15" t="s">
        <v>7955</v>
      </c>
      <c r="I147" s="15" t="s">
        <v>31</v>
      </c>
      <c r="J147" s="15" t="s">
        <v>32</v>
      </c>
      <c r="K147" s="99"/>
      <c r="L147" s="1"/>
      <c r="M147" s="1"/>
      <c r="N147" s="1"/>
      <c r="O147" s="1"/>
      <c r="P147" s="1"/>
      <c r="Q147" s="1"/>
      <c r="R147" s="1"/>
      <c r="S147" s="1"/>
      <c r="T147" s="15"/>
      <c r="U147" s="1"/>
      <c r="V147" s="1"/>
      <c r="W147" s="1"/>
      <c r="X147" s="1"/>
      <c r="Y147" s="1"/>
      <c r="Z147" s="1"/>
    </row>
    <row r="148" ht="14.25" customHeight="1">
      <c r="A148" s="1"/>
      <c r="B148" s="12">
        <v>4.5349015E7</v>
      </c>
      <c r="C148" s="15">
        <v>8841633.0</v>
      </c>
      <c r="D148" s="107">
        <v>44403.51105324074</v>
      </c>
      <c r="E148" s="15" t="str">
        <f>VLOOKUP(WEEKDAY(D148),'Dia da Semana'!$S:$T,2,FALSE)</f>
        <v>Terça</v>
      </c>
      <c r="F148" s="15" t="s">
        <v>8262</v>
      </c>
      <c r="G148" s="15" t="s">
        <v>8263</v>
      </c>
      <c r="H148" s="15" t="s">
        <v>7955</v>
      </c>
      <c r="I148" s="15" t="s">
        <v>140</v>
      </c>
      <c r="J148" s="15" t="s">
        <v>18</v>
      </c>
      <c r="K148" s="99"/>
      <c r="L148" s="1"/>
      <c r="M148" s="1"/>
      <c r="N148" s="1"/>
      <c r="O148" s="1"/>
      <c r="P148" s="1"/>
      <c r="Q148" s="1"/>
      <c r="R148" s="1"/>
      <c r="S148" s="1"/>
      <c r="T148" s="15"/>
      <c r="U148" s="1"/>
      <c r="V148" s="1"/>
      <c r="W148" s="1"/>
      <c r="X148" s="1"/>
      <c r="Y148" s="1"/>
      <c r="Z148" s="1"/>
    </row>
    <row r="149" ht="14.25" customHeight="1">
      <c r="A149" s="1"/>
      <c r="B149" s="12">
        <v>4.5346303E7</v>
      </c>
      <c r="C149" s="15">
        <v>7129955.0</v>
      </c>
      <c r="D149" s="107">
        <v>44403.45650462963</v>
      </c>
      <c r="E149" s="15" t="str">
        <f>VLOOKUP(WEEKDAY(D149),'Dia da Semana'!$S:$T,2,FALSE)</f>
        <v>Terça</v>
      </c>
      <c r="F149" s="15" t="s">
        <v>8264</v>
      </c>
      <c r="G149" s="15" t="s">
        <v>8265</v>
      </c>
      <c r="H149" s="15" t="s">
        <v>7955</v>
      </c>
      <c r="I149" s="15" t="s">
        <v>14</v>
      </c>
      <c r="J149" s="15" t="s">
        <v>15</v>
      </c>
      <c r="K149" s="99"/>
      <c r="L149" s="1"/>
      <c r="M149" s="1"/>
      <c r="N149" s="1"/>
      <c r="O149" s="1"/>
      <c r="P149" s="1"/>
      <c r="Q149" s="1"/>
      <c r="R149" s="1"/>
      <c r="S149" s="1"/>
      <c r="T149" s="15"/>
      <c r="U149" s="1"/>
      <c r="V149" s="1"/>
      <c r="W149" s="1"/>
      <c r="X149" s="1"/>
      <c r="Y149" s="1"/>
      <c r="Z149" s="1"/>
    </row>
    <row r="150" ht="14.25" customHeight="1">
      <c r="A150" s="1"/>
      <c r="B150" s="12">
        <v>4.5345682E7</v>
      </c>
      <c r="C150" s="15">
        <v>8866215.0</v>
      </c>
      <c r="D150" s="107">
        <v>44403.443333333336</v>
      </c>
      <c r="E150" s="15" t="str">
        <f>VLOOKUP(WEEKDAY(D150),'Dia da Semana'!$S:$T,2,FALSE)</f>
        <v>Terça</v>
      </c>
      <c r="F150" s="15" t="s">
        <v>8266</v>
      </c>
      <c r="G150" s="15" t="s">
        <v>8267</v>
      </c>
      <c r="H150" s="15" t="s">
        <v>7955</v>
      </c>
      <c r="I150" s="15" t="s">
        <v>67</v>
      </c>
      <c r="J150" s="15" t="s">
        <v>13</v>
      </c>
      <c r="K150" s="99"/>
      <c r="L150" s="1"/>
      <c r="M150" s="1"/>
      <c r="N150" s="1"/>
      <c r="O150" s="1"/>
      <c r="P150" s="1"/>
      <c r="Q150" s="1"/>
      <c r="R150" s="1"/>
      <c r="S150" s="1"/>
      <c r="T150" s="15"/>
      <c r="U150" s="1"/>
      <c r="V150" s="1"/>
      <c r="W150" s="1"/>
      <c r="X150" s="1"/>
      <c r="Y150" s="1"/>
      <c r="Z150" s="1"/>
    </row>
    <row r="151" ht="14.25" customHeight="1">
      <c r="A151" s="1"/>
      <c r="B151" s="12">
        <v>4.5345215E7</v>
      </c>
      <c r="C151" s="15">
        <v>3379518.0</v>
      </c>
      <c r="D151" s="107">
        <v>44403.43284722222</v>
      </c>
      <c r="E151" s="15" t="str">
        <f>VLOOKUP(WEEKDAY(D151),'Dia da Semana'!$S:$T,2,FALSE)</f>
        <v>Terça</v>
      </c>
      <c r="F151" s="15" t="s">
        <v>8268</v>
      </c>
      <c r="G151" s="15" t="s">
        <v>8269</v>
      </c>
      <c r="H151" s="15" t="s">
        <v>7955</v>
      </c>
      <c r="I151" s="15" t="s">
        <v>12</v>
      </c>
      <c r="J151" s="15" t="s">
        <v>13</v>
      </c>
      <c r="K151" s="99" t="s">
        <v>8270</v>
      </c>
      <c r="L151" s="1"/>
      <c r="M151" s="1"/>
      <c r="N151" s="1"/>
      <c r="O151" s="1"/>
      <c r="P151" s="1"/>
      <c r="Q151" s="1"/>
      <c r="R151" s="1"/>
      <c r="S151" s="1"/>
      <c r="T151" s="15"/>
      <c r="U151" s="1"/>
      <c r="V151" s="1"/>
      <c r="W151" s="1"/>
      <c r="X151" s="1"/>
      <c r="Y151" s="1"/>
      <c r="Z151" s="1"/>
    </row>
    <row r="152" ht="14.25" customHeight="1">
      <c r="A152" s="1"/>
      <c r="B152" s="12">
        <v>4.5344705E7</v>
      </c>
      <c r="C152" s="15">
        <v>8806125.0</v>
      </c>
      <c r="D152" s="107">
        <v>44403.421851851854</v>
      </c>
      <c r="E152" s="15" t="str">
        <f>VLOOKUP(WEEKDAY(D152),'Dia da Semana'!$S:$T,2,FALSE)</f>
        <v>Terça</v>
      </c>
      <c r="F152" s="15" t="s">
        <v>8271</v>
      </c>
      <c r="G152" s="15" t="s">
        <v>8272</v>
      </c>
      <c r="H152" s="15" t="s">
        <v>7955</v>
      </c>
      <c r="I152" s="15" t="s">
        <v>17</v>
      </c>
      <c r="J152" s="15" t="s">
        <v>18</v>
      </c>
      <c r="K152" s="99"/>
      <c r="L152" s="1"/>
      <c r="M152" s="1"/>
      <c r="N152" s="1"/>
      <c r="O152" s="1"/>
      <c r="P152" s="1"/>
      <c r="Q152" s="1"/>
      <c r="R152" s="1"/>
      <c r="S152" s="1"/>
      <c r="T152" s="15"/>
      <c r="U152" s="1"/>
      <c r="V152" s="1"/>
      <c r="W152" s="1"/>
      <c r="X152" s="1"/>
      <c r="Y152" s="1"/>
      <c r="Z152" s="1"/>
    </row>
    <row r="153" ht="14.25" customHeight="1">
      <c r="A153" s="1"/>
      <c r="B153" s="12">
        <v>4.5344521E7</v>
      </c>
      <c r="C153" s="15">
        <v>8867586.0</v>
      </c>
      <c r="D153" s="107">
        <v>44403.41787037037</v>
      </c>
      <c r="E153" s="15" t="str">
        <f>VLOOKUP(WEEKDAY(D153),'Dia da Semana'!$S:$T,2,FALSE)</f>
        <v>Terça</v>
      </c>
      <c r="F153" s="15" t="s">
        <v>8273</v>
      </c>
      <c r="G153" s="15" t="s">
        <v>8274</v>
      </c>
      <c r="H153" s="15" t="s">
        <v>7955</v>
      </c>
      <c r="I153" s="15" t="s">
        <v>33</v>
      </c>
      <c r="J153" s="15" t="s">
        <v>18</v>
      </c>
      <c r="K153" s="99" t="s">
        <v>307</v>
      </c>
      <c r="L153" s="1"/>
      <c r="M153" s="1"/>
      <c r="N153" s="1"/>
      <c r="O153" s="1"/>
      <c r="P153" s="1"/>
      <c r="Q153" s="1"/>
      <c r="R153" s="1"/>
      <c r="S153" s="1"/>
      <c r="T153" s="15"/>
      <c r="U153" s="1"/>
      <c r="V153" s="1"/>
      <c r="W153" s="1"/>
      <c r="X153" s="1"/>
      <c r="Y153" s="1"/>
      <c r="Z153" s="1"/>
    </row>
    <row r="154" ht="14.25" customHeight="1">
      <c r="A154" s="1"/>
      <c r="B154" s="12">
        <v>4.5343554E7</v>
      </c>
      <c r="C154" s="15">
        <v>8269778.0</v>
      </c>
      <c r="D154" s="107">
        <v>44403.39207175926</v>
      </c>
      <c r="E154" s="15" t="str">
        <f>VLOOKUP(WEEKDAY(D154),'Dia da Semana'!$S:$T,2,FALSE)</f>
        <v>Terça</v>
      </c>
      <c r="F154" s="15" t="s">
        <v>8239</v>
      </c>
      <c r="G154" s="15" t="s">
        <v>8275</v>
      </c>
      <c r="H154" s="15" t="s">
        <v>7955</v>
      </c>
      <c r="I154" s="15" t="s">
        <v>105</v>
      </c>
      <c r="J154" s="15" t="s">
        <v>13</v>
      </c>
      <c r="K154" s="99"/>
      <c r="L154" s="1"/>
      <c r="M154" s="1"/>
      <c r="N154" s="1"/>
      <c r="O154" s="1"/>
      <c r="P154" s="1"/>
      <c r="Q154" s="1"/>
      <c r="R154" s="1"/>
      <c r="S154" s="1"/>
      <c r="T154" s="15"/>
      <c r="U154" s="1"/>
      <c r="V154" s="1"/>
      <c r="W154" s="1"/>
      <c r="X154" s="1"/>
      <c r="Y154" s="1"/>
      <c r="Z154" s="1"/>
    </row>
    <row r="155" ht="14.25" customHeight="1">
      <c r="A155" s="1"/>
      <c r="B155" s="12">
        <v>4.5342573E7</v>
      </c>
      <c r="C155" s="15">
        <v>898335.0</v>
      </c>
      <c r="D155" s="107">
        <v>44403.36451388889</v>
      </c>
      <c r="E155" s="15" t="str">
        <f>VLOOKUP(WEEKDAY(D155),'Dia da Semana'!$S:$T,2,FALSE)</f>
        <v>Terça</v>
      </c>
      <c r="F155" s="15" t="s">
        <v>8276</v>
      </c>
      <c r="G155" s="15" t="s">
        <v>8277</v>
      </c>
      <c r="H155" s="15" t="s">
        <v>7955</v>
      </c>
      <c r="I155" s="15" t="s">
        <v>22</v>
      </c>
      <c r="J155" s="15" t="s">
        <v>27</v>
      </c>
      <c r="K155" s="99" t="s">
        <v>8278</v>
      </c>
      <c r="L155" s="1"/>
      <c r="M155" s="1"/>
      <c r="N155" s="1"/>
      <c r="O155" s="1"/>
      <c r="P155" s="1"/>
      <c r="Q155" s="1"/>
      <c r="R155" s="1"/>
      <c r="S155" s="1"/>
      <c r="T155" s="15"/>
      <c r="U155" s="1"/>
      <c r="V155" s="1"/>
      <c r="W155" s="1"/>
      <c r="X155" s="1"/>
      <c r="Y155" s="1"/>
      <c r="Z155" s="1"/>
    </row>
    <row r="156" ht="14.25" customHeight="1">
      <c r="A156" s="1"/>
      <c r="B156" s="12">
        <v>4.5340021E7</v>
      </c>
      <c r="C156" s="15">
        <v>6283460.0</v>
      </c>
      <c r="D156" s="107">
        <v>44402.93255787037</v>
      </c>
      <c r="E156" s="15" t="str">
        <f>VLOOKUP(WEEKDAY(D156),'Dia da Semana'!$S:$T,2,FALSE)</f>
        <v>Segunda</v>
      </c>
      <c r="F156" s="15" t="s">
        <v>8279</v>
      </c>
      <c r="G156" s="15" t="s">
        <v>8280</v>
      </c>
      <c r="H156" s="15" t="s">
        <v>7955</v>
      </c>
      <c r="I156" s="15" t="s">
        <v>35</v>
      </c>
      <c r="J156" s="15" t="s">
        <v>13</v>
      </c>
      <c r="K156" s="99" t="s">
        <v>8281</v>
      </c>
      <c r="L156" s="1"/>
      <c r="M156" s="1"/>
      <c r="N156" s="1"/>
      <c r="O156" s="1"/>
      <c r="P156" s="1"/>
      <c r="Q156" s="1"/>
      <c r="R156" s="1"/>
      <c r="S156" s="1"/>
      <c r="T156" s="15"/>
      <c r="U156" s="1"/>
      <c r="V156" s="1"/>
      <c r="W156" s="1"/>
      <c r="X156" s="1"/>
      <c r="Y156" s="1"/>
      <c r="Z156" s="1"/>
    </row>
    <row r="157" ht="14.25" customHeight="1">
      <c r="A157" s="1"/>
      <c r="B157" s="12">
        <v>4.5339996E7</v>
      </c>
      <c r="C157" s="15">
        <v>6644306.0</v>
      </c>
      <c r="D157" s="107">
        <v>44402.93103009259</v>
      </c>
      <c r="E157" s="15" t="str">
        <f>VLOOKUP(WEEKDAY(D157),'Dia da Semana'!$S:$T,2,FALSE)</f>
        <v>Segunda</v>
      </c>
      <c r="F157" s="15" t="s">
        <v>8282</v>
      </c>
      <c r="G157" s="15" t="s">
        <v>8283</v>
      </c>
      <c r="H157" s="15" t="s">
        <v>7955</v>
      </c>
      <c r="I157" s="15" t="s">
        <v>67</v>
      </c>
      <c r="J157" s="15" t="s">
        <v>13</v>
      </c>
      <c r="K157" s="99" t="s">
        <v>8284</v>
      </c>
      <c r="L157" s="1"/>
      <c r="M157" s="1"/>
      <c r="N157" s="1"/>
      <c r="O157" s="1"/>
      <c r="P157" s="1"/>
      <c r="Q157" s="1"/>
      <c r="R157" s="1"/>
      <c r="S157" s="1"/>
      <c r="T157" s="15"/>
      <c r="U157" s="1"/>
      <c r="V157" s="1"/>
      <c r="W157" s="1"/>
      <c r="X157" s="1"/>
      <c r="Y157" s="1"/>
      <c r="Z157" s="1"/>
    </row>
    <row r="158" ht="14.25" customHeight="1">
      <c r="A158" s="1"/>
      <c r="B158" s="12">
        <v>4.5339692E7</v>
      </c>
      <c r="C158" s="15" t="s">
        <v>8022</v>
      </c>
      <c r="D158" s="107">
        <v>44402.91001157407</v>
      </c>
      <c r="E158" s="15" t="str">
        <f>VLOOKUP(WEEKDAY(D158),'Dia da Semana'!$S:$T,2,FALSE)</f>
        <v>Segunda</v>
      </c>
      <c r="F158" s="15" t="s">
        <v>8285</v>
      </c>
      <c r="G158" s="15" t="s">
        <v>8286</v>
      </c>
      <c r="H158" s="15" t="s">
        <v>7955</v>
      </c>
      <c r="I158" s="15" t="s">
        <v>12</v>
      </c>
      <c r="J158" s="15" t="s">
        <v>13</v>
      </c>
      <c r="K158" s="99"/>
      <c r="L158" s="1"/>
      <c r="M158" s="1"/>
      <c r="N158" s="1"/>
      <c r="O158" s="1"/>
      <c r="P158" s="1"/>
      <c r="Q158" s="1"/>
      <c r="R158" s="1"/>
      <c r="S158" s="1"/>
      <c r="T158" s="15"/>
      <c r="U158" s="1"/>
      <c r="V158" s="1"/>
      <c r="W158" s="1"/>
      <c r="X158" s="1"/>
      <c r="Y158" s="1"/>
      <c r="Z158" s="1"/>
    </row>
    <row r="159" ht="14.25" customHeight="1">
      <c r="A159" s="1"/>
      <c r="B159" s="12">
        <v>4.5338979E7</v>
      </c>
      <c r="C159" s="15">
        <v>8865411.0</v>
      </c>
      <c r="D159" s="107">
        <v>44402.8546412037</v>
      </c>
      <c r="E159" s="15" t="str">
        <f>VLOOKUP(WEEKDAY(D159),'Dia da Semana'!$S:$T,2,FALSE)</f>
        <v>Segunda</v>
      </c>
      <c r="F159" s="15" t="s">
        <v>8287</v>
      </c>
      <c r="G159" s="15" t="s">
        <v>8288</v>
      </c>
      <c r="H159" s="15" t="s">
        <v>7955</v>
      </c>
      <c r="I159" s="15" t="s">
        <v>22</v>
      </c>
      <c r="J159" s="15" t="s">
        <v>27</v>
      </c>
      <c r="K159" s="99" t="s">
        <v>8289</v>
      </c>
      <c r="L159" s="1"/>
      <c r="M159" s="1"/>
      <c r="N159" s="1"/>
      <c r="O159" s="1"/>
      <c r="P159" s="1"/>
      <c r="Q159" s="1"/>
      <c r="R159" s="1"/>
      <c r="S159" s="1"/>
      <c r="T159" s="15"/>
      <c r="U159" s="1"/>
      <c r="V159" s="1"/>
      <c r="W159" s="1"/>
      <c r="X159" s="1"/>
      <c r="Y159" s="1"/>
      <c r="Z159" s="1"/>
    </row>
    <row r="160" ht="14.25" customHeight="1">
      <c r="A160" s="1"/>
      <c r="B160" s="12">
        <v>4.5338917E7</v>
      </c>
      <c r="C160" s="15">
        <v>5465672.0</v>
      </c>
      <c r="D160" s="107">
        <v>44402.84945601852</v>
      </c>
      <c r="E160" s="15" t="str">
        <f>VLOOKUP(WEEKDAY(D160),'Dia da Semana'!$S:$T,2,FALSE)</f>
        <v>Segunda</v>
      </c>
      <c r="F160" s="15" t="s">
        <v>7394</v>
      </c>
      <c r="G160" s="15" t="s">
        <v>8290</v>
      </c>
      <c r="H160" s="15" t="s">
        <v>7955</v>
      </c>
      <c r="I160" s="15" t="s">
        <v>12</v>
      </c>
      <c r="J160" s="15" t="s">
        <v>13</v>
      </c>
      <c r="K160" s="99"/>
      <c r="L160" s="1"/>
      <c r="M160" s="1"/>
      <c r="N160" s="1"/>
      <c r="O160" s="1"/>
      <c r="P160" s="1"/>
      <c r="Q160" s="1"/>
      <c r="R160" s="1"/>
      <c r="S160" s="1"/>
      <c r="T160" s="15"/>
      <c r="U160" s="1"/>
      <c r="V160" s="1"/>
      <c r="W160" s="1"/>
      <c r="X160" s="1"/>
      <c r="Y160" s="1"/>
      <c r="Z160" s="1"/>
    </row>
    <row r="161" ht="14.25" customHeight="1">
      <c r="A161" s="1"/>
      <c r="B161" s="12">
        <v>4.5335592E7</v>
      </c>
      <c r="C161" s="15">
        <v>8870391.0</v>
      </c>
      <c r="D161" s="107">
        <v>44402.55694444444</v>
      </c>
      <c r="E161" s="15" t="str">
        <f>VLOOKUP(WEEKDAY(D161),'Dia da Semana'!$S:$T,2,FALSE)</f>
        <v>Segunda</v>
      </c>
      <c r="F161" s="15" t="s">
        <v>8291</v>
      </c>
      <c r="G161" s="15" t="s">
        <v>8292</v>
      </c>
      <c r="H161" s="15" t="s">
        <v>7955</v>
      </c>
      <c r="I161" s="15" t="s">
        <v>141</v>
      </c>
      <c r="J161" s="15" t="s">
        <v>13</v>
      </c>
      <c r="K161" s="99"/>
      <c r="L161" s="1"/>
      <c r="M161" s="1"/>
      <c r="N161" s="1"/>
      <c r="O161" s="1"/>
      <c r="P161" s="1"/>
      <c r="Q161" s="1"/>
      <c r="R161" s="1"/>
      <c r="S161" s="1"/>
      <c r="T161" s="15"/>
      <c r="U161" s="1"/>
      <c r="V161" s="1"/>
      <c r="W161" s="1"/>
      <c r="X161" s="1"/>
      <c r="Y161" s="1"/>
      <c r="Z161" s="1"/>
    </row>
    <row r="162" ht="14.25" customHeight="1">
      <c r="A162" s="1"/>
      <c r="B162" s="12">
        <v>4.5334311E7</v>
      </c>
      <c r="C162" s="15">
        <v>1721427.0</v>
      </c>
      <c r="D162" s="107">
        <v>44402.4471412037</v>
      </c>
      <c r="E162" s="15" t="str">
        <f>VLOOKUP(WEEKDAY(D162),'Dia da Semana'!$S:$T,2,FALSE)</f>
        <v>Segunda</v>
      </c>
      <c r="F162" s="15" t="s">
        <v>8293</v>
      </c>
      <c r="G162" s="15" t="s">
        <v>8294</v>
      </c>
      <c r="H162" s="15" t="s">
        <v>7955</v>
      </c>
      <c r="I162" s="15" t="s">
        <v>17</v>
      </c>
      <c r="J162" s="15" t="s">
        <v>18</v>
      </c>
      <c r="K162" s="99"/>
      <c r="L162" s="1"/>
      <c r="M162" s="1"/>
      <c r="N162" s="1"/>
      <c r="O162" s="1"/>
      <c r="P162" s="1"/>
      <c r="Q162" s="1"/>
      <c r="R162" s="1"/>
      <c r="S162" s="1"/>
      <c r="T162" s="15"/>
      <c r="U162" s="1"/>
      <c r="V162" s="1"/>
      <c r="W162" s="1"/>
      <c r="X162" s="1"/>
      <c r="Y162" s="1"/>
      <c r="Z162" s="1"/>
    </row>
    <row r="163" ht="14.25" customHeight="1">
      <c r="A163" s="1"/>
      <c r="B163" s="12">
        <v>4.5333152E7</v>
      </c>
      <c r="C163" s="15">
        <v>846285.0</v>
      </c>
      <c r="D163" s="107">
        <v>44402.23265046296</v>
      </c>
      <c r="E163" s="15" t="str">
        <f>VLOOKUP(WEEKDAY(D163),'Dia da Semana'!$S:$T,2,FALSE)</f>
        <v>Segunda</v>
      </c>
      <c r="F163" s="15" t="s">
        <v>8295</v>
      </c>
      <c r="G163" s="15" t="s">
        <v>8296</v>
      </c>
      <c r="H163" s="15" t="s">
        <v>7955</v>
      </c>
      <c r="I163" s="15" t="s">
        <v>17</v>
      </c>
      <c r="J163" s="15" t="s">
        <v>18</v>
      </c>
      <c r="K163" s="99"/>
      <c r="L163" s="1"/>
      <c r="M163" s="1"/>
      <c r="N163" s="1"/>
      <c r="O163" s="1"/>
      <c r="P163" s="1"/>
      <c r="Q163" s="1"/>
      <c r="R163" s="1"/>
      <c r="S163" s="1"/>
      <c r="T163" s="15"/>
      <c r="U163" s="1"/>
      <c r="V163" s="1"/>
      <c r="W163" s="1"/>
      <c r="X163" s="1"/>
      <c r="Y163" s="1"/>
      <c r="Z163" s="1"/>
    </row>
    <row r="164" ht="14.25" customHeight="1">
      <c r="A164" s="1"/>
      <c r="B164" s="12">
        <v>4.5331719E7</v>
      </c>
      <c r="C164" s="15">
        <v>5302807.0</v>
      </c>
      <c r="D164" s="107">
        <v>44401.901712962965</v>
      </c>
      <c r="E164" s="15" t="str">
        <f>VLOOKUP(WEEKDAY(D164),'Dia da Semana'!$S:$T,2,FALSE)</f>
        <v>Domingo</v>
      </c>
      <c r="F164" s="15" t="s">
        <v>8297</v>
      </c>
      <c r="G164" s="15" t="s">
        <v>8298</v>
      </c>
      <c r="H164" s="15" t="s">
        <v>7955</v>
      </c>
      <c r="I164" s="15" t="s">
        <v>33</v>
      </c>
      <c r="J164" s="15" t="s">
        <v>18</v>
      </c>
      <c r="K164" s="99"/>
      <c r="L164" s="1"/>
      <c r="M164" s="1"/>
      <c r="N164" s="1"/>
      <c r="O164" s="1"/>
      <c r="P164" s="1"/>
      <c r="Q164" s="1"/>
      <c r="R164" s="1"/>
      <c r="S164" s="1"/>
      <c r="T164" s="15"/>
      <c r="U164" s="1"/>
      <c r="V164" s="1"/>
      <c r="W164" s="1"/>
      <c r="X164" s="1"/>
      <c r="Y164" s="1"/>
      <c r="Z164" s="1"/>
    </row>
    <row r="165" ht="14.25" customHeight="1">
      <c r="A165" s="1"/>
      <c r="B165" s="12">
        <v>4.5330709E7</v>
      </c>
      <c r="C165" s="15">
        <v>5137368.0</v>
      </c>
      <c r="D165" s="107">
        <v>44401.81207175926</v>
      </c>
      <c r="E165" s="15" t="str">
        <f>VLOOKUP(WEEKDAY(D165),'Dia da Semana'!$S:$T,2,FALSE)</f>
        <v>Domingo</v>
      </c>
      <c r="F165" s="15" t="s">
        <v>8299</v>
      </c>
      <c r="G165" s="15" t="s">
        <v>8300</v>
      </c>
      <c r="H165" s="15" t="s">
        <v>7955</v>
      </c>
      <c r="I165" s="15" t="s">
        <v>41</v>
      </c>
      <c r="J165" s="15" t="s">
        <v>42</v>
      </c>
      <c r="K165" s="99" t="s">
        <v>8301</v>
      </c>
      <c r="L165" s="1"/>
      <c r="M165" s="1"/>
      <c r="N165" s="1"/>
      <c r="O165" s="1"/>
      <c r="P165" s="1"/>
      <c r="Q165" s="1"/>
      <c r="R165" s="1"/>
      <c r="S165" s="1"/>
      <c r="T165" s="15"/>
      <c r="U165" s="1"/>
      <c r="V165" s="1"/>
      <c r="W165" s="1"/>
      <c r="X165" s="1"/>
      <c r="Y165" s="1"/>
      <c r="Z165" s="1"/>
    </row>
    <row r="166" ht="14.25" customHeight="1">
      <c r="A166" s="1"/>
      <c r="B166" s="12">
        <v>4.5330581E7</v>
      </c>
      <c r="C166" s="15">
        <v>2771867.0</v>
      </c>
      <c r="D166" s="107">
        <v>44401.80164351852</v>
      </c>
      <c r="E166" s="15" t="str">
        <f>VLOOKUP(WEEKDAY(D166),'Dia da Semana'!$S:$T,2,FALSE)</f>
        <v>Domingo</v>
      </c>
      <c r="F166" s="15" t="s">
        <v>8302</v>
      </c>
      <c r="G166" s="15" t="s">
        <v>8303</v>
      </c>
      <c r="H166" s="15" t="s">
        <v>7955</v>
      </c>
      <c r="I166" s="15" t="s">
        <v>31</v>
      </c>
      <c r="J166" s="15" t="s">
        <v>32</v>
      </c>
      <c r="K166" s="99"/>
      <c r="L166" s="1"/>
      <c r="M166" s="1"/>
      <c r="N166" s="1"/>
      <c r="O166" s="1"/>
      <c r="P166" s="1"/>
      <c r="Q166" s="1"/>
      <c r="R166" s="1"/>
      <c r="S166" s="1"/>
      <c r="T166" s="15"/>
      <c r="U166" s="1"/>
      <c r="V166" s="1"/>
      <c r="W166" s="1"/>
      <c r="X166" s="1"/>
      <c r="Y166" s="1"/>
      <c r="Z166" s="1"/>
    </row>
    <row r="167" ht="14.25" customHeight="1">
      <c r="A167" s="1"/>
      <c r="B167" s="12">
        <v>4.5330152E7</v>
      </c>
      <c r="C167" s="15">
        <v>669280.0</v>
      </c>
      <c r="D167" s="107">
        <v>44401.76621527778</v>
      </c>
      <c r="E167" s="15" t="str">
        <f>VLOOKUP(WEEKDAY(D167),'Dia da Semana'!$S:$T,2,FALSE)</f>
        <v>Domingo</v>
      </c>
      <c r="F167" s="15" t="s">
        <v>8304</v>
      </c>
      <c r="G167" s="15" t="s">
        <v>8305</v>
      </c>
      <c r="H167" s="15" t="s">
        <v>7955</v>
      </c>
      <c r="I167" s="15"/>
      <c r="J167" s="15"/>
      <c r="K167" s="99"/>
      <c r="L167" s="1"/>
      <c r="M167" s="1"/>
      <c r="N167" s="1"/>
      <c r="O167" s="1"/>
      <c r="P167" s="1"/>
      <c r="Q167" s="1"/>
      <c r="R167" s="1"/>
      <c r="S167" s="1"/>
      <c r="T167" s="15"/>
      <c r="U167" s="1"/>
      <c r="V167" s="1"/>
      <c r="W167" s="1"/>
      <c r="X167" s="1"/>
      <c r="Y167" s="1"/>
      <c r="Z167" s="1"/>
    </row>
    <row r="168" ht="14.25" customHeight="1">
      <c r="A168" s="1"/>
      <c r="B168" s="12">
        <v>4.5329892E7</v>
      </c>
      <c r="C168" s="15">
        <v>8864503.0</v>
      </c>
      <c r="D168" s="107">
        <v>44401.74475694444</v>
      </c>
      <c r="E168" s="15" t="str">
        <f>VLOOKUP(WEEKDAY(D168),'Dia da Semana'!$S:$T,2,FALSE)</f>
        <v>Domingo</v>
      </c>
      <c r="F168" s="15" t="s">
        <v>8306</v>
      </c>
      <c r="G168" s="15" t="s">
        <v>8307</v>
      </c>
      <c r="H168" s="15" t="s">
        <v>7955</v>
      </c>
      <c r="I168" s="15" t="s">
        <v>31</v>
      </c>
      <c r="J168" s="15" t="s">
        <v>32</v>
      </c>
      <c r="K168" s="99"/>
      <c r="L168" s="1"/>
      <c r="M168" s="1"/>
      <c r="N168" s="1"/>
      <c r="O168" s="1"/>
      <c r="P168" s="1"/>
      <c r="Q168" s="1"/>
      <c r="R168" s="1"/>
      <c r="S168" s="1"/>
      <c r="T168" s="15"/>
      <c r="U168" s="1"/>
      <c r="V168" s="1"/>
      <c r="W168" s="1"/>
      <c r="X168" s="1"/>
      <c r="Y168" s="1"/>
      <c r="Z168" s="1"/>
    </row>
    <row r="169" ht="14.25" customHeight="1">
      <c r="A169" s="1"/>
      <c r="B169" s="12">
        <v>4.532918E7</v>
      </c>
      <c r="C169" s="15" t="s">
        <v>8022</v>
      </c>
      <c r="D169" s="107">
        <v>44401.68699074074</v>
      </c>
      <c r="E169" s="15" t="str">
        <f>VLOOKUP(WEEKDAY(D169),'Dia da Semana'!$S:$T,2,FALSE)</f>
        <v>Domingo</v>
      </c>
      <c r="F169" s="15" t="s">
        <v>7394</v>
      </c>
      <c r="G169" s="15" t="s">
        <v>8308</v>
      </c>
      <c r="H169" s="15" t="s">
        <v>7955</v>
      </c>
      <c r="I169" s="15" t="s">
        <v>142</v>
      </c>
      <c r="J169" s="15" t="s">
        <v>26</v>
      </c>
      <c r="K169" s="99"/>
      <c r="L169" s="1"/>
      <c r="M169" s="1"/>
      <c r="N169" s="1"/>
      <c r="O169" s="1"/>
      <c r="P169" s="1"/>
      <c r="Q169" s="1"/>
      <c r="R169" s="1"/>
      <c r="S169" s="1"/>
      <c r="T169" s="15"/>
      <c r="U169" s="1"/>
      <c r="V169" s="1"/>
      <c r="W169" s="1"/>
      <c r="X169" s="1"/>
      <c r="Y169" s="1"/>
      <c r="Z169" s="1"/>
    </row>
    <row r="170" ht="14.25" customHeight="1">
      <c r="A170" s="1"/>
      <c r="B170" s="12">
        <v>4.5328305E7</v>
      </c>
      <c r="C170" s="15">
        <v>6482201.0</v>
      </c>
      <c r="D170" s="107">
        <v>44401.62400462963</v>
      </c>
      <c r="E170" s="15" t="str">
        <f>VLOOKUP(WEEKDAY(D170),'Dia da Semana'!$S:$T,2,FALSE)</f>
        <v>Domingo</v>
      </c>
      <c r="F170" s="15" t="s">
        <v>8309</v>
      </c>
      <c r="G170" s="15" t="s">
        <v>8310</v>
      </c>
      <c r="H170" s="15" t="s">
        <v>7955</v>
      </c>
      <c r="I170" s="15" t="s">
        <v>49</v>
      </c>
      <c r="J170" s="15" t="s">
        <v>13</v>
      </c>
      <c r="K170" s="99"/>
      <c r="L170" s="1"/>
      <c r="M170" s="1"/>
      <c r="N170" s="1"/>
      <c r="O170" s="1"/>
      <c r="P170" s="1"/>
      <c r="Q170" s="1"/>
      <c r="R170" s="1"/>
      <c r="S170" s="1"/>
      <c r="T170" s="15"/>
      <c r="U170" s="1"/>
      <c r="V170" s="1"/>
      <c r="W170" s="1"/>
      <c r="X170" s="1"/>
      <c r="Y170" s="1"/>
      <c r="Z170" s="1"/>
    </row>
    <row r="171" ht="14.25" customHeight="1">
      <c r="A171" s="1"/>
      <c r="B171" s="12">
        <v>4.5328204E7</v>
      </c>
      <c r="C171" s="15">
        <v>6351035.0</v>
      </c>
      <c r="D171" s="107">
        <v>44401.6180787037</v>
      </c>
      <c r="E171" s="15" t="str">
        <f>VLOOKUP(WEEKDAY(D171),'Dia da Semana'!$S:$T,2,FALSE)</f>
        <v>Domingo</v>
      </c>
      <c r="F171" s="15" t="s">
        <v>8311</v>
      </c>
      <c r="G171" s="15" t="s">
        <v>8312</v>
      </c>
      <c r="H171" s="15" t="s">
        <v>7955</v>
      </c>
      <c r="I171" s="15" t="s">
        <v>49</v>
      </c>
      <c r="J171" s="15" t="s">
        <v>13</v>
      </c>
      <c r="K171" s="99"/>
      <c r="L171" s="1"/>
      <c r="M171" s="1"/>
      <c r="N171" s="1"/>
      <c r="O171" s="1"/>
      <c r="P171" s="1"/>
      <c r="Q171" s="1"/>
      <c r="R171" s="1"/>
      <c r="S171" s="1"/>
      <c r="T171" s="15"/>
      <c r="U171" s="1"/>
      <c r="V171" s="1"/>
      <c r="W171" s="1"/>
      <c r="X171" s="1"/>
      <c r="Y171" s="1"/>
      <c r="Z171" s="1"/>
    </row>
    <row r="172" ht="14.25" customHeight="1">
      <c r="A172" s="1"/>
      <c r="B172" s="12">
        <v>4.5328166E7</v>
      </c>
      <c r="C172" s="15">
        <v>3994278.0</v>
      </c>
      <c r="D172" s="107">
        <v>44401.615439814814</v>
      </c>
      <c r="E172" s="15" t="str">
        <f>VLOOKUP(WEEKDAY(D172),'Dia da Semana'!$S:$T,2,FALSE)</f>
        <v>Domingo</v>
      </c>
      <c r="F172" s="15" t="s">
        <v>8313</v>
      </c>
      <c r="G172" s="15" t="s">
        <v>8314</v>
      </c>
      <c r="H172" s="15" t="s">
        <v>7955</v>
      </c>
      <c r="I172" s="15" t="s">
        <v>143</v>
      </c>
      <c r="J172" s="15" t="s">
        <v>71</v>
      </c>
      <c r="K172" s="99"/>
      <c r="L172" s="1"/>
      <c r="M172" s="1"/>
      <c r="N172" s="1"/>
      <c r="O172" s="1"/>
      <c r="P172" s="1"/>
      <c r="Q172" s="1"/>
      <c r="R172" s="1"/>
      <c r="S172" s="1"/>
      <c r="T172" s="15"/>
      <c r="U172" s="1"/>
      <c r="V172" s="1"/>
      <c r="W172" s="1"/>
      <c r="X172" s="1"/>
      <c r="Y172" s="1"/>
      <c r="Z172" s="1"/>
    </row>
    <row r="173" ht="14.25" customHeight="1">
      <c r="A173" s="1"/>
      <c r="B173" s="12">
        <v>4.5328063E7</v>
      </c>
      <c r="C173" s="15">
        <v>619918.0</v>
      </c>
      <c r="D173" s="107">
        <v>44401.60828703704</v>
      </c>
      <c r="E173" s="15" t="str">
        <f>VLOOKUP(WEEKDAY(D173),'Dia da Semana'!$S:$T,2,FALSE)</f>
        <v>Domingo</v>
      </c>
      <c r="F173" s="15" t="s">
        <v>8315</v>
      </c>
      <c r="G173" s="15" t="s">
        <v>8316</v>
      </c>
      <c r="H173" s="15" t="s">
        <v>7955</v>
      </c>
      <c r="I173" s="15" t="s">
        <v>12</v>
      </c>
      <c r="J173" s="15" t="s">
        <v>13</v>
      </c>
      <c r="K173" s="99"/>
      <c r="L173" s="1"/>
      <c r="M173" s="1"/>
      <c r="N173" s="1"/>
      <c r="O173" s="1"/>
      <c r="P173" s="1"/>
      <c r="Q173" s="1"/>
      <c r="R173" s="1"/>
      <c r="S173" s="1"/>
      <c r="T173" s="15"/>
      <c r="U173" s="1"/>
      <c r="V173" s="1"/>
      <c r="W173" s="1"/>
      <c r="X173" s="1"/>
      <c r="Y173" s="1"/>
      <c r="Z173" s="1"/>
    </row>
    <row r="174" ht="14.25" customHeight="1">
      <c r="A174" s="1"/>
      <c r="B174" s="12">
        <v>4.5327509E7</v>
      </c>
      <c r="C174" s="15">
        <v>350051.0</v>
      </c>
      <c r="D174" s="107">
        <v>44401.57511574074</v>
      </c>
      <c r="E174" s="15" t="str">
        <f>VLOOKUP(WEEKDAY(D174),'Dia da Semana'!$S:$T,2,FALSE)</f>
        <v>Domingo</v>
      </c>
      <c r="F174" s="15" t="s">
        <v>8317</v>
      </c>
      <c r="G174" s="15" t="s">
        <v>8318</v>
      </c>
      <c r="H174" s="15" t="s">
        <v>7955</v>
      </c>
      <c r="I174" s="15" t="s">
        <v>17</v>
      </c>
      <c r="J174" s="15" t="s">
        <v>18</v>
      </c>
      <c r="K174" s="99"/>
      <c r="L174" s="1"/>
      <c r="M174" s="1"/>
      <c r="N174" s="1"/>
      <c r="O174" s="1"/>
      <c r="P174" s="1"/>
      <c r="Q174" s="1"/>
      <c r="R174" s="1"/>
      <c r="S174" s="1"/>
      <c r="T174" s="15"/>
      <c r="U174" s="1"/>
      <c r="V174" s="1"/>
      <c r="W174" s="1"/>
      <c r="X174" s="1"/>
      <c r="Y174" s="1"/>
      <c r="Z174" s="1"/>
    </row>
    <row r="175" ht="14.25" customHeight="1">
      <c r="A175" s="1"/>
      <c r="B175" s="12">
        <v>4.5327424E7</v>
      </c>
      <c r="C175" s="15">
        <v>948022.0</v>
      </c>
      <c r="D175" s="107">
        <v>44401.56935185185</v>
      </c>
      <c r="E175" s="15" t="str">
        <f>VLOOKUP(WEEKDAY(D175),'Dia da Semana'!$S:$T,2,FALSE)</f>
        <v>Domingo</v>
      </c>
      <c r="F175" s="15" t="s">
        <v>8319</v>
      </c>
      <c r="G175" s="15" t="s">
        <v>8320</v>
      </c>
      <c r="H175" s="15" t="s">
        <v>7955</v>
      </c>
      <c r="I175" s="15" t="s">
        <v>55</v>
      </c>
      <c r="J175" s="15" t="s">
        <v>13</v>
      </c>
      <c r="K175" s="99"/>
      <c r="L175" s="1"/>
      <c r="M175" s="1"/>
      <c r="N175" s="1"/>
      <c r="O175" s="1"/>
      <c r="P175" s="1"/>
      <c r="Q175" s="1"/>
      <c r="R175" s="1"/>
      <c r="S175" s="1"/>
      <c r="T175" s="15"/>
      <c r="U175" s="1"/>
      <c r="V175" s="1"/>
      <c r="W175" s="1"/>
      <c r="X175" s="1"/>
      <c r="Y175" s="1"/>
      <c r="Z175" s="1"/>
    </row>
    <row r="176" ht="14.25" customHeight="1">
      <c r="A176" s="1"/>
      <c r="B176" s="12">
        <v>4.5327127E7</v>
      </c>
      <c r="C176" s="15">
        <v>8828122.0</v>
      </c>
      <c r="D176" s="107">
        <v>44401.5522337963</v>
      </c>
      <c r="E176" s="15" t="str">
        <f>VLOOKUP(WEEKDAY(D176),'Dia da Semana'!$S:$T,2,FALSE)</f>
        <v>Domingo</v>
      </c>
      <c r="F176" s="15" t="s">
        <v>8321</v>
      </c>
      <c r="G176" s="15" t="s">
        <v>8322</v>
      </c>
      <c r="H176" s="15" t="s">
        <v>7955</v>
      </c>
      <c r="I176" s="15" t="s">
        <v>144</v>
      </c>
      <c r="J176" s="15" t="s">
        <v>13</v>
      </c>
      <c r="K176" s="99"/>
      <c r="L176" s="1"/>
      <c r="M176" s="1"/>
      <c r="N176" s="1"/>
      <c r="O176" s="1"/>
      <c r="P176" s="1"/>
      <c r="Q176" s="1"/>
      <c r="R176" s="1"/>
      <c r="S176" s="1"/>
      <c r="T176" s="15"/>
      <c r="U176" s="1"/>
      <c r="V176" s="1"/>
      <c r="W176" s="1"/>
      <c r="X176" s="1"/>
      <c r="Y176" s="1"/>
      <c r="Z176" s="1"/>
    </row>
    <row r="177" ht="14.25" customHeight="1">
      <c r="A177" s="1"/>
      <c r="B177" s="12">
        <v>4.5325751E7</v>
      </c>
      <c r="C177" s="15">
        <v>8637010.0</v>
      </c>
      <c r="D177" s="107">
        <v>44401.48640046296</v>
      </c>
      <c r="E177" s="15" t="str">
        <f>VLOOKUP(WEEKDAY(D177),'Dia da Semana'!$S:$T,2,FALSE)</f>
        <v>Domingo</v>
      </c>
      <c r="F177" s="15" t="s">
        <v>8323</v>
      </c>
      <c r="G177" s="15" t="s">
        <v>8324</v>
      </c>
      <c r="H177" s="15" t="s">
        <v>7955</v>
      </c>
      <c r="I177" s="15" t="s">
        <v>17</v>
      </c>
      <c r="J177" s="15" t="s">
        <v>18</v>
      </c>
      <c r="K177" s="99"/>
      <c r="L177" s="1"/>
      <c r="M177" s="1"/>
      <c r="N177" s="1"/>
      <c r="O177" s="1"/>
      <c r="P177" s="1"/>
      <c r="Q177" s="1"/>
      <c r="R177" s="1"/>
      <c r="S177" s="1"/>
      <c r="T177" s="15"/>
      <c r="U177" s="1"/>
      <c r="V177" s="1"/>
      <c r="W177" s="1"/>
      <c r="X177" s="1"/>
      <c r="Y177" s="1"/>
      <c r="Z177" s="1"/>
    </row>
    <row r="178" ht="14.25" customHeight="1">
      <c r="A178" s="1"/>
      <c r="B178" s="12">
        <v>4.5324091E7</v>
      </c>
      <c r="C178" s="15">
        <v>8539232.0</v>
      </c>
      <c r="D178" s="107">
        <v>44401.4109375</v>
      </c>
      <c r="E178" s="15" t="str">
        <f>VLOOKUP(WEEKDAY(D178),'Dia da Semana'!$S:$T,2,FALSE)</f>
        <v>Domingo</v>
      </c>
      <c r="F178" s="15" t="s">
        <v>8325</v>
      </c>
      <c r="G178" s="15" t="s">
        <v>8326</v>
      </c>
      <c r="H178" s="15" t="s">
        <v>7955</v>
      </c>
      <c r="I178" s="15" t="s">
        <v>12</v>
      </c>
      <c r="J178" s="15" t="s">
        <v>13</v>
      </c>
      <c r="K178" s="99"/>
      <c r="L178" s="1"/>
      <c r="M178" s="1"/>
      <c r="N178" s="1"/>
      <c r="O178" s="1"/>
      <c r="P178" s="1"/>
      <c r="Q178" s="1"/>
      <c r="R178" s="1"/>
      <c r="S178" s="1"/>
      <c r="T178" s="15"/>
      <c r="U178" s="1"/>
      <c r="V178" s="1"/>
      <c r="W178" s="1"/>
      <c r="X178" s="1"/>
      <c r="Y178" s="1"/>
      <c r="Z178" s="1"/>
    </row>
    <row r="179" ht="14.25" customHeight="1">
      <c r="A179" s="1"/>
      <c r="B179" s="12">
        <v>4.5318087E7</v>
      </c>
      <c r="C179" s="15">
        <v>8882978.0</v>
      </c>
      <c r="D179" s="107">
        <v>44400.77893518518</v>
      </c>
      <c r="E179" s="15" t="str">
        <f>VLOOKUP(WEEKDAY(D179),'Dia da Semana'!$S:$T,2,FALSE)</f>
        <v>Sábado</v>
      </c>
      <c r="F179" s="15" t="s">
        <v>8327</v>
      </c>
      <c r="G179" s="15" t="s">
        <v>8328</v>
      </c>
      <c r="H179" s="15" t="s">
        <v>7955</v>
      </c>
      <c r="I179" s="15" t="s">
        <v>17</v>
      </c>
      <c r="J179" s="15" t="s">
        <v>18</v>
      </c>
      <c r="K179" s="99"/>
      <c r="L179" s="1"/>
      <c r="M179" s="1"/>
      <c r="N179" s="1"/>
      <c r="O179" s="1"/>
      <c r="P179" s="1"/>
      <c r="Q179" s="1"/>
      <c r="R179" s="1"/>
      <c r="S179" s="1"/>
      <c r="T179" s="15"/>
      <c r="U179" s="1"/>
      <c r="V179" s="1"/>
      <c r="W179" s="1"/>
      <c r="X179" s="1"/>
      <c r="Y179" s="1"/>
      <c r="Z179" s="1"/>
    </row>
    <row r="180" ht="14.25" customHeight="1">
      <c r="A180" s="1"/>
      <c r="B180" s="12">
        <v>4.5317304E7</v>
      </c>
      <c r="C180" s="15">
        <v>121971.0</v>
      </c>
      <c r="D180" s="107">
        <v>44400.748078703706</v>
      </c>
      <c r="E180" s="15" t="str">
        <f>VLOOKUP(WEEKDAY(D180),'Dia da Semana'!$S:$T,2,FALSE)</f>
        <v>Sábado</v>
      </c>
      <c r="F180" s="15" t="s">
        <v>8329</v>
      </c>
      <c r="G180" s="15" t="s">
        <v>8330</v>
      </c>
      <c r="H180" s="15" t="s">
        <v>7955</v>
      </c>
      <c r="I180" s="15" t="s">
        <v>35</v>
      </c>
      <c r="J180" s="15" t="s">
        <v>13</v>
      </c>
      <c r="K180" s="99"/>
      <c r="L180" s="1"/>
      <c r="M180" s="1"/>
      <c r="N180" s="1"/>
      <c r="O180" s="1"/>
      <c r="P180" s="1"/>
      <c r="Q180" s="1"/>
      <c r="R180" s="1"/>
      <c r="S180" s="1"/>
      <c r="T180" s="15"/>
      <c r="U180" s="1"/>
      <c r="V180" s="1"/>
      <c r="W180" s="1"/>
      <c r="X180" s="1"/>
      <c r="Y180" s="1"/>
      <c r="Z180" s="1"/>
    </row>
    <row r="181" ht="14.25" customHeight="1">
      <c r="A181" s="1"/>
      <c r="B181" s="12">
        <v>4.5317091E7</v>
      </c>
      <c r="C181" s="15">
        <v>7257370.0</v>
      </c>
      <c r="D181" s="107">
        <v>44400.741736111115</v>
      </c>
      <c r="E181" s="15" t="str">
        <f>VLOOKUP(WEEKDAY(D181),'Dia da Semana'!$S:$T,2,FALSE)</f>
        <v>Sábado</v>
      </c>
      <c r="F181" s="15" t="s">
        <v>8331</v>
      </c>
      <c r="G181" s="15" t="s">
        <v>8332</v>
      </c>
      <c r="H181" s="15" t="s">
        <v>7955</v>
      </c>
      <c r="I181" s="15" t="s">
        <v>12</v>
      </c>
      <c r="J181" s="15" t="s">
        <v>13</v>
      </c>
      <c r="K181" s="99" t="s">
        <v>8333</v>
      </c>
      <c r="L181" s="1"/>
      <c r="M181" s="1"/>
      <c r="N181" s="1"/>
      <c r="O181" s="1"/>
      <c r="P181" s="1"/>
      <c r="Q181" s="1"/>
      <c r="R181" s="1"/>
      <c r="S181" s="1"/>
      <c r="T181" s="15"/>
      <c r="U181" s="1"/>
      <c r="V181" s="1"/>
      <c r="W181" s="1"/>
      <c r="X181" s="1"/>
      <c r="Y181" s="1"/>
      <c r="Z181" s="1"/>
    </row>
    <row r="182" ht="14.25" customHeight="1">
      <c r="A182" s="1"/>
      <c r="B182" s="12">
        <v>4.5317088E7</v>
      </c>
      <c r="C182" s="15">
        <v>6855726.0</v>
      </c>
      <c r="D182" s="107">
        <v>44400.740752314814</v>
      </c>
      <c r="E182" s="15" t="str">
        <f>VLOOKUP(WEEKDAY(D182),'Dia da Semana'!$S:$T,2,FALSE)</f>
        <v>Sábado</v>
      </c>
      <c r="F182" s="15" t="s">
        <v>8334</v>
      </c>
      <c r="G182" s="15" t="s">
        <v>8335</v>
      </c>
      <c r="H182" s="15" t="s">
        <v>7955</v>
      </c>
      <c r="I182" s="15" t="s">
        <v>14</v>
      </c>
      <c r="J182" s="15" t="s">
        <v>15</v>
      </c>
      <c r="K182" s="99"/>
      <c r="L182" s="1"/>
      <c r="M182" s="1"/>
      <c r="N182" s="1"/>
      <c r="O182" s="1"/>
      <c r="P182" s="1"/>
      <c r="Q182" s="1"/>
      <c r="R182" s="1"/>
      <c r="S182" s="1"/>
      <c r="T182" s="15"/>
      <c r="U182" s="1"/>
      <c r="V182" s="1"/>
      <c r="W182" s="1"/>
      <c r="X182" s="1"/>
      <c r="Y182" s="1"/>
      <c r="Z182" s="1"/>
    </row>
    <row r="183" ht="14.25" customHeight="1">
      <c r="A183" s="1"/>
      <c r="B183" s="12">
        <v>4.5316525E7</v>
      </c>
      <c r="C183" s="15">
        <v>8861149.0</v>
      </c>
      <c r="D183" s="107">
        <v>44400.7228125</v>
      </c>
      <c r="E183" s="15" t="str">
        <f>VLOOKUP(WEEKDAY(D183),'Dia da Semana'!$S:$T,2,FALSE)</f>
        <v>Sábado</v>
      </c>
      <c r="F183" s="15" t="s">
        <v>8336</v>
      </c>
      <c r="G183" s="15" t="s">
        <v>8337</v>
      </c>
      <c r="H183" s="15" t="s">
        <v>7955</v>
      </c>
      <c r="I183" s="15" t="s">
        <v>96</v>
      </c>
      <c r="J183" s="15" t="s">
        <v>62</v>
      </c>
      <c r="K183" s="99"/>
      <c r="L183" s="1"/>
      <c r="M183" s="1"/>
      <c r="N183" s="1"/>
      <c r="O183" s="1"/>
      <c r="P183" s="1"/>
      <c r="Q183" s="1"/>
      <c r="R183" s="1"/>
      <c r="S183" s="1"/>
      <c r="T183" s="15"/>
      <c r="U183" s="1"/>
      <c r="V183" s="1"/>
      <c r="W183" s="1"/>
      <c r="X183" s="1"/>
      <c r="Y183" s="1"/>
      <c r="Z183" s="1"/>
    </row>
    <row r="184" ht="14.25" customHeight="1">
      <c r="A184" s="1"/>
      <c r="B184" s="12">
        <v>4.5315312E7</v>
      </c>
      <c r="C184" s="15" t="s">
        <v>8022</v>
      </c>
      <c r="D184" s="107">
        <v>44400.6865625</v>
      </c>
      <c r="E184" s="15" t="str">
        <f>VLOOKUP(WEEKDAY(D184),'Dia da Semana'!$S:$T,2,FALSE)</f>
        <v>Sábado</v>
      </c>
      <c r="F184" s="15" t="s">
        <v>8338</v>
      </c>
      <c r="G184" s="15" t="s">
        <v>8339</v>
      </c>
      <c r="H184" s="15" t="s">
        <v>7955</v>
      </c>
      <c r="I184" s="15" t="s">
        <v>17</v>
      </c>
      <c r="J184" s="15" t="s">
        <v>18</v>
      </c>
      <c r="K184" s="99"/>
      <c r="L184" s="1"/>
      <c r="M184" s="1"/>
      <c r="N184" s="1"/>
      <c r="O184" s="1"/>
      <c r="P184" s="1"/>
      <c r="Q184" s="1"/>
      <c r="R184" s="1"/>
      <c r="S184" s="1"/>
      <c r="T184" s="15"/>
      <c r="U184" s="1"/>
      <c r="V184" s="1"/>
      <c r="W184" s="1"/>
      <c r="X184" s="1"/>
      <c r="Y184" s="1"/>
      <c r="Z184" s="1"/>
    </row>
    <row r="185" ht="14.25" customHeight="1">
      <c r="A185" s="1"/>
      <c r="B185" s="12">
        <v>4.5313988E7</v>
      </c>
      <c r="C185" s="15">
        <v>1599366.0</v>
      </c>
      <c r="D185" s="107">
        <v>44400.648888888885</v>
      </c>
      <c r="E185" s="15" t="str">
        <f>VLOOKUP(WEEKDAY(D185),'Dia da Semana'!$S:$T,2,FALSE)</f>
        <v>Sábado</v>
      </c>
      <c r="F185" s="15" t="s">
        <v>8340</v>
      </c>
      <c r="G185" s="15" t="s">
        <v>8341</v>
      </c>
      <c r="H185" s="15" t="s">
        <v>7955</v>
      </c>
      <c r="I185" s="15" t="s">
        <v>12</v>
      </c>
      <c r="J185" s="15" t="s">
        <v>13</v>
      </c>
      <c r="K185" s="99"/>
      <c r="L185" s="1"/>
      <c r="M185" s="1"/>
      <c r="N185" s="1"/>
      <c r="O185" s="1"/>
      <c r="P185" s="1"/>
      <c r="Q185" s="1"/>
      <c r="R185" s="1"/>
      <c r="S185" s="1"/>
      <c r="T185" s="15"/>
      <c r="U185" s="1"/>
      <c r="V185" s="1"/>
      <c r="W185" s="1"/>
      <c r="X185" s="1"/>
      <c r="Y185" s="1"/>
      <c r="Z185" s="1"/>
    </row>
    <row r="186" ht="14.25" customHeight="1">
      <c r="A186" s="1"/>
      <c r="B186" s="12">
        <v>4.5313009E7</v>
      </c>
      <c r="C186" s="15">
        <v>6059872.0</v>
      </c>
      <c r="D186" s="107">
        <v>44400.62186342593</v>
      </c>
      <c r="E186" s="15" t="str">
        <f>VLOOKUP(WEEKDAY(D186),'Dia da Semana'!$S:$T,2,FALSE)</f>
        <v>Sábado</v>
      </c>
      <c r="F186" s="15" t="s">
        <v>8342</v>
      </c>
      <c r="G186" s="15" t="s">
        <v>8343</v>
      </c>
      <c r="H186" s="15" t="s">
        <v>7955</v>
      </c>
      <c r="I186" s="15" t="s">
        <v>12</v>
      </c>
      <c r="J186" s="15" t="s">
        <v>13</v>
      </c>
      <c r="K186" s="99" t="s">
        <v>8344</v>
      </c>
      <c r="L186" s="1"/>
      <c r="M186" s="1"/>
      <c r="N186" s="1"/>
      <c r="O186" s="1"/>
      <c r="P186" s="1"/>
      <c r="Q186" s="1"/>
      <c r="R186" s="1"/>
      <c r="S186" s="1"/>
      <c r="T186" s="15"/>
      <c r="U186" s="1"/>
      <c r="V186" s="1"/>
      <c r="W186" s="1"/>
      <c r="X186" s="1"/>
      <c r="Y186" s="1"/>
      <c r="Z186" s="1"/>
    </row>
    <row r="187" ht="14.25" customHeight="1">
      <c r="A187" s="1"/>
      <c r="B187" s="12">
        <v>4.5312927E7</v>
      </c>
      <c r="C187" s="15">
        <v>7264018.0</v>
      </c>
      <c r="D187" s="107">
        <v>44400.620729166665</v>
      </c>
      <c r="E187" s="15" t="str">
        <f>VLOOKUP(WEEKDAY(D187),'Dia da Semana'!$S:$T,2,FALSE)</f>
        <v>Sábado</v>
      </c>
      <c r="F187" s="15" t="s">
        <v>8345</v>
      </c>
      <c r="G187" s="15" t="s">
        <v>8346</v>
      </c>
      <c r="H187" s="15" t="s">
        <v>7955</v>
      </c>
      <c r="I187" s="15" t="s">
        <v>51</v>
      </c>
      <c r="J187" s="15" t="s">
        <v>45</v>
      </c>
      <c r="K187" s="99"/>
      <c r="L187" s="1"/>
      <c r="M187" s="1"/>
      <c r="N187" s="1"/>
      <c r="O187" s="1"/>
      <c r="P187" s="1"/>
      <c r="Q187" s="1"/>
      <c r="R187" s="1"/>
      <c r="S187" s="1"/>
      <c r="T187" s="15"/>
      <c r="U187" s="1"/>
      <c r="V187" s="1"/>
      <c r="W187" s="1"/>
      <c r="X187" s="1"/>
      <c r="Y187" s="1"/>
      <c r="Z187" s="1"/>
    </row>
    <row r="188" ht="14.25" customHeight="1">
      <c r="A188" s="1"/>
      <c r="B188" s="12">
        <v>4.5312754E7</v>
      </c>
      <c r="C188" s="15">
        <v>2247859.0</v>
      </c>
      <c r="D188" s="107">
        <v>44400.61608796296</v>
      </c>
      <c r="E188" s="15" t="str">
        <f>VLOOKUP(WEEKDAY(D188),'Dia da Semana'!$S:$T,2,FALSE)</f>
        <v>Sábado</v>
      </c>
      <c r="F188" s="15" t="s">
        <v>8347</v>
      </c>
      <c r="G188" s="15" t="s">
        <v>8348</v>
      </c>
      <c r="H188" s="15" t="s">
        <v>7955</v>
      </c>
      <c r="I188" s="15" t="s">
        <v>17</v>
      </c>
      <c r="J188" s="15" t="s">
        <v>18</v>
      </c>
      <c r="K188" s="99"/>
      <c r="L188" s="1"/>
      <c r="M188" s="1"/>
      <c r="N188" s="1"/>
      <c r="O188" s="1"/>
      <c r="P188" s="1"/>
      <c r="Q188" s="1"/>
      <c r="R188" s="1"/>
      <c r="S188" s="1"/>
      <c r="T188" s="15"/>
      <c r="U188" s="1"/>
      <c r="V188" s="1"/>
      <c r="W188" s="1"/>
      <c r="X188" s="1"/>
      <c r="Y188" s="1"/>
      <c r="Z188" s="1"/>
    </row>
    <row r="189" ht="14.25" customHeight="1">
      <c r="A189" s="1"/>
      <c r="B189" s="12">
        <v>4.5311685E7</v>
      </c>
      <c r="C189" s="15">
        <v>3052756.0</v>
      </c>
      <c r="D189" s="107">
        <v>44400.585648148146</v>
      </c>
      <c r="E189" s="15" t="str">
        <f>VLOOKUP(WEEKDAY(D189),'Dia da Semana'!$S:$T,2,FALSE)</f>
        <v>Sábado</v>
      </c>
      <c r="F189" s="15" t="s">
        <v>8349</v>
      </c>
      <c r="G189" s="15" t="s">
        <v>8350</v>
      </c>
      <c r="H189" s="15" t="s">
        <v>7955</v>
      </c>
      <c r="I189" s="15" t="s">
        <v>79</v>
      </c>
      <c r="J189" s="15" t="s">
        <v>13</v>
      </c>
      <c r="K189" s="99"/>
      <c r="L189" s="1"/>
      <c r="M189" s="1"/>
      <c r="N189" s="1"/>
      <c r="O189" s="1"/>
      <c r="P189" s="1"/>
      <c r="Q189" s="1"/>
      <c r="R189" s="1"/>
      <c r="S189" s="1"/>
      <c r="T189" s="15"/>
      <c r="U189" s="1"/>
      <c r="V189" s="1"/>
      <c r="W189" s="1"/>
      <c r="X189" s="1"/>
      <c r="Y189" s="1"/>
      <c r="Z189" s="1"/>
    </row>
    <row r="190" ht="14.25" customHeight="1">
      <c r="A190" s="1"/>
      <c r="B190" s="12">
        <v>4.5310882E7</v>
      </c>
      <c r="C190" s="15">
        <v>8243377.0</v>
      </c>
      <c r="D190" s="107">
        <v>44400.563935185186</v>
      </c>
      <c r="E190" s="15" t="str">
        <f>VLOOKUP(WEEKDAY(D190),'Dia da Semana'!$S:$T,2,FALSE)</f>
        <v>Sábado</v>
      </c>
      <c r="F190" s="15" t="s">
        <v>8351</v>
      </c>
      <c r="G190" s="15" t="s">
        <v>8352</v>
      </c>
      <c r="H190" s="15" t="s">
        <v>7955</v>
      </c>
      <c r="I190" s="15" t="s">
        <v>12</v>
      </c>
      <c r="J190" s="15" t="s">
        <v>13</v>
      </c>
      <c r="K190" s="99"/>
      <c r="L190" s="1"/>
      <c r="M190" s="1"/>
      <c r="N190" s="1"/>
      <c r="O190" s="1"/>
      <c r="P190" s="1"/>
      <c r="Q190" s="1"/>
      <c r="R190" s="1"/>
      <c r="S190" s="1"/>
      <c r="T190" s="15"/>
      <c r="U190" s="1"/>
      <c r="V190" s="1"/>
      <c r="W190" s="1"/>
      <c r="X190" s="1"/>
      <c r="Y190" s="1"/>
      <c r="Z190" s="1"/>
    </row>
    <row r="191" ht="14.25" customHeight="1">
      <c r="A191" s="1"/>
      <c r="B191" s="12">
        <v>4.5310602E7</v>
      </c>
      <c r="C191" s="15" t="s">
        <v>8022</v>
      </c>
      <c r="D191" s="107">
        <v>44400.55888888889</v>
      </c>
      <c r="E191" s="15" t="str">
        <f>VLOOKUP(WEEKDAY(D191),'Dia da Semana'!$S:$T,2,FALSE)</f>
        <v>Sábado</v>
      </c>
      <c r="F191" s="15" t="s">
        <v>8353</v>
      </c>
      <c r="G191" s="15" t="s">
        <v>8354</v>
      </c>
      <c r="H191" s="15" t="s">
        <v>7955</v>
      </c>
      <c r="I191" s="15" t="s">
        <v>20</v>
      </c>
      <c r="J191" s="15" t="s">
        <v>21</v>
      </c>
      <c r="K191" s="99"/>
      <c r="L191" s="1"/>
      <c r="M191" s="1"/>
      <c r="N191" s="1"/>
      <c r="O191" s="1"/>
      <c r="P191" s="1"/>
      <c r="Q191" s="1"/>
      <c r="R191" s="1"/>
      <c r="S191" s="1"/>
      <c r="T191" s="15"/>
      <c r="U191" s="1"/>
      <c r="V191" s="1"/>
      <c r="W191" s="1"/>
      <c r="X191" s="1"/>
      <c r="Y191" s="1"/>
      <c r="Z191" s="1"/>
    </row>
    <row r="192" ht="14.25" customHeight="1">
      <c r="A192" s="1"/>
      <c r="B192" s="12">
        <v>4.5309675E7</v>
      </c>
      <c r="C192" s="15">
        <v>8723647.0</v>
      </c>
      <c r="D192" s="107">
        <v>44400.551203703704</v>
      </c>
      <c r="E192" s="15" t="str">
        <f>VLOOKUP(WEEKDAY(D192),'Dia da Semana'!$S:$T,2,FALSE)</f>
        <v>Sábado</v>
      </c>
      <c r="F192" s="15" t="s">
        <v>8355</v>
      </c>
      <c r="G192" s="15" t="s">
        <v>8356</v>
      </c>
      <c r="H192" s="15" t="s">
        <v>7955</v>
      </c>
      <c r="I192" s="15" t="s">
        <v>41</v>
      </c>
      <c r="J192" s="15" t="s">
        <v>42</v>
      </c>
      <c r="K192" s="99"/>
      <c r="L192" s="1"/>
      <c r="M192" s="1"/>
      <c r="N192" s="1"/>
      <c r="O192" s="1"/>
      <c r="P192" s="1"/>
      <c r="Q192" s="1"/>
      <c r="R192" s="1"/>
      <c r="S192" s="1"/>
      <c r="T192" s="15"/>
      <c r="U192" s="1"/>
      <c r="V192" s="1"/>
      <c r="W192" s="1"/>
      <c r="X192" s="1"/>
      <c r="Y192" s="1"/>
      <c r="Z192" s="1"/>
    </row>
    <row r="193" ht="14.25" customHeight="1">
      <c r="A193" s="1"/>
      <c r="B193" s="12">
        <v>4.5308355E7</v>
      </c>
      <c r="C193" s="15">
        <v>5587601.0</v>
      </c>
      <c r="D193" s="107">
        <v>44400.52618055556</v>
      </c>
      <c r="E193" s="15" t="str">
        <f>VLOOKUP(WEEKDAY(D193),'Dia da Semana'!$S:$T,2,FALSE)</f>
        <v>Sábado</v>
      </c>
      <c r="F193" s="15" t="s">
        <v>8357</v>
      </c>
      <c r="G193" s="15" t="s">
        <v>8358</v>
      </c>
      <c r="H193" s="15" t="s">
        <v>7955</v>
      </c>
      <c r="I193" s="15" t="s">
        <v>70</v>
      </c>
      <c r="J193" s="15" t="s">
        <v>13</v>
      </c>
      <c r="K193" s="99"/>
      <c r="L193" s="1"/>
      <c r="M193" s="1"/>
      <c r="N193" s="1"/>
      <c r="O193" s="1"/>
      <c r="P193" s="1"/>
      <c r="Q193" s="1"/>
      <c r="R193" s="1"/>
      <c r="S193" s="1"/>
      <c r="T193" s="15"/>
      <c r="U193" s="1"/>
      <c r="V193" s="1"/>
      <c r="W193" s="1"/>
      <c r="X193" s="1"/>
      <c r="Y193" s="1"/>
      <c r="Z193" s="1"/>
    </row>
    <row r="194" ht="14.25" customHeight="1">
      <c r="A194" s="1"/>
      <c r="B194" s="12">
        <v>4.5307461E7</v>
      </c>
      <c r="C194" s="15">
        <v>8860812.0</v>
      </c>
      <c r="D194" s="107">
        <v>44400.504375</v>
      </c>
      <c r="E194" s="15" t="str">
        <f>VLOOKUP(WEEKDAY(D194),'Dia da Semana'!$S:$T,2,FALSE)</f>
        <v>Sábado</v>
      </c>
      <c r="F194" s="15" t="s">
        <v>8359</v>
      </c>
      <c r="G194" s="15" t="s">
        <v>8360</v>
      </c>
      <c r="H194" s="15" t="s">
        <v>7955</v>
      </c>
      <c r="I194" s="15" t="s">
        <v>145</v>
      </c>
      <c r="J194" s="15" t="s">
        <v>15</v>
      </c>
      <c r="K194" s="99"/>
      <c r="L194" s="1"/>
      <c r="M194" s="1"/>
      <c r="N194" s="1"/>
      <c r="O194" s="1"/>
      <c r="P194" s="1"/>
      <c r="Q194" s="1"/>
      <c r="R194" s="1"/>
      <c r="S194" s="1"/>
      <c r="T194" s="15"/>
      <c r="U194" s="1"/>
      <c r="V194" s="1"/>
      <c r="W194" s="1"/>
      <c r="X194" s="1"/>
      <c r="Y194" s="1"/>
      <c r="Z194" s="1"/>
    </row>
    <row r="195" ht="14.25" customHeight="1">
      <c r="A195" s="1"/>
      <c r="B195" s="12">
        <v>4.5305769E7</v>
      </c>
      <c r="C195" s="15">
        <v>8870124.0</v>
      </c>
      <c r="D195" s="107">
        <v>44400.46399305556</v>
      </c>
      <c r="E195" s="15" t="str">
        <f>VLOOKUP(WEEKDAY(D195),'Dia da Semana'!$S:$T,2,FALSE)</f>
        <v>Sábado</v>
      </c>
      <c r="F195" s="15" t="s">
        <v>8361</v>
      </c>
      <c r="G195" s="15" t="s">
        <v>8362</v>
      </c>
      <c r="H195" s="15" t="s">
        <v>7955</v>
      </c>
      <c r="I195" s="15" t="s">
        <v>12</v>
      </c>
      <c r="J195" s="15" t="s">
        <v>13</v>
      </c>
      <c r="K195" s="99"/>
      <c r="L195" s="1"/>
      <c r="M195" s="1"/>
      <c r="N195" s="1"/>
      <c r="O195" s="1"/>
      <c r="P195" s="1"/>
      <c r="Q195" s="1"/>
      <c r="R195" s="1"/>
      <c r="S195" s="1"/>
      <c r="T195" s="15"/>
      <c r="U195" s="1"/>
      <c r="V195" s="1"/>
      <c r="W195" s="1"/>
      <c r="X195" s="1"/>
      <c r="Y195" s="1"/>
      <c r="Z195" s="1"/>
    </row>
    <row r="196" ht="14.25" customHeight="1">
      <c r="A196" s="1"/>
      <c r="B196" s="12">
        <v>4.5304607E7</v>
      </c>
      <c r="C196" s="15">
        <v>8643595.0</v>
      </c>
      <c r="D196" s="107">
        <v>44400.43576388889</v>
      </c>
      <c r="E196" s="15" t="str">
        <f>VLOOKUP(WEEKDAY(D196),'Dia da Semana'!$S:$T,2,FALSE)</f>
        <v>Sábado</v>
      </c>
      <c r="F196" s="15" t="s">
        <v>8363</v>
      </c>
      <c r="G196" s="15" t="s">
        <v>8364</v>
      </c>
      <c r="H196" s="15" t="s">
        <v>7955</v>
      </c>
      <c r="I196" s="15" t="s">
        <v>12</v>
      </c>
      <c r="J196" s="15" t="s">
        <v>13</v>
      </c>
      <c r="K196" s="99"/>
      <c r="L196" s="1"/>
      <c r="M196" s="1"/>
      <c r="N196" s="1"/>
      <c r="O196" s="1"/>
      <c r="P196" s="1"/>
      <c r="Q196" s="1"/>
      <c r="R196" s="1"/>
      <c r="S196" s="1"/>
      <c r="T196" s="15"/>
      <c r="U196" s="1"/>
      <c r="V196" s="1"/>
      <c r="W196" s="1"/>
      <c r="X196" s="1"/>
      <c r="Y196" s="1"/>
      <c r="Z196" s="1"/>
    </row>
    <row r="197" ht="14.25" customHeight="1">
      <c r="A197" s="1"/>
      <c r="B197" s="12">
        <v>4.5303241E7</v>
      </c>
      <c r="C197" s="15">
        <v>6846308.0</v>
      </c>
      <c r="D197" s="107">
        <v>44400.40039351852</v>
      </c>
      <c r="E197" s="15" t="str">
        <f>VLOOKUP(WEEKDAY(D197),'Dia da Semana'!$S:$T,2,FALSE)</f>
        <v>Sábado</v>
      </c>
      <c r="F197" s="15" t="s">
        <v>8365</v>
      </c>
      <c r="G197" s="15" t="s">
        <v>8366</v>
      </c>
      <c r="H197" s="15" t="s">
        <v>7955</v>
      </c>
      <c r="I197" s="15" t="s">
        <v>51</v>
      </c>
      <c r="J197" s="15" t="s">
        <v>45</v>
      </c>
      <c r="K197" s="99" t="s">
        <v>8367</v>
      </c>
      <c r="L197" s="1"/>
      <c r="M197" s="1"/>
      <c r="N197" s="1"/>
      <c r="O197" s="1"/>
      <c r="P197" s="1"/>
      <c r="Q197" s="1"/>
      <c r="R197" s="1"/>
      <c r="S197" s="1"/>
      <c r="T197" s="15"/>
      <c r="U197" s="1"/>
      <c r="V197" s="1"/>
      <c r="W197" s="1"/>
      <c r="X197" s="1"/>
      <c r="Y197" s="1"/>
      <c r="Z197" s="1"/>
    </row>
    <row r="198" ht="14.25" customHeight="1">
      <c r="A198" s="1"/>
      <c r="B198" s="12">
        <v>4.5301754E7</v>
      </c>
      <c r="C198" s="15">
        <v>7076400.0</v>
      </c>
      <c r="D198" s="107">
        <v>44400.35190972222</v>
      </c>
      <c r="E198" s="15" t="str">
        <f>VLOOKUP(WEEKDAY(D198),'Dia da Semana'!$S:$T,2,FALSE)</f>
        <v>Sábado</v>
      </c>
      <c r="F198" s="15" t="s">
        <v>8368</v>
      </c>
      <c r="G198" s="15" t="s">
        <v>8369</v>
      </c>
      <c r="H198" s="15" t="s">
        <v>7955</v>
      </c>
      <c r="I198" s="15" t="s">
        <v>17</v>
      </c>
      <c r="J198" s="15" t="s">
        <v>18</v>
      </c>
      <c r="K198" s="99"/>
      <c r="L198" s="1"/>
      <c r="M198" s="1"/>
      <c r="N198" s="1"/>
      <c r="O198" s="1"/>
      <c r="P198" s="1"/>
      <c r="Q198" s="1"/>
      <c r="R198" s="1"/>
      <c r="S198" s="1"/>
      <c r="T198" s="15"/>
      <c r="U198" s="1"/>
      <c r="V198" s="1"/>
      <c r="W198" s="1"/>
      <c r="X198" s="1"/>
      <c r="Y198" s="1"/>
      <c r="Z198" s="1"/>
    </row>
    <row r="199" ht="14.25" customHeight="1">
      <c r="A199" s="1"/>
      <c r="B199" s="12">
        <v>4.529833E7</v>
      </c>
      <c r="C199" s="15">
        <v>1736837.0</v>
      </c>
      <c r="D199" s="107">
        <v>44399.89641203704</v>
      </c>
      <c r="E199" s="15" t="str">
        <f>VLOOKUP(WEEKDAY(D199),'Dia da Semana'!$S:$T,2,FALSE)</f>
        <v>Sexta</v>
      </c>
      <c r="F199" s="15" t="s">
        <v>8254</v>
      </c>
      <c r="G199" s="15" t="s">
        <v>8370</v>
      </c>
      <c r="H199" s="15" t="s">
        <v>7955</v>
      </c>
      <c r="I199" s="15" t="s">
        <v>22</v>
      </c>
      <c r="J199" s="15" t="s">
        <v>27</v>
      </c>
      <c r="K199" s="99"/>
      <c r="L199" s="1"/>
      <c r="M199" s="1"/>
      <c r="N199" s="1"/>
      <c r="O199" s="1"/>
      <c r="P199" s="1"/>
      <c r="Q199" s="1"/>
      <c r="R199" s="1"/>
      <c r="S199" s="1"/>
      <c r="T199" s="15"/>
      <c r="U199" s="1"/>
      <c r="V199" s="1"/>
      <c r="W199" s="1"/>
      <c r="X199" s="1"/>
      <c r="Y199" s="1"/>
      <c r="Z199" s="1"/>
    </row>
    <row r="200" ht="14.25" customHeight="1">
      <c r="A200" s="1"/>
      <c r="B200" s="12">
        <v>4.5298172E7</v>
      </c>
      <c r="C200" s="15">
        <v>5644794.0</v>
      </c>
      <c r="D200" s="107">
        <v>44399.89019675926</v>
      </c>
      <c r="E200" s="15" t="str">
        <f>VLOOKUP(WEEKDAY(D200),'Dia da Semana'!$S:$T,2,FALSE)</f>
        <v>Sexta</v>
      </c>
      <c r="F200" s="15" t="s">
        <v>8371</v>
      </c>
      <c r="G200" s="15" t="s">
        <v>8372</v>
      </c>
      <c r="H200" s="15" t="s">
        <v>7955</v>
      </c>
      <c r="I200" s="15" t="s">
        <v>146</v>
      </c>
      <c r="J200" s="15" t="s">
        <v>15</v>
      </c>
      <c r="K200" s="99"/>
      <c r="L200" s="1"/>
      <c r="M200" s="1"/>
      <c r="N200" s="1"/>
      <c r="O200" s="1"/>
      <c r="P200" s="1"/>
      <c r="Q200" s="1"/>
      <c r="R200" s="1"/>
      <c r="S200" s="1"/>
      <c r="T200" s="15"/>
      <c r="U200" s="1"/>
      <c r="V200" s="1"/>
      <c r="W200" s="1"/>
      <c r="X200" s="1"/>
      <c r="Y200" s="1"/>
      <c r="Z200" s="1"/>
    </row>
    <row r="201" ht="14.25" customHeight="1">
      <c r="A201" s="1"/>
      <c r="B201" s="12">
        <v>4.5298025E7</v>
      </c>
      <c r="C201" s="15">
        <v>4365736.0</v>
      </c>
      <c r="D201" s="107">
        <v>44399.88474537037</v>
      </c>
      <c r="E201" s="15" t="str">
        <f>VLOOKUP(WEEKDAY(D201),'Dia da Semana'!$S:$T,2,FALSE)</f>
        <v>Sexta</v>
      </c>
      <c r="F201" s="15" t="s">
        <v>8373</v>
      </c>
      <c r="G201" s="15" t="s">
        <v>8374</v>
      </c>
      <c r="H201" s="15" t="s">
        <v>7955</v>
      </c>
      <c r="I201" s="15" t="s">
        <v>31</v>
      </c>
      <c r="J201" s="15" t="s">
        <v>32</v>
      </c>
      <c r="K201" s="99" t="s">
        <v>8375</v>
      </c>
      <c r="L201" s="1"/>
      <c r="M201" s="1"/>
      <c r="N201" s="1"/>
      <c r="O201" s="1"/>
      <c r="P201" s="1"/>
      <c r="Q201" s="1"/>
      <c r="R201" s="1"/>
      <c r="S201" s="1"/>
      <c r="T201" s="15"/>
      <c r="U201" s="1"/>
      <c r="V201" s="1"/>
      <c r="W201" s="1"/>
      <c r="X201" s="1"/>
      <c r="Y201" s="1"/>
      <c r="Z201" s="1"/>
    </row>
    <row r="202" ht="14.25" customHeight="1">
      <c r="A202" s="1"/>
      <c r="B202" s="12">
        <v>4.5297744E7</v>
      </c>
      <c r="C202" s="15">
        <v>8877041.0</v>
      </c>
      <c r="D202" s="107">
        <v>44399.87164351852</v>
      </c>
      <c r="E202" s="15" t="str">
        <f>VLOOKUP(WEEKDAY(D202),'Dia da Semana'!$S:$T,2,FALSE)</f>
        <v>Sexta</v>
      </c>
      <c r="F202" s="15" t="s">
        <v>8376</v>
      </c>
      <c r="G202" s="15" t="s">
        <v>8377</v>
      </c>
      <c r="H202" s="15" t="s">
        <v>7955</v>
      </c>
      <c r="I202" s="15" t="s">
        <v>147</v>
      </c>
      <c r="J202" s="15" t="s">
        <v>13</v>
      </c>
      <c r="K202" s="99" t="s">
        <v>8378</v>
      </c>
      <c r="L202" s="1"/>
      <c r="M202" s="1"/>
      <c r="N202" s="1"/>
      <c r="O202" s="1"/>
      <c r="P202" s="1"/>
      <c r="Q202" s="1"/>
      <c r="R202" s="1"/>
      <c r="S202" s="1"/>
      <c r="T202" s="15"/>
      <c r="U202" s="1"/>
      <c r="V202" s="1"/>
      <c r="W202" s="1"/>
      <c r="X202" s="1"/>
      <c r="Y202" s="1"/>
      <c r="Z202" s="1"/>
    </row>
    <row r="203" ht="14.25" customHeight="1">
      <c r="A203" s="1"/>
      <c r="B203" s="12">
        <v>4.529707E7</v>
      </c>
      <c r="C203" s="15">
        <v>4314019.0</v>
      </c>
      <c r="D203" s="107">
        <v>44399.845972222225</v>
      </c>
      <c r="E203" s="15" t="str">
        <f>VLOOKUP(WEEKDAY(D203),'Dia da Semana'!$S:$T,2,FALSE)</f>
        <v>Sexta</v>
      </c>
      <c r="F203" s="15" t="s">
        <v>8379</v>
      </c>
      <c r="G203" s="15" t="s">
        <v>8380</v>
      </c>
      <c r="H203" s="15" t="s">
        <v>7955</v>
      </c>
      <c r="I203" s="15" t="s">
        <v>106</v>
      </c>
      <c r="J203" s="15" t="s">
        <v>30</v>
      </c>
      <c r="K203" s="99"/>
      <c r="L203" s="1"/>
      <c r="M203" s="1"/>
      <c r="N203" s="1"/>
      <c r="O203" s="1"/>
      <c r="P203" s="1"/>
      <c r="Q203" s="1"/>
      <c r="R203" s="1"/>
      <c r="S203" s="1"/>
      <c r="T203" s="15"/>
      <c r="U203" s="1"/>
      <c r="V203" s="1"/>
      <c r="W203" s="1"/>
      <c r="X203" s="1"/>
      <c r="Y203" s="1"/>
      <c r="Z203" s="1"/>
    </row>
    <row r="204" ht="14.25" customHeight="1">
      <c r="A204" s="1"/>
      <c r="B204" s="12">
        <v>4.5296318E7</v>
      </c>
      <c r="C204" s="15">
        <v>8847530.0</v>
      </c>
      <c r="D204" s="107">
        <v>44399.819768518515</v>
      </c>
      <c r="E204" s="15" t="str">
        <f>VLOOKUP(WEEKDAY(D204),'Dia da Semana'!$S:$T,2,FALSE)</f>
        <v>Sexta</v>
      </c>
      <c r="F204" s="15" t="s">
        <v>8381</v>
      </c>
      <c r="G204" s="15" t="s">
        <v>8382</v>
      </c>
      <c r="H204" s="15" t="s">
        <v>7955</v>
      </c>
      <c r="I204" s="15" t="s">
        <v>12</v>
      </c>
      <c r="J204" s="15" t="s">
        <v>13</v>
      </c>
      <c r="K204" s="99"/>
      <c r="L204" s="1"/>
      <c r="M204" s="1"/>
      <c r="N204" s="1"/>
      <c r="O204" s="1"/>
      <c r="P204" s="1"/>
      <c r="Q204" s="1"/>
      <c r="R204" s="1"/>
      <c r="S204" s="1"/>
      <c r="T204" s="15"/>
      <c r="U204" s="1"/>
      <c r="V204" s="1"/>
      <c r="W204" s="1"/>
      <c r="X204" s="1"/>
      <c r="Y204" s="1"/>
      <c r="Z204" s="1"/>
    </row>
    <row r="205" ht="14.25" customHeight="1">
      <c r="A205" s="1"/>
      <c r="B205" s="12">
        <v>4.5296098E7</v>
      </c>
      <c r="C205" s="15">
        <v>5999834.0</v>
      </c>
      <c r="D205" s="107">
        <v>44399.80878472222</v>
      </c>
      <c r="E205" s="15" t="str">
        <f>VLOOKUP(WEEKDAY(D205),'Dia da Semana'!$S:$T,2,FALSE)</f>
        <v>Sexta</v>
      </c>
      <c r="F205" s="15" t="s">
        <v>8383</v>
      </c>
      <c r="G205" s="15" t="s">
        <v>8384</v>
      </c>
      <c r="H205" s="15" t="s">
        <v>7955</v>
      </c>
      <c r="I205" s="15" t="s">
        <v>85</v>
      </c>
      <c r="J205" s="15" t="s">
        <v>45</v>
      </c>
      <c r="K205" s="99"/>
      <c r="L205" s="1"/>
      <c r="M205" s="1"/>
      <c r="N205" s="1"/>
      <c r="O205" s="1"/>
      <c r="P205" s="1"/>
      <c r="Q205" s="1"/>
      <c r="R205" s="1"/>
      <c r="S205" s="1"/>
      <c r="T205" s="15"/>
      <c r="U205" s="1"/>
      <c r="V205" s="1"/>
      <c r="W205" s="1"/>
      <c r="X205" s="1"/>
      <c r="Y205" s="1"/>
      <c r="Z205" s="1"/>
    </row>
    <row r="206" ht="14.25" customHeight="1">
      <c r="A206" s="1"/>
      <c r="B206" s="12">
        <v>4.5295559E7</v>
      </c>
      <c r="C206" s="15">
        <v>3543025.0</v>
      </c>
      <c r="D206" s="107">
        <v>44399.78815972222</v>
      </c>
      <c r="E206" s="15" t="str">
        <f>VLOOKUP(WEEKDAY(D206),'Dia da Semana'!$S:$T,2,FALSE)</f>
        <v>Sexta</v>
      </c>
      <c r="F206" s="15" t="s">
        <v>8385</v>
      </c>
      <c r="G206" s="15" t="s">
        <v>8386</v>
      </c>
      <c r="H206" s="15" t="s">
        <v>7955</v>
      </c>
      <c r="I206" s="15" t="s">
        <v>17</v>
      </c>
      <c r="J206" s="15" t="s">
        <v>18</v>
      </c>
      <c r="K206" s="99"/>
      <c r="L206" s="1"/>
      <c r="M206" s="1"/>
      <c r="N206" s="1"/>
      <c r="O206" s="1"/>
      <c r="P206" s="1"/>
      <c r="Q206" s="1"/>
      <c r="R206" s="1"/>
      <c r="S206" s="1"/>
      <c r="T206" s="15"/>
      <c r="U206" s="1"/>
      <c r="V206" s="1"/>
      <c r="W206" s="1"/>
      <c r="X206" s="1"/>
      <c r="Y206" s="1"/>
      <c r="Z206" s="1"/>
    </row>
    <row r="207" ht="14.25" customHeight="1">
      <c r="A207" s="1"/>
      <c r="B207" s="12">
        <v>4.5294775E7</v>
      </c>
      <c r="C207" s="15">
        <v>1264532.0</v>
      </c>
      <c r="D207" s="107">
        <v>44399.7602662037</v>
      </c>
      <c r="E207" s="15" t="str">
        <f>VLOOKUP(WEEKDAY(D207),'Dia da Semana'!$S:$T,2,FALSE)</f>
        <v>Sexta</v>
      </c>
      <c r="F207" s="15" t="s">
        <v>8387</v>
      </c>
      <c r="G207" s="15" t="s">
        <v>8388</v>
      </c>
      <c r="H207" s="15" t="s">
        <v>7955</v>
      </c>
      <c r="I207" s="15" t="s">
        <v>74</v>
      </c>
      <c r="J207" s="15" t="s">
        <v>13</v>
      </c>
      <c r="K207" s="99"/>
      <c r="L207" s="1"/>
      <c r="M207" s="1"/>
      <c r="N207" s="1"/>
      <c r="O207" s="1"/>
      <c r="P207" s="1"/>
      <c r="Q207" s="1"/>
      <c r="R207" s="1"/>
      <c r="S207" s="1"/>
      <c r="T207" s="15"/>
      <c r="U207" s="1"/>
      <c r="V207" s="1"/>
      <c r="W207" s="1"/>
      <c r="X207" s="1"/>
      <c r="Y207" s="1"/>
      <c r="Z207" s="1"/>
    </row>
    <row r="208" ht="14.25" customHeight="1">
      <c r="A208" s="1"/>
      <c r="B208" s="12">
        <v>4.5294742E7</v>
      </c>
      <c r="C208" s="15">
        <v>8851818.0</v>
      </c>
      <c r="D208" s="107">
        <v>44399.759375</v>
      </c>
      <c r="E208" s="15" t="str">
        <f>VLOOKUP(WEEKDAY(D208),'Dia da Semana'!$S:$T,2,FALSE)</f>
        <v>Sexta</v>
      </c>
      <c r="F208" s="15" t="s">
        <v>8389</v>
      </c>
      <c r="G208" s="15" t="s">
        <v>8390</v>
      </c>
      <c r="H208" s="15" t="s">
        <v>7955</v>
      </c>
      <c r="I208" s="15" t="s">
        <v>37</v>
      </c>
      <c r="J208" s="15" t="s">
        <v>38</v>
      </c>
      <c r="K208" s="99" t="s">
        <v>8391</v>
      </c>
      <c r="L208" s="1"/>
      <c r="M208" s="1"/>
      <c r="N208" s="1"/>
      <c r="O208" s="1"/>
      <c r="P208" s="1"/>
      <c r="Q208" s="1"/>
      <c r="R208" s="1"/>
      <c r="S208" s="1"/>
      <c r="T208" s="15"/>
      <c r="U208" s="1"/>
      <c r="V208" s="1"/>
      <c r="W208" s="1"/>
      <c r="X208" s="1"/>
      <c r="Y208" s="1"/>
      <c r="Z208" s="1"/>
    </row>
    <row r="209" ht="14.25" customHeight="1">
      <c r="A209" s="1"/>
      <c r="B209" s="12">
        <v>4.5294739E7</v>
      </c>
      <c r="C209" s="15">
        <v>8864002.0</v>
      </c>
      <c r="D209" s="107">
        <v>44399.75916666666</v>
      </c>
      <c r="E209" s="15" t="str">
        <f>VLOOKUP(WEEKDAY(D209),'Dia da Semana'!$S:$T,2,FALSE)</f>
        <v>Sexta</v>
      </c>
      <c r="F209" s="15" t="s">
        <v>8392</v>
      </c>
      <c r="G209" s="15" t="s">
        <v>8393</v>
      </c>
      <c r="H209" s="15" t="s">
        <v>7955</v>
      </c>
      <c r="I209" s="15" t="s">
        <v>149</v>
      </c>
      <c r="J209" s="15" t="s">
        <v>13</v>
      </c>
      <c r="K209" s="99"/>
      <c r="L209" s="1"/>
      <c r="M209" s="1"/>
      <c r="N209" s="1"/>
      <c r="O209" s="1"/>
      <c r="P209" s="1"/>
      <c r="Q209" s="1"/>
      <c r="R209" s="1"/>
      <c r="S209" s="1"/>
      <c r="T209" s="15"/>
      <c r="U209" s="1"/>
      <c r="V209" s="1"/>
      <c r="W209" s="1"/>
      <c r="X209" s="1"/>
      <c r="Y209" s="1"/>
      <c r="Z209" s="1"/>
    </row>
    <row r="210" ht="14.25" customHeight="1">
      <c r="A210" s="1"/>
      <c r="B210" s="12">
        <v>4.5293159E7</v>
      </c>
      <c r="C210" s="15">
        <v>8853343.0</v>
      </c>
      <c r="D210" s="107">
        <v>44399.71876157408</v>
      </c>
      <c r="E210" s="15" t="str">
        <f>VLOOKUP(WEEKDAY(D210),'Dia da Semana'!$S:$T,2,FALSE)</f>
        <v>Sexta</v>
      </c>
      <c r="F210" s="15" t="s">
        <v>8394</v>
      </c>
      <c r="G210" s="15" t="s">
        <v>8395</v>
      </c>
      <c r="H210" s="15" t="s">
        <v>7955</v>
      </c>
      <c r="I210" s="15" t="s">
        <v>12</v>
      </c>
      <c r="J210" s="15" t="s">
        <v>13</v>
      </c>
      <c r="K210" s="99"/>
      <c r="L210" s="1"/>
      <c r="M210" s="1"/>
      <c r="N210" s="1"/>
      <c r="O210" s="1"/>
      <c r="P210" s="1"/>
      <c r="Q210" s="1"/>
      <c r="R210" s="1"/>
      <c r="S210" s="1"/>
      <c r="T210" s="15"/>
      <c r="U210" s="1"/>
      <c r="V210" s="1"/>
      <c r="W210" s="1"/>
      <c r="X210" s="1"/>
      <c r="Y210" s="1"/>
      <c r="Z210" s="1"/>
    </row>
    <row r="211" ht="14.25" customHeight="1">
      <c r="A211" s="1"/>
      <c r="B211" s="12">
        <v>4.5291277E7</v>
      </c>
      <c r="C211" s="15">
        <v>8579990.0</v>
      </c>
      <c r="D211" s="107">
        <v>44399.69017361111</v>
      </c>
      <c r="E211" s="15" t="str">
        <f>VLOOKUP(WEEKDAY(D211),'Dia da Semana'!$S:$T,2,FALSE)</f>
        <v>Sexta</v>
      </c>
      <c r="F211" s="15" t="s">
        <v>8396</v>
      </c>
      <c r="G211" s="15" t="s">
        <v>8397</v>
      </c>
      <c r="H211" s="15" t="s">
        <v>7955</v>
      </c>
      <c r="I211" s="15" t="s">
        <v>12</v>
      </c>
      <c r="J211" s="15" t="s">
        <v>13</v>
      </c>
      <c r="K211" s="99"/>
      <c r="L211" s="1"/>
      <c r="M211" s="1"/>
      <c r="N211" s="1"/>
      <c r="O211" s="1"/>
      <c r="P211" s="1"/>
      <c r="Q211" s="1"/>
      <c r="R211" s="1"/>
      <c r="S211" s="1"/>
      <c r="T211" s="15"/>
      <c r="U211" s="1"/>
      <c r="V211" s="1"/>
      <c r="W211" s="1"/>
      <c r="X211" s="1"/>
      <c r="Y211" s="1"/>
      <c r="Z211" s="1"/>
    </row>
    <row r="212" ht="14.25" customHeight="1">
      <c r="A212" s="1"/>
      <c r="B212" s="12">
        <v>4.5286511E7</v>
      </c>
      <c r="C212" s="15">
        <v>89531.0</v>
      </c>
      <c r="D212" s="107">
        <v>44399.574212962965</v>
      </c>
      <c r="E212" s="15" t="str">
        <f>VLOOKUP(WEEKDAY(D212),'Dia da Semana'!$S:$T,2,FALSE)</f>
        <v>Sexta</v>
      </c>
      <c r="F212" s="15" t="s">
        <v>385</v>
      </c>
      <c r="G212" s="15" t="s">
        <v>8398</v>
      </c>
      <c r="H212" s="15" t="s">
        <v>7955</v>
      </c>
      <c r="I212" s="15" t="s">
        <v>12</v>
      </c>
      <c r="J212" s="15" t="s">
        <v>13</v>
      </c>
      <c r="K212" s="99"/>
      <c r="L212" s="1"/>
      <c r="M212" s="1"/>
      <c r="N212" s="1"/>
      <c r="O212" s="1"/>
      <c r="P212" s="1"/>
      <c r="Q212" s="1"/>
      <c r="R212" s="1"/>
      <c r="S212" s="1"/>
      <c r="T212" s="15"/>
      <c r="U212" s="1"/>
      <c r="V212" s="1"/>
      <c r="W212" s="1"/>
      <c r="X212" s="1"/>
      <c r="Y212" s="1"/>
      <c r="Z212" s="1"/>
    </row>
    <row r="213" ht="14.25" customHeight="1">
      <c r="A213" s="1"/>
      <c r="B213" s="12">
        <v>4.5285995E7</v>
      </c>
      <c r="C213" s="15" t="s">
        <v>8022</v>
      </c>
      <c r="D213" s="107">
        <v>44399.562106481484</v>
      </c>
      <c r="E213" s="15" t="str">
        <f>VLOOKUP(WEEKDAY(D213),'Dia da Semana'!$S:$T,2,FALSE)</f>
        <v>Sexta</v>
      </c>
      <c r="F213" s="15" t="s">
        <v>8399</v>
      </c>
      <c r="G213" s="15" t="s">
        <v>8400</v>
      </c>
      <c r="H213" s="15" t="s">
        <v>7955</v>
      </c>
      <c r="I213" s="15" t="s">
        <v>99</v>
      </c>
      <c r="J213" s="15" t="s">
        <v>15</v>
      </c>
      <c r="K213" s="99" t="s">
        <v>8401</v>
      </c>
      <c r="L213" s="1"/>
      <c r="M213" s="1"/>
      <c r="N213" s="1"/>
      <c r="O213" s="1"/>
      <c r="P213" s="1"/>
      <c r="Q213" s="1"/>
      <c r="R213" s="1"/>
      <c r="S213" s="1"/>
      <c r="T213" s="15"/>
      <c r="U213" s="1"/>
      <c r="V213" s="1"/>
      <c r="W213" s="1"/>
      <c r="X213" s="1"/>
      <c r="Y213" s="1"/>
      <c r="Z213" s="1"/>
    </row>
    <row r="214" ht="14.25" customHeight="1">
      <c r="A214" s="1"/>
      <c r="B214" s="12">
        <v>4.5284036E7</v>
      </c>
      <c r="C214" s="15">
        <v>8884529.0</v>
      </c>
      <c r="D214" s="107">
        <v>44399.51273148148</v>
      </c>
      <c r="E214" s="15" t="str">
        <f>VLOOKUP(WEEKDAY(D214),'Dia da Semana'!$S:$T,2,FALSE)</f>
        <v>Sexta</v>
      </c>
      <c r="F214" s="15" t="s">
        <v>8402</v>
      </c>
      <c r="G214" s="15" t="s">
        <v>8403</v>
      </c>
      <c r="H214" s="15" t="s">
        <v>7955</v>
      </c>
      <c r="I214" s="15" t="s">
        <v>150</v>
      </c>
      <c r="J214" s="15" t="s">
        <v>13</v>
      </c>
      <c r="K214" s="99"/>
      <c r="L214" s="1"/>
      <c r="M214" s="1"/>
      <c r="N214" s="1"/>
      <c r="O214" s="1"/>
      <c r="P214" s="1"/>
      <c r="Q214" s="1"/>
      <c r="R214" s="1"/>
      <c r="S214" s="1"/>
      <c r="T214" s="15"/>
      <c r="U214" s="1"/>
      <c r="V214" s="1"/>
      <c r="W214" s="1"/>
      <c r="X214" s="1"/>
      <c r="Y214" s="1"/>
      <c r="Z214" s="1"/>
    </row>
    <row r="215" ht="14.25" customHeight="1">
      <c r="A215" s="1"/>
      <c r="B215" s="12">
        <v>4.5283618E7</v>
      </c>
      <c r="C215" s="15">
        <v>7283445.0</v>
      </c>
      <c r="D215" s="107">
        <v>44399.50303240741</v>
      </c>
      <c r="E215" s="15" t="str">
        <f>VLOOKUP(WEEKDAY(D215),'Dia da Semana'!$S:$T,2,FALSE)</f>
        <v>Sexta</v>
      </c>
      <c r="F215" s="15" t="s">
        <v>8404</v>
      </c>
      <c r="G215" s="15" t="s">
        <v>8405</v>
      </c>
      <c r="H215" s="15" t="s">
        <v>7955</v>
      </c>
      <c r="I215" s="15" t="s">
        <v>25</v>
      </c>
      <c r="J215" s="15" t="s">
        <v>26</v>
      </c>
      <c r="K215" s="99"/>
      <c r="L215" s="1"/>
      <c r="M215" s="1"/>
      <c r="N215" s="1"/>
      <c r="O215" s="1"/>
      <c r="P215" s="1"/>
      <c r="Q215" s="1"/>
      <c r="R215" s="1"/>
      <c r="S215" s="1"/>
      <c r="T215" s="15"/>
      <c r="U215" s="1"/>
      <c r="V215" s="1"/>
      <c r="W215" s="1"/>
      <c r="X215" s="1"/>
      <c r="Y215" s="1"/>
      <c r="Z215" s="1"/>
    </row>
    <row r="216" ht="14.25" customHeight="1">
      <c r="A216" s="1"/>
      <c r="B216" s="12">
        <v>4.5283011E7</v>
      </c>
      <c r="C216" s="15">
        <v>5111165.0</v>
      </c>
      <c r="D216" s="107">
        <v>44399.48925925926</v>
      </c>
      <c r="E216" s="15" t="str">
        <f>VLOOKUP(WEEKDAY(D216),'Dia da Semana'!$S:$T,2,FALSE)</f>
        <v>Sexta</v>
      </c>
      <c r="F216" s="15" t="s">
        <v>8406</v>
      </c>
      <c r="G216" s="15" t="s">
        <v>8407</v>
      </c>
      <c r="H216" s="15" t="s">
        <v>7955</v>
      </c>
      <c r="I216" s="15" t="s">
        <v>17</v>
      </c>
      <c r="J216" s="15" t="s">
        <v>18</v>
      </c>
      <c r="K216" s="99" t="s">
        <v>8408</v>
      </c>
      <c r="L216" s="1"/>
      <c r="M216" s="1"/>
      <c r="N216" s="1"/>
      <c r="O216" s="1"/>
      <c r="P216" s="1"/>
      <c r="Q216" s="1"/>
      <c r="R216" s="1"/>
      <c r="S216" s="1"/>
      <c r="T216" s="15"/>
      <c r="U216" s="1"/>
      <c r="V216" s="1"/>
      <c r="W216" s="1"/>
      <c r="X216" s="1"/>
      <c r="Y216" s="1"/>
      <c r="Z216" s="1"/>
    </row>
    <row r="217" ht="14.25" customHeight="1">
      <c r="A217" s="1"/>
      <c r="B217" s="12">
        <v>4.5281101E7</v>
      </c>
      <c r="C217" s="15" t="s">
        <v>8022</v>
      </c>
      <c r="D217" s="107">
        <v>44399.44761574074</v>
      </c>
      <c r="E217" s="15" t="str">
        <f>VLOOKUP(WEEKDAY(D217),'Dia da Semana'!$S:$T,2,FALSE)</f>
        <v>Sexta</v>
      </c>
      <c r="F217" s="15" t="s">
        <v>8409</v>
      </c>
      <c r="G217" s="15" t="s">
        <v>8410</v>
      </c>
      <c r="H217" s="15" t="s">
        <v>7955</v>
      </c>
      <c r="I217" s="15" t="s">
        <v>12</v>
      </c>
      <c r="J217" s="15" t="s">
        <v>13</v>
      </c>
      <c r="K217" s="99" t="s">
        <v>8411</v>
      </c>
      <c r="L217" s="1"/>
      <c r="M217" s="1"/>
      <c r="N217" s="1"/>
      <c r="O217" s="1"/>
      <c r="P217" s="1"/>
      <c r="Q217" s="1"/>
      <c r="R217" s="1"/>
      <c r="S217" s="1"/>
      <c r="T217" s="15"/>
      <c r="U217" s="1"/>
      <c r="V217" s="1"/>
      <c r="W217" s="1"/>
      <c r="X217" s="1"/>
      <c r="Y217" s="1"/>
      <c r="Z217" s="1"/>
    </row>
    <row r="218" ht="14.25" customHeight="1">
      <c r="A218" s="1"/>
      <c r="B218" s="12">
        <v>4.5281013E7</v>
      </c>
      <c r="C218" s="15">
        <v>7040421.0</v>
      </c>
      <c r="D218" s="107">
        <v>44399.446851851855</v>
      </c>
      <c r="E218" s="15" t="str">
        <f>VLOOKUP(WEEKDAY(D218),'Dia da Semana'!$S:$T,2,FALSE)</f>
        <v>Sexta</v>
      </c>
      <c r="F218" s="15" t="s">
        <v>8412</v>
      </c>
      <c r="G218" s="15" t="s">
        <v>8413</v>
      </c>
      <c r="H218" s="15" t="s">
        <v>7955</v>
      </c>
      <c r="I218" s="15" t="s">
        <v>151</v>
      </c>
      <c r="J218" s="15" t="s">
        <v>32</v>
      </c>
      <c r="K218" s="99"/>
      <c r="L218" s="1"/>
      <c r="M218" s="1"/>
      <c r="N218" s="1"/>
      <c r="O218" s="1"/>
      <c r="P218" s="1"/>
      <c r="Q218" s="1"/>
      <c r="R218" s="1"/>
      <c r="S218" s="1"/>
      <c r="T218" s="15"/>
      <c r="U218" s="1"/>
      <c r="V218" s="1"/>
      <c r="W218" s="1"/>
      <c r="X218" s="1"/>
      <c r="Y218" s="1"/>
      <c r="Z218" s="1"/>
    </row>
    <row r="219" ht="14.25" customHeight="1">
      <c r="A219" s="1"/>
      <c r="B219" s="12">
        <v>4.5280956E7</v>
      </c>
      <c r="C219" s="15">
        <v>8418182.0</v>
      </c>
      <c r="D219" s="107">
        <v>44399.44556712963</v>
      </c>
      <c r="E219" s="15" t="str">
        <f>VLOOKUP(WEEKDAY(D219),'Dia da Semana'!$S:$T,2,FALSE)</f>
        <v>Sexta</v>
      </c>
      <c r="F219" s="15" t="s">
        <v>8414</v>
      </c>
      <c r="G219" s="15" t="s">
        <v>8415</v>
      </c>
      <c r="H219" s="15" t="s">
        <v>7955</v>
      </c>
      <c r="I219" s="15" t="s">
        <v>108</v>
      </c>
      <c r="J219" s="15" t="s">
        <v>13</v>
      </c>
      <c r="K219" s="99" t="s">
        <v>8416</v>
      </c>
      <c r="L219" s="1"/>
      <c r="M219" s="1"/>
      <c r="N219" s="1"/>
      <c r="O219" s="1"/>
      <c r="P219" s="1"/>
      <c r="Q219" s="1"/>
      <c r="R219" s="1"/>
      <c r="S219" s="1"/>
      <c r="T219" s="15"/>
      <c r="U219" s="1"/>
      <c r="V219" s="1"/>
      <c r="W219" s="1"/>
      <c r="X219" s="1"/>
      <c r="Y219" s="1"/>
      <c r="Z219" s="1"/>
    </row>
    <row r="220" ht="14.25" customHeight="1">
      <c r="A220" s="1"/>
      <c r="B220" s="12">
        <v>4.5279564E7</v>
      </c>
      <c r="C220" s="15">
        <v>7229522.0</v>
      </c>
      <c r="D220" s="107">
        <v>44399.409849537034</v>
      </c>
      <c r="E220" s="15" t="str">
        <f>VLOOKUP(WEEKDAY(D220),'Dia da Semana'!$S:$T,2,FALSE)</f>
        <v>Sexta</v>
      </c>
      <c r="F220" s="15" t="s">
        <v>8417</v>
      </c>
      <c r="G220" s="15" t="s">
        <v>8418</v>
      </c>
      <c r="H220" s="15" t="s">
        <v>7955</v>
      </c>
      <c r="I220" s="15" t="s">
        <v>111</v>
      </c>
      <c r="J220" s="15" t="s">
        <v>15</v>
      </c>
      <c r="K220" s="99" t="s">
        <v>8419</v>
      </c>
      <c r="L220" s="1"/>
      <c r="M220" s="1"/>
      <c r="N220" s="1"/>
      <c r="O220" s="1"/>
      <c r="P220" s="1"/>
      <c r="Q220" s="1"/>
      <c r="R220" s="1"/>
      <c r="S220" s="1"/>
      <c r="T220" s="15"/>
      <c r="U220" s="1"/>
      <c r="V220" s="1"/>
      <c r="W220" s="1"/>
      <c r="X220" s="1"/>
      <c r="Y220" s="1"/>
      <c r="Z220" s="1"/>
    </row>
    <row r="221" ht="14.25" customHeight="1">
      <c r="A221" s="1"/>
      <c r="B221" s="12">
        <v>4.5278907E7</v>
      </c>
      <c r="C221" s="15">
        <v>3897265.0</v>
      </c>
      <c r="D221" s="107">
        <v>44399.388136574074</v>
      </c>
      <c r="E221" s="15" t="str">
        <f>VLOOKUP(WEEKDAY(D221),'Dia da Semana'!$S:$T,2,FALSE)</f>
        <v>Sexta</v>
      </c>
      <c r="F221" s="15" t="s">
        <v>8420</v>
      </c>
      <c r="G221" s="15" t="s">
        <v>8421</v>
      </c>
      <c r="H221" s="15" t="s">
        <v>7955</v>
      </c>
      <c r="I221" s="15" t="s">
        <v>14</v>
      </c>
      <c r="J221" s="15" t="s">
        <v>15</v>
      </c>
      <c r="K221" s="99"/>
      <c r="L221" s="1"/>
      <c r="M221" s="1"/>
      <c r="N221" s="1"/>
      <c r="O221" s="1"/>
      <c r="P221" s="1"/>
      <c r="Q221" s="1"/>
      <c r="R221" s="1"/>
      <c r="S221" s="1"/>
      <c r="T221" s="15"/>
      <c r="U221" s="1"/>
      <c r="V221" s="1"/>
      <c r="W221" s="1"/>
      <c r="X221" s="1"/>
      <c r="Y221" s="1"/>
      <c r="Z221" s="1"/>
    </row>
    <row r="222" ht="14.25" customHeight="1">
      <c r="A222" s="1"/>
      <c r="B222" s="12">
        <v>4.5278814E7</v>
      </c>
      <c r="C222" s="15">
        <v>8500127.0</v>
      </c>
      <c r="D222" s="107">
        <v>44399.38599537037</v>
      </c>
      <c r="E222" s="15" t="str">
        <f>VLOOKUP(WEEKDAY(D222),'Dia da Semana'!$S:$T,2,FALSE)</f>
        <v>Sexta</v>
      </c>
      <c r="F222" s="15" t="s">
        <v>8422</v>
      </c>
      <c r="G222" s="15" t="s">
        <v>8423</v>
      </c>
      <c r="H222" s="15" t="s">
        <v>7955</v>
      </c>
      <c r="I222" s="15" t="s">
        <v>152</v>
      </c>
      <c r="J222" s="15" t="s">
        <v>30</v>
      </c>
      <c r="K222" s="99"/>
      <c r="L222" s="1"/>
      <c r="M222" s="1"/>
      <c r="N222" s="1"/>
      <c r="O222" s="1"/>
      <c r="P222" s="1"/>
      <c r="Q222" s="1"/>
      <c r="R222" s="1"/>
      <c r="S222" s="1"/>
      <c r="T222" s="15"/>
      <c r="U222" s="1"/>
      <c r="V222" s="1"/>
      <c r="W222" s="1"/>
      <c r="X222" s="1"/>
      <c r="Y222" s="1"/>
      <c r="Z222" s="1"/>
    </row>
    <row r="223" ht="14.25" customHeight="1">
      <c r="A223" s="1"/>
      <c r="B223" s="12">
        <v>4.5278177E7</v>
      </c>
      <c r="C223" s="15">
        <v>421671.0</v>
      </c>
      <c r="D223" s="107">
        <v>44399.36255787037</v>
      </c>
      <c r="E223" s="15" t="str">
        <f>VLOOKUP(WEEKDAY(D223),'Dia da Semana'!$S:$T,2,FALSE)</f>
        <v>Sexta</v>
      </c>
      <c r="F223" s="15" t="s">
        <v>8424</v>
      </c>
      <c r="G223" s="15" t="s">
        <v>8425</v>
      </c>
      <c r="H223" s="15" t="s">
        <v>7955</v>
      </c>
      <c r="I223" s="15" t="s">
        <v>17</v>
      </c>
      <c r="J223" s="15" t="s">
        <v>18</v>
      </c>
      <c r="K223" s="99"/>
      <c r="L223" s="1"/>
      <c r="M223" s="1"/>
      <c r="N223" s="1"/>
      <c r="O223" s="1"/>
      <c r="P223" s="1"/>
      <c r="Q223" s="1"/>
      <c r="R223" s="1"/>
      <c r="S223" s="1"/>
      <c r="T223" s="15"/>
      <c r="U223" s="1"/>
      <c r="V223" s="1"/>
      <c r="W223" s="1"/>
      <c r="X223" s="1"/>
      <c r="Y223" s="1"/>
      <c r="Z223" s="1"/>
    </row>
    <row r="224" ht="14.25" customHeight="1">
      <c r="A224" s="1"/>
      <c r="B224" s="12">
        <v>4.5278106E7</v>
      </c>
      <c r="C224" s="15">
        <v>4030570.0</v>
      </c>
      <c r="D224" s="107">
        <v>44399.35870370371</v>
      </c>
      <c r="E224" s="15" t="str">
        <f>VLOOKUP(WEEKDAY(D224),'Dia da Semana'!$S:$T,2,FALSE)</f>
        <v>Sexta</v>
      </c>
      <c r="F224" s="15" t="s">
        <v>8426</v>
      </c>
      <c r="G224" s="15" t="s">
        <v>8427</v>
      </c>
      <c r="H224" s="15" t="s">
        <v>7955</v>
      </c>
      <c r="I224" s="15" t="s">
        <v>17</v>
      </c>
      <c r="J224" s="15" t="s">
        <v>18</v>
      </c>
      <c r="K224" s="99" t="s">
        <v>8428</v>
      </c>
      <c r="L224" s="1"/>
      <c r="M224" s="1"/>
      <c r="N224" s="1"/>
      <c r="O224" s="1"/>
      <c r="P224" s="1"/>
      <c r="Q224" s="1"/>
      <c r="R224" s="1"/>
      <c r="S224" s="1"/>
      <c r="T224" s="15"/>
      <c r="U224" s="1"/>
      <c r="V224" s="1"/>
      <c r="W224" s="1"/>
      <c r="X224" s="1"/>
      <c r="Y224" s="1"/>
      <c r="Z224" s="1"/>
    </row>
    <row r="225" ht="14.25" customHeight="1">
      <c r="A225" s="1"/>
      <c r="B225" s="12">
        <v>4.5277027E7</v>
      </c>
      <c r="C225" s="15">
        <v>8867461.0</v>
      </c>
      <c r="D225" s="107">
        <v>44399.21513888889</v>
      </c>
      <c r="E225" s="15" t="str">
        <f>VLOOKUP(WEEKDAY(D225),'Dia da Semana'!$S:$T,2,FALSE)</f>
        <v>Sexta</v>
      </c>
      <c r="F225" s="15" t="s">
        <v>8429</v>
      </c>
      <c r="G225" s="15" t="s">
        <v>8430</v>
      </c>
      <c r="H225" s="15" t="s">
        <v>7955</v>
      </c>
      <c r="I225" s="15" t="s">
        <v>22</v>
      </c>
      <c r="J225" s="15" t="s">
        <v>27</v>
      </c>
      <c r="K225" s="99"/>
      <c r="L225" s="1"/>
      <c r="M225" s="1"/>
      <c r="N225" s="1"/>
      <c r="O225" s="1"/>
      <c r="P225" s="1"/>
      <c r="Q225" s="1"/>
      <c r="R225" s="1"/>
      <c r="S225" s="1"/>
      <c r="T225" s="15"/>
      <c r="U225" s="1"/>
      <c r="V225" s="1"/>
      <c r="W225" s="1"/>
      <c r="X225" s="1"/>
      <c r="Y225" s="1"/>
      <c r="Z225" s="1"/>
    </row>
    <row r="226" ht="14.25" customHeight="1">
      <c r="A226" s="1"/>
      <c r="B226" s="12">
        <v>4.5276963E7</v>
      </c>
      <c r="C226" s="15">
        <v>3653308.0</v>
      </c>
      <c r="D226" s="107">
        <v>44399.179085648146</v>
      </c>
      <c r="E226" s="15" t="str">
        <f>VLOOKUP(WEEKDAY(D226),'Dia da Semana'!$S:$T,2,FALSE)</f>
        <v>Sexta</v>
      </c>
      <c r="F226" s="15" t="s">
        <v>8431</v>
      </c>
      <c r="G226" s="15" t="s">
        <v>8432</v>
      </c>
      <c r="H226" s="15" t="s">
        <v>7955</v>
      </c>
      <c r="I226" s="15" t="s">
        <v>12</v>
      </c>
      <c r="J226" s="15" t="s">
        <v>13</v>
      </c>
      <c r="K226" s="99" t="s">
        <v>8433</v>
      </c>
      <c r="L226" s="1"/>
      <c r="M226" s="1"/>
      <c r="N226" s="1"/>
      <c r="O226" s="1"/>
      <c r="P226" s="1"/>
      <c r="Q226" s="1"/>
      <c r="R226" s="1"/>
      <c r="S226" s="1"/>
      <c r="T226" s="15"/>
      <c r="U226" s="1"/>
      <c r="V226" s="1"/>
      <c r="W226" s="1"/>
      <c r="X226" s="1"/>
      <c r="Y226" s="1"/>
      <c r="Z226" s="1"/>
    </row>
    <row r="227" ht="14.25" customHeight="1">
      <c r="A227" s="1"/>
      <c r="B227" s="12">
        <v>4.5274087E7</v>
      </c>
      <c r="C227" s="15">
        <v>5370779.0</v>
      </c>
      <c r="D227" s="107">
        <v>44398.880474537036</v>
      </c>
      <c r="E227" s="15" t="str">
        <f>VLOOKUP(WEEKDAY(D227),'Dia da Semana'!$S:$T,2,FALSE)</f>
        <v>Quinta</v>
      </c>
      <c r="F227" s="15" t="s">
        <v>8434</v>
      </c>
      <c r="G227" s="15" t="s">
        <v>8435</v>
      </c>
      <c r="H227" s="15" t="s">
        <v>7955</v>
      </c>
      <c r="I227" s="15" t="s">
        <v>17</v>
      </c>
      <c r="J227" s="15" t="s">
        <v>18</v>
      </c>
      <c r="K227" s="99"/>
      <c r="L227" s="1"/>
      <c r="M227" s="1"/>
      <c r="N227" s="1"/>
      <c r="O227" s="1"/>
      <c r="P227" s="1"/>
      <c r="Q227" s="1"/>
      <c r="R227" s="1"/>
      <c r="S227" s="1"/>
      <c r="T227" s="15"/>
      <c r="U227" s="1"/>
      <c r="V227" s="1"/>
      <c r="W227" s="1"/>
      <c r="X227" s="1"/>
      <c r="Y227" s="1"/>
      <c r="Z227" s="1"/>
    </row>
    <row r="228" ht="14.25" customHeight="1">
      <c r="A228" s="1"/>
      <c r="B228" s="12">
        <v>4.5273955E7</v>
      </c>
      <c r="C228" s="15">
        <v>8700835.0</v>
      </c>
      <c r="D228" s="107">
        <v>44398.874548611115</v>
      </c>
      <c r="E228" s="15" t="str">
        <f>VLOOKUP(WEEKDAY(D228),'Dia da Semana'!$S:$T,2,FALSE)</f>
        <v>Quinta</v>
      </c>
      <c r="F228" s="15" t="s">
        <v>8436</v>
      </c>
      <c r="G228" s="15" t="s">
        <v>8437</v>
      </c>
      <c r="H228" s="15" t="s">
        <v>7955</v>
      </c>
      <c r="I228" s="15" t="s">
        <v>12</v>
      </c>
      <c r="J228" s="15" t="s">
        <v>13</v>
      </c>
      <c r="K228" s="99" t="s">
        <v>8438</v>
      </c>
      <c r="L228" s="1"/>
      <c r="M228" s="1"/>
      <c r="N228" s="1"/>
      <c r="O228" s="1"/>
      <c r="P228" s="1"/>
      <c r="Q228" s="1"/>
      <c r="R228" s="1"/>
      <c r="S228" s="1"/>
      <c r="T228" s="15"/>
      <c r="U228" s="1"/>
      <c r="V228" s="1"/>
      <c r="W228" s="1"/>
      <c r="X228" s="1"/>
      <c r="Y228" s="1"/>
      <c r="Z228" s="1"/>
    </row>
    <row r="229" ht="14.25" customHeight="1">
      <c r="A229" s="1"/>
      <c r="B229" s="12">
        <v>4.5273332E7</v>
      </c>
      <c r="C229" s="15">
        <v>7101605.0</v>
      </c>
      <c r="D229" s="107">
        <v>44398.85215277778</v>
      </c>
      <c r="E229" s="15" t="str">
        <f>VLOOKUP(WEEKDAY(D229),'Dia da Semana'!$S:$T,2,FALSE)</f>
        <v>Quinta</v>
      </c>
      <c r="F229" s="15" t="s">
        <v>8439</v>
      </c>
      <c r="G229" s="15" t="s">
        <v>8440</v>
      </c>
      <c r="H229" s="15" t="s">
        <v>7955</v>
      </c>
      <c r="I229" s="15" t="s">
        <v>9</v>
      </c>
      <c r="J229" s="15" t="s">
        <v>10</v>
      </c>
      <c r="K229" s="99"/>
      <c r="L229" s="1"/>
      <c r="M229" s="1"/>
      <c r="N229" s="1"/>
      <c r="O229" s="1"/>
      <c r="P229" s="1"/>
      <c r="Q229" s="1"/>
      <c r="R229" s="1"/>
      <c r="S229" s="1"/>
      <c r="T229" s="15"/>
      <c r="U229" s="1"/>
      <c r="V229" s="1"/>
      <c r="W229" s="1"/>
      <c r="X229" s="1"/>
      <c r="Y229" s="1"/>
      <c r="Z229" s="1"/>
    </row>
    <row r="230" ht="14.25" customHeight="1">
      <c r="A230" s="1"/>
      <c r="B230" s="12">
        <v>4.5272703E7</v>
      </c>
      <c r="C230" s="15">
        <v>6180492.0</v>
      </c>
      <c r="D230" s="107">
        <v>44398.828622685185</v>
      </c>
      <c r="E230" s="15" t="str">
        <f>VLOOKUP(WEEKDAY(D230),'Dia da Semana'!$S:$T,2,FALSE)</f>
        <v>Quinta</v>
      </c>
      <c r="F230" s="15" t="s">
        <v>8441</v>
      </c>
      <c r="G230" s="15" t="s">
        <v>8442</v>
      </c>
      <c r="H230" s="15" t="s">
        <v>7955</v>
      </c>
      <c r="I230" s="15" t="s">
        <v>12</v>
      </c>
      <c r="J230" s="15" t="s">
        <v>13</v>
      </c>
      <c r="K230" s="99"/>
      <c r="L230" s="1"/>
      <c r="M230" s="1"/>
      <c r="N230" s="1"/>
      <c r="O230" s="1"/>
      <c r="P230" s="1"/>
      <c r="Q230" s="1"/>
      <c r="R230" s="1"/>
      <c r="S230" s="1"/>
      <c r="T230" s="15"/>
      <c r="U230" s="1"/>
      <c r="V230" s="1"/>
      <c r="W230" s="1"/>
      <c r="X230" s="1"/>
      <c r="Y230" s="1"/>
      <c r="Z230" s="1"/>
    </row>
    <row r="231" ht="14.25" customHeight="1">
      <c r="A231" s="1"/>
      <c r="B231" s="12">
        <v>4.5272606E7</v>
      </c>
      <c r="C231" s="15">
        <v>5527165.0</v>
      </c>
      <c r="D231" s="107">
        <v>44398.82603009259</v>
      </c>
      <c r="E231" s="15" t="str">
        <f>VLOOKUP(WEEKDAY(D231),'Dia da Semana'!$S:$T,2,FALSE)</f>
        <v>Quinta</v>
      </c>
      <c r="F231" s="15" t="s">
        <v>8443</v>
      </c>
      <c r="G231" s="15" t="s">
        <v>8444</v>
      </c>
      <c r="H231" s="15" t="s">
        <v>7955</v>
      </c>
      <c r="I231" s="15" t="s">
        <v>22</v>
      </c>
      <c r="J231" s="15" t="s">
        <v>27</v>
      </c>
      <c r="K231" s="99"/>
      <c r="L231" s="1"/>
      <c r="M231" s="1"/>
      <c r="N231" s="1"/>
      <c r="O231" s="1"/>
      <c r="P231" s="1"/>
      <c r="Q231" s="1"/>
      <c r="R231" s="1"/>
      <c r="S231" s="1"/>
      <c r="T231" s="15"/>
      <c r="U231" s="1"/>
      <c r="V231" s="1"/>
      <c r="W231" s="1"/>
      <c r="X231" s="1"/>
      <c r="Y231" s="1"/>
      <c r="Z231" s="1"/>
    </row>
    <row r="232" ht="14.25" customHeight="1">
      <c r="A232" s="1"/>
      <c r="B232" s="12">
        <v>4.5265318E7</v>
      </c>
      <c r="C232" s="15">
        <v>6380660.0</v>
      </c>
      <c r="D232" s="107">
        <v>44398.685960648145</v>
      </c>
      <c r="E232" s="15" t="str">
        <f>VLOOKUP(WEEKDAY(D232),'Dia da Semana'!$S:$T,2,FALSE)</f>
        <v>Quinta</v>
      </c>
      <c r="F232" s="15" t="s">
        <v>8445</v>
      </c>
      <c r="G232" s="15" t="s">
        <v>8446</v>
      </c>
      <c r="H232" s="15" t="s">
        <v>7955</v>
      </c>
      <c r="I232" s="15" t="s">
        <v>29</v>
      </c>
      <c r="J232" s="15" t="s">
        <v>30</v>
      </c>
      <c r="K232" s="99"/>
      <c r="L232" s="1"/>
      <c r="M232" s="1"/>
      <c r="N232" s="1"/>
      <c r="O232" s="1"/>
      <c r="P232" s="1"/>
      <c r="Q232" s="1"/>
      <c r="R232" s="1"/>
      <c r="S232" s="1"/>
      <c r="T232" s="15"/>
      <c r="U232" s="1"/>
      <c r="V232" s="1"/>
      <c r="W232" s="1"/>
      <c r="X232" s="1"/>
      <c r="Y232" s="1"/>
      <c r="Z232" s="1"/>
    </row>
    <row r="233" ht="14.25" customHeight="1">
      <c r="A233" s="1"/>
      <c r="B233" s="12">
        <v>4.5265068E7</v>
      </c>
      <c r="C233" s="15">
        <v>8869331.0</v>
      </c>
      <c r="D233" s="107">
        <v>44398.68010416667</v>
      </c>
      <c r="E233" s="15" t="str">
        <f>VLOOKUP(WEEKDAY(D233),'Dia da Semana'!$S:$T,2,FALSE)</f>
        <v>Quinta</v>
      </c>
      <c r="F233" s="15" t="s">
        <v>8447</v>
      </c>
      <c r="G233" s="15" t="s">
        <v>8448</v>
      </c>
      <c r="H233" s="15" t="s">
        <v>7955</v>
      </c>
      <c r="I233" s="15" t="s">
        <v>12</v>
      </c>
      <c r="J233" s="15" t="s">
        <v>13</v>
      </c>
      <c r="K233" s="99"/>
      <c r="L233" s="1"/>
      <c r="M233" s="1"/>
      <c r="N233" s="1"/>
      <c r="O233" s="1"/>
      <c r="P233" s="1"/>
      <c r="Q233" s="1"/>
      <c r="R233" s="1"/>
      <c r="S233" s="1"/>
      <c r="T233" s="15"/>
      <c r="U233" s="1"/>
      <c r="V233" s="1"/>
      <c r="W233" s="1"/>
      <c r="X233" s="1"/>
      <c r="Y233" s="1"/>
      <c r="Z233" s="1"/>
    </row>
    <row r="234" ht="14.25" customHeight="1">
      <c r="A234" s="1"/>
      <c r="B234" s="12">
        <v>4.5264938E7</v>
      </c>
      <c r="C234" s="15" t="s">
        <v>8022</v>
      </c>
      <c r="D234" s="107">
        <v>44398.675833333335</v>
      </c>
      <c r="E234" s="15" t="str">
        <f>VLOOKUP(WEEKDAY(D234),'Dia da Semana'!$S:$T,2,FALSE)</f>
        <v>Quinta</v>
      </c>
      <c r="F234" s="15" t="s">
        <v>8449</v>
      </c>
      <c r="G234" s="15" t="s">
        <v>8450</v>
      </c>
      <c r="H234" s="15" t="s">
        <v>7955</v>
      </c>
      <c r="I234" s="15" t="s">
        <v>41</v>
      </c>
      <c r="J234" s="15" t="s">
        <v>42</v>
      </c>
      <c r="K234" s="99" t="s">
        <v>8184</v>
      </c>
      <c r="L234" s="1"/>
      <c r="M234" s="1"/>
      <c r="N234" s="1"/>
      <c r="O234" s="1"/>
      <c r="P234" s="1"/>
      <c r="Q234" s="1"/>
      <c r="R234" s="1"/>
      <c r="S234" s="1"/>
      <c r="T234" s="15"/>
      <c r="U234" s="1"/>
      <c r="V234" s="1"/>
      <c r="W234" s="1"/>
      <c r="X234" s="1"/>
      <c r="Y234" s="1"/>
      <c r="Z234" s="1"/>
    </row>
    <row r="235" ht="14.25" customHeight="1">
      <c r="A235" s="1"/>
      <c r="B235" s="12">
        <v>4.5263661E7</v>
      </c>
      <c r="C235" s="15">
        <v>1692607.0</v>
      </c>
      <c r="D235" s="107">
        <v>44398.64488425926</v>
      </c>
      <c r="E235" s="15" t="str">
        <f>VLOOKUP(WEEKDAY(D235),'Dia da Semana'!$S:$T,2,FALSE)</f>
        <v>Quinta</v>
      </c>
      <c r="F235" s="15" t="s">
        <v>8451</v>
      </c>
      <c r="G235" s="15" t="s">
        <v>8452</v>
      </c>
      <c r="H235" s="15" t="s">
        <v>7955</v>
      </c>
      <c r="I235" s="15" t="s">
        <v>79</v>
      </c>
      <c r="J235" s="15" t="s">
        <v>13</v>
      </c>
      <c r="K235" s="99"/>
      <c r="L235" s="1"/>
      <c r="M235" s="1"/>
      <c r="N235" s="1"/>
      <c r="O235" s="1"/>
      <c r="P235" s="1"/>
      <c r="Q235" s="1"/>
      <c r="R235" s="1"/>
      <c r="S235" s="1"/>
      <c r="T235" s="15"/>
      <c r="U235" s="1"/>
      <c r="V235" s="1"/>
      <c r="W235" s="1"/>
      <c r="X235" s="1"/>
      <c r="Y235" s="1"/>
      <c r="Z235" s="1"/>
    </row>
    <row r="236" ht="14.25" customHeight="1">
      <c r="A236" s="1"/>
      <c r="B236" s="12">
        <v>4.5262616E7</v>
      </c>
      <c r="C236" s="15">
        <v>8852321.0</v>
      </c>
      <c r="D236" s="107">
        <v>44398.62032407407</v>
      </c>
      <c r="E236" s="15" t="str">
        <f>VLOOKUP(WEEKDAY(D236),'Dia da Semana'!$S:$T,2,FALSE)</f>
        <v>Quinta</v>
      </c>
      <c r="F236" s="15" t="s">
        <v>8453</v>
      </c>
      <c r="G236" s="15" t="s">
        <v>8454</v>
      </c>
      <c r="H236" s="15" t="s">
        <v>7955</v>
      </c>
      <c r="I236" s="15" t="s">
        <v>41</v>
      </c>
      <c r="J236" s="15" t="s">
        <v>42</v>
      </c>
      <c r="K236" s="99"/>
      <c r="L236" s="1"/>
      <c r="M236" s="1"/>
      <c r="N236" s="1"/>
      <c r="O236" s="1"/>
      <c r="P236" s="1"/>
      <c r="Q236" s="1"/>
      <c r="R236" s="1"/>
      <c r="S236" s="1"/>
      <c r="T236" s="15"/>
      <c r="U236" s="1"/>
      <c r="V236" s="1"/>
      <c r="W236" s="1"/>
      <c r="X236" s="1"/>
      <c r="Y236" s="1"/>
      <c r="Z236" s="1"/>
    </row>
    <row r="237" ht="14.25" customHeight="1">
      <c r="A237" s="1"/>
      <c r="B237" s="12">
        <v>4.5261865E7</v>
      </c>
      <c r="C237" s="15">
        <v>8825239.0</v>
      </c>
      <c r="D237" s="107">
        <v>44398.603530092594</v>
      </c>
      <c r="E237" s="15" t="str">
        <f>VLOOKUP(WEEKDAY(D237),'Dia da Semana'!$S:$T,2,FALSE)</f>
        <v>Quinta</v>
      </c>
      <c r="F237" s="15" t="s">
        <v>8455</v>
      </c>
      <c r="G237" s="15" t="s">
        <v>8456</v>
      </c>
      <c r="H237" s="15" t="s">
        <v>7955</v>
      </c>
      <c r="I237" s="15" t="s">
        <v>12</v>
      </c>
      <c r="J237" s="15" t="s">
        <v>13</v>
      </c>
      <c r="K237" s="99" t="s">
        <v>8457</v>
      </c>
      <c r="L237" s="1"/>
      <c r="M237" s="1"/>
      <c r="N237" s="1"/>
      <c r="O237" s="1"/>
      <c r="P237" s="1"/>
      <c r="Q237" s="1"/>
      <c r="R237" s="1"/>
      <c r="S237" s="1"/>
      <c r="T237" s="15"/>
      <c r="U237" s="1"/>
      <c r="V237" s="1"/>
      <c r="W237" s="1"/>
      <c r="X237" s="1"/>
      <c r="Y237" s="1"/>
      <c r="Z237" s="1"/>
    </row>
    <row r="238" ht="14.25" customHeight="1">
      <c r="A238" s="1"/>
      <c r="B238" s="12">
        <v>4.5261562E7</v>
      </c>
      <c r="C238" s="15">
        <v>7244997.0</v>
      </c>
      <c r="D238" s="107">
        <v>44398.596724537034</v>
      </c>
      <c r="E238" s="15" t="str">
        <f>VLOOKUP(WEEKDAY(D238),'Dia da Semana'!$S:$T,2,FALSE)</f>
        <v>Quinta</v>
      </c>
      <c r="F238" s="15" t="s">
        <v>8458</v>
      </c>
      <c r="G238" s="15" t="s">
        <v>8459</v>
      </c>
      <c r="H238" s="15" t="s">
        <v>7955</v>
      </c>
      <c r="I238" s="15" t="s">
        <v>20</v>
      </c>
      <c r="J238" s="15" t="s">
        <v>21</v>
      </c>
      <c r="K238" s="99" t="s">
        <v>8460</v>
      </c>
      <c r="L238" s="1"/>
      <c r="M238" s="1"/>
      <c r="N238" s="1"/>
      <c r="O238" s="1"/>
      <c r="P238" s="1"/>
      <c r="Q238" s="1"/>
      <c r="R238" s="1"/>
      <c r="S238" s="1"/>
      <c r="T238" s="15"/>
      <c r="U238" s="1"/>
      <c r="V238" s="1"/>
      <c r="W238" s="1"/>
      <c r="X238" s="1"/>
      <c r="Y238" s="1"/>
      <c r="Z238" s="1"/>
    </row>
    <row r="239" ht="14.25" customHeight="1">
      <c r="A239" s="1"/>
      <c r="B239" s="12">
        <v>4.5261166E7</v>
      </c>
      <c r="C239" s="15">
        <v>3884407.0</v>
      </c>
      <c r="D239" s="107">
        <v>44398.5865162037</v>
      </c>
      <c r="E239" s="15" t="str">
        <f>VLOOKUP(WEEKDAY(D239),'Dia da Semana'!$S:$T,2,FALSE)</f>
        <v>Quinta</v>
      </c>
      <c r="F239" s="15" t="s">
        <v>8461</v>
      </c>
      <c r="G239" s="15" t="s">
        <v>8462</v>
      </c>
      <c r="H239" s="15" t="s">
        <v>7955</v>
      </c>
      <c r="I239" s="15" t="s">
        <v>31</v>
      </c>
      <c r="J239" s="15" t="s">
        <v>32</v>
      </c>
      <c r="K239" s="99"/>
      <c r="L239" s="1"/>
      <c r="M239" s="1"/>
      <c r="N239" s="1"/>
      <c r="O239" s="1"/>
      <c r="P239" s="1"/>
      <c r="Q239" s="1"/>
      <c r="R239" s="1"/>
      <c r="S239" s="1"/>
      <c r="T239" s="15"/>
      <c r="U239" s="1"/>
      <c r="V239" s="1"/>
      <c r="W239" s="1"/>
      <c r="X239" s="1"/>
      <c r="Y239" s="1"/>
      <c r="Z239" s="1"/>
    </row>
    <row r="240" ht="14.25" customHeight="1">
      <c r="A240" s="1"/>
      <c r="B240" s="12">
        <v>4.526094E7</v>
      </c>
      <c r="C240" s="15">
        <v>8785992.0</v>
      </c>
      <c r="D240" s="107">
        <v>44398.58157407407</v>
      </c>
      <c r="E240" s="15" t="str">
        <f>VLOOKUP(WEEKDAY(D240),'Dia da Semana'!$S:$T,2,FALSE)</f>
        <v>Quinta</v>
      </c>
      <c r="F240" s="15" t="s">
        <v>8463</v>
      </c>
      <c r="G240" s="15" t="s">
        <v>8464</v>
      </c>
      <c r="H240" s="15" t="s">
        <v>7955</v>
      </c>
      <c r="I240" s="15" t="s">
        <v>153</v>
      </c>
      <c r="J240" s="15" t="s">
        <v>13</v>
      </c>
      <c r="K240" s="99" t="s">
        <v>8465</v>
      </c>
      <c r="L240" s="1"/>
      <c r="M240" s="1"/>
      <c r="N240" s="1"/>
      <c r="O240" s="1"/>
      <c r="P240" s="1"/>
      <c r="Q240" s="1"/>
      <c r="R240" s="1"/>
      <c r="S240" s="1"/>
      <c r="T240" s="15"/>
      <c r="U240" s="1"/>
      <c r="V240" s="1"/>
      <c r="W240" s="1"/>
      <c r="X240" s="1"/>
      <c r="Y240" s="1"/>
      <c r="Z240" s="1"/>
    </row>
    <row r="241" ht="14.25" customHeight="1">
      <c r="A241" s="1"/>
      <c r="B241" s="12">
        <v>4.5260413E7</v>
      </c>
      <c r="C241" s="15">
        <v>8836804.0</v>
      </c>
      <c r="D241" s="107">
        <v>44398.56903935185</v>
      </c>
      <c r="E241" s="15" t="str">
        <f>VLOOKUP(WEEKDAY(D241),'Dia da Semana'!$S:$T,2,FALSE)</f>
        <v>Quinta</v>
      </c>
      <c r="F241" s="15" t="s">
        <v>8466</v>
      </c>
      <c r="G241" s="15" t="s">
        <v>8467</v>
      </c>
      <c r="H241" s="15" t="s">
        <v>7955</v>
      </c>
      <c r="I241" s="15" t="s">
        <v>154</v>
      </c>
      <c r="J241" s="15" t="s">
        <v>62</v>
      </c>
      <c r="K241" s="99"/>
      <c r="L241" s="1"/>
      <c r="M241" s="1"/>
      <c r="N241" s="1"/>
      <c r="O241" s="1"/>
      <c r="P241" s="1"/>
      <c r="Q241" s="1"/>
      <c r="R241" s="1"/>
      <c r="S241" s="1"/>
      <c r="T241" s="15"/>
      <c r="U241" s="1"/>
      <c r="V241" s="1"/>
      <c r="W241" s="1"/>
      <c r="X241" s="1"/>
      <c r="Y241" s="1"/>
      <c r="Z241" s="1"/>
    </row>
    <row r="242" ht="14.25" customHeight="1">
      <c r="A242" s="1"/>
      <c r="B242" s="12">
        <v>4.5259216E7</v>
      </c>
      <c r="C242" s="15">
        <v>8868766.0</v>
      </c>
      <c r="D242" s="107">
        <v>44398.54016203704</v>
      </c>
      <c r="E242" s="15" t="str">
        <f>VLOOKUP(WEEKDAY(D242),'Dia da Semana'!$S:$T,2,FALSE)</f>
        <v>Quinta</v>
      </c>
      <c r="F242" s="15" t="s">
        <v>8468</v>
      </c>
      <c r="G242" s="15" t="s">
        <v>8469</v>
      </c>
      <c r="H242" s="15" t="s">
        <v>7955</v>
      </c>
      <c r="I242" s="15" t="s">
        <v>35</v>
      </c>
      <c r="J242" s="15" t="s">
        <v>13</v>
      </c>
      <c r="K242" s="99"/>
      <c r="L242" s="1"/>
      <c r="M242" s="1"/>
      <c r="N242" s="1"/>
      <c r="O242" s="1"/>
      <c r="P242" s="1"/>
      <c r="Q242" s="1"/>
      <c r="R242" s="1"/>
      <c r="S242" s="1"/>
      <c r="T242" s="15"/>
      <c r="U242" s="1"/>
      <c r="V242" s="1"/>
      <c r="W242" s="1"/>
      <c r="X242" s="1"/>
      <c r="Y242" s="1"/>
      <c r="Z242" s="1"/>
    </row>
    <row r="243" ht="14.25" customHeight="1">
      <c r="A243" s="1"/>
      <c r="B243" s="12">
        <v>4.5257513E7</v>
      </c>
      <c r="C243" s="15" t="s">
        <v>8022</v>
      </c>
      <c r="D243" s="107">
        <v>44398.49965277778</v>
      </c>
      <c r="E243" s="15" t="str">
        <f>VLOOKUP(WEEKDAY(D243),'Dia da Semana'!$S:$T,2,FALSE)</f>
        <v>Quinta</v>
      </c>
      <c r="F243" s="15" t="s">
        <v>8470</v>
      </c>
      <c r="G243" s="15" t="s">
        <v>8471</v>
      </c>
      <c r="H243" s="15" t="s">
        <v>7955</v>
      </c>
      <c r="I243" s="15" t="s">
        <v>12</v>
      </c>
      <c r="J243" s="15" t="s">
        <v>13</v>
      </c>
      <c r="K243" s="99"/>
      <c r="L243" s="1"/>
      <c r="M243" s="1"/>
      <c r="N243" s="1"/>
      <c r="O243" s="1"/>
      <c r="P243" s="1"/>
      <c r="Q243" s="1"/>
      <c r="R243" s="1"/>
      <c r="S243" s="1"/>
      <c r="T243" s="15"/>
      <c r="U243" s="1"/>
      <c r="V243" s="1"/>
      <c r="W243" s="1"/>
      <c r="X243" s="1"/>
      <c r="Y243" s="1"/>
      <c r="Z243" s="1"/>
    </row>
    <row r="244" ht="14.25" customHeight="1">
      <c r="A244" s="1"/>
      <c r="B244" s="12">
        <v>4.5256816E7</v>
      </c>
      <c r="C244" s="15">
        <v>4999726.0</v>
      </c>
      <c r="D244" s="107">
        <v>44398.48583333333</v>
      </c>
      <c r="E244" s="15" t="str">
        <f>VLOOKUP(WEEKDAY(D244),'Dia da Semana'!$S:$T,2,FALSE)</f>
        <v>Quinta</v>
      </c>
      <c r="F244" s="15" t="s">
        <v>8140</v>
      </c>
      <c r="G244" s="15" t="s">
        <v>8472</v>
      </c>
      <c r="H244" s="15" t="s">
        <v>7955</v>
      </c>
      <c r="I244" s="15" t="s">
        <v>52</v>
      </c>
      <c r="J244" s="15" t="s">
        <v>50</v>
      </c>
      <c r="K244" s="99"/>
      <c r="L244" s="1"/>
      <c r="M244" s="1"/>
      <c r="N244" s="1"/>
      <c r="O244" s="1"/>
      <c r="P244" s="1"/>
      <c r="Q244" s="1"/>
      <c r="R244" s="1"/>
      <c r="S244" s="1"/>
      <c r="T244" s="15"/>
      <c r="U244" s="1"/>
      <c r="V244" s="1"/>
      <c r="W244" s="1"/>
      <c r="X244" s="1"/>
      <c r="Y244" s="1"/>
      <c r="Z244" s="1"/>
    </row>
    <row r="245" ht="14.25" customHeight="1">
      <c r="A245" s="1"/>
      <c r="B245" s="12">
        <v>4.5256342E7</v>
      </c>
      <c r="C245" s="15">
        <v>524729.0</v>
      </c>
      <c r="D245" s="107">
        <v>44398.47625</v>
      </c>
      <c r="E245" s="15" t="str">
        <f>VLOOKUP(WEEKDAY(D245),'Dia da Semana'!$S:$T,2,FALSE)</f>
        <v>Quinta</v>
      </c>
      <c r="F245" s="15" t="s">
        <v>8473</v>
      </c>
      <c r="G245" s="15" t="s">
        <v>8474</v>
      </c>
      <c r="H245" s="15" t="s">
        <v>7955</v>
      </c>
      <c r="I245" s="15" t="s">
        <v>17</v>
      </c>
      <c r="J245" s="15" t="s">
        <v>18</v>
      </c>
      <c r="K245" s="99"/>
      <c r="L245" s="1"/>
      <c r="M245" s="1"/>
      <c r="N245" s="1"/>
      <c r="O245" s="1"/>
      <c r="P245" s="1"/>
      <c r="Q245" s="1"/>
      <c r="R245" s="1"/>
      <c r="S245" s="1"/>
      <c r="T245" s="15"/>
      <c r="U245" s="1"/>
      <c r="V245" s="1"/>
      <c r="W245" s="1"/>
      <c r="X245" s="1"/>
      <c r="Y245" s="1"/>
      <c r="Z245" s="1"/>
    </row>
    <row r="246" ht="14.25" customHeight="1">
      <c r="A246" s="1"/>
      <c r="B246" s="12">
        <v>4.5255798E7</v>
      </c>
      <c r="C246" s="15">
        <v>7922154.0</v>
      </c>
      <c r="D246" s="107">
        <v>44398.46506944444</v>
      </c>
      <c r="E246" s="15" t="str">
        <f>VLOOKUP(WEEKDAY(D246),'Dia da Semana'!$S:$T,2,FALSE)</f>
        <v>Quinta</v>
      </c>
      <c r="F246" s="15" t="s">
        <v>8475</v>
      </c>
      <c r="G246" s="15" t="s">
        <v>8476</v>
      </c>
      <c r="H246" s="15" t="s">
        <v>7955</v>
      </c>
      <c r="I246" s="15" t="s">
        <v>25</v>
      </c>
      <c r="J246" s="15" t="s">
        <v>26</v>
      </c>
      <c r="K246" s="99" t="s">
        <v>8477</v>
      </c>
      <c r="L246" s="1"/>
      <c r="M246" s="1"/>
      <c r="N246" s="1"/>
      <c r="O246" s="1"/>
      <c r="P246" s="1"/>
      <c r="Q246" s="1"/>
      <c r="R246" s="1"/>
      <c r="S246" s="1"/>
      <c r="T246" s="15"/>
      <c r="U246" s="1"/>
      <c r="V246" s="1"/>
      <c r="W246" s="1"/>
      <c r="X246" s="1"/>
      <c r="Y246" s="1"/>
      <c r="Z246" s="1"/>
    </row>
    <row r="247" ht="14.25" customHeight="1">
      <c r="A247" s="1"/>
      <c r="B247" s="12">
        <v>4.5255694E7</v>
      </c>
      <c r="C247" s="15">
        <v>537222.0</v>
      </c>
      <c r="D247" s="107">
        <v>44398.46224537037</v>
      </c>
      <c r="E247" s="15" t="str">
        <f>VLOOKUP(WEEKDAY(D247),'Dia da Semana'!$S:$T,2,FALSE)</f>
        <v>Quinta</v>
      </c>
      <c r="F247" s="15" t="s">
        <v>8478</v>
      </c>
      <c r="G247" s="15" t="s">
        <v>8479</v>
      </c>
      <c r="H247" s="15" t="s">
        <v>7955</v>
      </c>
      <c r="I247" s="15" t="s">
        <v>33</v>
      </c>
      <c r="J247" s="15" t="s">
        <v>18</v>
      </c>
      <c r="K247" s="99"/>
      <c r="L247" s="1"/>
      <c r="M247" s="1"/>
      <c r="N247" s="1"/>
      <c r="O247" s="1"/>
      <c r="P247" s="1"/>
      <c r="Q247" s="1"/>
      <c r="R247" s="1"/>
      <c r="S247" s="1"/>
      <c r="T247" s="15"/>
      <c r="U247" s="1"/>
      <c r="V247" s="1"/>
      <c r="W247" s="1"/>
      <c r="X247" s="1"/>
      <c r="Y247" s="1"/>
      <c r="Z247" s="1"/>
    </row>
    <row r="248" ht="14.25" customHeight="1">
      <c r="A248" s="1"/>
      <c r="B248" s="12">
        <v>4.5254842E7</v>
      </c>
      <c r="C248" s="15">
        <v>8873214.0</v>
      </c>
      <c r="D248" s="107">
        <v>44398.4434837963</v>
      </c>
      <c r="E248" s="15" t="str">
        <f>VLOOKUP(WEEKDAY(D248),'Dia da Semana'!$S:$T,2,FALSE)</f>
        <v>Quinta</v>
      </c>
      <c r="F248" s="15" t="s">
        <v>8480</v>
      </c>
      <c r="G248" s="15" t="s">
        <v>8481</v>
      </c>
      <c r="H248" s="15" t="s">
        <v>7955</v>
      </c>
      <c r="I248" s="15" t="s">
        <v>74</v>
      </c>
      <c r="J248" s="15" t="s">
        <v>13</v>
      </c>
      <c r="K248" s="99"/>
      <c r="L248" s="1"/>
      <c r="M248" s="1"/>
      <c r="N248" s="1"/>
      <c r="O248" s="1"/>
      <c r="P248" s="1"/>
      <c r="Q248" s="1"/>
      <c r="R248" s="1"/>
      <c r="S248" s="1"/>
      <c r="T248" s="15"/>
      <c r="U248" s="1"/>
      <c r="V248" s="1"/>
      <c r="W248" s="1"/>
      <c r="X248" s="1"/>
      <c r="Y248" s="1"/>
      <c r="Z248" s="1"/>
    </row>
    <row r="249" ht="14.25" customHeight="1">
      <c r="A249" s="1"/>
      <c r="B249" s="12">
        <v>4.5254604E7</v>
      </c>
      <c r="C249" s="15">
        <v>8824010.0</v>
      </c>
      <c r="D249" s="107">
        <v>44398.43908564815</v>
      </c>
      <c r="E249" s="15" t="str">
        <f>VLOOKUP(WEEKDAY(D249),'Dia da Semana'!$S:$T,2,FALSE)</f>
        <v>Quinta</v>
      </c>
      <c r="F249" s="15" t="s">
        <v>8482</v>
      </c>
      <c r="G249" s="15" t="s">
        <v>8483</v>
      </c>
      <c r="H249" s="15" t="s">
        <v>7955</v>
      </c>
      <c r="I249" s="15" t="s">
        <v>12</v>
      </c>
      <c r="J249" s="15" t="s">
        <v>13</v>
      </c>
      <c r="K249" s="99"/>
      <c r="L249" s="1"/>
      <c r="M249" s="1"/>
      <c r="N249" s="1"/>
      <c r="O249" s="1"/>
      <c r="P249" s="1"/>
      <c r="Q249" s="1"/>
      <c r="R249" s="1"/>
      <c r="S249" s="1"/>
      <c r="T249" s="15"/>
      <c r="U249" s="1"/>
      <c r="V249" s="1"/>
      <c r="W249" s="1"/>
      <c r="X249" s="1"/>
      <c r="Y249" s="1"/>
      <c r="Z249" s="1"/>
    </row>
    <row r="250" ht="14.25" customHeight="1">
      <c r="A250" s="1"/>
      <c r="B250" s="12">
        <v>4.5254602E7</v>
      </c>
      <c r="C250" s="15">
        <v>6897822.0</v>
      </c>
      <c r="D250" s="107">
        <v>44398.438414351855</v>
      </c>
      <c r="E250" s="15" t="str">
        <f>VLOOKUP(WEEKDAY(D250),'Dia da Semana'!$S:$T,2,FALSE)</f>
        <v>Quinta</v>
      </c>
      <c r="F250" s="15" t="s">
        <v>8484</v>
      </c>
      <c r="G250" s="15" t="s">
        <v>8485</v>
      </c>
      <c r="H250" s="15" t="s">
        <v>7955</v>
      </c>
      <c r="I250" s="15" t="s">
        <v>14</v>
      </c>
      <c r="J250" s="15" t="s">
        <v>15</v>
      </c>
      <c r="K250" s="99"/>
      <c r="L250" s="1"/>
      <c r="M250" s="1"/>
      <c r="N250" s="1"/>
      <c r="O250" s="1"/>
      <c r="P250" s="1"/>
      <c r="Q250" s="1"/>
      <c r="R250" s="1"/>
      <c r="S250" s="1"/>
      <c r="T250" s="15"/>
      <c r="U250" s="1"/>
      <c r="V250" s="1"/>
      <c r="W250" s="1"/>
      <c r="X250" s="1"/>
      <c r="Y250" s="1"/>
      <c r="Z250" s="1"/>
    </row>
    <row r="251" ht="14.25" customHeight="1">
      <c r="A251" s="1"/>
      <c r="B251" s="12">
        <v>4.5252622E7</v>
      </c>
      <c r="C251" s="15">
        <v>8788280.0</v>
      </c>
      <c r="D251" s="107">
        <v>44398.388877314814</v>
      </c>
      <c r="E251" s="15" t="str">
        <f>VLOOKUP(WEEKDAY(D251),'Dia da Semana'!$S:$T,2,FALSE)</f>
        <v>Quinta</v>
      </c>
      <c r="F251" s="15" t="s">
        <v>8486</v>
      </c>
      <c r="G251" s="15" t="s">
        <v>8487</v>
      </c>
      <c r="H251" s="15" t="s">
        <v>7955</v>
      </c>
      <c r="I251" s="15" t="s">
        <v>106</v>
      </c>
      <c r="J251" s="15" t="s">
        <v>30</v>
      </c>
      <c r="K251" s="99"/>
      <c r="L251" s="1"/>
      <c r="M251" s="1"/>
      <c r="N251" s="1"/>
      <c r="O251" s="1"/>
      <c r="P251" s="1"/>
      <c r="Q251" s="1"/>
      <c r="R251" s="1"/>
      <c r="S251" s="1"/>
      <c r="T251" s="15"/>
      <c r="U251" s="1"/>
      <c r="V251" s="1"/>
      <c r="W251" s="1"/>
      <c r="X251" s="1"/>
      <c r="Y251" s="1"/>
      <c r="Z251" s="1"/>
    </row>
    <row r="252" ht="14.25" customHeight="1">
      <c r="A252" s="1"/>
      <c r="B252" s="12">
        <v>4.525262E7</v>
      </c>
      <c r="C252" s="15">
        <v>669280.0</v>
      </c>
      <c r="D252" s="107">
        <v>44398.387974537036</v>
      </c>
      <c r="E252" s="15" t="str">
        <f>VLOOKUP(WEEKDAY(D252),'Dia da Semana'!$S:$T,2,FALSE)</f>
        <v>Quinta</v>
      </c>
      <c r="F252" s="15" t="s">
        <v>8488</v>
      </c>
      <c r="G252" s="15" t="s">
        <v>8489</v>
      </c>
      <c r="H252" s="15" t="s">
        <v>7955</v>
      </c>
      <c r="I252" s="15"/>
      <c r="J252" s="15"/>
      <c r="K252" s="99"/>
      <c r="L252" s="1"/>
      <c r="M252" s="1"/>
      <c r="N252" s="1"/>
      <c r="O252" s="1"/>
      <c r="P252" s="1"/>
      <c r="Q252" s="1"/>
      <c r="R252" s="1"/>
      <c r="S252" s="1"/>
      <c r="T252" s="15"/>
      <c r="U252" s="1"/>
      <c r="V252" s="1"/>
      <c r="W252" s="1"/>
      <c r="X252" s="1"/>
      <c r="Y252" s="1"/>
      <c r="Z252" s="1"/>
    </row>
    <row r="253" ht="14.25" customHeight="1">
      <c r="A253" s="1"/>
      <c r="B253" s="12">
        <v>4.5251591E7</v>
      </c>
      <c r="C253" s="15">
        <v>8260704.0</v>
      </c>
      <c r="D253" s="107">
        <v>44398.356307870374</v>
      </c>
      <c r="E253" s="15" t="str">
        <f>VLOOKUP(WEEKDAY(D253),'Dia da Semana'!$S:$T,2,FALSE)</f>
        <v>Quinta</v>
      </c>
      <c r="F253" s="15" t="s">
        <v>8490</v>
      </c>
      <c r="G253" s="15" t="s">
        <v>8491</v>
      </c>
      <c r="H253" s="15" t="s">
        <v>7955</v>
      </c>
      <c r="I253" s="15" t="s">
        <v>155</v>
      </c>
      <c r="J253" s="15" t="s">
        <v>30</v>
      </c>
      <c r="K253" s="99"/>
      <c r="L253" s="1"/>
      <c r="M253" s="1"/>
      <c r="N253" s="1"/>
      <c r="O253" s="1"/>
      <c r="P253" s="1"/>
      <c r="Q253" s="1"/>
      <c r="R253" s="1"/>
      <c r="S253" s="1"/>
      <c r="T253" s="15"/>
      <c r="U253" s="1"/>
      <c r="V253" s="1"/>
      <c r="W253" s="1"/>
      <c r="X253" s="1"/>
      <c r="Y253" s="1"/>
      <c r="Z253" s="1"/>
    </row>
    <row r="254" ht="14.25" customHeight="1">
      <c r="A254" s="1"/>
      <c r="B254" s="12">
        <v>4.5251211E7</v>
      </c>
      <c r="C254" s="15">
        <v>5680169.0</v>
      </c>
      <c r="D254" s="107">
        <v>44398.33677083333</v>
      </c>
      <c r="E254" s="15" t="str">
        <f>VLOOKUP(WEEKDAY(D254),'Dia da Semana'!$S:$T,2,FALSE)</f>
        <v>Quinta</v>
      </c>
      <c r="F254" s="15" t="s">
        <v>8492</v>
      </c>
      <c r="G254" s="15" t="s">
        <v>8493</v>
      </c>
      <c r="H254" s="15" t="s">
        <v>7955</v>
      </c>
      <c r="I254" s="15" t="s">
        <v>31</v>
      </c>
      <c r="J254" s="15" t="s">
        <v>32</v>
      </c>
      <c r="K254" s="99"/>
      <c r="L254" s="1"/>
      <c r="M254" s="1"/>
      <c r="N254" s="1"/>
      <c r="O254" s="1"/>
      <c r="P254" s="1"/>
      <c r="Q254" s="1"/>
      <c r="R254" s="1"/>
      <c r="S254" s="1"/>
      <c r="T254" s="15"/>
      <c r="U254" s="1"/>
      <c r="V254" s="1"/>
      <c r="W254" s="1"/>
      <c r="X254" s="1"/>
      <c r="Y254" s="1"/>
      <c r="Z254" s="1"/>
    </row>
    <row r="255" ht="14.25" customHeight="1">
      <c r="A255" s="1"/>
      <c r="B255" s="12">
        <v>4.5250812E7</v>
      </c>
      <c r="C255" s="15">
        <v>8872787.0</v>
      </c>
      <c r="D255" s="107">
        <v>44398.29744212963</v>
      </c>
      <c r="E255" s="15" t="str">
        <f>VLOOKUP(WEEKDAY(D255),'Dia da Semana'!$S:$T,2,FALSE)</f>
        <v>Quinta</v>
      </c>
      <c r="F255" s="15" t="s">
        <v>8494</v>
      </c>
      <c r="G255" s="15" t="s">
        <v>8495</v>
      </c>
      <c r="H255" s="15" t="s">
        <v>7955</v>
      </c>
      <c r="I255" s="15" t="s">
        <v>156</v>
      </c>
      <c r="J255" s="15" t="s">
        <v>42</v>
      </c>
      <c r="K255" s="99" t="s">
        <v>8496</v>
      </c>
      <c r="L255" s="1"/>
      <c r="M255" s="1"/>
      <c r="N255" s="1"/>
      <c r="O255" s="1"/>
      <c r="P255" s="1"/>
      <c r="Q255" s="1"/>
      <c r="R255" s="1"/>
      <c r="S255" s="1"/>
      <c r="T255" s="15"/>
      <c r="U255" s="1"/>
      <c r="V255" s="1"/>
      <c r="W255" s="1"/>
      <c r="X255" s="1"/>
      <c r="Y255" s="1"/>
      <c r="Z255" s="1"/>
    </row>
    <row r="256" ht="14.25" customHeight="1">
      <c r="A256" s="1"/>
      <c r="B256" s="12">
        <v>4.5248811E7</v>
      </c>
      <c r="C256" s="15">
        <v>4089288.0</v>
      </c>
      <c r="D256" s="107">
        <v>44397.94127314815</v>
      </c>
      <c r="E256" s="15" t="str">
        <f>VLOOKUP(WEEKDAY(D256),'Dia da Semana'!$S:$T,2,FALSE)</f>
        <v>Quarta</v>
      </c>
      <c r="F256" s="15" t="s">
        <v>8497</v>
      </c>
      <c r="G256" s="15" t="s">
        <v>8498</v>
      </c>
      <c r="H256" s="15" t="s">
        <v>7955</v>
      </c>
      <c r="I256" s="15" t="s">
        <v>12</v>
      </c>
      <c r="J256" s="15" t="s">
        <v>13</v>
      </c>
      <c r="K256" s="99" t="s">
        <v>8499</v>
      </c>
      <c r="L256" s="1"/>
      <c r="M256" s="1"/>
      <c r="N256" s="1"/>
      <c r="O256" s="1"/>
      <c r="P256" s="1"/>
      <c r="Q256" s="1"/>
      <c r="R256" s="1"/>
      <c r="S256" s="1"/>
      <c r="T256" s="15"/>
      <c r="U256" s="1"/>
      <c r="V256" s="1"/>
      <c r="W256" s="1"/>
      <c r="X256" s="1"/>
      <c r="Y256" s="1"/>
      <c r="Z256" s="1"/>
    </row>
    <row r="257" ht="14.25" customHeight="1">
      <c r="A257" s="1"/>
      <c r="B257" s="12">
        <v>4.5248469E7</v>
      </c>
      <c r="C257" s="15">
        <v>2266868.0</v>
      </c>
      <c r="D257" s="107">
        <v>44397.92431712963</v>
      </c>
      <c r="E257" s="15" t="str">
        <f>VLOOKUP(WEEKDAY(D257),'Dia da Semana'!$S:$T,2,FALSE)</f>
        <v>Quarta</v>
      </c>
      <c r="F257" s="15" t="s">
        <v>8500</v>
      </c>
      <c r="G257" s="15" t="s">
        <v>8501</v>
      </c>
      <c r="H257" s="15" t="s">
        <v>7955</v>
      </c>
      <c r="I257" s="15" t="s">
        <v>17</v>
      </c>
      <c r="J257" s="15" t="s">
        <v>18</v>
      </c>
      <c r="K257" s="99"/>
      <c r="L257" s="1"/>
      <c r="M257" s="1"/>
      <c r="N257" s="1"/>
      <c r="O257" s="1"/>
      <c r="P257" s="1"/>
      <c r="Q257" s="1"/>
      <c r="R257" s="1"/>
      <c r="S257" s="1"/>
      <c r="T257" s="15"/>
      <c r="U257" s="1"/>
      <c r="V257" s="1"/>
      <c r="W257" s="1"/>
      <c r="X257" s="1"/>
      <c r="Y257" s="1"/>
      <c r="Z257" s="1"/>
    </row>
    <row r="258" ht="14.25" customHeight="1">
      <c r="A258" s="1"/>
      <c r="B258" s="12">
        <v>4.5247974E7</v>
      </c>
      <c r="C258" s="15">
        <v>6121916.0</v>
      </c>
      <c r="D258" s="107">
        <v>44397.90023148148</v>
      </c>
      <c r="E258" s="15" t="str">
        <f>VLOOKUP(WEEKDAY(D258),'Dia da Semana'!$S:$T,2,FALSE)</f>
        <v>Quarta</v>
      </c>
      <c r="F258" s="15" t="s">
        <v>8502</v>
      </c>
      <c r="G258" s="15" t="s">
        <v>8503</v>
      </c>
      <c r="H258" s="15" t="s">
        <v>7955</v>
      </c>
      <c r="I258" s="15" t="s">
        <v>12</v>
      </c>
      <c r="J258" s="15" t="s">
        <v>13</v>
      </c>
      <c r="K258" s="99"/>
      <c r="L258" s="1"/>
      <c r="M258" s="1"/>
      <c r="N258" s="1"/>
      <c r="O258" s="1"/>
      <c r="P258" s="1"/>
      <c r="Q258" s="1"/>
      <c r="R258" s="1"/>
      <c r="S258" s="1"/>
      <c r="T258" s="15"/>
      <c r="U258" s="1"/>
      <c r="V258" s="1"/>
      <c r="W258" s="1"/>
      <c r="X258" s="1"/>
      <c r="Y258" s="1"/>
      <c r="Z258" s="1"/>
    </row>
    <row r="259" ht="14.25" customHeight="1">
      <c r="A259" s="1"/>
      <c r="B259" s="12">
        <v>4.5246976E7</v>
      </c>
      <c r="C259" s="15">
        <v>3383096.0</v>
      </c>
      <c r="D259" s="107">
        <v>44397.85969907408</v>
      </c>
      <c r="E259" s="15" t="str">
        <f>VLOOKUP(WEEKDAY(D259),'Dia da Semana'!$S:$T,2,FALSE)</f>
        <v>Quarta</v>
      </c>
      <c r="F259" s="15" t="s">
        <v>8504</v>
      </c>
      <c r="G259" s="15" t="s">
        <v>8505</v>
      </c>
      <c r="H259" s="15" t="s">
        <v>7955</v>
      </c>
      <c r="I259" s="15" t="s">
        <v>112</v>
      </c>
      <c r="J259" s="15" t="s">
        <v>15</v>
      </c>
      <c r="K259" s="99" t="s">
        <v>8506</v>
      </c>
      <c r="L259" s="1"/>
      <c r="M259" s="1"/>
      <c r="N259" s="1"/>
      <c r="O259" s="1"/>
      <c r="P259" s="1"/>
      <c r="Q259" s="1"/>
      <c r="R259" s="1"/>
      <c r="S259" s="1"/>
      <c r="T259" s="15"/>
      <c r="U259" s="1"/>
      <c r="V259" s="1"/>
      <c r="W259" s="1"/>
      <c r="X259" s="1"/>
      <c r="Y259" s="1"/>
      <c r="Z259" s="1"/>
    </row>
    <row r="260" ht="14.25" customHeight="1">
      <c r="A260" s="1"/>
      <c r="B260" s="12">
        <v>4.5246973E7</v>
      </c>
      <c r="C260" s="15">
        <v>7638578.0</v>
      </c>
      <c r="D260" s="107">
        <v>44397.859444444446</v>
      </c>
      <c r="E260" s="15" t="str">
        <f>VLOOKUP(WEEKDAY(D260),'Dia da Semana'!$S:$T,2,FALSE)</f>
        <v>Quarta</v>
      </c>
      <c r="F260" s="15" t="s">
        <v>8507</v>
      </c>
      <c r="G260" s="15" t="s">
        <v>8508</v>
      </c>
      <c r="H260" s="15" t="s">
        <v>7955</v>
      </c>
      <c r="I260" s="15" t="s">
        <v>49</v>
      </c>
      <c r="J260" s="15" t="s">
        <v>13</v>
      </c>
      <c r="K260" s="99" t="s">
        <v>8509</v>
      </c>
      <c r="L260" s="1"/>
      <c r="M260" s="1"/>
      <c r="N260" s="1"/>
      <c r="O260" s="1"/>
      <c r="P260" s="1"/>
      <c r="Q260" s="1"/>
      <c r="R260" s="1"/>
      <c r="S260" s="1"/>
      <c r="T260" s="15"/>
      <c r="U260" s="1"/>
      <c r="V260" s="1"/>
      <c r="W260" s="1"/>
      <c r="X260" s="1"/>
      <c r="Y260" s="1"/>
      <c r="Z260" s="1"/>
    </row>
    <row r="261" ht="14.25" customHeight="1">
      <c r="A261" s="1"/>
      <c r="B261" s="12">
        <v>4.5246372E7</v>
      </c>
      <c r="C261" s="15">
        <v>8839123.0</v>
      </c>
      <c r="D261" s="107">
        <v>44397.83795138889</v>
      </c>
      <c r="E261" s="15" t="str">
        <f>VLOOKUP(WEEKDAY(D261),'Dia da Semana'!$S:$T,2,FALSE)</f>
        <v>Quarta</v>
      </c>
      <c r="F261" s="15" t="s">
        <v>8510</v>
      </c>
      <c r="G261" s="15" t="s">
        <v>8511</v>
      </c>
      <c r="H261" s="15" t="s">
        <v>7955</v>
      </c>
      <c r="I261" s="15" t="s">
        <v>100</v>
      </c>
      <c r="J261" s="15" t="s">
        <v>13</v>
      </c>
      <c r="K261" s="99"/>
      <c r="L261" s="1"/>
      <c r="M261" s="1"/>
      <c r="N261" s="1"/>
      <c r="O261" s="1"/>
      <c r="P261" s="1"/>
      <c r="Q261" s="1"/>
      <c r="R261" s="1"/>
      <c r="S261" s="1"/>
      <c r="T261" s="15"/>
      <c r="U261" s="1"/>
      <c r="V261" s="1"/>
      <c r="W261" s="1"/>
      <c r="X261" s="1"/>
      <c r="Y261" s="1"/>
      <c r="Z261" s="1"/>
    </row>
    <row r="262" ht="14.25" customHeight="1">
      <c r="A262" s="1"/>
      <c r="B262" s="12">
        <v>4.5245743E7</v>
      </c>
      <c r="C262" s="15">
        <v>7604180.0</v>
      </c>
      <c r="D262" s="107">
        <v>44397.816458333335</v>
      </c>
      <c r="E262" s="15" t="str">
        <f>VLOOKUP(WEEKDAY(D262),'Dia da Semana'!$S:$T,2,FALSE)</f>
        <v>Quarta</v>
      </c>
      <c r="F262" s="15" t="s">
        <v>8512</v>
      </c>
      <c r="G262" s="15" t="s">
        <v>8513</v>
      </c>
      <c r="H262" s="15" t="s">
        <v>7955</v>
      </c>
      <c r="I262" s="15" t="s">
        <v>12</v>
      </c>
      <c r="J262" s="15" t="s">
        <v>13</v>
      </c>
      <c r="K262" s="99" t="s">
        <v>2695</v>
      </c>
      <c r="L262" s="1"/>
      <c r="M262" s="1"/>
      <c r="N262" s="1"/>
      <c r="O262" s="1"/>
      <c r="P262" s="1"/>
      <c r="Q262" s="1"/>
      <c r="R262" s="1"/>
      <c r="S262" s="1"/>
      <c r="T262" s="15"/>
      <c r="U262" s="1"/>
      <c r="V262" s="1"/>
      <c r="W262" s="1"/>
      <c r="X262" s="1"/>
      <c r="Y262" s="1"/>
      <c r="Z262" s="1"/>
    </row>
    <row r="263" ht="14.25" customHeight="1">
      <c r="A263" s="1"/>
      <c r="B263" s="12">
        <v>4.524533E7</v>
      </c>
      <c r="C263" s="15">
        <v>8879615.0</v>
      </c>
      <c r="D263" s="107">
        <v>44397.80296296296</v>
      </c>
      <c r="E263" s="15" t="str">
        <f>VLOOKUP(WEEKDAY(D263),'Dia da Semana'!$S:$T,2,FALSE)</f>
        <v>Quarta</v>
      </c>
      <c r="F263" s="15" t="s">
        <v>8514</v>
      </c>
      <c r="G263" s="15" t="s">
        <v>8515</v>
      </c>
      <c r="H263" s="15" t="s">
        <v>7955</v>
      </c>
      <c r="I263" s="15" t="s">
        <v>157</v>
      </c>
      <c r="J263" s="15" t="s">
        <v>32</v>
      </c>
      <c r="K263" s="99"/>
      <c r="L263" s="1"/>
      <c r="M263" s="1"/>
      <c r="N263" s="1"/>
      <c r="O263" s="1"/>
      <c r="P263" s="1"/>
      <c r="Q263" s="1"/>
      <c r="R263" s="1"/>
      <c r="S263" s="1"/>
      <c r="T263" s="15"/>
      <c r="U263" s="1"/>
      <c r="V263" s="1"/>
      <c r="W263" s="1"/>
      <c r="X263" s="1"/>
      <c r="Y263" s="1"/>
      <c r="Z263" s="1"/>
    </row>
    <row r="264" ht="14.25" customHeight="1">
      <c r="A264" s="1"/>
      <c r="B264" s="12">
        <v>4.5244287E7</v>
      </c>
      <c r="C264" s="15">
        <v>279592.0</v>
      </c>
      <c r="D264" s="107">
        <v>44397.768125</v>
      </c>
      <c r="E264" s="15" t="str">
        <f>VLOOKUP(WEEKDAY(D264),'Dia da Semana'!$S:$T,2,FALSE)</f>
        <v>Quarta</v>
      </c>
      <c r="F264" s="15" t="s">
        <v>8516</v>
      </c>
      <c r="G264" s="15" t="s">
        <v>8517</v>
      </c>
      <c r="H264" s="15" t="s">
        <v>7955</v>
      </c>
      <c r="I264" s="15" t="s">
        <v>33</v>
      </c>
      <c r="J264" s="15" t="s">
        <v>18</v>
      </c>
      <c r="K264" s="99"/>
      <c r="L264" s="1"/>
      <c r="M264" s="1"/>
      <c r="N264" s="1"/>
      <c r="O264" s="1"/>
      <c r="P264" s="1"/>
      <c r="Q264" s="1"/>
      <c r="R264" s="1"/>
      <c r="S264" s="1"/>
      <c r="T264" s="15"/>
      <c r="U264" s="1"/>
      <c r="V264" s="1"/>
      <c r="W264" s="1"/>
      <c r="X264" s="1"/>
      <c r="Y264" s="1"/>
      <c r="Z264" s="1"/>
    </row>
    <row r="265" ht="14.25" customHeight="1">
      <c r="A265" s="1"/>
      <c r="B265" s="12">
        <v>4.5243547E7</v>
      </c>
      <c r="C265" s="15">
        <v>5803046.0</v>
      </c>
      <c r="D265" s="107">
        <v>44397.744363425925</v>
      </c>
      <c r="E265" s="15" t="str">
        <f>VLOOKUP(WEEKDAY(D265),'Dia da Semana'!$S:$T,2,FALSE)</f>
        <v>Quarta</v>
      </c>
      <c r="F265" s="15" t="s">
        <v>8518</v>
      </c>
      <c r="G265" s="15" t="s">
        <v>8519</v>
      </c>
      <c r="H265" s="15" t="s">
        <v>7955</v>
      </c>
      <c r="I265" s="15" t="s">
        <v>22</v>
      </c>
      <c r="J265" s="15" t="s">
        <v>27</v>
      </c>
      <c r="K265" s="99" t="s">
        <v>8520</v>
      </c>
      <c r="L265" s="1"/>
      <c r="M265" s="1"/>
      <c r="N265" s="1"/>
      <c r="O265" s="1"/>
      <c r="P265" s="1"/>
      <c r="Q265" s="1"/>
      <c r="R265" s="1"/>
      <c r="S265" s="1"/>
      <c r="T265" s="15"/>
      <c r="U265" s="1"/>
      <c r="V265" s="1"/>
      <c r="W265" s="1"/>
      <c r="X265" s="1"/>
      <c r="Y265" s="1"/>
      <c r="Z265" s="1"/>
    </row>
    <row r="266" ht="14.25" customHeight="1">
      <c r="A266" s="1"/>
      <c r="B266" s="12">
        <v>4.5242841E7</v>
      </c>
      <c r="C266" s="15" t="s">
        <v>8022</v>
      </c>
      <c r="D266" s="107">
        <v>44397.72398148148</v>
      </c>
      <c r="E266" s="15" t="str">
        <f>VLOOKUP(WEEKDAY(D266),'Dia da Semana'!$S:$T,2,FALSE)</f>
        <v>Quarta</v>
      </c>
      <c r="F266" s="15" t="s">
        <v>8521</v>
      </c>
      <c r="G266" s="15" t="s">
        <v>8522</v>
      </c>
      <c r="H266" s="15" t="s">
        <v>7955</v>
      </c>
      <c r="I266" s="15" t="s">
        <v>78</v>
      </c>
      <c r="J266" s="15" t="s">
        <v>64</v>
      </c>
      <c r="K266" s="99"/>
      <c r="L266" s="1"/>
      <c r="M266" s="1"/>
      <c r="N266" s="1"/>
      <c r="O266" s="1"/>
      <c r="P266" s="1"/>
      <c r="Q266" s="1"/>
      <c r="R266" s="1"/>
      <c r="S266" s="1"/>
      <c r="T266" s="15"/>
      <c r="U266" s="1"/>
      <c r="V266" s="1"/>
      <c r="W266" s="1"/>
      <c r="X266" s="1"/>
      <c r="Y266" s="1"/>
      <c r="Z266" s="1"/>
    </row>
    <row r="267" ht="14.25" customHeight="1">
      <c r="A267" s="1"/>
      <c r="B267" s="12">
        <v>4.5242726E7</v>
      </c>
      <c r="C267" s="15">
        <v>8866654.0</v>
      </c>
      <c r="D267" s="107">
        <v>44397.72193287037</v>
      </c>
      <c r="E267" s="15" t="str">
        <f>VLOOKUP(WEEKDAY(D267),'Dia da Semana'!$S:$T,2,FALSE)</f>
        <v>Quarta</v>
      </c>
      <c r="F267" s="15" t="s">
        <v>8187</v>
      </c>
      <c r="G267" s="15" t="s">
        <v>8523</v>
      </c>
      <c r="H267" s="15" t="s">
        <v>7955</v>
      </c>
      <c r="I267" s="15" t="s">
        <v>25</v>
      </c>
      <c r="J267" s="15" t="s">
        <v>26</v>
      </c>
      <c r="K267" s="99"/>
      <c r="L267" s="1"/>
      <c r="M267" s="1"/>
      <c r="N267" s="1"/>
      <c r="O267" s="1"/>
      <c r="P267" s="1"/>
      <c r="Q267" s="1"/>
      <c r="R267" s="1"/>
      <c r="S267" s="1"/>
      <c r="T267" s="15"/>
      <c r="U267" s="1"/>
      <c r="V267" s="1"/>
      <c r="W267" s="1"/>
      <c r="X267" s="1"/>
      <c r="Y267" s="1"/>
      <c r="Z267" s="1"/>
    </row>
    <row r="268" ht="14.25" customHeight="1">
      <c r="A268" s="1"/>
      <c r="B268" s="12">
        <v>4.5241612E7</v>
      </c>
      <c r="C268" s="15">
        <v>8859639.0</v>
      </c>
      <c r="D268" s="107">
        <v>44397.69422453704</v>
      </c>
      <c r="E268" s="15" t="str">
        <f>VLOOKUP(WEEKDAY(D268),'Dia da Semana'!$S:$T,2,FALSE)</f>
        <v>Quarta</v>
      </c>
      <c r="F268" s="15" t="s">
        <v>8524</v>
      </c>
      <c r="G268" s="15" t="s">
        <v>8525</v>
      </c>
      <c r="H268" s="15" t="s">
        <v>7955</v>
      </c>
      <c r="I268" s="15"/>
      <c r="J268" s="15"/>
      <c r="K268" s="99"/>
      <c r="L268" s="1"/>
      <c r="M268" s="1"/>
      <c r="N268" s="1"/>
      <c r="O268" s="1"/>
      <c r="P268" s="1"/>
      <c r="Q268" s="1"/>
      <c r="R268" s="1"/>
      <c r="S268" s="1"/>
      <c r="T268" s="15"/>
      <c r="U268" s="1"/>
      <c r="V268" s="1"/>
      <c r="W268" s="1"/>
      <c r="X268" s="1"/>
      <c r="Y268" s="1"/>
      <c r="Z268" s="1"/>
    </row>
    <row r="269" ht="14.25" customHeight="1">
      <c r="A269" s="1"/>
      <c r="B269" s="12">
        <v>4.5240242E7</v>
      </c>
      <c r="C269" s="15">
        <v>6204204.0</v>
      </c>
      <c r="D269" s="107">
        <v>44397.658900462964</v>
      </c>
      <c r="E269" s="15" t="str">
        <f>VLOOKUP(WEEKDAY(D269),'Dia da Semana'!$S:$T,2,FALSE)</f>
        <v>Quarta</v>
      </c>
      <c r="F269" s="15" t="s">
        <v>8526</v>
      </c>
      <c r="G269" s="15" t="s">
        <v>8527</v>
      </c>
      <c r="H269" s="15" t="s">
        <v>7955</v>
      </c>
      <c r="I269" s="15" t="s">
        <v>12</v>
      </c>
      <c r="J269" s="15" t="s">
        <v>13</v>
      </c>
      <c r="K269" s="99"/>
      <c r="L269" s="1"/>
      <c r="M269" s="1"/>
      <c r="N269" s="1"/>
      <c r="O269" s="1"/>
      <c r="P269" s="1"/>
      <c r="Q269" s="1"/>
      <c r="R269" s="1"/>
      <c r="S269" s="1"/>
      <c r="T269" s="15"/>
      <c r="U269" s="1"/>
      <c r="V269" s="1"/>
      <c r="W269" s="1"/>
      <c r="X269" s="1"/>
      <c r="Y269" s="1"/>
      <c r="Z269" s="1"/>
    </row>
    <row r="270" ht="14.25" customHeight="1">
      <c r="A270" s="1"/>
      <c r="B270" s="12">
        <v>4.5239796E7</v>
      </c>
      <c r="C270" s="15">
        <v>3967955.0</v>
      </c>
      <c r="D270" s="107">
        <v>44397.64806712963</v>
      </c>
      <c r="E270" s="15" t="str">
        <f>VLOOKUP(WEEKDAY(D270),'Dia da Semana'!$S:$T,2,FALSE)</f>
        <v>Quarta</v>
      </c>
      <c r="F270" s="15" t="s">
        <v>8528</v>
      </c>
      <c r="G270" s="15" t="s">
        <v>8529</v>
      </c>
      <c r="H270" s="15" t="s">
        <v>7955</v>
      </c>
      <c r="I270" s="15" t="s">
        <v>17</v>
      </c>
      <c r="J270" s="15" t="s">
        <v>18</v>
      </c>
      <c r="K270" s="99" t="s">
        <v>8530</v>
      </c>
      <c r="L270" s="1"/>
      <c r="M270" s="1"/>
      <c r="N270" s="1"/>
      <c r="O270" s="1"/>
      <c r="P270" s="1"/>
      <c r="Q270" s="1"/>
      <c r="R270" s="1"/>
      <c r="S270" s="1"/>
      <c r="T270" s="15"/>
      <c r="U270" s="1"/>
      <c r="V270" s="1"/>
      <c r="W270" s="1"/>
      <c r="X270" s="1"/>
      <c r="Y270" s="1"/>
      <c r="Z270" s="1"/>
    </row>
    <row r="271" ht="14.25" customHeight="1">
      <c r="A271" s="1"/>
      <c r="B271" s="12">
        <v>4.5239264E7</v>
      </c>
      <c r="C271" s="15">
        <v>5551160.0</v>
      </c>
      <c r="D271" s="107">
        <v>44397.636979166666</v>
      </c>
      <c r="E271" s="15" t="str">
        <f>VLOOKUP(WEEKDAY(D271),'Dia da Semana'!$S:$T,2,FALSE)</f>
        <v>Quarta</v>
      </c>
      <c r="F271" s="15" t="s">
        <v>8531</v>
      </c>
      <c r="G271" s="15" t="s">
        <v>8532</v>
      </c>
      <c r="H271" s="15" t="s">
        <v>7955</v>
      </c>
      <c r="I271" s="15" t="s">
        <v>22</v>
      </c>
      <c r="J271" s="15" t="s">
        <v>27</v>
      </c>
      <c r="K271" s="99"/>
      <c r="L271" s="1"/>
      <c r="M271" s="1"/>
      <c r="N271" s="1"/>
      <c r="O271" s="1"/>
      <c r="P271" s="1"/>
      <c r="Q271" s="1"/>
      <c r="R271" s="1"/>
      <c r="S271" s="1"/>
      <c r="T271" s="15"/>
      <c r="U271" s="1"/>
      <c r="V271" s="1"/>
      <c r="W271" s="1"/>
      <c r="X271" s="1"/>
      <c r="Y271" s="1"/>
      <c r="Z271" s="1"/>
    </row>
    <row r="272" ht="14.25" customHeight="1">
      <c r="A272" s="1"/>
      <c r="B272" s="12">
        <v>4.5238373E7</v>
      </c>
      <c r="C272" s="15">
        <v>8863647.0</v>
      </c>
      <c r="D272" s="107">
        <v>44397.61576388889</v>
      </c>
      <c r="E272" s="15" t="str">
        <f>VLOOKUP(WEEKDAY(D272),'Dia da Semana'!$S:$T,2,FALSE)</f>
        <v>Quarta</v>
      </c>
      <c r="F272" s="15" t="s">
        <v>8533</v>
      </c>
      <c r="G272" s="15" t="s">
        <v>8534</v>
      </c>
      <c r="H272" s="15" t="s">
        <v>7955</v>
      </c>
      <c r="I272" s="15" t="s">
        <v>35</v>
      </c>
      <c r="J272" s="15" t="s">
        <v>13</v>
      </c>
      <c r="K272" s="99"/>
      <c r="L272" s="1"/>
      <c r="M272" s="1"/>
      <c r="N272" s="1"/>
      <c r="O272" s="1"/>
      <c r="P272" s="1"/>
      <c r="Q272" s="1"/>
      <c r="R272" s="1"/>
      <c r="S272" s="1"/>
      <c r="T272" s="15"/>
      <c r="U272" s="1"/>
      <c r="V272" s="1"/>
      <c r="W272" s="1"/>
      <c r="X272" s="1"/>
      <c r="Y272" s="1"/>
      <c r="Z272" s="1"/>
    </row>
    <row r="273" ht="14.25" customHeight="1">
      <c r="A273" s="1"/>
      <c r="B273" s="12">
        <v>4.523748E7</v>
      </c>
      <c r="C273" s="15">
        <v>6145985.0</v>
      </c>
      <c r="D273" s="107">
        <v>44397.59605324074</v>
      </c>
      <c r="E273" s="15" t="str">
        <f>VLOOKUP(WEEKDAY(D273),'Dia da Semana'!$S:$T,2,FALSE)</f>
        <v>Quarta</v>
      </c>
      <c r="F273" s="15" t="s">
        <v>8535</v>
      </c>
      <c r="G273" s="15" t="s">
        <v>8536</v>
      </c>
      <c r="H273" s="15" t="s">
        <v>7955</v>
      </c>
      <c r="I273" s="15" t="s">
        <v>12</v>
      </c>
      <c r="J273" s="15" t="s">
        <v>13</v>
      </c>
      <c r="K273" s="99" t="s">
        <v>8537</v>
      </c>
      <c r="L273" s="1"/>
      <c r="M273" s="1"/>
      <c r="N273" s="1"/>
      <c r="O273" s="1"/>
      <c r="P273" s="1"/>
      <c r="Q273" s="1"/>
      <c r="R273" s="1"/>
      <c r="S273" s="1"/>
      <c r="T273" s="15"/>
      <c r="U273" s="1"/>
      <c r="V273" s="1"/>
      <c r="W273" s="1"/>
      <c r="X273" s="1"/>
      <c r="Y273" s="1"/>
      <c r="Z273" s="1"/>
    </row>
    <row r="274" ht="14.25" customHeight="1">
      <c r="A274" s="1"/>
      <c r="B274" s="12">
        <v>4.5235965E7</v>
      </c>
      <c r="C274" s="15">
        <v>1988779.0</v>
      </c>
      <c r="D274" s="107">
        <v>44397.55957175926</v>
      </c>
      <c r="E274" s="15" t="str">
        <f>VLOOKUP(WEEKDAY(D274),'Dia da Semana'!$S:$T,2,FALSE)</f>
        <v>Quarta</v>
      </c>
      <c r="F274" s="15" t="s">
        <v>4616</v>
      </c>
      <c r="G274" s="15" t="s">
        <v>8538</v>
      </c>
      <c r="H274" s="15" t="s">
        <v>7955</v>
      </c>
      <c r="I274" s="15" t="s">
        <v>51</v>
      </c>
      <c r="J274" s="15" t="s">
        <v>45</v>
      </c>
      <c r="K274" s="99"/>
      <c r="L274" s="1"/>
      <c r="M274" s="1"/>
      <c r="N274" s="1"/>
      <c r="O274" s="1"/>
      <c r="P274" s="1"/>
      <c r="Q274" s="1"/>
      <c r="R274" s="1"/>
      <c r="S274" s="1"/>
      <c r="T274" s="15"/>
      <c r="U274" s="1"/>
      <c r="V274" s="1"/>
      <c r="W274" s="1"/>
      <c r="X274" s="1"/>
      <c r="Y274" s="1"/>
      <c r="Z274" s="1"/>
    </row>
    <row r="275" ht="14.25" customHeight="1">
      <c r="A275" s="1"/>
      <c r="B275" s="12">
        <v>4.523491E7</v>
      </c>
      <c r="C275" s="15">
        <v>4832377.0</v>
      </c>
      <c r="D275" s="107">
        <v>44397.53525462963</v>
      </c>
      <c r="E275" s="15" t="str">
        <f>VLOOKUP(WEEKDAY(D275),'Dia da Semana'!$S:$T,2,FALSE)</f>
        <v>Quarta</v>
      </c>
      <c r="F275" s="15" t="s">
        <v>8539</v>
      </c>
      <c r="G275" s="15" t="s">
        <v>8540</v>
      </c>
      <c r="H275" s="15" t="s">
        <v>7955</v>
      </c>
      <c r="I275" s="15" t="s">
        <v>88</v>
      </c>
      <c r="J275" s="15" t="s">
        <v>13</v>
      </c>
      <c r="K275" s="99"/>
      <c r="L275" s="1"/>
      <c r="M275" s="1"/>
      <c r="N275" s="1"/>
      <c r="O275" s="1"/>
      <c r="P275" s="1"/>
      <c r="Q275" s="1"/>
      <c r="R275" s="1"/>
      <c r="S275" s="1"/>
      <c r="T275" s="15"/>
      <c r="U275" s="1"/>
      <c r="V275" s="1"/>
      <c r="W275" s="1"/>
      <c r="X275" s="1"/>
      <c r="Y275" s="1"/>
      <c r="Z275" s="1"/>
    </row>
    <row r="276" ht="14.25" customHeight="1">
      <c r="A276" s="1"/>
      <c r="B276" s="12">
        <v>4.5234204E7</v>
      </c>
      <c r="C276" s="15">
        <v>7289632.0</v>
      </c>
      <c r="D276" s="107">
        <v>44397.52211805555</v>
      </c>
      <c r="E276" s="15" t="str">
        <f>VLOOKUP(WEEKDAY(D276),'Dia da Semana'!$S:$T,2,FALSE)</f>
        <v>Quarta</v>
      </c>
      <c r="F276" s="15" t="s">
        <v>8541</v>
      </c>
      <c r="G276" s="15" t="s">
        <v>8542</v>
      </c>
      <c r="H276" s="15" t="s">
        <v>7955</v>
      </c>
      <c r="I276" s="15" t="s">
        <v>114</v>
      </c>
      <c r="J276" s="15" t="s">
        <v>18</v>
      </c>
      <c r="K276" s="99"/>
      <c r="L276" s="1"/>
      <c r="M276" s="1"/>
      <c r="N276" s="1"/>
      <c r="O276" s="1"/>
      <c r="P276" s="1"/>
      <c r="Q276" s="1"/>
      <c r="R276" s="1"/>
      <c r="S276" s="1"/>
      <c r="T276" s="15"/>
      <c r="U276" s="1"/>
      <c r="V276" s="1"/>
      <c r="W276" s="1"/>
      <c r="X276" s="1"/>
      <c r="Y276" s="1"/>
      <c r="Z276" s="1"/>
    </row>
    <row r="277" ht="14.25" customHeight="1">
      <c r="A277" s="1"/>
      <c r="B277" s="12">
        <v>4.5233403E7</v>
      </c>
      <c r="C277" s="15">
        <v>3763820.0</v>
      </c>
      <c r="D277" s="107">
        <v>44397.50614583334</v>
      </c>
      <c r="E277" s="15" t="str">
        <f>VLOOKUP(WEEKDAY(D277),'Dia da Semana'!$S:$T,2,FALSE)</f>
        <v>Quarta</v>
      </c>
      <c r="F277" s="15" t="s">
        <v>8543</v>
      </c>
      <c r="G277" s="15" t="s">
        <v>8544</v>
      </c>
      <c r="H277" s="15" t="s">
        <v>7955</v>
      </c>
      <c r="I277" s="15" t="s">
        <v>91</v>
      </c>
      <c r="J277" s="15" t="s">
        <v>13</v>
      </c>
      <c r="K277" s="99"/>
      <c r="L277" s="1"/>
      <c r="M277" s="1"/>
      <c r="N277" s="1"/>
      <c r="O277" s="1"/>
      <c r="P277" s="1"/>
      <c r="Q277" s="1"/>
      <c r="R277" s="1"/>
      <c r="S277" s="1"/>
      <c r="T277" s="15"/>
      <c r="U277" s="1"/>
      <c r="V277" s="1"/>
      <c r="W277" s="1"/>
      <c r="X277" s="1"/>
      <c r="Y277" s="1"/>
      <c r="Z277" s="1"/>
    </row>
    <row r="278" ht="14.25" customHeight="1">
      <c r="A278" s="1"/>
      <c r="B278" s="12">
        <v>4.5232394E7</v>
      </c>
      <c r="C278" s="15">
        <v>8769901.0</v>
      </c>
      <c r="D278" s="107">
        <v>44397.486863425926</v>
      </c>
      <c r="E278" s="15" t="str">
        <f>VLOOKUP(WEEKDAY(D278),'Dia da Semana'!$S:$T,2,FALSE)</f>
        <v>Quarta</v>
      </c>
      <c r="F278" s="15" t="s">
        <v>8545</v>
      </c>
      <c r="G278" s="15" t="s">
        <v>8546</v>
      </c>
      <c r="H278" s="15" t="s">
        <v>7955</v>
      </c>
      <c r="I278" s="15" t="s">
        <v>22</v>
      </c>
      <c r="J278" s="15" t="s">
        <v>27</v>
      </c>
      <c r="K278" s="99"/>
      <c r="L278" s="1"/>
      <c r="M278" s="1"/>
      <c r="N278" s="1"/>
      <c r="O278" s="1"/>
      <c r="P278" s="1"/>
      <c r="Q278" s="1"/>
      <c r="R278" s="1"/>
      <c r="S278" s="1"/>
      <c r="T278" s="15"/>
      <c r="U278" s="1"/>
      <c r="V278" s="1"/>
      <c r="W278" s="1"/>
      <c r="X278" s="1"/>
      <c r="Y278" s="1"/>
      <c r="Z278" s="1"/>
    </row>
    <row r="279" ht="14.25" customHeight="1">
      <c r="A279" s="1"/>
      <c r="B279" s="12">
        <v>4.5232248E7</v>
      </c>
      <c r="C279" s="15">
        <v>7482003.0</v>
      </c>
      <c r="D279" s="107">
        <v>44397.48428240741</v>
      </c>
      <c r="E279" s="15" t="str">
        <f>VLOOKUP(WEEKDAY(D279),'Dia da Semana'!$S:$T,2,FALSE)</f>
        <v>Quarta</v>
      </c>
      <c r="F279" s="15" t="s">
        <v>8547</v>
      </c>
      <c r="G279" s="15" t="s">
        <v>8548</v>
      </c>
      <c r="H279" s="15" t="s">
        <v>7955</v>
      </c>
      <c r="I279" s="15" t="s">
        <v>31</v>
      </c>
      <c r="J279" s="15" t="s">
        <v>32</v>
      </c>
      <c r="K279" s="99"/>
      <c r="L279" s="1"/>
      <c r="M279" s="1"/>
      <c r="N279" s="1"/>
      <c r="O279" s="1"/>
      <c r="P279" s="1"/>
      <c r="Q279" s="1"/>
      <c r="R279" s="1"/>
      <c r="S279" s="1"/>
      <c r="T279" s="15"/>
      <c r="U279" s="1"/>
      <c r="V279" s="1"/>
      <c r="W279" s="1"/>
      <c r="X279" s="1"/>
      <c r="Y279" s="1"/>
      <c r="Z279" s="1"/>
    </row>
    <row r="280" ht="14.25" customHeight="1">
      <c r="A280" s="1"/>
      <c r="B280" s="12">
        <v>4.5230881E7</v>
      </c>
      <c r="C280" s="15">
        <v>6752429.0</v>
      </c>
      <c r="D280" s="107">
        <v>44397.4565625</v>
      </c>
      <c r="E280" s="15" t="str">
        <f>VLOOKUP(WEEKDAY(D280),'Dia da Semana'!$S:$T,2,FALSE)</f>
        <v>Quarta</v>
      </c>
      <c r="F280" s="15" t="s">
        <v>8549</v>
      </c>
      <c r="G280" s="15" t="s">
        <v>8550</v>
      </c>
      <c r="H280" s="15" t="s">
        <v>7955</v>
      </c>
      <c r="I280" s="15" t="s">
        <v>65</v>
      </c>
      <c r="J280" s="15" t="s">
        <v>21</v>
      </c>
      <c r="K280" s="99" t="s">
        <v>8551</v>
      </c>
      <c r="L280" s="1"/>
      <c r="M280" s="1"/>
      <c r="N280" s="1"/>
      <c r="O280" s="1"/>
      <c r="P280" s="1"/>
      <c r="Q280" s="1"/>
      <c r="R280" s="1"/>
      <c r="S280" s="1"/>
      <c r="T280" s="15"/>
      <c r="U280" s="1"/>
      <c r="V280" s="1"/>
      <c r="W280" s="1"/>
      <c r="X280" s="1"/>
      <c r="Y280" s="1"/>
      <c r="Z280" s="1"/>
    </row>
    <row r="281" ht="14.25" customHeight="1">
      <c r="A281" s="1"/>
      <c r="B281" s="12">
        <v>4.5229423E7</v>
      </c>
      <c r="C281" s="15">
        <v>8634700.0</v>
      </c>
      <c r="D281" s="107">
        <v>44397.42351851852</v>
      </c>
      <c r="E281" s="15" t="str">
        <f>VLOOKUP(WEEKDAY(D281),'Dia da Semana'!$S:$T,2,FALSE)</f>
        <v>Quarta</v>
      </c>
      <c r="F281" s="15" t="s">
        <v>8552</v>
      </c>
      <c r="G281" s="15" t="s">
        <v>8553</v>
      </c>
      <c r="H281" s="15" t="s">
        <v>7955</v>
      </c>
      <c r="I281" s="15" t="s">
        <v>67</v>
      </c>
      <c r="J281" s="15" t="s">
        <v>13</v>
      </c>
      <c r="K281" s="99" t="s">
        <v>8554</v>
      </c>
      <c r="L281" s="1"/>
      <c r="M281" s="1"/>
      <c r="N281" s="1"/>
      <c r="O281" s="1"/>
      <c r="P281" s="1"/>
      <c r="Q281" s="1"/>
      <c r="R281" s="1"/>
      <c r="S281" s="1"/>
      <c r="T281" s="15"/>
      <c r="U281" s="1"/>
      <c r="V281" s="1"/>
      <c r="W281" s="1"/>
      <c r="X281" s="1"/>
      <c r="Y281" s="1"/>
      <c r="Z281" s="1"/>
    </row>
    <row r="282" ht="14.25" customHeight="1">
      <c r="A282" s="1"/>
      <c r="B282" s="12">
        <v>4.5229073E7</v>
      </c>
      <c r="C282" s="15" t="s">
        <v>8022</v>
      </c>
      <c r="D282" s="107">
        <v>44397.4141087963</v>
      </c>
      <c r="E282" s="15" t="str">
        <f>VLOOKUP(WEEKDAY(D282),'Dia da Semana'!$S:$T,2,FALSE)</f>
        <v>Quarta</v>
      </c>
      <c r="F282" s="15" t="s">
        <v>8016</v>
      </c>
      <c r="G282" s="15" t="s">
        <v>8555</v>
      </c>
      <c r="H282" s="15" t="s">
        <v>7955</v>
      </c>
      <c r="I282" s="15" t="s">
        <v>115</v>
      </c>
      <c r="J282" s="15" t="s">
        <v>13</v>
      </c>
      <c r="K282" s="99"/>
      <c r="L282" s="1"/>
      <c r="M282" s="1"/>
      <c r="N282" s="1"/>
      <c r="O282" s="1"/>
      <c r="P282" s="1"/>
      <c r="Q282" s="1"/>
      <c r="R282" s="1"/>
      <c r="S282" s="1"/>
      <c r="T282" s="15"/>
      <c r="U282" s="1"/>
      <c r="V282" s="1"/>
      <c r="W282" s="1"/>
      <c r="X282" s="1"/>
      <c r="Y282" s="1"/>
      <c r="Z282" s="1"/>
    </row>
    <row r="283" ht="14.25" customHeight="1">
      <c r="A283" s="1"/>
      <c r="B283" s="12">
        <v>4.5223813E7</v>
      </c>
      <c r="C283" s="15">
        <v>8887338.0</v>
      </c>
      <c r="D283" s="107">
        <v>44396.92393518519</v>
      </c>
      <c r="E283" s="15" t="str">
        <f>VLOOKUP(WEEKDAY(D283),'Dia da Semana'!$S:$T,2,FALSE)</f>
        <v>Terça</v>
      </c>
      <c r="F283" s="15" t="s">
        <v>8556</v>
      </c>
      <c r="G283" s="15" t="s">
        <v>8557</v>
      </c>
      <c r="H283" s="15" t="s">
        <v>7955</v>
      </c>
      <c r="I283" s="15" t="s">
        <v>70</v>
      </c>
      <c r="J283" s="15" t="s">
        <v>13</v>
      </c>
      <c r="K283" s="99" t="s">
        <v>8558</v>
      </c>
      <c r="L283" s="1"/>
      <c r="M283" s="1"/>
      <c r="N283" s="1"/>
      <c r="O283" s="1"/>
      <c r="P283" s="1"/>
      <c r="Q283" s="1"/>
      <c r="R283" s="1"/>
      <c r="S283" s="1"/>
      <c r="T283" s="15"/>
      <c r="U283" s="1"/>
      <c r="V283" s="1"/>
      <c r="W283" s="1"/>
      <c r="X283" s="1"/>
      <c r="Y283" s="1"/>
      <c r="Z283" s="1"/>
    </row>
    <row r="284" ht="14.25" customHeight="1">
      <c r="A284" s="1"/>
      <c r="B284" s="12">
        <v>4.522197E7</v>
      </c>
      <c r="C284" s="15">
        <v>398622.0</v>
      </c>
      <c r="D284" s="107">
        <v>44396.85203703704</v>
      </c>
      <c r="E284" s="15" t="str">
        <f>VLOOKUP(WEEKDAY(D284),'Dia da Semana'!$S:$T,2,FALSE)</f>
        <v>Terça</v>
      </c>
      <c r="F284" s="15" t="s">
        <v>8559</v>
      </c>
      <c r="G284" s="15" t="s">
        <v>8560</v>
      </c>
      <c r="H284" s="15" t="s">
        <v>7955</v>
      </c>
      <c r="I284" s="15" t="s">
        <v>17</v>
      </c>
      <c r="J284" s="15" t="s">
        <v>18</v>
      </c>
      <c r="K284" s="99" t="s">
        <v>8561</v>
      </c>
      <c r="L284" s="1"/>
      <c r="M284" s="1"/>
      <c r="N284" s="1"/>
      <c r="O284" s="1"/>
      <c r="P284" s="1"/>
      <c r="Q284" s="1"/>
      <c r="R284" s="1"/>
      <c r="S284" s="1"/>
      <c r="T284" s="15"/>
      <c r="U284" s="1"/>
      <c r="V284" s="1"/>
      <c r="W284" s="1"/>
      <c r="X284" s="1"/>
      <c r="Y284" s="1"/>
      <c r="Z284" s="1"/>
    </row>
    <row r="285" ht="14.25" customHeight="1">
      <c r="A285" s="1"/>
      <c r="B285" s="12">
        <v>4.5221751E7</v>
      </c>
      <c r="C285" s="15">
        <v>8793796.0</v>
      </c>
      <c r="D285" s="107">
        <v>44396.845717592594</v>
      </c>
      <c r="E285" s="15" t="str">
        <f>VLOOKUP(WEEKDAY(D285),'Dia da Semana'!$S:$T,2,FALSE)</f>
        <v>Terça</v>
      </c>
      <c r="F285" s="15" t="s">
        <v>8012</v>
      </c>
      <c r="G285" s="15" t="s">
        <v>8562</v>
      </c>
      <c r="H285" s="15" t="s">
        <v>7955</v>
      </c>
      <c r="I285" s="15" t="s">
        <v>12</v>
      </c>
      <c r="J285" s="15" t="s">
        <v>13</v>
      </c>
      <c r="K285" s="99"/>
      <c r="L285" s="1"/>
      <c r="M285" s="1"/>
      <c r="N285" s="1"/>
      <c r="O285" s="1"/>
      <c r="P285" s="1"/>
      <c r="Q285" s="1"/>
      <c r="R285" s="1"/>
      <c r="S285" s="1"/>
      <c r="T285" s="15"/>
      <c r="U285" s="1"/>
      <c r="V285" s="1"/>
      <c r="W285" s="1"/>
      <c r="X285" s="1"/>
      <c r="Y285" s="1"/>
      <c r="Z285" s="1"/>
    </row>
    <row r="286" ht="14.25" customHeight="1">
      <c r="A286" s="1"/>
      <c r="B286" s="12">
        <v>4.5221517E7</v>
      </c>
      <c r="C286" s="15">
        <v>8576957.0</v>
      </c>
      <c r="D286" s="107">
        <v>44396.837430555555</v>
      </c>
      <c r="E286" s="15" t="str">
        <f>VLOOKUP(WEEKDAY(D286),'Dia da Semana'!$S:$T,2,FALSE)</f>
        <v>Terça</v>
      </c>
      <c r="F286" s="15" t="s">
        <v>8563</v>
      </c>
      <c r="G286" s="15" t="s">
        <v>8564</v>
      </c>
      <c r="H286" s="15" t="s">
        <v>7955</v>
      </c>
      <c r="I286" s="15" t="s">
        <v>70</v>
      </c>
      <c r="J286" s="15" t="s">
        <v>13</v>
      </c>
      <c r="K286" s="99" t="s">
        <v>8565</v>
      </c>
      <c r="L286" s="1"/>
      <c r="M286" s="1"/>
      <c r="N286" s="1"/>
      <c r="O286" s="1"/>
      <c r="P286" s="1"/>
      <c r="Q286" s="1"/>
      <c r="R286" s="1"/>
      <c r="S286" s="1"/>
      <c r="T286" s="15"/>
      <c r="U286" s="1"/>
      <c r="V286" s="1"/>
      <c r="W286" s="1"/>
      <c r="X286" s="1"/>
      <c r="Y286" s="1"/>
      <c r="Z286" s="1"/>
    </row>
    <row r="287" ht="14.25" customHeight="1">
      <c r="A287" s="1"/>
      <c r="B287" s="12">
        <v>4.5221244E7</v>
      </c>
      <c r="C287" s="15">
        <v>142067.0</v>
      </c>
      <c r="D287" s="107">
        <v>44396.82892361111</v>
      </c>
      <c r="E287" s="15" t="str">
        <f>VLOOKUP(WEEKDAY(D287),'Dia da Semana'!$S:$T,2,FALSE)</f>
        <v>Terça</v>
      </c>
      <c r="F287" s="15" t="s">
        <v>8566</v>
      </c>
      <c r="G287" s="15" t="s">
        <v>8567</v>
      </c>
      <c r="H287" s="15" t="s">
        <v>7955</v>
      </c>
      <c r="I287" s="15" t="s">
        <v>12</v>
      </c>
      <c r="J287" s="15" t="s">
        <v>13</v>
      </c>
      <c r="K287" s="99" t="s">
        <v>8568</v>
      </c>
      <c r="L287" s="1"/>
      <c r="M287" s="1"/>
      <c r="N287" s="1"/>
      <c r="O287" s="1"/>
      <c r="P287" s="1"/>
      <c r="Q287" s="1"/>
      <c r="R287" s="1"/>
      <c r="S287" s="1"/>
      <c r="T287" s="15"/>
      <c r="U287" s="1"/>
      <c r="V287" s="1"/>
      <c r="W287" s="1"/>
      <c r="X287" s="1"/>
      <c r="Y287" s="1"/>
      <c r="Z287" s="1"/>
    </row>
    <row r="288" ht="14.25" customHeight="1">
      <c r="A288" s="1"/>
      <c r="B288" s="12">
        <v>4.5220826E7</v>
      </c>
      <c r="C288" s="15">
        <v>6614606.0</v>
      </c>
      <c r="D288" s="107">
        <v>44396.81459490741</v>
      </c>
      <c r="E288" s="15" t="str">
        <f>VLOOKUP(WEEKDAY(D288),'Dia da Semana'!$S:$T,2,FALSE)</f>
        <v>Terça</v>
      </c>
      <c r="F288" s="15" t="s">
        <v>8569</v>
      </c>
      <c r="G288" s="15" t="s">
        <v>8570</v>
      </c>
      <c r="H288" s="15" t="s">
        <v>7955</v>
      </c>
      <c r="I288" s="15" t="s">
        <v>12</v>
      </c>
      <c r="J288" s="15" t="s">
        <v>13</v>
      </c>
      <c r="K288" s="99"/>
      <c r="L288" s="1"/>
      <c r="M288" s="1"/>
      <c r="N288" s="1"/>
      <c r="O288" s="1"/>
      <c r="P288" s="1"/>
      <c r="Q288" s="1"/>
      <c r="R288" s="1"/>
      <c r="S288" s="1"/>
      <c r="T288" s="15"/>
      <c r="U288" s="1"/>
      <c r="V288" s="1"/>
      <c r="W288" s="1"/>
      <c r="X288" s="1"/>
      <c r="Y288" s="1"/>
      <c r="Z288" s="1"/>
    </row>
    <row r="289" ht="14.25" customHeight="1">
      <c r="A289" s="1"/>
      <c r="B289" s="12">
        <v>4.5219511E7</v>
      </c>
      <c r="C289" s="15">
        <v>4234361.0</v>
      </c>
      <c r="D289" s="107">
        <v>44396.77207175926</v>
      </c>
      <c r="E289" s="15" t="str">
        <f>VLOOKUP(WEEKDAY(D289),'Dia da Semana'!$S:$T,2,FALSE)</f>
        <v>Terça</v>
      </c>
      <c r="F289" s="15" t="s">
        <v>8571</v>
      </c>
      <c r="G289" s="15" t="s">
        <v>8572</v>
      </c>
      <c r="H289" s="15" t="s">
        <v>7955</v>
      </c>
      <c r="I289" s="15" t="s">
        <v>17</v>
      </c>
      <c r="J289" s="15" t="s">
        <v>18</v>
      </c>
      <c r="K289" s="99"/>
      <c r="L289" s="1"/>
      <c r="M289" s="1"/>
      <c r="N289" s="1"/>
      <c r="O289" s="1"/>
      <c r="P289" s="1"/>
      <c r="Q289" s="1"/>
      <c r="R289" s="1"/>
      <c r="S289" s="1"/>
      <c r="T289" s="15"/>
      <c r="U289" s="1"/>
      <c r="V289" s="1"/>
      <c r="W289" s="1"/>
      <c r="X289" s="1"/>
      <c r="Y289" s="1"/>
      <c r="Z289" s="1"/>
    </row>
    <row r="290" ht="14.25" customHeight="1">
      <c r="A290" s="1"/>
      <c r="B290" s="12">
        <v>4.5219332E7</v>
      </c>
      <c r="C290" s="15">
        <v>3730809.0</v>
      </c>
      <c r="D290" s="107">
        <v>44396.766863425924</v>
      </c>
      <c r="E290" s="15" t="str">
        <f>VLOOKUP(WEEKDAY(D290),'Dia da Semana'!$S:$T,2,FALSE)</f>
        <v>Terça</v>
      </c>
      <c r="F290" s="15" t="s">
        <v>8573</v>
      </c>
      <c r="G290" s="15" t="s">
        <v>8574</v>
      </c>
      <c r="H290" s="15" t="s">
        <v>7955</v>
      </c>
      <c r="I290" s="15" t="s">
        <v>12</v>
      </c>
      <c r="J290" s="15" t="s">
        <v>13</v>
      </c>
      <c r="K290" s="99"/>
      <c r="L290" s="1"/>
      <c r="M290" s="1"/>
      <c r="N290" s="1"/>
      <c r="O290" s="1"/>
      <c r="P290" s="1"/>
      <c r="Q290" s="1"/>
      <c r="R290" s="1"/>
      <c r="S290" s="1"/>
      <c r="T290" s="15"/>
      <c r="U290" s="1"/>
      <c r="V290" s="1"/>
      <c r="W290" s="1"/>
      <c r="X290" s="1"/>
      <c r="Y290" s="1"/>
      <c r="Z290" s="1"/>
    </row>
    <row r="291" ht="14.25" customHeight="1">
      <c r="A291" s="1"/>
      <c r="B291" s="12">
        <v>4.5219225E7</v>
      </c>
      <c r="C291" s="15">
        <v>5294399.0</v>
      </c>
      <c r="D291" s="107">
        <v>44396.76152777778</v>
      </c>
      <c r="E291" s="15" t="str">
        <f>VLOOKUP(WEEKDAY(D291),'Dia da Semana'!$S:$T,2,FALSE)</f>
        <v>Terça</v>
      </c>
      <c r="F291" s="15" t="s">
        <v>8575</v>
      </c>
      <c r="G291" s="15" t="s">
        <v>8576</v>
      </c>
      <c r="H291" s="15" t="s">
        <v>7955</v>
      </c>
      <c r="I291" s="15" t="s">
        <v>95</v>
      </c>
      <c r="J291" s="15" t="s">
        <v>60</v>
      </c>
      <c r="K291" s="99"/>
      <c r="L291" s="1"/>
      <c r="M291" s="1"/>
      <c r="N291" s="1"/>
      <c r="O291" s="1"/>
      <c r="P291" s="1"/>
      <c r="Q291" s="1"/>
      <c r="R291" s="1"/>
      <c r="S291" s="1"/>
      <c r="T291" s="15"/>
      <c r="U291" s="1"/>
      <c r="V291" s="1"/>
      <c r="W291" s="1"/>
      <c r="X291" s="1"/>
      <c r="Y291" s="1"/>
      <c r="Z291" s="1"/>
    </row>
    <row r="292" ht="14.25" customHeight="1">
      <c r="A292" s="1"/>
      <c r="B292" s="12">
        <v>4.5218924E7</v>
      </c>
      <c r="C292" s="15">
        <v>2643547.0</v>
      </c>
      <c r="D292" s="107">
        <v>44396.754282407404</v>
      </c>
      <c r="E292" s="15" t="str">
        <f>VLOOKUP(WEEKDAY(D292),'Dia da Semana'!$S:$T,2,FALSE)</f>
        <v>Terça</v>
      </c>
      <c r="F292" s="15" t="s">
        <v>8577</v>
      </c>
      <c r="G292" s="15" t="s">
        <v>8578</v>
      </c>
      <c r="H292" s="15" t="s">
        <v>7955</v>
      </c>
      <c r="I292" s="15" t="s">
        <v>12</v>
      </c>
      <c r="J292" s="15" t="s">
        <v>13</v>
      </c>
      <c r="K292" s="99"/>
      <c r="L292" s="1"/>
      <c r="M292" s="1"/>
      <c r="N292" s="1"/>
      <c r="O292" s="1"/>
      <c r="P292" s="1"/>
      <c r="Q292" s="1"/>
      <c r="R292" s="1"/>
      <c r="S292" s="1"/>
      <c r="T292" s="15"/>
      <c r="U292" s="1"/>
      <c r="V292" s="1"/>
      <c r="W292" s="1"/>
      <c r="X292" s="1"/>
      <c r="Y292" s="1"/>
      <c r="Z292" s="1"/>
    </row>
    <row r="293" ht="14.25" customHeight="1">
      <c r="A293" s="1"/>
      <c r="B293" s="12">
        <v>4.5218005E7</v>
      </c>
      <c r="C293" s="15">
        <v>8838192.0</v>
      </c>
      <c r="D293" s="107">
        <v>44396.7283912037</v>
      </c>
      <c r="E293" s="15" t="str">
        <f>VLOOKUP(WEEKDAY(D293),'Dia da Semana'!$S:$T,2,FALSE)</f>
        <v>Terça</v>
      </c>
      <c r="F293" s="15" t="s">
        <v>8579</v>
      </c>
      <c r="G293" s="15" t="s">
        <v>8580</v>
      </c>
      <c r="H293" s="15" t="s">
        <v>7955</v>
      </c>
      <c r="I293" s="15" t="s">
        <v>93</v>
      </c>
      <c r="J293" s="15" t="s">
        <v>26</v>
      </c>
      <c r="K293" s="99"/>
      <c r="L293" s="1"/>
      <c r="M293" s="1"/>
      <c r="N293" s="1"/>
      <c r="O293" s="1"/>
      <c r="P293" s="1"/>
      <c r="Q293" s="1"/>
      <c r="R293" s="1"/>
      <c r="S293" s="1"/>
      <c r="T293" s="15"/>
      <c r="U293" s="1"/>
      <c r="V293" s="1"/>
      <c r="W293" s="1"/>
      <c r="X293" s="1"/>
      <c r="Y293" s="1"/>
      <c r="Z293" s="1"/>
    </row>
    <row r="294" ht="14.25" customHeight="1">
      <c r="A294" s="1"/>
      <c r="B294" s="12">
        <v>4.5217393E7</v>
      </c>
      <c r="C294" s="15">
        <v>3166964.0</v>
      </c>
      <c r="D294" s="107">
        <v>44396.71319444444</v>
      </c>
      <c r="E294" s="15" t="str">
        <f>VLOOKUP(WEEKDAY(D294),'Dia da Semana'!$S:$T,2,FALSE)</f>
        <v>Terça</v>
      </c>
      <c r="F294" s="15" t="s">
        <v>8581</v>
      </c>
      <c r="G294" s="15" t="s">
        <v>8582</v>
      </c>
      <c r="H294" s="15" t="s">
        <v>7955</v>
      </c>
      <c r="I294" s="15" t="s">
        <v>41</v>
      </c>
      <c r="J294" s="15" t="s">
        <v>42</v>
      </c>
      <c r="K294" s="99" t="s">
        <v>8583</v>
      </c>
      <c r="L294" s="1"/>
      <c r="M294" s="1"/>
      <c r="N294" s="1"/>
      <c r="O294" s="1"/>
      <c r="P294" s="1"/>
      <c r="Q294" s="1"/>
      <c r="R294" s="1"/>
      <c r="S294" s="1"/>
      <c r="T294" s="15"/>
      <c r="U294" s="1"/>
      <c r="V294" s="1"/>
      <c r="W294" s="1"/>
      <c r="X294" s="1"/>
      <c r="Y294" s="1"/>
      <c r="Z294" s="1"/>
    </row>
    <row r="295" ht="14.25" customHeight="1">
      <c r="A295" s="1"/>
      <c r="B295" s="12">
        <v>4.5216645E7</v>
      </c>
      <c r="C295" s="15" t="s">
        <v>8022</v>
      </c>
      <c r="D295" s="107">
        <v>44396.696064814816</v>
      </c>
      <c r="E295" s="15" t="str">
        <f>VLOOKUP(WEEKDAY(D295),'Dia da Semana'!$S:$T,2,FALSE)</f>
        <v>Terça</v>
      </c>
      <c r="F295" s="15" t="s">
        <v>8584</v>
      </c>
      <c r="G295" s="15" t="s">
        <v>8585</v>
      </c>
      <c r="H295" s="15" t="s">
        <v>7955</v>
      </c>
      <c r="I295" s="15" t="s">
        <v>31</v>
      </c>
      <c r="J295" s="15" t="s">
        <v>32</v>
      </c>
      <c r="K295" s="99"/>
      <c r="L295" s="1"/>
      <c r="M295" s="1"/>
      <c r="N295" s="1"/>
      <c r="O295" s="1"/>
      <c r="P295" s="1"/>
      <c r="Q295" s="1"/>
      <c r="R295" s="1"/>
      <c r="S295" s="1"/>
      <c r="T295" s="15"/>
      <c r="U295" s="1"/>
      <c r="V295" s="1"/>
      <c r="W295" s="1"/>
      <c r="X295" s="1"/>
      <c r="Y295" s="1"/>
      <c r="Z295" s="1"/>
    </row>
    <row r="296" ht="14.25" customHeight="1">
      <c r="A296" s="1"/>
      <c r="B296" s="12">
        <v>4.5212194E7</v>
      </c>
      <c r="C296" s="15">
        <v>8879982.0</v>
      </c>
      <c r="D296" s="107">
        <v>44396.59836805556</v>
      </c>
      <c r="E296" s="15" t="str">
        <f>VLOOKUP(WEEKDAY(D296),'Dia da Semana'!$S:$T,2,FALSE)</f>
        <v>Terça</v>
      </c>
      <c r="F296" s="15" t="s">
        <v>8586</v>
      </c>
      <c r="G296" s="15" t="s">
        <v>8587</v>
      </c>
      <c r="H296" s="15" t="s">
        <v>7955</v>
      </c>
      <c r="I296" s="15" t="s">
        <v>52</v>
      </c>
      <c r="J296" s="15" t="s">
        <v>50</v>
      </c>
      <c r="K296" s="99"/>
      <c r="L296" s="1"/>
      <c r="M296" s="1"/>
      <c r="N296" s="1"/>
      <c r="O296" s="1"/>
      <c r="P296" s="1"/>
      <c r="Q296" s="1"/>
      <c r="R296" s="1"/>
      <c r="S296" s="1"/>
      <c r="T296" s="15"/>
      <c r="U296" s="1"/>
      <c r="V296" s="1"/>
      <c r="W296" s="1"/>
      <c r="X296" s="1"/>
      <c r="Y296" s="1"/>
      <c r="Z296" s="1"/>
    </row>
    <row r="297" ht="14.25" customHeight="1">
      <c r="A297" s="1"/>
      <c r="B297" s="12">
        <v>4.5212191E7</v>
      </c>
      <c r="C297" s="15">
        <v>5169604.0</v>
      </c>
      <c r="D297" s="107">
        <v>44396.59755787037</v>
      </c>
      <c r="E297" s="15" t="str">
        <f>VLOOKUP(WEEKDAY(D297),'Dia da Semana'!$S:$T,2,FALSE)</f>
        <v>Terça</v>
      </c>
      <c r="F297" s="15" t="s">
        <v>8588</v>
      </c>
      <c r="G297" s="15" t="s">
        <v>8589</v>
      </c>
      <c r="H297" s="15" t="s">
        <v>7955</v>
      </c>
      <c r="I297" s="15" t="s">
        <v>33</v>
      </c>
      <c r="J297" s="15" t="s">
        <v>18</v>
      </c>
      <c r="K297" s="99" t="s">
        <v>8590</v>
      </c>
      <c r="L297" s="1"/>
      <c r="M297" s="1"/>
      <c r="N297" s="1"/>
      <c r="O297" s="1"/>
      <c r="P297" s="1"/>
      <c r="Q297" s="1"/>
      <c r="R297" s="1"/>
      <c r="S297" s="1"/>
      <c r="T297" s="15"/>
      <c r="U297" s="1"/>
      <c r="V297" s="1"/>
      <c r="W297" s="1"/>
      <c r="X297" s="1"/>
      <c r="Y297" s="1"/>
      <c r="Z297" s="1"/>
    </row>
    <row r="298" ht="14.25" customHeight="1">
      <c r="A298" s="1"/>
      <c r="B298" s="12">
        <v>4.5211889E7</v>
      </c>
      <c r="C298" s="15">
        <v>8875972.0</v>
      </c>
      <c r="D298" s="107">
        <v>44396.59142361111</v>
      </c>
      <c r="E298" s="15" t="str">
        <f>VLOOKUP(WEEKDAY(D298),'Dia da Semana'!$S:$T,2,FALSE)</f>
        <v>Terça</v>
      </c>
      <c r="F298" s="15" t="s">
        <v>8591</v>
      </c>
      <c r="G298" s="15" t="s">
        <v>8592</v>
      </c>
      <c r="H298" s="15" t="s">
        <v>7955</v>
      </c>
      <c r="I298" s="15" t="s">
        <v>17</v>
      </c>
      <c r="J298" s="15" t="s">
        <v>18</v>
      </c>
      <c r="K298" s="99" t="s">
        <v>8593</v>
      </c>
      <c r="L298" s="1"/>
      <c r="M298" s="1"/>
      <c r="N298" s="1"/>
      <c r="O298" s="1"/>
      <c r="P298" s="1"/>
      <c r="Q298" s="1"/>
      <c r="R298" s="1"/>
      <c r="S298" s="1"/>
      <c r="T298" s="15"/>
      <c r="U298" s="1"/>
      <c r="V298" s="1"/>
      <c r="W298" s="1"/>
      <c r="X298" s="1"/>
      <c r="Y298" s="1"/>
      <c r="Z298" s="1"/>
    </row>
    <row r="299" ht="14.25" customHeight="1">
      <c r="A299" s="1"/>
      <c r="B299" s="12">
        <v>4.5211085E7</v>
      </c>
      <c r="C299" s="15">
        <v>5942596.0</v>
      </c>
      <c r="D299" s="107">
        <v>44396.5737037037</v>
      </c>
      <c r="E299" s="15" t="str">
        <f>VLOOKUP(WEEKDAY(D299),'Dia da Semana'!$S:$T,2,FALSE)</f>
        <v>Terça</v>
      </c>
      <c r="F299" s="15" t="s">
        <v>8594</v>
      </c>
      <c r="G299" s="15" t="s">
        <v>8595</v>
      </c>
      <c r="H299" s="15" t="s">
        <v>7955</v>
      </c>
      <c r="I299" s="15" t="s">
        <v>17</v>
      </c>
      <c r="J299" s="15" t="s">
        <v>18</v>
      </c>
      <c r="K299" s="99" t="s">
        <v>8596</v>
      </c>
      <c r="L299" s="1"/>
      <c r="M299" s="1"/>
      <c r="N299" s="1"/>
      <c r="O299" s="1"/>
      <c r="P299" s="1"/>
      <c r="Q299" s="1"/>
      <c r="R299" s="1"/>
      <c r="S299" s="1"/>
      <c r="T299" s="15"/>
      <c r="U299" s="1"/>
      <c r="V299" s="1"/>
      <c r="W299" s="1"/>
      <c r="X299" s="1"/>
      <c r="Y299" s="1"/>
      <c r="Z299" s="1"/>
    </row>
    <row r="300" ht="14.25" customHeight="1">
      <c r="A300" s="1"/>
      <c r="B300" s="12">
        <v>4.5210978E7</v>
      </c>
      <c r="C300" s="15">
        <v>5112475.0</v>
      </c>
      <c r="D300" s="107">
        <v>44396.570763888885</v>
      </c>
      <c r="E300" s="15" t="str">
        <f>VLOOKUP(WEEKDAY(D300),'Dia da Semana'!$S:$T,2,FALSE)</f>
        <v>Terça</v>
      </c>
      <c r="F300" s="15" t="s">
        <v>8597</v>
      </c>
      <c r="G300" s="15" t="s">
        <v>8598</v>
      </c>
      <c r="H300" s="15" t="s">
        <v>7955</v>
      </c>
      <c r="I300" s="15" t="s">
        <v>12</v>
      </c>
      <c r="J300" s="15" t="s">
        <v>13</v>
      </c>
      <c r="K300" s="99" t="s">
        <v>8599</v>
      </c>
      <c r="L300" s="1"/>
      <c r="M300" s="1"/>
      <c r="N300" s="1"/>
      <c r="O300" s="1"/>
      <c r="P300" s="1"/>
      <c r="Q300" s="1"/>
      <c r="R300" s="1"/>
      <c r="S300" s="1"/>
      <c r="T300" s="15"/>
      <c r="U300" s="1"/>
      <c r="V300" s="1"/>
      <c r="W300" s="1"/>
      <c r="X300" s="1"/>
      <c r="Y300" s="1"/>
      <c r="Z300" s="1"/>
    </row>
    <row r="301" ht="14.25" customHeight="1">
      <c r="A301" s="1"/>
      <c r="B301" s="12">
        <v>4.5210368E7</v>
      </c>
      <c r="C301" s="15">
        <v>8644986.0</v>
      </c>
      <c r="D301" s="107">
        <v>44396.555231481485</v>
      </c>
      <c r="E301" s="15" t="str">
        <f>VLOOKUP(WEEKDAY(D301),'Dia da Semana'!$S:$T,2,FALSE)</f>
        <v>Terça</v>
      </c>
      <c r="F301" s="15" t="s">
        <v>8600</v>
      </c>
      <c r="G301" s="15" t="s">
        <v>8601</v>
      </c>
      <c r="H301" s="15" t="s">
        <v>7955</v>
      </c>
      <c r="I301" s="15" t="s">
        <v>12</v>
      </c>
      <c r="J301" s="15" t="s">
        <v>13</v>
      </c>
      <c r="K301" s="99" t="s">
        <v>8602</v>
      </c>
      <c r="L301" s="1"/>
      <c r="M301" s="1"/>
      <c r="N301" s="1"/>
      <c r="O301" s="1"/>
      <c r="P301" s="1"/>
      <c r="Q301" s="1"/>
      <c r="R301" s="1"/>
      <c r="S301" s="1"/>
      <c r="T301" s="15"/>
      <c r="U301" s="1"/>
      <c r="V301" s="1"/>
      <c r="W301" s="1"/>
      <c r="X301" s="1"/>
      <c r="Y301" s="1"/>
      <c r="Z301" s="1"/>
    </row>
    <row r="302" ht="14.25" customHeight="1">
      <c r="A302" s="1"/>
      <c r="B302" s="12">
        <v>4.5210136E7</v>
      </c>
      <c r="C302" s="15">
        <v>8177740.0</v>
      </c>
      <c r="D302" s="107">
        <v>44396.550208333334</v>
      </c>
      <c r="E302" s="15" t="str">
        <f>VLOOKUP(WEEKDAY(D302),'Dia da Semana'!$S:$T,2,FALSE)</f>
        <v>Terça</v>
      </c>
      <c r="F302" s="15" t="s">
        <v>8603</v>
      </c>
      <c r="G302" s="15" t="s">
        <v>8604</v>
      </c>
      <c r="H302" s="15" t="s">
        <v>7955</v>
      </c>
      <c r="I302" s="15" t="s">
        <v>115</v>
      </c>
      <c r="J302" s="15" t="s">
        <v>13</v>
      </c>
      <c r="K302" s="99"/>
      <c r="L302" s="1"/>
      <c r="M302" s="1"/>
      <c r="N302" s="1"/>
      <c r="O302" s="1"/>
      <c r="P302" s="1"/>
      <c r="Q302" s="1"/>
      <c r="R302" s="1"/>
      <c r="S302" s="1"/>
      <c r="T302" s="15"/>
      <c r="U302" s="1"/>
      <c r="V302" s="1"/>
      <c r="W302" s="1"/>
      <c r="X302" s="1"/>
      <c r="Y302" s="1"/>
      <c r="Z302" s="1"/>
    </row>
    <row r="303" ht="14.25" customHeight="1">
      <c r="A303" s="1"/>
      <c r="B303" s="12">
        <v>4.5208743E7</v>
      </c>
      <c r="C303" s="15">
        <v>5642690.0</v>
      </c>
      <c r="D303" s="107">
        <v>44396.51917824074</v>
      </c>
      <c r="E303" s="15" t="str">
        <f>VLOOKUP(WEEKDAY(D303),'Dia da Semana'!$S:$T,2,FALSE)</f>
        <v>Terça</v>
      </c>
      <c r="F303" s="15" t="s">
        <v>7394</v>
      </c>
      <c r="G303" s="15" t="s">
        <v>8605</v>
      </c>
      <c r="H303" s="15" t="s">
        <v>7955</v>
      </c>
      <c r="I303" s="15" t="s">
        <v>17</v>
      </c>
      <c r="J303" s="15" t="s">
        <v>18</v>
      </c>
      <c r="K303" s="99"/>
      <c r="L303" s="1"/>
      <c r="M303" s="1"/>
      <c r="N303" s="1"/>
      <c r="O303" s="1"/>
      <c r="P303" s="1"/>
      <c r="Q303" s="1"/>
      <c r="R303" s="1"/>
      <c r="S303" s="1"/>
      <c r="T303" s="15"/>
      <c r="U303" s="1"/>
      <c r="V303" s="1"/>
      <c r="W303" s="1"/>
      <c r="X303" s="1"/>
      <c r="Y303" s="1"/>
      <c r="Z303" s="1"/>
    </row>
    <row r="304" ht="14.25" customHeight="1">
      <c r="A304" s="1"/>
      <c r="B304" s="12">
        <v>4.5208104E7</v>
      </c>
      <c r="C304" s="15">
        <v>395856.0</v>
      </c>
      <c r="D304" s="107">
        <v>44396.50456018518</v>
      </c>
      <c r="E304" s="15" t="str">
        <f>VLOOKUP(WEEKDAY(D304),'Dia da Semana'!$S:$T,2,FALSE)</f>
        <v>Terça</v>
      </c>
      <c r="F304" s="15" t="s">
        <v>8606</v>
      </c>
      <c r="G304" s="15" t="s">
        <v>8607</v>
      </c>
      <c r="H304" s="15" t="s">
        <v>7955</v>
      </c>
      <c r="I304" s="15" t="s">
        <v>17</v>
      </c>
      <c r="J304" s="15" t="s">
        <v>18</v>
      </c>
      <c r="K304" s="99"/>
      <c r="L304" s="1"/>
      <c r="M304" s="1"/>
      <c r="N304" s="1"/>
      <c r="O304" s="1"/>
      <c r="P304" s="1"/>
      <c r="Q304" s="1"/>
      <c r="R304" s="1"/>
      <c r="S304" s="1"/>
      <c r="T304" s="15"/>
      <c r="U304" s="1"/>
      <c r="V304" s="1"/>
      <c r="W304" s="1"/>
      <c r="X304" s="1"/>
      <c r="Y304" s="1"/>
      <c r="Z304" s="1"/>
    </row>
    <row r="305" ht="14.25" customHeight="1">
      <c r="A305" s="1"/>
      <c r="B305" s="12">
        <v>4.5207265E7</v>
      </c>
      <c r="C305" s="15">
        <v>8857077.0</v>
      </c>
      <c r="D305" s="107">
        <v>44396.487129629626</v>
      </c>
      <c r="E305" s="15" t="str">
        <f>VLOOKUP(WEEKDAY(D305),'Dia da Semana'!$S:$T,2,FALSE)</f>
        <v>Terça</v>
      </c>
      <c r="F305" s="15" t="s">
        <v>8608</v>
      </c>
      <c r="G305" s="15" t="s">
        <v>8609</v>
      </c>
      <c r="H305" s="15" t="s">
        <v>7955</v>
      </c>
      <c r="I305" s="15" t="s">
        <v>158</v>
      </c>
      <c r="J305" s="15" t="s">
        <v>13</v>
      </c>
      <c r="K305" s="99"/>
      <c r="L305" s="1"/>
      <c r="M305" s="1"/>
      <c r="N305" s="1"/>
      <c r="O305" s="1"/>
      <c r="P305" s="1"/>
      <c r="Q305" s="1"/>
      <c r="R305" s="1"/>
      <c r="S305" s="1"/>
      <c r="T305" s="15"/>
      <c r="U305" s="1"/>
      <c r="V305" s="1"/>
      <c r="W305" s="1"/>
      <c r="X305" s="1"/>
      <c r="Y305" s="1"/>
      <c r="Z305" s="1"/>
    </row>
    <row r="306" ht="14.25" customHeight="1">
      <c r="A306" s="1"/>
      <c r="B306" s="12">
        <v>4.5206399E7</v>
      </c>
      <c r="C306" s="15">
        <v>8815305.0</v>
      </c>
      <c r="D306" s="107">
        <v>44396.48599537037</v>
      </c>
      <c r="E306" s="15" t="str">
        <f>VLOOKUP(WEEKDAY(D306),'Dia da Semana'!$S:$T,2,FALSE)</f>
        <v>Terça</v>
      </c>
      <c r="F306" s="15" t="s">
        <v>8610</v>
      </c>
      <c r="G306" s="15" t="s">
        <v>8611</v>
      </c>
      <c r="H306" s="15" t="s">
        <v>7955</v>
      </c>
      <c r="I306" s="15" t="s">
        <v>20</v>
      </c>
      <c r="J306" s="15" t="s">
        <v>21</v>
      </c>
      <c r="K306" s="99" t="s">
        <v>8612</v>
      </c>
      <c r="L306" s="1"/>
      <c r="M306" s="1"/>
      <c r="N306" s="1"/>
      <c r="O306" s="1"/>
      <c r="P306" s="1"/>
      <c r="Q306" s="1"/>
      <c r="R306" s="1"/>
      <c r="S306" s="1"/>
      <c r="T306" s="15"/>
      <c r="U306" s="1"/>
      <c r="V306" s="1"/>
      <c r="W306" s="1"/>
      <c r="X306" s="1"/>
      <c r="Y306" s="1"/>
      <c r="Z306" s="1"/>
    </row>
    <row r="307" ht="14.25" customHeight="1">
      <c r="A307" s="1"/>
      <c r="B307" s="12">
        <v>4.5205909E7</v>
      </c>
      <c r="C307" s="15">
        <v>7497114.0</v>
      </c>
      <c r="D307" s="107">
        <v>44396.476273148146</v>
      </c>
      <c r="E307" s="15" t="str">
        <f>VLOOKUP(WEEKDAY(D307),'Dia da Semana'!$S:$T,2,FALSE)</f>
        <v>Terça</v>
      </c>
      <c r="F307" s="15" t="s">
        <v>8613</v>
      </c>
      <c r="G307" s="15" t="s">
        <v>8614</v>
      </c>
      <c r="H307" s="15" t="s">
        <v>7955</v>
      </c>
      <c r="I307" s="15" t="s">
        <v>35</v>
      </c>
      <c r="J307" s="15" t="s">
        <v>13</v>
      </c>
      <c r="K307" s="99"/>
      <c r="L307" s="1"/>
      <c r="M307" s="1"/>
      <c r="N307" s="1"/>
      <c r="O307" s="1"/>
      <c r="P307" s="1"/>
      <c r="Q307" s="1"/>
      <c r="R307" s="1"/>
      <c r="S307" s="1"/>
      <c r="T307" s="15"/>
      <c r="U307" s="1"/>
      <c r="V307" s="1"/>
      <c r="W307" s="1"/>
      <c r="X307" s="1"/>
      <c r="Y307" s="1"/>
      <c r="Z307" s="1"/>
    </row>
    <row r="308" ht="14.25" customHeight="1">
      <c r="A308" s="1"/>
      <c r="B308" s="12">
        <v>4.5205773E7</v>
      </c>
      <c r="C308" s="15">
        <v>7854120.0</v>
      </c>
      <c r="D308" s="107">
        <v>44396.47253472222</v>
      </c>
      <c r="E308" s="15" t="str">
        <f>VLOOKUP(WEEKDAY(D308),'Dia da Semana'!$S:$T,2,FALSE)</f>
        <v>Terça</v>
      </c>
      <c r="F308" s="15" t="s">
        <v>8615</v>
      </c>
      <c r="G308" s="15" t="s">
        <v>8616</v>
      </c>
      <c r="H308" s="15" t="s">
        <v>7955</v>
      </c>
      <c r="I308" s="15" t="s">
        <v>14</v>
      </c>
      <c r="J308" s="15" t="s">
        <v>15</v>
      </c>
      <c r="K308" s="99"/>
      <c r="L308" s="1"/>
      <c r="M308" s="1"/>
      <c r="N308" s="1"/>
      <c r="O308" s="1"/>
      <c r="P308" s="1"/>
      <c r="Q308" s="1"/>
      <c r="R308" s="1"/>
      <c r="S308" s="1"/>
      <c r="T308" s="15"/>
      <c r="U308" s="1"/>
      <c r="V308" s="1"/>
      <c r="W308" s="1"/>
      <c r="X308" s="1"/>
      <c r="Y308" s="1"/>
      <c r="Z308" s="1"/>
    </row>
    <row r="309" ht="14.25" customHeight="1">
      <c r="A309" s="1"/>
      <c r="B309" s="12">
        <v>4.5205584E7</v>
      </c>
      <c r="C309" s="15">
        <v>8038551.0</v>
      </c>
      <c r="D309" s="107">
        <v>44396.470659722225</v>
      </c>
      <c r="E309" s="15" t="str">
        <f>VLOOKUP(WEEKDAY(D309),'Dia da Semana'!$S:$T,2,FALSE)</f>
        <v>Terça</v>
      </c>
      <c r="F309" s="15" t="s">
        <v>8617</v>
      </c>
      <c r="G309" s="15" t="s">
        <v>8618</v>
      </c>
      <c r="H309" s="15" t="s">
        <v>7955</v>
      </c>
      <c r="I309" s="15" t="s">
        <v>41</v>
      </c>
      <c r="J309" s="15" t="s">
        <v>42</v>
      </c>
      <c r="K309" s="99"/>
      <c r="L309" s="1"/>
      <c r="M309" s="1"/>
      <c r="N309" s="1"/>
      <c r="O309" s="1"/>
      <c r="P309" s="1"/>
      <c r="Q309" s="1"/>
      <c r="R309" s="1"/>
      <c r="S309" s="1"/>
      <c r="T309" s="15"/>
      <c r="U309" s="1"/>
      <c r="V309" s="1"/>
      <c r="W309" s="1"/>
      <c r="X309" s="1"/>
      <c r="Y309" s="1"/>
      <c r="Z309" s="1"/>
    </row>
    <row r="310" ht="14.25" customHeight="1">
      <c r="A310" s="1"/>
      <c r="B310" s="12">
        <v>4.520558E7</v>
      </c>
      <c r="C310" s="15">
        <v>6839876.0</v>
      </c>
      <c r="D310" s="107">
        <v>44396.470555555556</v>
      </c>
      <c r="E310" s="15" t="str">
        <f>VLOOKUP(WEEKDAY(D310),'Dia da Semana'!$S:$T,2,FALSE)</f>
        <v>Terça</v>
      </c>
      <c r="F310" s="15" t="s">
        <v>8619</v>
      </c>
      <c r="G310" s="15" t="s">
        <v>8620</v>
      </c>
      <c r="H310" s="15" t="s">
        <v>7955</v>
      </c>
      <c r="I310" s="15" t="s">
        <v>12</v>
      </c>
      <c r="J310" s="15" t="s">
        <v>13</v>
      </c>
      <c r="K310" s="99"/>
      <c r="L310" s="1"/>
      <c r="M310" s="1"/>
      <c r="N310" s="1"/>
      <c r="O310" s="1"/>
      <c r="P310" s="1"/>
      <c r="Q310" s="1"/>
      <c r="R310" s="1"/>
      <c r="S310" s="1"/>
      <c r="T310" s="15"/>
      <c r="U310" s="1"/>
      <c r="V310" s="1"/>
      <c r="W310" s="1"/>
      <c r="X310" s="1"/>
      <c r="Y310" s="1"/>
      <c r="Z310" s="1"/>
    </row>
    <row r="311" ht="14.25" customHeight="1">
      <c r="A311" s="1"/>
      <c r="B311" s="12">
        <v>4.5205228E7</v>
      </c>
      <c r="C311" s="15">
        <v>1902867.0</v>
      </c>
      <c r="D311" s="107">
        <v>44396.46256944445</v>
      </c>
      <c r="E311" s="15" t="str">
        <f>VLOOKUP(WEEKDAY(D311),'Dia da Semana'!$S:$T,2,FALSE)</f>
        <v>Terça</v>
      </c>
      <c r="F311" s="15" t="s">
        <v>8621</v>
      </c>
      <c r="G311" s="15" t="s">
        <v>8622</v>
      </c>
      <c r="H311" s="15" t="s">
        <v>7955</v>
      </c>
      <c r="I311" s="15" t="s">
        <v>17</v>
      </c>
      <c r="J311" s="15" t="s">
        <v>18</v>
      </c>
      <c r="K311" s="99"/>
      <c r="L311" s="1"/>
      <c r="M311" s="1"/>
      <c r="N311" s="1"/>
      <c r="O311" s="1"/>
      <c r="P311" s="1"/>
      <c r="Q311" s="1"/>
      <c r="R311" s="1"/>
      <c r="S311" s="1"/>
      <c r="T311" s="15"/>
      <c r="U311" s="1"/>
      <c r="V311" s="1"/>
      <c r="W311" s="1"/>
      <c r="X311" s="1"/>
      <c r="Y311" s="1"/>
      <c r="Z311" s="1"/>
    </row>
    <row r="312" ht="14.25" customHeight="1">
      <c r="A312" s="1"/>
      <c r="B312" s="12">
        <v>4.5204858E7</v>
      </c>
      <c r="C312" s="15">
        <v>3410166.0</v>
      </c>
      <c r="D312" s="107">
        <v>44396.453877314816</v>
      </c>
      <c r="E312" s="15" t="str">
        <f>VLOOKUP(WEEKDAY(D312),'Dia da Semana'!$S:$T,2,FALSE)</f>
        <v>Terça</v>
      </c>
      <c r="F312" s="15" t="s">
        <v>8623</v>
      </c>
      <c r="G312" s="15" t="s">
        <v>8624</v>
      </c>
      <c r="H312" s="15" t="s">
        <v>7955</v>
      </c>
      <c r="I312" s="15" t="s">
        <v>12</v>
      </c>
      <c r="J312" s="15" t="s">
        <v>13</v>
      </c>
      <c r="K312" s="99"/>
      <c r="L312" s="1"/>
      <c r="M312" s="1"/>
      <c r="N312" s="1"/>
      <c r="O312" s="1"/>
      <c r="P312" s="1"/>
      <c r="Q312" s="1"/>
      <c r="R312" s="1"/>
      <c r="S312" s="1"/>
      <c r="T312" s="15"/>
      <c r="U312" s="1"/>
      <c r="V312" s="1"/>
      <c r="W312" s="1"/>
      <c r="X312" s="1"/>
      <c r="Y312" s="1"/>
      <c r="Z312" s="1"/>
    </row>
    <row r="313" ht="14.25" customHeight="1">
      <c r="A313" s="1"/>
      <c r="B313" s="12">
        <v>4.5204609E7</v>
      </c>
      <c r="C313" s="15">
        <v>7697517.0</v>
      </c>
      <c r="D313" s="107">
        <v>44396.44775462963</v>
      </c>
      <c r="E313" s="15" t="str">
        <f>VLOOKUP(WEEKDAY(D313),'Dia da Semana'!$S:$T,2,FALSE)</f>
        <v>Terça</v>
      </c>
      <c r="F313" s="15" t="s">
        <v>8625</v>
      </c>
      <c r="G313" s="15" t="s">
        <v>8626</v>
      </c>
      <c r="H313" s="15" t="s">
        <v>7955</v>
      </c>
      <c r="I313" s="15" t="s">
        <v>116</v>
      </c>
      <c r="J313" s="15" t="s">
        <v>50</v>
      </c>
      <c r="K313" s="99"/>
      <c r="L313" s="1"/>
      <c r="M313" s="1"/>
      <c r="N313" s="1"/>
      <c r="O313" s="1"/>
      <c r="P313" s="1"/>
      <c r="Q313" s="1"/>
      <c r="R313" s="1"/>
      <c r="S313" s="1"/>
      <c r="T313" s="15"/>
      <c r="U313" s="1"/>
      <c r="V313" s="1"/>
      <c r="W313" s="1"/>
      <c r="X313" s="1"/>
      <c r="Y313" s="1"/>
      <c r="Z313" s="1"/>
    </row>
    <row r="314" ht="14.25" customHeight="1">
      <c r="A314" s="1"/>
      <c r="B314" s="12">
        <v>4.5203272E7</v>
      </c>
      <c r="C314" s="15">
        <v>5862212.0</v>
      </c>
      <c r="D314" s="107">
        <v>44396.41583333333</v>
      </c>
      <c r="E314" s="15" t="str">
        <f>VLOOKUP(WEEKDAY(D314),'Dia da Semana'!$S:$T,2,FALSE)</f>
        <v>Terça</v>
      </c>
      <c r="F314" s="15" t="s">
        <v>8627</v>
      </c>
      <c r="G314" s="15" t="s">
        <v>8628</v>
      </c>
      <c r="H314" s="15" t="s">
        <v>7955</v>
      </c>
      <c r="I314" s="15" t="s">
        <v>22</v>
      </c>
      <c r="J314" s="15" t="s">
        <v>27</v>
      </c>
      <c r="K314" s="99"/>
      <c r="L314" s="1"/>
      <c r="M314" s="1"/>
      <c r="N314" s="1"/>
      <c r="O314" s="1"/>
      <c r="P314" s="1"/>
      <c r="Q314" s="1"/>
      <c r="R314" s="1"/>
      <c r="S314" s="1"/>
      <c r="T314" s="15"/>
      <c r="U314" s="1"/>
      <c r="V314" s="1"/>
      <c r="W314" s="1"/>
      <c r="X314" s="1"/>
      <c r="Y314" s="1"/>
      <c r="Z314" s="1"/>
    </row>
    <row r="315" ht="14.25" customHeight="1">
      <c r="A315" s="1"/>
      <c r="B315" s="12">
        <v>4.5203041E7</v>
      </c>
      <c r="C315" s="15">
        <v>2399333.0</v>
      </c>
      <c r="D315" s="107">
        <v>44396.40971064815</v>
      </c>
      <c r="E315" s="15" t="str">
        <f>VLOOKUP(WEEKDAY(D315),'Dia da Semana'!$S:$T,2,FALSE)</f>
        <v>Terça</v>
      </c>
      <c r="F315" s="15" t="s">
        <v>3351</v>
      </c>
      <c r="G315" s="15" t="s">
        <v>8629</v>
      </c>
      <c r="H315" s="15" t="s">
        <v>7955</v>
      </c>
      <c r="I315" s="15" t="s">
        <v>12</v>
      </c>
      <c r="J315" s="15" t="s">
        <v>13</v>
      </c>
      <c r="K315" s="99"/>
      <c r="L315" s="1"/>
      <c r="M315" s="1"/>
      <c r="N315" s="1"/>
      <c r="O315" s="1"/>
      <c r="P315" s="1"/>
      <c r="Q315" s="1"/>
      <c r="R315" s="1"/>
      <c r="S315" s="1"/>
      <c r="T315" s="15"/>
      <c r="U315" s="1"/>
      <c r="V315" s="1"/>
      <c r="W315" s="1"/>
      <c r="X315" s="1"/>
      <c r="Y315" s="1"/>
      <c r="Z315" s="1"/>
    </row>
    <row r="316" ht="14.25" customHeight="1">
      <c r="A316" s="1"/>
      <c r="B316" s="12">
        <v>4.519857E7</v>
      </c>
      <c r="C316" s="15">
        <v>6459442.0</v>
      </c>
      <c r="D316" s="107">
        <v>44395.85853009259</v>
      </c>
      <c r="E316" s="15" t="str">
        <f>VLOOKUP(WEEKDAY(D316),'Dia da Semana'!$S:$T,2,FALSE)</f>
        <v>Segunda</v>
      </c>
      <c r="F316" s="15" t="s">
        <v>8630</v>
      </c>
      <c r="G316" s="15" t="s">
        <v>8631</v>
      </c>
      <c r="H316" s="15" t="s">
        <v>7955</v>
      </c>
      <c r="I316" s="15" t="s">
        <v>12</v>
      </c>
      <c r="J316" s="15" t="s">
        <v>13</v>
      </c>
      <c r="K316" s="99"/>
      <c r="L316" s="1"/>
      <c r="M316" s="1"/>
      <c r="N316" s="1"/>
      <c r="O316" s="1"/>
      <c r="P316" s="1"/>
      <c r="Q316" s="1"/>
      <c r="R316" s="1"/>
      <c r="S316" s="1"/>
      <c r="T316" s="15"/>
      <c r="U316" s="1"/>
      <c r="V316" s="1"/>
      <c r="W316" s="1"/>
      <c r="X316" s="1"/>
      <c r="Y316" s="1"/>
      <c r="Z316" s="1"/>
    </row>
    <row r="317" ht="14.25" customHeight="1">
      <c r="A317" s="1"/>
      <c r="B317" s="12">
        <v>4.519738E7</v>
      </c>
      <c r="C317" s="15">
        <v>8425152.0</v>
      </c>
      <c r="D317" s="107">
        <v>44395.746145833335</v>
      </c>
      <c r="E317" s="15" t="str">
        <f>VLOOKUP(WEEKDAY(D317),'Dia da Semana'!$S:$T,2,FALSE)</f>
        <v>Segunda</v>
      </c>
      <c r="F317" s="15" t="s">
        <v>8632</v>
      </c>
      <c r="G317" s="15" t="s">
        <v>8633</v>
      </c>
      <c r="H317" s="15" t="s">
        <v>7955</v>
      </c>
      <c r="I317" s="15" t="s">
        <v>17</v>
      </c>
      <c r="J317" s="15" t="s">
        <v>18</v>
      </c>
      <c r="K317" s="99"/>
      <c r="L317" s="1"/>
      <c r="M317" s="1"/>
      <c r="N317" s="1"/>
      <c r="O317" s="1"/>
      <c r="P317" s="1"/>
      <c r="Q317" s="1"/>
      <c r="R317" s="1"/>
      <c r="S317" s="1"/>
      <c r="T317" s="15"/>
      <c r="U317" s="1"/>
      <c r="V317" s="1"/>
      <c r="W317" s="1"/>
      <c r="X317" s="1"/>
      <c r="Y317" s="1"/>
      <c r="Z317" s="1"/>
    </row>
    <row r="318" ht="14.25" customHeight="1">
      <c r="A318" s="1"/>
      <c r="B318" s="12">
        <v>4.5196396E7</v>
      </c>
      <c r="C318" s="15">
        <v>6690882.0</v>
      </c>
      <c r="D318" s="107">
        <v>44395.65125</v>
      </c>
      <c r="E318" s="15" t="str">
        <f>VLOOKUP(WEEKDAY(D318),'Dia da Semana'!$S:$T,2,FALSE)</f>
        <v>Segunda</v>
      </c>
      <c r="F318" s="15" t="s">
        <v>8634</v>
      </c>
      <c r="G318" s="15" t="s">
        <v>8635</v>
      </c>
      <c r="H318" s="15" t="s">
        <v>7955</v>
      </c>
      <c r="I318" s="15" t="s">
        <v>12</v>
      </c>
      <c r="J318" s="15" t="s">
        <v>13</v>
      </c>
      <c r="K318" s="99"/>
      <c r="L318" s="1"/>
      <c r="M318" s="1"/>
      <c r="N318" s="1"/>
      <c r="O318" s="1"/>
      <c r="P318" s="1"/>
      <c r="Q318" s="1"/>
      <c r="R318" s="1"/>
      <c r="S318" s="1"/>
      <c r="T318" s="15"/>
      <c r="U318" s="1"/>
      <c r="V318" s="1"/>
      <c r="W318" s="1"/>
      <c r="X318" s="1"/>
      <c r="Y318" s="1"/>
      <c r="Z318" s="1"/>
    </row>
    <row r="319" ht="14.25" customHeight="1">
      <c r="A319" s="1"/>
      <c r="B319" s="12">
        <v>4.5195423E7</v>
      </c>
      <c r="C319" s="15" t="s">
        <v>8022</v>
      </c>
      <c r="D319" s="107">
        <v>44395.5600462963</v>
      </c>
      <c r="E319" s="15" t="str">
        <f>VLOOKUP(WEEKDAY(D319),'Dia da Semana'!$S:$T,2,FALSE)</f>
        <v>Segunda</v>
      </c>
      <c r="F319" s="15" t="s">
        <v>8636</v>
      </c>
      <c r="G319" s="15" t="s">
        <v>8637</v>
      </c>
      <c r="H319" s="15" t="s">
        <v>7955</v>
      </c>
      <c r="I319" s="15" t="s">
        <v>49</v>
      </c>
      <c r="J319" s="15" t="s">
        <v>13</v>
      </c>
      <c r="K319" s="99"/>
      <c r="L319" s="1"/>
      <c r="M319" s="1"/>
      <c r="N319" s="1"/>
      <c r="O319" s="1"/>
      <c r="P319" s="1"/>
      <c r="Q319" s="1"/>
      <c r="R319" s="1"/>
      <c r="S319" s="1"/>
      <c r="T319" s="15"/>
      <c r="U319" s="1"/>
      <c r="V319" s="1"/>
      <c r="W319" s="1"/>
      <c r="X319" s="1"/>
      <c r="Y319" s="1"/>
      <c r="Z319" s="1"/>
    </row>
    <row r="320" ht="14.25" customHeight="1">
      <c r="A320" s="1"/>
      <c r="B320" s="12">
        <v>4.5194904E7</v>
      </c>
      <c r="C320" s="15">
        <v>8132891.0</v>
      </c>
      <c r="D320" s="107">
        <v>44395.51684027778</v>
      </c>
      <c r="E320" s="15" t="str">
        <f>VLOOKUP(WEEKDAY(D320),'Dia da Semana'!$S:$T,2,FALSE)</f>
        <v>Segunda</v>
      </c>
      <c r="F320" s="15" t="s">
        <v>8638</v>
      </c>
      <c r="G320" s="15" t="s">
        <v>8639</v>
      </c>
      <c r="H320" s="15" t="s">
        <v>7955</v>
      </c>
      <c r="I320" s="15" t="s">
        <v>100</v>
      </c>
      <c r="J320" s="15" t="s">
        <v>13</v>
      </c>
      <c r="K320" s="99"/>
      <c r="L320" s="1"/>
      <c r="M320" s="1"/>
      <c r="N320" s="1"/>
      <c r="O320" s="1"/>
      <c r="P320" s="1"/>
      <c r="Q320" s="1"/>
      <c r="R320" s="1"/>
      <c r="S320" s="1"/>
      <c r="T320" s="15"/>
      <c r="U320" s="1"/>
      <c r="V320" s="1"/>
      <c r="W320" s="1"/>
      <c r="X320" s="1"/>
      <c r="Y320" s="1"/>
      <c r="Z320" s="1"/>
    </row>
    <row r="321" ht="14.25" customHeight="1">
      <c r="A321" s="1"/>
      <c r="B321" s="12">
        <v>4.5192473E7</v>
      </c>
      <c r="C321" s="15">
        <v>7482121.0</v>
      </c>
      <c r="D321" s="107">
        <v>44395.02880787037</v>
      </c>
      <c r="E321" s="15" t="str">
        <f>VLOOKUP(WEEKDAY(D321),'Dia da Semana'!$S:$T,2,FALSE)</f>
        <v>Segunda</v>
      </c>
      <c r="F321" s="15" t="s">
        <v>8640</v>
      </c>
      <c r="G321" s="15" t="s">
        <v>8641</v>
      </c>
      <c r="H321" s="15" t="s">
        <v>7955</v>
      </c>
      <c r="I321" s="15" t="s">
        <v>17</v>
      </c>
      <c r="J321" s="15" t="s">
        <v>18</v>
      </c>
      <c r="K321" s="99" t="s">
        <v>8642</v>
      </c>
      <c r="L321" s="1"/>
      <c r="M321" s="1"/>
      <c r="N321" s="1"/>
      <c r="O321" s="1"/>
      <c r="P321" s="1"/>
      <c r="Q321" s="1"/>
      <c r="R321" s="1"/>
      <c r="S321" s="1"/>
      <c r="T321" s="15"/>
      <c r="U321" s="1"/>
      <c r="V321" s="1"/>
      <c r="W321" s="1"/>
      <c r="X321" s="1"/>
      <c r="Y321" s="1"/>
      <c r="Z321" s="1"/>
    </row>
    <row r="322" ht="14.25" customHeight="1">
      <c r="A322" s="1"/>
      <c r="B322" s="12">
        <v>4.5191123E7</v>
      </c>
      <c r="C322" s="15">
        <v>2035207.0</v>
      </c>
      <c r="D322" s="107">
        <v>44394.87427083333</v>
      </c>
      <c r="E322" s="15" t="str">
        <f>VLOOKUP(WEEKDAY(D322),'Dia da Semana'!$S:$T,2,FALSE)</f>
        <v>Domingo</v>
      </c>
      <c r="F322" s="15" t="s">
        <v>8643</v>
      </c>
      <c r="G322" s="15" t="s">
        <v>8644</v>
      </c>
      <c r="H322" s="15" t="s">
        <v>7955</v>
      </c>
      <c r="I322" s="15" t="s">
        <v>33</v>
      </c>
      <c r="J322" s="15" t="s">
        <v>18</v>
      </c>
      <c r="K322" s="99"/>
      <c r="L322" s="1"/>
      <c r="M322" s="1"/>
      <c r="N322" s="1"/>
      <c r="O322" s="1"/>
      <c r="P322" s="1"/>
      <c r="Q322" s="1"/>
      <c r="R322" s="1"/>
      <c r="S322" s="1"/>
      <c r="T322" s="15"/>
      <c r="U322" s="1"/>
      <c r="V322" s="1"/>
      <c r="W322" s="1"/>
      <c r="X322" s="1"/>
      <c r="Y322" s="1"/>
      <c r="Z322" s="1"/>
    </row>
    <row r="323" ht="14.25" customHeight="1">
      <c r="A323" s="1"/>
      <c r="B323" s="12">
        <v>4.5190468E7</v>
      </c>
      <c r="C323" s="15">
        <v>5906518.0</v>
      </c>
      <c r="D323" s="107">
        <v>44394.81780092593</v>
      </c>
      <c r="E323" s="15" t="str">
        <f>VLOOKUP(WEEKDAY(D323),'Dia da Semana'!$S:$T,2,FALSE)</f>
        <v>Domingo</v>
      </c>
      <c r="F323" s="15" t="s">
        <v>8645</v>
      </c>
      <c r="G323" s="15" t="s">
        <v>8646</v>
      </c>
      <c r="H323" s="15" t="s">
        <v>7955</v>
      </c>
      <c r="I323" s="15" t="s">
        <v>17</v>
      </c>
      <c r="J323" s="15" t="s">
        <v>18</v>
      </c>
      <c r="K323" s="99"/>
      <c r="L323" s="1"/>
      <c r="M323" s="1"/>
      <c r="N323" s="1"/>
      <c r="O323" s="1"/>
      <c r="P323" s="1"/>
      <c r="Q323" s="1"/>
      <c r="R323" s="1"/>
      <c r="S323" s="1"/>
      <c r="T323" s="15"/>
      <c r="U323" s="1"/>
      <c r="V323" s="1"/>
      <c r="W323" s="1"/>
      <c r="X323" s="1"/>
      <c r="Y323" s="1"/>
      <c r="Z323" s="1"/>
    </row>
    <row r="324" ht="14.25" customHeight="1">
      <c r="A324" s="1"/>
      <c r="B324" s="12">
        <v>4.5188744E7</v>
      </c>
      <c r="C324" s="15" t="s">
        <v>8022</v>
      </c>
      <c r="D324" s="107">
        <v>44394.68366898148</v>
      </c>
      <c r="E324" s="15" t="str">
        <f>VLOOKUP(WEEKDAY(D324),'Dia da Semana'!$S:$T,2,FALSE)</f>
        <v>Domingo</v>
      </c>
      <c r="F324" s="15" t="s">
        <v>8647</v>
      </c>
      <c r="G324" s="15" t="s">
        <v>8648</v>
      </c>
      <c r="H324" s="15" t="s">
        <v>7955</v>
      </c>
      <c r="I324" s="15" t="s">
        <v>70</v>
      </c>
      <c r="J324" s="15" t="s">
        <v>13</v>
      </c>
      <c r="K324" s="99"/>
      <c r="L324" s="1"/>
      <c r="M324" s="1"/>
      <c r="N324" s="1"/>
      <c r="O324" s="1"/>
      <c r="P324" s="1"/>
      <c r="Q324" s="1"/>
      <c r="R324" s="1"/>
      <c r="S324" s="1"/>
      <c r="T324" s="15"/>
      <c r="U324" s="1"/>
      <c r="V324" s="1"/>
      <c r="W324" s="1"/>
      <c r="X324" s="1"/>
      <c r="Y324" s="1"/>
      <c r="Z324" s="1"/>
    </row>
    <row r="325" ht="14.25" customHeight="1">
      <c r="A325" s="1"/>
      <c r="B325" s="12">
        <v>4.5188399E7</v>
      </c>
      <c r="C325" s="15">
        <v>5640929.0</v>
      </c>
      <c r="D325" s="107">
        <v>44394.66082175926</v>
      </c>
      <c r="E325" s="15" t="str">
        <f>VLOOKUP(WEEKDAY(D325),'Dia da Semana'!$S:$T,2,FALSE)</f>
        <v>Domingo</v>
      </c>
      <c r="F325" s="15" t="s">
        <v>8649</v>
      </c>
      <c r="G325" s="15" t="s">
        <v>8650</v>
      </c>
      <c r="H325" s="15" t="s">
        <v>7955</v>
      </c>
      <c r="I325" s="15" t="s">
        <v>12</v>
      </c>
      <c r="J325" s="15" t="s">
        <v>13</v>
      </c>
      <c r="K325" s="99"/>
      <c r="L325" s="1"/>
      <c r="M325" s="1"/>
      <c r="N325" s="1"/>
      <c r="O325" s="1"/>
      <c r="P325" s="1"/>
      <c r="Q325" s="1"/>
      <c r="R325" s="1"/>
      <c r="S325" s="1"/>
      <c r="T325" s="15"/>
      <c r="U325" s="1"/>
      <c r="V325" s="1"/>
      <c r="W325" s="1"/>
      <c r="X325" s="1"/>
      <c r="Y325" s="1"/>
      <c r="Z325" s="1"/>
    </row>
    <row r="326" ht="14.25" customHeight="1">
      <c r="A326" s="1"/>
      <c r="B326" s="12">
        <v>4.5188051E7</v>
      </c>
      <c r="C326" s="15">
        <v>8886356.0</v>
      </c>
      <c r="D326" s="107">
        <v>44394.636979166666</v>
      </c>
      <c r="E326" s="15" t="str">
        <f>VLOOKUP(WEEKDAY(D326),'Dia da Semana'!$S:$T,2,FALSE)</f>
        <v>Domingo</v>
      </c>
      <c r="F326" s="15" t="s">
        <v>8651</v>
      </c>
      <c r="G326" s="15" t="s">
        <v>8652</v>
      </c>
      <c r="H326" s="15" t="s">
        <v>7955</v>
      </c>
      <c r="I326" s="15" t="s">
        <v>14</v>
      </c>
      <c r="J326" s="15" t="s">
        <v>15</v>
      </c>
      <c r="K326" s="99"/>
      <c r="L326" s="1"/>
      <c r="M326" s="1"/>
      <c r="N326" s="1"/>
      <c r="O326" s="1"/>
      <c r="P326" s="1"/>
      <c r="Q326" s="1"/>
      <c r="R326" s="1"/>
      <c r="S326" s="1"/>
      <c r="T326" s="15"/>
      <c r="U326" s="1"/>
      <c r="V326" s="1"/>
      <c r="W326" s="1"/>
      <c r="X326" s="1"/>
      <c r="Y326" s="1"/>
      <c r="Z326" s="1"/>
    </row>
    <row r="327" ht="14.25" customHeight="1">
      <c r="A327" s="1"/>
      <c r="B327" s="12">
        <v>4.5186998E7</v>
      </c>
      <c r="C327" s="15">
        <v>4220426.0</v>
      </c>
      <c r="D327" s="107">
        <v>44394.57641203704</v>
      </c>
      <c r="E327" s="15" t="str">
        <f>VLOOKUP(WEEKDAY(D327),'Dia da Semana'!$S:$T,2,FALSE)</f>
        <v>Domingo</v>
      </c>
      <c r="F327" s="15" t="s">
        <v>8653</v>
      </c>
      <c r="G327" s="15" t="s">
        <v>8654</v>
      </c>
      <c r="H327" s="15" t="s">
        <v>7955</v>
      </c>
      <c r="I327" s="15" t="s">
        <v>17</v>
      </c>
      <c r="J327" s="15" t="s">
        <v>18</v>
      </c>
      <c r="K327" s="99" t="s">
        <v>8655</v>
      </c>
      <c r="L327" s="1"/>
      <c r="M327" s="1"/>
      <c r="N327" s="1"/>
      <c r="O327" s="1"/>
      <c r="P327" s="1"/>
      <c r="Q327" s="1"/>
      <c r="R327" s="1"/>
      <c r="S327" s="1"/>
      <c r="T327" s="15"/>
      <c r="U327" s="1"/>
      <c r="V327" s="1"/>
      <c r="W327" s="1"/>
      <c r="X327" s="1"/>
      <c r="Y327" s="1"/>
      <c r="Z327" s="1"/>
    </row>
    <row r="328" ht="14.25" customHeight="1">
      <c r="A328" s="1"/>
      <c r="B328" s="12">
        <v>4.5186995E7</v>
      </c>
      <c r="C328" s="15">
        <v>1143611.0</v>
      </c>
      <c r="D328" s="107">
        <v>44394.57534722222</v>
      </c>
      <c r="E328" s="15" t="str">
        <f>VLOOKUP(WEEKDAY(D328),'Dia da Semana'!$S:$T,2,FALSE)</f>
        <v>Domingo</v>
      </c>
      <c r="F328" s="15" t="s">
        <v>8656</v>
      </c>
      <c r="G328" s="15" t="s">
        <v>8657</v>
      </c>
      <c r="H328" s="15" t="s">
        <v>7955</v>
      </c>
      <c r="I328" s="15" t="s">
        <v>17</v>
      </c>
      <c r="J328" s="15" t="s">
        <v>18</v>
      </c>
      <c r="K328" s="99" t="s">
        <v>8658</v>
      </c>
      <c r="L328" s="1"/>
      <c r="M328" s="1"/>
      <c r="N328" s="1"/>
      <c r="O328" s="1"/>
      <c r="P328" s="1"/>
      <c r="Q328" s="1"/>
      <c r="R328" s="1"/>
      <c r="S328" s="1"/>
      <c r="T328" s="15"/>
      <c r="U328" s="1"/>
      <c r="V328" s="1"/>
      <c r="W328" s="1"/>
      <c r="X328" s="1"/>
      <c r="Y328" s="1"/>
      <c r="Z328" s="1"/>
    </row>
    <row r="329" ht="14.25" customHeight="1">
      <c r="A329" s="1"/>
      <c r="B329" s="12">
        <v>4.5186707E7</v>
      </c>
      <c r="C329" s="15">
        <v>4607294.0</v>
      </c>
      <c r="D329" s="107">
        <v>44394.559907407405</v>
      </c>
      <c r="E329" s="15" t="str">
        <f>VLOOKUP(WEEKDAY(D329),'Dia da Semana'!$S:$T,2,FALSE)</f>
        <v>Domingo</v>
      </c>
      <c r="F329" s="15" t="s">
        <v>8659</v>
      </c>
      <c r="G329" s="15" t="s">
        <v>8660</v>
      </c>
      <c r="H329" s="15" t="s">
        <v>7955</v>
      </c>
      <c r="I329" s="15" t="s">
        <v>17</v>
      </c>
      <c r="J329" s="15" t="s">
        <v>18</v>
      </c>
      <c r="K329" s="99"/>
      <c r="L329" s="1"/>
      <c r="M329" s="1"/>
      <c r="N329" s="1"/>
      <c r="O329" s="1"/>
      <c r="P329" s="1"/>
      <c r="Q329" s="1"/>
      <c r="R329" s="1"/>
      <c r="S329" s="1"/>
      <c r="T329" s="15"/>
      <c r="U329" s="1"/>
      <c r="V329" s="1"/>
      <c r="W329" s="1"/>
      <c r="X329" s="1"/>
      <c r="Y329" s="1"/>
      <c r="Z329" s="1"/>
    </row>
    <row r="330" ht="14.25" customHeight="1">
      <c r="A330" s="1"/>
      <c r="B330" s="12">
        <v>4.5185995E7</v>
      </c>
      <c r="C330" s="15">
        <v>8801696.0</v>
      </c>
      <c r="D330" s="107">
        <v>44394.52614583333</v>
      </c>
      <c r="E330" s="15" t="str">
        <f>VLOOKUP(WEEKDAY(D330),'Dia da Semana'!$S:$T,2,FALSE)</f>
        <v>Domingo</v>
      </c>
      <c r="F330" s="15" t="s">
        <v>8661</v>
      </c>
      <c r="G330" s="15" t="s">
        <v>8662</v>
      </c>
      <c r="H330" s="15" t="s">
        <v>7955</v>
      </c>
      <c r="I330" s="15" t="s">
        <v>159</v>
      </c>
      <c r="J330" s="15" t="s">
        <v>13</v>
      </c>
      <c r="K330" s="99"/>
      <c r="L330" s="1"/>
      <c r="M330" s="1"/>
      <c r="N330" s="1"/>
      <c r="O330" s="1"/>
      <c r="P330" s="1"/>
      <c r="Q330" s="1"/>
      <c r="R330" s="1"/>
      <c r="S330" s="1"/>
      <c r="T330" s="15"/>
      <c r="U330" s="1"/>
      <c r="V330" s="1"/>
      <c r="W330" s="1"/>
      <c r="X330" s="1"/>
      <c r="Y330" s="1"/>
      <c r="Z330" s="1"/>
    </row>
    <row r="331" ht="14.25" customHeight="1">
      <c r="A331" s="1"/>
      <c r="B331" s="12">
        <v>4.5183441E7</v>
      </c>
      <c r="C331" s="15">
        <v>3425308.0</v>
      </c>
      <c r="D331" s="107">
        <v>44394.40930555556</v>
      </c>
      <c r="E331" s="15" t="str">
        <f>VLOOKUP(WEEKDAY(D331),'Dia da Semana'!$S:$T,2,FALSE)</f>
        <v>Domingo</v>
      </c>
      <c r="F331" s="15" t="s">
        <v>8206</v>
      </c>
      <c r="G331" s="15" t="s">
        <v>8663</v>
      </c>
      <c r="H331" s="15" t="s">
        <v>7955</v>
      </c>
      <c r="I331" s="15" t="s">
        <v>35</v>
      </c>
      <c r="J331" s="15" t="s">
        <v>13</v>
      </c>
      <c r="K331" s="99"/>
      <c r="L331" s="1"/>
      <c r="M331" s="1"/>
      <c r="N331" s="1"/>
      <c r="O331" s="1"/>
      <c r="P331" s="1"/>
      <c r="Q331" s="1"/>
      <c r="R331" s="1"/>
      <c r="S331" s="1"/>
      <c r="T331" s="15"/>
      <c r="U331" s="1"/>
      <c r="V331" s="1"/>
      <c r="W331" s="1"/>
      <c r="X331" s="1"/>
      <c r="Y331" s="1"/>
      <c r="Z331" s="1"/>
    </row>
    <row r="332" ht="14.25" customHeight="1">
      <c r="A332" s="1"/>
      <c r="B332" s="12">
        <v>4.5183268E7</v>
      </c>
      <c r="C332" s="15">
        <v>8874054.0</v>
      </c>
      <c r="D332" s="107">
        <v>44394.39962962963</v>
      </c>
      <c r="E332" s="15" t="str">
        <f>VLOOKUP(WEEKDAY(D332),'Dia da Semana'!$S:$T,2,FALSE)</f>
        <v>Domingo</v>
      </c>
      <c r="F332" s="15" t="s">
        <v>8664</v>
      </c>
      <c r="G332" s="15" t="s">
        <v>8665</v>
      </c>
      <c r="H332" s="15" t="s">
        <v>7955</v>
      </c>
      <c r="I332" s="15" t="s">
        <v>17</v>
      </c>
      <c r="J332" s="15" t="s">
        <v>18</v>
      </c>
      <c r="K332" s="99" t="s">
        <v>8666</v>
      </c>
      <c r="L332" s="1"/>
      <c r="M332" s="1"/>
      <c r="N332" s="1"/>
      <c r="O332" s="1"/>
      <c r="P332" s="1"/>
      <c r="Q332" s="1"/>
      <c r="R332" s="1"/>
      <c r="S332" s="1"/>
      <c r="T332" s="15"/>
      <c r="U332" s="1"/>
      <c r="V332" s="1"/>
      <c r="W332" s="1"/>
      <c r="X332" s="1"/>
      <c r="Y332" s="1"/>
      <c r="Z332" s="1"/>
    </row>
    <row r="333" ht="14.25" customHeight="1">
      <c r="A333" s="1"/>
      <c r="B333" s="12">
        <v>4.5182794E7</v>
      </c>
      <c r="C333" s="15">
        <v>2598893.0</v>
      </c>
      <c r="D333" s="107">
        <v>44394.36785879629</v>
      </c>
      <c r="E333" s="15" t="str">
        <f>VLOOKUP(WEEKDAY(D333),'Dia da Semana'!$S:$T,2,FALSE)</f>
        <v>Domingo</v>
      </c>
      <c r="F333" s="15" t="s">
        <v>8451</v>
      </c>
      <c r="G333" s="15" t="s">
        <v>8667</v>
      </c>
      <c r="H333" s="15" t="s">
        <v>7955</v>
      </c>
      <c r="I333" s="15" t="s">
        <v>160</v>
      </c>
      <c r="J333" s="15" t="s">
        <v>50</v>
      </c>
      <c r="K333" s="99" t="s">
        <v>8668</v>
      </c>
      <c r="L333" s="1"/>
      <c r="M333" s="1"/>
      <c r="N333" s="1"/>
      <c r="O333" s="1"/>
      <c r="P333" s="1"/>
      <c r="Q333" s="1"/>
      <c r="R333" s="1"/>
      <c r="S333" s="1"/>
      <c r="T333" s="15"/>
      <c r="U333" s="1"/>
      <c r="V333" s="1"/>
      <c r="W333" s="1"/>
      <c r="X333" s="1"/>
      <c r="Y333" s="1"/>
      <c r="Z333" s="1"/>
    </row>
    <row r="334" ht="14.25" customHeight="1">
      <c r="A334" s="1"/>
      <c r="B334" s="12">
        <v>4.5182402E7</v>
      </c>
      <c r="C334" s="15">
        <v>8878429.0</v>
      </c>
      <c r="D334" s="107">
        <v>44394.33144675926</v>
      </c>
      <c r="E334" s="15" t="str">
        <f>VLOOKUP(WEEKDAY(D334),'Dia da Semana'!$S:$T,2,FALSE)</f>
        <v>Domingo</v>
      </c>
      <c r="F334" s="15" t="s">
        <v>8669</v>
      </c>
      <c r="G334" s="15" t="s">
        <v>8670</v>
      </c>
      <c r="H334" s="15" t="s">
        <v>7955</v>
      </c>
      <c r="I334" s="15" t="s">
        <v>117</v>
      </c>
      <c r="J334" s="15" t="s">
        <v>13</v>
      </c>
      <c r="K334" s="99"/>
      <c r="L334" s="1"/>
      <c r="M334" s="1"/>
      <c r="N334" s="1"/>
      <c r="O334" s="1"/>
      <c r="P334" s="1"/>
      <c r="Q334" s="1"/>
      <c r="R334" s="1"/>
      <c r="S334" s="1"/>
      <c r="T334" s="15"/>
      <c r="U334" s="1"/>
      <c r="V334" s="1"/>
      <c r="W334" s="1"/>
      <c r="X334" s="1"/>
      <c r="Y334" s="1"/>
      <c r="Z334" s="1"/>
    </row>
    <row r="335" ht="14.25" customHeight="1">
      <c r="A335" s="1"/>
      <c r="B335" s="12">
        <v>4.5182219E7</v>
      </c>
      <c r="C335" s="15">
        <v>8437597.0</v>
      </c>
      <c r="D335" s="107">
        <v>44394.29513888889</v>
      </c>
      <c r="E335" s="15" t="str">
        <f>VLOOKUP(WEEKDAY(D335),'Dia da Semana'!$S:$T,2,FALSE)</f>
        <v>Domingo</v>
      </c>
      <c r="F335" s="15" t="s">
        <v>8566</v>
      </c>
      <c r="G335" s="15" t="s">
        <v>8671</v>
      </c>
      <c r="H335" s="15" t="s">
        <v>7955</v>
      </c>
      <c r="I335" s="15" t="s">
        <v>35</v>
      </c>
      <c r="J335" s="15" t="s">
        <v>13</v>
      </c>
      <c r="K335" s="99"/>
      <c r="L335" s="1"/>
      <c r="M335" s="1"/>
      <c r="N335" s="1"/>
      <c r="O335" s="1"/>
      <c r="P335" s="1"/>
      <c r="Q335" s="1"/>
      <c r="R335" s="1"/>
      <c r="S335" s="1"/>
      <c r="T335" s="15"/>
      <c r="U335" s="1"/>
      <c r="V335" s="1"/>
      <c r="W335" s="1"/>
      <c r="X335" s="1"/>
      <c r="Y335" s="1"/>
      <c r="Z335" s="1"/>
    </row>
    <row r="336" ht="14.25" customHeight="1">
      <c r="A336" s="1"/>
      <c r="B336" s="12">
        <v>4.5180281E7</v>
      </c>
      <c r="C336" s="15">
        <v>7637161.0</v>
      </c>
      <c r="D336" s="107">
        <v>44393.9221412037</v>
      </c>
      <c r="E336" s="15" t="str">
        <f>VLOOKUP(WEEKDAY(D336),'Dia da Semana'!$S:$T,2,FALSE)</f>
        <v>Sábado</v>
      </c>
      <c r="F336" s="15" t="s">
        <v>8672</v>
      </c>
      <c r="G336" s="15" t="s">
        <v>8673</v>
      </c>
      <c r="H336" s="15" t="s">
        <v>7955</v>
      </c>
      <c r="I336" s="15" t="s">
        <v>17</v>
      </c>
      <c r="J336" s="15" t="s">
        <v>18</v>
      </c>
      <c r="K336" s="99" t="s">
        <v>8674</v>
      </c>
      <c r="L336" s="1"/>
      <c r="M336" s="1"/>
      <c r="N336" s="1"/>
      <c r="O336" s="1"/>
      <c r="P336" s="1"/>
      <c r="Q336" s="1"/>
      <c r="R336" s="1"/>
      <c r="S336" s="1"/>
      <c r="T336" s="15"/>
      <c r="U336" s="1"/>
      <c r="V336" s="1"/>
      <c r="W336" s="1"/>
      <c r="X336" s="1"/>
      <c r="Y336" s="1"/>
      <c r="Z336" s="1"/>
    </row>
    <row r="337" ht="14.25" customHeight="1">
      <c r="A337" s="1"/>
      <c r="B337" s="12">
        <v>4.5180042E7</v>
      </c>
      <c r="C337" s="15">
        <v>8823240.0</v>
      </c>
      <c r="D337" s="107">
        <v>44393.90677083333</v>
      </c>
      <c r="E337" s="15" t="str">
        <f>VLOOKUP(WEEKDAY(D337),'Dia da Semana'!$S:$T,2,FALSE)</f>
        <v>Sábado</v>
      </c>
      <c r="F337" s="15" t="s">
        <v>8675</v>
      </c>
      <c r="G337" s="15" t="s">
        <v>8676</v>
      </c>
      <c r="H337" s="15" t="s">
        <v>7955</v>
      </c>
      <c r="I337" s="15" t="s">
        <v>35</v>
      </c>
      <c r="J337" s="15" t="s">
        <v>13</v>
      </c>
      <c r="K337" s="99"/>
      <c r="L337" s="1"/>
      <c r="M337" s="1"/>
      <c r="N337" s="1"/>
      <c r="O337" s="1"/>
      <c r="P337" s="1"/>
      <c r="Q337" s="1"/>
      <c r="R337" s="1"/>
      <c r="S337" s="1"/>
      <c r="T337" s="15"/>
      <c r="U337" s="1"/>
      <c r="V337" s="1"/>
      <c r="W337" s="1"/>
      <c r="X337" s="1"/>
      <c r="Y337" s="1"/>
      <c r="Z337" s="1"/>
    </row>
    <row r="338" ht="14.25" customHeight="1">
      <c r="A338" s="1"/>
      <c r="B338" s="12">
        <v>4.517981E7</v>
      </c>
      <c r="C338" s="15">
        <v>6851941.0</v>
      </c>
      <c r="D338" s="107">
        <v>44393.89293981482</v>
      </c>
      <c r="E338" s="15" t="str">
        <f>VLOOKUP(WEEKDAY(D338),'Dia da Semana'!$S:$T,2,FALSE)</f>
        <v>Sábado</v>
      </c>
      <c r="F338" s="15" t="s">
        <v>8677</v>
      </c>
      <c r="G338" s="15" t="s">
        <v>8678</v>
      </c>
      <c r="H338" s="15" t="s">
        <v>7955</v>
      </c>
      <c r="I338" s="15" t="s">
        <v>55</v>
      </c>
      <c r="J338" s="15" t="s">
        <v>13</v>
      </c>
      <c r="K338" s="99" t="s">
        <v>8679</v>
      </c>
      <c r="L338" s="1"/>
      <c r="M338" s="1"/>
      <c r="N338" s="1"/>
      <c r="O338" s="1"/>
      <c r="P338" s="1"/>
      <c r="Q338" s="1"/>
      <c r="R338" s="1"/>
      <c r="S338" s="1"/>
      <c r="T338" s="15"/>
      <c r="U338" s="1"/>
      <c r="V338" s="1"/>
      <c r="W338" s="1"/>
      <c r="X338" s="1"/>
      <c r="Y338" s="1"/>
      <c r="Z338" s="1"/>
    </row>
    <row r="339" ht="14.25" customHeight="1">
      <c r="A339" s="1"/>
      <c r="B339" s="12">
        <v>4.5179786E7</v>
      </c>
      <c r="C339" s="15">
        <v>3053987.0</v>
      </c>
      <c r="D339" s="107">
        <v>44393.89105324074</v>
      </c>
      <c r="E339" s="15" t="str">
        <f>VLOOKUP(WEEKDAY(D339),'Dia da Semana'!$S:$T,2,FALSE)</f>
        <v>Sábado</v>
      </c>
      <c r="F339" s="15" t="s">
        <v>8680</v>
      </c>
      <c r="G339" s="15" t="s">
        <v>8681</v>
      </c>
      <c r="H339" s="15" t="s">
        <v>7955</v>
      </c>
      <c r="I339" s="15" t="s">
        <v>161</v>
      </c>
      <c r="J339" s="15" t="s">
        <v>32</v>
      </c>
      <c r="K339" s="99"/>
      <c r="L339" s="1"/>
      <c r="M339" s="1"/>
      <c r="N339" s="1"/>
      <c r="O339" s="1"/>
      <c r="P339" s="1"/>
      <c r="Q339" s="1"/>
      <c r="R339" s="1"/>
      <c r="S339" s="1"/>
      <c r="T339" s="15"/>
      <c r="U339" s="1"/>
      <c r="V339" s="1"/>
      <c r="W339" s="1"/>
      <c r="X339" s="1"/>
      <c r="Y339" s="1"/>
      <c r="Z339" s="1"/>
    </row>
    <row r="340" ht="14.25" customHeight="1">
      <c r="A340" s="1"/>
      <c r="B340" s="12">
        <v>4.5177492E7</v>
      </c>
      <c r="C340" s="15">
        <v>160344.0</v>
      </c>
      <c r="D340" s="107">
        <v>44393.77925925926</v>
      </c>
      <c r="E340" s="15" t="str">
        <f>VLOOKUP(WEEKDAY(D340),'Dia da Semana'!$S:$T,2,FALSE)</f>
        <v>Sábado</v>
      </c>
      <c r="F340" s="15" t="s">
        <v>8682</v>
      </c>
      <c r="G340" s="15" t="s">
        <v>8683</v>
      </c>
      <c r="H340" s="15" t="s">
        <v>7955</v>
      </c>
      <c r="I340" s="15" t="s">
        <v>88</v>
      </c>
      <c r="J340" s="15" t="s">
        <v>13</v>
      </c>
      <c r="K340" s="99"/>
      <c r="L340" s="1"/>
      <c r="M340" s="1"/>
      <c r="N340" s="1"/>
      <c r="O340" s="1"/>
      <c r="P340" s="1"/>
      <c r="Q340" s="1"/>
      <c r="R340" s="1"/>
      <c r="S340" s="1"/>
      <c r="T340" s="15"/>
      <c r="U340" s="1"/>
      <c r="V340" s="1"/>
      <c r="W340" s="1"/>
      <c r="X340" s="1"/>
      <c r="Y340" s="1"/>
      <c r="Z340" s="1"/>
    </row>
    <row r="341" ht="14.25" customHeight="1">
      <c r="A341" s="1"/>
      <c r="B341" s="12">
        <v>4.5176808E7</v>
      </c>
      <c r="C341" s="15">
        <v>6920136.0</v>
      </c>
      <c r="D341" s="107">
        <v>44393.751875</v>
      </c>
      <c r="E341" s="15" t="str">
        <f>VLOOKUP(WEEKDAY(D341),'Dia da Semana'!$S:$T,2,FALSE)</f>
        <v>Sábado</v>
      </c>
      <c r="F341" s="15" t="s">
        <v>8684</v>
      </c>
      <c r="G341" s="15" t="s">
        <v>8685</v>
      </c>
      <c r="H341" s="15" t="s">
        <v>7955</v>
      </c>
      <c r="I341" s="15" t="s">
        <v>12</v>
      </c>
      <c r="J341" s="15" t="s">
        <v>13</v>
      </c>
      <c r="K341" s="99"/>
      <c r="L341" s="1"/>
      <c r="M341" s="1"/>
      <c r="N341" s="1"/>
      <c r="O341" s="1"/>
      <c r="P341" s="1"/>
      <c r="Q341" s="1"/>
      <c r="R341" s="1"/>
      <c r="S341" s="1"/>
      <c r="T341" s="15"/>
      <c r="U341" s="1"/>
      <c r="V341" s="1"/>
      <c r="W341" s="1"/>
      <c r="X341" s="1"/>
      <c r="Y341" s="1"/>
      <c r="Z341" s="1"/>
    </row>
    <row r="342" ht="14.25" customHeight="1">
      <c r="A342" s="1"/>
      <c r="B342" s="12">
        <v>4.5174182E7</v>
      </c>
      <c r="C342" s="15">
        <v>7160099.0</v>
      </c>
      <c r="D342" s="107">
        <v>44393.66795138889</v>
      </c>
      <c r="E342" s="15" t="str">
        <f>VLOOKUP(WEEKDAY(D342),'Dia da Semana'!$S:$T,2,FALSE)</f>
        <v>Sábado</v>
      </c>
      <c r="F342" s="15" t="s">
        <v>8686</v>
      </c>
      <c r="G342" s="15" t="s">
        <v>8687</v>
      </c>
      <c r="H342" s="15" t="s">
        <v>7955</v>
      </c>
      <c r="I342" s="15" t="s">
        <v>14</v>
      </c>
      <c r="J342" s="15" t="s">
        <v>15</v>
      </c>
      <c r="K342" s="99" t="s">
        <v>8688</v>
      </c>
      <c r="L342" s="1"/>
      <c r="M342" s="1"/>
      <c r="N342" s="1"/>
      <c r="O342" s="1"/>
      <c r="P342" s="1"/>
      <c r="Q342" s="1"/>
      <c r="R342" s="1"/>
      <c r="S342" s="1"/>
      <c r="T342" s="15"/>
      <c r="U342" s="1"/>
      <c r="V342" s="1"/>
      <c r="W342" s="1"/>
      <c r="X342" s="1"/>
      <c r="Y342" s="1"/>
      <c r="Z342" s="1"/>
    </row>
    <row r="343" ht="14.25" customHeight="1">
      <c r="A343" s="1"/>
      <c r="B343" s="12">
        <v>4.5173708E7</v>
      </c>
      <c r="C343" s="15" t="s">
        <v>8022</v>
      </c>
      <c r="D343" s="107">
        <v>44393.65405092593</v>
      </c>
      <c r="E343" s="15" t="str">
        <f>VLOOKUP(WEEKDAY(D343),'Dia da Semana'!$S:$T,2,FALSE)</f>
        <v>Sábado</v>
      </c>
      <c r="F343" s="15" t="s">
        <v>8689</v>
      </c>
      <c r="G343" s="15" t="s">
        <v>8690</v>
      </c>
      <c r="H343" s="15" t="s">
        <v>7955</v>
      </c>
      <c r="I343" s="15" t="s">
        <v>163</v>
      </c>
      <c r="J343" s="15" t="s">
        <v>26</v>
      </c>
      <c r="K343" s="99"/>
      <c r="L343" s="1"/>
      <c r="M343" s="1"/>
      <c r="N343" s="1"/>
      <c r="O343" s="1"/>
      <c r="P343" s="1"/>
      <c r="Q343" s="1"/>
      <c r="R343" s="1"/>
      <c r="S343" s="1"/>
      <c r="T343" s="15"/>
      <c r="U343" s="1"/>
      <c r="V343" s="1"/>
      <c r="W343" s="1"/>
      <c r="X343" s="1"/>
      <c r="Y343" s="1"/>
      <c r="Z343" s="1"/>
    </row>
    <row r="344" ht="14.25" customHeight="1">
      <c r="A344" s="1"/>
      <c r="B344" s="12">
        <v>4.5172266E7</v>
      </c>
      <c r="C344" s="15">
        <v>5139516.0</v>
      </c>
      <c r="D344" s="107">
        <v>44393.61613425926</v>
      </c>
      <c r="E344" s="15" t="str">
        <f>VLOOKUP(WEEKDAY(D344),'Dia da Semana'!$S:$T,2,FALSE)</f>
        <v>Sábado</v>
      </c>
      <c r="F344" s="15" t="s">
        <v>8691</v>
      </c>
      <c r="G344" s="15" t="s">
        <v>8692</v>
      </c>
      <c r="H344" s="15" t="s">
        <v>7955</v>
      </c>
      <c r="I344" s="15" t="s">
        <v>17</v>
      </c>
      <c r="J344" s="15" t="s">
        <v>18</v>
      </c>
      <c r="K344" s="99"/>
      <c r="L344" s="1"/>
      <c r="M344" s="1"/>
      <c r="N344" s="1"/>
      <c r="O344" s="1"/>
      <c r="P344" s="1"/>
      <c r="Q344" s="1"/>
      <c r="R344" s="1"/>
      <c r="S344" s="1"/>
      <c r="T344" s="15"/>
      <c r="U344" s="1"/>
      <c r="V344" s="1"/>
      <c r="W344" s="1"/>
      <c r="X344" s="1"/>
      <c r="Y344" s="1"/>
      <c r="Z344" s="1"/>
    </row>
    <row r="345" ht="14.25" customHeight="1">
      <c r="A345" s="1"/>
      <c r="B345" s="12">
        <v>4.5172161E7</v>
      </c>
      <c r="C345" s="15">
        <v>8537327.0</v>
      </c>
      <c r="D345" s="107">
        <v>44393.61403935185</v>
      </c>
      <c r="E345" s="15" t="str">
        <f>VLOOKUP(WEEKDAY(D345),'Dia da Semana'!$S:$T,2,FALSE)</f>
        <v>Sábado</v>
      </c>
      <c r="F345" s="15" t="s">
        <v>7982</v>
      </c>
      <c r="G345" s="15" t="s">
        <v>8693</v>
      </c>
      <c r="H345" s="15" t="s">
        <v>7955</v>
      </c>
      <c r="I345" s="15" t="s">
        <v>33</v>
      </c>
      <c r="J345" s="15" t="s">
        <v>18</v>
      </c>
      <c r="K345" s="99"/>
      <c r="L345" s="1"/>
      <c r="M345" s="1"/>
      <c r="N345" s="1"/>
      <c r="O345" s="1"/>
      <c r="P345" s="1"/>
      <c r="Q345" s="1"/>
      <c r="R345" s="1"/>
      <c r="S345" s="1"/>
      <c r="T345" s="15"/>
      <c r="U345" s="1"/>
      <c r="V345" s="1"/>
      <c r="W345" s="1"/>
      <c r="X345" s="1"/>
      <c r="Y345" s="1"/>
      <c r="Z345" s="1"/>
    </row>
    <row r="346" ht="14.25" customHeight="1">
      <c r="A346" s="1"/>
      <c r="B346" s="12">
        <v>4.5171289E7</v>
      </c>
      <c r="C346" s="15">
        <v>3787546.0</v>
      </c>
      <c r="D346" s="107">
        <v>44393.58859953703</v>
      </c>
      <c r="E346" s="15" t="str">
        <f>VLOOKUP(WEEKDAY(D346),'Dia da Semana'!$S:$T,2,FALSE)</f>
        <v>Sábado</v>
      </c>
      <c r="F346" s="15" t="s">
        <v>8694</v>
      </c>
      <c r="G346" s="15" t="s">
        <v>8695</v>
      </c>
      <c r="H346" s="15" t="s">
        <v>7955</v>
      </c>
      <c r="I346" s="15" t="s">
        <v>9</v>
      </c>
      <c r="J346" s="15" t="s">
        <v>10</v>
      </c>
      <c r="K346" s="99"/>
      <c r="L346" s="1"/>
      <c r="M346" s="1"/>
      <c r="N346" s="1"/>
      <c r="O346" s="1"/>
      <c r="P346" s="1"/>
      <c r="Q346" s="1"/>
      <c r="R346" s="1"/>
      <c r="S346" s="1"/>
      <c r="T346" s="15"/>
      <c r="U346" s="1"/>
      <c r="V346" s="1"/>
      <c r="W346" s="1"/>
      <c r="X346" s="1"/>
      <c r="Y346" s="1"/>
      <c r="Z346" s="1"/>
    </row>
    <row r="347" ht="14.25" customHeight="1">
      <c r="A347" s="1"/>
      <c r="B347" s="12">
        <v>4.5171235E7</v>
      </c>
      <c r="C347" s="15">
        <v>6682198.0</v>
      </c>
      <c r="D347" s="107">
        <v>44393.58766203704</v>
      </c>
      <c r="E347" s="15" t="str">
        <f>VLOOKUP(WEEKDAY(D347),'Dia da Semana'!$S:$T,2,FALSE)</f>
        <v>Sábado</v>
      </c>
      <c r="F347" s="15" t="s">
        <v>8696</v>
      </c>
      <c r="G347" s="15" t="s">
        <v>8697</v>
      </c>
      <c r="H347" s="15" t="s">
        <v>7955</v>
      </c>
      <c r="I347" s="15" t="s">
        <v>12</v>
      </c>
      <c r="J347" s="15" t="s">
        <v>13</v>
      </c>
      <c r="K347" s="99"/>
      <c r="L347" s="1"/>
      <c r="M347" s="1"/>
      <c r="N347" s="1"/>
      <c r="O347" s="1"/>
      <c r="P347" s="1"/>
      <c r="Q347" s="1"/>
      <c r="R347" s="1"/>
      <c r="S347" s="1"/>
      <c r="T347" s="15"/>
      <c r="U347" s="1"/>
      <c r="V347" s="1"/>
      <c r="W347" s="1"/>
      <c r="X347" s="1"/>
      <c r="Y347" s="1"/>
      <c r="Z347" s="1"/>
    </row>
    <row r="348" ht="14.25" customHeight="1">
      <c r="A348" s="1"/>
      <c r="B348" s="12">
        <v>4.5170664E7</v>
      </c>
      <c r="C348" s="15" t="s">
        <v>8022</v>
      </c>
      <c r="D348" s="107">
        <v>44393.56978009259</v>
      </c>
      <c r="E348" s="15" t="str">
        <f>VLOOKUP(WEEKDAY(D348),'Dia da Semana'!$S:$T,2,FALSE)</f>
        <v>Sábado</v>
      </c>
      <c r="F348" s="15" t="s">
        <v>8698</v>
      </c>
      <c r="G348" s="15" t="s">
        <v>8699</v>
      </c>
      <c r="H348" s="15" t="s">
        <v>7955</v>
      </c>
      <c r="I348" s="15" t="s">
        <v>12</v>
      </c>
      <c r="J348" s="15" t="s">
        <v>13</v>
      </c>
      <c r="K348" s="99"/>
      <c r="L348" s="1"/>
      <c r="M348" s="1"/>
      <c r="N348" s="1"/>
      <c r="O348" s="1"/>
      <c r="P348" s="1"/>
      <c r="Q348" s="1"/>
      <c r="R348" s="1"/>
      <c r="S348" s="1"/>
      <c r="T348" s="15"/>
      <c r="U348" s="1"/>
      <c r="V348" s="1"/>
      <c r="W348" s="1"/>
      <c r="X348" s="1"/>
      <c r="Y348" s="1"/>
      <c r="Z348" s="1"/>
    </row>
    <row r="349" ht="14.25" customHeight="1">
      <c r="A349" s="1"/>
      <c r="B349" s="12">
        <v>4.5170205E7</v>
      </c>
      <c r="C349" s="15">
        <v>8862470.0</v>
      </c>
      <c r="D349" s="107">
        <v>44393.55795138889</v>
      </c>
      <c r="E349" s="15" t="str">
        <f>VLOOKUP(WEEKDAY(D349),'Dia da Semana'!$S:$T,2,FALSE)</f>
        <v>Sábado</v>
      </c>
      <c r="F349" s="15" t="s">
        <v>8700</v>
      </c>
      <c r="G349" s="15" t="s">
        <v>8701</v>
      </c>
      <c r="H349" s="15" t="s">
        <v>7955</v>
      </c>
      <c r="I349" s="15" t="s">
        <v>22</v>
      </c>
      <c r="J349" s="15" t="s">
        <v>27</v>
      </c>
      <c r="K349" s="99"/>
      <c r="L349" s="1"/>
      <c r="M349" s="1"/>
      <c r="N349" s="1"/>
      <c r="O349" s="1"/>
      <c r="P349" s="1"/>
      <c r="Q349" s="1"/>
      <c r="R349" s="1"/>
      <c r="S349" s="1"/>
      <c r="T349" s="15"/>
      <c r="U349" s="1"/>
      <c r="V349" s="1"/>
      <c r="W349" s="1"/>
      <c r="X349" s="1"/>
      <c r="Y349" s="1"/>
      <c r="Z349" s="1"/>
    </row>
    <row r="350" ht="14.25" customHeight="1">
      <c r="A350" s="1"/>
      <c r="B350" s="12">
        <v>4.5169219E7</v>
      </c>
      <c r="C350" s="15">
        <v>7041093.0</v>
      </c>
      <c r="D350" s="107">
        <v>44393.531319444446</v>
      </c>
      <c r="E350" s="15" t="str">
        <f>VLOOKUP(WEEKDAY(D350),'Dia da Semana'!$S:$T,2,FALSE)</f>
        <v>Sábado</v>
      </c>
      <c r="F350" s="15" t="s">
        <v>8702</v>
      </c>
      <c r="G350" s="15" t="s">
        <v>8703</v>
      </c>
      <c r="H350" s="15" t="s">
        <v>7955</v>
      </c>
      <c r="I350" s="15" t="s">
        <v>41</v>
      </c>
      <c r="J350" s="15" t="s">
        <v>42</v>
      </c>
      <c r="K350" s="99"/>
      <c r="L350" s="1"/>
      <c r="M350" s="1"/>
      <c r="N350" s="1"/>
      <c r="O350" s="1"/>
      <c r="P350" s="1"/>
      <c r="Q350" s="1"/>
      <c r="R350" s="1"/>
      <c r="S350" s="1"/>
      <c r="T350" s="15"/>
      <c r="U350" s="1"/>
      <c r="V350" s="1"/>
      <c r="W350" s="1"/>
      <c r="X350" s="1"/>
      <c r="Y350" s="1"/>
      <c r="Z350" s="1"/>
    </row>
    <row r="351" ht="14.25" customHeight="1">
      <c r="A351" s="1"/>
      <c r="B351" s="12">
        <v>4.5168946E7</v>
      </c>
      <c r="C351" s="15">
        <v>8844880.0</v>
      </c>
      <c r="D351" s="107">
        <v>44393.52396990741</v>
      </c>
      <c r="E351" s="15" t="str">
        <f>VLOOKUP(WEEKDAY(D351),'Dia da Semana'!$S:$T,2,FALSE)</f>
        <v>Sábado</v>
      </c>
      <c r="F351" s="15" t="s">
        <v>8704</v>
      </c>
      <c r="G351" s="15" t="s">
        <v>8705</v>
      </c>
      <c r="H351" s="15" t="s">
        <v>7955</v>
      </c>
      <c r="I351" s="15" t="s">
        <v>12</v>
      </c>
      <c r="J351" s="15" t="s">
        <v>13</v>
      </c>
      <c r="K351" s="99"/>
      <c r="L351" s="1"/>
      <c r="M351" s="1"/>
      <c r="N351" s="1"/>
      <c r="O351" s="1"/>
      <c r="P351" s="1"/>
      <c r="Q351" s="1"/>
      <c r="R351" s="1"/>
      <c r="S351" s="1"/>
      <c r="T351" s="15"/>
      <c r="U351" s="1"/>
      <c r="V351" s="1"/>
      <c r="W351" s="1"/>
      <c r="X351" s="1"/>
      <c r="Y351" s="1"/>
      <c r="Z351" s="1"/>
    </row>
    <row r="352" ht="14.25" customHeight="1">
      <c r="A352" s="1"/>
      <c r="B352" s="12">
        <v>4.5168635E7</v>
      </c>
      <c r="C352" s="15">
        <v>5006336.0</v>
      </c>
      <c r="D352" s="107">
        <v>44393.516226851854</v>
      </c>
      <c r="E352" s="15" t="str">
        <f>VLOOKUP(WEEKDAY(D352),'Dia da Semana'!$S:$T,2,FALSE)</f>
        <v>Sábado</v>
      </c>
      <c r="F352" s="15" t="s">
        <v>8706</v>
      </c>
      <c r="G352" s="15" t="s">
        <v>8707</v>
      </c>
      <c r="H352" s="15" t="s">
        <v>7955</v>
      </c>
      <c r="I352" s="15" t="s">
        <v>25</v>
      </c>
      <c r="J352" s="15" t="s">
        <v>26</v>
      </c>
      <c r="K352" s="99"/>
      <c r="L352" s="1"/>
      <c r="M352" s="1"/>
      <c r="N352" s="1"/>
      <c r="O352" s="1"/>
      <c r="P352" s="1"/>
      <c r="Q352" s="1"/>
      <c r="R352" s="1"/>
      <c r="S352" s="1"/>
      <c r="T352" s="15"/>
      <c r="U352" s="1"/>
      <c r="V352" s="1"/>
      <c r="W352" s="1"/>
      <c r="X352" s="1"/>
      <c r="Y352" s="1"/>
      <c r="Z352" s="1"/>
    </row>
    <row r="353" ht="14.25" customHeight="1">
      <c r="A353" s="1"/>
      <c r="B353" s="12">
        <v>4.5168387E7</v>
      </c>
      <c r="C353" s="15">
        <v>3141974.0</v>
      </c>
      <c r="D353" s="107">
        <v>44393.509201388886</v>
      </c>
      <c r="E353" s="15" t="str">
        <f>VLOOKUP(WEEKDAY(D353),'Dia da Semana'!$S:$T,2,FALSE)</f>
        <v>Sábado</v>
      </c>
      <c r="F353" s="15" t="s">
        <v>8309</v>
      </c>
      <c r="G353" s="15" t="s">
        <v>8708</v>
      </c>
      <c r="H353" s="15" t="s">
        <v>7955</v>
      </c>
      <c r="I353" s="15" t="s">
        <v>12</v>
      </c>
      <c r="J353" s="15" t="s">
        <v>13</v>
      </c>
      <c r="K353" s="99" t="s">
        <v>8709</v>
      </c>
      <c r="L353" s="1"/>
      <c r="M353" s="1"/>
      <c r="N353" s="1"/>
      <c r="O353" s="1"/>
      <c r="P353" s="1"/>
      <c r="Q353" s="1"/>
      <c r="R353" s="1"/>
      <c r="S353" s="1"/>
      <c r="T353" s="15"/>
      <c r="U353" s="1"/>
      <c r="V353" s="1"/>
      <c r="W353" s="1"/>
      <c r="X353" s="1"/>
      <c r="Y353" s="1"/>
      <c r="Z353" s="1"/>
    </row>
    <row r="354" ht="14.25" customHeight="1">
      <c r="A354" s="1"/>
      <c r="B354" s="12">
        <v>4.5168065E7</v>
      </c>
      <c r="C354" s="15">
        <v>7142036.0</v>
      </c>
      <c r="D354" s="107">
        <v>44393.50119212963</v>
      </c>
      <c r="E354" s="15" t="str">
        <f>VLOOKUP(WEEKDAY(D354),'Dia da Semana'!$S:$T,2,FALSE)</f>
        <v>Sábado</v>
      </c>
      <c r="F354" s="15" t="s">
        <v>8710</v>
      </c>
      <c r="G354" s="15" t="s">
        <v>8711</v>
      </c>
      <c r="H354" s="15" t="s">
        <v>7955</v>
      </c>
      <c r="I354" s="15" t="s">
        <v>25</v>
      </c>
      <c r="J354" s="15" t="s">
        <v>26</v>
      </c>
      <c r="K354" s="99"/>
      <c r="L354" s="1"/>
      <c r="M354" s="1"/>
      <c r="N354" s="1"/>
      <c r="O354" s="1"/>
      <c r="P354" s="1"/>
      <c r="Q354" s="1"/>
      <c r="R354" s="1"/>
      <c r="S354" s="1"/>
      <c r="T354" s="15"/>
      <c r="U354" s="1"/>
      <c r="V354" s="1"/>
      <c r="W354" s="1"/>
      <c r="X354" s="1"/>
      <c r="Y354" s="1"/>
      <c r="Z354" s="1"/>
    </row>
    <row r="355" ht="14.25" customHeight="1">
      <c r="A355" s="1"/>
      <c r="B355" s="12">
        <v>4.5167768E7</v>
      </c>
      <c r="C355" s="15">
        <v>8879545.0</v>
      </c>
      <c r="D355" s="107">
        <v>44393.495844907404</v>
      </c>
      <c r="E355" s="15" t="str">
        <f>VLOOKUP(WEEKDAY(D355),'Dia da Semana'!$S:$T,2,FALSE)</f>
        <v>Sábado</v>
      </c>
      <c r="F355" s="15" t="s">
        <v>8712</v>
      </c>
      <c r="G355" s="15" t="s">
        <v>8713</v>
      </c>
      <c r="H355" s="15" t="s">
        <v>7955</v>
      </c>
      <c r="I355" s="15" t="s">
        <v>14</v>
      </c>
      <c r="J355" s="15" t="s">
        <v>15</v>
      </c>
      <c r="K355" s="99"/>
      <c r="L355" s="1"/>
      <c r="M355" s="1"/>
      <c r="N355" s="1"/>
      <c r="O355" s="1"/>
      <c r="P355" s="1"/>
      <c r="Q355" s="1"/>
      <c r="R355" s="1"/>
      <c r="S355" s="1"/>
      <c r="T355" s="15"/>
      <c r="U355" s="1"/>
      <c r="V355" s="1"/>
      <c r="W355" s="1"/>
      <c r="X355" s="1"/>
      <c r="Y355" s="1"/>
      <c r="Z355" s="1"/>
    </row>
    <row r="356" ht="14.25" customHeight="1">
      <c r="A356" s="1"/>
      <c r="B356" s="12">
        <v>4.516642E7</v>
      </c>
      <c r="C356" s="15">
        <v>4298842.0</v>
      </c>
      <c r="D356" s="107">
        <v>44393.46430555556</v>
      </c>
      <c r="E356" s="15" t="str">
        <f>VLOOKUP(WEEKDAY(D356),'Dia da Semana'!$S:$T,2,FALSE)</f>
        <v>Sábado</v>
      </c>
      <c r="F356" s="15" t="s">
        <v>8714</v>
      </c>
      <c r="G356" s="15" t="s">
        <v>8715</v>
      </c>
      <c r="H356" s="15" t="s">
        <v>7955</v>
      </c>
      <c r="I356" s="15" t="s">
        <v>79</v>
      </c>
      <c r="J356" s="15" t="s">
        <v>13</v>
      </c>
      <c r="K356" s="99" t="s">
        <v>8716</v>
      </c>
      <c r="L356" s="1"/>
      <c r="M356" s="1"/>
      <c r="N356" s="1"/>
      <c r="O356" s="1"/>
      <c r="P356" s="1"/>
      <c r="Q356" s="1"/>
      <c r="R356" s="1"/>
      <c r="S356" s="1"/>
      <c r="T356" s="15"/>
      <c r="U356" s="1"/>
      <c r="V356" s="1"/>
      <c r="W356" s="1"/>
      <c r="X356" s="1"/>
      <c r="Y356" s="1"/>
      <c r="Z356" s="1"/>
    </row>
    <row r="357" ht="14.25" customHeight="1">
      <c r="A357" s="1"/>
      <c r="B357" s="12">
        <v>4.516619E7</v>
      </c>
      <c r="C357" s="15">
        <v>8876797.0</v>
      </c>
      <c r="D357" s="107">
        <v>44393.459189814814</v>
      </c>
      <c r="E357" s="15" t="str">
        <f>VLOOKUP(WEEKDAY(D357),'Dia da Semana'!$S:$T,2,FALSE)</f>
        <v>Sábado</v>
      </c>
      <c r="F357" s="15" t="s">
        <v>8717</v>
      </c>
      <c r="G357" s="15" t="s">
        <v>8718</v>
      </c>
      <c r="H357" s="15" t="s">
        <v>7955</v>
      </c>
      <c r="I357" s="15" t="s">
        <v>41</v>
      </c>
      <c r="J357" s="15" t="s">
        <v>42</v>
      </c>
      <c r="K357" s="99"/>
      <c r="L357" s="1"/>
      <c r="M357" s="1"/>
      <c r="N357" s="1"/>
      <c r="O357" s="1"/>
      <c r="P357" s="1"/>
      <c r="Q357" s="1"/>
      <c r="R357" s="1"/>
      <c r="S357" s="1"/>
      <c r="T357" s="15"/>
      <c r="U357" s="1"/>
      <c r="V357" s="1"/>
      <c r="W357" s="1"/>
      <c r="X357" s="1"/>
      <c r="Y357" s="1"/>
      <c r="Z357" s="1"/>
    </row>
    <row r="358" ht="14.25" customHeight="1">
      <c r="A358" s="1"/>
      <c r="B358" s="12">
        <v>4.5164595E7</v>
      </c>
      <c r="C358" s="15">
        <v>7636205.0</v>
      </c>
      <c r="D358" s="107">
        <v>44393.42188657408</v>
      </c>
      <c r="E358" s="15" t="str">
        <f>VLOOKUP(WEEKDAY(D358),'Dia da Semana'!$S:$T,2,FALSE)</f>
        <v>Sábado</v>
      </c>
      <c r="F358" s="15" t="s">
        <v>8719</v>
      </c>
      <c r="G358" s="15" t="s">
        <v>8720</v>
      </c>
      <c r="H358" s="15" t="s">
        <v>7955</v>
      </c>
      <c r="I358" s="15" t="s">
        <v>20</v>
      </c>
      <c r="J358" s="15" t="s">
        <v>21</v>
      </c>
      <c r="K358" s="99" t="s">
        <v>8721</v>
      </c>
      <c r="L358" s="1"/>
      <c r="M358" s="1"/>
      <c r="N358" s="1"/>
      <c r="O358" s="1"/>
      <c r="P358" s="1"/>
      <c r="Q358" s="1"/>
      <c r="R358" s="1"/>
      <c r="S358" s="1"/>
      <c r="T358" s="15"/>
      <c r="U358" s="1"/>
      <c r="V358" s="1"/>
      <c r="W358" s="1"/>
      <c r="X358" s="1"/>
      <c r="Y358" s="1"/>
      <c r="Z358" s="1"/>
    </row>
    <row r="359" ht="14.25" customHeight="1">
      <c r="A359" s="1"/>
      <c r="B359" s="12">
        <v>4.5164232E7</v>
      </c>
      <c r="C359" s="15" t="s">
        <v>8022</v>
      </c>
      <c r="D359" s="107">
        <v>44393.41263888889</v>
      </c>
      <c r="E359" s="15" t="str">
        <f>VLOOKUP(WEEKDAY(D359),'Dia da Semana'!$S:$T,2,FALSE)</f>
        <v>Sábado</v>
      </c>
      <c r="F359" s="15" t="s">
        <v>8722</v>
      </c>
      <c r="G359" s="15" t="s">
        <v>8723</v>
      </c>
      <c r="H359" s="15" t="s">
        <v>7955</v>
      </c>
      <c r="I359" s="15" t="s">
        <v>164</v>
      </c>
      <c r="J359" s="15" t="s">
        <v>13</v>
      </c>
      <c r="K359" s="99"/>
      <c r="L359" s="1"/>
      <c r="M359" s="1"/>
      <c r="N359" s="1"/>
      <c r="O359" s="1"/>
      <c r="P359" s="1"/>
      <c r="Q359" s="1"/>
      <c r="R359" s="1"/>
      <c r="S359" s="1"/>
      <c r="T359" s="15"/>
      <c r="U359" s="1"/>
      <c r="V359" s="1"/>
      <c r="W359" s="1"/>
      <c r="X359" s="1"/>
      <c r="Y359" s="1"/>
      <c r="Z359" s="1"/>
    </row>
    <row r="360" ht="14.25" customHeight="1">
      <c r="A360" s="1"/>
      <c r="B360" s="12">
        <v>4.5164015E7</v>
      </c>
      <c r="C360" s="15" t="s">
        <v>8022</v>
      </c>
      <c r="D360" s="107">
        <v>44393.40655092592</v>
      </c>
      <c r="E360" s="15" t="str">
        <f>VLOOKUP(WEEKDAY(D360),'Dia da Semana'!$S:$T,2,FALSE)</f>
        <v>Sábado</v>
      </c>
      <c r="F360" s="15" t="s">
        <v>8724</v>
      </c>
      <c r="G360" s="15" t="s">
        <v>8725</v>
      </c>
      <c r="H360" s="15" t="s">
        <v>7955</v>
      </c>
      <c r="I360" s="15" t="s">
        <v>166</v>
      </c>
      <c r="J360" s="15" t="s">
        <v>13</v>
      </c>
      <c r="K360" s="99"/>
      <c r="L360" s="1"/>
      <c r="M360" s="1"/>
      <c r="N360" s="1"/>
      <c r="O360" s="1"/>
      <c r="P360" s="1"/>
      <c r="Q360" s="1"/>
      <c r="R360" s="1"/>
      <c r="S360" s="1"/>
      <c r="T360" s="15"/>
      <c r="U360" s="1"/>
      <c r="V360" s="1"/>
      <c r="W360" s="1"/>
      <c r="X360" s="1"/>
      <c r="Y360" s="1"/>
      <c r="Z360" s="1"/>
    </row>
    <row r="361" ht="14.25" customHeight="1">
      <c r="A361" s="1"/>
      <c r="B361" s="12">
        <v>4.5163809E7</v>
      </c>
      <c r="C361" s="15">
        <v>8860478.0</v>
      </c>
      <c r="D361" s="107">
        <v>44393.40070601852</v>
      </c>
      <c r="E361" s="15" t="str">
        <f>VLOOKUP(WEEKDAY(D361),'Dia da Semana'!$S:$T,2,FALSE)</f>
        <v>Sábado</v>
      </c>
      <c r="F361" s="15" t="s">
        <v>8726</v>
      </c>
      <c r="G361" s="15" t="s">
        <v>8727</v>
      </c>
      <c r="H361" s="15" t="s">
        <v>7955</v>
      </c>
      <c r="I361" s="15" t="s">
        <v>14</v>
      </c>
      <c r="J361" s="15" t="s">
        <v>15</v>
      </c>
      <c r="K361" s="99"/>
      <c r="L361" s="1"/>
      <c r="M361" s="1"/>
      <c r="N361" s="1"/>
      <c r="O361" s="1"/>
      <c r="P361" s="1"/>
      <c r="Q361" s="1"/>
      <c r="R361" s="1"/>
      <c r="S361" s="1"/>
      <c r="T361" s="15"/>
      <c r="U361" s="1"/>
      <c r="V361" s="1"/>
      <c r="W361" s="1"/>
      <c r="X361" s="1"/>
      <c r="Y361" s="1"/>
      <c r="Z361" s="1"/>
    </row>
    <row r="362" ht="14.25" customHeight="1">
      <c r="A362" s="1"/>
      <c r="B362" s="12">
        <v>4.5163757E7</v>
      </c>
      <c r="C362" s="15">
        <v>6984919.0</v>
      </c>
      <c r="D362" s="107">
        <v>44393.39994212963</v>
      </c>
      <c r="E362" s="15" t="str">
        <f>VLOOKUP(WEEKDAY(D362),'Dia da Semana'!$S:$T,2,FALSE)</f>
        <v>Sábado</v>
      </c>
      <c r="F362" s="15" t="s">
        <v>8728</v>
      </c>
      <c r="G362" s="15" t="s">
        <v>8729</v>
      </c>
      <c r="H362" s="15" t="s">
        <v>7955</v>
      </c>
      <c r="I362" s="15" t="s">
        <v>17</v>
      </c>
      <c r="J362" s="15" t="s">
        <v>18</v>
      </c>
      <c r="K362" s="99" t="s">
        <v>8730</v>
      </c>
      <c r="L362" s="1"/>
      <c r="M362" s="1"/>
      <c r="N362" s="1"/>
      <c r="O362" s="1"/>
      <c r="P362" s="1"/>
      <c r="Q362" s="1"/>
      <c r="R362" s="1"/>
      <c r="S362" s="1"/>
      <c r="T362" s="15"/>
      <c r="U362" s="1"/>
      <c r="V362" s="1"/>
      <c r="W362" s="1"/>
      <c r="X362" s="1"/>
      <c r="Y362" s="1"/>
      <c r="Z362" s="1"/>
    </row>
    <row r="363" ht="14.25" customHeight="1">
      <c r="A363" s="1"/>
      <c r="B363" s="12">
        <v>4.5163593E7</v>
      </c>
      <c r="C363" s="15">
        <v>3148776.0</v>
      </c>
      <c r="D363" s="107">
        <v>44393.39607638889</v>
      </c>
      <c r="E363" s="15" t="str">
        <f>VLOOKUP(WEEKDAY(D363),'Dia da Semana'!$S:$T,2,FALSE)</f>
        <v>Sábado</v>
      </c>
      <c r="F363" s="15" t="s">
        <v>8731</v>
      </c>
      <c r="G363" s="15" t="s">
        <v>8732</v>
      </c>
      <c r="H363" s="15" t="s">
        <v>7955</v>
      </c>
      <c r="I363" s="15" t="s">
        <v>35</v>
      </c>
      <c r="J363" s="15" t="s">
        <v>13</v>
      </c>
      <c r="K363" s="99"/>
      <c r="L363" s="1"/>
      <c r="M363" s="1"/>
      <c r="N363" s="1"/>
      <c r="O363" s="1"/>
      <c r="P363" s="1"/>
      <c r="Q363" s="1"/>
      <c r="R363" s="1"/>
      <c r="S363" s="1"/>
      <c r="T363" s="15"/>
      <c r="U363" s="1"/>
      <c r="V363" s="1"/>
      <c r="W363" s="1"/>
      <c r="X363" s="1"/>
      <c r="Y363" s="1"/>
      <c r="Z363" s="1"/>
    </row>
    <row r="364" ht="14.25" customHeight="1">
      <c r="A364" s="1"/>
      <c r="B364" s="12">
        <v>4.5163162E7</v>
      </c>
      <c r="C364" s="15">
        <v>8783537.0</v>
      </c>
      <c r="D364" s="107">
        <v>44393.38153935185</v>
      </c>
      <c r="E364" s="15" t="str">
        <f>VLOOKUP(WEEKDAY(D364),'Dia da Semana'!$S:$T,2,FALSE)</f>
        <v>Sábado</v>
      </c>
      <c r="F364" s="15" t="s">
        <v>8733</v>
      </c>
      <c r="G364" s="15" t="s">
        <v>8734</v>
      </c>
      <c r="H364" s="15" t="s">
        <v>7955</v>
      </c>
      <c r="I364" s="15" t="s">
        <v>14</v>
      </c>
      <c r="J364" s="15" t="s">
        <v>15</v>
      </c>
      <c r="K364" s="99" t="s">
        <v>8735</v>
      </c>
      <c r="L364" s="1"/>
      <c r="M364" s="1"/>
      <c r="N364" s="1"/>
      <c r="O364" s="1"/>
      <c r="P364" s="1"/>
      <c r="Q364" s="1"/>
      <c r="R364" s="1"/>
      <c r="S364" s="1"/>
      <c r="T364" s="15"/>
      <c r="U364" s="1"/>
      <c r="V364" s="1"/>
      <c r="W364" s="1"/>
      <c r="X364" s="1"/>
      <c r="Y364" s="1"/>
      <c r="Z364" s="1"/>
    </row>
    <row r="365" ht="14.25" customHeight="1">
      <c r="A365" s="1"/>
      <c r="B365" s="12">
        <v>4.5162355E7</v>
      </c>
      <c r="C365" s="15">
        <v>2553141.0</v>
      </c>
      <c r="D365" s="107">
        <v>44393.34885416667</v>
      </c>
      <c r="E365" s="15" t="str">
        <f>VLOOKUP(WEEKDAY(D365),'Dia da Semana'!$S:$T,2,FALSE)</f>
        <v>Sábado</v>
      </c>
      <c r="F365" s="15" t="s">
        <v>8736</v>
      </c>
      <c r="G365" s="15" t="s">
        <v>8737</v>
      </c>
      <c r="H365" s="15" t="s">
        <v>7955</v>
      </c>
      <c r="I365" s="15" t="s">
        <v>17</v>
      </c>
      <c r="J365" s="15" t="s">
        <v>18</v>
      </c>
      <c r="K365" s="99"/>
      <c r="L365" s="1"/>
      <c r="M365" s="1"/>
      <c r="N365" s="1"/>
      <c r="O365" s="1"/>
      <c r="P365" s="1"/>
      <c r="Q365" s="1"/>
      <c r="R365" s="1"/>
      <c r="S365" s="1"/>
      <c r="T365" s="15"/>
      <c r="U365" s="1"/>
      <c r="V365" s="1"/>
      <c r="W365" s="1"/>
      <c r="X365" s="1"/>
      <c r="Y365" s="1"/>
      <c r="Z365" s="1"/>
    </row>
    <row r="366" ht="14.25" customHeight="1">
      <c r="A366" s="1"/>
      <c r="B366" s="12">
        <v>4.5161633E7</v>
      </c>
      <c r="C366" s="15">
        <v>3830139.0</v>
      </c>
      <c r="D366" s="107">
        <v>44393.295439814814</v>
      </c>
      <c r="E366" s="15" t="str">
        <f>VLOOKUP(WEEKDAY(D366),'Dia da Semana'!$S:$T,2,FALSE)</f>
        <v>Sábado</v>
      </c>
      <c r="F366" s="15" t="s">
        <v>8738</v>
      </c>
      <c r="G366" s="15" t="s">
        <v>8739</v>
      </c>
      <c r="H366" s="15" t="s">
        <v>7955</v>
      </c>
      <c r="I366" s="15" t="s">
        <v>14</v>
      </c>
      <c r="J366" s="15" t="s">
        <v>15</v>
      </c>
      <c r="K366" s="99"/>
      <c r="L366" s="1"/>
      <c r="M366" s="1"/>
      <c r="N366" s="1"/>
      <c r="O366" s="1"/>
      <c r="P366" s="1"/>
      <c r="Q366" s="1"/>
      <c r="R366" s="1"/>
      <c r="S366" s="1"/>
      <c r="T366" s="15"/>
      <c r="U366" s="1"/>
      <c r="V366" s="1"/>
      <c r="W366" s="1"/>
      <c r="X366" s="1"/>
      <c r="Y366" s="1"/>
      <c r="Z366" s="1"/>
    </row>
    <row r="367" ht="14.25" customHeight="1">
      <c r="A367" s="1"/>
      <c r="B367" s="12">
        <v>4.51616E7</v>
      </c>
      <c r="C367" s="15">
        <v>5968459.0</v>
      </c>
      <c r="D367" s="107">
        <v>44393.2902662037</v>
      </c>
      <c r="E367" s="15" t="str">
        <f>VLOOKUP(WEEKDAY(D367),'Dia da Semana'!$S:$T,2,FALSE)</f>
        <v>Sábado</v>
      </c>
      <c r="F367" s="15" t="s">
        <v>8740</v>
      </c>
      <c r="G367" s="15" t="s">
        <v>8741</v>
      </c>
      <c r="H367" s="15" t="s">
        <v>7955</v>
      </c>
      <c r="I367" s="15" t="s">
        <v>29</v>
      </c>
      <c r="J367" s="15" t="s">
        <v>30</v>
      </c>
      <c r="K367" s="99"/>
      <c r="L367" s="1"/>
      <c r="M367" s="1"/>
      <c r="N367" s="1"/>
      <c r="O367" s="1"/>
      <c r="P367" s="1"/>
      <c r="Q367" s="1"/>
      <c r="R367" s="1"/>
      <c r="S367" s="1"/>
      <c r="T367" s="15"/>
      <c r="U367" s="1"/>
      <c r="V367" s="1"/>
      <c r="W367" s="1"/>
      <c r="X367" s="1"/>
      <c r="Y367" s="1"/>
      <c r="Z367" s="1"/>
    </row>
    <row r="368" ht="14.25" customHeight="1">
      <c r="A368" s="1"/>
      <c r="B368" s="12">
        <v>4.515946E7</v>
      </c>
      <c r="C368" s="15">
        <v>7197254.0</v>
      </c>
      <c r="D368" s="107">
        <v>44392.926574074074</v>
      </c>
      <c r="E368" s="15" t="str">
        <f>VLOOKUP(WEEKDAY(D368),'Dia da Semana'!$S:$T,2,FALSE)</f>
        <v>Sexta</v>
      </c>
      <c r="F368" s="15" t="s">
        <v>8742</v>
      </c>
      <c r="G368" s="15" t="s">
        <v>8743</v>
      </c>
      <c r="H368" s="15" t="s">
        <v>7955</v>
      </c>
      <c r="I368" s="15" t="s">
        <v>52</v>
      </c>
      <c r="J368" s="15" t="s">
        <v>50</v>
      </c>
      <c r="K368" s="99" t="s">
        <v>8744</v>
      </c>
      <c r="L368" s="1"/>
      <c r="M368" s="1"/>
      <c r="N368" s="1"/>
      <c r="O368" s="1"/>
      <c r="P368" s="1"/>
      <c r="Q368" s="1"/>
      <c r="R368" s="1"/>
      <c r="S368" s="1"/>
      <c r="T368" s="15"/>
      <c r="U368" s="1"/>
      <c r="V368" s="1"/>
      <c r="W368" s="1"/>
      <c r="X368" s="1"/>
      <c r="Y368" s="1"/>
      <c r="Z368" s="1"/>
    </row>
    <row r="369" ht="14.25" customHeight="1">
      <c r="A369" s="1"/>
      <c r="B369" s="12">
        <v>4.5157815E7</v>
      </c>
      <c r="C369" s="15">
        <v>6459574.0</v>
      </c>
      <c r="D369" s="107">
        <v>44392.85269675926</v>
      </c>
      <c r="E369" s="15" t="str">
        <f>VLOOKUP(WEEKDAY(D369),'Dia da Semana'!$S:$T,2,FALSE)</f>
        <v>Sexta</v>
      </c>
      <c r="F369" s="15" t="s">
        <v>8745</v>
      </c>
      <c r="G369" s="15" t="s">
        <v>8746</v>
      </c>
      <c r="H369" s="15" t="s">
        <v>7955</v>
      </c>
      <c r="I369" s="15" t="s">
        <v>12</v>
      </c>
      <c r="J369" s="15" t="s">
        <v>13</v>
      </c>
      <c r="K369" s="99"/>
      <c r="L369" s="1"/>
      <c r="M369" s="1"/>
      <c r="N369" s="1"/>
      <c r="O369" s="1"/>
      <c r="P369" s="1"/>
      <c r="Q369" s="1"/>
      <c r="R369" s="1"/>
      <c r="S369" s="1"/>
      <c r="T369" s="15"/>
      <c r="U369" s="1"/>
      <c r="V369" s="1"/>
      <c r="W369" s="1"/>
      <c r="X369" s="1"/>
      <c r="Y369" s="1"/>
      <c r="Z369" s="1"/>
    </row>
    <row r="370" ht="14.25" customHeight="1">
      <c r="A370" s="1"/>
      <c r="B370" s="12">
        <v>4.5156262E7</v>
      </c>
      <c r="C370" s="15">
        <v>4048617.0</v>
      </c>
      <c r="D370" s="107">
        <v>44392.79115740741</v>
      </c>
      <c r="E370" s="15" t="str">
        <f>VLOOKUP(WEEKDAY(D370),'Dia da Semana'!$S:$T,2,FALSE)</f>
        <v>Sexta</v>
      </c>
      <c r="F370" s="15" t="s">
        <v>8747</v>
      </c>
      <c r="G370" s="15" t="s">
        <v>8748</v>
      </c>
      <c r="H370" s="15" t="s">
        <v>7955</v>
      </c>
      <c r="I370" s="15" t="s">
        <v>17</v>
      </c>
      <c r="J370" s="15" t="s">
        <v>18</v>
      </c>
      <c r="K370" s="99"/>
      <c r="L370" s="1"/>
      <c r="M370" s="1"/>
      <c r="N370" s="1"/>
      <c r="O370" s="1"/>
      <c r="P370" s="1"/>
      <c r="Q370" s="1"/>
      <c r="R370" s="1"/>
      <c r="S370" s="1"/>
      <c r="T370" s="15"/>
      <c r="U370" s="1"/>
      <c r="V370" s="1"/>
      <c r="W370" s="1"/>
      <c r="X370" s="1"/>
      <c r="Y370" s="1"/>
      <c r="Z370" s="1"/>
    </row>
    <row r="371" ht="14.25" customHeight="1">
      <c r="A371" s="1"/>
      <c r="B371" s="12">
        <v>4.5156115E7</v>
      </c>
      <c r="C371" s="15">
        <v>4302498.0</v>
      </c>
      <c r="D371" s="107">
        <v>44392.78539351852</v>
      </c>
      <c r="E371" s="15" t="str">
        <f>VLOOKUP(WEEKDAY(D371),'Dia da Semana'!$S:$T,2,FALSE)</f>
        <v>Sexta</v>
      </c>
      <c r="F371" s="15" t="s">
        <v>8749</v>
      </c>
      <c r="G371" s="15" t="s">
        <v>8750</v>
      </c>
      <c r="H371" s="15" t="s">
        <v>7955</v>
      </c>
      <c r="I371" s="15" t="s">
        <v>17</v>
      </c>
      <c r="J371" s="15" t="s">
        <v>18</v>
      </c>
      <c r="K371" s="99"/>
      <c r="L371" s="1"/>
      <c r="M371" s="1"/>
      <c r="N371" s="1"/>
      <c r="O371" s="1"/>
      <c r="P371" s="1"/>
      <c r="Q371" s="1"/>
      <c r="R371" s="1"/>
      <c r="S371" s="1"/>
      <c r="T371" s="15"/>
      <c r="U371" s="1"/>
      <c r="V371" s="1"/>
      <c r="W371" s="1"/>
      <c r="X371" s="1"/>
      <c r="Y371" s="1"/>
      <c r="Z371" s="1"/>
    </row>
    <row r="372" ht="14.25" customHeight="1">
      <c r="A372" s="1"/>
      <c r="B372" s="12">
        <v>4.5156047E7</v>
      </c>
      <c r="C372" s="15">
        <v>3735589.0</v>
      </c>
      <c r="D372" s="107">
        <v>44392.783229166664</v>
      </c>
      <c r="E372" s="15" t="str">
        <f>VLOOKUP(WEEKDAY(D372),'Dia da Semana'!$S:$T,2,FALSE)</f>
        <v>Sexta</v>
      </c>
      <c r="F372" s="15" t="s">
        <v>8751</v>
      </c>
      <c r="G372" s="15" t="s">
        <v>8752</v>
      </c>
      <c r="H372" s="15" t="s">
        <v>7955</v>
      </c>
      <c r="I372" s="15" t="s">
        <v>49</v>
      </c>
      <c r="J372" s="15" t="s">
        <v>13</v>
      </c>
      <c r="K372" s="99"/>
      <c r="L372" s="1"/>
      <c r="M372" s="1"/>
      <c r="N372" s="1"/>
      <c r="O372" s="1"/>
      <c r="P372" s="1"/>
      <c r="Q372" s="1"/>
      <c r="R372" s="1"/>
      <c r="S372" s="1"/>
      <c r="T372" s="15"/>
      <c r="U372" s="1"/>
      <c r="V372" s="1"/>
      <c r="W372" s="1"/>
      <c r="X372" s="1"/>
      <c r="Y372" s="1"/>
      <c r="Z372" s="1"/>
    </row>
    <row r="373" ht="14.25" customHeight="1">
      <c r="A373" s="1"/>
      <c r="B373" s="12">
        <v>4.5156043E7</v>
      </c>
      <c r="C373" s="15">
        <v>6488749.0</v>
      </c>
      <c r="D373" s="107">
        <v>44392.78275462963</v>
      </c>
      <c r="E373" s="15" t="str">
        <f>VLOOKUP(WEEKDAY(D373),'Dia da Semana'!$S:$T,2,FALSE)</f>
        <v>Sexta</v>
      </c>
      <c r="F373" s="15" t="s">
        <v>8753</v>
      </c>
      <c r="G373" s="15" t="s">
        <v>8754</v>
      </c>
      <c r="H373" s="15" t="s">
        <v>7955</v>
      </c>
      <c r="I373" s="15" t="s">
        <v>9</v>
      </c>
      <c r="J373" s="15" t="s">
        <v>10</v>
      </c>
      <c r="K373" s="99"/>
      <c r="L373" s="1"/>
      <c r="M373" s="1"/>
      <c r="N373" s="1"/>
      <c r="O373" s="1"/>
      <c r="P373" s="1"/>
      <c r="Q373" s="1"/>
      <c r="R373" s="1"/>
      <c r="S373" s="1"/>
      <c r="T373" s="15"/>
      <c r="U373" s="1"/>
      <c r="V373" s="1"/>
      <c r="W373" s="1"/>
      <c r="X373" s="1"/>
      <c r="Y373" s="1"/>
      <c r="Z373" s="1"/>
    </row>
    <row r="374" ht="14.25" customHeight="1">
      <c r="A374" s="1"/>
      <c r="B374" s="12">
        <v>4.515533E7</v>
      </c>
      <c r="C374" s="15">
        <v>2689463.0</v>
      </c>
      <c r="D374" s="107">
        <v>44392.75649305555</v>
      </c>
      <c r="E374" s="15" t="str">
        <f>VLOOKUP(WEEKDAY(D374),'Dia da Semana'!$S:$T,2,FALSE)</f>
        <v>Sexta</v>
      </c>
      <c r="F374" s="15" t="s">
        <v>8755</v>
      </c>
      <c r="G374" s="15" t="s">
        <v>8756</v>
      </c>
      <c r="H374" s="15" t="s">
        <v>7955</v>
      </c>
      <c r="I374" s="15" t="s">
        <v>167</v>
      </c>
      <c r="J374" s="15" t="s">
        <v>44</v>
      </c>
      <c r="K374" s="99"/>
      <c r="L374" s="1"/>
      <c r="M374" s="1"/>
      <c r="N374" s="1"/>
      <c r="O374" s="1"/>
      <c r="P374" s="1"/>
      <c r="Q374" s="1"/>
      <c r="R374" s="1"/>
      <c r="S374" s="1"/>
      <c r="T374" s="15"/>
      <c r="U374" s="1"/>
      <c r="V374" s="1"/>
      <c r="W374" s="1"/>
      <c r="X374" s="1"/>
      <c r="Y374" s="1"/>
      <c r="Z374" s="1"/>
    </row>
    <row r="375" ht="14.25" customHeight="1">
      <c r="A375" s="1"/>
      <c r="B375" s="12">
        <v>4.5155291E7</v>
      </c>
      <c r="C375" s="15">
        <v>7071483.0</v>
      </c>
      <c r="D375" s="107">
        <v>44392.75451388889</v>
      </c>
      <c r="E375" s="15" t="str">
        <f>VLOOKUP(WEEKDAY(D375),'Dia da Semana'!$S:$T,2,FALSE)</f>
        <v>Sexta</v>
      </c>
      <c r="F375" s="15" t="s">
        <v>8757</v>
      </c>
      <c r="G375" s="15" t="s">
        <v>8758</v>
      </c>
      <c r="H375" s="15" t="s">
        <v>7955</v>
      </c>
      <c r="I375" s="15" t="s">
        <v>25</v>
      </c>
      <c r="J375" s="15" t="s">
        <v>26</v>
      </c>
      <c r="K375" s="99" t="s">
        <v>8759</v>
      </c>
      <c r="L375" s="1"/>
      <c r="M375" s="1"/>
      <c r="N375" s="1"/>
      <c r="O375" s="1"/>
      <c r="P375" s="1"/>
      <c r="Q375" s="1"/>
      <c r="R375" s="1"/>
      <c r="S375" s="1"/>
      <c r="T375" s="15"/>
      <c r="U375" s="1"/>
      <c r="V375" s="1"/>
      <c r="W375" s="1"/>
      <c r="X375" s="1"/>
      <c r="Y375" s="1"/>
      <c r="Z375" s="1"/>
    </row>
    <row r="376" ht="14.25" customHeight="1">
      <c r="A376" s="1"/>
      <c r="B376" s="12">
        <v>4.5155248E7</v>
      </c>
      <c r="C376" s="15">
        <v>8756663.0</v>
      </c>
      <c r="D376" s="107">
        <v>44392.75376157407</v>
      </c>
      <c r="E376" s="15" t="str">
        <f>VLOOKUP(WEEKDAY(D376),'Dia da Semana'!$S:$T,2,FALSE)</f>
        <v>Sexta</v>
      </c>
      <c r="F376" s="15" t="s">
        <v>8760</v>
      </c>
      <c r="G376" s="15" t="s">
        <v>8761</v>
      </c>
      <c r="H376" s="15" t="s">
        <v>7955</v>
      </c>
      <c r="I376" s="15" t="s">
        <v>117</v>
      </c>
      <c r="J376" s="15" t="s">
        <v>13</v>
      </c>
      <c r="K376" s="99"/>
      <c r="L376" s="1"/>
      <c r="M376" s="1"/>
      <c r="N376" s="1"/>
      <c r="O376" s="1"/>
      <c r="P376" s="1"/>
      <c r="Q376" s="1"/>
      <c r="R376" s="1"/>
      <c r="S376" s="1"/>
      <c r="T376" s="15"/>
      <c r="U376" s="1"/>
      <c r="V376" s="1"/>
      <c r="W376" s="1"/>
      <c r="X376" s="1"/>
      <c r="Y376" s="1"/>
      <c r="Z376" s="1"/>
    </row>
    <row r="377" ht="14.25" customHeight="1">
      <c r="A377" s="1"/>
      <c r="B377" s="12">
        <v>4.5153542E7</v>
      </c>
      <c r="C377" s="15">
        <v>7003765.0</v>
      </c>
      <c r="D377" s="107">
        <v>44392.703055555554</v>
      </c>
      <c r="E377" s="15" t="str">
        <f>VLOOKUP(WEEKDAY(D377),'Dia da Semana'!$S:$T,2,FALSE)</f>
        <v>Sexta</v>
      </c>
      <c r="F377" s="15" t="s">
        <v>8762</v>
      </c>
      <c r="G377" s="15" t="s">
        <v>8763</v>
      </c>
      <c r="H377" s="15" t="s">
        <v>7955</v>
      </c>
      <c r="I377" s="15" t="s">
        <v>12</v>
      </c>
      <c r="J377" s="15" t="s">
        <v>13</v>
      </c>
      <c r="K377" s="99"/>
      <c r="L377" s="1"/>
      <c r="M377" s="1"/>
      <c r="N377" s="1"/>
      <c r="O377" s="1"/>
      <c r="P377" s="1"/>
      <c r="Q377" s="1"/>
      <c r="R377" s="1"/>
      <c r="S377" s="1"/>
      <c r="T377" s="15"/>
      <c r="U377" s="1"/>
      <c r="V377" s="1"/>
      <c r="W377" s="1"/>
      <c r="X377" s="1"/>
      <c r="Y377" s="1"/>
      <c r="Z377" s="1"/>
    </row>
    <row r="378" ht="14.25" customHeight="1">
      <c r="A378" s="1"/>
      <c r="B378" s="12">
        <v>4.5151223E7</v>
      </c>
      <c r="C378" s="15">
        <v>3066817.0</v>
      </c>
      <c r="D378" s="107">
        <v>44392.64195601852</v>
      </c>
      <c r="E378" s="15" t="str">
        <f>VLOOKUP(WEEKDAY(D378),'Dia da Semana'!$S:$T,2,FALSE)</f>
        <v>Sexta</v>
      </c>
      <c r="F378" s="15" t="s">
        <v>8764</v>
      </c>
      <c r="G378" s="15" t="s">
        <v>8765</v>
      </c>
      <c r="H378" s="15" t="s">
        <v>7955</v>
      </c>
      <c r="I378" s="15" t="s">
        <v>12</v>
      </c>
      <c r="J378" s="15" t="s">
        <v>13</v>
      </c>
      <c r="K378" s="99"/>
      <c r="L378" s="1"/>
      <c r="M378" s="1"/>
      <c r="N378" s="1"/>
      <c r="O378" s="1"/>
      <c r="P378" s="1"/>
      <c r="Q378" s="1"/>
      <c r="R378" s="1"/>
      <c r="S378" s="1"/>
      <c r="T378" s="15"/>
      <c r="U378" s="1"/>
      <c r="V378" s="1"/>
      <c r="W378" s="1"/>
      <c r="X378" s="1"/>
      <c r="Y378" s="1"/>
      <c r="Z378" s="1"/>
    </row>
    <row r="379" ht="14.25" customHeight="1">
      <c r="A379" s="1"/>
      <c r="B379" s="12">
        <v>4.5151144E7</v>
      </c>
      <c r="C379" s="15">
        <v>867969.0</v>
      </c>
      <c r="D379" s="107">
        <v>44392.641226851854</v>
      </c>
      <c r="E379" s="15" t="str">
        <f>VLOOKUP(WEEKDAY(D379),'Dia da Semana'!$S:$T,2,FALSE)</f>
        <v>Sexta</v>
      </c>
      <c r="F379" s="15" t="s">
        <v>8766</v>
      </c>
      <c r="G379" s="15" t="s">
        <v>8767</v>
      </c>
      <c r="H379" s="15" t="s">
        <v>7955</v>
      </c>
      <c r="I379" s="15" t="s">
        <v>55</v>
      </c>
      <c r="J379" s="15" t="s">
        <v>13</v>
      </c>
      <c r="K379" s="99"/>
      <c r="L379" s="1"/>
      <c r="M379" s="1"/>
      <c r="N379" s="1"/>
      <c r="O379" s="1"/>
      <c r="P379" s="1"/>
      <c r="Q379" s="1"/>
      <c r="R379" s="1"/>
      <c r="S379" s="1"/>
      <c r="T379" s="15"/>
      <c r="U379" s="1"/>
      <c r="V379" s="1"/>
      <c r="W379" s="1"/>
      <c r="X379" s="1"/>
      <c r="Y379" s="1"/>
      <c r="Z379" s="1"/>
    </row>
    <row r="380" ht="14.25" customHeight="1">
      <c r="A380" s="1"/>
      <c r="B380" s="12">
        <v>4.5150698E7</v>
      </c>
      <c r="C380" s="15">
        <v>1902867.0</v>
      </c>
      <c r="D380" s="107">
        <v>44392.629641203705</v>
      </c>
      <c r="E380" s="15" t="str">
        <f>VLOOKUP(WEEKDAY(D380),'Dia da Semana'!$S:$T,2,FALSE)</f>
        <v>Sexta</v>
      </c>
      <c r="F380" s="15" t="s">
        <v>8768</v>
      </c>
      <c r="G380" s="15" t="s">
        <v>8769</v>
      </c>
      <c r="H380" s="15" t="s">
        <v>7955</v>
      </c>
      <c r="I380" s="15" t="s">
        <v>17</v>
      </c>
      <c r="J380" s="15" t="s">
        <v>18</v>
      </c>
      <c r="K380" s="99"/>
      <c r="L380" s="1"/>
      <c r="M380" s="1"/>
      <c r="N380" s="1"/>
      <c r="O380" s="1"/>
      <c r="P380" s="1"/>
      <c r="Q380" s="1"/>
      <c r="R380" s="1"/>
      <c r="S380" s="1"/>
      <c r="T380" s="15"/>
      <c r="U380" s="1"/>
      <c r="V380" s="1"/>
      <c r="W380" s="1"/>
      <c r="X380" s="1"/>
      <c r="Y380" s="1"/>
      <c r="Z380" s="1"/>
    </row>
    <row r="381" ht="14.25" customHeight="1">
      <c r="A381" s="1"/>
      <c r="B381" s="12">
        <v>4.5148915E7</v>
      </c>
      <c r="C381" s="15">
        <v>8875776.0</v>
      </c>
      <c r="D381" s="107">
        <v>44392.5841087963</v>
      </c>
      <c r="E381" s="15" t="str">
        <f>VLOOKUP(WEEKDAY(D381),'Dia da Semana'!$S:$T,2,FALSE)</f>
        <v>Sexta</v>
      </c>
      <c r="F381" s="15" t="s">
        <v>8770</v>
      </c>
      <c r="G381" s="15" t="s">
        <v>8771</v>
      </c>
      <c r="H381" s="15" t="s">
        <v>7955</v>
      </c>
      <c r="I381" s="15" t="s">
        <v>41</v>
      </c>
      <c r="J381" s="15" t="s">
        <v>42</v>
      </c>
      <c r="K381" s="99"/>
      <c r="L381" s="1"/>
      <c r="M381" s="1"/>
      <c r="N381" s="1"/>
      <c r="O381" s="1"/>
      <c r="P381" s="1"/>
      <c r="Q381" s="1"/>
      <c r="R381" s="1"/>
      <c r="S381" s="1"/>
      <c r="T381" s="15"/>
      <c r="U381" s="1"/>
      <c r="V381" s="1"/>
      <c r="W381" s="1"/>
      <c r="X381" s="1"/>
      <c r="Y381" s="1"/>
      <c r="Z381" s="1"/>
    </row>
    <row r="382" ht="14.25" customHeight="1">
      <c r="A382" s="1"/>
      <c r="B382" s="12">
        <v>4.5148698E7</v>
      </c>
      <c r="C382" s="15" t="s">
        <v>8022</v>
      </c>
      <c r="D382" s="107">
        <v>44392.57813657408</v>
      </c>
      <c r="E382" s="15" t="str">
        <f>VLOOKUP(WEEKDAY(D382),'Dia da Semana'!$S:$T,2,FALSE)</f>
        <v>Sexta</v>
      </c>
      <c r="F382" s="15" t="s">
        <v>8772</v>
      </c>
      <c r="G382" s="15" t="s">
        <v>8773</v>
      </c>
      <c r="H382" s="15" t="s">
        <v>7955</v>
      </c>
      <c r="I382" s="15" t="s">
        <v>99</v>
      </c>
      <c r="J382" s="15" t="s">
        <v>15</v>
      </c>
      <c r="K382" s="99" t="s">
        <v>8774</v>
      </c>
      <c r="L382" s="1"/>
      <c r="M382" s="1"/>
      <c r="N382" s="1"/>
      <c r="O382" s="1"/>
      <c r="P382" s="1"/>
      <c r="Q382" s="1"/>
      <c r="R382" s="1"/>
      <c r="S382" s="1"/>
      <c r="T382" s="15"/>
      <c r="U382" s="1"/>
      <c r="V382" s="1"/>
      <c r="W382" s="1"/>
      <c r="X382" s="1"/>
      <c r="Y382" s="1"/>
      <c r="Z382" s="1"/>
    </row>
    <row r="383" ht="14.25" customHeight="1">
      <c r="A383" s="1"/>
      <c r="B383" s="12">
        <v>4.5148536E7</v>
      </c>
      <c r="C383" s="15">
        <v>4987140.0</v>
      </c>
      <c r="D383" s="107">
        <v>44392.57393518519</v>
      </c>
      <c r="E383" s="15" t="str">
        <f>VLOOKUP(WEEKDAY(D383),'Dia da Semana'!$S:$T,2,FALSE)</f>
        <v>Sexta</v>
      </c>
      <c r="F383" s="15" t="s">
        <v>8775</v>
      </c>
      <c r="G383" s="15" t="s">
        <v>8776</v>
      </c>
      <c r="H383" s="15" t="s">
        <v>7955</v>
      </c>
      <c r="I383" s="15" t="s">
        <v>12</v>
      </c>
      <c r="J383" s="15" t="s">
        <v>13</v>
      </c>
      <c r="K383" s="99"/>
      <c r="L383" s="1"/>
      <c r="M383" s="1"/>
      <c r="N383" s="1"/>
      <c r="O383" s="1"/>
      <c r="P383" s="1"/>
      <c r="Q383" s="1"/>
      <c r="R383" s="1"/>
      <c r="S383" s="1"/>
      <c r="T383" s="15"/>
      <c r="U383" s="1"/>
      <c r="V383" s="1"/>
      <c r="W383" s="1"/>
      <c r="X383" s="1"/>
      <c r="Y383" s="1"/>
      <c r="Z383" s="1"/>
    </row>
    <row r="384" ht="14.25" customHeight="1">
      <c r="A384" s="1"/>
      <c r="B384" s="12">
        <v>4.5146918E7</v>
      </c>
      <c r="C384" s="15">
        <v>8860313.0</v>
      </c>
      <c r="D384" s="107">
        <v>44392.534212962964</v>
      </c>
      <c r="E384" s="15" t="str">
        <f>VLOOKUP(WEEKDAY(D384),'Dia da Semana'!$S:$T,2,FALSE)</f>
        <v>Sexta</v>
      </c>
      <c r="F384" s="15" t="s">
        <v>8777</v>
      </c>
      <c r="G384" s="15" t="s">
        <v>8778</v>
      </c>
      <c r="H384" s="15" t="s">
        <v>7955</v>
      </c>
      <c r="I384" s="15" t="s">
        <v>168</v>
      </c>
      <c r="J384" s="15" t="s">
        <v>44</v>
      </c>
      <c r="K384" s="99"/>
      <c r="L384" s="1"/>
      <c r="M384" s="1"/>
      <c r="N384" s="1"/>
      <c r="O384" s="1"/>
      <c r="P384" s="1"/>
      <c r="Q384" s="1"/>
      <c r="R384" s="1"/>
      <c r="S384" s="1"/>
      <c r="T384" s="15"/>
      <c r="U384" s="1"/>
      <c r="V384" s="1"/>
      <c r="W384" s="1"/>
      <c r="X384" s="1"/>
      <c r="Y384" s="1"/>
      <c r="Z384" s="1"/>
    </row>
    <row r="385" ht="14.25" customHeight="1">
      <c r="A385" s="1"/>
      <c r="B385" s="12">
        <v>4.5146755E7</v>
      </c>
      <c r="C385" s="15">
        <v>7151276.0</v>
      </c>
      <c r="D385" s="107">
        <v>44392.52962962963</v>
      </c>
      <c r="E385" s="15" t="str">
        <f>VLOOKUP(WEEKDAY(D385),'Dia da Semana'!$S:$T,2,FALSE)</f>
        <v>Sexta</v>
      </c>
      <c r="F385" s="15" t="s">
        <v>8779</v>
      </c>
      <c r="G385" s="15" t="s">
        <v>8780</v>
      </c>
      <c r="H385" s="15" t="s">
        <v>7955</v>
      </c>
      <c r="I385" s="15" t="s">
        <v>43</v>
      </c>
      <c r="J385" s="15" t="s">
        <v>44</v>
      </c>
      <c r="K385" s="99" t="s">
        <v>8781</v>
      </c>
      <c r="L385" s="1"/>
      <c r="M385" s="1"/>
      <c r="N385" s="1"/>
      <c r="O385" s="1"/>
      <c r="P385" s="1"/>
      <c r="Q385" s="1"/>
      <c r="R385" s="1"/>
      <c r="S385" s="1"/>
      <c r="T385" s="15"/>
      <c r="U385" s="1"/>
      <c r="V385" s="1"/>
      <c r="W385" s="1"/>
      <c r="X385" s="1"/>
      <c r="Y385" s="1"/>
      <c r="Z385" s="1"/>
    </row>
    <row r="386" ht="14.25" customHeight="1">
      <c r="A386" s="1"/>
      <c r="B386" s="12">
        <v>4.5146548E7</v>
      </c>
      <c r="C386" s="15">
        <v>8822036.0</v>
      </c>
      <c r="D386" s="107">
        <v>44392.524039351854</v>
      </c>
      <c r="E386" s="15" t="str">
        <f>VLOOKUP(WEEKDAY(D386),'Dia da Semana'!$S:$T,2,FALSE)</f>
        <v>Sexta</v>
      </c>
      <c r="F386" s="15" t="s">
        <v>8755</v>
      </c>
      <c r="G386" s="15" t="s">
        <v>8782</v>
      </c>
      <c r="H386" s="15" t="s">
        <v>7955</v>
      </c>
      <c r="I386" s="15" t="s">
        <v>12</v>
      </c>
      <c r="J386" s="15" t="s">
        <v>13</v>
      </c>
      <c r="K386" s="99"/>
      <c r="L386" s="1"/>
      <c r="M386" s="1"/>
      <c r="N386" s="1"/>
      <c r="O386" s="1"/>
      <c r="P386" s="1"/>
      <c r="Q386" s="1"/>
      <c r="R386" s="1"/>
      <c r="S386" s="1"/>
      <c r="T386" s="15"/>
      <c r="U386" s="1"/>
      <c r="V386" s="1"/>
      <c r="W386" s="1"/>
      <c r="X386" s="1"/>
      <c r="Y386" s="1"/>
      <c r="Z386" s="1"/>
    </row>
    <row r="387" ht="14.25" customHeight="1">
      <c r="A387" s="1"/>
      <c r="B387" s="12">
        <v>4.514629E7</v>
      </c>
      <c r="C387" s="15">
        <v>2203184.0</v>
      </c>
      <c r="D387" s="107">
        <v>44392.51825231482</v>
      </c>
      <c r="E387" s="15" t="str">
        <f>VLOOKUP(WEEKDAY(D387),'Dia da Semana'!$S:$T,2,FALSE)</f>
        <v>Sexta</v>
      </c>
      <c r="F387" s="15" t="s">
        <v>8783</v>
      </c>
      <c r="G387" s="15" t="s">
        <v>8784</v>
      </c>
      <c r="H387" s="15" t="s">
        <v>7955</v>
      </c>
      <c r="I387" s="15" t="s">
        <v>12</v>
      </c>
      <c r="J387" s="15" t="s">
        <v>13</v>
      </c>
      <c r="K387" s="99" t="s">
        <v>8785</v>
      </c>
      <c r="L387" s="1"/>
      <c r="M387" s="1"/>
      <c r="N387" s="1"/>
      <c r="O387" s="1"/>
      <c r="P387" s="1"/>
      <c r="Q387" s="1"/>
      <c r="R387" s="1"/>
      <c r="S387" s="1"/>
      <c r="T387" s="15"/>
      <c r="U387" s="1"/>
      <c r="V387" s="1"/>
      <c r="W387" s="1"/>
      <c r="X387" s="1"/>
      <c r="Y387" s="1"/>
      <c r="Z387" s="1"/>
    </row>
    <row r="388" ht="14.25" customHeight="1">
      <c r="A388" s="1"/>
      <c r="B388" s="12">
        <v>4.5146181E7</v>
      </c>
      <c r="C388" s="15">
        <v>8842060.0</v>
      </c>
      <c r="D388" s="107">
        <v>44392.51474537037</v>
      </c>
      <c r="E388" s="15" t="str">
        <f>VLOOKUP(WEEKDAY(D388),'Dia da Semana'!$S:$T,2,FALSE)</f>
        <v>Sexta</v>
      </c>
      <c r="F388" s="15" t="s">
        <v>8786</v>
      </c>
      <c r="G388" s="15" t="s">
        <v>8787</v>
      </c>
      <c r="H388" s="15" t="s">
        <v>7955</v>
      </c>
      <c r="I388" s="15" t="s">
        <v>35</v>
      </c>
      <c r="J388" s="15" t="s">
        <v>13</v>
      </c>
      <c r="K388" s="99" t="s">
        <v>8788</v>
      </c>
      <c r="L388" s="1"/>
      <c r="M388" s="1"/>
      <c r="N388" s="1"/>
      <c r="O388" s="1"/>
      <c r="P388" s="1"/>
      <c r="Q388" s="1"/>
      <c r="R388" s="1"/>
      <c r="S388" s="1"/>
      <c r="T388" s="15"/>
      <c r="U388" s="1"/>
      <c r="V388" s="1"/>
      <c r="W388" s="1"/>
      <c r="X388" s="1"/>
      <c r="Y388" s="1"/>
      <c r="Z388" s="1"/>
    </row>
    <row r="389" ht="14.25" customHeight="1">
      <c r="A389" s="1"/>
      <c r="B389" s="12">
        <v>4.5144939E7</v>
      </c>
      <c r="C389" s="15">
        <v>8734243.0</v>
      </c>
      <c r="D389" s="107">
        <v>44392.48847222222</v>
      </c>
      <c r="E389" s="15" t="str">
        <f>VLOOKUP(WEEKDAY(D389),'Dia da Semana'!$S:$T,2,FALSE)</f>
        <v>Sexta</v>
      </c>
      <c r="F389" s="15" t="s">
        <v>8789</v>
      </c>
      <c r="G389" s="15" t="s">
        <v>8790</v>
      </c>
      <c r="H389" s="15" t="s">
        <v>7955</v>
      </c>
      <c r="I389" s="15" t="s">
        <v>12</v>
      </c>
      <c r="J389" s="15" t="s">
        <v>13</v>
      </c>
      <c r="K389" s="99"/>
      <c r="L389" s="1"/>
      <c r="M389" s="1"/>
      <c r="N389" s="1"/>
      <c r="O389" s="1"/>
      <c r="P389" s="1"/>
      <c r="Q389" s="1"/>
      <c r="R389" s="1"/>
      <c r="S389" s="1"/>
      <c r="T389" s="15"/>
      <c r="U389" s="1"/>
      <c r="V389" s="1"/>
      <c r="W389" s="1"/>
      <c r="X389" s="1"/>
      <c r="Y389" s="1"/>
      <c r="Z389" s="1"/>
    </row>
    <row r="390" ht="14.25" customHeight="1">
      <c r="A390" s="1"/>
      <c r="B390" s="12">
        <v>4.5144474E7</v>
      </c>
      <c r="C390" s="15">
        <v>8879274.0</v>
      </c>
      <c r="D390" s="107">
        <v>44392.479155092595</v>
      </c>
      <c r="E390" s="15" t="str">
        <f>VLOOKUP(WEEKDAY(D390),'Dia da Semana'!$S:$T,2,FALSE)</f>
        <v>Sexta</v>
      </c>
      <c r="F390" s="15" t="s">
        <v>8791</v>
      </c>
      <c r="G390" s="15" t="s">
        <v>8792</v>
      </c>
      <c r="H390" s="15" t="s">
        <v>7955</v>
      </c>
      <c r="I390" s="15" t="s">
        <v>17</v>
      </c>
      <c r="J390" s="15" t="s">
        <v>18</v>
      </c>
      <c r="K390" s="99" t="s">
        <v>8793</v>
      </c>
      <c r="L390" s="1"/>
      <c r="M390" s="1"/>
      <c r="N390" s="1"/>
      <c r="O390" s="1"/>
      <c r="P390" s="1"/>
      <c r="Q390" s="1"/>
      <c r="R390" s="1"/>
      <c r="S390" s="1"/>
      <c r="T390" s="15"/>
      <c r="U390" s="1"/>
      <c r="V390" s="1"/>
      <c r="W390" s="1"/>
      <c r="X390" s="1"/>
      <c r="Y390" s="1"/>
      <c r="Z390" s="1"/>
    </row>
    <row r="391" ht="14.25" customHeight="1">
      <c r="A391" s="1"/>
      <c r="B391" s="12">
        <v>4.5144434E7</v>
      </c>
      <c r="C391" s="15" t="s">
        <v>8022</v>
      </c>
      <c r="D391" s="107">
        <v>44392.47728009259</v>
      </c>
      <c r="E391" s="15" t="str">
        <f>VLOOKUP(WEEKDAY(D391),'Dia da Semana'!$S:$T,2,FALSE)</f>
        <v>Sexta</v>
      </c>
      <c r="F391" s="15" t="s">
        <v>8794</v>
      </c>
      <c r="G391" s="15" t="s">
        <v>8795</v>
      </c>
      <c r="H391" s="15" t="s">
        <v>7955</v>
      </c>
      <c r="I391" s="15" t="s">
        <v>84</v>
      </c>
      <c r="J391" s="15" t="s">
        <v>13</v>
      </c>
      <c r="K391" s="99"/>
      <c r="L391" s="1"/>
      <c r="M391" s="1"/>
      <c r="N391" s="1"/>
      <c r="O391" s="1"/>
      <c r="P391" s="1"/>
      <c r="Q391" s="1"/>
      <c r="R391" s="1"/>
      <c r="S391" s="1"/>
      <c r="T391" s="15"/>
      <c r="U391" s="1"/>
      <c r="V391" s="1"/>
      <c r="W391" s="1"/>
      <c r="X391" s="1"/>
      <c r="Y391" s="1"/>
      <c r="Z391" s="1"/>
    </row>
    <row r="392" ht="14.25" customHeight="1">
      <c r="A392" s="1"/>
      <c r="B392" s="12">
        <v>4.5144285E7</v>
      </c>
      <c r="C392" s="15">
        <v>3444264.0</v>
      </c>
      <c r="D392" s="107">
        <v>44392.47511574074</v>
      </c>
      <c r="E392" s="15" t="str">
        <f>VLOOKUP(WEEKDAY(D392),'Dia da Semana'!$S:$T,2,FALSE)</f>
        <v>Sexta</v>
      </c>
      <c r="F392" s="15" t="s">
        <v>8796</v>
      </c>
      <c r="G392" s="15" t="s">
        <v>8797</v>
      </c>
      <c r="H392" s="15" t="s">
        <v>7955</v>
      </c>
      <c r="I392" s="15" t="s">
        <v>17</v>
      </c>
      <c r="J392" s="15" t="s">
        <v>18</v>
      </c>
      <c r="K392" s="99"/>
      <c r="L392" s="1"/>
      <c r="M392" s="1"/>
      <c r="N392" s="1"/>
      <c r="O392" s="1"/>
      <c r="P392" s="1"/>
      <c r="Q392" s="1"/>
      <c r="R392" s="1"/>
      <c r="S392" s="1"/>
      <c r="T392" s="15"/>
      <c r="U392" s="1"/>
      <c r="V392" s="1"/>
      <c r="W392" s="1"/>
      <c r="X392" s="1"/>
      <c r="Y392" s="1"/>
      <c r="Z392" s="1"/>
    </row>
    <row r="393" ht="14.25" customHeight="1">
      <c r="A393" s="1"/>
      <c r="B393" s="12">
        <v>4.5143931E7</v>
      </c>
      <c r="C393" s="15">
        <v>8866876.0</v>
      </c>
      <c r="D393" s="107">
        <v>44392.46613425926</v>
      </c>
      <c r="E393" s="15" t="str">
        <f>VLOOKUP(WEEKDAY(D393),'Dia da Semana'!$S:$T,2,FALSE)</f>
        <v>Sexta</v>
      </c>
      <c r="F393" s="15" t="s">
        <v>8798</v>
      </c>
      <c r="G393" s="15" t="s">
        <v>8799</v>
      </c>
      <c r="H393" s="15" t="s">
        <v>7955</v>
      </c>
      <c r="I393" s="15" t="s">
        <v>170</v>
      </c>
      <c r="J393" s="15" t="s">
        <v>30</v>
      </c>
      <c r="K393" s="99"/>
      <c r="L393" s="1"/>
      <c r="M393" s="1"/>
      <c r="N393" s="1"/>
      <c r="O393" s="1"/>
      <c r="P393" s="1"/>
      <c r="Q393" s="1"/>
      <c r="R393" s="1"/>
      <c r="S393" s="1"/>
      <c r="T393" s="15"/>
      <c r="U393" s="1"/>
      <c r="V393" s="1"/>
      <c r="W393" s="1"/>
      <c r="X393" s="1"/>
      <c r="Y393" s="1"/>
      <c r="Z393" s="1"/>
    </row>
    <row r="394" ht="14.25" customHeight="1">
      <c r="A394" s="1"/>
      <c r="B394" s="12">
        <v>4.5140482E7</v>
      </c>
      <c r="C394" s="15">
        <v>8604922.0</v>
      </c>
      <c r="D394" s="107">
        <v>44392.43005787037</v>
      </c>
      <c r="E394" s="15" t="str">
        <f>VLOOKUP(WEEKDAY(D394),'Dia da Semana'!$S:$T,2,FALSE)</f>
        <v>Sexta</v>
      </c>
      <c r="F394" s="15" t="s">
        <v>8800</v>
      </c>
      <c r="G394" s="15" t="s">
        <v>8801</v>
      </c>
      <c r="H394" s="15" t="s">
        <v>7955</v>
      </c>
      <c r="I394" s="15" t="s">
        <v>17</v>
      </c>
      <c r="J394" s="15" t="s">
        <v>18</v>
      </c>
      <c r="K394" s="99"/>
      <c r="L394" s="1"/>
      <c r="M394" s="1"/>
      <c r="N394" s="1"/>
      <c r="O394" s="1"/>
      <c r="P394" s="1"/>
      <c r="Q394" s="1"/>
      <c r="R394" s="1"/>
      <c r="S394" s="1"/>
      <c r="T394" s="15"/>
      <c r="U394" s="1"/>
      <c r="V394" s="1"/>
      <c r="W394" s="1"/>
      <c r="X394" s="1"/>
      <c r="Y394" s="1"/>
      <c r="Z394" s="1"/>
    </row>
    <row r="395" ht="14.25" customHeight="1">
      <c r="A395" s="1"/>
      <c r="B395" s="12">
        <v>4.5134384E7</v>
      </c>
      <c r="C395" s="15">
        <v>4261176.0</v>
      </c>
      <c r="D395" s="107">
        <v>44392.373819444445</v>
      </c>
      <c r="E395" s="15" t="str">
        <f>VLOOKUP(WEEKDAY(D395),'Dia da Semana'!$S:$T,2,FALSE)</f>
        <v>Sexta</v>
      </c>
      <c r="F395" s="15" t="s">
        <v>8802</v>
      </c>
      <c r="G395" s="15" t="s">
        <v>8803</v>
      </c>
      <c r="H395" s="15" t="s">
        <v>7955</v>
      </c>
      <c r="I395" s="15" t="s">
        <v>31</v>
      </c>
      <c r="J395" s="15" t="s">
        <v>32</v>
      </c>
      <c r="K395" s="99" t="s">
        <v>8804</v>
      </c>
      <c r="L395" s="1"/>
      <c r="M395" s="1"/>
      <c r="N395" s="1"/>
      <c r="O395" s="1"/>
      <c r="P395" s="1"/>
      <c r="Q395" s="1"/>
      <c r="R395" s="1"/>
      <c r="S395" s="1"/>
      <c r="T395" s="15"/>
      <c r="U395" s="1"/>
      <c r="V395" s="1"/>
      <c r="W395" s="1"/>
      <c r="X395" s="1"/>
      <c r="Y395" s="1"/>
      <c r="Z395" s="1"/>
    </row>
    <row r="396" ht="14.25" customHeight="1">
      <c r="A396" s="1"/>
      <c r="B396" s="12">
        <v>4.5132434E7</v>
      </c>
      <c r="C396" s="15" t="s">
        <v>8022</v>
      </c>
      <c r="D396" s="107">
        <v>44392.334861111114</v>
      </c>
      <c r="E396" s="15" t="str">
        <f>VLOOKUP(WEEKDAY(D396),'Dia da Semana'!$S:$T,2,FALSE)</f>
        <v>Sexta</v>
      </c>
      <c r="F396" s="15" t="s">
        <v>8805</v>
      </c>
      <c r="G396" s="15" t="s">
        <v>8806</v>
      </c>
      <c r="H396" s="15" t="s">
        <v>7955</v>
      </c>
      <c r="I396" s="15" t="s">
        <v>12</v>
      </c>
      <c r="J396" s="15" t="s">
        <v>13</v>
      </c>
      <c r="K396" s="99" t="s">
        <v>8807</v>
      </c>
      <c r="L396" s="1"/>
      <c r="M396" s="1"/>
      <c r="N396" s="1"/>
      <c r="O396" s="1"/>
      <c r="P396" s="1"/>
      <c r="Q396" s="1"/>
      <c r="R396" s="1"/>
      <c r="S396" s="1"/>
      <c r="T396" s="15"/>
      <c r="U396" s="1"/>
      <c r="V396" s="1"/>
      <c r="W396" s="1"/>
      <c r="X396" s="1"/>
      <c r="Y396" s="1"/>
      <c r="Z396" s="1"/>
    </row>
    <row r="397" ht="14.25" customHeight="1">
      <c r="A397" s="1"/>
      <c r="B397" s="12">
        <v>4.5132237E7</v>
      </c>
      <c r="C397" s="15">
        <v>8870837.0</v>
      </c>
      <c r="D397" s="107">
        <v>44392.31967592592</v>
      </c>
      <c r="E397" s="15" t="str">
        <f>VLOOKUP(WEEKDAY(D397),'Dia da Semana'!$S:$T,2,FALSE)</f>
        <v>Sexta</v>
      </c>
      <c r="F397" s="15" t="s">
        <v>8808</v>
      </c>
      <c r="G397" s="15" t="s">
        <v>8809</v>
      </c>
      <c r="H397" s="15" t="s">
        <v>7955</v>
      </c>
      <c r="I397" s="15" t="s">
        <v>171</v>
      </c>
      <c r="J397" s="15" t="s">
        <v>32</v>
      </c>
      <c r="K397" s="99" t="s">
        <v>8810</v>
      </c>
      <c r="L397" s="1"/>
      <c r="M397" s="1"/>
      <c r="N397" s="1"/>
      <c r="O397" s="1"/>
      <c r="P397" s="1"/>
      <c r="Q397" s="1"/>
      <c r="R397" s="1"/>
      <c r="S397" s="1"/>
      <c r="T397" s="15"/>
      <c r="U397" s="1"/>
      <c r="V397" s="1"/>
      <c r="W397" s="1"/>
      <c r="X397" s="1"/>
      <c r="Y397" s="1"/>
      <c r="Z397" s="1"/>
    </row>
    <row r="398" ht="14.25" customHeight="1">
      <c r="A398" s="1"/>
      <c r="B398" s="12">
        <v>4.5130397E7</v>
      </c>
      <c r="C398" s="15">
        <v>3884407.0</v>
      </c>
      <c r="D398" s="107">
        <v>44391.95694444444</v>
      </c>
      <c r="E398" s="15" t="str">
        <f>VLOOKUP(WEEKDAY(D398),'Dia da Semana'!$S:$T,2,FALSE)</f>
        <v>Quinta</v>
      </c>
      <c r="F398" s="15" t="s">
        <v>8811</v>
      </c>
      <c r="G398" s="15" t="s">
        <v>8812</v>
      </c>
      <c r="H398" s="15" t="s">
        <v>7955</v>
      </c>
      <c r="I398" s="15" t="s">
        <v>31</v>
      </c>
      <c r="J398" s="15" t="s">
        <v>32</v>
      </c>
      <c r="K398" s="99" t="s">
        <v>8813</v>
      </c>
      <c r="L398" s="1"/>
      <c r="M398" s="1"/>
      <c r="N398" s="1"/>
      <c r="O398" s="1"/>
      <c r="P398" s="1"/>
      <c r="Q398" s="1"/>
      <c r="R398" s="1"/>
      <c r="S398" s="1"/>
      <c r="T398" s="15"/>
      <c r="U398" s="1"/>
      <c r="V398" s="1"/>
      <c r="W398" s="1"/>
      <c r="X398" s="1"/>
      <c r="Y398" s="1"/>
      <c r="Z398" s="1"/>
    </row>
    <row r="399" ht="14.25" customHeight="1">
      <c r="A399" s="1"/>
      <c r="B399" s="12">
        <v>4.5130365E7</v>
      </c>
      <c r="C399" s="15">
        <v>7754520.0</v>
      </c>
      <c r="D399" s="107">
        <v>44391.95481481482</v>
      </c>
      <c r="E399" s="15" t="str">
        <f>VLOOKUP(WEEKDAY(D399),'Dia da Semana'!$S:$T,2,FALSE)</f>
        <v>Quinta</v>
      </c>
      <c r="F399" s="15" t="s">
        <v>8814</v>
      </c>
      <c r="G399" s="15" t="s">
        <v>8815</v>
      </c>
      <c r="H399" s="15" t="s">
        <v>7955</v>
      </c>
      <c r="I399" s="15" t="s">
        <v>172</v>
      </c>
      <c r="J399" s="15" t="s">
        <v>13</v>
      </c>
      <c r="K399" s="99"/>
      <c r="L399" s="1"/>
      <c r="M399" s="1"/>
      <c r="N399" s="1"/>
      <c r="O399" s="1"/>
      <c r="P399" s="1"/>
      <c r="Q399" s="1"/>
      <c r="R399" s="1"/>
      <c r="S399" s="1"/>
      <c r="T399" s="15"/>
      <c r="U399" s="1"/>
      <c r="V399" s="1"/>
      <c r="W399" s="1"/>
      <c r="X399" s="1"/>
      <c r="Y399" s="1"/>
      <c r="Z399" s="1"/>
    </row>
    <row r="400" ht="14.25" customHeight="1">
      <c r="A400" s="1"/>
      <c r="B400" s="12">
        <v>4.5127952E7</v>
      </c>
      <c r="C400" s="15">
        <v>5923388.0</v>
      </c>
      <c r="D400" s="107">
        <v>44391.841898148145</v>
      </c>
      <c r="E400" s="15" t="str">
        <f>VLOOKUP(WEEKDAY(D400),'Dia da Semana'!$S:$T,2,FALSE)</f>
        <v>Quinta</v>
      </c>
      <c r="F400" s="15" t="s">
        <v>8816</v>
      </c>
      <c r="G400" s="15" t="s">
        <v>8817</v>
      </c>
      <c r="H400" s="15" t="s">
        <v>7955</v>
      </c>
      <c r="I400" s="15" t="s">
        <v>12</v>
      </c>
      <c r="J400" s="15" t="s">
        <v>13</v>
      </c>
      <c r="K400" s="99"/>
      <c r="L400" s="1"/>
      <c r="M400" s="1"/>
      <c r="N400" s="1"/>
      <c r="O400" s="1"/>
      <c r="P400" s="1"/>
      <c r="Q400" s="1"/>
      <c r="R400" s="1"/>
      <c r="S400" s="1"/>
      <c r="T400" s="15"/>
      <c r="U400" s="1"/>
      <c r="V400" s="1"/>
      <c r="W400" s="1"/>
      <c r="X400" s="1"/>
      <c r="Y400" s="1"/>
      <c r="Z400" s="1"/>
    </row>
    <row r="401" ht="14.25" customHeight="1">
      <c r="A401" s="1"/>
      <c r="B401" s="12">
        <v>4.5126212E7</v>
      </c>
      <c r="C401" s="15">
        <v>8856516.0</v>
      </c>
      <c r="D401" s="107">
        <v>44391.77931712963</v>
      </c>
      <c r="E401" s="15" t="str">
        <f>VLOOKUP(WEEKDAY(D401),'Dia da Semana'!$S:$T,2,FALSE)</f>
        <v>Quinta</v>
      </c>
      <c r="F401" s="15" t="s">
        <v>8818</v>
      </c>
      <c r="G401" s="15" t="s">
        <v>8819</v>
      </c>
      <c r="H401" s="15" t="s">
        <v>7955</v>
      </c>
      <c r="I401" s="15" t="s">
        <v>174</v>
      </c>
      <c r="J401" s="15" t="s">
        <v>45</v>
      </c>
      <c r="K401" s="99"/>
      <c r="L401" s="1"/>
      <c r="M401" s="1"/>
      <c r="N401" s="1"/>
      <c r="O401" s="1"/>
      <c r="P401" s="1"/>
      <c r="Q401" s="1"/>
      <c r="R401" s="1"/>
      <c r="S401" s="1"/>
      <c r="T401" s="15"/>
      <c r="U401" s="1"/>
      <c r="V401" s="1"/>
      <c r="W401" s="1"/>
      <c r="X401" s="1"/>
      <c r="Y401" s="1"/>
      <c r="Z401" s="1"/>
    </row>
    <row r="402" ht="14.25" customHeight="1">
      <c r="A402" s="1"/>
      <c r="B402" s="12">
        <v>4.5126169E7</v>
      </c>
      <c r="C402" s="15">
        <v>8844881.0</v>
      </c>
      <c r="D402" s="107">
        <v>44391.77695601852</v>
      </c>
      <c r="E402" s="15" t="str">
        <f>VLOOKUP(WEEKDAY(D402),'Dia da Semana'!$S:$T,2,FALSE)</f>
        <v>Quinta</v>
      </c>
      <c r="F402" s="15" t="s">
        <v>8820</v>
      </c>
      <c r="G402" s="15" t="s">
        <v>8821</v>
      </c>
      <c r="H402" s="15" t="s">
        <v>7955</v>
      </c>
      <c r="I402" s="15" t="s">
        <v>43</v>
      </c>
      <c r="J402" s="15" t="s">
        <v>44</v>
      </c>
      <c r="K402" s="99"/>
      <c r="L402" s="1"/>
      <c r="M402" s="1"/>
      <c r="N402" s="1"/>
      <c r="O402" s="1"/>
      <c r="P402" s="1"/>
      <c r="Q402" s="1"/>
      <c r="R402" s="1"/>
      <c r="S402" s="1"/>
      <c r="T402" s="15"/>
      <c r="U402" s="1"/>
      <c r="V402" s="1"/>
      <c r="W402" s="1"/>
      <c r="X402" s="1"/>
      <c r="Y402" s="1"/>
      <c r="Z402" s="1"/>
    </row>
    <row r="403" ht="14.25" customHeight="1">
      <c r="A403" s="1"/>
      <c r="B403" s="12">
        <v>4.5124614E7</v>
      </c>
      <c r="C403" s="15">
        <v>6617323.0</v>
      </c>
      <c r="D403" s="107">
        <v>44391.7265625</v>
      </c>
      <c r="E403" s="15" t="str">
        <f>VLOOKUP(WEEKDAY(D403),'Dia da Semana'!$S:$T,2,FALSE)</f>
        <v>Quinta</v>
      </c>
      <c r="F403" s="15" t="s">
        <v>8822</v>
      </c>
      <c r="G403" s="15" t="s">
        <v>8823</v>
      </c>
      <c r="H403" s="15" t="s">
        <v>7955</v>
      </c>
      <c r="I403" s="15" t="s">
        <v>175</v>
      </c>
      <c r="J403" s="15" t="s">
        <v>30</v>
      </c>
      <c r="K403" s="99"/>
      <c r="L403" s="1"/>
      <c r="M403" s="1"/>
      <c r="N403" s="1"/>
      <c r="O403" s="1"/>
      <c r="P403" s="1"/>
      <c r="Q403" s="1"/>
      <c r="R403" s="1"/>
      <c r="S403" s="1"/>
      <c r="T403" s="15"/>
      <c r="U403" s="1"/>
      <c r="V403" s="1"/>
      <c r="W403" s="1"/>
      <c r="X403" s="1"/>
      <c r="Y403" s="1"/>
      <c r="Z403" s="1"/>
    </row>
    <row r="404" ht="14.25" customHeight="1">
      <c r="A404" s="1"/>
      <c r="B404" s="12">
        <v>4.512321E7</v>
      </c>
      <c r="C404" s="15">
        <v>7855693.0</v>
      </c>
      <c r="D404" s="107">
        <v>44391.699166666665</v>
      </c>
      <c r="E404" s="15" t="str">
        <f>VLOOKUP(WEEKDAY(D404),'Dia da Semana'!$S:$T,2,FALSE)</f>
        <v>Quinta</v>
      </c>
      <c r="F404" s="15" t="s">
        <v>8824</v>
      </c>
      <c r="G404" s="15" t="s">
        <v>8825</v>
      </c>
      <c r="H404" s="15" t="s">
        <v>7955</v>
      </c>
      <c r="I404" s="15" t="s">
        <v>31</v>
      </c>
      <c r="J404" s="15" t="s">
        <v>32</v>
      </c>
      <c r="K404" s="99" t="s">
        <v>8826</v>
      </c>
      <c r="L404" s="1"/>
      <c r="M404" s="1"/>
      <c r="N404" s="1"/>
      <c r="O404" s="1"/>
      <c r="P404" s="1"/>
      <c r="Q404" s="1"/>
      <c r="R404" s="1"/>
      <c r="S404" s="1"/>
      <c r="T404" s="15"/>
      <c r="U404" s="1"/>
      <c r="V404" s="1"/>
      <c r="W404" s="1"/>
      <c r="X404" s="1"/>
      <c r="Y404" s="1"/>
      <c r="Z404" s="1"/>
    </row>
    <row r="405" ht="14.25" customHeight="1">
      <c r="A405" s="1"/>
      <c r="B405" s="12">
        <v>4.5121883E7</v>
      </c>
      <c r="C405" s="15">
        <v>8695571.0</v>
      </c>
      <c r="D405" s="107">
        <v>44391.663668981484</v>
      </c>
      <c r="E405" s="15" t="str">
        <f>VLOOKUP(WEEKDAY(D405),'Dia da Semana'!$S:$T,2,FALSE)</f>
        <v>Quinta</v>
      </c>
      <c r="F405" s="15" t="s">
        <v>8827</v>
      </c>
      <c r="G405" s="15" t="s">
        <v>8828</v>
      </c>
      <c r="H405" s="15" t="s">
        <v>7955</v>
      </c>
      <c r="I405" s="15" t="s">
        <v>176</v>
      </c>
      <c r="J405" s="15" t="s">
        <v>13</v>
      </c>
      <c r="K405" s="99"/>
      <c r="L405" s="1"/>
      <c r="M405" s="1"/>
      <c r="N405" s="1"/>
      <c r="O405" s="1"/>
      <c r="P405" s="1"/>
      <c r="Q405" s="1"/>
      <c r="R405" s="1"/>
      <c r="S405" s="1"/>
      <c r="T405" s="15"/>
      <c r="U405" s="1"/>
      <c r="V405" s="1"/>
      <c r="W405" s="1"/>
      <c r="X405" s="1"/>
      <c r="Y405" s="1"/>
      <c r="Z405" s="1"/>
    </row>
    <row r="406" ht="14.25" customHeight="1">
      <c r="A406" s="1"/>
      <c r="B406" s="12">
        <v>4.5119751E7</v>
      </c>
      <c r="C406" s="15">
        <v>5265111.0</v>
      </c>
      <c r="D406" s="107">
        <v>44391.610138888886</v>
      </c>
      <c r="E406" s="15" t="str">
        <f>VLOOKUP(WEEKDAY(D406),'Dia da Semana'!$S:$T,2,FALSE)</f>
        <v>Quinta</v>
      </c>
      <c r="F406" s="15" t="s">
        <v>8829</v>
      </c>
      <c r="G406" s="15" t="s">
        <v>8830</v>
      </c>
      <c r="H406" s="15" t="s">
        <v>7955</v>
      </c>
      <c r="I406" s="15" t="s">
        <v>17</v>
      </c>
      <c r="J406" s="15" t="s">
        <v>18</v>
      </c>
      <c r="K406" s="99"/>
      <c r="L406" s="1"/>
      <c r="M406" s="1"/>
      <c r="N406" s="1"/>
      <c r="O406" s="1"/>
      <c r="P406" s="1"/>
      <c r="Q406" s="1"/>
      <c r="R406" s="1"/>
      <c r="S406" s="1"/>
      <c r="T406" s="15"/>
      <c r="U406" s="1"/>
      <c r="V406" s="1"/>
      <c r="W406" s="1"/>
      <c r="X406" s="1"/>
      <c r="Y406" s="1"/>
      <c r="Z406" s="1"/>
    </row>
    <row r="407" ht="14.25" customHeight="1">
      <c r="A407" s="1"/>
      <c r="B407" s="12">
        <v>4.5119595E7</v>
      </c>
      <c r="C407" s="15">
        <v>6162811.0</v>
      </c>
      <c r="D407" s="107">
        <v>44391.60625</v>
      </c>
      <c r="E407" s="15" t="str">
        <f>VLOOKUP(WEEKDAY(D407),'Dia da Semana'!$S:$T,2,FALSE)</f>
        <v>Quinta</v>
      </c>
      <c r="F407" s="15" t="s">
        <v>8831</v>
      </c>
      <c r="G407" s="15" t="s">
        <v>8832</v>
      </c>
      <c r="H407" s="15" t="s">
        <v>7955</v>
      </c>
      <c r="I407" s="15" t="s">
        <v>31</v>
      </c>
      <c r="J407" s="15" t="s">
        <v>32</v>
      </c>
      <c r="K407" s="99"/>
      <c r="L407" s="1"/>
      <c r="M407" s="1"/>
      <c r="N407" s="1"/>
      <c r="O407" s="1"/>
      <c r="P407" s="1"/>
      <c r="Q407" s="1"/>
      <c r="R407" s="1"/>
      <c r="S407" s="1"/>
      <c r="T407" s="15"/>
      <c r="U407" s="1"/>
      <c r="V407" s="1"/>
      <c r="W407" s="1"/>
      <c r="X407" s="1"/>
      <c r="Y407" s="1"/>
      <c r="Z407" s="1"/>
    </row>
    <row r="408" ht="14.25" customHeight="1">
      <c r="A408" s="1"/>
      <c r="B408" s="12">
        <v>4.5117698E7</v>
      </c>
      <c r="C408" s="15">
        <v>8834292.0</v>
      </c>
      <c r="D408" s="107">
        <v>44391.56232638889</v>
      </c>
      <c r="E408" s="15" t="str">
        <f>VLOOKUP(WEEKDAY(D408),'Dia da Semana'!$S:$T,2,FALSE)</f>
        <v>Quinta</v>
      </c>
      <c r="F408" s="15" t="s">
        <v>8833</v>
      </c>
      <c r="G408" s="15" t="s">
        <v>8834</v>
      </c>
      <c r="H408" s="15" t="s">
        <v>7955</v>
      </c>
      <c r="I408" s="15" t="s">
        <v>29</v>
      </c>
      <c r="J408" s="15" t="s">
        <v>30</v>
      </c>
      <c r="K408" s="99" t="s">
        <v>8835</v>
      </c>
      <c r="L408" s="1"/>
      <c r="M408" s="1"/>
      <c r="N408" s="1"/>
      <c r="O408" s="1"/>
      <c r="P408" s="1"/>
      <c r="Q408" s="1"/>
      <c r="R408" s="1"/>
      <c r="S408" s="1"/>
      <c r="T408" s="15"/>
      <c r="U408" s="1"/>
      <c r="V408" s="1"/>
      <c r="W408" s="1"/>
      <c r="X408" s="1"/>
      <c r="Y408" s="1"/>
      <c r="Z408" s="1"/>
    </row>
    <row r="409" ht="14.25" customHeight="1">
      <c r="A409" s="1"/>
      <c r="B409" s="12">
        <v>4.5117634E7</v>
      </c>
      <c r="C409" s="15">
        <v>3324457.0</v>
      </c>
      <c r="D409" s="107">
        <v>44391.56045138889</v>
      </c>
      <c r="E409" s="15" t="str">
        <f>VLOOKUP(WEEKDAY(D409),'Dia da Semana'!$S:$T,2,FALSE)</f>
        <v>Quinta</v>
      </c>
      <c r="F409" s="15" t="s">
        <v>8836</v>
      </c>
      <c r="G409" s="15" t="s">
        <v>8837</v>
      </c>
      <c r="H409" s="15" t="s">
        <v>7955</v>
      </c>
      <c r="I409" s="15" t="s">
        <v>17</v>
      </c>
      <c r="J409" s="15" t="s">
        <v>18</v>
      </c>
      <c r="K409" s="99"/>
      <c r="L409" s="1"/>
      <c r="M409" s="1"/>
      <c r="N409" s="1"/>
      <c r="O409" s="1"/>
      <c r="P409" s="1"/>
      <c r="Q409" s="1"/>
      <c r="R409" s="1"/>
      <c r="S409" s="1"/>
      <c r="T409" s="15"/>
      <c r="U409" s="1"/>
      <c r="V409" s="1"/>
      <c r="W409" s="1"/>
      <c r="X409" s="1"/>
      <c r="Y409" s="1"/>
      <c r="Z409" s="1"/>
    </row>
    <row r="410" ht="14.25" customHeight="1">
      <c r="A410" s="1"/>
      <c r="B410" s="12">
        <v>4.5117337E7</v>
      </c>
      <c r="C410" s="15">
        <v>524729.0</v>
      </c>
      <c r="D410" s="107">
        <v>44391.55369212963</v>
      </c>
      <c r="E410" s="15" t="str">
        <f>VLOOKUP(WEEKDAY(D410),'Dia da Semana'!$S:$T,2,FALSE)</f>
        <v>Quinta</v>
      </c>
      <c r="F410" s="15" t="s">
        <v>8838</v>
      </c>
      <c r="G410" s="15" t="s">
        <v>8839</v>
      </c>
      <c r="H410" s="15" t="s">
        <v>7955</v>
      </c>
      <c r="I410" s="15" t="s">
        <v>17</v>
      </c>
      <c r="J410" s="15" t="s">
        <v>18</v>
      </c>
      <c r="K410" s="99"/>
      <c r="L410" s="1"/>
      <c r="M410" s="1"/>
      <c r="N410" s="1"/>
      <c r="O410" s="1"/>
      <c r="P410" s="1"/>
      <c r="Q410" s="1"/>
      <c r="R410" s="1"/>
      <c r="S410" s="1"/>
      <c r="T410" s="15"/>
      <c r="U410" s="1"/>
      <c r="V410" s="1"/>
      <c r="W410" s="1"/>
      <c r="X410" s="1"/>
      <c r="Y410" s="1"/>
      <c r="Z410" s="1"/>
    </row>
    <row r="411" ht="14.25" customHeight="1">
      <c r="A411" s="1"/>
      <c r="B411" s="12">
        <v>4.5114969E7</v>
      </c>
      <c r="C411" s="15">
        <v>1315315.0</v>
      </c>
      <c r="D411" s="107">
        <v>44391.4978125</v>
      </c>
      <c r="E411" s="15" t="str">
        <f>VLOOKUP(WEEKDAY(D411),'Dia da Semana'!$S:$T,2,FALSE)</f>
        <v>Quinta</v>
      </c>
      <c r="F411" s="15" t="s">
        <v>8840</v>
      </c>
      <c r="G411" s="15" t="s">
        <v>8841</v>
      </c>
      <c r="H411" s="15" t="s">
        <v>7955</v>
      </c>
      <c r="I411" s="15" t="s">
        <v>12</v>
      </c>
      <c r="J411" s="15" t="s">
        <v>13</v>
      </c>
      <c r="K411" s="99" t="s">
        <v>8842</v>
      </c>
      <c r="L411" s="1"/>
      <c r="M411" s="1"/>
      <c r="N411" s="1"/>
      <c r="O411" s="1"/>
      <c r="P411" s="1"/>
      <c r="Q411" s="1"/>
      <c r="R411" s="1"/>
      <c r="S411" s="1"/>
      <c r="T411" s="15"/>
      <c r="U411" s="1"/>
      <c r="V411" s="1"/>
      <c r="W411" s="1"/>
      <c r="X411" s="1"/>
      <c r="Y411" s="1"/>
      <c r="Z411" s="1"/>
    </row>
    <row r="412" ht="14.25" customHeight="1">
      <c r="A412" s="1"/>
      <c r="B412" s="12">
        <v>4.5114676E7</v>
      </c>
      <c r="C412" s="15">
        <v>8543166.0</v>
      </c>
      <c r="D412" s="107">
        <v>44391.49140046296</v>
      </c>
      <c r="E412" s="15" t="str">
        <f>VLOOKUP(WEEKDAY(D412),'Dia da Semana'!$S:$T,2,FALSE)</f>
        <v>Quinta</v>
      </c>
      <c r="F412" s="15" t="s">
        <v>8843</v>
      </c>
      <c r="G412" s="15" t="s">
        <v>8844</v>
      </c>
      <c r="H412" s="15" t="s">
        <v>7955</v>
      </c>
      <c r="I412" s="15" t="s">
        <v>17</v>
      </c>
      <c r="J412" s="15" t="s">
        <v>18</v>
      </c>
      <c r="K412" s="99"/>
      <c r="L412" s="1"/>
      <c r="M412" s="1"/>
      <c r="N412" s="1"/>
      <c r="O412" s="1"/>
      <c r="P412" s="1"/>
      <c r="Q412" s="1"/>
      <c r="R412" s="1"/>
      <c r="S412" s="1"/>
      <c r="T412" s="15"/>
      <c r="U412" s="1"/>
      <c r="V412" s="1"/>
      <c r="W412" s="1"/>
      <c r="X412" s="1"/>
      <c r="Y412" s="1"/>
      <c r="Z412" s="1"/>
    </row>
    <row r="413" ht="14.25" customHeight="1">
      <c r="A413" s="1"/>
      <c r="B413" s="12">
        <v>4.5114338E7</v>
      </c>
      <c r="C413" s="15">
        <v>6456051.0</v>
      </c>
      <c r="D413" s="107">
        <v>44391.483831018515</v>
      </c>
      <c r="E413" s="15" t="str">
        <f>VLOOKUP(WEEKDAY(D413),'Dia da Semana'!$S:$T,2,FALSE)</f>
        <v>Quinta</v>
      </c>
      <c r="F413" s="15" t="s">
        <v>8845</v>
      </c>
      <c r="G413" s="15" t="s">
        <v>8846</v>
      </c>
      <c r="H413" s="15" t="s">
        <v>7955</v>
      </c>
      <c r="I413" s="15" t="s">
        <v>12</v>
      </c>
      <c r="J413" s="15" t="s">
        <v>13</v>
      </c>
      <c r="K413" s="99" t="s">
        <v>8847</v>
      </c>
      <c r="L413" s="1"/>
      <c r="M413" s="1"/>
      <c r="N413" s="1"/>
      <c r="O413" s="1"/>
      <c r="P413" s="1"/>
      <c r="Q413" s="1"/>
      <c r="R413" s="1"/>
      <c r="S413" s="1"/>
      <c r="T413" s="15"/>
      <c r="U413" s="1"/>
      <c r="V413" s="1"/>
      <c r="W413" s="1"/>
      <c r="X413" s="1"/>
      <c r="Y413" s="1"/>
      <c r="Z413" s="1"/>
    </row>
    <row r="414" ht="14.25" customHeight="1">
      <c r="A414" s="1"/>
      <c r="B414" s="12">
        <v>4.5112917E7</v>
      </c>
      <c r="C414" s="15">
        <v>669280.0</v>
      </c>
      <c r="D414" s="107">
        <v>44391.45371527778</v>
      </c>
      <c r="E414" s="15" t="str">
        <f>VLOOKUP(WEEKDAY(D414),'Dia da Semana'!$S:$T,2,FALSE)</f>
        <v>Quinta</v>
      </c>
      <c r="F414" s="15" t="s">
        <v>8848</v>
      </c>
      <c r="G414" s="15" t="s">
        <v>8849</v>
      </c>
      <c r="H414" s="15" t="s">
        <v>7955</v>
      </c>
      <c r="I414" s="15"/>
      <c r="J414" s="15"/>
      <c r="K414" s="99"/>
      <c r="L414" s="1"/>
      <c r="M414" s="1"/>
      <c r="N414" s="1"/>
      <c r="O414" s="1"/>
      <c r="P414" s="1"/>
      <c r="Q414" s="1"/>
      <c r="R414" s="1"/>
      <c r="S414" s="1"/>
      <c r="T414" s="15"/>
      <c r="U414" s="1"/>
      <c r="V414" s="1"/>
      <c r="W414" s="1"/>
      <c r="X414" s="1"/>
      <c r="Y414" s="1"/>
      <c r="Z414" s="1"/>
    </row>
    <row r="415" ht="14.25" customHeight="1">
      <c r="A415" s="1"/>
      <c r="B415" s="12">
        <v>4.511285E7</v>
      </c>
      <c r="C415" s="15">
        <v>8418182.0</v>
      </c>
      <c r="D415" s="107">
        <v>44391.45217592592</v>
      </c>
      <c r="E415" s="15" t="str">
        <f>VLOOKUP(WEEKDAY(D415),'Dia da Semana'!$S:$T,2,FALSE)</f>
        <v>Quinta</v>
      </c>
      <c r="F415" s="15" t="s">
        <v>8850</v>
      </c>
      <c r="G415" s="15" t="s">
        <v>8851</v>
      </c>
      <c r="H415" s="15" t="s">
        <v>7955</v>
      </c>
      <c r="I415" s="15" t="s">
        <v>108</v>
      </c>
      <c r="J415" s="15" t="s">
        <v>13</v>
      </c>
      <c r="K415" s="99" t="s">
        <v>8852</v>
      </c>
      <c r="L415" s="1"/>
      <c r="M415" s="1"/>
      <c r="N415" s="1"/>
      <c r="O415" s="1"/>
      <c r="P415" s="1"/>
      <c r="Q415" s="1"/>
      <c r="R415" s="1"/>
      <c r="S415" s="1"/>
      <c r="T415" s="15"/>
      <c r="U415" s="1"/>
      <c r="V415" s="1"/>
      <c r="W415" s="1"/>
      <c r="X415" s="1"/>
      <c r="Y415" s="1"/>
      <c r="Z415" s="1"/>
    </row>
    <row r="416" ht="14.25" customHeight="1">
      <c r="A416" s="1"/>
      <c r="B416" s="12">
        <v>4.5112708E7</v>
      </c>
      <c r="C416" s="15">
        <v>981226.0</v>
      </c>
      <c r="D416" s="107">
        <v>44391.449537037035</v>
      </c>
      <c r="E416" s="15" t="str">
        <f>VLOOKUP(WEEKDAY(D416),'Dia da Semana'!$S:$T,2,FALSE)</f>
        <v>Quinta</v>
      </c>
      <c r="F416" s="15" t="s">
        <v>8853</v>
      </c>
      <c r="G416" s="15" t="s">
        <v>8854</v>
      </c>
      <c r="H416" s="15" t="s">
        <v>7955</v>
      </c>
      <c r="I416" s="15" t="s">
        <v>33</v>
      </c>
      <c r="J416" s="15" t="s">
        <v>18</v>
      </c>
      <c r="K416" s="99" t="s">
        <v>8855</v>
      </c>
      <c r="L416" s="1"/>
      <c r="M416" s="1"/>
      <c r="N416" s="1"/>
      <c r="O416" s="1"/>
      <c r="P416" s="1"/>
      <c r="Q416" s="1"/>
      <c r="R416" s="1"/>
      <c r="S416" s="1"/>
      <c r="T416" s="15"/>
      <c r="U416" s="1"/>
      <c r="V416" s="1"/>
      <c r="W416" s="1"/>
      <c r="X416" s="1"/>
      <c r="Y416" s="1"/>
      <c r="Z416" s="1"/>
    </row>
    <row r="417" ht="14.25" customHeight="1">
      <c r="A417" s="1"/>
      <c r="B417" s="12">
        <v>4.5112229E7</v>
      </c>
      <c r="C417" s="15">
        <v>8151044.0</v>
      </c>
      <c r="D417" s="107">
        <v>44391.437893518516</v>
      </c>
      <c r="E417" s="15" t="str">
        <f>VLOOKUP(WEEKDAY(D417),'Dia da Semana'!$S:$T,2,FALSE)</f>
        <v>Quinta</v>
      </c>
      <c r="F417" s="15" t="s">
        <v>8856</v>
      </c>
      <c r="G417" s="15" t="s">
        <v>8857</v>
      </c>
      <c r="H417" s="15" t="s">
        <v>7955</v>
      </c>
      <c r="I417" s="15" t="s">
        <v>49</v>
      </c>
      <c r="J417" s="15" t="s">
        <v>13</v>
      </c>
      <c r="K417" s="99" t="s">
        <v>8858</v>
      </c>
      <c r="L417" s="1"/>
      <c r="M417" s="1"/>
      <c r="N417" s="1"/>
      <c r="O417" s="1"/>
      <c r="P417" s="1"/>
      <c r="Q417" s="1"/>
      <c r="R417" s="1"/>
      <c r="S417" s="1"/>
      <c r="T417" s="15"/>
      <c r="U417" s="1"/>
      <c r="V417" s="1"/>
      <c r="W417" s="1"/>
      <c r="X417" s="1"/>
      <c r="Y417" s="1"/>
      <c r="Z417" s="1"/>
    </row>
    <row r="418" ht="14.25" customHeight="1">
      <c r="A418" s="1"/>
      <c r="B418" s="12">
        <v>4.5111312E7</v>
      </c>
      <c r="C418" s="15">
        <v>1988256.0</v>
      </c>
      <c r="D418" s="107">
        <v>44391.41798611111</v>
      </c>
      <c r="E418" s="15" t="str">
        <f>VLOOKUP(WEEKDAY(D418),'Dia da Semana'!$S:$T,2,FALSE)</f>
        <v>Quinta</v>
      </c>
      <c r="F418" s="15" t="s">
        <v>8859</v>
      </c>
      <c r="G418" s="15" t="s">
        <v>8860</v>
      </c>
      <c r="H418" s="15" t="s">
        <v>7955</v>
      </c>
      <c r="I418" s="15" t="s">
        <v>85</v>
      </c>
      <c r="J418" s="15" t="s">
        <v>45</v>
      </c>
      <c r="K418" s="99"/>
      <c r="L418" s="1"/>
      <c r="M418" s="1"/>
      <c r="N418" s="1"/>
      <c r="O418" s="1"/>
      <c r="P418" s="1"/>
      <c r="Q418" s="1"/>
      <c r="R418" s="1"/>
      <c r="S418" s="1"/>
      <c r="T418" s="15"/>
      <c r="U418" s="1"/>
      <c r="V418" s="1"/>
      <c r="W418" s="1"/>
      <c r="X418" s="1"/>
      <c r="Y418" s="1"/>
      <c r="Z418" s="1"/>
    </row>
    <row r="419" ht="14.25" customHeight="1">
      <c r="A419" s="1"/>
      <c r="B419" s="12">
        <v>4.5110795E7</v>
      </c>
      <c r="C419" s="15">
        <v>5237720.0</v>
      </c>
      <c r="D419" s="107">
        <v>44391.404652777775</v>
      </c>
      <c r="E419" s="15" t="str">
        <f>VLOOKUP(WEEKDAY(D419),'Dia da Semana'!$S:$T,2,FALSE)</f>
        <v>Quinta</v>
      </c>
      <c r="F419" s="15" t="s">
        <v>8861</v>
      </c>
      <c r="G419" s="15" t="s">
        <v>8862</v>
      </c>
      <c r="H419" s="15" t="s">
        <v>7955</v>
      </c>
      <c r="I419" s="15" t="s">
        <v>31</v>
      </c>
      <c r="J419" s="15" t="s">
        <v>32</v>
      </c>
      <c r="K419" s="99" t="s">
        <v>8863</v>
      </c>
      <c r="L419" s="1"/>
      <c r="M419" s="1"/>
      <c r="N419" s="1"/>
      <c r="O419" s="1"/>
      <c r="P419" s="1"/>
      <c r="Q419" s="1"/>
      <c r="R419" s="1"/>
      <c r="S419" s="1"/>
      <c r="T419" s="15"/>
      <c r="U419" s="1"/>
      <c r="V419" s="1"/>
      <c r="W419" s="1"/>
      <c r="X419" s="1"/>
      <c r="Y419" s="1"/>
      <c r="Z419" s="1"/>
    </row>
    <row r="420" ht="14.25" customHeight="1">
      <c r="A420" s="1"/>
      <c r="B420" s="12">
        <v>4.5109521E7</v>
      </c>
      <c r="C420" s="15">
        <v>5389624.0</v>
      </c>
      <c r="D420" s="107">
        <v>44391.368414351855</v>
      </c>
      <c r="E420" s="15" t="str">
        <f>VLOOKUP(WEEKDAY(D420),'Dia da Semana'!$S:$T,2,FALSE)</f>
        <v>Quinta</v>
      </c>
      <c r="F420" s="15" t="s">
        <v>8864</v>
      </c>
      <c r="G420" s="15" t="s">
        <v>8865</v>
      </c>
      <c r="H420" s="15" t="s">
        <v>7955</v>
      </c>
      <c r="I420" s="15" t="s">
        <v>12</v>
      </c>
      <c r="J420" s="15" t="s">
        <v>13</v>
      </c>
      <c r="K420" s="99" t="s">
        <v>8866</v>
      </c>
      <c r="L420" s="1"/>
      <c r="M420" s="1"/>
      <c r="N420" s="1"/>
      <c r="O420" s="1"/>
      <c r="P420" s="1"/>
      <c r="Q420" s="1"/>
      <c r="R420" s="1"/>
      <c r="S420" s="1"/>
      <c r="T420" s="15"/>
      <c r="U420" s="1"/>
      <c r="V420" s="1"/>
      <c r="W420" s="1"/>
      <c r="X420" s="1"/>
      <c r="Y420" s="1"/>
      <c r="Z420" s="1"/>
    </row>
    <row r="421" ht="14.25" customHeight="1">
      <c r="A421" s="1"/>
      <c r="B421" s="12">
        <v>4.5108396E7</v>
      </c>
      <c r="C421" s="15">
        <v>7228709.0</v>
      </c>
      <c r="D421" s="107">
        <v>44391.307858796295</v>
      </c>
      <c r="E421" s="15" t="str">
        <f>VLOOKUP(WEEKDAY(D421),'Dia da Semana'!$S:$T,2,FALSE)</f>
        <v>Quinta</v>
      </c>
      <c r="F421" s="15" t="s">
        <v>8867</v>
      </c>
      <c r="G421" s="15" t="s">
        <v>8868</v>
      </c>
      <c r="H421" s="15" t="s">
        <v>7955</v>
      </c>
      <c r="I421" s="15" t="s">
        <v>177</v>
      </c>
      <c r="J421" s="15" t="s">
        <v>60</v>
      </c>
      <c r="K421" s="99" t="s">
        <v>8869</v>
      </c>
      <c r="L421" s="1"/>
      <c r="M421" s="1"/>
      <c r="N421" s="1"/>
      <c r="O421" s="1"/>
      <c r="P421" s="1"/>
      <c r="Q421" s="1"/>
      <c r="R421" s="1"/>
      <c r="S421" s="1"/>
      <c r="T421" s="15"/>
      <c r="U421" s="1"/>
      <c r="V421" s="1"/>
      <c r="W421" s="1"/>
      <c r="X421" s="1"/>
      <c r="Y421" s="1"/>
      <c r="Z421" s="1"/>
    </row>
    <row r="422" ht="14.25" customHeight="1">
      <c r="A422" s="1"/>
      <c r="B422" s="12">
        <v>4.5105381E7</v>
      </c>
      <c r="C422" s="15">
        <v>6574725.0</v>
      </c>
      <c r="D422" s="107">
        <v>44390.90121527778</v>
      </c>
      <c r="E422" s="15" t="str">
        <f>VLOOKUP(WEEKDAY(D422),'Dia da Semana'!$S:$T,2,FALSE)</f>
        <v>Quarta</v>
      </c>
      <c r="F422" s="15" t="s">
        <v>8870</v>
      </c>
      <c r="G422" s="15" t="s">
        <v>8871</v>
      </c>
      <c r="H422" s="15" t="s">
        <v>7955</v>
      </c>
      <c r="I422" s="15" t="s">
        <v>12</v>
      </c>
      <c r="J422" s="15" t="s">
        <v>13</v>
      </c>
      <c r="K422" s="99"/>
      <c r="L422" s="1"/>
      <c r="M422" s="1"/>
      <c r="N422" s="1"/>
      <c r="O422" s="1"/>
      <c r="P422" s="1"/>
      <c r="Q422" s="1"/>
      <c r="R422" s="1"/>
      <c r="S422" s="1"/>
      <c r="T422" s="15"/>
      <c r="U422" s="1"/>
      <c r="V422" s="1"/>
      <c r="W422" s="1"/>
      <c r="X422" s="1"/>
      <c r="Y422" s="1"/>
      <c r="Z422" s="1"/>
    </row>
    <row r="423" ht="14.25" customHeight="1">
      <c r="A423" s="1"/>
      <c r="B423" s="12">
        <v>4.5105185E7</v>
      </c>
      <c r="C423" s="15">
        <v>729785.0</v>
      </c>
      <c r="D423" s="107">
        <v>44390.89444444444</v>
      </c>
      <c r="E423" s="15" t="str">
        <f>VLOOKUP(WEEKDAY(D423),'Dia da Semana'!$S:$T,2,FALSE)</f>
        <v>Quarta</v>
      </c>
      <c r="F423" s="15" t="s">
        <v>8872</v>
      </c>
      <c r="G423" s="15" t="s">
        <v>8873</v>
      </c>
      <c r="H423" s="15" t="s">
        <v>7955</v>
      </c>
      <c r="I423" s="15" t="s">
        <v>12</v>
      </c>
      <c r="J423" s="15" t="s">
        <v>13</v>
      </c>
      <c r="K423" s="99" t="s">
        <v>8874</v>
      </c>
      <c r="L423" s="1"/>
      <c r="M423" s="1"/>
      <c r="N423" s="1"/>
      <c r="O423" s="1"/>
      <c r="P423" s="1"/>
      <c r="Q423" s="1"/>
      <c r="R423" s="1"/>
      <c r="S423" s="1"/>
      <c r="T423" s="15"/>
      <c r="U423" s="1"/>
      <c r="V423" s="1"/>
      <c r="W423" s="1"/>
      <c r="X423" s="1"/>
      <c r="Y423" s="1"/>
      <c r="Z423" s="1"/>
    </row>
    <row r="424" ht="14.25" customHeight="1">
      <c r="A424" s="1"/>
      <c r="B424" s="12">
        <v>4.5102824E7</v>
      </c>
      <c r="C424" s="15">
        <v>3834761.0</v>
      </c>
      <c r="D424" s="107">
        <v>44390.810648148145</v>
      </c>
      <c r="E424" s="15" t="str">
        <f>VLOOKUP(WEEKDAY(D424),'Dia da Semana'!$S:$T,2,FALSE)</f>
        <v>Quarta</v>
      </c>
      <c r="F424" s="15" t="s">
        <v>8875</v>
      </c>
      <c r="G424" s="15" t="s">
        <v>8876</v>
      </c>
      <c r="H424" s="15" t="s">
        <v>7955</v>
      </c>
      <c r="I424" s="15" t="s">
        <v>20</v>
      </c>
      <c r="J424" s="15" t="s">
        <v>21</v>
      </c>
      <c r="K424" s="99"/>
      <c r="L424" s="1"/>
      <c r="M424" s="1"/>
      <c r="N424" s="1"/>
      <c r="O424" s="1"/>
      <c r="P424" s="1"/>
      <c r="Q424" s="1"/>
      <c r="R424" s="1"/>
      <c r="S424" s="1"/>
      <c r="T424" s="15"/>
      <c r="U424" s="1"/>
      <c r="V424" s="1"/>
      <c r="W424" s="1"/>
      <c r="X424" s="1"/>
      <c r="Y424" s="1"/>
      <c r="Z424" s="1"/>
    </row>
    <row r="425" ht="14.25" customHeight="1">
      <c r="A425" s="1"/>
      <c r="B425" s="12">
        <v>4.5102082E7</v>
      </c>
      <c r="C425" s="15">
        <v>7746380.0</v>
      </c>
      <c r="D425" s="107">
        <v>44390.78770833334</v>
      </c>
      <c r="E425" s="15" t="str">
        <f>VLOOKUP(WEEKDAY(D425),'Dia da Semana'!$S:$T,2,FALSE)</f>
        <v>Quarta</v>
      </c>
      <c r="F425" s="15" t="s">
        <v>8877</v>
      </c>
      <c r="G425" s="15" t="s">
        <v>8878</v>
      </c>
      <c r="H425" s="15" t="s">
        <v>7955</v>
      </c>
      <c r="I425" s="15" t="s">
        <v>103</v>
      </c>
      <c r="J425" s="15" t="s">
        <v>26</v>
      </c>
      <c r="K425" s="99"/>
      <c r="L425" s="1"/>
      <c r="M425" s="1"/>
      <c r="N425" s="1"/>
      <c r="O425" s="1"/>
      <c r="P425" s="1"/>
      <c r="Q425" s="1"/>
      <c r="R425" s="1"/>
      <c r="S425" s="1"/>
      <c r="T425" s="15"/>
      <c r="U425" s="1"/>
      <c r="V425" s="1"/>
      <c r="W425" s="1"/>
      <c r="X425" s="1"/>
      <c r="Y425" s="1"/>
      <c r="Z425" s="1"/>
    </row>
    <row r="426" ht="14.25" customHeight="1">
      <c r="A426" s="1"/>
      <c r="B426" s="12">
        <v>4.5100034E7</v>
      </c>
      <c r="C426" s="15">
        <v>6564358.0</v>
      </c>
      <c r="D426" s="107">
        <v>44390.7484837963</v>
      </c>
      <c r="E426" s="15" t="str">
        <f>VLOOKUP(WEEKDAY(D426),'Dia da Semana'!$S:$T,2,FALSE)</f>
        <v>Quarta</v>
      </c>
      <c r="F426" s="15" t="s">
        <v>8879</v>
      </c>
      <c r="G426" s="15" t="s">
        <v>8880</v>
      </c>
      <c r="H426" s="15" t="s">
        <v>7955</v>
      </c>
      <c r="I426" s="15" t="s">
        <v>12</v>
      </c>
      <c r="J426" s="15" t="s">
        <v>13</v>
      </c>
      <c r="K426" s="99"/>
      <c r="L426" s="1"/>
      <c r="M426" s="1"/>
      <c r="N426" s="1"/>
      <c r="O426" s="1"/>
      <c r="P426" s="1"/>
      <c r="Q426" s="1"/>
      <c r="R426" s="1"/>
      <c r="S426" s="1"/>
      <c r="T426" s="15"/>
      <c r="U426" s="1"/>
      <c r="V426" s="1"/>
      <c r="W426" s="1"/>
      <c r="X426" s="1"/>
      <c r="Y426" s="1"/>
      <c r="Z426" s="1"/>
    </row>
    <row r="427" ht="14.25" customHeight="1">
      <c r="A427" s="1"/>
      <c r="B427" s="12">
        <v>4.5096764E7</v>
      </c>
      <c r="C427" s="15">
        <v>7759823.0</v>
      </c>
      <c r="D427" s="107">
        <v>44390.71790509259</v>
      </c>
      <c r="E427" s="15" t="str">
        <f>VLOOKUP(WEEKDAY(D427),'Dia da Semana'!$S:$T,2,FALSE)</f>
        <v>Quarta</v>
      </c>
      <c r="F427" s="15" t="s">
        <v>8881</v>
      </c>
      <c r="G427" s="15" t="s">
        <v>8882</v>
      </c>
      <c r="H427" s="15" t="s">
        <v>7955</v>
      </c>
      <c r="I427" s="15" t="s">
        <v>12</v>
      </c>
      <c r="J427" s="15" t="s">
        <v>13</v>
      </c>
      <c r="K427" s="99"/>
      <c r="L427" s="1"/>
      <c r="M427" s="1"/>
      <c r="N427" s="1"/>
      <c r="O427" s="1"/>
      <c r="P427" s="1"/>
      <c r="Q427" s="1"/>
      <c r="R427" s="1"/>
      <c r="S427" s="1"/>
      <c r="T427" s="15"/>
      <c r="U427" s="1"/>
      <c r="V427" s="1"/>
      <c r="W427" s="1"/>
      <c r="X427" s="1"/>
      <c r="Y427" s="1"/>
      <c r="Z427" s="1"/>
    </row>
    <row r="428" ht="14.25" customHeight="1">
      <c r="A428" s="1"/>
      <c r="B428" s="12">
        <v>4.5092025E7</v>
      </c>
      <c r="C428" s="15">
        <v>3917450.0</v>
      </c>
      <c r="D428" s="107">
        <v>44390.67466435185</v>
      </c>
      <c r="E428" s="15" t="str">
        <f>VLOOKUP(WEEKDAY(D428),'Dia da Semana'!$S:$T,2,FALSE)</f>
        <v>Quarta</v>
      </c>
      <c r="F428" s="15" t="s">
        <v>8883</v>
      </c>
      <c r="G428" s="15" t="s">
        <v>8884</v>
      </c>
      <c r="H428" s="15" t="s">
        <v>7955</v>
      </c>
      <c r="I428" s="15" t="s">
        <v>12</v>
      </c>
      <c r="J428" s="15" t="s">
        <v>13</v>
      </c>
      <c r="K428" s="99" t="s">
        <v>8885</v>
      </c>
      <c r="L428" s="1"/>
      <c r="M428" s="1"/>
      <c r="N428" s="1"/>
      <c r="O428" s="1"/>
      <c r="P428" s="1"/>
      <c r="Q428" s="1"/>
      <c r="R428" s="1"/>
      <c r="S428" s="1"/>
      <c r="T428" s="15"/>
      <c r="U428" s="1"/>
      <c r="V428" s="1"/>
      <c r="W428" s="1"/>
      <c r="X428" s="1"/>
      <c r="Y428" s="1"/>
      <c r="Z428" s="1"/>
    </row>
    <row r="429" ht="14.25" customHeight="1">
      <c r="A429" s="1"/>
      <c r="B429" s="12">
        <v>4.5090084E7</v>
      </c>
      <c r="C429" s="15">
        <v>2920073.0</v>
      </c>
      <c r="D429" s="107">
        <v>44390.648935185185</v>
      </c>
      <c r="E429" s="15" t="str">
        <f>VLOOKUP(WEEKDAY(D429),'Dia da Semana'!$S:$T,2,FALSE)</f>
        <v>Quarta</v>
      </c>
      <c r="F429" s="15" t="s">
        <v>8016</v>
      </c>
      <c r="G429" s="15" t="s">
        <v>8886</v>
      </c>
      <c r="H429" s="15" t="s">
        <v>7955</v>
      </c>
      <c r="I429" s="15" t="s">
        <v>51</v>
      </c>
      <c r="J429" s="15" t="s">
        <v>45</v>
      </c>
      <c r="K429" s="99" t="s">
        <v>8887</v>
      </c>
      <c r="L429" s="1"/>
      <c r="M429" s="1"/>
      <c r="N429" s="1"/>
      <c r="O429" s="1"/>
      <c r="P429" s="1"/>
      <c r="Q429" s="1"/>
      <c r="R429" s="1"/>
      <c r="S429" s="1"/>
      <c r="T429" s="15"/>
      <c r="U429" s="1"/>
      <c r="V429" s="1"/>
      <c r="W429" s="1"/>
      <c r="X429" s="1"/>
      <c r="Y429" s="1"/>
      <c r="Z429" s="1"/>
    </row>
    <row r="430" ht="14.25" customHeight="1">
      <c r="A430" s="1"/>
      <c r="B430" s="12">
        <v>4.5089605E7</v>
      </c>
      <c r="C430" s="15">
        <v>6377965.0</v>
      </c>
      <c r="D430" s="107">
        <v>44390.63711805556</v>
      </c>
      <c r="E430" s="15" t="str">
        <f>VLOOKUP(WEEKDAY(D430),'Dia da Semana'!$S:$T,2,FALSE)</f>
        <v>Quarta</v>
      </c>
      <c r="F430" s="15" t="s">
        <v>8888</v>
      </c>
      <c r="G430" s="15" t="s">
        <v>8889</v>
      </c>
      <c r="H430" s="15" t="s">
        <v>7955</v>
      </c>
      <c r="I430" s="15" t="s">
        <v>12</v>
      </c>
      <c r="J430" s="15" t="s">
        <v>13</v>
      </c>
      <c r="K430" s="99"/>
      <c r="L430" s="1"/>
      <c r="M430" s="1"/>
      <c r="N430" s="1"/>
      <c r="O430" s="1"/>
      <c r="P430" s="1"/>
      <c r="Q430" s="1"/>
      <c r="R430" s="1"/>
      <c r="S430" s="1"/>
      <c r="T430" s="15"/>
      <c r="U430" s="1"/>
      <c r="V430" s="1"/>
      <c r="W430" s="1"/>
      <c r="X430" s="1"/>
      <c r="Y430" s="1"/>
      <c r="Z430" s="1"/>
    </row>
    <row r="431" ht="14.25" customHeight="1">
      <c r="A431" s="1"/>
      <c r="B431" s="12">
        <v>4.5089433E7</v>
      </c>
      <c r="C431" s="15">
        <v>3278625.0</v>
      </c>
      <c r="D431" s="107">
        <v>44390.63319444445</v>
      </c>
      <c r="E431" s="15" t="str">
        <f>VLOOKUP(WEEKDAY(D431),'Dia da Semana'!$S:$T,2,FALSE)</f>
        <v>Quarta</v>
      </c>
      <c r="F431" s="15" t="s">
        <v>7982</v>
      </c>
      <c r="G431" s="15" t="s">
        <v>8890</v>
      </c>
      <c r="H431" s="15" t="s">
        <v>7955</v>
      </c>
      <c r="I431" s="15" t="s">
        <v>12</v>
      </c>
      <c r="J431" s="15" t="s">
        <v>13</v>
      </c>
      <c r="K431" s="99"/>
      <c r="L431" s="1"/>
      <c r="M431" s="1"/>
      <c r="N431" s="1"/>
      <c r="O431" s="1"/>
      <c r="P431" s="1"/>
      <c r="Q431" s="1"/>
      <c r="R431" s="1"/>
      <c r="S431" s="1"/>
      <c r="T431" s="15"/>
      <c r="U431" s="1"/>
      <c r="V431" s="1"/>
      <c r="W431" s="1"/>
      <c r="X431" s="1"/>
      <c r="Y431" s="1"/>
      <c r="Z431" s="1"/>
    </row>
    <row r="432" ht="14.25" customHeight="1">
      <c r="A432" s="1"/>
      <c r="B432" s="12">
        <v>4.5086557E7</v>
      </c>
      <c r="C432" s="15" t="s">
        <v>8022</v>
      </c>
      <c r="D432" s="107">
        <v>44390.57141203704</v>
      </c>
      <c r="E432" s="15" t="str">
        <f>VLOOKUP(WEEKDAY(D432),'Dia da Semana'!$S:$T,2,FALSE)</f>
        <v>Quarta</v>
      </c>
      <c r="F432" s="15" t="s">
        <v>8891</v>
      </c>
      <c r="G432" s="15" t="s">
        <v>8892</v>
      </c>
      <c r="H432" s="15" t="s">
        <v>7955</v>
      </c>
      <c r="I432" s="15" t="s">
        <v>12</v>
      </c>
      <c r="J432" s="15" t="s">
        <v>13</v>
      </c>
      <c r="K432" s="99" t="s">
        <v>8893</v>
      </c>
      <c r="L432" s="1"/>
      <c r="M432" s="1"/>
      <c r="N432" s="1"/>
      <c r="O432" s="1"/>
      <c r="P432" s="1"/>
      <c r="Q432" s="1"/>
      <c r="R432" s="1"/>
      <c r="S432" s="1"/>
      <c r="T432" s="15"/>
      <c r="U432" s="1"/>
      <c r="V432" s="1"/>
      <c r="W432" s="1"/>
      <c r="X432" s="1"/>
      <c r="Y432" s="1"/>
      <c r="Z432" s="1"/>
    </row>
    <row r="433" ht="14.25" customHeight="1">
      <c r="A433" s="1"/>
      <c r="B433" s="12">
        <v>4.5086347E7</v>
      </c>
      <c r="C433" s="15">
        <v>4531406.0</v>
      </c>
      <c r="D433" s="107">
        <v>44390.56555555556</v>
      </c>
      <c r="E433" s="15" t="str">
        <f>VLOOKUP(WEEKDAY(D433),'Dia da Semana'!$S:$T,2,FALSE)</f>
        <v>Quarta</v>
      </c>
      <c r="F433" s="15" t="s">
        <v>8894</v>
      </c>
      <c r="G433" s="15" t="s">
        <v>8895</v>
      </c>
      <c r="H433" s="15" t="s">
        <v>7955</v>
      </c>
      <c r="I433" s="15" t="s">
        <v>12</v>
      </c>
      <c r="J433" s="15" t="s">
        <v>13</v>
      </c>
      <c r="K433" s="99"/>
      <c r="L433" s="1"/>
      <c r="M433" s="1"/>
      <c r="N433" s="1"/>
      <c r="O433" s="1"/>
      <c r="P433" s="1"/>
      <c r="Q433" s="1"/>
      <c r="R433" s="1"/>
      <c r="S433" s="1"/>
      <c r="T433" s="15"/>
      <c r="U433" s="1"/>
      <c r="V433" s="1"/>
      <c r="W433" s="1"/>
      <c r="X433" s="1"/>
      <c r="Y433" s="1"/>
      <c r="Z433" s="1"/>
    </row>
    <row r="434" ht="14.25" customHeight="1">
      <c r="A434" s="1"/>
      <c r="B434" s="12">
        <v>4.5086285E7</v>
      </c>
      <c r="C434" s="15">
        <v>4825585.0</v>
      </c>
      <c r="D434" s="107">
        <v>44390.56443287037</v>
      </c>
      <c r="E434" s="15" t="str">
        <f>VLOOKUP(WEEKDAY(D434),'Dia da Semana'!$S:$T,2,FALSE)</f>
        <v>Quarta</v>
      </c>
      <c r="F434" s="15" t="s">
        <v>8896</v>
      </c>
      <c r="G434" s="15" t="s">
        <v>8897</v>
      </c>
      <c r="H434" s="15" t="s">
        <v>7955</v>
      </c>
      <c r="I434" s="15" t="s">
        <v>20</v>
      </c>
      <c r="J434" s="15" t="s">
        <v>21</v>
      </c>
      <c r="K434" s="99" t="s">
        <v>8898</v>
      </c>
      <c r="L434" s="1"/>
      <c r="M434" s="1"/>
      <c r="N434" s="1"/>
      <c r="O434" s="1"/>
      <c r="P434" s="1"/>
      <c r="Q434" s="1"/>
      <c r="R434" s="1"/>
      <c r="S434" s="1"/>
      <c r="T434" s="15"/>
      <c r="U434" s="1"/>
      <c r="V434" s="1"/>
      <c r="W434" s="1"/>
      <c r="X434" s="1"/>
      <c r="Y434" s="1"/>
      <c r="Z434" s="1"/>
    </row>
    <row r="435" ht="14.25" customHeight="1">
      <c r="A435" s="1"/>
      <c r="B435" s="12">
        <v>4.5084447E7</v>
      </c>
      <c r="C435" s="15">
        <v>8460811.0</v>
      </c>
      <c r="D435" s="107">
        <v>44390.524050925924</v>
      </c>
      <c r="E435" s="15" t="str">
        <f>VLOOKUP(WEEKDAY(D435),'Dia da Semana'!$S:$T,2,FALSE)</f>
        <v>Quarta</v>
      </c>
      <c r="F435" s="15" t="s">
        <v>8899</v>
      </c>
      <c r="G435" s="15" t="s">
        <v>8900</v>
      </c>
      <c r="H435" s="15" t="s">
        <v>7955</v>
      </c>
      <c r="I435" s="15" t="s">
        <v>12</v>
      </c>
      <c r="J435" s="15" t="s">
        <v>13</v>
      </c>
      <c r="K435" s="99"/>
      <c r="L435" s="1"/>
      <c r="M435" s="1"/>
      <c r="N435" s="1"/>
      <c r="O435" s="1"/>
      <c r="P435" s="1"/>
      <c r="Q435" s="1"/>
      <c r="R435" s="1"/>
      <c r="S435" s="1"/>
      <c r="T435" s="15"/>
      <c r="U435" s="1"/>
      <c r="V435" s="1"/>
      <c r="W435" s="1"/>
      <c r="X435" s="1"/>
      <c r="Y435" s="1"/>
      <c r="Z435" s="1"/>
    </row>
    <row r="436" ht="14.25" customHeight="1">
      <c r="A436" s="1"/>
      <c r="B436" s="12">
        <v>4.5083495E7</v>
      </c>
      <c r="C436" s="15">
        <v>8855859.0</v>
      </c>
      <c r="D436" s="107">
        <v>44390.50313657407</v>
      </c>
      <c r="E436" s="15" t="str">
        <f>VLOOKUP(WEEKDAY(D436),'Dia da Semana'!$S:$T,2,FALSE)</f>
        <v>Quarta</v>
      </c>
      <c r="F436" s="15" t="s">
        <v>8901</v>
      </c>
      <c r="G436" s="15" t="s">
        <v>8902</v>
      </c>
      <c r="H436" s="15" t="s">
        <v>7955</v>
      </c>
      <c r="I436" s="15" t="s">
        <v>9</v>
      </c>
      <c r="J436" s="15" t="s">
        <v>10</v>
      </c>
      <c r="K436" s="99"/>
      <c r="L436" s="1"/>
      <c r="M436" s="1"/>
      <c r="N436" s="1"/>
      <c r="O436" s="1"/>
      <c r="P436" s="1"/>
      <c r="Q436" s="1"/>
      <c r="R436" s="1"/>
      <c r="S436" s="1"/>
      <c r="T436" s="15"/>
      <c r="U436" s="1"/>
      <c r="V436" s="1"/>
      <c r="W436" s="1"/>
      <c r="X436" s="1"/>
      <c r="Y436" s="1"/>
      <c r="Z436" s="1"/>
    </row>
    <row r="437" ht="14.25" customHeight="1">
      <c r="A437" s="1"/>
      <c r="B437" s="12">
        <v>4.5081737E7</v>
      </c>
      <c r="C437" s="15">
        <v>5074771.0</v>
      </c>
      <c r="D437" s="107">
        <v>44390.48454861111</v>
      </c>
      <c r="E437" s="15" t="str">
        <f>VLOOKUP(WEEKDAY(D437),'Dia da Semana'!$S:$T,2,FALSE)</f>
        <v>Quarta</v>
      </c>
      <c r="F437" s="15" t="s">
        <v>8903</v>
      </c>
      <c r="G437" s="15" t="s">
        <v>8904</v>
      </c>
      <c r="H437" s="15" t="s">
        <v>7955</v>
      </c>
      <c r="I437" s="15" t="s">
        <v>14</v>
      </c>
      <c r="J437" s="15" t="s">
        <v>15</v>
      </c>
      <c r="K437" s="99" t="s">
        <v>8905</v>
      </c>
      <c r="L437" s="1"/>
      <c r="M437" s="1"/>
      <c r="N437" s="1"/>
      <c r="O437" s="1"/>
      <c r="P437" s="1"/>
      <c r="Q437" s="1"/>
      <c r="R437" s="1"/>
      <c r="S437" s="1"/>
      <c r="T437" s="15"/>
      <c r="U437" s="1"/>
      <c r="V437" s="1"/>
      <c r="W437" s="1"/>
      <c r="X437" s="1"/>
      <c r="Y437" s="1"/>
      <c r="Z437" s="1"/>
    </row>
    <row r="438" ht="14.25" customHeight="1">
      <c r="A438" s="1"/>
      <c r="B438" s="12">
        <v>4.5080986E7</v>
      </c>
      <c r="C438" s="15">
        <v>8695745.0</v>
      </c>
      <c r="D438" s="107">
        <v>44390.47818287037</v>
      </c>
      <c r="E438" s="15" t="str">
        <f>VLOOKUP(WEEKDAY(D438),'Dia da Semana'!$S:$T,2,FALSE)</f>
        <v>Quarta</v>
      </c>
      <c r="F438" s="15" t="s">
        <v>8906</v>
      </c>
      <c r="G438" s="15" t="s">
        <v>8907</v>
      </c>
      <c r="H438" s="15" t="s">
        <v>7955</v>
      </c>
      <c r="I438" s="15" t="s">
        <v>12</v>
      </c>
      <c r="J438" s="15" t="s">
        <v>13</v>
      </c>
      <c r="K438" s="99" t="s">
        <v>8908</v>
      </c>
      <c r="L438" s="1"/>
      <c r="M438" s="1"/>
      <c r="N438" s="1"/>
      <c r="O438" s="1"/>
      <c r="P438" s="1"/>
      <c r="Q438" s="1"/>
      <c r="R438" s="1"/>
      <c r="S438" s="1"/>
      <c r="T438" s="15"/>
      <c r="U438" s="1"/>
      <c r="V438" s="1"/>
      <c r="W438" s="1"/>
      <c r="X438" s="1"/>
      <c r="Y438" s="1"/>
      <c r="Z438" s="1"/>
    </row>
    <row r="439" ht="14.25" customHeight="1">
      <c r="A439" s="1"/>
      <c r="B439" s="12">
        <v>4.5079134E7</v>
      </c>
      <c r="C439" s="15">
        <v>8740062.0</v>
      </c>
      <c r="D439" s="107">
        <v>44390.45972222222</v>
      </c>
      <c r="E439" s="15" t="str">
        <f>VLOOKUP(WEEKDAY(D439),'Dia da Semana'!$S:$T,2,FALSE)</f>
        <v>Quarta</v>
      </c>
      <c r="F439" s="15" t="s">
        <v>8909</v>
      </c>
      <c r="G439" s="15" t="s">
        <v>8910</v>
      </c>
      <c r="H439" s="15" t="s">
        <v>7955</v>
      </c>
      <c r="I439" s="15" t="s">
        <v>179</v>
      </c>
      <c r="J439" s="15" t="s">
        <v>10</v>
      </c>
      <c r="K439" s="99"/>
      <c r="L439" s="1"/>
      <c r="M439" s="1"/>
      <c r="N439" s="1"/>
      <c r="O439" s="1"/>
      <c r="P439" s="1"/>
      <c r="Q439" s="1"/>
      <c r="R439" s="1"/>
      <c r="S439" s="1"/>
      <c r="T439" s="15"/>
      <c r="U439" s="1"/>
      <c r="V439" s="1"/>
      <c r="W439" s="1"/>
      <c r="X439" s="1"/>
      <c r="Y439" s="1"/>
      <c r="Z439" s="1"/>
    </row>
    <row r="440" ht="14.25" customHeight="1">
      <c r="A440" s="1"/>
      <c r="B440" s="12">
        <v>4.5079032E7</v>
      </c>
      <c r="C440" s="15">
        <v>8113017.0</v>
      </c>
      <c r="D440" s="107">
        <v>44390.45753472222</v>
      </c>
      <c r="E440" s="15" t="str">
        <f>VLOOKUP(WEEKDAY(D440),'Dia da Semana'!$S:$T,2,FALSE)</f>
        <v>Quarta</v>
      </c>
      <c r="F440" s="15" t="s">
        <v>8911</v>
      </c>
      <c r="G440" s="15" t="s">
        <v>8912</v>
      </c>
      <c r="H440" s="15" t="s">
        <v>7955</v>
      </c>
      <c r="I440" s="15" t="s">
        <v>12</v>
      </c>
      <c r="J440" s="15" t="s">
        <v>13</v>
      </c>
      <c r="K440" s="99"/>
      <c r="L440" s="1"/>
      <c r="M440" s="1"/>
      <c r="N440" s="1"/>
      <c r="O440" s="1"/>
      <c r="P440" s="1"/>
      <c r="Q440" s="1"/>
      <c r="R440" s="1"/>
      <c r="S440" s="1"/>
      <c r="T440" s="15"/>
      <c r="U440" s="1"/>
      <c r="V440" s="1"/>
      <c r="W440" s="1"/>
      <c r="X440" s="1"/>
      <c r="Y440" s="1"/>
      <c r="Z440" s="1"/>
    </row>
    <row r="441" ht="14.25" customHeight="1">
      <c r="A441" s="1"/>
      <c r="B441" s="12">
        <v>4.5078596E7</v>
      </c>
      <c r="C441" s="15">
        <v>5532366.0</v>
      </c>
      <c r="D441" s="107">
        <v>44390.44956018519</v>
      </c>
      <c r="E441" s="15" t="str">
        <f>VLOOKUP(WEEKDAY(D441),'Dia da Semana'!$S:$T,2,FALSE)</f>
        <v>Quarta</v>
      </c>
      <c r="F441" s="15" t="s">
        <v>8913</v>
      </c>
      <c r="G441" s="15" t="s">
        <v>8914</v>
      </c>
      <c r="H441" s="15" t="s">
        <v>7955</v>
      </c>
      <c r="I441" s="15" t="s">
        <v>12</v>
      </c>
      <c r="J441" s="15" t="s">
        <v>13</v>
      </c>
      <c r="K441" s="99"/>
      <c r="L441" s="1"/>
      <c r="M441" s="1"/>
      <c r="N441" s="1"/>
      <c r="O441" s="1"/>
      <c r="P441" s="1"/>
      <c r="Q441" s="1"/>
      <c r="R441" s="1"/>
      <c r="S441" s="1"/>
      <c r="T441" s="15"/>
      <c r="U441" s="1"/>
      <c r="V441" s="1"/>
      <c r="W441" s="1"/>
      <c r="X441" s="1"/>
      <c r="Y441" s="1"/>
      <c r="Z441" s="1"/>
    </row>
    <row r="442" ht="14.25" customHeight="1">
      <c r="A442" s="1"/>
      <c r="B442" s="12">
        <v>4.5077756E7</v>
      </c>
      <c r="C442" s="15" t="s">
        <v>8022</v>
      </c>
      <c r="D442" s="107">
        <v>44390.43412037037</v>
      </c>
      <c r="E442" s="15" t="str">
        <f>VLOOKUP(WEEKDAY(D442),'Dia da Semana'!$S:$T,2,FALSE)</f>
        <v>Quarta</v>
      </c>
      <c r="F442" s="15" t="s">
        <v>8915</v>
      </c>
      <c r="G442" s="15" t="s">
        <v>8916</v>
      </c>
      <c r="H442" s="15" t="s">
        <v>7955</v>
      </c>
      <c r="I442" s="15" t="s">
        <v>12</v>
      </c>
      <c r="J442" s="15" t="s">
        <v>13</v>
      </c>
      <c r="K442" s="99" t="s">
        <v>8668</v>
      </c>
      <c r="L442" s="1"/>
      <c r="M442" s="1"/>
      <c r="N442" s="1"/>
      <c r="O442" s="1"/>
      <c r="P442" s="1"/>
      <c r="Q442" s="1"/>
      <c r="R442" s="1"/>
      <c r="S442" s="1"/>
      <c r="T442" s="15"/>
      <c r="U442" s="1"/>
      <c r="V442" s="1"/>
      <c r="W442" s="1"/>
      <c r="X442" s="1"/>
      <c r="Y442" s="1"/>
      <c r="Z442" s="1"/>
    </row>
    <row r="443" ht="14.25" customHeight="1">
      <c r="A443" s="1"/>
      <c r="B443" s="12">
        <v>4.5077364E7</v>
      </c>
      <c r="C443" s="15">
        <v>8884095.0</v>
      </c>
      <c r="D443" s="107">
        <v>44390.42625</v>
      </c>
      <c r="E443" s="15" t="str">
        <f>VLOOKUP(WEEKDAY(D443),'Dia da Semana'!$S:$T,2,FALSE)</f>
        <v>Quarta</v>
      </c>
      <c r="F443" s="15" t="s">
        <v>8917</v>
      </c>
      <c r="G443" s="15" t="s">
        <v>8918</v>
      </c>
      <c r="H443" s="15" t="s">
        <v>7955</v>
      </c>
      <c r="I443" s="15" t="s">
        <v>31</v>
      </c>
      <c r="J443" s="15" t="s">
        <v>32</v>
      </c>
      <c r="K443" s="99"/>
      <c r="L443" s="1"/>
      <c r="M443" s="1"/>
      <c r="N443" s="1"/>
      <c r="O443" s="1"/>
      <c r="P443" s="1"/>
      <c r="Q443" s="1"/>
      <c r="R443" s="1"/>
      <c r="S443" s="1"/>
      <c r="T443" s="15"/>
      <c r="U443" s="1"/>
      <c r="V443" s="1"/>
      <c r="W443" s="1"/>
      <c r="X443" s="1"/>
      <c r="Y443" s="1"/>
      <c r="Z443" s="1"/>
    </row>
    <row r="444" ht="14.25" customHeight="1">
      <c r="A444" s="1"/>
      <c r="B444" s="12">
        <v>4.5076668E7</v>
      </c>
      <c r="C444" s="15" t="s">
        <v>8022</v>
      </c>
      <c r="D444" s="107">
        <v>44390.41082175926</v>
      </c>
      <c r="E444" s="15" t="str">
        <f>VLOOKUP(WEEKDAY(D444),'Dia da Semana'!$S:$T,2,FALSE)</f>
        <v>Quarta</v>
      </c>
      <c r="F444" s="15" t="s">
        <v>8919</v>
      </c>
      <c r="G444" s="15" t="s">
        <v>8920</v>
      </c>
      <c r="H444" s="15" t="s">
        <v>7955</v>
      </c>
      <c r="I444" s="15" t="s">
        <v>55</v>
      </c>
      <c r="J444" s="15" t="s">
        <v>13</v>
      </c>
      <c r="K444" s="99"/>
      <c r="L444" s="1"/>
      <c r="M444" s="1"/>
      <c r="N444" s="1"/>
      <c r="O444" s="1"/>
      <c r="P444" s="1"/>
      <c r="Q444" s="1"/>
      <c r="R444" s="1"/>
      <c r="S444" s="1"/>
      <c r="T444" s="15"/>
      <c r="U444" s="1"/>
      <c r="V444" s="1"/>
      <c r="W444" s="1"/>
      <c r="X444" s="1"/>
      <c r="Y444" s="1"/>
      <c r="Z444" s="1"/>
    </row>
    <row r="445" ht="14.25" customHeight="1">
      <c r="A445" s="1"/>
      <c r="B445" s="12">
        <v>4.507615E7</v>
      </c>
      <c r="C445" s="15">
        <v>8778304.0</v>
      </c>
      <c r="D445" s="107">
        <v>44390.3996412037</v>
      </c>
      <c r="E445" s="15" t="str">
        <f>VLOOKUP(WEEKDAY(D445),'Dia da Semana'!$S:$T,2,FALSE)</f>
        <v>Quarta</v>
      </c>
      <c r="F445" s="15" t="s">
        <v>8921</v>
      </c>
      <c r="G445" s="15" t="s">
        <v>8922</v>
      </c>
      <c r="H445" s="15" t="s">
        <v>7955</v>
      </c>
      <c r="I445" s="15" t="s">
        <v>12</v>
      </c>
      <c r="J445" s="15" t="s">
        <v>13</v>
      </c>
      <c r="K445" s="99" t="s">
        <v>8923</v>
      </c>
      <c r="L445" s="1"/>
      <c r="M445" s="1"/>
      <c r="N445" s="1"/>
      <c r="O445" s="1"/>
      <c r="P445" s="1"/>
      <c r="Q445" s="1"/>
      <c r="R445" s="1"/>
      <c r="S445" s="1"/>
      <c r="T445" s="15"/>
      <c r="U445" s="1"/>
      <c r="V445" s="1"/>
      <c r="W445" s="1"/>
      <c r="X445" s="1"/>
      <c r="Y445" s="1"/>
      <c r="Z445" s="1"/>
    </row>
    <row r="446" ht="14.25" customHeight="1">
      <c r="A446" s="1"/>
      <c r="B446" s="12">
        <v>4.5076042E7</v>
      </c>
      <c r="C446" s="15">
        <v>8628798.0</v>
      </c>
      <c r="D446" s="107">
        <v>44390.39697916667</v>
      </c>
      <c r="E446" s="15" t="str">
        <f>VLOOKUP(WEEKDAY(D446),'Dia da Semana'!$S:$T,2,FALSE)</f>
        <v>Quarta</v>
      </c>
      <c r="F446" s="15" t="s">
        <v>7982</v>
      </c>
      <c r="G446" s="15" t="s">
        <v>8924</v>
      </c>
      <c r="H446" s="15" t="s">
        <v>7955</v>
      </c>
      <c r="I446" s="15" t="s">
        <v>180</v>
      </c>
      <c r="J446" s="15" t="s">
        <v>13</v>
      </c>
      <c r="K446" s="99"/>
      <c r="L446" s="1"/>
      <c r="M446" s="1"/>
      <c r="N446" s="1"/>
      <c r="O446" s="1"/>
      <c r="P446" s="1"/>
      <c r="Q446" s="1"/>
      <c r="R446" s="1"/>
      <c r="S446" s="1"/>
      <c r="T446" s="15"/>
      <c r="U446" s="1"/>
      <c r="V446" s="1"/>
      <c r="W446" s="1"/>
      <c r="X446" s="1"/>
      <c r="Y446" s="1"/>
      <c r="Z446" s="1"/>
    </row>
    <row r="447" ht="14.25" customHeight="1">
      <c r="A447" s="1"/>
      <c r="B447" s="12">
        <v>4.5075688E7</v>
      </c>
      <c r="C447" s="15">
        <v>3009212.0</v>
      </c>
      <c r="D447" s="107">
        <v>44390.38884259259</v>
      </c>
      <c r="E447" s="15" t="str">
        <f>VLOOKUP(WEEKDAY(D447),'Dia da Semana'!$S:$T,2,FALSE)</f>
        <v>Quarta</v>
      </c>
      <c r="F447" s="15" t="s">
        <v>8925</v>
      </c>
      <c r="G447" s="15" t="s">
        <v>8926</v>
      </c>
      <c r="H447" s="15" t="s">
        <v>7955</v>
      </c>
      <c r="I447" s="15" t="s">
        <v>17</v>
      </c>
      <c r="J447" s="15" t="s">
        <v>18</v>
      </c>
      <c r="K447" s="99"/>
      <c r="L447" s="1"/>
      <c r="M447" s="1"/>
      <c r="N447" s="1"/>
      <c r="O447" s="1"/>
      <c r="P447" s="1"/>
      <c r="Q447" s="1"/>
      <c r="R447" s="1"/>
      <c r="S447" s="1"/>
      <c r="T447" s="15"/>
      <c r="U447" s="1"/>
      <c r="V447" s="1"/>
      <c r="W447" s="1"/>
      <c r="X447" s="1"/>
      <c r="Y447" s="1"/>
      <c r="Z447" s="1"/>
    </row>
    <row r="448" ht="14.25" customHeight="1">
      <c r="A448" s="1"/>
      <c r="B448" s="12">
        <v>4.5074225E7</v>
      </c>
      <c r="C448" s="15">
        <v>8784039.0</v>
      </c>
      <c r="D448" s="107">
        <v>44390.33582175926</v>
      </c>
      <c r="E448" s="15" t="str">
        <f>VLOOKUP(WEEKDAY(D448),'Dia da Semana'!$S:$T,2,FALSE)</f>
        <v>Quarta</v>
      </c>
      <c r="F448" s="15" t="s">
        <v>8927</v>
      </c>
      <c r="G448" s="15" t="s">
        <v>8928</v>
      </c>
      <c r="H448" s="15" t="s">
        <v>7955</v>
      </c>
      <c r="I448" s="15" t="s">
        <v>181</v>
      </c>
      <c r="J448" s="15" t="s">
        <v>15</v>
      </c>
      <c r="K448" s="99"/>
      <c r="L448" s="1"/>
      <c r="M448" s="1"/>
      <c r="N448" s="1"/>
      <c r="O448" s="1"/>
      <c r="P448" s="1"/>
      <c r="Q448" s="1"/>
      <c r="R448" s="1"/>
      <c r="S448" s="1"/>
      <c r="T448" s="15"/>
      <c r="U448" s="1"/>
      <c r="V448" s="1"/>
      <c r="W448" s="1"/>
      <c r="X448" s="1"/>
      <c r="Y448" s="1"/>
      <c r="Z448" s="1"/>
    </row>
    <row r="449" ht="14.25" customHeight="1">
      <c r="A449" s="1"/>
      <c r="B449" s="12">
        <v>4.5074204E7</v>
      </c>
      <c r="C449" s="15">
        <v>5313008.0</v>
      </c>
      <c r="D449" s="107">
        <v>44390.33453703704</v>
      </c>
      <c r="E449" s="15" t="str">
        <f>VLOOKUP(WEEKDAY(D449),'Dia da Semana'!$S:$T,2,FALSE)</f>
        <v>Quarta</v>
      </c>
      <c r="F449" s="15" t="s">
        <v>8929</v>
      </c>
      <c r="G449" s="15" t="s">
        <v>8930</v>
      </c>
      <c r="H449" s="15" t="s">
        <v>7955</v>
      </c>
      <c r="I449" s="15" t="s">
        <v>12</v>
      </c>
      <c r="J449" s="15" t="s">
        <v>13</v>
      </c>
      <c r="K449" s="99"/>
      <c r="L449" s="1"/>
      <c r="M449" s="1"/>
      <c r="N449" s="1"/>
      <c r="O449" s="1"/>
      <c r="P449" s="1"/>
      <c r="Q449" s="1"/>
      <c r="R449" s="1"/>
      <c r="S449" s="1"/>
      <c r="T449" s="15"/>
      <c r="U449" s="1"/>
      <c r="V449" s="1"/>
      <c r="W449" s="1"/>
      <c r="X449" s="1"/>
      <c r="Y449" s="1"/>
      <c r="Z449" s="1"/>
    </row>
    <row r="450" ht="14.25" customHeight="1">
      <c r="A450" s="1"/>
      <c r="B450" s="12">
        <v>4.5071968E7</v>
      </c>
      <c r="C450" s="15">
        <v>8700854.0</v>
      </c>
      <c r="D450" s="107">
        <v>44389.96251157407</v>
      </c>
      <c r="E450" s="15" t="str">
        <f>VLOOKUP(WEEKDAY(D450),'Dia da Semana'!$S:$T,2,FALSE)</f>
        <v>Terça</v>
      </c>
      <c r="F450" s="15" t="s">
        <v>8931</v>
      </c>
      <c r="G450" s="15" t="s">
        <v>8932</v>
      </c>
      <c r="H450" s="15" t="s">
        <v>7955</v>
      </c>
      <c r="I450" s="15" t="s">
        <v>182</v>
      </c>
      <c r="J450" s="15" t="s">
        <v>18</v>
      </c>
      <c r="K450" s="99"/>
      <c r="L450" s="1"/>
      <c r="M450" s="1"/>
      <c r="N450" s="1"/>
      <c r="O450" s="1"/>
      <c r="P450" s="1"/>
      <c r="Q450" s="1"/>
      <c r="R450" s="1"/>
      <c r="S450" s="1"/>
      <c r="T450" s="15"/>
      <c r="U450" s="1"/>
      <c r="V450" s="1"/>
      <c r="W450" s="1"/>
      <c r="X450" s="1"/>
      <c r="Y450" s="1"/>
      <c r="Z450" s="1"/>
    </row>
    <row r="451" ht="14.25" customHeight="1">
      <c r="A451" s="1"/>
      <c r="B451" s="12">
        <v>4.5071966E7</v>
      </c>
      <c r="C451" s="15">
        <v>7390785.0</v>
      </c>
      <c r="D451" s="107">
        <v>44389.96225694445</v>
      </c>
      <c r="E451" s="15" t="str">
        <f>VLOOKUP(WEEKDAY(D451),'Dia da Semana'!$S:$T,2,FALSE)</f>
        <v>Terça</v>
      </c>
      <c r="F451" s="15" t="s">
        <v>8933</v>
      </c>
      <c r="G451" s="15" t="s">
        <v>8934</v>
      </c>
      <c r="H451" s="15" t="s">
        <v>7955</v>
      </c>
      <c r="I451" s="15" t="s">
        <v>17</v>
      </c>
      <c r="J451" s="15" t="s">
        <v>18</v>
      </c>
      <c r="K451" s="99"/>
      <c r="L451" s="1"/>
      <c r="M451" s="1"/>
      <c r="N451" s="1"/>
      <c r="O451" s="1"/>
      <c r="P451" s="1"/>
      <c r="Q451" s="1"/>
      <c r="R451" s="1"/>
      <c r="S451" s="1"/>
      <c r="T451" s="15"/>
      <c r="U451" s="1"/>
      <c r="V451" s="1"/>
      <c r="W451" s="1"/>
      <c r="X451" s="1"/>
      <c r="Y451" s="1"/>
      <c r="Z451" s="1"/>
    </row>
    <row r="452" ht="14.25" customHeight="1">
      <c r="A452" s="1"/>
      <c r="B452" s="12">
        <v>4.5071189E7</v>
      </c>
      <c r="C452" s="15">
        <v>1907521.0</v>
      </c>
      <c r="D452" s="107">
        <v>44389.925717592596</v>
      </c>
      <c r="E452" s="15" t="str">
        <f>VLOOKUP(WEEKDAY(D452),'Dia da Semana'!$S:$T,2,FALSE)</f>
        <v>Terça</v>
      </c>
      <c r="F452" s="15" t="s">
        <v>8935</v>
      </c>
      <c r="G452" s="15" t="s">
        <v>8936</v>
      </c>
      <c r="H452" s="15" t="s">
        <v>7955</v>
      </c>
      <c r="I452" s="15" t="s">
        <v>76</v>
      </c>
      <c r="J452" s="15" t="s">
        <v>13</v>
      </c>
      <c r="K452" s="99"/>
      <c r="L452" s="1"/>
      <c r="M452" s="1"/>
      <c r="N452" s="1"/>
      <c r="O452" s="1"/>
      <c r="P452" s="1"/>
      <c r="Q452" s="1"/>
      <c r="R452" s="1"/>
      <c r="S452" s="1"/>
      <c r="T452" s="15"/>
      <c r="U452" s="1"/>
      <c r="V452" s="1"/>
      <c r="W452" s="1"/>
      <c r="X452" s="1"/>
      <c r="Y452" s="1"/>
      <c r="Z452" s="1"/>
    </row>
    <row r="453" ht="14.25" customHeight="1">
      <c r="A453" s="1"/>
      <c r="B453" s="12">
        <v>4.5071115E7</v>
      </c>
      <c r="C453" s="15">
        <v>2442706.0</v>
      </c>
      <c r="D453" s="107">
        <v>44389.92356481482</v>
      </c>
      <c r="E453" s="15" t="str">
        <f>VLOOKUP(WEEKDAY(D453),'Dia da Semana'!$S:$T,2,FALSE)</f>
        <v>Terça</v>
      </c>
      <c r="F453" s="15" t="s">
        <v>8937</v>
      </c>
      <c r="G453" s="15" t="s">
        <v>8938</v>
      </c>
      <c r="H453" s="15" t="s">
        <v>7955</v>
      </c>
      <c r="I453" s="15" t="s">
        <v>12</v>
      </c>
      <c r="J453" s="15" t="s">
        <v>13</v>
      </c>
      <c r="K453" s="99"/>
      <c r="L453" s="1"/>
      <c r="M453" s="1"/>
      <c r="N453" s="1"/>
      <c r="O453" s="1"/>
      <c r="P453" s="1"/>
      <c r="Q453" s="1"/>
      <c r="R453" s="1"/>
      <c r="S453" s="1"/>
      <c r="T453" s="15"/>
      <c r="U453" s="1"/>
      <c r="V453" s="1"/>
      <c r="W453" s="1"/>
      <c r="X453" s="1"/>
      <c r="Y453" s="1"/>
      <c r="Z453" s="1"/>
    </row>
    <row r="454" ht="14.25" customHeight="1">
      <c r="A454" s="1"/>
      <c r="B454" s="12">
        <v>4.5069256E7</v>
      </c>
      <c r="C454" s="15">
        <v>1070960.0</v>
      </c>
      <c r="D454" s="107">
        <v>44389.850590277776</v>
      </c>
      <c r="E454" s="15" t="str">
        <f>VLOOKUP(WEEKDAY(D454),'Dia da Semana'!$S:$T,2,FALSE)</f>
        <v>Terça</v>
      </c>
      <c r="F454" s="15" t="s">
        <v>8939</v>
      </c>
      <c r="G454" s="15" t="s">
        <v>8940</v>
      </c>
      <c r="H454" s="15" t="s">
        <v>7955</v>
      </c>
      <c r="I454" s="15" t="s">
        <v>12</v>
      </c>
      <c r="J454" s="15" t="s">
        <v>13</v>
      </c>
      <c r="K454" s="99"/>
      <c r="L454" s="1"/>
      <c r="M454" s="1"/>
      <c r="N454" s="1"/>
      <c r="O454" s="1"/>
      <c r="P454" s="1"/>
      <c r="Q454" s="1"/>
      <c r="R454" s="1"/>
      <c r="S454" s="1"/>
      <c r="T454" s="15"/>
      <c r="U454" s="1"/>
      <c r="V454" s="1"/>
      <c r="W454" s="1"/>
      <c r="X454" s="1"/>
      <c r="Y454" s="1"/>
      <c r="Z454" s="1"/>
    </row>
    <row r="455" ht="14.25" customHeight="1">
      <c r="A455" s="1"/>
      <c r="B455" s="12">
        <v>4.5068935E7</v>
      </c>
      <c r="C455" s="15">
        <v>1193692.0</v>
      </c>
      <c r="D455" s="107">
        <v>44389.841527777775</v>
      </c>
      <c r="E455" s="15" t="str">
        <f>VLOOKUP(WEEKDAY(D455),'Dia da Semana'!$S:$T,2,FALSE)</f>
        <v>Terça</v>
      </c>
      <c r="F455" s="15" t="s">
        <v>8016</v>
      </c>
      <c r="G455" s="15" t="s">
        <v>8941</v>
      </c>
      <c r="H455" s="15" t="s">
        <v>7955</v>
      </c>
      <c r="I455" s="15" t="s">
        <v>20</v>
      </c>
      <c r="J455" s="15" t="s">
        <v>21</v>
      </c>
      <c r="K455" s="99" t="s">
        <v>8942</v>
      </c>
      <c r="L455" s="1"/>
      <c r="M455" s="1"/>
      <c r="N455" s="1"/>
      <c r="O455" s="1"/>
      <c r="P455" s="1"/>
      <c r="Q455" s="1"/>
      <c r="R455" s="1"/>
      <c r="S455" s="1"/>
      <c r="T455" s="15"/>
      <c r="U455" s="1"/>
      <c r="V455" s="1"/>
      <c r="W455" s="1"/>
      <c r="X455" s="1"/>
      <c r="Y455" s="1"/>
      <c r="Z455" s="1"/>
    </row>
    <row r="456" ht="14.25" customHeight="1">
      <c r="A456" s="1"/>
      <c r="B456" s="12">
        <v>4.5068714E7</v>
      </c>
      <c r="C456" s="15">
        <v>3745977.0</v>
      </c>
      <c r="D456" s="107">
        <v>44389.833391203705</v>
      </c>
      <c r="E456" s="15" t="str">
        <f>VLOOKUP(WEEKDAY(D456),'Dia da Semana'!$S:$T,2,FALSE)</f>
        <v>Terça</v>
      </c>
      <c r="F456" s="15" t="s">
        <v>8943</v>
      </c>
      <c r="G456" s="15" t="s">
        <v>8944</v>
      </c>
      <c r="H456" s="15" t="s">
        <v>7955</v>
      </c>
      <c r="I456" s="15" t="s">
        <v>12</v>
      </c>
      <c r="J456" s="15" t="s">
        <v>13</v>
      </c>
      <c r="K456" s="99" t="s">
        <v>8945</v>
      </c>
      <c r="L456" s="1"/>
      <c r="M456" s="1"/>
      <c r="N456" s="1"/>
      <c r="O456" s="1"/>
      <c r="P456" s="1"/>
      <c r="Q456" s="1"/>
      <c r="R456" s="1"/>
      <c r="S456" s="1"/>
      <c r="T456" s="15"/>
      <c r="U456" s="1"/>
      <c r="V456" s="1"/>
      <c r="W456" s="1"/>
      <c r="X456" s="1"/>
      <c r="Y456" s="1"/>
      <c r="Z456" s="1"/>
    </row>
    <row r="457" ht="14.25" customHeight="1">
      <c r="A457" s="1"/>
      <c r="B457" s="12">
        <v>4.5068625E7</v>
      </c>
      <c r="C457" s="15" t="s">
        <v>8022</v>
      </c>
      <c r="D457" s="107">
        <v>44389.82938657407</v>
      </c>
      <c r="E457" s="15" t="str">
        <f>VLOOKUP(WEEKDAY(D457),'Dia da Semana'!$S:$T,2,FALSE)</f>
        <v>Terça</v>
      </c>
      <c r="F457" s="15" t="s">
        <v>3351</v>
      </c>
      <c r="G457" s="15" t="s">
        <v>8946</v>
      </c>
      <c r="H457" s="15" t="s">
        <v>7955</v>
      </c>
      <c r="I457" s="15" t="s">
        <v>12</v>
      </c>
      <c r="J457" s="15" t="s">
        <v>13</v>
      </c>
      <c r="K457" s="99"/>
      <c r="L457" s="1"/>
      <c r="M457" s="1"/>
      <c r="N457" s="1"/>
      <c r="O457" s="1"/>
      <c r="P457" s="1"/>
      <c r="Q457" s="1"/>
      <c r="R457" s="1"/>
      <c r="S457" s="1"/>
      <c r="T457" s="15"/>
      <c r="U457" s="1"/>
      <c r="V457" s="1"/>
      <c r="W457" s="1"/>
      <c r="X457" s="1"/>
      <c r="Y457" s="1"/>
      <c r="Z457" s="1"/>
    </row>
    <row r="458" ht="14.25" customHeight="1">
      <c r="A458" s="1"/>
      <c r="B458" s="12">
        <v>4.5068389E7</v>
      </c>
      <c r="C458" s="15">
        <v>8597857.0</v>
      </c>
      <c r="D458" s="107">
        <v>44389.82144675926</v>
      </c>
      <c r="E458" s="15" t="str">
        <f>VLOOKUP(WEEKDAY(D458),'Dia da Semana'!$S:$T,2,FALSE)</f>
        <v>Terça</v>
      </c>
      <c r="F458" s="15" t="s">
        <v>8947</v>
      </c>
      <c r="G458" s="15" t="s">
        <v>8948</v>
      </c>
      <c r="H458" s="15" t="s">
        <v>7955</v>
      </c>
      <c r="I458" s="15" t="s">
        <v>183</v>
      </c>
      <c r="J458" s="15" t="s">
        <v>13</v>
      </c>
      <c r="K458" s="99"/>
      <c r="L458" s="1"/>
      <c r="M458" s="1"/>
      <c r="N458" s="1"/>
      <c r="O458" s="1"/>
      <c r="P458" s="1"/>
      <c r="Q458" s="1"/>
      <c r="R458" s="1"/>
      <c r="S458" s="1"/>
      <c r="T458" s="15"/>
      <c r="U458" s="1"/>
      <c r="V458" s="1"/>
      <c r="W458" s="1"/>
      <c r="X458" s="1"/>
      <c r="Y458" s="1"/>
      <c r="Z458" s="1"/>
    </row>
    <row r="459" ht="14.25" customHeight="1">
      <c r="A459" s="1"/>
      <c r="B459" s="12">
        <v>4.5068267E7</v>
      </c>
      <c r="C459" s="15">
        <v>5664974.0</v>
      </c>
      <c r="D459" s="107">
        <v>44389.817708333336</v>
      </c>
      <c r="E459" s="15" t="str">
        <f>VLOOKUP(WEEKDAY(D459),'Dia da Semana'!$S:$T,2,FALSE)</f>
        <v>Terça</v>
      </c>
      <c r="F459" s="15" t="s">
        <v>8949</v>
      </c>
      <c r="G459" s="15" t="s">
        <v>8950</v>
      </c>
      <c r="H459" s="15" t="s">
        <v>7955</v>
      </c>
      <c r="I459" s="15" t="s">
        <v>184</v>
      </c>
      <c r="J459" s="15" t="s">
        <v>50</v>
      </c>
      <c r="K459" s="99" t="s">
        <v>8951</v>
      </c>
      <c r="L459" s="1"/>
      <c r="M459" s="1"/>
      <c r="N459" s="1"/>
      <c r="O459" s="1"/>
      <c r="P459" s="1"/>
      <c r="Q459" s="1"/>
      <c r="R459" s="1"/>
      <c r="S459" s="1"/>
      <c r="T459" s="15"/>
      <c r="U459" s="1"/>
      <c r="V459" s="1"/>
      <c r="W459" s="1"/>
      <c r="X459" s="1"/>
      <c r="Y459" s="1"/>
      <c r="Z459" s="1"/>
    </row>
    <row r="460" ht="14.25" customHeight="1">
      <c r="A460" s="1"/>
      <c r="B460" s="12">
        <v>4.5068167E7</v>
      </c>
      <c r="C460" s="15">
        <v>4110609.0</v>
      </c>
      <c r="D460" s="107">
        <v>44389.815046296295</v>
      </c>
      <c r="E460" s="15" t="str">
        <f>VLOOKUP(WEEKDAY(D460),'Dia da Semana'!$S:$T,2,FALSE)</f>
        <v>Terça</v>
      </c>
      <c r="F460" s="15" t="s">
        <v>8952</v>
      </c>
      <c r="G460" s="15" t="s">
        <v>8953</v>
      </c>
      <c r="H460" s="15" t="s">
        <v>7955</v>
      </c>
      <c r="I460" s="15" t="s">
        <v>17</v>
      </c>
      <c r="J460" s="15" t="s">
        <v>18</v>
      </c>
      <c r="K460" s="99"/>
      <c r="L460" s="1"/>
      <c r="M460" s="1"/>
      <c r="N460" s="1"/>
      <c r="O460" s="1"/>
      <c r="P460" s="1"/>
      <c r="Q460" s="1"/>
      <c r="R460" s="1"/>
      <c r="S460" s="1"/>
      <c r="T460" s="15"/>
      <c r="U460" s="1"/>
      <c r="V460" s="1"/>
      <c r="W460" s="1"/>
      <c r="X460" s="1"/>
      <c r="Y460" s="1"/>
      <c r="Z460" s="1"/>
    </row>
    <row r="461" ht="14.25" customHeight="1">
      <c r="A461" s="1"/>
      <c r="B461" s="12">
        <v>4.5065494E7</v>
      </c>
      <c r="C461" s="15">
        <v>8449691.0</v>
      </c>
      <c r="D461" s="107">
        <v>44389.734988425924</v>
      </c>
      <c r="E461" s="15" t="str">
        <f>VLOOKUP(WEEKDAY(D461),'Dia da Semana'!$S:$T,2,FALSE)</f>
        <v>Terça</v>
      </c>
      <c r="F461" s="15" t="s">
        <v>8954</v>
      </c>
      <c r="G461" s="15" t="s">
        <v>8955</v>
      </c>
      <c r="H461" s="15" t="s">
        <v>7955</v>
      </c>
      <c r="I461" s="15" t="s">
        <v>17</v>
      </c>
      <c r="J461" s="15" t="s">
        <v>18</v>
      </c>
      <c r="K461" s="99"/>
      <c r="L461" s="1"/>
      <c r="M461" s="1"/>
      <c r="N461" s="1"/>
      <c r="O461" s="1"/>
      <c r="P461" s="1"/>
      <c r="Q461" s="1"/>
      <c r="R461" s="1"/>
      <c r="S461" s="1"/>
      <c r="T461" s="15"/>
      <c r="U461" s="1"/>
      <c r="V461" s="1"/>
      <c r="W461" s="1"/>
      <c r="X461" s="1"/>
      <c r="Y461" s="1"/>
      <c r="Z461" s="1"/>
    </row>
    <row r="462" ht="14.25" customHeight="1">
      <c r="A462" s="1"/>
      <c r="B462" s="12">
        <v>4.5063841E7</v>
      </c>
      <c r="C462" s="15">
        <v>8846875.0</v>
      </c>
      <c r="D462" s="107">
        <v>44389.69162037037</v>
      </c>
      <c r="E462" s="15" t="str">
        <f>VLOOKUP(WEEKDAY(D462),'Dia da Semana'!$S:$T,2,FALSE)</f>
        <v>Terça</v>
      </c>
      <c r="F462" s="15" t="s">
        <v>8956</v>
      </c>
      <c r="G462" s="15" t="s">
        <v>8957</v>
      </c>
      <c r="H462" s="15" t="s">
        <v>7955</v>
      </c>
      <c r="I462" s="15" t="s">
        <v>31</v>
      </c>
      <c r="J462" s="15" t="s">
        <v>32</v>
      </c>
      <c r="K462" s="99"/>
      <c r="L462" s="1"/>
      <c r="M462" s="1"/>
      <c r="N462" s="1"/>
      <c r="O462" s="1"/>
      <c r="P462" s="1"/>
      <c r="Q462" s="1"/>
      <c r="R462" s="1"/>
      <c r="S462" s="1"/>
      <c r="T462" s="15"/>
      <c r="U462" s="1"/>
      <c r="V462" s="1"/>
      <c r="W462" s="1"/>
      <c r="X462" s="1"/>
      <c r="Y462" s="1"/>
      <c r="Z462" s="1"/>
    </row>
    <row r="463" ht="14.25" customHeight="1">
      <c r="A463" s="1"/>
      <c r="B463" s="12">
        <v>4.5063042E7</v>
      </c>
      <c r="C463" s="15">
        <v>2658763.0</v>
      </c>
      <c r="D463" s="107">
        <v>44389.6778125</v>
      </c>
      <c r="E463" s="15" t="str">
        <f>VLOOKUP(WEEKDAY(D463),'Dia da Semana'!$S:$T,2,FALSE)</f>
        <v>Terça</v>
      </c>
      <c r="F463" s="15" t="s">
        <v>8958</v>
      </c>
      <c r="G463" s="15" t="s">
        <v>8959</v>
      </c>
      <c r="H463" s="15" t="s">
        <v>7955</v>
      </c>
      <c r="I463" s="15" t="s">
        <v>12</v>
      </c>
      <c r="J463" s="15" t="s">
        <v>13</v>
      </c>
      <c r="K463" s="99"/>
      <c r="L463" s="1"/>
      <c r="M463" s="1"/>
      <c r="N463" s="1"/>
      <c r="O463" s="1"/>
      <c r="P463" s="1"/>
      <c r="Q463" s="1"/>
      <c r="R463" s="1"/>
      <c r="S463" s="1"/>
      <c r="T463" s="15"/>
      <c r="U463" s="1"/>
      <c r="V463" s="1"/>
      <c r="W463" s="1"/>
      <c r="X463" s="1"/>
      <c r="Y463" s="1"/>
      <c r="Z463" s="1"/>
    </row>
    <row r="464" ht="14.25" customHeight="1">
      <c r="A464" s="1"/>
      <c r="B464" s="12">
        <v>4.5062418E7</v>
      </c>
      <c r="C464" s="15">
        <v>8850812.0</v>
      </c>
      <c r="D464" s="107">
        <v>44389.6615625</v>
      </c>
      <c r="E464" s="15" t="str">
        <f>VLOOKUP(WEEKDAY(D464),'Dia da Semana'!$S:$T,2,FALSE)</f>
        <v>Terça</v>
      </c>
      <c r="F464" s="15" t="s">
        <v>8960</v>
      </c>
      <c r="G464" s="15" t="s">
        <v>8961</v>
      </c>
      <c r="H464" s="15" t="s">
        <v>7955</v>
      </c>
      <c r="I464" s="15" t="s">
        <v>12</v>
      </c>
      <c r="J464" s="15" t="s">
        <v>13</v>
      </c>
      <c r="K464" s="99"/>
      <c r="L464" s="1"/>
      <c r="M464" s="1"/>
      <c r="N464" s="1"/>
      <c r="O464" s="1"/>
      <c r="P464" s="1"/>
      <c r="Q464" s="1"/>
      <c r="R464" s="1"/>
      <c r="S464" s="1"/>
      <c r="T464" s="15"/>
      <c r="U464" s="1"/>
      <c r="V464" s="1"/>
      <c r="W464" s="1"/>
      <c r="X464" s="1"/>
      <c r="Y464" s="1"/>
      <c r="Z464" s="1"/>
    </row>
    <row r="465" ht="14.25" customHeight="1">
      <c r="A465" s="1"/>
      <c r="B465" s="12">
        <v>4.506001E7</v>
      </c>
      <c r="C465" s="15">
        <v>8856238.0</v>
      </c>
      <c r="D465" s="107">
        <v>44389.609398148146</v>
      </c>
      <c r="E465" s="15" t="str">
        <f>VLOOKUP(WEEKDAY(D465),'Dia da Semana'!$S:$T,2,FALSE)</f>
        <v>Terça</v>
      </c>
      <c r="F465" s="15" t="s">
        <v>8733</v>
      </c>
      <c r="G465" s="15" t="s">
        <v>8962</v>
      </c>
      <c r="H465" s="15" t="s">
        <v>7955</v>
      </c>
      <c r="I465" s="15" t="s">
        <v>31</v>
      </c>
      <c r="J465" s="15" t="s">
        <v>32</v>
      </c>
      <c r="K465" s="99" t="s">
        <v>8963</v>
      </c>
      <c r="L465" s="1"/>
      <c r="M465" s="1"/>
      <c r="N465" s="1"/>
      <c r="O465" s="1"/>
      <c r="P465" s="1"/>
      <c r="Q465" s="1"/>
      <c r="R465" s="1"/>
      <c r="S465" s="1"/>
      <c r="T465" s="15"/>
      <c r="U465" s="1"/>
      <c r="V465" s="1"/>
      <c r="W465" s="1"/>
      <c r="X465" s="1"/>
      <c r="Y465" s="1"/>
      <c r="Z465" s="1"/>
    </row>
    <row r="466" ht="14.25" customHeight="1">
      <c r="A466" s="1"/>
      <c r="B466" s="12">
        <v>4.5059419E7</v>
      </c>
      <c r="C466" s="15">
        <v>8853319.0</v>
      </c>
      <c r="D466" s="107">
        <v>44389.59600694444</v>
      </c>
      <c r="E466" s="15" t="str">
        <f>VLOOKUP(WEEKDAY(D466),'Dia da Semana'!$S:$T,2,FALSE)</f>
        <v>Terça</v>
      </c>
      <c r="F466" s="15" t="s">
        <v>8964</v>
      </c>
      <c r="G466" s="15" t="s">
        <v>8965</v>
      </c>
      <c r="H466" s="15" t="s">
        <v>7955</v>
      </c>
      <c r="I466" s="15" t="s">
        <v>35</v>
      </c>
      <c r="J466" s="15" t="s">
        <v>13</v>
      </c>
      <c r="K466" s="99" t="s">
        <v>8966</v>
      </c>
      <c r="L466" s="1"/>
      <c r="M466" s="1"/>
      <c r="N466" s="1"/>
      <c r="O466" s="1"/>
      <c r="P466" s="1"/>
      <c r="Q466" s="1"/>
      <c r="R466" s="1"/>
      <c r="S466" s="1"/>
      <c r="T466" s="15"/>
      <c r="U466" s="1"/>
      <c r="V466" s="1"/>
      <c r="W466" s="1"/>
      <c r="X466" s="1"/>
      <c r="Y466" s="1"/>
      <c r="Z466" s="1"/>
    </row>
    <row r="467" ht="14.25" customHeight="1">
      <c r="A467" s="1"/>
      <c r="B467" s="12">
        <v>4.5059109E7</v>
      </c>
      <c r="C467" s="15">
        <v>3990296.0</v>
      </c>
      <c r="D467" s="107">
        <v>44389.587916666664</v>
      </c>
      <c r="E467" s="15" t="str">
        <f>VLOOKUP(WEEKDAY(D467),'Dia da Semana'!$S:$T,2,FALSE)</f>
        <v>Terça</v>
      </c>
      <c r="F467" s="15" t="s">
        <v>8967</v>
      </c>
      <c r="G467" s="15" t="s">
        <v>8968</v>
      </c>
      <c r="H467" s="15" t="s">
        <v>7955</v>
      </c>
      <c r="I467" s="15" t="s">
        <v>185</v>
      </c>
      <c r="J467" s="15" t="s">
        <v>15</v>
      </c>
      <c r="K467" s="99"/>
      <c r="L467" s="1"/>
      <c r="M467" s="1"/>
      <c r="N467" s="1"/>
      <c r="O467" s="1"/>
      <c r="P467" s="1"/>
      <c r="Q467" s="1"/>
      <c r="R467" s="1"/>
      <c r="S467" s="1"/>
      <c r="T467" s="15"/>
      <c r="U467" s="1"/>
      <c r="V467" s="1"/>
      <c r="W467" s="1"/>
      <c r="X467" s="1"/>
      <c r="Y467" s="1"/>
      <c r="Z467" s="1"/>
    </row>
    <row r="468" ht="14.25" customHeight="1">
      <c r="A468" s="1"/>
      <c r="B468" s="12">
        <v>4.505906E7</v>
      </c>
      <c r="C468" s="15">
        <v>1326436.0</v>
      </c>
      <c r="D468" s="107">
        <v>44389.586643518516</v>
      </c>
      <c r="E468" s="15" t="str">
        <f>VLOOKUP(WEEKDAY(D468),'Dia da Semana'!$S:$T,2,FALSE)</f>
        <v>Terça</v>
      </c>
      <c r="F468" s="15" t="s">
        <v>8969</v>
      </c>
      <c r="G468" s="15" t="s">
        <v>8970</v>
      </c>
      <c r="H468" s="15" t="s">
        <v>7955</v>
      </c>
      <c r="I468" s="15" t="s">
        <v>43</v>
      </c>
      <c r="J468" s="15" t="s">
        <v>44</v>
      </c>
      <c r="K468" s="99" t="s">
        <v>8971</v>
      </c>
      <c r="L468" s="1"/>
      <c r="M468" s="1"/>
      <c r="N468" s="1"/>
      <c r="O468" s="1"/>
      <c r="P468" s="1"/>
      <c r="Q468" s="1"/>
      <c r="R468" s="1"/>
      <c r="S468" s="1"/>
      <c r="T468" s="15"/>
      <c r="U468" s="1"/>
      <c r="V468" s="1"/>
      <c r="W468" s="1"/>
      <c r="X468" s="1"/>
      <c r="Y468" s="1"/>
      <c r="Z468" s="1"/>
    </row>
    <row r="469" ht="14.25" customHeight="1">
      <c r="A469" s="1"/>
      <c r="B469" s="12">
        <v>4.5058742E7</v>
      </c>
      <c r="C469" s="15">
        <v>6786611.0</v>
      </c>
      <c r="D469" s="107">
        <v>44389.58020833333</v>
      </c>
      <c r="E469" s="15" t="str">
        <f>VLOOKUP(WEEKDAY(D469),'Dia da Semana'!$S:$T,2,FALSE)</f>
        <v>Terça</v>
      </c>
      <c r="F469" s="15" t="s">
        <v>8972</v>
      </c>
      <c r="G469" s="15" t="s">
        <v>8973</v>
      </c>
      <c r="H469" s="15" t="s">
        <v>7955</v>
      </c>
      <c r="I469" s="15" t="s">
        <v>17</v>
      </c>
      <c r="J469" s="15" t="s">
        <v>18</v>
      </c>
      <c r="K469" s="99"/>
      <c r="L469" s="1"/>
      <c r="M469" s="1"/>
      <c r="N469" s="1"/>
      <c r="O469" s="1"/>
      <c r="P469" s="1"/>
      <c r="Q469" s="1"/>
      <c r="R469" s="1"/>
      <c r="S469" s="1"/>
      <c r="T469" s="15"/>
      <c r="U469" s="1"/>
      <c r="V469" s="1"/>
      <c r="W469" s="1"/>
      <c r="X469" s="1"/>
      <c r="Y469" s="1"/>
      <c r="Z469" s="1"/>
    </row>
    <row r="470" ht="14.25" customHeight="1">
      <c r="A470" s="1"/>
      <c r="B470" s="12">
        <v>4.505874E7</v>
      </c>
      <c r="C470" s="15">
        <v>4172253.0</v>
      </c>
      <c r="D470" s="107">
        <v>44389.58006944445</v>
      </c>
      <c r="E470" s="15" t="str">
        <f>VLOOKUP(WEEKDAY(D470),'Dia da Semana'!$S:$T,2,FALSE)</f>
        <v>Terça</v>
      </c>
      <c r="F470" s="15" t="s">
        <v>8974</v>
      </c>
      <c r="G470" s="15" t="s">
        <v>8975</v>
      </c>
      <c r="H470" s="15" t="s">
        <v>7955</v>
      </c>
      <c r="I470" s="15" t="s">
        <v>12</v>
      </c>
      <c r="J470" s="15" t="s">
        <v>13</v>
      </c>
      <c r="K470" s="99"/>
      <c r="L470" s="1"/>
      <c r="M470" s="1"/>
      <c r="N470" s="1"/>
      <c r="O470" s="1"/>
      <c r="P470" s="1"/>
      <c r="Q470" s="1"/>
      <c r="R470" s="1"/>
      <c r="S470" s="1"/>
      <c r="T470" s="15"/>
      <c r="U470" s="1"/>
      <c r="V470" s="1"/>
      <c r="W470" s="1"/>
      <c r="X470" s="1"/>
      <c r="Y470" s="1"/>
      <c r="Z470" s="1"/>
    </row>
    <row r="471" ht="14.25" customHeight="1">
      <c r="A471" s="1"/>
      <c r="B471" s="12">
        <v>4.50579E7</v>
      </c>
      <c r="C471" s="15">
        <v>8038847.0</v>
      </c>
      <c r="D471" s="107">
        <v>44389.56141203704</v>
      </c>
      <c r="E471" s="15" t="str">
        <f>VLOOKUP(WEEKDAY(D471),'Dia da Semana'!$S:$T,2,FALSE)</f>
        <v>Terça</v>
      </c>
      <c r="F471" s="15" t="s">
        <v>8976</v>
      </c>
      <c r="G471" s="15" t="s">
        <v>8977</v>
      </c>
      <c r="H471" s="15" t="s">
        <v>7955</v>
      </c>
      <c r="I471" s="15" t="s">
        <v>12</v>
      </c>
      <c r="J471" s="15" t="s">
        <v>13</v>
      </c>
      <c r="K471" s="99"/>
      <c r="L471" s="1"/>
      <c r="M471" s="1"/>
      <c r="N471" s="1"/>
      <c r="O471" s="1"/>
      <c r="P471" s="1"/>
      <c r="Q471" s="1"/>
      <c r="R471" s="1"/>
      <c r="S471" s="1"/>
      <c r="T471" s="15"/>
      <c r="U471" s="1"/>
      <c r="V471" s="1"/>
      <c r="W471" s="1"/>
      <c r="X471" s="1"/>
      <c r="Y471" s="1"/>
      <c r="Z471" s="1"/>
    </row>
    <row r="472" ht="14.25" customHeight="1">
      <c r="A472" s="1"/>
      <c r="B472" s="12">
        <v>4.5057558E7</v>
      </c>
      <c r="C472" s="15">
        <v>5903418.0</v>
      </c>
      <c r="D472" s="107">
        <v>44389.55255787037</v>
      </c>
      <c r="E472" s="15" t="str">
        <f>VLOOKUP(WEEKDAY(D472),'Dia da Semana'!$S:$T,2,FALSE)</f>
        <v>Terça</v>
      </c>
      <c r="F472" s="15" t="s">
        <v>8978</v>
      </c>
      <c r="G472" s="15" t="s">
        <v>8979</v>
      </c>
      <c r="H472" s="15" t="s">
        <v>7955</v>
      </c>
      <c r="I472" s="15" t="s">
        <v>12</v>
      </c>
      <c r="J472" s="15" t="s">
        <v>13</v>
      </c>
      <c r="K472" s="99" t="s">
        <v>8980</v>
      </c>
      <c r="L472" s="1"/>
      <c r="M472" s="1"/>
      <c r="N472" s="1"/>
      <c r="O472" s="1"/>
      <c r="P472" s="1"/>
      <c r="Q472" s="1"/>
      <c r="R472" s="1"/>
      <c r="S472" s="1"/>
      <c r="T472" s="15"/>
      <c r="U472" s="1"/>
      <c r="V472" s="1"/>
      <c r="W472" s="1"/>
      <c r="X472" s="1"/>
      <c r="Y472" s="1"/>
      <c r="Z472" s="1"/>
    </row>
    <row r="473" ht="14.25" customHeight="1">
      <c r="A473" s="1"/>
      <c r="B473" s="12">
        <v>4.5056941E7</v>
      </c>
      <c r="C473" s="15">
        <v>8868388.0</v>
      </c>
      <c r="D473" s="107">
        <v>44389.53773148148</v>
      </c>
      <c r="E473" s="15" t="str">
        <f>VLOOKUP(WEEKDAY(D473),'Dia da Semana'!$S:$T,2,FALSE)</f>
        <v>Terça</v>
      </c>
      <c r="F473" s="15" t="s">
        <v>8981</v>
      </c>
      <c r="G473" s="15" t="s">
        <v>8982</v>
      </c>
      <c r="H473" s="15" t="s">
        <v>7955</v>
      </c>
      <c r="I473" s="15" t="s">
        <v>14</v>
      </c>
      <c r="J473" s="15" t="s">
        <v>15</v>
      </c>
      <c r="K473" s="99" t="s">
        <v>8983</v>
      </c>
      <c r="L473" s="1"/>
      <c r="M473" s="1"/>
      <c r="N473" s="1"/>
      <c r="O473" s="1"/>
      <c r="P473" s="1"/>
      <c r="Q473" s="1"/>
      <c r="R473" s="1"/>
      <c r="S473" s="1"/>
      <c r="T473" s="15"/>
      <c r="U473" s="1"/>
      <c r="V473" s="1"/>
      <c r="W473" s="1"/>
      <c r="X473" s="1"/>
      <c r="Y473" s="1"/>
      <c r="Z473" s="1"/>
    </row>
    <row r="474" ht="14.25" customHeight="1">
      <c r="A474" s="1"/>
      <c r="B474" s="12">
        <v>4.5055511E7</v>
      </c>
      <c r="C474" s="15">
        <v>6456051.0</v>
      </c>
      <c r="D474" s="107">
        <v>44389.505844907406</v>
      </c>
      <c r="E474" s="15" t="str">
        <f>VLOOKUP(WEEKDAY(D474),'Dia da Semana'!$S:$T,2,FALSE)</f>
        <v>Terça</v>
      </c>
      <c r="F474" s="15" t="s">
        <v>8984</v>
      </c>
      <c r="G474" s="15" t="s">
        <v>8985</v>
      </c>
      <c r="H474" s="15" t="s">
        <v>7955</v>
      </c>
      <c r="I474" s="15" t="s">
        <v>12</v>
      </c>
      <c r="J474" s="15" t="s">
        <v>13</v>
      </c>
      <c r="K474" s="99" t="s">
        <v>8986</v>
      </c>
      <c r="L474" s="1"/>
      <c r="M474" s="1"/>
      <c r="N474" s="1"/>
      <c r="O474" s="1"/>
      <c r="P474" s="1"/>
      <c r="Q474" s="1"/>
      <c r="R474" s="1"/>
      <c r="S474" s="1"/>
      <c r="T474" s="15"/>
      <c r="U474" s="1"/>
      <c r="V474" s="1"/>
      <c r="W474" s="1"/>
      <c r="X474" s="1"/>
      <c r="Y474" s="1"/>
      <c r="Z474" s="1"/>
    </row>
    <row r="475" ht="14.25" customHeight="1">
      <c r="A475" s="1"/>
      <c r="B475" s="12">
        <v>4.5055392E7</v>
      </c>
      <c r="C475" s="15">
        <v>8828998.0</v>
      </c>
      <c r="D475" s="107">
        <v>44389.50337962963</v>
      </c>
      <c r="E475" s="15" t="str">
        <f>VLOOKUP(WEEKDAY(D475),'Dia da Semana'!$S:$T,2,FALSE)</f>
        <v>Terça</v>
      </c>
      <c r="F475" s="15" t="s">
        <v>8987</v>
      </c>
      <c r="G475" s="15" t="s">
        <v>8988</v>
      </c>
      <c r="H475" s="15" t="s">
        <v>7955</v>
      </c>
      <c r="I475" s="15" t="s">
        <v>17</v>
      </c>
      <c r="J475" s="15" t="s">
        <v>18</v>
      </c>
      <c r="K475" s="99"/>
      <c r="L475" s="1"/>
      <c r="M475" s="1"/>
      <c r="N475" s="1"/>
      <c r="O475" s="1"/>
      <c r="P475" s="1"/>
      <c r="Q475" s="1"/>
      <c r="R475" s="1"/>
      <c r="S475" s="1"/>
      <c r="T475" s="15"/>
      <c r="U475" s="1"/>
      <c r="V475" s="1"/>
      <c r="W475" s="1"/>
      <c r="X475" s="1"/>
      <c r="Y475" s="1"/>
      <c r="Z475" s="1"/>
    </row>
    <row r="476" ht="14.25" customHeight="1">
      <c r="A476" s="1"/>
      <c r="B476" s="12">
        <v>4.5055332E7</v>
      </c>
      <c r="C476" s="15">
        <v>8865242.0</v>
      </c>
      <c r="D476" s="107">
        <v>44389.50178240741</v>
      </c>
      <c r="E476" s="15" t="str">
        <f>VLOOKUP(WEEKDAY(D476),'Dia da Semana'!$S:$T,2,FALSE)</f>
        <v>Terça</v>
      </c>
      <c r="F476" s="15" t="s">
        <v>8989</v>
      </c>
      <c r="G476" s="15" t="s">
        <v>8990</v>
      </c>
      <c r="H476" s="15" t="s">
        <v>7955</v>
      </c>
      <c r="I476" s="15" t="s">
        <v>12</v>
      </c>
      <c r="J476" s="15" t="s">
        <v>13</v>
      </c>
      <c r="K476" s="99"/>
      <c r="L476" s="1"/>
      <c r="M476" s="1"/>
      <c r="N476" s="1"/>
      <c r="O476" s="1"/>
      <c r="P476" s="1"/>
      <c r="Q476" s="1"/>
      <c r="R476" s="1"/>
      <c r="S476" s="1"/>
      <c r="T476" s="15"/>
      <c r="U476" s="1"/>
      <c r="V476" s="1"/>
      <c r="W476" s="1"/>
      <c r="X476" s="1"/>
      <c r="Y476" s="1"/>
      <c r="Z476" s="1"/>
    </row>
    <row r="477" ht="14.25" customHeight="1">
      <c r="A477" s="1"/>
      <c r="B477" s="12">
        <v>4.5054173E7</v>
      </c>
      <c r="C477" s="15">
        <v>8841409.0</v>
      </c>
      <c r="D477" s="107">
        <v>44389.48049768519</v>
      </c>
      <c r="E477" s="15" t="str">
        <f>VLOOKUP(WEEKDAY(D477),'Dia da Semana'!$S:$T,2,FALSE)</f>
        <v>Terça</v>
      </c>
      <c r="F477" s="15" t="s">
        <v>8991</v>
      </c>
      <c r="G477" s="15" t="s">
        <v>8992</v>
      </c>
      <c r="H477" s="15" t="s">
        <v>7955</v>
      </c>
      <c r="I477" s="15" t="s">
        <v>14</v>
      </c>
      <c r="J477" s="15" t="s">
        <v>15</v>
      </c>
      <c r="K477" s="99"/>
      <c r="L477" s="1"/>
      <c r="M477" s="1"/>
      <c r="N477" s="1"/>
      <c r="O477" s="1"/>
      <c r="P477" s="1"/>
      <c r="Q477" s="1"/>
      <c r="R477" s="1"/>
      <c r="S477" s="1"/>
      <c r="T477" s="15"/>
      <c r="U477" s="1"/>
      <c r="V477" s="1"/>
      <c r="W477" s="1"/>
      <c r="X477" s="1"/>
      <c r="Y477" s="1"/>
      <c r="Z477" s="1"/>
    </row>
    <row r="478" ht="14.25" customHeight="1">
      <c r="A478" s="1"/>
      <c r="B478" s="12">
        <v>4.5054001E7</v>
      </c>
      <c r="C478" s="15">
        <v>732193.0</v>
      </c>
      <c r="D478" s="107">
        <v>44389.4775</v>
      </c>
      <c r="E478" s="15" t="str">
        <f>VLOOKUP(WEEKDAY(D478),'Dia da Semana'!$S:$T,2,FALSE)</f>
        <v>Terça</v>
      </c>
      <c r="F478" s="15" t="s">
        <v>8012</v>
      </c>
      <c r="G478" s="15" t="s">
        <v>8993</v>
      </c>
      <c r="H478" s="15" t="s">
        <v>7955</v>
      </c>
      <c r="I478" s="15" t="s">
        <v>33</v>
      </c>
      <c r="J478" s="15" t="s">
        <v>18</v>
      </c>
      <c r="K478" s="99" t="s">
        <v>8994</v>
      </c>
      <c r="L478" s="1"/>
      <c r="M478" s="1"/>
      <c r="N478" s="1"/>
      <c r="O478" s="1"/>
      <c r="P478" s="1"/>
      <c r="Q478" s="1"/>
      <c r="R478" s="1"/>
      <c r="S478" s="1"/>
      <c r="T478" s="15"/>
      <c r="U478" s="1"/>
      <c r="V478" s="1"/>
      <c r="W478" s="1"/>
      <c r="X478" s="1"/>
      <c r="Y478" s="1"/>
      <c r="Z478" s="1"/>
    </row>
    <row r="479" ht="14.25" customHeight="1">
      <c r="A479" s="1"/>
      <c r="B479" s="12">
        <v>4.5051361E7</v>
      </c>
      <c r="C479" s="15">
        <v>1736837.0</v>
      </c>
      <c r="D479" s="107">
        <v>44389.42622685185</v>
      </c>
      <c r="E479" s="15" t="str">
        <f>VLOOKUP(WEEKDAY(D479),'Dia da Semana'!$S:$T,2,FALSE)</f>
        <v>Terça</v>
      </c>
      <c r="F479" s="15" t="s">
        <v>8995</v>
      </c>
      <c r="G479" s="15" t="s">
        <v>8996</v>
      </c>
      <c r="H479" s="15" t="s">
        <v>7955</v>
      </c>
      <c r="I479" s="15" t="s">
        <v>22</v>
      </c>
      <c r="J479" s="15" t="s">
        <v>27</v>
      </c>
      <c r="K479" s="99"/>
      <c r="L479" s="1"/>
      <c r="M479" s="1"/>
      <c r="N479" s="1"/>
      <c r="O479" s="1"/>
      <c r="P479" s="1"/>
      <c r="Q479" s="1"/>
      <c r="R479" s="1"/>
      <c r="S479" s="1"/>
      <c r="T479" s="15"/>
      <c r="U479" s="1"/>
      <c r="V479" s="1"/>
      <c r="W479" s="1"/>
      <c r="X479" s="1"/>
      <c r="Y479" s="1"/>
      <c r="Z479" s="1"/>
    </row>
    <row r="480" ht="14.25" customHeight="1">
      <c r="A480" s="1"/>
      <c r="B480" s="12">
        <v>4.5051151E7</v>
      </c>
      <c r="C480" s="15">
        <v>8787519.0</v>
      </c>
      <c r="D480" s="107">
        <v>44389.421481481484</v>
      </c>
      <c r="E480" s="15" t="str">
        <f>VLOOKUP(WEEKDAY(D480),'Dia da Semana'!$S:$T,2,FALSE)</f>
        <v>Terça</v>
      </c>
      <c r="F480" s="15" t="s">
        <v>8997</v>
      </c>
      <c r="G480" s="15" t="s">
        <v>8998</v>
      </c>
      <c r="H480" s="15" t="s">
        <v>7955</v>
      </c>
      <c r="I480" s="15" t="s">
        <v>186</v>
      </c>
      <c r="J480" s="15" t="s">
        <v>15</v>
      </c>
      <c r="K480" s="99" t="s">
        <v>8999</v>
      </c>
      <c r="L480" s="1"/>
      <c r="M480" s="1"/>
      <c r="N480" s="1"/>
      <c r="O480" s="1"/>
      <c r="P480" s="1"/>
      <c r="Q480" s="1"/>
      <c r="R480" s="1"/>
      <c r="S480" s="1"/>
      <c r="T480" s="15"/>
      <c r="U480" s="1"/>
      <c r="V480" s="1"/>
      <c r="W480" s="1"/>
      <c r="X480" s="1"/>
      <c r="Y480" s="1"/>
      <c r="Z480" s="1"/>
    </row>
    <row r="481" ht="14.25" customHeight="1">
      <c r="A481" s="1"/>
      <c r="B481" s="12">
        <v>4.5051116E7</v>
      </c>
      <c r="C481" s="15">
        <v>3205335.0</v>
      </c>
      <c r="D481" s="107">
        <v>44389.42092592592</v>
      </c>
      <c r="E481" s="15" t="str">
        <f>VLOOKUP(WEEKDAY(D481),'Dia da Semana'!$S:$T,2,FALSE)</f>
        <v>Terça</v>
      </c>
      <c r="F481" s="15" t="s">
        <v>9000</v>
      </c>
      <c r="G481" s="15" t="s">
        <v>9001</v>
      </c>
      <c r="H481" s="15" t="s">
        <v>7955</v>
      </c>
      <c r="I481" s="15" t="s">
        <v>31</v>
      </c>
      <c r="J481" s="15" t="s">
        <v>32</v>
      </c>
      <c r="K481" s="99" t="s">
        <v>9002</v>
      </c>
      <c r="L481" s="1"/>
      <c r="M481" s="1"/>
      <c r="N481" s="1"/>
      <c r="O481" s="1"/>
      <c r="P481" s="1"/>
      <c r="Q481" s="1"/>
      <c r="R481" s="1"/>
      <c r="S481" s="1"/>
      <c r="T481" s="15"/>
      <c r="U481" s="1"/>
      <c r="V481" s="1"/>
      <c r="W481" s="1"/>
      <c r="X481" s="1"/>
      <c r="Y481" s="1"/>
      <c r="Z481" s="1"/>
    </row>
    <row r="482" ht="14.25" customHeight="1">
      <c r="A482" s="1"/>
      <c r="B482" s="12">
        <v>4.5050622E7</v>
      </c>
      <c r="C482" s="15">
        <v>5731970.0</v>
      </c>
      <c r="D482" s="107">
        <v>44389.40930555556</v>
      </c>
      <c r="E482" s="15" t="str">
        <f>VLOOKUP(WEEKDAY(D482),'Dia da Semana'!$S:$T,2,FALSE)</f>
        <v>Terça</v>
      </c>
      <c r="F482" s="15" t="s">
        <v>9003</v>
      </c>
      <c r="G482" s="15" t="s">
        <v>9004</v>
      </c>
      <c r="H482" s="15" t="s">
        <v>7955</v>
      </c>
      <c r="I482" s="15" t="s">
        <v>12</v>
      </c>
      <c r="J482" s="15" t="s">
        <v>13</v>
      </c>
      <c r="K482" s="99"/>
      <c r="L482" s="1"/>
      <c r="M482" s="1"/>
      <c r="N482" s="1"/>
      <c r="O482" s="1"/>
      <c r="P482" s="1"/>
      <c r="Q482" s="1"/>
      <c r="R482" s="1"/>
      <c r="S482" s="1"/>
      <c r="T482" s="15"/>
      <c r="U482" s="1"/>
      <c r="V482" s="1"/>
      <c r="W482" s="1"/>
      <c r="X482" s="1"/>
      <c r="Y482" s="1"/>
      <c r="Z482" s="1"/>
    </row>
    <row r="483" ht="14.25" customHeight="1">
      <c r="A483" s="1"/>
      <c r="B483" s="12">
        <v>4.5049534E7</v>
      </c>
      <c r="C483" s="15">
        <v>5599279.0</v>
      </c>
      <c r="D483" s="107">
        <v>44389.385092592594</v>
      </c>
      <c r="E483" s="15" t="str">
        <f>VLOOKUP(WEEKDAY(D483),'Dia da Semana'!$S:$T,2,FALSE)</f>
        <v>Terça</v>
      </c>
      <c r="F483" s="15" t="s">
        <v>9005</v>
      </c>
      <c r="G483" s="15" t="s">
        <v>9006</v>
      </c>
      <c r="H483" s="15" t="s">
        <v>7955</v>
      </c>
      <c r="I483" s="15" t="s">
        <v>12</v>
      </c>
      <c r="J483" s="15" t="s">
        <v>13</v>
      </c>
      <c r="K483" s="99"/>
      <c r="L483" s="1"/>
      <c r="M483" s="1"/>
      <c r="N483" s="1"/>
      <c r="O483" s="1"/>
      <c r="P483" s="1"/>
      <c r="Q483" s="1"/>
      <c r="R483" s="1"/>
      <c r="S483" s="1"/>
      <c r="T483" s="15"/>
      <c r="U483" s="1"/>
      <c r="V483" s="1"/>
      <c r="W483" s="1"/>
      <c r="X483" s="1"/>
      <c r="Y483" s="1"/>
      <c r="Z483" s="1"/>
    </row>
    <row r="484" ht="14.25" customHeight="1">
      <c r="A484" s="1"/>
      <c r="B484" s="12">
        <v>4.5048338E7</v>
      </c>
      <c r="C484" s="15" t="s">
        <v>8022</v>
      </c>
      <c r="D484" s="107">
        <v>44389.349016203705</v>
      </c>
      <c r="E484" s="15" t="str">
        <f>VLOOKUP(WEEKDAY(D484),'Dia da Semana'!$S:$T,2,FALSE)</f>
        <v>Terça</v>
      </c>
      <c r="F484" s="15" t="s">
        <v>9007</v>
      </c>
      <c r="G484" s="15" t="s">
        <v>9008</v>
      </c>
      <c r="H484" s="15" t="s">
        <v>7955</v>
      </c>
      <c r="I484" s="15" t="s">
        <v>41</v>
      </c>
      <c r="J484" s="15" t="s">
        <v>42</v>
      </c>
      <c r="K484" s="99" t="s">
        <v>9009</v>
      </c>
      <c r="L484" s="1"/>
      <c r="M484" s="1"/>
      <c r="N484" s="1"/>
      <c r="O484" s="1"/>
      <c r="P484" s="1"/>
      <c r="Q484" s="1"/>
      <c r="R484" s="1"/>
      <c r="S484" s="1"/>
      <c r="T484" s="15"/>
      <c r="U484" s="1"/>
      <c r="V484" s="1"/>
      <c r="W484" s="1"/>
      <c r="X484" s="1"/>
      <c r="Y484" s="1"/>
      <c r="Z484" s="1"/>
    </row>
    <row r="485" ht="14.25" customHeight="1">
      <c r="A485" s="1"/>
      <c r="B485" s="12">
        <v>4.5047639E7</v>
      </c>
      <c r="C485" s="15" t="s">
        <v>8022</v>
      </c>
      <c r="D485" s="107">
        <v>44389.295011574075</v>
      </c>
      <c r="E485" s="15" t="str">
        <f>VLOOKUP(WEEKDAY(D485),'Dia da Semana'!$S:$T,2,FALSE)</f>
        <v>Terça</v>
      </c>
      <c r="F485" s="15" t="s">
        <v>9010</v>
      </c>
      <c r="G485" s="15" t="s">
        <v>9011</v>
      </c>
      <c r="H485" s="15" t="s">
        <v>7955</v>
      </c>
      <c r="I485" s="15" t="s">
        <v>31</v>
      </c>
      <c r="J485" s="15" t="s">
        <v>32</v>
      </c>
      <c r="K485" s="99"/>
      <c r="L485" s="1"/>
      <c r="M485" s="1"/>
      <c r="N485" s="1"/>
      <c r="O485" s="1"/>
      <c r="P485" s="1"/>
      <c r="Q485" s="1"/>
      <c r="R485" s="1"/>
      <c r="S485" s="1"/>
      <c r="T485" s="15"/>
      <c r="U485" s="1"/>
      <c r="V485" s="1"/>
      <c r="W485" s="1"/>
      <c r="X485" s="1"/>
      <c r="Y485" s="1"/>
      <c r="Z485" s="1"/>
    </row>
    <row r="486" ht="14.25" customHeight="1">
      <c r="A486" s="1"/>
      <c r="B486" s="12">
        <v>4.5045031E7</v>
      </c>
      <c r="C486" s="15">
        <v>6896213.0</v>
      </c>
      <c r="D486" s="107">
        <v>44388.83136574074</v>
      </c>
      <c r="E486" s="15" t="str">
        <f>VLOOKUP(WEEKDAY(D486),'Dia da Semana'!$S:$T,2,FALSE)</f>
        <v>Segunda</v>
      </c>
      <c r="F486" s="15" t="s">
        <v>9012</v>
      </c>
      <c r="G486" s="15" t="s">
        <v>9013</v>
      </c>
      <c r="H486" s="15" t="s">
        <v>7955</v>
      </c>
      <c r="I486" s="15" t="s">
        <v>12</v>
      </c>
      <c r="J486" s="15" t="s">
        <v>13</v>
      </c>
      <c r="K486" s="99"/>
      <c r="L486" s="1"/>
      <c r="M486" s="1"/>
      <c r="N486" s="1"/>
      <c r="O486" s="1"/>
      <c r="P486" s="1"/>
      <c r="Q486" s="1"/>
      <c r="R486" s="1"/>
      <c r="S486" s="1"/>
      <c r="T486" s="15"/>
      <c r="U486" s="1"/>
      <c r="V486" s="1"/>
      <c r="W486" s="1"/>
      <c r="X486" s="1"/>
      <c r="Y486" s="1"/>
      <c r="Z486" s="1"/>
    </row>
    <row r="487" ht="14.25" customHeight="1">
      <c r="A487" s="1"/>
      <c r="B487" s="12">
        <v>4.5044895E7</v>
      </c>
      <c r="C487" s="15">
        <v>1363117.0</v>
      </c>
      <c r="D487" s="107">
        <v>44388.81842592593</v>
      </c>
      <c r="E487" s="15" t="str">
        <f>VLOOKUP(WEEKDAY(D487),'Dia da Semana'!$S:$T,2,FALSE)</f>
        <v>Segunda</v>
      </c>
      <c r="F487" s="15" t="s">
        <v>9014</v>
      </c>
      <c r="G487" s="15" t="s">
        <v>9015</v>
      </c>
      <c r="H487" s="15" t="s">
        <v>7955</v>
      </c>
      <c r="I487" s="15" t="s">
        <v>17</v>
      </c>
      <c r="J487" s="15" t="s">
        <v>18</v>
      </c>
      <c r="K487" s="99" t="s">
        <v>9016</v>
      </c>
      <c r="L487" s="1"/>
      <c r="M487" s="1"/>
      <c r="N487" s="1"/>
      <c r="O487" s="1"/>
      <c r="P487" s="1"/>
      <c r="Q487" s="1"/>
      <c r="R487" s="1"/>
      <c r="S487" s="1"/>
      <c r="T487" s="15"/>
      <c r="U487" s="1"/>
      <c r="V487" s="1"/>
      <c r="W487" s="1"/>
      <c r="X487" s="1"/>
      <c r="Y487" s="1"/>
      <c r="Z487" s="1"/>
    </row>
    <row r="488" ht="14.25" customHeight="1">
      <c r="A488" s="1"/>
      <c r="B488" s="12">
        <v>4.5044554E7</v>
      </c>
      <c r="C488" s="15">
        <v>8146100.0</v>
      </c>
      <c r="D488" s="107">
        <v>44388.78842592592</v>
      </c>
      <c r="E488" s="15" t="str">
        <f>VLOOKUP(WEEKDAY(D488),'Dia da Semana'!$S:$T,2,FALSE)</f>
        <v>Segunda</v>
      </c>
      <c r="F488" s="15" t="s">
        <v>9017</v>
      </c>
      <c r="G488" s="15" t="s">
        <v>9018</v>
      </c>
      <c r="H488" s="15" t="s">
        <v>7955</v>
      </c>
      <c r="I488" s="15" t="s">
        <v>14</v>
      </c>
      <c r="J488" s="15" t="s">
        <v>15</v>
      </c>
      <c r="K488" s="99" t="s">
        <v>9019</v>
      </c>
      <c r="L488" s="1"/>
      <c r="M488" s="1"/>
      <c r="N488" s="1"/>
      <c r="O488" s="1"/>
      <c r="P488" s="1"/>
      <c r="Q488" s="1"/>
      <c r="R488" s="1"/>
      <c r="S488" s="1"/>
      <c r="T488" s="15"/>
      <c r="U488" s="1"/>
      <c r="V488" s="1"/>
      <c r="W488" s="1"/>
      <c r="X488" s="1"/>
      <c r="Y488" s="1"/>
      <c r="Z488" s="1"/>
    </row>
    <row r="489" ht="14.25" customHeight="1">
      <c r="A489" s="1"/>
      <c r="B489" s="12">
        <v>4.5043388E7</v>
      </c>
      <c r="C489" s="15">
        <v>4543326.0</v>
      </c>
      <c r="D489" s="107">
        <v>44388.678460648145</v>
      </c>
      <c r="E489" s="15" t="str">
        <f>VLOOKUP(WEEKDAY(D489),'Dia da Semana'!$S:$T,2,FALSE)</f>
        <v>Segunda</v>
      </c>
      <c r="F489" s="15" t="s">
        <v>9020</v>
      </c>
      <c r="G489" s="15" t="s">
        <v>9021</v>
      </c>
      <c r="H489" s="15" t="s">
        <v>7955</v>
      </c>
      <c r="I489" s="15" t="s">
        <v>12</v>
      </c>
      <c r="J489" s="15" t="s">
        <v>13</v>
      </c>
      <c r="K489" s="99"/>
      <c r="L489" s="1"/>
      <c r="M489" s="1"/>
      <c r="N489" s="1"/>
      <c r="O489" s="1"/>
      <c r="P489" s="1"/>
      <c r="Q489" s="1"/>
      <c r="R489" s="1"/>
      <c r="S489" s="1"/>
      <c r="T489" s="15"/>
      <c r="U489" s="1"/>
      <c r="V489" s="1"/>
      <c r="W489" s="1"/>
      <c r="X489" s="1"/>
      <c r="Y489" s="1"/>
      <c r="Z489" s="1"/>
    </row>
    <row r="490" ht="14.25" customHeight="1">
      <c r="A490" s="1"/>
      <c r="B490" s="12">
        <v>4.5041902E7</v>
      </c>
      <c r="C490" s="15">
        <v>2290088.0</v>
      </c>
      <c r="D490" s="107">
        <v>44388.539872685185</v>
      </c>
      <c r="E490" s="15" t="str">
        <f>VLOOKUP(WEEKDAY(D490),'Dia da Semana'!$S:$T,2,FALSE)</f>
        <v>Segunda</v>
      </c>
      <c r="F490" s="15" t="s">
        <v>9022</v>
      </c>
      <c r="G490" s="15" t="s">
        <v>9023</v>
      </c>
      <c r="H490" s="15" t="s">
        <v>7955</v>
      </c>
      <c r="I490" s="15" t="s">
        <v>31</v>
      </c>
      <c r="J490" s="15" t="s">
        <v>32</v>
      </c>
      <c r="K490" s="99"/>
      <c r="L490" s="1"/>
      <c r="M490" s="1"/>
      <c r="N490" s="1"/>
      <c r="O490" s="1"/>
      <c r="P490" s="1"/>
      <c r="Q490" s="1"/>
      <c r="R490" s="1"/>
      <c r="S490" s="1"/>
      <c r="T490" s="15"/>
      <c r="U490" s="1"/>
      <c r="V490" s="1"/>
      <c r="W490" s="1"/>
      <c r="X490" s="1"/>
      <c r="Y490" s="1"/>
      <c r="Z490" s="1"/>
    </row>
    <row r="491" ht="14.25" customHeight="1">
      <c r="A491" s="1"/>
      <c r="B491" s="12">
        <v>4.5041454E7</v>
      </c>
      <c r="C491" s="15">
        <v>7257370.0</v>
      </c>
      <c r="D491" s="107">
        <v>44388.49894675926</v>
      </c>
      <c r="E491" s="15" t="str">
        <f>VLOOKUP(WEEKDAY(D491),'Dia da Semana'!$S:$T,2,FALSE)</f>
        <v>Segunda</v>
      </c>
      <c r="F491" s="15" t="s">
        <v>9024</v>
      </c>
      <c r="G491" s="15" t="s">
        <v>9025</v>
      </c>
      <c r="H491" s="15" t="s">
        <v>7955</v>
      </c>
      <c r="I491" s="15" t="s">
        <v>12</v>
      </c>
      <c r="J491" s="15" t="s">
        <v>13</v>
      </c>
      <c r="K491" s="99" t="s">
        <v>9026</v>
      </c>
      <c r="L491" s="1"/>
      <c r="M491" s="1"/>
      <c r="N491" s="1"/>
      <c r="O491" s="1"/>
      <c r="P491" s="1"/>
      <c r="Q491" s="1"/>
      <c r="R491" s="1"/>
      <c r="S491" s="1"/>
      <c r="T491" s="15"/>
      <c r="U491" s="1"/>
      <c r="V491" s="1"/>
      <c r="W491" s="1"/>
      <c r="X491" s="1"/>
      <c r="Y491" s="1"/>
      <c r="Z491" s="1"/>
    </row>
    <row r="492" ht="14.25" customHeight="1">
      <c r="A492" s="1"/>
      <c r="B492" s="12">
        <v>4.5040203E7</v>
      </c>
      <c r="C492" s="15">
        <v>8769591.0</v>
      </c>
      <c r="D492" s="107">
        <v>44388.38295138889</v>
      </c>
      <c r="E492" s="15" t="str">
        <f>VLOOKUP(WEEKDAY(D492),'Dia da Semana'!$S:$T,2,FALSE)</f>
        <v>Segunda</v>
      </c>
      <c r="F492" s="15" t="s">
        <v>9027</v>
      </c>
      <c r="G492" s="15" t="s">
        <v>9028</v>
      </c>
      <c r="H492" s="15" t="s">
        <v>7955</v>
      </c>
      <c r="I492" s="15" t="s">
        <v>187</v>
      </c>
      <c r="J492" s="15" t="s">
        <v>45</v>
      </c>
      <c r="K492" s="99" t="s">
        <v>9029</v>
      </c>
      <c r="L492" s="1"/>
      <c r="M492" s="1"/>
      <c r="N492" s="1"/>
      <c r="O492" s="1"/>
      <c r="P492" s="1"/>
      <c r="Q492" s="1"/>
      <c r="R492" s="1"/>
      <c r="S492" s="1"/>
      <c r="T492" s="15"/>
      <c r="U492" s="1"/>
      <c r="V492" s="1"/>
      <c r="W492" s="1"/>
      <c r="X492" s="1"/>
      <c r="Y492" s="1"/>
      <c r="Z492" s="1"/>
    </row>
    <row r="493" ht="14.25" customHeight="1">
      <c r="A493" s="1"/>
      <c r="B493" s="12">
        <v>4.5039899E7</v>
      </c>
      <c r="C493" s="15">
        <v>6777157.0</v>
      </c>
      <c r="D493" s="107">
        <v>44388.32696759259</v>
      </c>
      <c r="E493" s="15" t="str">
        <f>VLOOKUP(WEEKDAY(D493),'Dia da Semana'!$S:$T,2,FALSE)</f>
        <v>Segunda</v>
      </c>
      <c r="F493" s="15" t="s">
        <v>9030</v>
      </c>
      <c r="G493" s="15" t="s">
        <v>9031</v>
      </c>
      <c r="H493" s="15" t="s">
        <v>7955</v>
      </c>
      <c r="I493" s="15" t="s">
        <v>12</v>
      </c>
      <c r="J493" s="15" t="s">
        <v>13</v>
      </c>
      <c r="K493" s="99"/>
      <c r="L493" s="1"/>
      <c r="M493" s="1"/>
      <c r="N493" s="1"/>
      <c r="O493" s="1"/>
      <c r="P493" s="1"/>
      <c r="Q493" s="1"/>
      <c r="R493" s="1"/>
      <c r="S493" s="1"/>
      <c r="T493" s="15"/>
      <c r="U493" s="1"/>
      <c r="V493" s="1"/>
      <c r="W493" s="1"/>
      <c r="X493" s="1"/>
      <c r="Y493" s="1"/>
      <c r="Z493" s="1"/>
    </row>
    <row r="494" ht="14.25" customHeight="1">
      <c r="A494" s="1"/>
      <c r="B494" s="12">
        <v>4.5038513E7</v>
      </c>
      <c r="C494" s="15">
        <v>7142036.0</v>
      </c>
      <c r="D494" s="107">
        <v>44387.910208333335</v>
      </c>
      <c r="E494" s="15" t="str">
        <f>VLOOKUP(WEEKDAY(D494),'Dia da Semana'!$S:$T,2,FALSE)</f>
        <v>Domingo</v>
      </c>
      <c r="F494" s="15" t="s">
        <v>9032</v>
      </c>
      <c r="G494" s="15" t="s">
        <v>9033</v>
      </c>
      <c r="H494" s="15" t="s">
        <v>7955</v>
      </c>
      <c r="I494" s="15" t="s">
        <v>25</v>
      </c>
      <c r="J494" s="15" t="s">
        <v>26</v>
      </c>
      <c r="K494" s="99"/>
      <c r="L494" s="1"/>
      <c r="M494" s="1"/>
      <c r="N494" s="1"/>
      <c r="O494" s="1"/>
      <c r="P494" s="1"/>
      <c r="Q494" s="1"/>
      <c r="R494" s="1"/>
      <c r="S494" s="1"/>
      <c r="T494" s="15"/>
      <c r="U494" s="1"/>
      <c r="V494" s="1"/>
      <c r="W494" s="1"/>
      <c r="X494" s="1"/>
      <c r="Y494" s="1"/>
      <c r="Z494" s="1"/>
    </row>
    <row r="495" ht="14.25" customHeight="1">
      <c r="A495" s="1"/>
      <c r="B495" s="12">
        <v>4.5038493E7</v>
      </c>
      <c r="C495" s="15">
        <v>827641.0</v>
      </c>
      <c r="D495" s="107">
        <v>44387.90771990741</v>
      </c>
      <c r="E495" s="15" t="str">
        <f>VLOOKUP(WEEKDAY(D495),'Dia da Semana'!$S:$T,2,FALSE)</f>
        <v>Domingo</v>
      </c>
      <c r="F495" s="15" t="s">
        <v>9034</v>
      </c>
      <c r="G495" s="15" t="s">
        <v>9035</v>
      </c>
      <c r="H495" s="15" t="s">
        <v>7955</v>
      </c>
      <c r="I495" s="15" t="s">
        <v>35</v>
      </c>
      <c r="J495" s="15" t="s">
        <v>13</v>
      </c>
      <c r="K495" s="99" t="s">
        <v>9036</v>
      </c>
      <c r="L495" s="1"/>
      <c r="M495" s="1"/>
      <c r="N495" s="1"/>
      <c r="O495" s="1"/>
      <c r="P495" s="1"/>
      <c r="Q495" s="1"/>
      <c r="R495" s="1"/>
      <c r="S495" s="1"/>
      <c r="T495" s="15"/>
      <c r="U495" s="1"/>
      <c r="V495" s="1"/>
      <c r="W495" s="1"/>
      <c r="X495" s="1"/>
      <c r="Y495" s="1"/>
      <c r="Z495" s="1"/>
    </row>
    <row r="496" ht="14.25" customHeight="1">
      <c r="A496" s="1"/>
      <c r="B496" s="12">
        <v>4.5038332E7</v>
      </c>
      <c r="C496" s="15">
        <v>4638602.0</v>
      </c>
      <c r="D496" s="107">
        <v>44387.8909375</v>
      </c>
      <c r="E496" s="15" t="str">
        <f>VLOOKUP(WEEKDAY(D496),'Dia da Semana'!$S:$T,2,FALSE)</f>
        <v>Domingo</v>
      </c>
      <c r="F496" s="15" t="s">
        <v>9037</v>
      </c>
      <c r="G496" s="15" t="s">
        <v>9038</v>
      </c>
      <c r="H496" s="15" t="s">
        <v>7955</v>
      </c>
      <c r="I496" s="15" t="s">
        <v>33</v>
      </c>
      <c r="J496" s="15" t="s">
        <v>18</v>
      </c>
      <c r="K496" s="99"/>
      <c r="L496" s="1"/>
      <c r="M496" s="1"/>
      <c r="N496" s="1"/>
      <c r="O496" s="1"/>
      <c r="P496" s="1"/>
      <c r="Q496" s="1"/>
      <c r="R496" s="1"/>
      <c r="S496" s="1"/>
      <c r="T496" s="15"/>
      <c r="U496" s="1"/>
      <c r="V496" s="1"/>
      <c r="W496" s="1"/>
      <c r="X496" s="1"/>
      <c r="Y496" s="1"/>
      <c r="Z496" s="1"/>
    </row>
    <row r="497" ht="14.25" customHeight="1">
      <c r="A497" s="1"/>
      <c r="B497" s="12">
        <v>4.5037979E7</v>
      </c>
      <c r="C497" s="15">
        <v>2259754.0</v>
      </c>
      <c r="D497" s="107">
        <v>44387.862650462965</v>
      </c>
      <c r="E497" s="15" t="str">
        <f>VLOOKUP(WEEKDAY(D497),'Dia da Semana'!$S:$T,2,FALSE)</f>
        <v>Domingo</v>
      </c>
      <c r="F497" s="15" t="s">
        <v>9039</v>
      </c>
      <c r="G497" s="15" t="s">
        <v>9040</v>
      </c>
      <c r="H497" s="15" t="s">
        <v>7955</v>
      </c>
      <c r="I497" s="15" t="s">
        <v>67</v>
      </c>
      <c r="J497" s="15" t="s">
        <v>13</v>
      </c>
      <c r="K497" s="99" t="s">
        <v>9041</v>
      </c>
      <c r="L497" s="1"/>
      <c r="M497" s="1"/>
      <c r="N497" s="1"/>
      <c r="O497" s="1"/>
      <c r="P497" s="1"/>
      <c r="Q497" s="1"/>
      <c r="R497" s="1"/>
      <c r="S497" s="1"/>
      <c r="T497" s="15"/>
      <c r="U497" s="1"/>
      <c r="V497" s="1"/>
      <c r="W497" s="1"/>
      <c r="X497" s="1"/>
      <c r="Y497" s="1"/>
      <c r="Z497" s="1"/>
    </row>
    <row r="498" ht="14.25" customHeight="1">
      <c r="A498" s="1"/>
      <c r="B498" s="12">
        <v>4.5037394E7</v>
      </c>
      <c r="C498" s="15">
        <v>8768395.0</v>
      </c>
      <c r="D498" s="107">
        <v>44387.80876157407</v>
      </c>
      <c r="E498" s="15" t="str">
        <f>VLOOKUP(WEEKDAY(D498),'Dia da Semana'!$S:$T,2,FALSE)</f>
        <v>Domingo</v>
      </c>
      <c r="F498" s="15" t="s">
        <v>9042</v>
      </c>
      <c r="G498" s="15" t="s">
        <v>9043</v>
      </c>
      <c r="H498" s="15" t="s">
        <v>7955</v>
      </c>
      <c r="I498" s="15" t="s">
        <v>37</v>
      </c>
      <c r="J498" s="15" t="s">
        <v>38</v>
      </c>
      <c r="K498" s="99" t="s">
        <v>9044</v>
      </c>
      <c r="L498" s="1"/>
      <c r="M498" s="1"/>
      <c r="N498" s="1"/>
      <c r="O498" s="1"/>
      <c r="P498" s="1"/>
      <c r="Q498" s="1"/>
      <c r="R498" s="1"/>
      <c r="S498" s="1"/>
      <c r="T498" s="15"/>
      <c r="U498" s="1"/>
      <c r="V498" s="1"/>
      <c r="W498" s="1"/>
      <c r="X498" s="1"/>
      <c r="Y498" s="1"/>
      <c r="Z498" s="1"/>
    </row>
    <row r="499" ht="14.25" customHeight="1">
      <c r="A499" s="1"/>
      <c r="B499" s="12">
        <v>4.5036555E7</v>
      </c>
      <c r="C499" s="15">
        <v>7008540.0</v>
      </c>
      <c r="D499" s="107">
        <v>44387.7387962963</v>
      </c>
      <c r="E499" s="15" t="str">
        <f>VLOOKUP(WEEKDAY(D499),'Dia da Semana'!$S:$T,2,FALSE)</f>
        <v>Domingo</v>
      </c>
      <c r="F499" s="15" t="s">
        <v>9045</v>
      </c>
      <c r="G499" s="15" t="s">
        <v>9046</v>
      </c>
      <c r="H499" s="15" t="s">
        <v>7955</v>
      </c>
      <c r="I499" s="15" t="s">
        <v>17</v>
      </c>
      <c r="J499" s="15" t="s">
        <v>18</v>
      </c>
      <c r="K499" s="99" t="s">
        <v>9047</v>
      </c>
      <c r="L499" s="1"/>
      <c r="M499" s="1"/>
      <c r="N499" s="1"/>
      <c r="O499" s="1"/>
      <c r="P499" s="1"/>
      <c r="Q499" s="1"/>
      <c r="R499" s="1"/>
      <c r="S499" s="1"/>
      <c r="T499" s="15"/>
      <c r="U499" s="1"/>
      <c r="V499" s="1"/>
      <c r="W499" s="1"/>
      <c r="X499" s="1"/>
      <c r="Y499" s="1"/>
      <c r="Z499" s="1"/>
    </row>
    <row r="500" ht="14.25" customHeight="1">
      <c r="A500" s="1"/>
      <c r="B500" s="12">
        <v>4.5036462E7</v>
      </c>
      <c r="C500" s="15">
        <v>6888134.0</v>
      </c>
      <c r="D500" s="107">
        <v>44387.72976851852</v>
      </c>
      <c r="E500" s="15" t="str">
        <f>VLOOKUP(WEEKDAY(D500),'Dia da Semana'!$S:$T,2,FALSE)</f>
        <v>Domingo</v>
      </c>
      <c r="F500" s="15" t="s">
        <v>9048</v>
      </c>
      <c r="G500" s="15" t="s">
        <v>9049</v>
      </c>
      <c r="H500" s="15" t="s">
        <v>7955</v>
      </c>
      <c r="I500" s="15" t="s">
        <v>20</v>
      </c>
      <c r="J500" s="15" t="s">
        <v>21</v>
      </c>
      <c r="K500" s="99"/>
      <c r="L500" s="1"/>
      <c r="M500" s="1"/>
      <c r="N500" s="1"/>
      <c r="O500" s="1"/>
      <c r="P500" s="1"/>
      <c r="Q500" s="1"/>
      <c r="R500" s="1"/>
      <c r="S500" s="1"/>
      <c r="T500" s="15"/>
      <c r="U500" s="1"/>
      <c r="V500" s="1"/>
      <c r="W500" s="1"/>
      <c r="X500" s="1"/>
      <c r="Y500" s="1"/>
      <c r="Z500" s="1"/>
    </row>
    <row r="501" ht="14.25" customHeight="1">
      <c r="A501" s="1"/>
      <c r="B501" s="12">
        <v>4.5035376E7</v>
      </c>
      <c r="C501" s="15">
        <v>411363.0</v>
      </c>
      <c r="D501" s="107">
        <v>44387.643599537034</v>
      </c>
      <c r="E501" s="15" t="str">
        <f>VLOOKUP(WEEKDAY(D501),'Dia da Semana'!$S:$T,2,FALSE)</f>
        <v>Domingo</v>
      </c>
      <c r="F501" s="15" t="s">
        <v>9050</v>
      </c>
      <c r="G501" s="15" t="s">
        <v>9051</v>
      </c>
      <c r="H501" s="15" t="s">
        <v>7955</v>
      </c>
      <c r="I501" s="15" t="s">
        <v>188</v>
      </c>
      <c r="J501" s="15" t="s">
        <v>13</v>
      </c>
      <c r="K501" s="99"/>
      <c r="L501" s="1"/>
      <c r="M501" s="1"/>
      <c r="N501" s="1"/>
      <c r="O501" s="1"/>
      <c r="P501" s="1"/>
      <c r="Q501" s="1"/>
      <c r="R501" s="1"/>
      <c r="S501" s="1"/>
      <c r="T501" s="15"/>
      <c r="U501" s="1"/>
      <c r="V501" s="1"/>
      <c r="W501" s="1"/>
      <c r="X501" s="1"/>
      <c r="Y501" s="1"/>
      <c r="Z501" s="1"/>
    </row>
    <row r="502" ht="14.25" customHeight="1">
      <c r="A502" s="1"/>
      <c r="B502" s="12">
        <v>4.5034759E7</v>
      </c>
      <c r="C502" s="15">
        <v>8875811.0</v>
      </c>
      <c r="D502" s="107">
        <v>44387.599641203706</v>
      </c>
      <c r="E502" s="15" t="str">
        <f>VLOOKUP(WEEKDAY(D502),'Dia da Semana'!$S:$T,2,FALSE)</f>
        <v>Domingo</v>
      </c>
      <c r="F502" s="15" t="s">
        <v>2206</v>
      </c>
      <c r="G502" s="15" t="s">
        <v>9052</v>
      </c>
      <c r="H502" s="15" t="s">
        <v>7955</v>
      </c>
      <c r="I502" s="15" t="s">
        <v>189</v>
      </c>
      <c r="J502" s="15" t="s">
        <v>64</v>
      </c>
      <c r="K502" s="99" t="s">
        <v>9053</v>
      </c>
      <c r="L502" s="1"/>
      <c r="M502" s="1"/>
      <c r="N502" s="1"/>
      <c r="O502" s="1"/>
      <c r="P502" s="1"/>
      <c r="Q502" s="1"/>
      <c r="R502" s="1"/>
      <c r="S502" s="1"/>
      <c r="T502" s="15"/>
      <c r="U502" s="1"/>
      <c r="V502" s="1"/>
      <c r="W502" s="1"/>
      <c r="X502" s="1"/>
      <c r="Y502" s="1"/>
      <c r="Z502" s="1"/>
    </row>
    <row r="503" ht="14.25" customHeight="1">
      <c r="A503" s="1"/>
      <c r="B503" s="12">
        <v>4.5034656E7</v>
      </c>
      <c r="C503" s="15">
        <v>8836129.0</v>
      </c>
      <c r="D503" s="107">
        <v>44387.59305555555</v>
      </c>
      <c r="E503" s="15" t="str">
        <f>VLOOKUP(WEEKDAY(D503),'Dia da Semana'!$S:$T,2,FALSE)</f>
        <v>Domingo</v>
      </c>
      <c r="F503" s="15" t="s">
        <v>9054</v>
      </c>
      <c r="G503" s="15" t="s">
        <v>9055</v>
      </c>
      <c r="H503" s="15" t="s">
        <v>7955</v>
      </c>
      <c r="I503" s="15" t="s">
        <v>22</v>
      </c>
      <c r="J503" s="15" t="s">
        <v>27</v>
      </c>
      <c r="K503" s="99" t="s">
        <v>9056</v>
      </c>
      <c r="L503" s="1"/>
      <c r="M503" s="1"/>
      <c r="N503" s="1"/>
      <c r="O503" s="1"/>
      <c r="P503" s="1"/>
      <c r="Q503" s="1"/>
      <c r="R503" s="1"/>
      <c r="S503" s="1"/>
      <c r="T503" s="15"/>
      <c r="U503" s="1"/>
      <c r="V503" s="1"/>
      <c r="W503" s="1"/>
      <c r="X503" s="1"/>
      <c r="Y503" s="1"/>
      <c r="Z503" s="1"/>
    </row>
    <row r="504" ht="14.25" customHeight="1">
      <c r="A504" s="1"/>
      <c r="B504" s="12">
        <v>4.5033618E7</v>
      </c>
      <c r="C504" s="15">
        <v>5211619.0</v>
      </c>
      <c r="D504" s="107">
        <v>44387.52947916667</v>
      </c>
      <c r="E504" s="15" t="str">
        <f>VLOOKUP(WEEKDAY(D504),'Dia da Semana'!$S:$T,2,FALSE)</f>
        <v>Domingo</v>
      </c>
      <c r="F504" s="15" t="s">
        <v>9057</v>
      </c>
      <c r="G504" s="15" t="s">
        <v>9058</v>
      </c>
      <c r="H504" s="15" t="s">
        <v>7955</v>
      </c>
      <c r="I504" s="15" t="s">
        <v>96</v>
      </c>
      <c r="J504" s="15" t="s">
        <v>62</v>
      </c>
      <c r="K504" s="99"/>
      <c r="L504" s="1"/>
      <c r="M504" s="1"/>
      <c r="N504" s="1"/>
      <c r="O504" s="1"/>
      <c r="P504" s="1"/>
      <c r="Q504" s="1"/>
      <c r="R504" s="1"/>
      <c r="S504" s="1"/>
      <c r="T504" s="15"/>
      <c r="U504" s="1"/>
      <c r="V504" s="1"/>
      <c r="W504" s="1"/>
      <c r="X504" s="1"/>
      <c r="Y504" s="1"/>
      <c r="Z504" s="1"/>
    </row>
    <row r="505" ht="14.25" customHeight="1">
      <c r="A505" s="1"/>
      <c r="B505" s="12">
        <v>4.5032635E7</v>
      </c>
      <c r="C505" s="15" t="s">
        <v>8022</v>
      </c>
      <c r="D505" s="107">
        <v>44387.47844907407</v>
      </c>
      <c r="E505" s="15" t="str">
        <f>VLOOKUP(WEEKDAY(D505),'Dia da Semana'!$S:$T,2,FALSE)</f>
        <v>Domingo</v>
      </c>
      <c r="F505" s="15" t="s">
        <v>9059</v>
      </c>
      <c r="G505" s="15" t="s">
        <v>9060</v>
      </c>
      <c r="H505" s="15" t="s">
        <v>7955</v>
      </c>
      <c r="I505" s="15" t="s">
        <v>49</v>
      </c>
      <c r="J505" s="15" t="s">
        <v>13</v>
      </c>
      <c r="K505" s="99"/>
      <c r="L505" s="1"/>
      <c r="M505" s="1"/>
      <c r="N505" s="1"/>
      <c r="O505" s="1"/>
      <c r="P505" s="1"/>
      <c r="Q505" s="1"/>
      <c r="R505" s="1"/>
      <c r="S505" s="1"/>
      <c r="T505" s="15"/>
      <c r="U505" s="1"/>
      <c r="V505" s="1"/>
      <c r="W505" s="1"/>
      <c r="X505" s="1"/>
      <c r="Y505" s="1"/>
      <c r="Z505" s="1"/>
    </row>
    <row r="506" ht="14.25" customHeight="1">
      <c r="A506" s="1"/>
      <c r="B506" s="12">
        <v>4.5032464E7</v>
      </c>
      <c r="C506" s="15" t="s">
        <v>8022</v>
      </c>
      <c r="D506" s="107">
        <v>44387.47025462963</v>
      </c>
      <c r="E506" s="15" t="str">
        <f>VLOOKUP(WEEKDAY(D506),'Dia da Semana'!$S:$T,2,FALSE)</f>
        <v>Domingo</v>
      </c>
      <c r="F506" s="15" t="s">
        <v>9061</v>
      </c>
      <c r="G506" s="15" t="s">
        <v>9062</v>
      </c>
      <c r="H506" s="15" t="s">
        <v>7955</v>
      </c>
      <c r="I506" s="15" t="s">
        <v>17</v>
      </c>
      <c r="J506" s="15" t="s">
        <v>18</v>
      </c>
      <c r="K506" s="99"/>
      <c r="L506" s="1"/>
      <c r="M506" s="1"/>
      <c r="N506" s="1"/>
      <c r="O506" s="1"/>
      <c r="P506" s="1"/>
      <c r="Q506" s="1"/>
      <c r="R506" s="1"/>
      <c r="S506" s="1"/>
      <c r="T506" s="15"/>
      <c r="U506" s="1"/>
      <c r="V506" s="1"/>
      <c r="W506" s="1"/>
      <c r="X506" s="1"/>
      <c r="Y506" s="1"/>
      <c r="Z506" s="1"/>
    </row>
    <row r="507" ht="14.25" customHeight="1">
      <c r="A507" s="1"/>
      <c r="B507" s="12">
        <v>4.5032166E7</v>
      </c>
      <c r="C507" s="15">
        <v>8839123.0</v>
      </c>
      <c r="D507" s="107">
        <v>44387.455196759256</v>
      </c>
      <c r="E507" s="15" t="str">
        <f>VLOOKUP(WEEKDAY(D507),'Dia da Semana'!$S:$T,2,FALSE)</f>
        <v>Domingo</v>
      </c>
      <c r="F507" s="15" t="s">
        <v>9063</v>
      </c>
      <c r="G507" s="15" t="s">
        <v>9064</v>
      </c>
      <c r="H507" s="15" t="s">
        <v>7955</v>
      </c>
      <c r="I507" s="15" t="s">
        <v>100</v>
      </c>
      <c r="J507" s="15" t="s">
        <v>13</v>
      </c>
      <c r="K507" s="99" t="s">
        <v>9065</v>
      </c>
      <c r="L507" s="1"/>
      <c r="M507" s="1"/>
      <c r="N507" s="1"/>
      <c r="O507" s="1"/>
      <c r="P507" s="1"/>
      <c r="Q507" s="1"/>
      <c r="R507" s="1"/>
      <c r="S507" s="1"/>
      <c r="T507" s="15"/>
      <c r="U507" s="1"/>
      <c r="V507" s="1"/>
      <c r="W507" s="1"/>
      <c r="X507" s="1"/>
      <c r="Y507" s="1"/>
      <c r="Z507" s="1"/>
    </row>
    <row r="508" ht="14.25" customHeight="1">
      <c r="A508" s="1"/>
      <c r="B508" s="12">
        <v>4.5032006E7</v>
      </c>
      <c r="C508" s="15">
        <v>8187433.0</v>
      </c>
      <c r="D508" s="107">
        <v>44387.446550925924</v>
      </c>
      <c r="E508" s="15" t="str">
        <f>VLOOKUP(WEEKDAY(D508),'Dia da Semana'!$S:$T,2,FALSE)</f>
        <v>Domingo</v>
      </c>
      <c r="F508" s="15" t="s">
        <v>9066</v>
      </c>
      <c r="G508" s="15" t="s">
        <v>9067</v>
      </c>
      <c r="H508" s="15" t="s">
        <v>7955</v>
      </c>
      <c r="I508" s="15" t="s">
        <v>76</v>
      </c>
      <c r="J508" s="15" t="s">
        <v>13</v>
      </c>
      <c r="K508" s="99"/>
      <c r="L508" s="1"/>
      <c r="M508" s="1"/>
      <c r="N508" s="1"/>
      <c r="O508" s="1"/>
      <c r="P508" s="1"/>
      <c r="Q508" s="1"/>
      <c r="R508" s="1"/>
      <c r="S508" s="1"/>
      <c r="T508" s="15"/>
      <c r="U508" s="1"/>
      <c r="V508" s="1"/>
      <c r="W508" s="1"/>
      <c r="X508" s="1"/>
      <c r="Y508" s="1"/>
      <c r="Z508" s="1"/>
    </row>
    <row r="509" ht="14.25" customHeight="1">
      <c r="A509" s="1"/>
      <c r="B509" s="12">
        <v>4.5031878E7</v>
      </c>
      <c r="C509" s="15">
        <v>2314213.0</v>
      </c>
      <c r="D509" s="107">
        <v>44387.44018518519</v>
      </c>
      <c r="E509" s="15" t="str">
        <f>VLOOKUP(WEEKDAY(D509),'Dia da Semana'!$S:$T,2,FALSE)</f>
        <v>Domingo</v>
      </c>
      <c r="F509" s="15" t="s">
        <v>9068</v>
      </c>
      <c r="G509" s="15" t="s">
        <v>9069</v>
      </c>
      <c r="H509" s="15" t="s">
        <v>7955</v>
      </c>
      <c r="I509" s="15" t="s">
        <v>17</v>
      </c>
      <c r="J509" s="15" t="s">
        <v>18</v>
      </c>
      <c r="K509" s="99"/>
      <c r="L509" s="1"/>
      <c r="M509" s="1"/>
      <c r="N509" s="1"/>
      <c r="O509" s="1"/>
      <c r="P509" s="1"/>
      <c r="Q509" s="1"/>
      <c r="R509" s="1"/>
      <c r="S509" s="1"/>
      <c r="T509" s="15"/>
      <c r="U509" s="1"/>
      <c r="V509" s="1"/>
      <c r="W509" s="1"/>
      <c r="X509" s="1"/>
      <c r="Y509" s="1"/>
      <c r="Z509" s="1"/>
    </row>
    <row r="510" ht="14.25" customHeight="1">
      <c r="A510" s="1"/>
      <c r="B510" s="12">
        <v>4.5030107E7</v>
      </c>
      <c r="C510" s="15">
        <v>8870362.0</v>
      </c>
      <c r="D510" s="107">
        <v>44387.232777777775</v>
      </c>
      <c r="E510" s="15" t="str">
        <f>VLOOKUP(WEEKDAY(D510),'Dia da Semana'!$S:$T,2,FALSE)</f>
        <v>Domingo</v>
      </c>
      <c r="F510" s="15" t="s">
        <v>9070</v>
      </c>
      <c r="G510" s="15" t="s">
        <v>9071</v>
      </c>
      <c r="H510" s="15" t="s">
        <v>7955</v>
      </c>
      <c r="I510" s="15" t="s">
        <v>190</v>
      </c>
      <c r="J510" s="15" t="s">
        <v>18</v>
      </c>
      <c r="K510" s="99" t="s">
        <v>9072</v>
      </c>
      <c r="L510" s="1"/>
      <c r="M510" s="1"/>
      <c r="N510" s="1"/>
      <c r="O510" s="1"/>
      <c r="P510" s="1"/>
      <c r="Q510" s="1"/>
      <c r="R510" s="1"/>
      <c r="S510" s="1"/>
      <c r="T510" s="15"/>
      <c r="U510" s="1"/>
      <c r="V510" s="1"/>
      <c r="W510" s="1"/>
      <c r="X510" s="1"/>
      <c r="Y510" s="1"/>
      <c r="Z510" s="1"/>
    </row>
    <row r="511" ht="14.25" customHeight="1">
      <c r="A511" s="1"/>
      <c r="B511" s="12">
        <v>4.5028657E7</v>
      </c>
      <c r="C511" s="15">
        <v>7776279.0</v>
      </c>
      <c r="D511" s="107">
        <v>44386.922488425924</v>
      </c>
      <c r="E511" s="15" t="str">
        <f>VLOOKUP(WEEKDAY(D511),'Dia da Semana'!$S:$T,2,FALSE)</f>
        <v>Sábado</v>
      </c>
      <c r="F511" s="15" t="s">
        <v>9073</v>
      </c>
      <c r="G511" s="15" t="s">
        <v>9074</v>
      </c>
      <c r="H511" s="15" t="s">
        <v>7955</v>
      </c>
      <c r="I511" s="15" t="s">
        <v>12</v>
      </c>
      <c r="J511" s="15" t="s">
        <v>13</v>
      </c>
      <c r="K511" s="99"/>
      <c r="L511" s="1"/>
      <c r="M511" s="1"/>
      <c r="N511" s="1"/>
      <c r="O511" s="1"/>
      <c r="P511" s="1"/>
      <c r="Q511" s="1"/>
      <c r="R511" s="1"/>
      <c r="S511" s="1"/>
      <c r="T511" s="15"/>
      <c r="U511" s="1"/>
      <c r="V511" s="1"/>
      <c r="W511" s="1"/>
      <c r="X511" s="1"/>
      <c r="Y511" s="1"/>
      <c r="Z511" s="1"/>
    </row>
    <row r="512" ht="14.25" customHeight="1">
      <c r="A512" s="1"/>
      <c r="B512" s="12">
        <v>4.5028592E7</v>
      </c>
      <c r="C512" s="15">
        <v>8654766.0</v>
      </c>
      <c r="D512" s="107">
        <v>44386.91875</v>
      </c>
      <c r="E512" s="15" t="str">
        <f>VLOOKUP(WEEKDAY(D512),'Dia da Semana'!$S:$T,2,FALSE)</f>
        <v>Sábado</v>
      </c>
      <c r="F512" s="15" t="s">
        <v>9075</v>
      </c>
      <c r="G512" s="15" t="s">
        <v>9076</v>
      </c>
      <c r="H512" s="15" t="s">
        <v>7955</v>
      </c>
      <c r="I512" s="15" t="s">
        <v>12</v>
      </c>
      <c r="J512" s="15" t="s">
        <v>13</v>
      </c>
      <c r="K512" s="99" t="s">
        <v>9077</v>
      </c>
      <c r="L512" s="1"/>
      <c r="M512" s="1"/>
      <c r="N512" s="1"/>
      <c r="O512" s="1"/>
      <c r="P512" s="1"/>
      <c r="Q512" s="1"/>
      <c r="R512" s="1"/>
      <c r="S512" s="1"/>
      <c r="T512" s="15"/>
      <c r="U512" s="1"/>
      <c r="V512" s="1"/>
      <c r="W512" s="1"/>
      <c r="X512" s="1"/>
      <c r="Y512" s="1"/>
      <c r="Z512" s="1"/>
    </row>
    <row r="513" ht="14.25" customHeight="1">
      <c r="A513" s="1"/>
      <c r="B513" s="12">
        <v>4.5027675E7</v>
      </c>
      <c r="C513" s="15">
        <v>7241357.0</v>
      </c>
      <c r="D513" s="107">
        <v>44386.861284722225</v>
      </c>
      <c r="E513" s="15" t="str">
        <f>VLOOKUP(WEEKDAY(D513),'Dia da Semana'!$S:$T,2,FALSE)</f>
        <v>Sábado</v>
      </c>
      <c r="F513" s="15" t="s">
        <v>9078</v>
      </c>
      <c r="G513" s="15" t="s">
        <v>9079</v>
      </c>
      <c r="H513" s="15" t="s">
        <v>7955</v>
      </c>
      <c r="I513" s="15" t="s">
        <v>33</v>
      </c>
      <c r="J513" s="15" t="s">
        <v>18</v>
      </c>
      <c r="K513" s="99"/>
      <c r="L513" s="1"/>
      <c r="M513" s="1"/>
      <c r="N513" s="1"/>
      <c r="O513" s="1"/>
      <c r="P513" s="1"/>
      <c r="Q513" s="1"/>
      <c r="R513" s="1"/>
      <c r="S513" s="1"/>
      <c r="T513" s="15"/>
      <c r="U513" s="1"/>
      <c r="V513" s="1"/>
      <c r="W513" s="1"/>
      <c r="X513" s="1"/>
      <c r="Y513" s="1"/>
      <c r="Z513" s="1"/>
    </row>
    <row r="514" ht="14.25" customHeight="1">
      <c r="A514" s="1"/>
      <c r="B514" s="12">
        <v>4.5027627E7</v>
      </c>
      <c r="C514" s="15">
        <v>5512005.0</v>
      </c>
      <c r="D514" s="107">
        <v>44386.858078703706</v>
      </c>
      <c r="E514" s="15" t="str">
        <f>VLOOKUP(WEEKDAY(D514),'Dia da Semana'!$S:$T,2,FALSE)</f>
        <v>Sábado</v>
      </c>
      <c r="F514" s="15" t="s">
        <v>9080</v>
      </c>
      <c r="G514" s="15" t="s">
        <v>9081</v>
      </c>
      <c r="H514" s="15" t="s">
        <v>7955</v>
      </c>
      <c r="I514" s="15" t="s">
        <v>51</v>
      </c>
      <c r="J514" s="15" t="s">
        <v>45</v>
      </c>
      <c r="K514" s="99"/>
      <c r="L514" s="1"/>
      <c r="M514" s="1"/>
      <c r="N514" s="1"/>
      <c r="O514" s="1"/>
      <c r="P514" s="1"/>
      <c r="Q514" s="1"/>
      <c r="R514" s="1"/>
      <c r="S514" s="1"/>
      <c r="T514" s="15"/>
      <c r="U514" s="1"/>
      <c r="V514" s="1"/>
      <c r="W514" s="1"/>
      <c r="X514" s="1"/>
      <c r="Y514" s="1"/>
      <c r="Z514" s="1"/>
    </row>
    <row r="515" ht="14.25" customHeight="1">
      <c r="A515" s="1"/>
      <c r="B515" s="12">
        <v>4.5026219E7</v>
      </c>
      <c r="C515" s="15">
        <v>6355348.0</v>
      </c>
      <c r="D515" s="107">
        <v>44386.77976851852</v>
      </c>
      <c r="E515" s="15" t="str">
        <f>VLOOKUP(WEEKDAY(D515),'Dia da Semana'!$S:$T,2,FALSE)</f>
        <v>Sábado</v>
      </c>
      <c r="F515" s="15" t="s">
        <v>9082</v>
      </c>
      <c r="G515" s="15" t="s">
        <v>9083</v>
      </c>
      <c r="H515" s="15" t="s">
        <v>7955</v>
      </c>
      <c r="I515" s="15" t="s">
        <v>17</v>
      </c>
      <c r="J515" s="15" t="s">
        <v>18</v>
      </c>
      <c r="K515" s="99"/>
      <c r="L515" s="1"/>
      <c r="M515" s="1"/>
      <c r="N515" s="1"/>
      <c r="O515" s="1"/>
      <c r="P515" s="1"/>
      <c r="Q515" s="1"/>
      <c r="R515" s="1"/>
      <c r="S515" s="1"/>
      <c r="T515" s="15"/>
      <c r="U515" s="1"/>
      <c r="V515" s="1"/>
      <c r="W515" s="1"/>
      <c r="X515" s="1"/>
      <c r="Y515" s="1"/>
      <c r="Z515" s="1"/>
    </row>
    <row r="516" ht="14.25" customHeight="1">
      <c r="A516" s="1"/>
      <c r="B516" s="12">
        <v>4.5026025E7</v>
      </c>
      <c r="C516" s="15">
        <v>6662104.0</v>
      </c>
      <c r="D516" s="107">
        <v>44386.770104166666</v>
      </c>
      <c r="E516" s="15" t="str">
        <f>VLOOKUP(WEEKDAY(D516),'Dia da Semana'!$S:$T,2,FALSE)</f>
        <v>Sábado</v>
      </c>
      <c r="F516" s="15" t="s">
        <v>9084</v>
      </c>
      <c r="G516" s="15" t="s">
        <v>9085</v>
      </c>
      <c r="H516" s="15" t="s">
        <v>7955</v>
      </c>
      <c r="I516" s="15" t="s">
        <v>35</v>
      </c>
      <c r="J516" s="15" t="s">
        <v>13</v>
      </c>
      <c r="K516" s="99" t="s">
        <v>9086</v>
      </c>
      <c r="L516" s="1"/>
      <c r="M516" s="1"/>
      <c r="N516" s="1"/>
      <c r="O516" s="1"/>
      <c r="P516" s="1"/>
      <c r="Q516" s="1"/>
      <c r="R516" s="1"/>
      <c r="S516" s="1"/>
      <c r="T516" s="15"/>
      <c r="U516" s="1"/>
      <c r="V516" s="1"/>
      <c r="W516" s="1"/>
      <c r="X516" s="1"/>
      <c r="Y516" s="1"/>
      <c r="Z516" s="1"/>
    </row>
    <row r="517" ht="14.25" customHeight="1">
      <c r="A517" s="1"/>
      <c r="B517" s="12">
        <v>4.5025601E7</v>
      </c>
      <c r="C517" s="15">
        <v>647176.0</v>
      </c>
      <c r="D517" s="107">
        <v>44386.747141203705</v>
      </c>
      <c r="E517" s="15" t="str">
        <f>VLOOKUP(WEEKDAY(D517),'Dia da Semana'!$S:$T,2,FALSE)</f>
        <v>Sábado</v>
      </c>
      <c r="F517" s="15" t="s">
        <v>9087</v>
      </c>
      <c r="G517" s="15" t="s">
        <v>9088</v>
      </c>
      <c r="H517" s="15" t="s">
        <v>7955</v>
      </c>
      <c r="I517" s="15" t="s">
        <v>12</v>
      </c>
      <c r="J517" s="15" t="s">
        <v>13</v>
      </c>
      <c r="K517" s="99"/>
      <c r="L517" s="1"/>
      <c r="M517" s="1"/>
      <c r="N517" s="1"/>
      <c r="O517" s="1"/>
      <c r="P517" s="1"/>
      <c r="Q517" s="1"/>
      <c r="R517" s="1"/>
      <c r="S517" s="1"/>
      <c r="T517" s="15"/>
      <c r="U517" s="1"/>
      <c r="V517" s="1"/>
      <c r="W517" s="1"/>
      <c r="X517" s="1"/>
      <c r="Y517" s="1"/>
      <c r="Z517" s="1"/>
    </row>
    <row r="518" ht="14.25" customHeight="1">
      <c r="A518" s="1"/>
      <c r="B518" s="12">
        <v>4.5025094E7</v>
      </c>
      <c r="C518" s="15">
        <v>1924068.0</v>
      </c>
      <c r="D518" s="107">
        <v>44386.7241087963</v>
      </c>
      <c r="E518" s="15" t="str">
        <f>VLOOKUP(WEEKDAY(D518),'Dia da Semana'!$S:$T,2,FALSE)</f>
        <v>Sábado</v>
      </c>
      <c r="F518" s="15" t="s">
        <v>9089</v>
      </c>
      <c r="G518" s="15" t="s">
        <v>9090</v>
      </c>
      <c r="H518" s="15" t="s">
        <v>7955</v>
      </c>
      <c r="I518" s="15" t="s">
        <v>12</v>
      </c>
      <c r="J518" s="15" t="s">
        <v>13</v>
      </c>
      <c r="K518" s="99"/>
      <c r="L518" s="1"/>
      <c r="M518" s="1"/>
      <c r="N518" s="1"/>
      <c r="O518" s="1"/>
      <c r="P518" s="1"/>
      <c r="Q518" s="1"/>
      <c r="R518" s="1"/>
      <c r="S518" s="1"/>
      <c r="T518" s="15"/>
      <c r="U518" s="1"/>
      <c r="V518" s="1"/>
      <c r="W518" s="1"/>
      <c r="X518" s="1"/>
      <c r="Y518" s="1"/>
      <c r="Z518" s="1"/>
    </row>
    <row r="519" ht="14.25" customHeight="1">
      <c r="A519" s="1"/>
      <c r="B519" s="12">
        <v>4.502153E7</v>
      </c>
      <c r="C519" s="15">
        <v>8784776.0</v>
      </c>
      <c r="D519" s="107">
        <v>44386.58935185185</v>
      </c>
      <c r="E519" s="15" t="str">
        <f>VLOOKUP(WEEKDAY(D519),'Dia da Semana'!$S:$T,2,FALSE)</f>
        <v>Sábado</v>
      </c>
      <c r="F519" s="15" t="s">
        <v>8279</v>
      </c>
      <c r="G519" s="15" t="s">
        <v>9091</v>
      </c>
      <c r="H519" s="15" t="s">
        <v>7955</v>
      </c>
      <c r="I519" s="15" t="s">
        <v>191</v>
      </c>
      <c r="J519" s="15" t="s">
        <v>18</v>
      </c>
      <c r="K519" s="99"/>
      <c r="L519" s="1"/>
      <c r="M519" s="1"/>
      <c r="N519" s="1"/>
      <c r="O519" s="1"/>
      <c r="P519" s="1"/>
      <c r="Q519" s="1"/>
      <c r="R519" s="1"/>
      <c r="S519" s="1"/>
      <c r="T519" s="15"/>
      <c r="U519" s="1"/>
      <c r="V519" s="1"/>
      <c r="W519" s="1"/>
      <c r="X519" s="1"/>
      <c r="Y519" s="1"/>
      <c r="Z519" s="1"/>
    </row>
    <row r="520" ht="14.25" customHeight="1">
      <c r="A520" s="1"/>
      <c r="B520" s="12">
        <v>4.5020135E7</v>
      </c>
      <c r="C520" s="15">
        <v>8836448.0</v>
      </c>
      <c r="D520" s="107">
        <v>44386.54241898148</v>
      </c>
      <c r="E520" s="15" t="str">
        <f>VLOOKUP(WEEKDAY(D520),'Dia da Semana'!$S:$T,2,FALSE)</f>
        <v>Sábado</v>
      </c>
      <c r="F520" s="15" t="s">
        <v>9092</v>
      </c>
      <c r="G520" s="15" t="s">
        <v>9093</v>
      </c>
      <c r="H520" s="15" t="s">
        <v>7955</v>
      </c>
      <c r="I520" s="15" t="s">
        <v>12</v>
      </c>
      <c r="J520" s="15" t="s">
        <v>13</v>
      </c>
      <c r="K520" s="99"/>
      <c r="L520" s="1"/>
      <c r="M520" s="1"/>
      <c r="N520" s="1"/>
      <c r="O520" s="1"/>
      <c r="P520" s="1"/>
      <c r="Q520" s="1"/>
      <c r="R520" s="1"/>
      <c r="S520" s="1"/>
      <c r="T520" s="15"/>
      <c r="U520" s="1"/>
      <c r="V520" s="1"/>
      <c r="W520" s="1"/>
      <c r="X520" s="1"/>
      <c r="Y520" s="1"/>
      <c r="Z520" s="1"/>
    </row>
    <row r="521" ht="14.25" customHeight="1">
      <c r="A521" s="1"/>
      <c r="B521" s="12">
        <v>4.5019988E7</v>
      </c>
      <c r="C521" s="15" t="s">
        <v>8022</v>
      </c>
      <c r="D521" s="107">
        <v>44386.53703703704</v>
      </c>
      <c r="E521" s="15" t="str">
        <f>VLOOKUP(WEEKDAY(D521),'Dia da Semana'!$S:$T,2,FALSE)</f>
        <v>Sábado</v>
      </c>
      <c r="F521" s="15" t="s">
        <v>9094</v>
      </c>
      <c r="G521" s="15" t="s">
        <v>9095</v>
      </c>
      <c r="H521" s="15" t="s">
        <v>7955</v>
      </c>
      <c r="I521" s="15" t="s">
        <v>88</v>
      </c>
      <c r="J521" s="15" t="s">
        <v>13</v>
      </c>
      <c r="K521" s="99"/>
      <c r="L521" s="1"/>
      <c r="M521" s="1"/>
      <c r="N521" s="1"/>
      <c r="O521" s="1"/>
      <c r="P521" s="1"/>
      <c r="Q521" s="1"/>
      <c r="R521" s="1"/>
      <c r="S521" s="1"/>
      <c r="T521" s="15"/>
      <c r="U521" s="1"/>
      <c r="V521" s="1"/>
      <c r="W521" s="1"/>
      <c r="X521" s="1"/>
      <c r="Y521" s="1"/>
      <c r="Z521" s="1"/>
    </row>
    <row r="522" ht="14.25" customHeight="1">
      <c r="A522" s="1"/>
      <c r="B522" s="12">
        <v>4.5019105E7</v>
      </c>
      <c r="C522" s="15">
        <v>8401262.0</v>
      </c>
      <c r="D522" s="107">
        <v>44386.50864583333</v>
      </c>
      <c r="E522" s="15" t="str">
        <f>VLOOKUP(WEEKDAY(D522),'Dia da Semana'!$S:$T,2,FALSE)</f>
        <v>Sábado</v>
      </c>
      <c r="F522" s="15" t="s">
        <v>9096</v>
      </c>
      <c r="G522" s="15" t="s">
        <v>9097</v>
      </c>
      <c r="H522" s="15" t="s">
        <v>7955</v>
      </c>
      <c r="I522" s="15" t="s">
        <v>12</v>
      </c>
      <c r="J522" s="15" t="s">
        <v>13</v>
      </c>
      <c r="K522" s="99" t="s">
        <v>9098</v>
      </c>
      <c r="L522" s="1"/>
      <c r="M522" s="1"/>
      <c r="N522" s="1"/>
      <c r="O522" s="1"/>
      <c r="P522" s="1"/>
      <c r="Q522" s="1"/>
      <c r="R522" s="1"/>
      <c r="S522" s="1"/>
      <c r="T522" s="15"/>
      <c r="U522" s="1"/>
      <c r="V522" s="1"/>
      <c r="W522" s="1"/>
      <c r="X522" s="1"/>
      <c r="Y522" s="1"/>
      <c r="Z522" s="1"/>
    </row>
    <row r="523" ht="14.25" customHeight="1">
      <c r="A523" s="1"/>
      <c r="B523" s="12">
        <v>4.5017236E7</v>
      </c>
      <c r="C523" s="15">
        <v>8204102.0</v>
      </c>
      <c r="D523" s="107">
        <v>44386.45385416667</v>
      </c>
      <c r="E523" s="15" t="str">
        <f>VLOOKUP(WEEKDAY(D523),'Dia da Semana'!$S:$T,2,FALSE)</f>
        <v>Sábado</v>
      </c>
      <c r="F523" s="15" t="s">
        <v>9099</v>
      </c>
      <c r="G523" s="15" t="s">
        <v>9100</v>
      </c>
      <c r="H523" s="15" t="s">
        <v>7955</v>
      </c>
      <c r="I523" s="15" t="s">
        <v>12</v>
      </c>
      <c r="J523" s="15" t="s">
        <v>13</v>
      </c>
      <c r="K523" s="99"/>
      <c r="L523" s="1"/>
      <c r="M523" s="1"/>
      <c r="N523" s="1"/>
      <c r="O523" s="1"/>
      <c r="P523" s="1"/>
      <c r="Q523" s="1"/>
      <c r="R523" s="1"/>
      <c r="S523" s="1"/>
      <c r="T523" s="15"/>
      <c r="U523" s="1"/>
      <c r="V523" s="1"/>
      <c r="W523" s="1"/>
      <c r="X523" s="1"/>
      <c r="Y523" s="1"/>
      <c r="Z523" s="1"/>
    </row>
    <row r="524" ht="14.25" customHeight="1">
      <c r="A524" s="1"/>
      <c r="B524" s="12">
        <v>4.5016599E7</v>
      </c>
      <c r="C524" s="15">
        <v>3072083.0</v>
      </c>
      <c r="D524" s="107">
        <v>44386.433703703704</v>
      </c>
      <c r="E524" s="15" t="str">
        <f>VLOOKUP(WEEKDAY(D524),'Dia da Semana'!$S:$T,2,FALSE)</f>
        <v>Sábado</v>
      </c>
      <c r="F524" s="15" t="s">
        <v>9101</v>
      </c>
      <c r="G524" s="15" t="s">
        <v>9102</v>
      </c>
      <c r="H524" s="15" t="s">
        <v>7955</v>
      </c>
      <c r="I524" s="15" t="s">
        <v>22</v>
      </c>
      <c r="J524" s="15" t="s">
        <v>27</v>
      </c>
      <c r="K524" s="99" t="s">
        <v>9103</v>
      </c>
      <c r="L524" s="1"/>
      <c r="M524" s="1"/>
      <c r="N524" s="1"/>
      <c r="O524" s="1"/>
      <c r="P524" s="1"/>
      <c r="Q524" s="1"/>
      <c r="R524" s="1"/>
      <c r="S524" s="1"/>
      <c r="T524" s="15"/>
      <c r="U524" s="1"/>
      <c r="V524" s="1"/>
      <c r="W524" s="1"/>
      <c r="X524" s="1"/>
      <c r="Y524" s="1"/>
      <c r="Z524" s="1"/>
    </row>
    <row r="525" ht="14.25" customHeight="1">
      <c r="A525" s="1"/>
      <c r="B525" s="12">
        <v>4.5016226E7</v>
      </c>
      <c r="C525" s="15">
        <v>5391507.0</v>
      </c>
      <c r="D525" s="107">
        <v>44386.4224537037</v>
      </c>
      <c r="E525" s="15" t="str">
        <f>VLOOKUP(WEEKDAY(D525),'Dia da Semana'!$S:$T,2,FALSE)</f>
        <v>Sábado</v>
      </c>
      <c r="F525" s="15" t="s">
        <v>9104</v>
      </c>
      <c r="G525" s="15" t="s">
        <v>9105</v>
      </c>
      <c r="H525" s="15" t="s">
        <v>7955</v>
      </c>
      <c r="I525" s="15" t="s">
        <v>17</v>
      </c>
      <c r="J525" s="15" t="s">
        <v>18</v>
      </c>
      <c r="K525" s="99" t="s">
        <v>9106</v>
      </c>
      <c r="L525" s="1"/>
      <c r="M525" s="1"/>
      <c r="N525" s="1"/>
      <c r="O525" s="1"/>
      <c r="P525" s="1"/>
      <c r="Q525" s="1"/>
      <c r="R525" s="1"/>
      <c r="S525" s="1"/>
      <c r="T525" s="15"/>
      <c r="U525" s="1"/>
      <c r="V525" s="1"/>
      <c r="W525" s="1"/>
      <c r="X525" s="1"/>
      <c r="Y525" s="1"/>
      <c r="Z525" s="1"/>
    </row>
    <row r="526" ht="14.25" customHeight="1">
      <c r="A526" s="1"/>
      <c r="B526" s="12">
        <v>4.5012655E7</v>
      </c>
      <c r="C526" s="15">
        <v>669280.0</v>
      </c>
      <c r="D526" s="107">
        <v>44385.99260416667</v>
      </c>
      <c r="E526" s="15" t="str">
        <f>VLOOKUP(WEEKDAY(D526),'Dia da Semana'!$S:$T,2,FALSE)</f>
        <v>Sexta</v>
      </c>
      <c r="F526" s="15" t="s">
        <v>9107</v>
      </c>
      <c r="G526" s="15" t="s">
        <v>9108</v>
      </c>
      <c r="H526" s="15" t="s">
        <v>7955</v>
      </c>
      <c r="I526" s="15"/>
      <c r="J526" s="15"/>
      <c r="K526" s="99"/>
      <c r="L526" s="1"/>
      <c r="M526" s="1"/>
      <c r="N526" s="1"/>
      <c r="O526" s="1"/>
      <c r="P526" s="1"/>
      <c r="Q526" s="1"/>
      <c r="R526" s="1"/>
      <c r="S526" s="1"/>
      <c r="T526" s="15"/>
      <c r="U526" s="1"/>
      <c r="V526" s="1"/>
      <c r="W526" s="1"/>
      <c r="X526" s="1"/>
      <c r="Y526" s="1"/>
      <c r="Z526" s="1"/>
    </row>
    <row r="527" ht="14.25" customHeight="1">
      <c r="A527" s="1"/>
      <c r="B527" s="12">
        <v>4.5010616E7</v>
      </c>
      <c r="C527" s="15">
        <v>7637161.0</v>
      </c>
      <c r="D527" s="107">
        <v>44385.875925925924</v>
      </c>
      <c r="E527" s="15" t="str">
        <f>VLOOKUP(WEEKDAY(D527),'Dia da Semana'!$S:$T,2,FALSE)</f>
        <v>Sexta</v>
      </c>
      <c r="F527" s="15" t="s">
        <v>9109</v>
      </c>
      <c r="G527" s="15" t="s">
        <v>9110</v>
      </c>
      <c r="H527" s="15" t="s">
        <v>7955</v>
      </c>
      <c r="I527" s="15" t="s">
        <v>17</v>
      </c>
      <c r="J527" s="15" t="s">
        <v>18</v>
      </c>
      <c r="K527" s="99" t="s">
        <v>9111</v>
      </c>
      <c r="L527" s="1"/>
      <c r="M527" s="1"/>
      <c r="N527" s="1"/>
      <c r="O527" s="1"/>
      <c r="P527" s="1"/>
      <c r="Q527" s="1"/>
      <c r="R527" s="1"/>
      <c r="S527" s="1"/>
      <c r="T527" s="15"/>
      <c r="U527" s="1"/>
      <c r="V527" s="1"/>
      <c r="W527" s="1"/>
      <c r="X527" s="1"/>
      <c r="Y527" s="1"/>
      <c r="Z527" s="1"/>
    </row>
    <row r="528" ht="14.25" customHeight="1">
      <c r="A528" s="1"/>
      <c r="B528" s="12">
        <v>4.5008573E7</v>
      </c>
      <c r="C528" s="15">
        <v>5541157.0</v>
      </c>
      <c r="D528" s="107">
        <v>44385.79582175926</v>
      </c>
      <c r="E528" s="15" t="str">
        <f>VLOOKUP(WEEKDAY(D528),'Dia da Semana'!$S:$T,2,FALSE)</f>
        <v>Sexta</v>
      </c>
      <c r="F528" s="15" t="s">
        <v>7982</v>
      </c>
      <c r="G528" s="15" t="s">
        <v>9112</v>
      </c>
      <c r="H528" s="15" t="s">
        <v>7955</v>
      </c>
      <c r="I528" s="15" t="s">
        <v>17</v>
      </c>
      <c r="J528" s="15" t="s">
        <v>18</v>
      </c>
      <c r="K528" s="99" t="s">
        <v>9113</v>
      </c>
      <c r="L528" s="1"/>
      <c r="M528" s="1"/>
      <c r="N528" s="1"/>
      <c r="O528" s="1"/>
      <c r="P528" s="1"/>
      <c r="Q528" s="1"/>
      <c r="R528" s="1"/>
      <c r="S528" s="1"/>
      <c r="T528" s="15"/>
      <c r="U528" s="1"/>
      <c r="V528" s="1"/>
      <c r="W528" s="1"/>
      <c r="X528" s="1"/>
      <c r="Y528" s="1"/>
      <c r="Z528" s="1"/>
    </row>
    <row r="529" ht="14.25" customHeight="1">
      <c r="A529" s="1"/>
      <c r="B529" s="12">
        <v>4.5007314E7</v>
      </c>
      <c r="C529" s="15">
        <v>8852570.0</v>
      </c>
      <c r="D529" s="107">
        <v>44385.75048611111</v>
      </c>
      <c r="E529" s="15" t="str">
        <f>VLOOKUP(WEEKDAY(D529),'Dia da Semana'!$S:$T,2,FALSE)</f>
        <v>Sexta</v>
      </c>
      <c r="F529" s="15" t="s">
        <v>9114</v>
      </c>
      <c r="G529" s="15" t="s">
        <v>9115</v>
      </c>
      <c r="H529" s="15" t="s">
        <v>7955</v>
      </c>
      <c r="I529" s="15" t="s">
        <v>31</v>
      </c>
      <c r="J529" s="15" t="s">
        <v>32</v>
      </c>
      <c r="K529" s="99"/>
      <c r="L529" s="1"/>
      <c r="M529" s="1"/>
      <c r="N529" s="1"/>
      <c r="O529" s="1"/>
      <c r="P529" s="1"/>
      <c r="Q529" s="1"/>
      <c r="R529" s="1"/>
      <c r="S529" s="1"/>
      <c r="T529" s="15"/>
      <c r="U529" s="1"/>
      <c r="V529" s="1"/>
      <c r="W529" s="1"/>
      <c r="X529" s="1"/>
      <c r="Y529" s="1"/>
      <c r="Z529" s="1"/>
    </row>
    <row r="530" ht="14.25" customHeight="1">
      <c r="A530" s="1"/>
      <c r="B530" s="12">
        <v>4.5006499E7</v>
      </c>
      <c r="C530" s="15">
        <v>8867808.0</v>
      </c>
      <c r="D530" s="107">
        <v>44385.726689814815</v>
      </c>
      <c r="E530" s="15" t="str">
        <f>VLOOKUP(WEEKDAY(D530),'Dia da Semana'!$S:$T,2,FALSE)</f>
        <v>Sexta</v>
      </c>
      <c r="F530" s="15" t="s">
        <v>9116</v>
      </c>
      <c r="G530" s="15" t="s">
        <v>9117</v>
      </c>
      <c r="H530" s="15" t="s">
        <v>7955</v>
      </c>
      <c r="I530" s="15" t="s">
        <v>12</v>
      </c>
      <c r="J530" s="15" t="s">
        <v>13</v>
      </c>
      <c r="K530" s="99"/>
      <c r="L530" s="1"/>
      <c r="M530" s="1"/>
      <c r="N530" s="1"/>
      <c r="O530" s="1"/>
      <c r="P530" s="1"/>
      <c r="Q530" s="1"/>
      <c r="R530" s="1"/>
      <c r="S530" s="1"/>
      <c r="T530" s="15"/>
      <c r="U530" s="1"/>
      <c r="V530" s="1"/>
      <c r="W530" s="1"/>
      <c r="X530" s="1"/>
      <c r="Y530" s="1"/>
      <c r="Z530" s="1"/>
    </row>
    <row r="531" ht="14.25" customHeight="1">
      <c r="A531" s="1"/>
      <c r="B531" s="12">
        <v>4.5005708E7</v>
      </c>
      <c r="C531" s="15" t="s">
        <v>8022</v>
      </c>
      <c r="D531" s="107">
        <v>44385.703680555554</v>
      </c>
      <c r="E531" s="15" t="str">
        <f>VLOOKUP(WEEKDAY(D531),'Dia da Semana'!$S:$T,2,FALSE)</f>
        <v>Sexta</v>
      </c>
      <c r="F531" s="15" t="s">
        <v>9118</v>
      </c>
      <c r="G531" s="15" t="s">
        <v>9119</v>
      </c>
      <c r="H531" s="15" t="s">
        <v>7955</v>
      </c>
      <c r="I531" s="15" t="s">
        <v>17</v>
      </c>
      <c r="J531" s="15" t="s">
        <v>18</v>
      </c>
      <c r="K531" s="99"/>
      <c r="L531" s="1"/>
      <c r="M531" s="1"/>
      <c r="N531" s="1"/>
      <c r="O531" s="1"/>
      <c r="P531" s="1"/>
      <c r="Q531" s="1"/>
      <c r="R531" s="1"/>
      <c r="S531" s="1"/>
      <c r="T531" s="15"/>
      <c r="U531" s="1"/>
      <c r="V531" s="1"/>
      <c r="W531" s="1"/>
      <c r="X531" s="1"/>
      <c r="Y531" s="1"/>
      <c r="Z531" s="1"/>
    </row>
    <row r="532" ht="14.25" customHeight="1">
      <c r="A532" s="1"/>
      <c r="B532" s="12">
        <v>4.5005398E7</v>
      </c>
      <c r="C532" s="15">
        <v>8610339.0</v>
      </c>
      <c r="D532" s="107">
        <v>44385.69478009259</v>
      </c>
      <c r="E532" s="15" t="str">
        <f>VLOOKUP(WEEKDAY(D532),'Dia da Semana'!$S:$T,2,FALSE)</f>
        <v>Sexta</v>
      </c>
      <c r="F532" s="15" t="s">
        <v>9120</v>
      </c>
      <c r="G532" s="15" t="s">
        <v>9121</v>
      </c>
      <c r="H532" s="15" t="s">
        <v>7955</v>
      </c>
      <c r="I532" s="15" t="s">
        <v>192</v>
      </c>
      <c r="J532" s="15" t="s">
        <v>13</v>
      </c>
      <c r="K532" s="99"/>
      <c r="L532" s="1"/>
      <c r="M532" s="1"/>
      <c r="N532" s="1"/>
      <c r="O532" s="1"/>
      <c r="P532" s="1"/>
      <c r="Q532" s="1"/>
      <c r="R532" s="1"/>
      <c r="S532" s="1"/>
      <c r="T532" s="15"/>
      <c r="U532" s="1"/>
      <c r="V532" s="1"/>
      <c r="W532" s="1"/>
      <c r="X532" s="1"/>
      <c r="Y532" s="1"/>
      <c r="Z532" s="1"/>
    </row>
    <row r="533" ht="14.25" customHeight="1">
      <c r="A533" s="1"/>
      <c r="B533" s="12">
        <v>4.5005018E7</v>
      </c>
      <c r="C533" s="15">
        <v>8850804.0</v>
      </c>
      <c r="D533" s="107">
        <v>44385.68467592593</v>
      </c>
      <c r="E533" s="15" t="str">
        <f>VLOOKUP(WEEKDAY(D533),'Dia da Semana'!$S:$T,2,FALSE)</f>
        <v>Sexta</v>
      </c>
      <c r="F533" s="15" t="s">
        <v>9122</v>
      </c>
      <c r="G533" s="15" t="s">
        <v>9123</v>
      </c>
      <c r="H533" s="15" t="s">
        <v>7955</v>
      </c>
      <c r="I533" s="15" t="s">
        <v>37</v>
      </c>
      <c r="J533" s="15" t="s">
        <v>38</v>
      </c>
      <c r="K533" s="99"/>
      <c r="L533" s="1"/>
      <c r="M533" s="1"/>
      <c r="N533" s="1"/>
      <c r="O533" s="1"/>
      <c r="P533" s="1"/>
      <c r="Q533" s="1"/>
      <c r="R533" s="1"/>
      <c r="S533" s="1"/>
      <c r="T533" s="15"/>
      <c r="U533" s="1"/>
      <c r="V533" s="1"/>
      <c r="W533" s="1"/>
      <c r="X533" s="1"/>
      <c r="Y533" s="1"/>
      <c r="Z533" s="1"/>
    </row>
    <row r="534" ht="14.25" customHeight="1">
      <c r="A534" s="1"/>
      <c r="B534" s="12">
        <v>4.5005014E7</v>
      </c>
      <c r="C534" s="15">
        <v>7823117.0</v>
      </c>
      <c r="D534" s="107">
        <v>44385.68460648148</v>
      </c>
      <c r="E534" s="15" t="str">
        <f>VLOOKUP(WEEKDAY(D534),'Dia da Semana'!$S:$T,2,FALSE)</f>
        <v>Sexta</v>
      </c>
      <c r="F534" s="15" t="s">
        <v>9124</v>
      </c>
      <c r="G534" s="15" t="s">
        <v>9125</v>
      </c>
      <c r="H534" s="15" t="s">
        <v>7955</v>
      </c>
      <c r="I534" s="15" t="s">
        <v>12</v>
      </c>
      <c r="J534" s="15" t="s">
        <v>13</v>
      </c>
      <c r="K534" s="99"/>
      <c r="L534" s="1"/>
      <c r="M534" s="1"/>
      <c r="N534" s="1"/>
      <c r="O534" s="1"/>
      <c r="P534" s="1"/>
      <c r="Q534" s="1"/>
      <c r="R534" s="1"/>
      <c r="S534" s="1"/>
      <c r="T534" s="15"/>
      <c r="U534" s="1"/>
      <c r="V534" s="1"/>
      <c r="W534" s="1"/>
      <c r="X534" s="1"/>
      <c r="Y534" s="1"/>
      <c r="Z534" s="1"/>
    </row>
    <row r="535" ht="14.25" customHeight="1">
      <c r="A535" s="1"/>
      <c r="B535" s="12">
        <v>4.5004791E7</v>
      </c>
      <c r="C535" s="15">
        <v>5177150.0</v>
      </c>
      <c r="D535" s="107">
        <v>44385.678761574076</v>
      </c>
      <c r="E535" s="15" t="str">
        <f>VLOOKUP(WEEKDAY(D535),'Dia da Semana'!$S:$T,2,FALSE)</f>
        <v>Sexta</v>
      </c>
      <c r="F535" s="15" t="s">
        <v>9126</v>
      </c>
      <c r="G535" s="15" t="s">
        <v>9127</v>
      </c>
      <c r="H535" s="15" t="s">
        <v>7955</v>
      </c>
      <c r="I535" s="15" t="s">
        <v>12</v>
      </c>
      <c r="J535" s="15" t="s">
        <v>13</v>
      </c>
      <c r="K535" s="99" t="s">
        <v>9128</v>
      </c>
      <c r="L535" s="1"/>
      <c r="M535" s="1"/>
      <c r="N535" s="1"/>
      <c r="O535" s="1"/>
      <c r="P535" s="1"/>
      <c r="Q535" s="1"/>
      <c r="R535" s="1"/>
      <c r="S535" s="1"/>
      <c r="T535" s="15"/>
      <c r="U535" s="1"/>
      <c r="V535" s="1"/>
      <c r="W535" s="1"/>
      <c r="X535" s="1"/>
      <c r="Y535" s="1"/>
      <c r="Z535" s="1"/>
    </row>
    <row r="536" ht="14.25" customHeight="1">
      <c r="A536" s="1"/>
      <c r="B536" s="12">
        <v>4.5004702E7</v>
      </c>
      <c r="C536" s="15">
        <v>8716042.0</v>
      </c>
      <c r="D536" s="107">
        <v>44385.675625</v>
      </c>
      <c r="E536" s="15" t="str">
        <f>VLOOKUP(WEEKDAY(D536),'Dia da Semana'!$S:$T,2,FALSE)</f>
        <v>Sexta</v>
      </c>
      <c r="F536" s="15" t="s">
        <v>9129</v>
      </c>
      <c r="G536" s="15" t="s">
        <v>9130</v>
      </c>
      <c r="H536" s="15" t="s">
        <v>7955</v>
      </c>
      <c r="I536" s="15" t="s">
        <v>20</v>
      </c>
      <c r="J536" s="15" t="s">
        <v>21</v>
      </c>
      <c r="K536" s="99"/>
      <c r="L536" s="1"/>
      <c r="M536" s="1"/>
      <c r="N536" s="1"/>
      <c r="O536" s="1"/>
      <c r="P536" s="1"/>
      <c r="Q536" s="1"/>
      <c r="R536" s="1"/>
      <c r="S536" s="1"/>
      <c r="T536" s="15"/>
      <c r="U536" s="1"/>
      <c r="V536" s="1"/>
      <c r="W536" s="1"/>
      <c r="X536" s="1"/>
      <c r="Y536" s="1"/>
      <c r="Z536" s="1"/>
    </row>
    <row r="537" ht="14.25" customHeight="1">
      <c r="A537" s="1"/>
      <c r="B537" s="12">
        <v>4.5004531E7</v>
      </c>
      <c r="C537" s="15">
        <v>6353368.0</v>
      </c>
      <c r="D537" s="107">
        <v>44385.67118055555</v>
      </c>
      <c r="E537" s="15" t="str">
        <f>VLOOKUP(WEEKDAY(D537),'Dia da Semana'!$S:$T,2,FALSE)</f>
        <v>Sexta</v>
      </c>
      <c r="F537" s="15" t="s">
        <v>9131</v>
      </c>
      <c r="G537" s="15" t="s">
        <v>9132</v>
      </c>
      <c r="H537" s="15" t="s">
        <v>7955</v>
      </c>
      <c r="I537" s="15" t="s">
        <v>55</v>
      </c>
      <c r="J537" s="15" t="s">
        <v>13</v>
      </c>
      <c r="K537" s="99"/>
      <c r="L537" s="1"/>
      <c r="M537" s="1"/>
      <c r="N537" s="1"/>
      <c r="O537" s="1"/>
      <c r="P537" s="1"/>
      <c r="Q537" s="1"/>
      <c r="R537" s="1"/>
      <c r="S537" s="1"/>
      <c r="T537" s="15"/>
      <c r="U537" s="1"/>
      <c r="V537" s="1"/>
      <c r="W537" s="1"/>
      <c r="X537" s="1"/>
      <c r="Y537" s="1"/>
      <c r="Z537" s="1"/>
    </row>
    <row r="538" ht="14.25" customHeight="1">
      <c r="A538" s="1"/>
      <c r="B538" s="12">
        <v>4.5004066E7</v>
      </c>
      <c r="C538" s="15">
        <v>6959396.0</v>
      </c>
      <c r="D538" s="107">
        <v>44385.65819444445</v>
      </c>
      <c r="E538" s="15" t="str">
        <f>VLOOKUP(WEEKDAY(D538),'Dia da Semana'!$S:$T,2,FALSE)</f>
        <v>Sexta</v>
      </c>
      <c r="F538" s="15" t="s">
        <v>9133</v>
      </c>
      <c r="G538" s="15" t="s">
        <v>9134</v>
      </c>
      <c r="H538" s="15" t="s">
        <v>7955</v>
      </c>
      <c r="I538" s="15" t="s">
        <v>12</v>
      </c>
      <c r="J538" s="15" t="s">
        <v>13</v>
      </c>
      <c r="K538" s="99" t="s">
        <v>9135</v>
      </c>
      <c r="L538" s="1"/>
      <c r="M538" s="1"/>
      <c r="N538" s="1"/>
      <c r="O538" s="1"/>
      <c r="P538" s="1"/>
      <c r="Q538" s="1"/>
      <c r="R538" s="1"/>
      <c r="S538" s="1"/>
      <c r="T538" s="15"/>
      <c r="U538" s="1"/>
      <c r="V538" s="1"/>
      <c r="W538" s="1"/>
      <c r="X538" s="1"/>
      <c r="Y538" s="1"/>
      <c r="Z538" s="1"/>
    </row>
    <row r="539" ht="14.25" customHeight="1">
      <c r="A539" s="1"/>
      <c r="B539" s="12">
        <v>4.5003429E7</v>
      </c>
      <c r="C539" s="15">
        <v>8865242.0</v>
      </c>
      <c r="D539" s="107">
        <v>44385.6394212963</v>
      </c>
      <c r="E539" s="15" t="str">
        <f>VLOOKUP(WEEKDAY(D539),'Dia da Semana'!$S:$T,2,FALSE)</f>
        <v>Sexta</v>
      </c>
      <c r="F539" s="15" t="s">
        <v>9136</v>
      </c>
      <c r="G539" s="15" t="s">
        <v>9137</v>
      </c>
      <c r="H539" s="15" t="s">
        <v>7955</v>
      </c>
      <c r="I539" s="15" t="s">
        <v>12</v>
      </c>
      <c r="J539" s="15" t="s">
        <v>13</v>
      </c>
      <c r="K539" s="99"/>
      <c r="L539" s="1"/>
      <c r="M539" s="1"/>
      <c r="N539" s="1"/>
      <c r="O539" s="1"/>
      <c r="P539" s="1"/>
      <c r="Q539" s="1"/>
      <c r="R539" s="1"/>
      <c r="S539" s="1"/>
      <c r="T539" s="15"/>
      <c r="U539" s="1"/>
      <c r="V539" s="1"/>
      <c r="W539" s="1"/>
      <c r="X539" s="1"/>
      <c r="Y539" s="1"/>
      <c r="Z539" s="1"/>
    </row>
    <row r="540" ht="14.25" customHeight="1">
      <c r="A540" s="1"/>
      <c r="B540" s="12">
        <v>4.5002207E7</v>
      </c>
      <c r="C540" s="15">
        <v>8831968.0</v>
      </c>
      <c r="D540" s="107">
        <v>44385.604409722226</v>
      </c>
      <c r="E540" s="15" t="str">
        <f>VLOOKUP(WEEKDAY(D540),'Dia da Semana'!$S:$T,2,FALSE)</f>
        <v>Sexta</v>
      </c>
      <c r="F540" s="15" t="s">
        <v>8675</v>
      </c>
      <c r="G540" s="15" t="s">
        <v>9138</v>
      </c>
      <c r="H540" s="15" t="s">
        <v>7955</v>
      </c>
      <c r="I540" s="15" t="s">
        <v>193</v>
      </c>
      <c r="J540" s="15" t="s">
        <v>15</v>
      </c>
      <c r="K540" s="99"/>
      <c r="L540" s="1"/>
      <c r="M540" s="1"/>
      <c r="N540" s="1"/>
      <c r="O540" s="1"/>
      <c r="P540" s="1"/>
      <c r="Q540" s="1"/>
      <c r="R540" s="1"/>
      <c r="S540" s="1"/>
      <c r="T540" s="15"/>
      <c r="U540" s="1"/>
      <c r="V540" s="1"/>
      <c r="W540" s="1"/>
      <c r="X540" s="1"/>
      <c r="Y540" s="1"/>
      <c r="Z540" s="1"/>
    </row>
    <row r="541" ht="14.25" customHeight="1">
      <c r="A541" s="1"/>
      <c r="B541" s="12">
        <v>4.5000319E7</v>
      </c>
      <c r="C541" s="15">
        <v>7635239.0</v>
      </c>
      <c r="D541" s="107">
        <v>44385.55094907407</v>
      </c>
      <c r="E541" s="15" t="str">
        <f>VLOOKUP(WEEKDAY(D541),'Dia da Semana'!$S:$T,2,FALSE)</f>
        <v>Sexta</v>
      </c>
      <c r="F541" s="15" t="s">
        <v>9139</v>
      </c>
      <c r="G541" s="15" t="s">
        <v>9140</v>
      </c>
      <c r="H541" s="15" t="s">
        <v>7955</v>
      </c>
      <c r="I541" s="15" t="s">
        <v>17</v>
      </c>
      <c r="J541" s="15" t="s">
        <v>18</v>
      </c>
      <c r="K541" s="99"/>
      <c r="L541" s="1"/>
      <c r="M541" s="1"/>
      <c r="N541" s="1"/>
      <c r="O541" s="1"/>
      <c r="P541" s="1"/>
      <c r="Q541" s="1"/>
      <c r="R541" s="1"/>
      <c r="S541" s="1"/>
      <c r="T541" s="15"/>
      <c r="U541" s="1"/>
      <c r="V541" s="1"/>
      <c r="W541" s="1"/>
      <c r="X541" s="1"/>
      <c r="Y541" s="1"/>
      <c r="Z541" s="1"/>
    </row>
    <row r="542" ht="14.25" customHeight="1">
      <c r="A542" s="1"/>
      <c r="B542" s="12">
        <v>4.500027E7</v>
      </c>
      <c r="C542" s="15">
        <v>1731795.0</v>
      </c>
      <c r="D542" s="107">
        <v>44385.55005787037</v>
      </c>
      <c r="E542" s="15" t="str">
        <f>VLOOKUP(WEEKDAY(D542),'Dia da Semana'!$S:$T,2,FALSE)</f>
        <v>Sexta</v>
      </c>
      <c r="F542" s="15" t="s">
        <v>9141</v>
      </c>
      <c r="G542" s="15" t="s">
        <v>9142</v>
      </c>
      <c r="H542" s="15" t="s">
        <v>7955</v>
      </c>
      <c r="I542" s="15" t="s">
        <v>17</v>
      </c>
      <c r="J542" s="15" t="s">
        <v>18</v>
      </c>
      <c r="K542" s="99" t="s">
        <v>9143</v>
      </c>
      <c r="L542" s="1"/>
      <c r="M542" s="1"/>
      <c r="N542" s="1"/>
      <c r="O542" s="1"/>
      <c r="P542" s="1"/>
      <c r="Q542" s="1"/>
      <c r="R542" s="1"/>
      <c r="S542" s="1"/>
      <c r="T542" s="15"/>
      <c r="U542" s="1"/>
      <c r="V542" s="1"/>
      <c r="W542" s="1"/>
      <c r="X542" s="1"/>
      <c r="Y542" s="1"/>
      <c r="Z542" s="1"/>
    </row>
    <row r="543" ht="14.25" customHeight="1">
      <c r="A543" s="1"/>
      <c r="B543" s="12">
        <v>4.4997746E7</v>
      </c>
      <c r="C543" s="15">
        <v>8773601.0</v>
      </c>
      <c r="D543" s="107">
        <v>44385.48813657407</v>
      </c>
      <c r="E543" s="15" t="str">
        <f>VLOOKUP(WEEKDAY(D543),'Dia da Semana'!$S:$T,2,FALSE)</f>
        <v>Sexta</v>
      </c>
      <c r="F543" s="15" t="s">
        <v>9144</v>
      </c>
      <c r="G543" s="15" t="s">
        <v>9145</v>
      </c>
      <c r="H543" s="15" t="s">
        <v>7955</v>
      </c>
      <c r="I543" s="15" t="s">
        <v>76</v>
      </c>
      <c r="J543" s="15" t="s">
        <v>13</v>
      </c>
      <c r="K543" s="99" t="s">
        <v>9146</v>
      </c>
      <c r="L543" s="1"/>
      <c r="M543" s="1"/>
      <c r="N543" s="1"/>
      <c r="O543" s="1"/>
      <c r="P543" s="1"/>
      <c r="Q543" s="1"/>
      <c r="R543" s="1"/>
      <c r="S543" s="1"/>
      <c r="T543" s="15"/>
      <c r="U543" s="1"/>
      <c r="V543" s="1"/>
      <c r="W543" s="1"/>
      <c r="X543" s="1"/>
      <c r="Y543" s="1"/>
      <c r="Z543" s="1"/>
    </row>
    <row r="544" ht="14.25" customHeight="1">
      <c r="A544" s="1"/>
      <c r="B544" s="12">
        <v>4.4996276E7</v>
      </c>
      <c r="C544" s="15">
        <v>7545638.0</v>
      </c>
      <c r="D544" s="107">
        <v>44385.45521990741</v>
      </c>
      <c r="E544" s="15" t="str">
        <f>VLOOKUP(WEEKDAY(D544),'Dia da Semana'!$S:$T,2,FALSE)</f>
        <v>Sexta</v>
      </c>
      <c r="F544" s="15" t="s">
        <v>9147</v>
      </c>
      <c r="G544" s="15" t="s">
        <v>9148</v>
      </c>
      <c r="H544" s="15" t="s">
        <v>7955</v>
      </c>
      <c r="I544" s="15" t="s">
        <v>33</v>
      </c>
      <c r="J544" s="15" t="s">
        <v>18</v>
      </c>
      <c r="K544" s="99" t="s">
        <v>9149</v>
      </c>
      <c r="L544" s="1"/>
      <c r="M544" s="1"/>
      <c r="N544" s="1"/>
      <c r="O544" s="1"/>
      <c r="P544" s="1"/>
      <c r="Q544" s="1"/>
      <c r="R544" s="1"/>
      <c r="S544" s="1"/>
      <c r="T544" s="15"/>
      <c r="U544" s="1"/>
      <c r="V544" s="1"/>
      <c r="W544" s="1"/>
      <c r="X544" s="1"/>
      <c r="Y544" s="1"/>
      <c r="Z544" s="1"/>
    </row>
    <row r="545" ht="14.25" customHeight="1">
      <c r="A545" s="1"/>
      <c r="B545" s="12">
        <v>4.499118E7</v>
      </c>
      <c r="C545" s="15" t="s">
        <v>8022</v>
      </c>
      <c r="D545" s="107">
        <v>44385.088900462964</v>
      </c>
      <c r="E545" s="15" t="str">
        <f>VLOOKUP(WEEKDAY(D545),'Dia da Semana'!$S:$T,2,FALSE)</f>
        <v>Sexta</v>
      </c>
      <c r="F545" s="15" t="s">
        <v>9150</v>
      </c>
      <c r="G545" s="15" t="s">
        <v>9151</v>
      </c>
      <c r="H545" s="15" t="s">
        <v>7955</v>
      </c>
      <c r="I545" s="15" t="s">
        <v>17</v>
      </c>
      <c r="J545" s="15" t="s">
        <v>18</v>
      </c>
      <c r="K545" s="99"/>
      <c r="L545" s="1"/>
      <c r="M545" s="1"/>
      <c r="N545" s="1"/>
      <c r="O545" s="1"/>
      <c r="P545" s="1"/>
      <c r="Q545" s="1"/>
      <c r="R545" s="1"/>
      <c r="S545" s="1"/>
      <c r="T545" s="15"/>
      <c r="U545" s="1"/>
      <c r="V545" s="1"/>
      <c r="W545" s="1"/>
      <c r="X545" s="1"/>
      <c r="Y545" s="1"/>
      <c r="Z545" s="1"/>
    </row>
    <row r="546" ht="14.25" customHeight="1">
      <c r="A546" s="1"/>
      <c r="B546" s="12">
        <v>4.4990546E7</v>
      </c>
      <c r="C546" s="15">
        <v>5762026.0</v>
      </c>
      <c r="D546" s="107">
        <v>44384.99741898148</v>
      </c>
      <c r="E546" s="15" t="str">
        <f>VLOOKUP(WEEKDAY(D546),'Dia da Semana'!$S:$T,2,FALSE)</f>
        <v>Quinta</v>
      </c>
      <c r="F546" s="15" t="s">
        <v>9152</v>
      </c>
      <c r="G546" s="15" t="s">
        <v>9153</v>
      </c>
      <c r="H546" s="15" t="s">
        <v>7955</v>
      </c>
      <c r="I546" s="15" t="s">
        <v>194</v>
      </c>
      <c r="J546" s="15" t="s">
        <v>26</v>
      </c>
      <c r="K546" s="99"/>
      <c r="L546" s="1"/>
      <c r="M546" s="1"/>
      <c r="N546" s="1"/>
      <c r="O546" s="1"/>
      <c r="P546" s="1"/>
      <c r="Q546" s="1"/>
      <c r="R546" s="1"/>
      <c r="S546" s="1"/>
      <c r="T546" s="15"/>
      <c r="U546" s="1"/>
      <c r="V546" s="1"/>
      <c r="W546" s="1"/>
      <c r="X546" s="1"/>
      <c r="Y546" s="1"/>
      <c r="Z546" s="1"/>
    </row>
    <row r="547" ht="14.25" customHeight="1">
      <c r="A547" s="1"/>
      <c r="B547" s="12">
        <v>4.499054E7</v>
      </c>
      <c r="C547" s="15">
        <v>7248534.0</v>
      </c>
      <c r="D547" s="107">
        <v>44384.99685185185</v>
      </c>
      <c r="E547" s="15" t="str">
        <f>VLOOKUP(WEEKDAY(D547),'Dia da Semana'!$S:$T,2,FALSE)</f>
        <v>Quinta</v>
      </c>
      <c r="F547" s="15" t="s">
        <v>9154</v>
      </c>
      <c r="G547" s="15" t="s">
        <v>9155</v>
      </c>
      <c r="H547" s="15" t="s">
        <v>7955</v>
      </c>
      <c r="I547" s="15" t="s">
        <v>17</v>
      </c>
      <c r="J547" s="15" t="s">
        <v>18</v>
      </c>
      <c r="K547" s="99"/>
      <c r="L547" s="1"/>
      <c r="M547" s="1"/>
      <c r="N547" s="1"/>
      <c r="O547" s="1"/>
      <c r="P547" s="1"/>
      <c r="Q547" s="1"/>
      <c r="R547" s="1"/>
      <c r="S547" s="1"/>
      <c r="T547" s="15"/>
      <c r="U547" s="1"/>
      <c r="V547" s="1"/>
      <c r="W547" s="1"/>
      <c r="X547" s="1"/>
      <c r="Y547" s="1"/>
      <c r="Z547" s="1"/>
    </row>
    <row r="548" ht="14.25" customHeight="1">
      <c r="A548" s="1"/>
      <c r="B548" s="12">
        <v>4.4988948E7</v>
      </c>
      <c r="C548" s="15">
        <v>8484966.0</v>
      </c>
      <c r="D548" s="107">
        <v>44384.90797453704</v>
      </c>
      <c r="E548" s="15" t="str">
        <f>VLOOKUP(WEEKDAY(D548),'Dia da Semana'!$S:$T,2,FALSE)</f>
        <v>Quinta</v>
      </c>
      <c r="F548" s="15" t="s">
        <v>9156</v>
      </c>
      <c r="G548" s="15" t="s">
        <v>9157</v>
      </c>
      <c r="H548" s="15" t="s">
        <v>7955</v>
      </c>
      <c r="I548" s="15" t="s">
        <v>12</v>
      </c>
      <c r="J548" s="15" t="s">
        <v>13</v>
      </c>
      <c r="K548" s="99" t="s">
        <v>9158</v>
      </c>
      <c r="L548" s="1"/>
      <c r="M548" s="1"/>
      <c r="N548" s="1"/>
      <c r="O548" s="1"/>
      <c r="P548" s="1"/>
      <c r="Q548" s="1"/>
      <c r="R548" s="1"/>
      <c r="S548" s="1"/>
      <c r="T548" s="15"/>
      <c r="U548" s="1"/>
      <c r="V548" s="1"/>
      <c r="W548" s="1"/>
      <c r="X548" s="1"/>
      <c r="Y548" s="1"/>
      <c r="Z548" s="1"/>
    </row>
    <row r="549" ht="14.25" customHeight="1">
      <c r="A549" s="1"/>
      <c r="B549" s="12">
        <v>4.4987597E7</v>
      </c>
      <c r="C549" s="15">
        <v>8533531.0</v>
      </c>
      <c r="D549" s="107">
        <v>44384.852951388886</v>
      </c>
      <c r="E549" s="15" t="str">
        <f>VLOOKUP(WEEKDAY(D549),'Dia da Semana'!$S:$T,2,FALSE)</f>
        <v>Quinta</v>
      </c>
      <c r="F549" s="15" t="s">
        <v>9159</v>
      </c>
      <c r="G549" s="15" t="s">
        <v>9160</v>
      </c>
      <c r="H549" s="15" t="s">
        <v>7955</v>
      </c>
      <c r="I549" s="15" t="s">
        <v>41</v>
      </c>
      <c r="J549" s="15" t="s">
        <v>42</v>
      </c>
      <c r="K549" s="99"/>
      <c r="L549" s="1"/>
      <c r="M549" s="1"/>
      <c r="N549" s="1"/>
      <c r="O549" s="1"/>
      <c r="P549" s="1"/>
      <c r="Q549" s="1"/>
      <c r="R549" s="1"/>
      <c r="S549" s="1"/>
      <c r="T549" s="15"/>
      <c r="U549" s="1"/>
      <c r="V549" s="1"/>
      <c r="W549" s="1"/>
      <c r="X549" s="1"/>
      <c r="Y549" s="1"/>
      <c r="Z549" s="1"/>
    </row>
    <row r="550" ht="14.25" customHeight="1">
      <c r="A550" s="1"/>
      <c r="B550" s="12">
        <v>4.498692E7</v>
      </c>
      <c r="C550" s="15">
        <v>8789292.0</v>
      </c>
      <c r="D550" s="107">
        <v>44384.82387731481</v>
      </c>
      <c r="E550" s="15" t="str">
        <f>VLOOKUP(WEEKDAY(D550),'Dia da Semana'!$S:$T,2,FALSE)</f>
        <v>Quinta</v>
      </c>
      <c r="F550" s="15" t="s">
        <v>8187</v>
      </c>
      <c r="G550" s="15" t="s">
        <v>9161</v>
      </c>
      <c r="H550" s="15" t="s">
        <v>7955</v>
      </c>
      <c r="I550" s="15" t="s">
        <v>195</v>
      </c>
      <c r="J550" s="15" t="s">
        <v>15</v>
      </c>
      <c r="K550" s="99"/>
      <c r="L550" s="1"/>
      <c r="M550" s="1"/>
      <c r="N550" s="1"/>
      <c r="O550" s="1"/>
      <c r="P550" s="1"/>
      <c r="Q550" s="1"/>
      <c r="R550" s="1"/>
      <c r="S550" s="1"/>
      <c r="T550" s="15"/>
      <c r="U550" s="1"/>
      <c r="V550" s="1"/>
      <c r="W550" s="1"/>
      <c r="X550" s="1"/>
      <c r="Y550" s="1"/>
      <c r="Z550" s="1"/>
    </row>
    <row r="551" ht="14.25" customHeight="1">
      <c r="A551" s="1"/>
      <c r="B551" s="12">
        <v>4.4985231E7</v>
      </c>
      <c r="C551" s="15">
        <v>1097510.0</v>
      </c>
      <c r="D551" s="107">
        <v>44384.763703703706</v>
      </c>
      <c r="E551" s="15" t="str">
        <f>VLOOKUP(WEEKDAY(D551),'Dia da Semana'!$S:$T,2,FALSE)</f>
        <v>Quinta</v>
      </c>
      <c r="F551" s="15" t="s">
        <v>9162</v>
      </c>
      <c r="G551" s="15" t="s">
        <v>9163</v>
      </c>
      <c r="H551" s="15" t="s">
        <v>7955</v>
      </c>
      <c r="I551" s="15" t="s">
        <v>12</v>
      </c>
      <c r="J551" s="15" t="s">
        <v>13</v>
      </c>
      <c r="K551" s="99"/>
      <c r="L551" s="1"/>
      <c r="M551" s="1"/>
      <c r="N551" s="1"/>
      <c r="O551" s="1"/>
      <c r="P551" s="1"/>
      <c r="Q551" s="1"/>
      <c r="R551" s="1"/>
      <c r="S551" s="1"/>
      <c r="T551" s="15"/>
      <c r="U551" s="1"/>
      <c r="V551" s="1"/>
      <c r="W551" s="1"/>
      <c r="X551" s="1"/>
      <c r="Y551" s="1"/>
      <c r="Z551" s="1"/>
    </row>
    <row r="552" ht="14.25" customHeight="1">
      <c r="A552" s="1"/>
      <c r="B552" s="12">
        <v>4.4985183E7</v>
      </c>
      <c r="C552" s="15" t="s">
        <v>8022</v>
      </c>
      <c r="D552" s="107">
        <v>44384.76052083333</v>
      </c>
      <c r="E552" s="15" t="str">
        <f>VLOOKUP(WEEKDAY(D552),'Dia da Semana'!$S:$T,2,FALSE)</f>
        <v>Quinta</v>
      </c>
      <c r="F552" s="15" t="s">
        <v>9164</v>
      </c>
      <c r="G552" s="15" t="s">
        <v>9165</v>
      </c>
      <c r="H552" s="15" t="s">
        <v>7955</v>
      </c>
      <c r="I552" s="15" t="s">
        <v>196</v>
      </c>
      <c r="J552" s="15" t="s">
        <v>13</v>
      </c>
      <c r="K552" s="99"/>
      <c r="L552" s="1"/>
      <c r="M552" s="1"/>
      <c r="N552" s="1"/>
      <c r="O552" s="1"/>
      <c r="P552" s="1"/>
      <c r="Q552" s="1"/>
      <c r="R552" s="1"/>
      <c r="S552" s="1"/>
      <c r="T552" s="15"/>
      <c r="U552" s="1"/>
      <c r="V552" s="1"/>
      <c r="W552" s="1"/>
      <c r="X552" s="1"/>
      <c r="Y552" s="1"/>
      <c r="Z552" s="1"/>
    </row>
    <row r="553" ht="14.25" customHeight="1">
      <c r="A553" s="1"/>
      <c r="B553" s="12">
        <v>4.4984969E7</v>
      </c>
      <c r="C553" s="15">
        <v>4406199.0</v>
      </c>
      <c r="D553" s="107">
        <v>44384.753599537034</v>
      </c>
      <c r="E553" s="15" t="str">
        <f>VLOOKUP(WEEKDAY(D553),'Dia da Semana'!$S:$T,2,FALSE)</f>
        <v>Quinta</v>
      </c>
      <c r="F553" s="15" t="s">
        <v>9166</v>
      </c>
      <c r="G553" s="15" t="s">
        <v>9167</v>
      </c>
      <c r="H553" s="15" t="s">
        <v>7955</v>
      </c>
      <c r="I553" s="15" t="s">
        <v>17</v>
      </c>
      <c r="J553" s="15" t="s">
        <v>18</v>
      </c>
      <c r="K553" s="99" t="s">
        <v>9168</v>
      </c>
      <c r="L553" s="1"/>
      <c r="M553" s="1"/>
      <c r="N553" s="1"/>
      <c r="O553" s="1"/>
      <c r="P553" s="1"/>
      <c r="Q553" s="1"/>
      <c r="R553" s="1"/>
      <c r="S553" s="1"/>
      <c r="T553" s="15"/>
      <c r="U553" s="1"/>
      <c r="V553" s="1"/>
      <c r="W553" s="1"/>
      <c r="X553" s="1"/>
      <c r="Y553" s="1"/>
      <c r="Z553" s="1"/>
    </row>
    <row r="554" ht="14.25" customHeight="1">
      <c r="A554" s="1"/>
      <c r="B554" s="12">
        <v>4.4984396E7</v>
      </c>
      <c r="C554" s="15">
        <v>2846145.0</v>
      </c>
      <c r="D554" s="107">
        <v>44384.7334837963</v>
      </c>
      <c r="E554" s="15" t="str">
        <f>VLOOKUP(WEEKDAY(D554),'Dia da Semana'!$S:$T,2,FALSE)</f>
        <v>Quinta</v>
      </c>
      <c r="F554" s="15" t="s">
        <v>9169</v>
      </c>
      <c r="G554" s="15" t="s">
        <v>9170</v>
      </c>
      <c r="H554" s="15" t="s">
        <v>7955</v>
      </c>
      <c r="I554" s="15" t="s">
        <v>33</v>
      </c>
      <c r="J554" s="15" t="s">
        <v>18</v>
      </c>
      <c r="K554" s="99" t="s">
        <v>9171</v>
      </c>
      <c r="L554" s="1"/>
      <c r="M554" s="1"/>
      <c r="N554" s="1"/>
      <c r="O554" s="1"/>
      <c r="P554" s="1"/>
      <c r="Q554" s="1"/>
      <c r="R554" s="1"/>
      <c r="S554" s="1"/>
      <c r="T554" s="15"/>
      <c r="U554" s="1"/>
      <c r="V554" s="1"/>
      <c r="W554" s="1"/>
      <c r="X554" s="1"/>
      <c r="Y554" s="1"/>
      <c r="Z554" s="1"/>
    </row>
    <row r="555" ht="14.25" customHeight="1">
      <c r="A555" s="1"/>
      <c r="B555" s="12">
        <v>4.4984267E7</v>
      </c>
      <c r="C555" s="15">
        <v>1912044.0</v>
      </c>
      <c r="D555" s="107">
        <v>44384.72835648148</v>
      </c>
      <c r="E555" s="15" t="str">
        <f>VLOOKUP(WEEKDAY(D555),'Dia da Semana'!$S:$T,2,FALSE)</f>
        <v>Quinta</v>
      </c>
      <c r="F555" s="15" t="s">
        <v>9172</v>
      </c>
      <c r="G555" s="15" t="s">
        <v>9173</v>
      </c>
      <c r="H555" s="15" t="s">
        <v>7955</v>
      </c>
      <c r="I555" s="15" t="s">
        <v>33</v>
      </c>
      <c r="J555" s="15" t="s">
        <v>18</v>
      </c>
      <c r="K555" s="99"/>
      <c r="L555" s="1"/>
      <c r="M555" s="1"/>
      <c r="N555" s="1"/>
      <c r="O555" s="1"/>
      <c r="P555" s="1"/>
      <c r="Q555" s="1"/>
      <c r="R555" s="1"/>
      <c r="S555" s="1"/>
      <c r="T555" s="15"/>
      <c r="U555" s="1"/>
      <c r="V555" s="1"/>
      <c r="W555" s="1"/>
      <c r="X555" s="1"/>
      <c r="Y555" s="1"/>
      <c r="Z555" s="1"/>
    </row>
    <row r="556" ht="14.25" customHeight="1">
      <c r="A556" s="1"/>
      <c r="B556" s="12">
        <v>4.498371E7</v>
      </c>
      <c r="C556" s="15">
        <v>5811078.0</v>
      </c>
      <c r="D556" s="107">
        <v>44384.711805555555</v>
      </c>
      <c r="E556" s="15" t="str">
        <f>VLOOKUP(WEEKDAY(D556),'Dia da Semana'!$S:$T,2,FALSE)</f>
        <v>Quinta</v>
      </c>
      <c r="F556" s="15" t="s">
        <v>9174</v>
      </c>
      <c r="G556" s="15" t="s">
        <v>9175</v>
      </c>
      <c r="H556" s="15" t="s">
        <v>7955</v>
      </c>
      <c r="I556" s="15" t="s">
        <v>14</v>
      </c>
      <c r="J556" s="15" t="s">
        <v>15</v>
      </c>
      <c r="K556" s="99" t="s">
        <v>9176</v>
      </c>
      <c r="L556" s="1"/>
      <c r="M556" s="1"/>
      <c r="N556" s="1"/>
      <c r="O556" s="1"/>
      <c r="P556" s="1"/>
      <c r="Q556" s="1"/>
      <c r="R556" s="1"/>
      <c r="S556" s="1"/>
      <c r="T556" s="15"/>
      <c r="U556" s="1"/>
      <c r="V556" s="1"/>
      <c r="W556" s="1"/>
      <c r="X556" s="1"/>
      <c r="Y556" s="1"/>
      <c r="Z556" s="1"/>
    </row>
    <row r="557" ht="14.25" customHeight="1">
      <c r="A557" s="1"/>
      <c r="B557" s="12">
        <v>4.4982003E7</v>
      </c>
      <c r="C557" s="15">
        <v>1902867.0</v>
      </c>
      <c r="D557" s="107">
        <v>44384.66898148148</v>
      </c>
      <c r="E557" s="15" t="str">
        <f>VLOOKUP(WEEKDAY(D557),'Dia da Semana'!$S:$T,2,FALSE)</f>
        <v>Quinta</v>
      </c>
      <c r="F557" s="15" t="s">
        <v>9177</v>
      </c>
      <c r="G557" s="15" t="s">
        <v>9178</v>
      </c>
      <c r="H557" s="15" t="s">
        <v>7955</v>
      </c>
      <c r="I557" s="15" t="s">
        <v>17</v>
      </c>
      <c r="J557" s="15" t="s">
        <v>18</v>
      </c>
      <c r="K557" s="99"/>
      <c r="L557" s="1"/>
      <c r="M557" s="1"/>
      <c r="N557" s="1"/>
      <c r="O557" s="1"/>
      <c r="P557" s="1"/>
      <c r="Q557" s="1"/>
      <c r="R557" s="1"/>
      <c r="S557" s="1"/>
      <c r="T557" s="15"/>
      <c r="U557" s="1"/>
      <c r="V557" s="1"/>
      <c r="W557" s="1"/>
      <c r="X557" s="1"/>
      <c r="Y557" s="1"/>
      <c r="Z557" s="1"/>
    </row>
    <row r="558" ht="14.25" customHeight="1">
      <c r="A558" s="1"/>
      <c r="B558" s="12">
        <v>4.4980514E7</v>
      </c>
      <c r="C558" s="15">
        <v>4644582.0</v>
      </c>
      <c r="D558" s="107">
        <v>44384.64152777778</v>
      </c>
      <c r="E558" s="15" t="str">
        <f>VLOOKUP(WEEKDAY(D558),'Dia da Semana'!$S:$T,2,FALSE)</f>
        <v>Quinta</v>
      </c>
      <c r="F558" s="15" t="s">
        <v>9179</v>
      </c>
      <c r="G558" s="15" t="s">
        <v>9180</v>
      </c>
      <c r="H558" s="15" t="s">
        <v>7955</v>
      </c>
      <c r="I558" s="15" t="s">
        <v>59</v>
      </c>
      <c r="J558" s="15" t="s">
        <v>13</v>
      </c>
      <c r="K558" s="99"/>
      <c r="L558" s="1"/>
      <c r="M558" s="1"/>
      <c r="N558" s="1"/>
      <c r="O558" s="1"/>
      <c r="P558" s="1"/>
      <c r="Q558" s="1"/>
      <c r="R558" s="1"/>
      <c r="S558" s="1"/>
      <c r="T558" s="15"/>
      <c r="U558" s="1"/>
      <c r="V558" s="1"/>
      <c r="W558" s="1"/>
      <c r="X558" s="1"/>
      <c r="Y558" s="1"/>
      <c r="Z558" s="1"/>
    </row>
    <row r="559" ht="14.25" customHeight="1">
      <c r="A559" s="1"/>
      <c r="B559" s="12">
        <v>4.4979154E7</v>
      </c>
      <c r="C559" s="15">
        <v>8852277.0</v>
      </c>
      <c r="D559" s="107">
        <v>44384.60821759259</v>
      </c>
      <c r="E559" s="15" t="str">
        <f>VLOOKUP(WEEKDAY(D559),'Dia da Semana'!$S:$T,2,FALSE)</f>
        <v>Quinta</v>
      </c>
      <c r="F559" s="15" t="s">
        <v>9181</v>
      </c>
      <c r="G559" s="15" t="s">
        <v>9182</v>
      </c>
      <c r="H559" s="15" t="s">
        <v>7955</v>
      </c>
      <c r="I559" s="15" t="s">
        <v>12</v>
      </c>
      <c r="J559" s="15" t="s">
        <v>13</v>
      </c>
      <c r="K559" s="99" t="s">
        <v>9183</v>
      </c>
      <c r="L559" s="1"/>
      <c r="M559" s="1"/>
      <c r="N559" s="1"/>
      <c r="O559" s="1"/>
      <c r="P559" s="1"/>
      <c r="Q559" s="1"/>
      <c r="R559" s="1"/>
      <c r="S559" s="1"/>
      <c r="T559" s="15"/>
      <c r="U559" s="1"/>
      <c r="V559" s="1"/>
      <c r="W559" s="1"/>
      <c r="X559" s="1"/>
      <c r="Y559" s="1"/>
      <c r="Z559" s="1"/>
    </row>
    <row r="560" ht="14.25" customHeight="1">
      <c r="A560" s="1"/>
      <c r="B560" s="12">
        <v>4.4978568E7</v>
      </c>
      <c r="C560" s="15">
        <v>7000164.0</v>
      </c>
      <c r="D560" s="107">
        <v>44384.59434027778</v>
      </c>
      <c r="E560" s="15" t="str">
        <f>VLOOKUP(WEEKDAY(D560),'Dia da Semana'!$S:$T,2,FALSE)</f>
        <v>Quinta</v>
      </c>
      <c r="F560" s="15" t="s">
        <v>7982</v>
      </c>
      <c r="G560" s="15" t="s">
        <v>9184</v>
      </c>
      <c r="H560" s="15" t="s">
        <v>7955</v>
      </c>
      <c r="I560" s="15" t="s">
        <v>111</v>
      </c>
      <c r="J560" s="15" t="s">
        <v>15</v>
      </c>
      <c r="K560" s="99"/>
      <c r="L560" s="1"/>
      <c r="M560" s="1"/>
      <c r="N560" s="1"/>
      <c r="O560" s="1"/>
      <c r="P560" s="1"/>
      <c r="Q560" s="1"/>
      <c r="R560" s="1"/>
      <c r="S560" s="1"/>
      <c r="T560" s="15"/>
      <c r="U560" s="1"/>
      <c r="V560" s="1"/>
      <c r="W560" s="1"/>
      <c r="X560" s="1"/>
      <c r="Y560" s="1"/>
      <c r="Z560" s="1"/>
    </row>
    <row r="561" ht="14.25" customHeight="1">
      <c r="A561" s="1"/>
      <c r="B561" s="12">
        <v>4.4977441E7</v>
      </c>
      <c r="C561" s="15">
        <v>2096734.0</v>
      </c>
      <c r="D561" s="107">
        <v>44384.56726851852</v>
      </c>
      <c r="E561" s="15" t="str">
        <f>VLOOKUP(WEEKDAY(D561),'Dia da Semana'!$S:$T,2,FALSE)</f>
        <v>Quinta</v>
      </c>
      <c r="F561" s="15" t="s">
        <v>9185</v>
      </c>
      <c r="G561" s="15" t="s">
        <v>9186</v>
      </c>
      <c r="H561" s="15" t="s">
        <v>7955</v>
      </c>
      <c r="I561" s="15" t="s">
        <v>116</v>
      </c>
      <c r="J561" s="15" t="s">
        <v>50</v>
      </c>
      <c r="K561" s="99" t="s">
        <v>9187</v>
      </c>
      <c r="L561" s="1"/>
      <c r="M561" s="1"/>
      <c r="N561" s="1"/>
      <c r="O561" s="1"/>
      <c r="P561" s="1"/>
      <c r="Q561" s="1"/>
      <c r="R561" s="1"/>
      <c r="S561" s="1"/>
      <c r="T561" s="15"/>
      <c r="U561" s="1"/>
      <c r="V561" s="1"/>
      <c r="W561" s="1"/>
      <c r="X561" s="1"/>
      <c r="Y561" s="1"/>
      <c r="Z561" s="1"/>
    </row>
    <row r="562" ht="14.25" customHeight="1">
      <c r="A562" s="1"/>
      <c r="B562" s="12">
        <v>4.4977333E7</v>
      </c>
      <c r="C562" s="15">
        <v>5848159.0</v>
      </c>
      <c r="D562" s="107">
        <v>44384.564988425926</v>
      </c>
      <c r="E562" s="15" t="str">
        <f>VLOOKUP(WEEKDAY(D562),'Dia da Semana'!$S:$T,2,FALSE)</f>
        <v>Quinta</v>
      </c>
      <c r="F562" s="15" t="s">
        <v>9188</v>
      </c>
      <c r="G562" s="15" t="s">
        <v>9189</v>
      </c>
      <c r="H562" s="15" t="s">
        <v>7955</v>
      </c>
      <c r="I562" s="15" t="s">
        <v>17</v>
      </c>
      <c r="J562" s="15" t="s">
        <v>18</v>
      </c>
      <c r="K562" s="99"/>
      <c r="L562" s="1"/>
      <c r="M562" s="1"/>
      <c r="N562" s="1"/>
      <c r="O562" s="1"/>
      <c r="P562" s="1"/>
      <c r="Q562" s="1"/>
      <c r="R562" s="1"/>
      <c r="S562" s="1"/>
      <c r="T562" s="15"/>
      <c r="U562" s="1"/>
      <c r="V562" s="1"/>
      <c r="W562" s="1"/>
      <c r="X562" s="1"/>
      <c r="Y562" s="1"/>
      <c r="Z562" s="1"/>
    </row>
    <row r="563" ht="14.25" customHeight="1">
      <c r="A563" s="1"/>
      <c r="B563" s="12">
        <v>4.4974259E7</v>
      </c>
      <c r="C563" s="15">
        <v>8822036.0</v>
      </c>
      <c r="D563" s="107">
        <v>44384.50001157408</v>
      </c>
      <c r="E563" s="15" t="str">
        <f>VLOOKUP(WEEKDAY(D563),'Dia da Semana'!$S:$T,2,FALSE)</f>
        <v>Quinta</v>
      </c>
      <c r="F563" s="15" t="s">
        <v>9190</v>
      </c>
      <c r="G563" s="15" t="s">
        <v>9191</v>
      </c>
      <c r="H563" s="15" t="s">
        <v>7955</v>
      </c>
      <c r="I563" s="15" t="s">
        <v>12</v>
      </c>
      <c r="J563" s="15" t="s">
        <v>13</v>
      </c>
      <c r="K563" s="99"/>
      <c r="L563" s="1"/>
      <c r="M563" s="1"/>
      <c r="N563" s="1"/>
      <c r="O563" s="1"/>
      <c r="P563" s="1"/>
      <c r="Q563" s="1"/>
      <c r="R563" s="1"/>
      <c r="S563" s="1"/>
      <c r="T563" s="15"/>
      <c r="U563" s="1"/>
      <c r="V563" s="1"/>
      <c r="W563" s="1"/>
      <c r="X563" s="1"/>
      <c r="Y563" s="1"/>
      <c r="Z563" s="1"/>
    </row>
    <row r="564" ht="14.25" customHeight="1">
      <c r="A564" s="1"/>
      <c r="B564" s="12">
        <v>4.4972229E7</v>
      </c>
      <c r="C564" s="15">
        <v>7275079.0</v>
      </c>
      <c r="D564" s="107">
        <v>44384.456782407404</v>
      </c>
      <c r="E564" s="15" t="str">
        <f>VLOOKUP(WEEKDAY(D564),'Dia da Semana'!$S:$T,2,FALSE)</f>
        <v>Quinta</v>
      </c>
      <c r="F564" s="15" t="s">
        <v>9192</v>
      </c>
      <c r="G564" s="15" t="s">
        <v>9193</v>
      </c>
      <c r="H564" s="15" t="s">
        <v>7955</v>
      </c>
      <c r="I564" s="15" t="s">
        <v>112</v>
      </c>
      <c r="J564" s="15" t="s">
        <v>15</v>
      </c>
      <c r="K564" s="99"/>
      <c r="L564" s="1"/>
      <c r="M564" s="1"/>
      <c r="N564" s="1"/>
      <c r="O564" s="1"/>
      <c r="P564" s="1"/>
      <c r="Q564" s="1"/>
      <c r="R564" s="1"/>
      <c r="S564" s="1"/>
      <c r="T564" s="15"/>
      <c r="U564" s="1"/>
      <c r="V564" s="1"/>
      <c r="W564" s="1"/>
      <c r="X564" s="1"/>
      <c r="Y564" s="1"/>
      <c r="Z564" s="1"/>
    </row>
    <row r="565" ht="14.25" customHeight="1">
      <c r="A565" s="1"/>
      <c r="B565" s="12">
        <v>4.4970209E7</v>
      </c>
      <c r="C565" s="15">
        <v>8095632.0</v>
      </c>
      <c r="D565" s="107">
        <v>44384.40930555556</v>
      </c>
      <c r="E565" s="15" t="str">
        <f>VLOOKUP(WEEKDAY(D565),'Dia da Semana'!$S:$T,2,FALSE)</f>
        <v>Quinta</v>
      </c>
      <c r="F565" s="15" t="s">
        <v>9194</v>
      </c>
      <c r="G565" s="15" t="s">
        <v>9195</v>
      </c>
      <c r="H565" s="15" t="s">
        <v>7955</v>
      </c>
      <c r="I565" s="15" t="s">
        <v>14</v>
      </c>
      <c r="J565" s="15" t="s">
        <v>15</v>
      </c>
      <c r="K565" s="99"/>
      <c r="L565" s="1"/>
      <c r="M565" s="1"/>
      <c r="N565" s="1"/>
      <c r="O565" s="1"/>
      <c r="P565" s="1"/>
      <c r="Q565" s="1"/>
      <c r="R565" s="1"/>
      <c r="S565" s="1"/>
      <c r="T565" s="15"/>
      <c r="U565" s="1"/>
      <c r="V565" s="1"/>
      <c r="W565" s="1"/>
      <c r="X565" s="1"/>
      <c r="Y565" s="1"/>
      <c r="Z565" s="1"/>
    </row>
    <row r="566" ht="14.25" customHeight="1">
      <c r="A566" s="1"/>
      <c r="B566" s="12">
        <v>4.4968813E7</v>
      </c>
      <c r="C566" s="15">
        <v>4279900.0</v>
      </c>
      <c r="D566" s="107">
        <v>44384.36908564815</v>
      </c>
      <c r="E566" s="15" t="str">
        <f>VLOOKUP(WEEKDAY(D566),'Dia da Semana'!$S:$T,2,FALSE)</f>
        <v>Quinta</v>
      </c>
      <c r="F566" s="15" t="s">
        <v>9196</v>
      </c>
      <c r="G566" s="15" t="s">
        <v>9197</v>
      </c>
      <c r="H566" s="15" t="s">
        <v>7955</v>
      </c>
      <c r="I566" s="15" t="s">
        <v>76</v>
      </c>
      <c r="J566" s="15" t="s">
        <v>13</v>
      </c>
      <c r="K566" s="99"/>
      <c r="L566" s="1"/>
      <c r="M566" s="1"/>
      <c r="N566" s="1"/>
      <c r="O566" s="1"/>
      <c r="P566" s="1"/>
      <c r="Q566" s="1"/>
      <c r="R566" s="1"/>
      <c r="S566" s="1"/>
      <c r="T566" s="15"/>
      <c r="U566" s="1"/>
      <c r="V566" s="1"/>
      <c r="W566" s="1"/>
      <c r="X566" s="1"/>
      <c r="Y566" s="1"/>
      <c r="Z566" s="1"/>
    </row>
    <row r="567" ht="14.25" customHeight="1">
      <c r="A567" s="1"/>
      <c r="B567" s="12">
        <v>4.4965711E7</v>
      </c>
      <c r="C567" s="15">
        <v>3310606.0</v>
      </c>
      <c r="D567" s="107">
        <v>44383.95674768519</v>
      </c>
      <c r="E567" s="15" t="str">
        <f>VLOOKUP(WEEKDAY(D567),'Dia da Semana'!$S:$T,2,FALSE)</f>
        <v>Quarta</v>
      </c>
      <c r="F567" s="15" t="s">
        <v>9198</v>
      </c>
      <c r="G567" s="15" t="s">
        <v>9199</v>
      </c>
      <c r="H567" s="15" t="s">
        <v>7955</v>
      </c>
      <c r="I567" s="15" t="s">
        <v>197</v>
      </c>
      <c r="J567" s="15" t="s">
        <v>13</v>
      </c>
      <c r="K567" s="99" t="s">
        <v>9200</v>
      </c>
      <c r="L567" s="1"/>
      <c r="M567" s="1"/>
      <c r="N567" s="1"/>
      <c r="O567" s="1"/>
      <c r="P567" s="1"/>
      <c r="Q567" s="1"/>
      <c r="R567" s="1"/>
      <c r="S567" s="1"/>
      <c r="T567" s="15"/>
      <c r="U567" s="1"/>
      <c r="V567" s="1"/>
      <c r="W567" s="1"/>
      <c r="X567" s="1"/>
      <c r="Y567" s="1"/>
      <c r="Z567" s="1"/>
    </row>
    <row r="568" ht="14.25" customHeight="1">
      <c r="A568" s="1"/>
      <c r="B568" s="12">
        <v>4.4963345E7</v>
      </c>
      <c r="C568" s="15">
        <v>6410074.0</v>
      </c>
      <c r="D568" s="107">
        <v>44383.85953703704</v>
      </c>
      <c r="E568" s="15" t="str">
        <f>VLOOKUP(WEEKDAY(D568),'Dia da Semana'!$S:$T,2,FALSE)</f>
        <v>Quarta</v>
      </c>
      <c r="F568" s="15" t="s">
        <v>9201</v>
      </c>
      <c r="G568" s="15" t="s">
        <v>9202</v>
      </c>
      <c r="H568" s="15" t="s">
        <v>7955</v>
      </c>
      <c r="I568" s="15" t="s">
        <v>35</v>
      </c>
      <c r="J568" s="15" t="s">
        <v>13</v>
      </c>
      <c r="K568" s="99"/>
      <c r="L568" s="1"/>
      <c r="M568" s="1"/>
      <c r="N568" s="1"/>
      <c r="O568" s="1"/>
      <c r="P568" s="1"/>
      <c r="Q568" s="1"/>
      <c r="R568" s="1"/>
      <c r="S568" s="1"/>
      <c r="T568" s="15"/>
      <c r="U568" s="1"/>
      <c r="V568" s="1"/>
      <c r="W568" s="1"/>
      <c r="X568" s="1"/>
      <c r="Y568" s="1"/>
      <c r="Z568" s="1"/>
    </row>
    <row r="569" ht="14.25" customHeight="1">
      <c r="A569" s="1"/>
      <c r="B569" s="12">
        <v>4.4963091E7</v>
      </c>
      <c r="C569" s="15">
        <v>4489179.0</v>
      </c>
      <c r="D569" s="107">
        <v>44383.85046296296</v>
      </c>
      <c r="E569" s="15" t="str">
        <f>VLOOKUP(WEEKDAY(D569),'Dia da Semana'!$S:$T,2,FALSE)</f>
        <v>Quarta</v>
      </c>
      <c r="F569" s="15" t="s">
        <v>8012</v>
      </c>
      <c r="G569" s="15" t="s">
        <v>9203</v>
      </c>
      <c r="H569" s="15" t="s">
        <v>7955</v>
      </c>
      <c r="I569" s="15" t="s">
        <v>14</v>
      </c>
      <c r="J569" s="15" t="s">
        <v>15</v>
      </c>
      <c r="K569" s="99"/>
      <c r="L569" s="1"/>
      <c r="M569" s="1"/>
      <c r="N569" s="1"/>
      <c r="O569" s="1"/>
      <c r="P569" s="1"/>
      <c r="Q569" s="1"/>
      <c r="R569" s="1"/>
      <c r="S569" s="1"/>
      <c r="T569" s="15"/>
      <c r="U569" s="1"/>
      <c r="V569" s="1"/>
      <c r="W569" s="1"/>
      <c r="X569" s="1"/>
      <c r="Y569" s="1"/>
      <c r="Z569" s="1"/>
    </row>
    <row r="570" ht="14.25" customHeight="1">
      <c r="A570" s="1"/>
      <c r="B570" s="12">
        <v>4.4961364E7</v>
      </c>
      <c r="C570" s="15">
        <v>8821644.0</v>
      </c>
      <c r="D570" s="107">
        <v>44383.790300925924</v>
      </c>
      <c r="E570" s="15" t="str">
        <f>VLOOKUP(WEEKDAY(D570),'Dia da Semana'!$S:$T,2,FALSE)</f>
        <v>Quarta</v>
      </c>
      <c r="F570" s="15" t="s">
        <v>9204</v>
      </c>
      <c r="G570" s="15" t="s">
        <v>9205</v>
      </c>
      <c r="H570" s="15" t="s">
        <v>7955</v>
      </c>
      <c r="I570" s="15" t="s">
        <v>12</v>
      </c>
      <c r="J570" s="15" t="s">
        <v>13</v>
      </c>
      <c r="K570" s="99" t="s">
        <v>9206</v>
      </c>
      <c r="L570" s="1"/>
      <c r="M570" s="1"/>
      <c r="N570" s="1"/>
      <c r="O570" s="1"/>
      <c r="P570" s="1"/>
      <c r="Q570" s="1"/>
      <c r="R570" s="1"/>
      <c r="S570" s="1"/>
      <c r="T570" s="15"/>
      <c r="U570" s="1"/>
      <c r="V570" s="1"/>
      <c r="W570" s="1"/>
      <c r="X570" s="1"/>
      <c r="Y570" s="1"/>
      <c r="Z570" s="1"/>
    </row>
    <row r="571" ht="14.25" customHeight="1">
      <c r="A571" s="1"/>
      <c r="B571" s="12">
        <v>4.4959458E7</v>
      </c>
      <c r="C571" s="15">
        <v>6420889.0</v>
      </c>
      <c r="D571" s="107">
        <v>44383.73681712963</v>
      </c>
      <c r="E571" s="15" t="str">
        <f>VLOOKUP(WEEKDAY(D571),'Dia da Semana'!$S:$T,2,FALSE)</f>
        <v>Quarta</v>
      </c>
      <c r="F571" s="15" t="s">
        <v>9207</v>
      </c>
      <c r="G571" s="15" t="s">
        <v>9208</v>
      </c>
      <c r="H571" s="15" t="s">
        <v>7955</v>
      </c>
      <c r="I571" s="15" t="s">
        <v>86</v>
      </c>
      <c r="J571" s="15" t="s">
        <v>47</v>
      </c>
      <c r="K571" s="99"/>
      <c r="L571" s="1"/>
      <c r="M571" s="1"/>
      <c r="N571" s="1"/>
      <c r="O571" s="1"/>
      <c r="P571" s="1"/>
      <c r="Q571" s="1"/>
      <c r="R571" s="1"/>
      <c r="S571" s="1"/>
      <c r="T571" s="15"/>
      <c r="U571" s="1"/>
      <c r="V571" s="1"/>
      <c r="W571" s="1"/>
      <c r="X571" s="1"/>
      <c r="Y571" s="1"/>
      <c r="Z571" s="1"/>
    </row>
    <row r="572" ht="14.25" customHeight="1">
      <c r="A572" s="1"/>
      <c r="B572" s="12">
        <v>4.4956792E7</v>
      </c>
      <c r="C572" s="15">
        <v>5151975.0</v>
      </c>
      <c r="D572" s="107">
        <v>44383.68846064815</v>
      </c>
      <c r="E572" s="15" t="str">
        <f>VLOOKUP(WEEKDAY(D572),'Dia da Semana'!$S:$T,2,FALSE)</f>
        <v>Quarta</v>
      </c>
      <c r="F572" s="15" t="s">
        <v>9209</v>
      </c>
      <c r="G572" s="15" t="s">
        <v>9210</v>
      </c>
      <c r="H572" s="15" t="s">
        <v>7955</v>
      </c>
      <c r="I572" s="15" t="s">
        <v>17</v>
      </c>
      <c r="J572" s="15" t="s">
        <v>18</v>
      </c>
      <c r="K572" s="99" t="s">
        <v>9211</v>
      </c>
      <c r="L572" s="1"/>
      <c r="M572" s="1"/>
      <c r="N572" s="1"/>
      <c r="O572" s="1"/>
      <c r="P572" s="1"/>
      <c r="Q572" s="1"/>
      <c r="R572" s="1"/>
      <c r="S572" s="1"/>
      <c r="T572" s="15"/>
      <c r="U572" s="1"/>
      <c r="V572" s="1"/>
      <c r="W572" s="1"/>
      <c r="X572" s="1"/>
      <c r="Y572" s="1"/>
      <c r="Z572" s="1"/>
    </row>
    <row r="573" ht="14.25" customHeight="1">
      <c r="A573" s="1"/>
      <c r="B573" s="12">
        <v>4.4956402E7</v>
      </c>
      <c r="C573" s="15">
        <v>2055497.0</v>
      </c>
      <c r="D573" s="107">
        <v>44383.67858796296</v>
      </c>
      <c r="E573" s="15" t="str">
        <f>VLOOKUP(WEEKDAY(D573),'Dia da Semana'!$S:$T,2,FALSE)</f>
        <v>Quarta</v>
      </c>
      <c r="F573" s="15" t="s">
        <v>9212</v>
      </c>
      <c r="G573" s="15" t="s">
        <v>9213</v>
      </c>
      <c r="H573" s="15" t="s">
        <v>7955</v>
      </c>
      <c r="I573" s="15" t="s">
        <v>12</v>
      </c>
      <c r="J573" s="15" t="s">
        <v>13</v>
      </c>
      <c r="K573" s="99"/>
      <c r="L573" s="1"/>
      <c r="M573" s="1"/>
      <c r="N573" s="1"/>
      <c r="O573" s="1"/>
      <c r="P573" s="1"/>
      <c r="Q573" s="1"/>
      <c r="R573" s="1"/>
      <c r="S573" s="1"/>
      <c r="T573" s="15"/>
      <c r="U573" s="1"/>
      <c r="V573" s="1"/>
      <c r="W573" s="1"/>
      <c r="X573" s="1"/>
      <c r="Y573" s="1"/>
      <c r="Z573" s="1"/>
    </row>
    <row r="574" ht="14.25" customHeight="1">
      <c r="A574" s="1"/>
      <c r="B574" s="12">
        <v>4.4956258E7</v>
      </c>
      <c r="C574" s="15">
        <v>3090635.0</v>
      </c>
      <c r="D574" s="107">
        <v>44383.67438657407</v>
      </c>
      <c r="E574" s="15" t="str">
        <f>VLOOKUP(WEEKDAY(D574),'Dia da Semana'!$S:$T,2,FALSE)</f>
        <v>Quarta</v>
      </c>
      <c r="F574" s="15" t="s">
        <v>9214</v>
      </c>
      <c r="G574" s="15" t="s">
        <v>9215</v>
      </c>
      <c r="H574" s="15" t="s">
        <v>7955</v>
      </c>
      <c r="I574" s="15" t="s">
        <v>119</v>
      </c>
      <c r="J574" s="15" t="s">
        <v>13</v>
      </c>
      <c r="K574" s="99"/>
      <c r="L574" s="1"/>
      <c r="M574" s="1"/>
      <c r="N574" s="1"/>
      <c r="O574" s="1"/>
      <c r="P574" s="1"/>
      <c r="Q574" s="1"/>
      <c r="R574" s="1"/>
      <c r="S574" s="1"/>
      <c r="T574" s="15"/>
      <c r="U574" s="1"/>
      <c r="V574" s="1"/>
      <c r="W574" s="1"/>
      <c r="X574" s="1"/>
      <c r="Y574" s="1"/>
      <c r="Z574" s="1"/>
    </row>
    <row r="575" ht="14.25" customHeight="1">
      <c r="A575" s="1"/>
      <c r="B575" s="12">
        <v>4.4954632E7</v>
      </c>
      <c r="C575" s="15">
        <v>5764782.0</v>
      </c>
      <c r="D575" s="107">
        <v>44383.63525462963</v>
      </c>
      <c r="E575" s="15" t="str">
        <f>VLOOKUP(WEEKDAY(D575),'Dia da Semana'!$S:$T,2,FALSE)</f>
        <v>Quarta</v>
      </c>
      <c r="F575" s="15" t="s">
        <v>9216</v>
      </c>
      <c r="G575" s="15" t="s">
        <v>9217</v>
      </c>
      <c r="H575" s="15" t="s">
        <v>7955</v>
      </c>
      <c r="I575" s="15" t="s">
        <v>12</v>
      </c>
      <c r="J575" s="15" t="s">
        <v>13</v>
      </c>
      <c r="K575" s="99"/>
      <c r="L575" s="1"/>
      <c r="M575" s="1"/>
      <c r="N575" s="1"/>
      <c r="O575" s="1"/>
      <c r="P575" s="1"/>
      <c r="Q575" s="1"/>
      <c r="R575" s="1"/>
      <c r="S575" s="1"/>
      <c r="T575" s="15"/>
      <c r="U575" s="1"/>
      <c r="V575" s="1"/>
      <c r="W575" s="1"/>
      <c r="X575" s="1"/>
      <c r="Y575" s="1"/>
      <c r="Z575" s="1"/>
    </row>
    <row r="576" ht="14.25" customHeight="1">
      <c r="A576" s="1"/>
      <c r="B576" s="12">
        <v>4.4953964E7</v>
      </c>
      <c r="C576" s="15">
        <v>8786581.0</v>
      </c>
      <c r="D576" s="107">
        <v>44383.61943287037</v>
      </c>
      <c r="E576" s="15" t="str">
        <f>VLOOKUP(WEEKDAY(D576),'Dia da Semana'!$S:$T,2,FALSE)</f>
        <v>Quarta</v>
      </c>
      <c r="F576" s="15" t="s">
        <v>9218</v>
      </c>
      <c r="G576" s="15" t="s">
        <v>9219</v>
      </c>
      <c r="H576" s="15" t="s">
        <v>7955</v>
      </c>
      <c r="I576" s="15" t="s">
        <v>119</v>
      </c>
      <c r="J576" s="15" t="s">
        <v>13</v>
      </c>
      <c r="K576" s="99"/>
      <c r="L576" s="1"/>
      <c r="M576" s="1"/>
      <c r="N576" s="1"/>
      <c r="O576" s="1"/>
      <c r="P576" s="1"/>
      <c r="Q576" s="1"/>
      <c r="R576" s="1"/>
      <c r="S576" s="1"/>
      <c r="T576" s="15"/>
      <c r="U576" s="1"/>
      <c r="V576" s="1"/>
      <c r="W576" s="1"/>
      <c r="X576" s="1"/>
      <c r="Y576" s="1"/>
      <c r="Z576" s="1"/>
    </row>
    <row r="577" ht="14.25" customHeight="1">
      <c r="A577" s="1"/>
      <c r="B577" s="12">
        <v>4.4951539E7</v>
      </c>
      <c r="C577" s="15">
        <v>8802117.0</v>
      </c>
      <c r="D577" s="107">
        <v>44383.56023148148</v>
      </c>
      <c r="E577" s="15" t="str">
        <f>VLOOKUP(WEEKDAY(D577),'Dia da Semana'!$S:$T,2,FALSE)</f>
        <v>Quarta</v>
      </c>
      <c r="F577" s="15" t="s">
        <v>9220</v>
      </c>
      <c r="G577" s="15" t="s">
        <v>9221</v>
      </c>
      <c r="H577" s="15" t="s">
        <v>7955</v>
      </c>
      <c r="I577" s="15" t="s">
        <v>53</v>
      </c>
      <c r="J577" s="15" t="s">
        <v>13</v>
      </c>
      <c r="K577" s="99"/>
      <c r="L577" s="1"/>
      <c r="M577" s="1"/>
      <c r="N577" s="1"/>
      <c r="O577" s="1"/>
      <c r="P577" s="1"/>
      <c r="Q577" s="1"/>
      <c r="R577" s="1"/>
      <c r="S577" s="1"/>
      <c r="T577" s="15"/>
      <c r="U577" s="1"/>
      <c r="V577" s="1"/>
      <c r="W577" s="1"/>
      <c r="X577" s="1"/>
      <c r="Y577" s="1"/>
      <c r="Z577" s="1"/>
    </row>
    <row r="578" ht="14.25" customHeight="1">
      <c r="A578" s="1"/>
      <c r="B578" s="12">
        <v>4.4949933E7</v>
      </c>
      <c r="C578" s="15">
        <v>6942961.0</v>
      </c>
      <c r="D578" s="107">
        <v>44383.52097222222</v>
      </c>
      <c r="E578" s="15" t="str">
        <f>VLOOKUP(WEEKDAY(D578),'Dia da Semana'!$S:$T,2,FALSE)</f>
        <v>Quarta</v>
      </c>
      <c r="F578" s="15" t="s">
        <v>9222</v>
      </c>
      <c r="G578" s="15" t="s">
        <v>9223</v>
      </c>
      <c r="H578" s="15" t="s">
        <v>7955</v>
      </c>
      <c r="I578" s="15" t="s">
        <v>33</v>
      </c>
      <c r="J578" s="15" t="s">
        <v>18</v>
      </c>
      <c r="K578" s="99" t="s">
        <v>9224</v>
      </c>
      <c r="L578" s="1"/>
      <c r="M578" s="1"/>
      <c r="N578" s="1"/>
      <c r="O578" s="1"/>
      <c r="P578" s="1"/>
      <c r="Q578" s="1"/>
      <c r="R578" s="1"/>
      <c r="S578" s="1"/>
      <c r="T578" s="15"/>
      <c r="U578" s="1"/>
      <c r="V578" s="1"/>
      <c r="W578" s="1"/>
      <c r="X578" s="1"/>
      <c r="Y578" s="1"/>
      <c r="Z578" s="1"/>
    </row>
    <row r="579" ht="14.25" customHeight="1">
      <c r="A579" s="1"/>
      <c r="B579" s="12">
        <v>4.494934E7</v>
      </c>
      <c r="C579" s="15">
        <v>7591045.0</v>
      </c>
      <c r="D579" s="107">
        <v>44383.50746527778</v>
      </c>
      <c r="E579" s="15" t="str">
        <f>VLOOKUP(WEEKDAY(D579),'Dia da Semana'!$S:$T,2,FALSE)</f>
        <v>Quarta</v>
      </c>
      <c r="F579" s="15" t="s">
        <v>9225</v>
      </c>
      <c r="G579" s="15" t="s">
        <v>9226</v>
      </c>
      <c r="H579" s="15" t="s">
        <v>7955</v>
      </c>
      <c r="I579" s="15" t="s">
        <v>198</v>
      </c>
      <c r="J579" s="15" t="s">
        <v>57</v>
      </c>
      <c r="K579" s="99" t="s">
        <v>9227</v>
      </c>
      <c r="L579" s="1"/>
      <c r="M579" s="1"/>
      <c r="N579" s="1"/>
      <c r="O579" s="1"/>
      <c r="P579" s="1"/>
      <c r="Q579" s="1"/>
      <c r="R579" s="1"/>
      <c r="S579" s="1"/>
      <c r="T579" s="15"/>
      <c r="U579" s="1"/>
      <c r="V579" s="1"/>
      <c r="W579" s="1"/>
      <c r="X579" s="1"/>
      <c r="Y579" s="1"/>
      <c r="Z579" s="1"/>
    </row>
    <row r="580" ht="14.25" customHeight="1">
      <c r="A580" s="1"/>
      <c r="B580" s="12">
        <v>4.494856E7</v>
      </c>
      <c r="C580" s="15">
        <v>8853802.0</v>
      </c>
      <c r="D580" s="107">
        <v>44383.49167824074</v>
      </c>
      <c r="E580" s="15" t="str">
        <f>VLOOKUP(WEEKDAY(D580),'Dia da Semana'!$S:$T,2,FALSE)</f>
        <v>Quarta</v>
      </c>
      <c r="F580" s="15" t="s">
        <v>9228</v>
      </c>
      <c r="G580" s="15" t="s">
        <v>9229</v>
      </c>
      <c r="H580" s="15" t="s">
        <v>7955</v>
      </c>
      <c r="I580" s="15" t="s">
        <v>199</v>
      </c>
      <c r="J580" s="15" t="s">
        <v>38</v>
      </c>
      <c r="K580" s="99"/>
      <c r="L580" s="1"/>
      <c r="M580" s="1"/>
      <c r="N580" s="1"/>
      <c r="O580" s="1"/>
      <c r="P580" s="1"/>
      <c r="Q580" s="1"/>
      <c r="R580" s="1"/>
      <c r="S580" s="1"/>
      <c r="T580" s="15"/>
      <c r="U580" s="1"/>
      <c r="V580" s="1"/>
      <c r="W580" s="1"/>
      <c r="X580" s="1"/>
      <c r="Y580" s="1"/>
      <c r="Z580" s="1"/>
    </row>
    <row r="581" ht="14.25" customHeight="1">
      <c r="A581" s="1"/>
      <c r="B581" s="12">
        <v>4.4947923E7</v>
      </c>
      <c r="C581" s="15">
        <v>5603341.0</v>
      </c>
      <c r="D581" s="107">
        <v>44383.479166666664</v>
      </c>
      <c r="E581" s="15" t="str">
        <f>VLOOKUP(WEEKDAY(D581),'Dia da Semana'!$S:$T,2,FALSE)</f>
        <v>Quarta</v>
      </c>
      <c r="F581" s="15" t="s">
        <v>9230</v>
      </c>
      <c r="G581" s="15" t="s">
        <v>9231</v>
      </c>
      <c r="H581" s="15" t="s">
        <v>7955</v>
      </c>
      <c r="I581" s="15" t="s">
        <v>12</v>
      </c>
      <c r="J581" s="15" t="s">
        <v>13</v>
      </c>
      <c r="K581" s="99"/>
      <c r="L581" s="1"/>
      <c r="M581" s="1"/>
      <c r="N581" s="1"/>
      <c r="O581" s="1"/>
      <c r="P581" s="1"/>
      <c r="Q581" s="1"/>
      <c r="R581" s="1"/>
      <c r="S581" s="1"/>
      <c r="T581" s="15"/>
      <c r="U581" s="1"/>
      <c r="V581" s="1"/>
      <c r="W581" s="1"/>
      <c r="X581" s="1"/>
      <c r="Y581" s="1"/>
      <c r="Z581" s="1"/>
    </row>
    <row r="582" ht="14.25" customHeight="1">
      <c r="A582" s="1"/>
      <c r="B582" s="12">
        <v>4.4947517E7</v>
      </c>
      <c r="C582" s="15">
        <v>7377335.0</v>
      </c>
      <c r="D582" s="107">
        <v>44383.470555555556</v>
      </c>
      <c r="E582" s="15" t="str">
        <f>VLOOKUP(WEEKDAY(D582),'Dia da Semana'!$S:$T,2,FALSE)</f>
        <v>Quarta</v>
      </c>
      <c r="F582" s="15" t="s">
        <v>9232</v>
      </c>
      <c r="G582" s="15" t="s">
        <v>9233</v>
      </c>
      <c r="H582" s="15" t="s">
        <v>7955</v>
      </c>
      <c r="I582" s="15" t="s">
        <v>22</v>
      </c>
      <c r="J582" s="15" t="s">
        <v>27</v>
      </c>
      <c r="K582" s="99"/>
      <c r="L582" s="1"/>
      <c r="M582" s="1"/>
      <c r="N582" s="1"/>
      <c r="O582" s="1"/>
      <c r="P582" s="1"/>
      <c r="Q582" s="1"/>
      <c r="R582" s="1"/>
      <c r="S582" s="1"/>
      <c r="T582" s="15"/>
      <c r="U582" s="1"/>
      <c r="V582" s="1"/>
      <c r="W582" s="1"/>
      <c r="X582" s="1"/>
      <c r="Y582" s="1"/>
      <c r="Z582" s="1"/>
    </row>
    <row r="583" ht="14.25" customHeight="1">
      <c r="A583" s="1"/>
      <c r="B583" s="12">
        <v>4.4947269E7</v>
      </c>
      <c r="C583" s="15">
        <v>8777731.0</v>
      </c>
      <c r="D583" s="107">
        <v>44383.46471064815</v>
      </c>
      <c r="E583" s="15" t="str">
        <f>VLOOKUP(WEEKDAY(D583),'Dia da Semana'!$S:$T,2,FALSE)</f>
        <v>Quarta</v>
      </c>
      <c r="F583" s="15" t="s">
        <v>9234</v>
      </c>
      <c r="G583" s="15" t="s">
        <v>9235</v>
      </c>
      <c r="H583" s="15" t="s">
        <v>7955</v>
      </c>
      <c r="I583" s="15" t="s">
        <v>9</v>
      </c>
      <c r="J583" s="15" t="s">
        <v>10</v>
      </c>
      <c r="K583" s="99" t="s">
        <v>9236</v>
      </c>
      <c r="L583" s="1"/>
      <c r="M583" s="1"/>
      <c r="N583" s="1"/>
      <c r="O583" s="1"/>
      <c r="P583" s="1"/>
      <c r="Q583" s="1"/>
      <c r="R583" s="1"/>
      <c r="S583" s="1"/>
      <c r="T583" s="15"/>
      <c r="U583" s="1"/>
      <c r="V583" s="1"/>
      <c r="W583" s="1"/>
      <c r="X583" s="1"/>
      <c r="Y583" s="1"/>
      <c r="Z583" s="1"/>
    </row>
    <row r="584" ht="14.25" customHeight="1">
      <c r="A584" s="1"/>
      <c r="B584" s="12">
        <v>4.4947214E7</v>
      </c>
      <c r="C584" s="15">
        <v>7629093.0</v>
      </c>
      <c r="D584" s="107">
        <v>44383.46372685185</v>
      </c>
      <c r="E584" s="15" t="str">
        <f>VLOOKUP(WEEKDAY(D584),'Dia da Semana'!$S:$T,2,FALSE)</f>
        <v>Quarta</v>
      </c>
      <c r="F584" s="15" t="s">
        <v>9237</v>
      </c>
      <c r="G584" s="15" t="s">
        <v>9238</v>
      </c>
      <c r="H584" s="15" t="s">
        <v>7955</v>
      </c>
      <c r="I584" s="15" t="s">
        <v>41</v>
      </c>
      <c r="J584" s="15" t="s">
        <v>42</v>
      </c>
      <c r="K584" s="99" t="s">
        <v>9239</v>
      </c>
      <c r="L584" s="1"/>
      <c r="M584" s="1"/>
      <c r="N584" s="1"/>
      <c r="O584" s="1"/>
      <c r="P584" s="1"/>
      <c r="Q584" s="1"/>
      <c r="R584" s="1"/>
      <c r="S584" s="1"/>
      <c r="T584" s="15"/>
      <c r="U584" s="1"/>
      <c r="V584" s="1"/>
      <c r="W584" s="1"/>
      <c r="X584" s="1"/>
      <c r="Y584" s="1"/>
      <c r="Z584" s="1"/>
    </row>
    <row r="585" ht="14.25" customHeight="1">
      <c r="A585" s="1"/>
      <c r="B585" s="12">
        <v>4.4946874E7</v>
      </c>
      <c r="C585" s="15">
        <v>6751536.0</v>
      </c>
      <c r="D585" s="107">
        <v>44383.45528935185</v>
      </c>
      <c r="E585" s="15" t="str">
        <f>VLOOKUP(WEEKDAY(D585),'Dia da Semana'!$S:$T,2,FALSE)</f>
        <v>Quarta</v>
      </c>
      <c r="F585" s="15" t="s">
        <v>9240</v>
      </c>
      <c r="G585" s="15" t="s">
        <v>9241</v>
      </c>
      <c r="H585" s="15" t="s">
        <v>7955</v>
      </c>
      <c r="I585" s="15" t="s">
        <v>14</v>
      </c>
      <c r="J585" s="15" t="s">
        <v>15</v>
      </c>
      <c r="K585" s="99" t="s">
        <v>9242</v>
      </c>
      <c r="L585" s="1"/>
      <c r="M585" s="1"/>
      <c r="N585" s="1"/>
      <c r="O585" s="1"/>
      <c r="P585" s="1"/>
      <c r="Q585" s="1"/>
      <c r="R585" s="1"/>
      <c r="S585" s="1"/>
      <c r="T585" s="15"/>
      <c r="U585" s="1"/>
      <c r="V585" s="1"/>
      <c r="W585" s="1"/>
      <c r="X585" s="1"/>
      <c r="Y585" s="1"/>
      <c r="Z585" s="1"/>
    </row>
    <row r="586" ht="14.25" customHeight="1">
      <c r="A586" s="1"/>
      <c r="B586" s="12">
        <v>4.4946647E7</v>
      </c>
      <c r="C586" s="15">
        <v>7577947.0</v>
      </c>
      <c r="D586" s="107">
        <v>44383.45107638889</v>
      </c>
      <c r="E586" s="15" t="str">
        <f>VLOOKUP(WEEKDAY(D586),'Dia da Semana'!$S:$T,2,FALSE)</f>
        <v>Quarta</v>
      </c>
      <c r="F586" s="15" t="s">
        <v>8016</v>
      </c>
      <c r="G586" s="15" t="s">
        <v>9243</v>
      </c>
      <c r="H586" s="15" t="s">
        <v>7955</v>
      </c>
      <c r="I586" s="15" t="s">
        <v>12</v>
      </c>
      <c r="J586" s="15" t="s">
        <v>13</v>
      </c>
      <c r="K586" s="99" t="s">
        <v>9244</v>
      </c>
      <c r="L586" s="1"/>
      <c r="M586" s="1"/>
      <c r="N586" s="1"/>
      <c r="O586" s="1"/>
      <c r="P586" s="1"/>
      <c r="Q586" s="1"/>
      <c r="R586" s="1"/>
      <c r="S586" s="1"/>
      <c r="T586" s="15"/>
      <c r="U586" s="1"/>
      <c r="V586" s="1"/>
      <c r="W586" s="1"/>
      <c r="X586" s="1"/>
      <c r="Y586" s="1"/>
      <c r="Z586" s="1"/>
    </row>
    <row r="587" ht="14.25" customHeight="1">
      <c r="A587" s="1"/>
      <c r="B587" s="12">
        <v>4.4945442E7</v>
      </c>
      <c r="C587" s="15">
        <v>3781994.0</v>
      </c>
      <c r="D587" s="107">
        <v>44383.421944444446</v>
      </c>
      <c r="E587" s="15" t="str">
        <f>VLOOKUP(WEEKDAY(D587),'Dia da Semana'!$S:$T,2,FALSE)</f>
        <v>Quarta</v>
      </c>
      <c r="F587" s="15" t="s">
        <v>9245</v>
      </c>
      <c r="G587" s="15" t="s">
        <v>9246</v>
      </c>
      <c r="H587" s="15" t="s">
        <v>7955</v>
      </c>
      <c r="I587" s="15" t="s">
        <v>17</v>
      </c>
      <c r="J587" s="15" t="s">
        <v>18</v>
      </c>
      <c r="K587" s="99" t="s">
        <v>9247</v>
      </c>
      <c r="L587" s="1"/>
      <c r="M587" s="1"/>
      <c r="N587" s="1"/>
      <c r="O587" s="1"/>
      <c r="P587" s="1"/>
      <c r="Q587" s="1"/>
      <c r="R587" s="1"/>
      <c r="S587" s="1"/>
      <c r="T587" s="15"/>
      <c r="U587" s="1"/>
      <c r="V587" s="1"/>
      <c r="W587" s="1"/>
      <c r="X587" s="1"/>
      <c r="Y587" s="1"/>
      <c r="Z587" s="1"/>
    </row>
    <row r="588" ht="14.25" customHeight="1">
      <c r="A588" s="1"/>
      <c r="B588" s="12">
        <v>4.4944189E7</v>
      </c>
      <c r="C588" s="15">
        <v>8825023.0</v>
      </c>
      <c r="D588" s="107">
        <v>44383.39179398148</v>
      </c>
      <c r="E588" s="15" t="str">
        <f>VLOOKUP(WEEKDAY(D588),'Dia da Semana'!$S:$T,2,FALSE)</f>
        <v>Quarta</v>
      </c>
      <c r="F588" s="15" t="s">
        <v>9248</v>
      </c>
      <c r="G588" s="15" t="s">
        <v>9249</v>
      </c>
      <c r="H588" s="15" t="s">
        <v>7955</v>
      </c>
      <c r="I588" s="15" t="s">
        <v>31</v>
      </c>
      <c r="J588" s="15" t="s">
        <v>32</v>
      </c>
      <c r="K588" s="99"/>
      <c r="L588" s="1"/>
      <c r="M588" s="1"/>
      <c r="N588" s="1"/>
      <c r="O588" s="1"/>
      <c r="P588" s="1"/>
      <c r="Q588" s="1"/>
      <c r="R588" s="1"/>
      <c r="S588" s="1"/>
      <c r="T588" s="15"/>
      <c r="U588" s="1"/>
      <c r="V588" s="1"/>
      <c r="W588" s="1"/>
      <c r="X588" s="1"/>
      <c r="Y588" s="1"/>
      <c r="Z588" s="1"/>
    </row>
    <row r="589" ht="14.25" customHeight="1">
      <c r="A589" s="1"/>
      <c r="B589" s="12">
        <v>4.4943249E7</v>
      </c>
      <c r="C589" s="15">
        <v>2290082.0</v>
      </c>
      <c r="D589" s="107">
        <v>44383.36184027778</v>
      </c>
      <c r="E589" s="15" t="str">
        <f>VLOOKUP(WEEKDAY(D589),'Dia da Semana'!$S:$T,2,FALSE)</f>
        <v>Quarta</v>
      </c>
      <c r="F589" s="15" t="s">
        <v>9250</v>
      </c>
      <c r="G589" s="15" t="s">
        <v>9251</v>
      </c>
      <c r="H589" s="15" t="s">
        <v>7955</v>
      </c>
      <c r="I589" s="15" t="s">
        <v>17</v>
      </c>
      <c r="J589" s="15" t="s">
        <v>18</v>
      </c>
      <c r="K589" s="99" t="s">
        <v>307</v>
      </c>
      <c r="L589" s="1"/>
      <c r="M589" s="1"/>
      <c r="N589" s="1"/>
      <c r="O589" s="1"/>
      <c r="P589" s="1"/>
      <c r="Q589" s="1"/>
      <c r="R589" s="1"/>
      <c r="S589" s="1"/>
      <c r="T589" s="15"/>
      <c r="U589" s="1"/>
      <c r="V589" s="1"/>
      <c r="W589" s="1"/>
      <c r="X589" s="1"/>
      <c r="Y589" s="1"/>
      <c r="Z589" s="1"/>
    </row>
    <row r="590" ht="14.25" customHeight="1">
      <c r="A590" s="1"/>
      <c r="B590" s="12">
        <v>4.4937796E7</v>
      </c>
      <c r="C590" s="15">
        <v>6617530.0</v>
      </c>
      <c r="D590" s="107">
        <v>44382.84533564815</v>
      </c>
      <c r="E590" s="15" t="str">
        <f>VLOOKUP(WEEKDAY(D590),'Dia da Semana'!$S:$T,2,FALSE)</f>
        <v>Terça</v>
      </c>
      <c r="F590" s="15" t="s">
        <v>8805</v>
      </c>
      <c r="G590" s="15" t="s">
        <v>9252</v>
      </c>
      <c r="H590" s="15" t="s">
        <v>7955</v>
      </c>
      <c r="I590" s="15" t="s">
        <v>200</v>
      </c>
      <c r="J590" s="15" t="s">
        <v>26</v>
      </c>
      <c r="K590" s="99" t="s">
        <v>9253</v>
      </c>
      <c r="L590" s="1"/>
      <c r="M590" s="1"/>
      <c r="N590" s="1"/>
      <c r="O590" s="1"/>
      <c r="P590" s="1"/>
      <c r="Q590" s="1"/>
      <c r="R590" s="1"/>
      <c r="S590" s="1"/>
      <c r="T590" s="15"/>
      <c r="U590" s="1"/>
      <c r="V590" s="1"/>
      <c r="W590" s="1"/>
      <c r="X590" s="1"/>
      <c r="Y590" s="1"/>
      <c r="Z590" s="1"/>
    </row>
    <row r="591" ht="14.25" customHeight="1">
      <c r="A591" s="1"/>
      <c r="B591" s="12">
        <v>4.4936944E7</v>
      </c>
      <c r="C591" s="15">
        <v>5942596.0</v>
      </c>
      <c r="D591" s="107">
        <v>44382.813101851854</v>
      </c>
      <c r="E591" s="15" t="str">
        <f>VLOOKUP(WEEKDAY(D591),'Dia da Semana'!$S:$T,2,FALSE)</f>
        <v>Terça</v>
      </c>
      <c r="F591" s="15" t="s">
        <v>9254</v>
      </c>
      <c r="G591" s="15" t="s">
        <v>9255</v>
      </c>
      <c r="H591" s="15" t="s">
        <v>7955</v>
      </c>
      <c r="I591" s="15" t="s">
        <v>17</v>
      </c>
      <c r="J591" s="15" t="s">
        <v>18</v>
      </c>
      <c r="K591" s="99"/>
      <c r="L591" s="1"/>
      <c r="M591" s="1"/>
      <c r="N591" s="1"/>
      <c r="O591" s="1"/>
      <c r="P591" s="1"/>
      <c r="Q591" s="1"/>
      <c r="R591" s="1"/>
      <c r="S591" s="1"/>
      <c r="T591" s="15"/>
      <c r="U591" s="1"/>
      <c r="V591" s="1"/>
      <c r="W591" s="1"/>
      <c r="X591" s="1"/>
      <c r="Y591" s="1"/>
      <c r="Z591" s="1"/>
    </row>
    <row r="592" ht="14.25" customHeight="1">
      <c r="A592" s="1"/>
      <c r="B592" s="12">
        <v>4.4936071E7</v>
      </c>
      <c r="C592" s="15">
        <v>5197258.0</v>
      </c>
      <c r="D592" s="107">
        <v>44382.78445601852</v>
      </c>
      <c r="E592" s="15" t="str">
        <f>VLOOKUP(WEEKDAY(D592),'Dia da Semana'!$S:$T,2,FALSE)</f>
        <v>Terça</v>
      </c>
      <c r="F592" s="15" t="s">
        <v>9256</v>
      </c>
      <c r="G592" s="15" t="s">
        <v>9257</v>
      </c>
      <c r="H592" s="15" t="s">
        <v>7955</v>
      </c>
      <c r="I592" s="15" t="s">
        <v>12</v>
      </c>
      <c r="J592" s="15" t="s">
        <v>13</v>
      </c>
      <c r="K592" s="99" t="s">
        <v>9258</v>
      </c>
      <c r="L592" s="1"/>
      <c r="M592" s="1"/>
      <c r="N592" s="1"/>
      <c r="O592" s="1"/>
      <c r="P592" s="1"/>
      <c r="Q592" s="1"/>
      <c r="R592" s="1"/>
      <c r="S592" s="1"/>
      <c r="T592" s="15"/>
      <c r="U592" s="1"/>
      <c r="V592" s="1"/>
      <c r="W592" s="1"/>
      <c r="X592" s="1"/>
      <c r="Y592" s="1"/>
      <c r="Z592" s="1"/>
    </row>
    <row r="593" ht="14.25" customHeight="1">
      <c r="A593" s="1"/>
      <c r="B593" s="12">
        <v>4.4934229E7</v>
      </c>
      <c r="C593" s="15">
        <v>6984919.0</v>
      </c>
      <c r="D593" s="107">
        <v>44382.72876157407</v>
      </c>
      <c r="E593" s="15" t="str">
        <f>VLOOKUP(WEEKDAY(D593),'Dia da Semana'!$S:$T,2,FALSE)</f>
        <v>Terça</v>
      </c>
      <c r="F593" s="15" t="s">
        <v>9259</v>
      </c>
      <c r="G593" s="15" t="s">
        <v>9260</v>
      </c>
      <c r="H593" s="15" t="s">
        <v>7955</v>
      </c>
      <c r="I593" s="15" t="s">
        <v>17</v>
      </c>
      <c r="J593" s="15" t="s">
        <v>18</v>
      </c>
      <c r="K593" s="99"/>
      <c r="L593" s="1"/>
      <c r="M593" s="1"/>
      <c r="N593" s="1"/>
      <c r="O593" s="1"/>
      <c r="P593" s="1"/>
      <c r="Q593" s="1"/>
      <c r="R593" s="1"/>
      <c r="S593" s="1"/>
      <c r="T593" s="15"/>
      <c r="U593" s="1"/>
      <c r="V593" s="1"/>
      <c r="W593" s="1"/>
      <c r="X593" s="1"/>
      <c r="Y593" s="1"/>
      <c r="Z593" s="1"/>
    </row>
    <row r="594" ht="14.25" customHeight="1">
      <c r="A594" s="1"/>
      <c r="B594" s="12">
        <v>4.4934225E7</v>
      </c>
      <c r="C594" s="15">
        <v>118966.0</v>
      </c>
      <c r="D594" s="107">
        <v>44382.72875</v>
      </c>
      <c r="E594" s="15" t="str">
        <f>VLOOKUP(WEEKDAY(D594),'Dia da Semana'!$S:$T,2,FALSE)</f>
        <v>Terça</v>
      </c>
      <c r="F594" s="15" t="s">
        <v>9261</v>
      </c>
      <c r="G594" s="15" t="s">
        <v>9262</v>
      </c>
      <c r="H594" s="15" t="s">
        <v>7955</v>
      </c>
      <c r="I594" s="15" t="s">
        <v>17</v>
      </c>
      <c r="J594" s="15" t="s">
        <v>18</v>
      </c>
      <c r="K594" s="99"/>
      <c r="L594" s="1"/>
      <c r="M594" s="1"/>
      <c r="N594" s="1"/>
      <c r="O594" s="1"/>
      <c r="P594" s="1"/>
      <c r="Q594" s="1"/>
      <c r="R594" s="1"/>
      <c r="S594" s="1"/>
      <c r="T594" s="15"/>
      <c r="U594" s="1"/>
      <c r="V594" s="1"/>
      <c r="W594" s="1"/>
      <c r="X594" s="1"/>
      <c r="Y594" s="1"/>
      <c r="Z594" s="1"/>
    </row>
    <row r="595" ht="14.25" customHeight="1">
      <c r="A595" s="1"/>
      <c r="B595" s="12">
        <v>4.4930924E7</v>
      </c>
      <c r="C595" s="15">
        <v>7126699.0</v>
      </c>
      <c r="D595" s="107">
        <v>44382.70291666667</v>
      </c>
      <c r="E595" s="15" t="str">
        <f>VLOOKUP(WEEKDAY(D595),'Dia da Semana'!$S:$T,2,FALSE)</f>
        <v>Terça</v>
      </c>
      <c r="F595" s="15" t="s">
        <v>9263</v>
      </c>
      <c r="G595" s="15" t="s">
        <v>9264</v>
      </c>
      <c r="H595" s="15" t="s">
        <v>7955</v>
      </c>
      <c r="I595" s="15" t="s">
        <v>12</v>
      </c>
      <c r="J595" s="15" t="s">
        <v>13</v>
      </c>
      <c r="K595" s="99"/>
      <c r="L595" s="1"/>
      <c r="M595" s="1"/>
      <c r="N595" s="1"/>
      <c r="O595" s="1"/>
      <c r="P595" s="1"/>
      <c r="Q595" s="1"/>
      <c r="R595" s="1"/>
      <c r="S595" s="1"/>
      <c r="T595" s="15"/>
      <c r="U595" s="1"/>
      <c r="V595" s="1"/>
      <c r="W595" s="1"/>
      <c r="X595" s="1"/>
      <c r="Y595" s="1"/>
      <c r="Z595" s="1"/>
    </row>
    <row r="596" ht="14.25" customHeight="1">
      <c r="A596" s="1"/>
      <c r="B596" s="12">
        <v>4.4930606E7</v>
      </c>
      <c r="C596" s="15">
        <v>7815847.0</v>
      </c>
      <c r="D596" s="107">
        <v>44382.69393518518</v>
      </c>
      <c r="E596" s="15" t="str">
        <f>VLOOKUP(WEEKDAY(D596),'Dia da Semana'!$S:$T,2,FALSE)</f>
        <v>Terça</v>
      </c>
      <c r="F596" s="15" t="s">
        <v>9265</v>
      </c>
      <c r="G596" s="15" t="s">
        <v>9266</v>
      </c>
      <c r="H596" s="15" t="s">
        <v>7955</v>
      </c>
      <c r="I596" s="15" t="s">
        <v>74</v>
      </c>
      <c r="J596" s="15" t="s">
        <v>13</v>
      </c>
      <c r="K596" s="99"/>
      <c r="L596" s="1"/>
      <c r="M596" s="1"/>
      <c r="N596" s="1"/>
      <c r="O596" s="1"/>
      <c r="P596" s="1"/>
      <c r="Q596" s="1"/>
      <c r="R596" s="1"/>
      <c r="S596" s="1"/>
      <c r="T596" s="15"/>
      <c r="U596" s="1"/>
      <c r="V596" s="1"/>
      <c r="W596" s="1"/>
      <c r="X596" s="1"/>
      <c r="Y596" s="1"/>
      <c r="Z596" s="1"/>
    </row>
    <row r="597" ht="14.25" customHeight="1">
      <c r="A597" s="1"/>
      <c r="B597" s="12">
        <v>4.4929955E7</v>
      </c>
      <c r="C597" s="15">
        <v>875127.0</v>
      </c>
      <c r="D597" s="107">
        <v>44382.678148148145</v>
      </c>
      <c r="E597" s="15" t="str">
        <f>VLOOKUP(WEEKDAY(D597),'Dia da Semana'!$S:$T,2,FALSE)</f>
        <v>Terça</v>
      </c>
      <c r="F597" s="15" t="s">
        <v>9267</v>
      </c>
      <c r="G597" s="15" t="s">
        <v>9268</v>
      </c>
      <c r="H597" s="15" t="s">
        <v>7955</v>
      </c>
      <c r="I597" s="15" t="s">
        <v>12</v>
      </c>
      <c r="J597" s="15" t="s">
        <v>13</v>
      </c>
      <c r="K597" s="99"/>
      <c r="L597" s="1"/>
      <c r="M597" s="1"/>
      <c r="N597" s="1"/>
      <c r="O597" s="1"/>
      <c r="P597" s="1"/>
      <c r="Q597" s="1"/>
      <c r="R597" s="1"/>
      <c r="S597" s="1"/>
      <c r="T597" s="15"/>
      <c r="U597" s="1"/>
      <c r="V597" s="1"/>
      <c r="W597" s="1"/>
      <c r="X597" s="1"/>
      <c r="Y597" s="1"/>
      <c r="Z597" s="1"/>
    </row>
    <row r="598" ht="14.25" customHeight="1">
      <c r="A598" s="1"/>
      <c r="B598" s="12">
        <v>4.492991E7</v>
      </c>
      <c r="C598" s="15">
        <v>8857016.0</v>
      </c>
      <c r="D598" s="107">
        <v>44382.677719907406</v>
      </c>
      <c r="E598" s="15" t="str">
        <f>VLOOKUP(WEEKDAY(D598),'Dia da Semana'!$S:$T,2,FALSE)</f>
        <v>Terça</v>
      </c>
      <c r="F598" s="15" t="s">
        <v>9269</v>
      </c>
      <c r="G598" s="15" t="s">
        <v>9270</v>
      </c>
      <c r="H598" s="15" t="s">
        <v>7955</v>
      </c>
      <c r="I598" s="15" t="s">
        <v>53</v>
      </c>
      <c r="J598" s="15" t="s">
        <v>13</v>
      </c>
      <c r="K598" s="99"/>
      <c r="L598" s="1"/>
      <c r="M598" s="1"/>
      <c r="N598" s="1"/>
      <c r="O598" s="1"/>
      <c r="P598" s="1"/>
      <c r="Q598" s="1"/>
      <c r="R598" s="1"/>
      <c r="S598" s="1"/>
      <c r="T598" s="15"/>
      <c r="U598" s="1"/>
      <c r="V598" s="1"/>
      <c r="W598" s="1"/>
      <c r="X598" s="1"/>
      <c r="Y598" s="1"/>
      <c r="Z598" s="1"/>
    </row>
    <row r="599" ht="14.25" customHeight="1">
      <c r="A599" s="1"/>
      <c r="B599" s="12">
        <v>4.4929316E7</v>
      </c>
      <c r="C599" s="15">
        <v>3905201.0</v>
      </c>
      <c r="D599" s="107">
        <v>44382.663611111115</v>
      </c>
      <c r="E599" s="15" t="str">
        <f>VLOOKUP(WEEKDAY(D599),'Dia da Semana'!$S:$T,2,FALSE)</f>
        <v>Terça</v>
      </c>
      <c r="F599" s="15" t="s">
        <v>9271</v>
      </c>
      <c r="G599" s="15" t="s">
        <v>9272</v>
      </c>
      <c r="H599" s="15" t="s">
        <v>7955</v>
      </c>
      <c r="I599" s="15" t="s">
        <v>25</v>
      </c>
      <c r="J599" s="15" t="s">
        <v>26</v>
      </c>
      <c r="K599" s="99"/>
      <c r="L599" s="1"/>
      <c r="M599" s="1"/>
      <c r="N599" s="1"/>
      <c r="O599" s="1"/>
      <c r="P599" s="1"/>
      <c r="Q599" s="1"/>
      <c r="R599" s="1"/>
      <c r="S599" s="1"/>
      <c r="T599" s="15"/>
      <c r="U599" s="1"/>
      <c r="V599" s="1"/>
      <c r="W599" s="1"/>
      <c r="X599" s="1"/>
      <c r="Y599" s="1"/>
      <c r="Z599" s="1"/>
    </row>
    <row r="600" ht="14.25" customHeight="1">
      <c r="A600" s="1"/>
      <c r="B600" s="12">
        <v>4.4929024E7</v>
      </c>
      <c r="C600" s="15">
        <v>5989940.0</v>
      </c>
      <c r="D600" s="107">
        <v>44382.65630787037</v>
      </c>
      <c r="E600" s="15" t="str">
        <f>VLOOKUP(WEEKDAY(D600),'Dia da Semana'!$S:$T,2,FALSE)</f>
        <v>Terça</v>
      </c>
      <c r="F600" s="15" t="s">
        <v>9273</v>
      </c>
      <c r="G600" s="15" t="s">
        <v>9274</v>
      </c>
      <c r="H600" s="15" t="s">
        <v>7955</v>
      </c>
      <c r="I600" s="15" t="s">
        <v>12</v>
      </c>
      <c r="J600" s="15" t="s">
        <v>13</v>
      </c>
      <c r="K600" s="99"/>
      <c r="L600" s="1"/>
      <c r="M600" s="1"/>
      <c r="N600" s="1"/>
      <c r="O600" s="1"/>
      <c r="P600" s="1"/>
      <c r="Q600" s="1"/>
      <c r="R600" s="1"/>
      <c r="S600" s="1"/>
      <c r="T600" s="15"/>
      <c r="U600" s="1"/>
      <c r="V600" s="1"/>
      <c r="W600" s="1"/>
      <c r="X600" s="1"/>
      <c r="Y600" s="1"/>
      <c r="Z600" s="1"/>
    </row>
    <row r="601" ht="14.25" customHeight="1">
      <c r="A601" s="1"/>
      <c r="B601" s="12">
        <v>4.4926515E7</v>
      </c>
      <c r="C601" s="15">
        <v>3830139.0</v>
      </c>
      <c r="D601" s="107">
        <v>44382.59818287037</v>
      </c>
      <c r="E601" s="15" t="str">
        <f>VLOOKUP(WEEKDAY(D601),'Dia da Semana'!$S:$T,2,FALSE)</f>
        <v>Terça</v>
      </c>
      <c r="F601" s="15" t="s">
        <v>9275</v>
      </c>
      <c r="G601" s="15" t="s">
        <v>9276</v>
      </c>
      <c r="H601" s="15" t="s">
        <v>7955</v>
      </c>
      <c r="I601" s="15" t="s">
        <v>14</v>
      </c>
      <c r="J601" s="15" t="s">
        <v>15</v>
      </c>
      <c r="K601" s="99"/>
      <c r="L601" s="1"/>
      <c r="M601" s="1"/>
      <c r="N601" s="1"/>
      <c r="O601" s="1"/>
      <c r="P601" s="1"/>
      <c r="Q601" s="1"/>
      <c r="R601" s="1"/>
      <c r="S601" s="1"/>
      <c r="T601" s="15"/>
      <c r="U601" s="1"/>
      <c r="V601" s="1"/>
      <c r="W601" s="1"/>
      <c r="X601" s="1"/>
      <c r="Y601" s="1"/>
      <c r="Z601" s="1"/>
    </row>
    <row r="602" ht="14.25" customHeight="1">
      <c r="A602" s="1"/>
      <c r="B602" s="12">
        <v>4.4926317E7</v>
      </c>
      <c r="C602" s="15">
        <v>2249651.0</v>
      </c>
      <c r="D602" s="107">
        <v>44382.59357638889</v>
      </c>
      <c r="E602" s="15" t="str">
        <f>VLOOKUP(WEEKDAY(D602),'Dia da Semana'!$S:$T,2,FALSE)</f>
        <v>Terça</v>
      </c>
      <c r="F602" s="15" t="s">
        <v>9277</v>
      </c>
      <c r="G602" s="15" t="s">
        <v>9278</v>
      </c>
      <c r="H602" s="15" t="s">
        <v>7955</v>
      </c>
      <c r="I602" s="15" t="s">
        <v>12</v>
      </c>
      <c r="J602" s="15" t="s">
        <v>13</v>
      </c>
      <c r="K602" s="99" t="s">
        <v>9279</v>
      </c>
      <c r="L602" s="1"/>
      <c r="M602" s="1"/>
      <c r="N602" s="1"/>
      <c r="O602" s="1"/>
      <c r="P602" s="1"/>
      <c r="Q602" s="1"/>
      <c r="R602" s="1"/>
      <c r="S602" s="1"/>
      <c r="T602" s="15"/>
      <c r="U602" s="1"/>
      <c r="V602" s="1"/>
      <c r="W602" s="1"/>
      <c r="X602" s="1"/>
      <c r="Y602" s="1"/>
      <c r="Z602" s="1"/>
    </row>
    <row r="603" ht="14.25" customHeight="1">
      <c r="A603" s="1"/>
      <c r="B603" s="12">
        <v>4.4925794E7</v>
      </c>
      <c r="C603" s="15">
        <v>2360794.0</v>
      </c>
      <c r="D603" s="107">
        <v>44382.58146990741</v>
      </c>
      <c r="E603" s="15" t="str">
        <f>VLOOKUP(WEEKDAY(D603),'Dia da Semana'!$S:$T,2,FALSE)</f>
        <v>Terça</v>
      </c>
      <c r="F603" s="15" t="s">
        <v>9280</v>
      </c>
      <c r="G603" s="15" t="s">
        <v>9281</v>
      </c>
      <c r="H603" s="15" t="s">
        <v>7955</v>
      </c>
      <c r="I603" s="15" t="s">
        <v>17</v>
      </c>
      <c r="J603" s="15" t="s">
        <v>18</v>
      </c>
      <c r="K603" s="99" t="s">
        <v>9282</v>
      </c>
      <c r="L603" s="1"/>
      <c r="M603" s="1"/>
      <c r="N603" s="1"/>
      <c r="O603" s="1"/>
      <c r="P603" s="1"/>
      <c r="Q603" s="1"/>
      <c r="R603" s="1"/>
      <c r="S603" s="1"/>
      <c r="T603" s="15"/>
      <c r="U603" s="1"/>
      <c r="V603" s="1"/>
      <c r="W603" s="1"/>
      <c r="X603" s="1"/>
      <c r="Y603" s="1"/>
      <c r="Z603" s="1"/>
    </row>
    <row r="604" ht="14.25" customHeight="1">
      <c r="A604" s="1"/>
      <c r="B604" s="12">
        <v>4.4922876E7</v>
      </c>
      <c r="C604" s="15">
        <v>7028807.0</v>
      </c>
      <c r="D604" s="107">
        <v>44382.50886574074</v>
      </c>
      <c r="E604" s="15" t="str">
        <f>VLOOKUP(WEEKDAY(D604),'Dia da Semana'!$S:$T,2,FALSE)</f>
        <v>Terça</v>
      </c>
      <c r="F604" s="15" t="s">
        <v>9283</v>
      </c>
      <c r="G604" s="15" t="s">
        <v>9284</v>
      </c>
      <c r="H604" s="15" t="s">
        <v>7955</v>
      </c>
      <c r="I604" s="15" t="s">
        <v>99</v>
      </c>
      <c r="J604" s="15" t="s">
        <v>15</v>
      </c>
      <c r="K604" s="99"/>
      <c r="L604" s="1"/>
      <c r="M604" s="1"/>
      <c r="N604" s="1"/>
      <c r="O604" s="1"/>
      <c r="P604" s="1"/>
      <c r="Q604" s="1"/>
      <c r="R604" s="1"/>
      <c r="S604" s="1"/>
      <c r="T604" s="15"/>
      <c r="U604" s="1"/>
      <c r="V604" s="1"/>
      <c r="W604" s="1"/>
      <c r="X604" s="1"/>
      <c r="Y604" s="1"/>
      <c r="Z604" s="1"/>
    </row>
    <row r="605" ht="14.25" customHeight="1">
      <c r="A605" s="1"/>
      <c r="B605" s="12">
        <v>4.4920735E7</v>
      </c>
      <c r="C605" s="15">
        <v>391284.0</v>
      </c>
      <c r="D605" s="107">
        <v>44382.46298611111</v>
      </c>
      <c r="E605" s="15" t="str">
        <f>VLOOKUP(WEEKDAY(D605),'Dia da Semana'!$S:$T,2,FALSE)</f>
        <v>Terça</v>
      </c>
      <c r="F605" s="15" t="s">
        <v>9285</v>
      </c>
      <c r="G605" s="15" t="s">
        <v>9286</v>
      </c>
      <c r="H605" s="15" t="s">
        <v>7955</v>
      </c>
      <c r="I605" s="15" t="s">
        <v>17</v>
      </c>
      <c r="J605" s="15" t="s">
        <v>18</v>
      </c>
      <c r="K605" s="99" t="s">
        <v>9287</v>
      </c>
      <c r="L605" s="1"/>
      <c r="M605" s="1"/>
      <c r="N605" s="1"/>
      <c r="O605" s="1"/>
      <c r="P605" s="1"/>
      <c r="Q605" s="1"/>
      <c r="R605" s="1"/>
      <c r="S605" s="1"/>
      <c r="T605" s="15"/>
      <c r="U605" s="1"/>
      <c r="V605" s="1"/>
      <c r="W605" s="1"/>
      <c r="X605" s="1"/>
      <c r="Y605" s="1"/>
      <c r="Z605" s="1"/>
    </row>
    <row r="606" ht="14.25" customHeight="1">
      <c r="A606" s="1"/>
      <c r="B606" s="12">
        <v>4.4919608E7</v>
      </c>
      <c r="C606" s="15">
        <v>8864724.0</v>
      </c>
      <c r="D606" s="107">
        <v>44382.438680555555</v>
      </c>
      <c r="E606" s="15" t="str">
        <f>VLOOKUP(WEEKDAY(D606),'Dia da Semana'!$S:$T,2,FALSE)</f>
        <v>Terça</v>
      </c>
      <c r="F606" s="15" t="s">
        <v>9288</v>
      </c>
      <c r="G606" s="15" t="s">
        <v>9289</v>
      </c>
      <c r="H606" s="15" t="s">
        <v>7955</v>
      </c>
      <c r="I606" s="15" t="s">
        <v>12</v>
      </c>
      <c r="J606" s="15" t="s">
        <v>13</v>
      </c>
      <c r="K606" s="99"/>
      <c r="L606" s="1"/>
      <c r="M606" s="1"/>
      <c r="N606" s="1"/>
      <c r="O606" s="1"/>
      <c r="P606" s="1"/>
      <c r="Q606" s="1"/>
      <c r="R606" s="1"/>
      <c r="S606" s="1"/>
      <c r="T606" s="15"/>
      <c r="U606" s="1"/>
      <c r="V606" s="1"/>
      <c r="W606" s="1"/>
      <c r="X606" s="1"/>
      <c r="Y606" s="1"/>
      <c r="Z606" s="1"/>
    </row>
    <row r="607" ht="14.25" customHeight="1">
      <c r="A607" s="1"/>
      <c r="B607" s="12">
        <v>4.4919235E7</v>
      </c>
      <c r="C607" s="15">
        <v>8673589.0</v>
      </c>
      <c r="D607" s="107">
        <v>44382.43121527778</v>
      </c>
      <c r="E607" s="15" t="str">
        <f>VLOOKUP(WEEKDAY(D607),'Dia da Semana'!$S:$T,2,FALSE)</f>
        <v>Terça</v>
      </c>
      <c r="F607" s="15" t="s">
        <v>9290</v>
      </c>
      <c r="G607" s="15" t="s">
        <v>9291</v>
      </c>
      <c r="H607" s="15" t="s">
        <v>7955</v>
      </c>
      <c r="I607" s="15" t="s">
        <v>104</v>
      </c>
      <c r="J607" s="15" t="s">
        <v>13</v>
      </c>
      <c r="K607" s="99" t="s">
        <v>9292</v>
      </c>
      <c r="L607" s="1"/>
      <c r="M607" s="1"/>
      <c r="N607" s="1"/>
      <c r="O607" s="1"/>
      <c r="P607" s="1"/>
      <c r="Q607" s="1"/>
      <c r="R607" s="1"/>
      <c r="S607" s="1"/>
      <c r="T607" s="15"/>
      <c r="U607" s="1"/>
      <c r="V607" s="1"/>
      <c r="W607" s="1"/>
      <c r="X607" s="1"/>
      <c r="Y607" s="1"/>
      <c r="Z607" s="1"/>
    </row>
    <row r="608" ht="14.25" customHeight="1">
      <c r="A608" s="1"/>
      <c r="B608" s="12">
        <v>4.491918E7</v>
      </c>
      <c r="C608" s="15">
        <v>8281752.0</v>
      </c>
      <c r="D608" s="107">
        <v>44382.4297337963</v>
      </c>
      <c r="E608" s="15" t="str">
        <f>VLOOKUP(WEEKDAY(D608),'Dia da Semana'!$S:$T,2,FALSE)</f>
        <v>Terça</v>
      </c>
      <c r="F608" s="15" t="s">
        <v>9293</v>
      </c>
      <c r="G608" s="15" t="s">
        <v>9294</v>
      </c>
      <c r="H608" s="15" t="s">
        <v>7955</v>
      </c>
      <c r="I608" s="15" t="s">
        <v>201</v>
      </c>
      <c r="J608" s="15" t="s">
        <v>13</v>
      </c>
      <c r="K608" s="99"/>
      <c r="L608" s="1"/>
      <c r="M608" s="1"/>
      <c r="N608" s="1"/>
      <c r="O608" s="1"/>
      <c r="P608" s="1"/>
      <c r="Q608" s="1"/>
      <c r="R608" s="1"/>
      <c r="S608" s="1"/>
      <c r="T608" s="15"/>
      <c r="U608" s="1"/>
      <c r="V608" s="1"/>
      <c r="W608" s="1"/>
      <c r="X608" s="1"/>
      <c r="Y608" s="1"/>
      <c r="Z608" s="1"/>
    </row>
    <row r="609" ht="14.25" customHeight="1">
      <c r="A609" s="1"/>
      <c r="B609" s="12">
        <v>4.4918963E7</v>
      </c>
      <c r="C609" s="15">
        <v>8838588.0</v>
      </c>
      <c r="D609" s="107">
        <v>44382.42390046296</v>
      </c>
      <c r="E609" s="15" t="str">
        <f>VLOOKUP(WEEKDAY(D609),'Dia da Semana'!$S:$T,2,FALSE)</f>
        <v>Terça</v>
      </c>
      <c r="F609" s="15" t="s">
        <v>9295</v>
      </c>
      <c r="G609" s="15" t="s">
        <v>9296</v>
      </c>
      <c r="H609" s="15" t="s">
        <v>7955</v>
      </c>
      <c r="I609" s="15" t="s">
        <v>35</v>
      </c>
      <c r="J609" s="15" t="s">
        <v>13</v>
      </c>
      <c r="K609" s="99"/>
      <c r="L609" s="1"/>
      <c r="M609" s="1"/>
      <c r="N609" s="1"/>
      <c r="O609" s="1"/>
      <c r="P609" s="1"/>
      <c r="Q609" s="1"/>
      <c r="R609" s="1"/>
      <c r="S609" s="1"/>
      <c r="T609" s="15"/>
      <c r="U609" s="1"/>
      <c r="V609" s="1"/>
      <c r="W609" s="1"/>
      <c r="X609" s="1"/>
      <c r="Y609" s="1"/>
      <c r="Z609" s="1"/>
    </row>
    <row r="610" ht="14.25" customHeight="1">
      <c r="A610" s="1"/>
      <c r="B610" s="12">
        <v>4.4918087E7</v>
      </c>
      <c r="C610" s="15">
        <v>8854809.0</v>
      </c>
      <c r="D610" s="107">
        <v>44382.40105324074</v>
      </c>
      <c r="E610" s="15" t="str">
        <f>VLOOKUP(WEEKDAY(D610),'Dia da Semana'!$S:$T,2,FALSE)</f>
        <v>Terça</v>
      </c>
      <c r="F610" s="15" t="s">
        <v>9297</v>
      </c>
      <c r="G610" s="15" t="s">
        <v>9298</v>
      </c>
      <c r="H610" s="15" t="s">
        <v>7955</v>
      </c>
      <c r="I610" s="15" t="s">
        <v>31</v>
      </c>
      <c r="J610" s="15" t="s">
        <v>32</v>
      </c>
      <c r="K610" s="99" t="s">
        <v>4100</v>
      </c>
      <c r="L610" s="1"/>
      <c r="M610" s="1"/>
      <c r="N610" s="1"/>
      <c r="O610" s="1"/>
      <c r="P610" s="1"/>
      <c r="Q610" s="1"/>
      <c r="R610" s="1"/>
      <c r="S610" s="1"/>
      <c r="T610" s="15"/>
      <c r="U610" s="1"/>
      <c r="V610" s="1"/>
      <c r="W610" s="1"/>
      <c r="X610" s="1"/>
      <c r="Y610" s="1"/>
      <c r="Z610" s="1"/>
    </row>
    <row r="611" ht="14.25" customHeight="1">
      <c r="A611" s="1"/>
      <c r="B611" s="12">
        <v>4.4914272E7</v>
      </c>
      <c r="C611" s="15">
        <v>8231212.0</v>
      </c>
      <c r="D611" s="107">
        <v>44381.91028935185</v>
      </c>
      <c r="E611" s="15" t="str">
        <f>VLOOKUP(WEEKDAY(D611),'Dia da Semana'!$S:$T,2,FALSE)</f>
        <v>Segunda</v>
      </c>
      <c r="F611" s="15" t="s">
        <v>9299</v>
      </c>
      <c r="G611" s="15" t="s">
        <v>9300</v>
      </c>
      <c r="H611" s="15" t="s">
        <v>7955</v>
      </c>
      <c r="I611" s="15" t="s">
        <v>12</v>
      </c>
      <c r="J611" s="15" t="s">
        <v>13</v>
      </c>
      <c r="K611" s="99" t="s">
        <v>9301</v>
      </c>
      <c r="L611" s="1"/>
      <c r="M611" s="1"/>
      <c r="N611" s="1"/>
      <c r="O611" s="1"/>
      <c r="P611" s="1"/>
      <c r="Q611" s="1"/>
      <c r="R611" s="1"/>
      <c r="S611" s="1"/>
      <c r="T611" s="15"/>
      <c r="U611" s="1"/>
      <c r="V611" s="1"/>
      <c r="W611" s="1"/>
      <c r="X611" s="1"/>
      <c r="Y611" s="1"/>
      <c r="Z611" s="1"/>
    </row>
    <row r="612" ht="14.25" customHeight="1">
      <c r="A612" s="1"/>
      <c r="B612" s="12">
        <v>4.491375E7</v>
      </c>
      <c r="C612" s="15">
        <v>8820426.0</v>
      </c>
      <c r="D612" s="107">
        <v>44381.86605324074</v>
      </c>
      <c r="E612" s="15" t="str">
        <f>VLOOKUP(WEEKDAY(D612),'Dia da Semana'!$S:$T,2,FALSE)</f>
        <v>Segunda</v>
      </c>
      <c r="F612" s="15" t="s">
        <v>9302</v>
      </c>
      <c r="G612" s="15" t="s">
        <v>9303</v>
      </c>
      <c r="H612" s="15" t="s">
        <v>7955</v>
      </c>
      <c r="I612" s="15" t="s">
        <v>70</v>
      </c>
      <c r="J612" s="15" t="s">
        <v>13</v>
      </c>
      <c r="K612" s="99"/>
      <c r="L612" s="1"/>
      <c r="M612" s="1"/>
      <c r="N612" s="1"/>
      <c r="O612" s="1"/>
      <c r="P612" s="1"/>
      <c r="Q612" s="1"/>
      <c r="R612" s="1"/>
      <c r="S612" s="1"/>
      <c r="T612" s="15"/>
      <c r="U612" s="1"/>
      <c r="V612" s="1"/>
      <c r="W612" s="1"/>
      <c r="X612" s="1"/>
      <c r="Y612" s="1"/>
      <c r="Z612" s="1"/>
    </row>
    <row r="613" ht="14.25" customHeight="1">
      <c r="A613" s="1"/>
      <c r="B613" s="12">
        <v>4.491293E7</v>
      </c>
      <c r="C613" s="15">
        <v>6697479.0</v>
      </c>
      <c r="D613" s="107">
        <v>44381.794756944444</v>
      </c>
      <c r="E613" s="15" t="str">
        <f>VLOOKUP(WEEKDAY(D613),'Dia da Semana'!$S:$T,2,FALSE)</f>
        <v>Segunda</v>
      </c>
      <c r="F613" s="15" t="s">
        <v>9304</v>
      </c>
      <c r="G613" s="15" t="s">
        <v>9305</v>
      </c>
      <c r="H613" s="15" t="s">
        <v>7955</v>
      </c>
      <c r="I613" s="15" t="s">
        <v>14</v>
      </c>
      <c r="J613" s="15" t="s">
        <v>15</v>
      </c>
      <c r="K613" s="99" t="s">
        <v>9306</v>
      </c>
      <c r="L613" s="1"/>
      <c r="M613" s="1"/>
      <c r="N613" s="1"/>
      <c r="O613" s="1"/>
      <c r="P613" s="1"/>
      <c r="Q613" s="1"/>
      <c r="R613" s="1"/>
      <c r="S613" s="1"/>
      <c r="T613" s="15"/>
      <c r="U613" s="1"/>
      <c r="V613" s="1"/>
      <c r="W613" s="1"/>
      <c r="X613" s="1"/>
      <c r="Y613" s="1"/>
      <c r="Z613" s="1"/>
    </row>
    <row r="614" ht="14.25" customHeight="1">
      <c r="A614" s="1"/>
      <c r="B614" s="12">
        <v>4.491185E7</v>
      </c>
      <c r="C614" s="15">
        <v>8597550.0</v>
      </c>
      <c r="D614" s="107">
        <v>44381.68288194444</v>
      </c>
      <c r="E614" s="15" t="str">
        <f>VLOOKUP(WEEKDAY(D614),'Dia da Semana'!$S:$T,2,FALSE)</f>
        <v>Segunda</v>
      </c>
      <c r="F614" s="15" t="s">
        <v>9307</v>
      </c>
      <c r="G614" s="15" t="s">
        <v>9308</v>
      </c>
      <c r="H614" s="15" t="s">
        <v>7955</v>
      </c>
      <c r="I614" s="15" t="s">
        <v>12</v>
      </c>
      <c r="J614" s="15" t="s">
        <v>13</v>
      </c>
      <c r="K614" s="99" t="s">
        <v>9309</v>
      </c>
      <c r="L614" s="1"/>
      <c r="M614" s="1"/>
      <c r="N614" s="1"/>
      <c r="O614" s="1"/>
      <c r="P614" s="1"/>
      <c r="Q614" s="1"/>
      <c r="R614" s="1"/>
      <c r="S614" s="1"/>
      <c r="T614" s="15"/>
      <c r="U614" s="1"/>
      <c r="V614" s="1"/>
      <c r="W614" s="1"/>
      <c r="X614" s="1"/>
      <c r="Y614" s="1"/>
      <c r="Z614" s="1"/>
    </row>
    <row r="615" ht="14.25" customHeight="1">
      <c r="A615" s="1"/>
      <c r="B615" s="12">
        <v>4.4907087E7</v>
      </c>
      <c r="C615" s="15">
        <v>8859831.0</v>
      </c>
      <c r="D615" s="107">
        <v>44380.931180555555</v>
      </c>
      <c r="E615" s="15" t="str">
        <f>VLOOKUP(WEEKDAY(D615),'Dia da Semana'!$S:$T,2,FALSE)</f>
        <v>Domingo</v>
      </c>
      <c r="F615" s="15" t="s">
        <v>9310</v>
      </c>
      <c r="G615" s="15" t="s">
        <v>9311</v>
      </c>
      <c r="H615" s="15" t="s">
        <v>7955</v>
      </c>
      <c r="I615" s="15" t="s">
        <v>43</v>
      </c>
      <c r="J615" s="15" t="s">
        <v>44</v>
      </c>
      <c r="K615" s="99"/>
      <c r="L615" s="1"/>
      <c r="M615" s="1"/>
      <c r="N615" s="1"/>
      <c r="O615" s="1"/>
      <c r="P615" s="1"/>
      <c r="Q615" s="1"/>
      <c r="R615" s="1"/>
      <c r="S615" s="1"/>
      <c r="T615" s="15"/>
      <c r="U615" s="1"/>
      <c r="V615" s="1"/>
      <c r="W615" s="1"/>
      <c r="X615" s="1"/>
      <c r="Y615" s="1"/>
      <c r="Z615" s="1"/>
    </row>
    <row r="616" ht="14.25" customHeight="1">
      <c r="A616" s="1"/>
      <c r="B616" s="12">
        <v>4.490707E7</v>
      </c>
      <c r="C616" s="15">
        <v>2879972.0</v>
      </c>
      <c r="D616" s="107">
        <v>44380.93068287037</v>
      </c>
      <c r="E616" s="15" t="str">
        <f>VLOOKUP(WEEKDAY(D616),'Dia da Semana'!$S:$T,2,FALSE)</f>
        <v>Domingo</v>
      </c>
      <c r="F616" s="15" t="s">
        <v>9312</v>
      </c>
      <c r="G616" s="15" t="s">
        <v>9313</v>
      </c>
      <c r="H616" s="15" t="s">
        <v>7955</v>
      </c>
      <c r="I616" s="15" t="s">
        <v>22</v>
      </c>
      <c r="J616" s="15" t="s">
        <v>27</v>
      </c>
      <c r="K616" s="99" t="s">
        <v>9314</v>
      </c>
      <c r="L616" s="1"/>
      <c r="M616" s="1"/>
      <c r="N616" s="1"/>
      <c r="O616" s="1"/>
      <c r="P616" s="1"/>
      <c r="Q616" s="1"/>
      <c r="R616" s="1"/>
      <c r="S616" s="1"/>
      <c r="T616" s="15"/>
      <c r="U616" s="1"/>
      <c r="V616" s="1"/>
      <c r="W616" s="1"/>
      <c r="X616" s="1"/>
      <c r="Y616" s="1"/>
      <c r="Z616" s="1"/>
    </row>
    <row r="617" ht="14.25" customHeight="1">
      <c r="A617" s="1"/>
      <c r="B617" s="12">
        <v>4.4906896E7</v>
      </c>
      <c r="C617" s="15">
        <v>5169604.0</v>
      </c>
      <c r="D617" s="107">
        <v>44380.91024305556</v>
      </c>
      <c r="E617" s="15" t="str">
        <f>VLOOKUP(WEEKDAY(D617),'Dia da Semana'!$S:$T,2,FALSE)</f>
        <v>Domingo</v>
      </c>
      <c r="F617" s="15" t="s">
        <v>9315</v>
      </c>
      <c r="G617" s="15" t="s">
        <v>9316</v>
      </c>
      <c r="H617" s="15" t="s">
        <v>7955</v>
      </c>
      <c r="I617" s="15" t="s">
        <v>33</v>
      </c>
      <c r="J617" s="15" t="s">
        <v>18</v>
      </c>
      <c r="K617" s="99" t="s">
        <v>9317</v>
      </c>
      <c r="L617" s="1"/>
      <c r="M617" s="1"/>
      <c r="N617" s="1"/>
      <c r="O617" s="1"/>
      <c r="P617" s="1"/>
      <c r="Q617" s="1"/>
      <c r="R617" s="1"/>
      <c r="S617" s="1"/>
      <c r="T617" s="15"/>
      <c r="U617" s="1"/>
      <c r="V617" s="1"/>
      <c r="W617" s="1"/>
      <c r="X617" s="1"/>
      <c r="Y617" s="1"/>
      <c r="Z617" s="1"/>
    </row>
    <row r="618" ht="14.25" customHeight="1">
      <c r="A618" s="1"/>
      <c r="B618" s="12">
        <v>4.4906285E7</v>
      </c>
      <c r="C618" s="15">
        <v>8694420.0</v>
      </c>
      <c r="D618" s="107">
        <v>44380.853171296294</v>
      </c>
      <c r="E618" s="15" t="str">
        <f>VLOOKUP(WEEKDAY(D618),'Dia da Semana'!$S:$T,2,FALSE)</f>
        <v>Domingo</v>
      </c>
      <c r="F618" s="15" t="s">
        <v>9318</v>
      </c>
      <c r="G618" s="15" t="s">
        <v>9319</v>
      </c>
      <c r="H618" s="15" t="s">
        <v>7955</v>
      </c>
      <c r="I618" s="15" t="s">
        <v>202</v>
      </c>
      <c r="J618" s="15" t="s">
        <v>38</v>
      </c>
      <c r="K618" s="99"/>
      <c r="L618" s="1"/>
      <c r="M618" s="1"/>
      <c r="N618" s="1"/>
      <c r="O618" s="1"/>
      <c r="P618" s="1"/>
      <c r="Q618" s="1"/>
      <c r="R618" s="1"/>
      <c r="S618" s="1"/>
      <c r="T618" s="15"/>
      <c r="U618" s="1"/>
      <c r="V618" s="1"/>
      <c r="W618" s="1"/>
      <c r="X618" s="1"/>
      <c r="Y618" s="1"/>
      <c r="Z618" s="1"/>
    </row>
    <row r="619" ht="14.25" customHeight="1">
      <c r="A619" s="1"/>
      <c r="B619" s="12">
        <v>4.4904965E7</v>
      </c>
      <c r="C619" s="15">
        <v>7806841.0</v>
      </c>
      <c r="D619" s="107">
        <v>44380.746782407405</v>
      </c>
      <c r="E619" s="15" t="str">
        <f>VLOOKUP(WEEKDAY(D619),'Dia da Semana'!$S:$T,2,FALSE)</f>
        <v>Domingo</v>
      </c>
      <c r="F619" s="15" t="s">
        <v>9320</v>
      </c>
      <c r="G619" s="15" t="s">
        <v>9321</v>
      </c>
      <c r="H619" s="15" t="s">
        <v>7955</v>
      </c>
      <c r="I619" s="15" t="s">
        <v>17</v>
      </c>
      <c r="J619" s="15" t="s">
        <v>18</v>
      </c>
      <c r="K619" s="99"/>
      <c r="L619" s="1"/>
      <c r="M619" s="1"/>
      <c r="N619" s="1"/>
      <c r="O619" s="1"/>
      <c r="P619" s="1"/>
      <c r="Q619" s="1"/>
      <c r="R619" s="1"/>
      <c r="S619" s="1"/>
      <c r="T619" s="15"/>
      <c r="U619" s="1"/>
      <c r="V619" s="1"/>
      <c r="W619" s="1"/>
      <c r="X619" s="1"/>
      <c r="Y619" s="1"/>
      <c r="Z619" s="1"/>
    </row>
    <row r="620" ht="14.25" customHeight="1">
      <c r="A620" s="1"/>
      <c r="B620" s="12">
        <v>4.4904644E7</v>
      </c>
      <c r="C620" s="15">
        <v>8831081.0</v>
      </c>
      <c r="D620" s="107">
        <v>44380.72083333333</v>
      </c>
      <c r="E620" s="15" t="str">
        <f>VLOOKUP(WEEKDAY(D620),'Dia da Semana'!$S:$T,2,FALSE)</f>
        <v>Domingo</v>
      </c>
      <c r="F620" s="15" t="s">
        <v>9322</v>
      </c>
      <c r="G620" s="15" t="s">
        <v>9323</v>
      </c>
      <c r="H620" s="15" t="s">
        <v>7955</v>
      </c>
      <c r="I620" s="15" t="s">
        <v>12</v>
      </c>
      <c r="J620" s="15" t="s">
        <v>13</v>
      </c>
      <c r="K620" s="99" t="s">
        <v>9324</v>
      </c>
      <c r="L620" s="1"/>
      <c r="M620" s="1"/>
      <c r="N620" s="1"/>
      <c r="O620" s="1"/>
      <c r="P620" s="1"/>
      <c r="Q620" s="1"/>
      <c r="R620" s="1"/>
      <c r="S620" s="1"/>
      <c r="T620" s="15"/>
      <c r="U620" s="1"/>
      <c r="V620" s="1"/>
      <c r="W620" s="1"/>
      <c r="X620" s="1"/>
      <c r="Y620" s="1"/>
      <c r="Z620" s="1"/>
    </row>
    <row r="621" ht="14.25" customHeight="1">
      <c r="A621" s="1"/>
      <c r="B621" s="12">
        <v>4.4903007E7</v>
      </c>
      <c r="C621" s="15">
        <v>8786527.0</v>
      </c>
      <c r="D621" s="107">
        <v>44380.61059027778</v>
      </c>
      <c r="E621" s="15" t="str">
        <f>VLOOKUP(WEEKDAY(D621),'Dia da Semana'!$S:$T,2,FALSE)</f>
        <v>Domingo</v>
      </c>
      <c r="F621" s="15" t="s">
        <v>9325</v>
      </c>
      <c r="G621" s="15" t="s">
        <v>9326</v>
      </c>
      <c r="H621" s="15" t="s">
        <v>7955</v>
      </c>
      <c r="I621" s="15" t="s">
        <v>78</v>
      </c>
      <c r="J621" s="15" t="s">
        <v>64</v>
      </c>
      <c r="K621" s="99" t="s">
        <v>9327</v>
      </c>
      <c r="L621" s="1"/>
      <c r="M621" s="1"/>
      <c r="N621" s="1"/>
      <c r="O621" s="1"/>
      <c r="P621" s="1"/>
      <c r="Q621" s="1"/>
      <c r="R621" s="1"/>
      <c r="S621" s="1"/>
      <c r="T621" s="15"/>
      <c r="U621" s="1"/>
      <c r="V621" s="1"/>
      <c r="W621" s="1"/>
      <c r="X621" s="1"/>
      <c r="Y621" s="1"/>
      <c r="Z621" s="1"/>
    </row>
    <row r="622" ht="14.25" customHeight="1">
      <c r="A622" s="1"/>
      <c r="B622" s="12">
        <v>4.490275E7</v>
      </c>
      <c r="C622" s="15">
        <v>4864195.0</v>
      </c>
      <c r="D622" s="107">
        <v>44380.59447916667</v>
      </c>
      <c r="E622" s="15" t="str">
        <f>VLOOKUP(WEEKDAY(D622),'Dia da Semana'!$S:$T,2,FALSE)</f>
        <v>Domingo</v>
      </c>
      <c r="F622" s="15" t="s">
        <v>8012</v>
      </c>
      <c r="G622" s="15" t="s">
        <v>9328</v>
      </c>
      <c r="H622" s="15" t="s">
        <v>7955</v>
      </c>
      <c r="I622" s="15" t="s">
        <v>70</v>
      </c>
      <c r="J622" s="15" t="s">
        <v>13</v>
      </c>
      <c r="K622" s="99" t="s">
        <v>9329</v>
      </c>
      <c r="L622" s="1"/>
      <c r="M622" s="1"/>
      <c r="N622" s="1"/>
      <c r="O622" s="1"/>
      <c r="P622" s="1"/>
      <c r="Q622" s="1"/>
      <c r="R622" s="1"/>
      <c r="S622" s="1"/>
      <c r="T622" s="15"/>
      <c r="U622" s="1"/>
      <c r="V622" s="1"/>
      <c r="W622" s="1"/>
      <c r="X622" s="1"/>
      <c r="Y622" s="1"/>
      <c r="Z622" s="1"/>
    </row>
    <row r="623" ht="14.25" customHeight="1">
      <c r="A623" s="1"/>
      <c r="B623" s="12">
        <v>4.4901853E7</v>
      </c>
      <c r="C623" s="15">
        <v>8150944.0</v>
      </c>
      <c r="D623" s="107">
        <v>44380.53988425926</v>
      </c>
      <c r="E623" s="15" t="str">
        <f>VLOOKUP(WEEKDAY(D623),'Dia da Semana'!$S:$T,2,FALSE)</f>
        <v>Domingo</v>
      </c>
      <c r="F623" s="15" t="s">
        <v>9330</v>
      </c>
      <c r="G623" s="15" t="s">
        <v>9331</v>
      </c>
      <c r="H623" s="15" t="s">
        <v>7955</v>
      </c>
      <c r="I623" s="15" t="s">
        <v>203</v>
      </c>
      <c r="J623" s="15" t="s">
        <v>10</v>
      </c>
      <c r="K623" s="99"/>
      <c r="L623" s="1"/>
      <c r="M623" s="1"/>
      <c r="N623" s="1"/>
      <c r="O623" s="1"/>
      <c r="P623" s="1"/>
      <c r="Q623" s="1"/>
      <c r="R623" s="1"/>
      <c r="S623" s="1"/>
      <c r="T623" s="15"/>
      <c r="U623" s="1"/>
      <c r="V623" s="1"/>
      <c r="W623" s="1"/>
      <c r="X623" s="1"/>
      <c r="Y623" s="1"/>
      <c r="Z623" s="1"/>
    </row>
    <row r="624" ht="14.25" customHeight="1">
      <c r="A624" s="1"/>
      <c r="B624" s="12">
        <v>4.4901582E7</v>
      </c>
      <c r="C624" s="15">
        <v>7526488.0</v>
      </c>
      <c r="D624" s="107">
        <v>44380.52564814815</v>
      </c>
      <c r="E624" s="15" t="str">
        <f>VLOOKUP(WEEKDAY(D624),'Dia da Semana'!$S:$T,2,FALSE)</f>
        <v>Domingo</v>
      </c>
      <c r="F624" s="15" t="s">
        <v>9332</v>
      </c>
      <c r="G624" s="15" t="s">
        <v>9333</v>
      </c>
      <c r="H624" s="15" t="s">
        <v>7955</v>
      </c>
      <c r="I624" s="15" t="s">
        <v>31</v>
      </c>
      <c r="J624" s="15" t="s">
        <v>32</v>
      </c>
      <c r="K624" s="99"/>
      <c r="L624" s="1"/>
      <c r="M624" s="1"/>
      <c r="N624" s="1"/>
      <c r="O624" s="1"/>
      <c r="P624" s="1"/>
      <c r="Q624" s="1"/>
      <c r="R624" s="1"/>
      <c r="S624" s="1"/>
      <c r="T624" s="15"/>
      <c r="U624" s="1"/>
      <c r="V624" s="1"/>
      <c r="W624" s="1"/>
      <c r="X624" s="1"/>
      <c r="Y624" s="1"/>
      <c r="Z624" s="1"/>
    </row>
    <row r="625" ht="14.25" customHeight="1">
      <c r="A625" s="1"/>
      <c r="B625" s="12">
        <v>4.4899082E7</v>
      </c>
      <c r="C625" s="15">
        <v>8775226.0</v>
      </c>
      <c r="D625" s="107">
        <v>44380.39313657407</v>
      </c>
      <c r="E625" s="15" t="str">
        <f>VLOOKUP(WEEKDAY(D625),'Dia da Semana'!$S:$T,2,FALSE)</f>
        <v>Domingo</v>
      </c>
      <c r="F625" s="15" t="s">
        <v>9334</v>
      </c>
      <c r="G625" s="15" t="s">
        <v>9335</v>
      </c>
      <c r="H625" s="15" t="s">
        <v>7955</v>
      </c>
      <c r="I625" s="15" t="s">
        <v>204</v>
      </c>
      <c r="J625" s="15" t="s">
        <v>18</v>
      </c>
      <c r="K625" s="99"/>
      <c r="L625" s="1"/>
      <c r="M625" s="1"/>
      <c r="N625" s="1"/>
      <c r="O625" s="1"/>
      <c r="P625" s="1"/>
      <c r="Q625" s="1"/>
      <c r="R625" s="1"/>
      <c r="S625" s="1"/>
      <c r="T625" s="15"/>
      <c r="U625" s="1"/>
      <c r="V625" s="1"/>
      <c r="W625" s="1"/>
      <c r="X625" s="1"/>
      <c r="Y625" s="1"/>
      <c r="Z625" s="1"/>
    </row>
    <row r="626" ht="14.25" customHeight="1">
      <c r="A626" s="1"/>
      <c r="B626" s="12">
        <v>4.4896215E7</v>
      </c>
      <c r="C626" s="15">
        <v>4239389.0</v>
      </c>
      <c r="D626" s="107">
        <v>44379.90440972222</v>
      </c>
      <c r="E626" s="15" t="str">
        <f>VLOOKUP(WEEKDAY(D626),'Dia da Semana'!$S:$T,2,FALSE)</f>
        <v>Sábado</v>
      </c>
      <c r="F626" s="15" t="s">
        <v>9336</v>
      </c>
      <c r="G626" s="15" t="s">
        <v>9337</v>
      </c>
      <c r="H626" s="15" t="s">
        <v>7955</v>
      </c>
      <c r="I626" s="15" t="s">
        <v>17</v>
      </c>
      <c r="J626" s="15" t="s">
        <v>18</v>
      </c>
      <c r="K626" s="99" t="s">
        <v>9338</v>
      </c>
      <c r="L626" s="1"/>
      <c r="M626" s="1"/>
      <c r="N626" s="1"/>
      <c r="O626" s="1"/>
      <c r="P626" s="1"/>
      <c r="Q626" s="1"/>
      <c r="R626" s="1"/>
      <c r="S626" s="1"/>
      <c r="T626" s="15"/>
      <c r="U626" s="1"/>
      <c r="V626" s="1"/>
      <c r="W626" s="1"/>
      <c r="X626" s="1"/>
      <c r="Y626" s="1"/>
      <c r="Z626" s="1"/>
    </row>
    <row r="627" ht="14.25" customHeight="1">
      <c r="A627" s="1"/>
      <c r="B627" s="12">
        <v>4.4895664E7</v>
      </c>
      <c r="C627" s="15">
        <v>1839996.0</v>
      </c>
      <c r="D627" s="107">
        <v>44379.871157407404</v>
      </c>
      <c r="E627" s="15" t="str">
        <f>VLOOKUP(WEEKDAY(D627),'Dia da Semana'!$S:$T,2,FALSE)</f>
        <v>Sábado</v>
      </c>
      <c r="F627" s="15" t="s">
        <v>9339</v>
      </c>
      <c r="G627" s="15" t="s">
        <v>9340</v>
      </c>
      <c r="H627" s="15" t="s">
        <v>7955</v>
      </c>
      <c r="I627" s="15" t="s">
        <v>33</v>
      </c>
      <c r="J627" s="15" t="s">
        <v>18</v>
      </c>
      <c r="K627" s="99"/>
      <c r="L627" s="1"/>
      <c r="M627" s="1"/>
      <c r="N627" s="1"/>
      <c r="O627" s="1"/>
      <c r="P627" s="1"/>
      <c r="Q627" s="1"/>
      <c r="R627" s="1"/>
      <c r="S627" s="1"/>
      <c r="T627" s="15"/>
      <c r="U627" s="1"/>
      <c r="V627" s="1"/>
      <c r="W627" s="1"/>
      <c r="X627" s="1"/>
      <c r="Y627" s="1"/>
      <c r="Z627" s="1"/>
    </row>
    <row r="628" ht="14.25" customHeight="1">
      <c r="A628" s="1"/>
      <c r="B628" s="12">
        <v>4.4895582E7</v>
      </c>
      <c r="C628" s="15">
        <v>7640395.0</v>
      </c>
      <c r="D628" s="107">
        <v>44379.86766203704</v>
      </c>
      <c r="E628" s="15" t="str">
        <f>VLOOKUP(WEEKDAY(D628),'Dia da Semana'!$S:$T,2,FALSE)</f>
        <v>Sábado</v>
      </c>
      <c r="F628" s="15" t="s">
        <v>9341</v>
      </c>
      <c r="G628" s="15" t="s">
        <v>9342</v>
      </c>
      <c r="H628" s="15" t="s">
        <v>7955</v>
      </c>
      <c r="I628" s="15" t="s">
        <v>35</v>
      </c>
      <c r="J628" s="15" t="s">
        <v>13</v>
      </c>
      <c r="K628" s="99"/>
      <c r="L628" s="1"/>
      <c r="M628" s="1"/>
      <c r="N628" s="1"/>
      <c r="O628" s="1"/>
      <c r="P628" s="1"/>
      <c r="Q628" s="1"/>
      <c r="R628" s="1"/>
      <c r="S628" s="1"/>
      <c r="T628" s="15"/>
      <c r="U628" s="1"/>
      <c r="V628" s="1"/>
      <c r="W628" s="1"/>
      <c r="X628" s="1"/>
      <c r="Y628" s="1"/>
      <c r="Z628" s="1"/>
    </row>
    <row r="629" ht="14.25" customHeight="1">
      <c r="A629" s="1"/>
      <c r="B629" s="12">
        <v>4.4894559E7</v>
      </c>
      <c r="C629" s="15">
        <v>2130833.0</v>
      </c>
      <c r="D629" s="107">
        <v>44379.81521990741</v>
      </c>
      <c r="E629" s="15" t="str">
        <f>VLOOKUP(WEEKDAY(D629),'Dia da Semana'!$S:$T,2,FALSE)</f>
        <v>Sábado</v>
      </c>
      <c r="F629" s="15" t="s">
        <v>9343</v>
      </c>
      <c r="G629" s="15" t="s">
        <v>9344</v>
      </c>
      <c r="H629" s="15" t="s">
        <v>7955</v>
      </c>
      <c r="I629" s="15" t="s">
        <v>22</v>
      </c>
      <c r="J629" s="15" t="s">
        <v>27</v>
      </c>
      <c r="K629" s="99"/>
      <c r="L629" s="1"/>
      <c r="M629" s="1"/>
      <c r="N629" s="1"/>
      <c r="O629" s="1"/>
      <c r="P629" s="1"/>
      <c r="Q629" s="1"/>
      <c r="R629" s="1"/>
      <c r="S629" s="1"/>
      <c r="T629" s="15"/>
      <c r="U629" s="1"/>
      <c r="V629" s="1"/>
      <c r="W629" s="1"/>
      <c r="X629" s="1"/>
      <c r="Y629" s="1"/>
      <c r="Z629" s="1"/>
    </row>
    <row r="630" ht="14.25" customHeight="1">
      <c r="A630" s="1"/>
      <c r="B630" s="12">
        <v>4.4894469E7</v>
      </c>
      <c r="C630" s="15">
        <v>8820405.0</v>
      </c>
      <c r="D630" s="107">
        <v>44379.81030092593</v>
      </c>
      <c r="E630" s="15" t="str">
        <f>VLOOKUP(WEEKDAY(D630),'Dia da Semana'!$S:$T,2,FALSE)</f>
        <v>Sábado</v>
      </c>
      <c r="F630" s="15" t="s">
        <v>9345</v>
      </c>
      <c r="G630" s="15" t="s">
        <v>9346</v>
      </c>
      <c r="H630" s="15" t="s">
        <v>7955</v>
      </c>
      <c r="I630" s="15" t="s">
        <v>29</v>
      </c>
      <c r="J630" s="15" t="s">
        <v>30</v>
      </c>
      <c r="K630" s="99"/>
      <c r="L630" s="1"/>
      <c r="M630" s="1"/>
      <c r="N630" s="1"/>
      <c r="O630" s="1"/>
      <c r="P630" s="1"/>
      <c r="Q630" s="1"/>
      <c r="R630" s="1"/>
      <c r="S630" s="1"/>
      <c r="T630" s="15"/>
      <c r="U630" s="1"/>
      <c r="V630" s="1"/>
      <c r="W630" s="1"/>
      <c r="X630" s="1"/>
      <c r="Y630" s="1"/>
      <c r="Z630" s="1"/>
    </row>
    <row r="631" ht="14.25" customHeight="1">
      <c r="A631" s="1"/>
      <c r="B631" s="12">
        <v>4.4894107E7</v>
      </c>
      <c r="C631" s="15">
        <v>2606596.0</v>
      </c>
      <c r="D631" s="107">
        <v>44379.79363425926</v>
      </c>
      <c r="E631" s="15" t="str">
        <f>VLOOKUP(WEEKDAY(D631),'Dia da Semana'!$S:$T,2,FALSE)</f>
        <v>Sábado</v>
      </c>
      <c r="F631" s="15" t="s">
        <v>9347</v>
      </c>
      <c r="G631" s="15" t="s">
        <v>9348</v>
      </c>
      <c r="H631" s="15" t="s">
        <v>7955</v>
      </c>
      <c r="I631" s="15" t="s">
        <v>22</v>
      </c>
      <c r="J631" s="15" t="s">
        <v>27</v>
      </c>
      <c r="K631" s="99"/>
      <c r="L631" s="1"/>
      <c r="M631" s="1"/>
      <c r="N631" s="1"/>
      <c r="O631" s="1"/>
      <c r="P631" s="1"/>
      <c r="Q631" s="1"/>
      <c r="R631" s="1"/>
      <c r="S631" s="1"/>
      <c r="T631" s="15"/>
      <c r="U631" s="1"/>
      <c r="V631" s="1"/>
      <c r="W631" s="1"/>
      <c r="X631" s="1"/>
      <c r="Y631" s="1"/>
      <c r="Z631" s="1"/>
    </row>
    <row r="632" ht="14.25" customHeight="1">
      <c r="A632" s="1"/>
      <c r="B632" s="12">
        <v>4.4893762E7</v>
      </c>
      <c r="C632" s="15" t="s">
        <v>8022</v>
      </c>
      <c r="D632" s="107">
        <v>44379.77826388889</v>
      </c>
      <c r="E632" s="15" t="str">
        <f>VLOOKUP(WEEKDAY(D632),'Dia da Semana'!$S:$T,2,FALSE)</f>
        <v>Sábado</v>
      </c>
      <c r="F632" s="15" t="s">
        <v>9349</v>
      </c>
      <c r="G632" s="15" t="s">
        <v>9350</v>
      </c>
      <c r="H632" s="15" t="s">
        <v>7955</v>
      </c>
      <c r="I632" s="15" t="s">
        <v>17</v>
      </c>
      <c r="J632" s="15" t="s">
        <v>18</v>
      </c>
      <c r="K632" s="99" t="s">
        <v>9351</v>
      </c>
      <c r="L632" s="1"/>
      <c r="M632" s="1"/>
      <c r="N632" s="1"/>
      <c r="O632" s="1"/>
      <c r="P632" s="1"/>
      <c r="Q632" s="1"/>
      <c r="R632" s="1"/>
      <c r="S632" s="1"/>
      <c r="T632" s="15"/>
      <c r="U632" s="1"/>
      <c r="V632" s="1"/>
      <c r="W632" s="1"/>
      <c r="X632" s="1"/>
      <c r="Y632" s="1"/>
      <c r="Z632" s="1"/>
    </row>
    <row r="633" ht="14.25" customHeight="1">
      <c r="A633" s="1"/>
      <c r="B633" s="12">
        <v>4.4893546E7</v>
      </c>
      <c r="C633" s="15">
        <v>5490463.0</v>
      </c>
      <c r="D633" s="107">
        <v>44379.76929398148</v>
      </c>
      <c r="E633" s="15" t="str">
        <f>VLOOKUP(WEEKDAY(D633),'Dia da Semana'!$S:$T,2,FALSE)</f>
        <v>Sábado</v>
      </c>
      <c r="F633" s="15" t="s">
        <v>9352</v>
      </c>
      <c r="G633" s="15" t="s">
        <v>9353</v>
      </c>
      <c r="H633" s="15" t="s">
        <v>7955</v>
      </c>
      <c r="I633" s="15" t="s">
        <v>76</v>
      </c>
      <c r="J633" s="15" t="s">
        <v>13</v>
      </c>
      <c r="K633" s="99"/>
      <c r="L633" s="1"/>
      <c r="M633" s="1"/>
      <c r="N633" s="1"/>
      <c r="O633" s="1"/>
      <c r="P633" s="1"/>
      <c r="Q633" s="1"/>
      <c r="R633" s="1"/>
      <c r="S633" s="1"/>
      <c r="T633" s="15"/>
      <c r="U633" s="1"/>
      <c r="V633" s="1"/>
      <c r="W633" s="1"/>
      <c r="X633" s="1"/>
      <c r="Y633" s="1"/>
      <c r="Z633" s="1"/>
    </row>
    <row r="634" ht="14.25" customHeight="1">
      <c r="A634" s="1"/>
      <c r="B634" s="12">
        <v>4.4893346E7</v>
      </c>
      <c r="C634" s="15">
        <v>8727997.0</v>
      </c>
      <c r="D634" s="107">
        <v>44379.75947916666</v>
      </c>
      <c r="E634" s="15" t="str">
        <f>VLOOKUP(WEEKDAY(D634),'Dia da Semana'!$S:$T,2,FALSE)</f>
        <v>Sábado</v>
      </c>
      <c r="F634" s="15" t="s">
        <v>9354</v>
      </c>
      <c r="G634" s="15" t="s">
        <v>9355</v>
      </c>
      <c r="H634" s="15" t="s">
        <v>7955</v>
      </c>
      <c r="I634" s="15" t="s">
        <v>12</v>
      </c>
      <c r="J634" s="15" t="s">
        <v>13</v>
      </c>
      <c r="K634" s="99" t="s">
        <v>9356</v>
      </c>
      <c r="L634" s="1"/>
      <c r="M634" s="1"/>
      <c r="N634" s="1"/>
      <c r="O634" s="1"/>
      <c r="P634" s="1"/>
      <c r="Q634" s="1"/>
      <c r="R634" s="1"/>
      <c r="S634" s="1"/>
      <c r="T634" s="15"/>
      <c r="U634" s="1"/>
      <c r="V634" s="1"/>
      <c r="W634" s="1"/>
      <c r="X634" s="1"/>
      <c r="Y634" s="1"/>
      <c r="Z634" s="1"/>
    </row>
    <row r="635" ht="14.25" customHeight="1">
      <c r="A635" s="1"/>
      <c r="B635" s="12">
        <v>4.4893136E7</v>
      </c>
      <c r="C635" s="15">
        <v>8850804.0</v>
      </c>
      <c r="D635" s="107">
        <v>44379.75072916667</v>
      </c>
      <c r="E635" s="15" t="str">
        <f>VLOOKUP(WEEKDAY(D635),'Dia da Semana'!$S:$T,2,FALSE)</f>
        <v>Sábado</v>
      </c>
      <c r="F635" s="15" t="s">
        <v>7982</v>
      </c>
      <c r="G635" s="15" t="s">
        <v>9357</v>
      </c>
      <c r="H635" s="15" t="s">
        <v>7955</v>
      </c>
      <c r="I635" s="15" t="s">
        <v>37</v>
      </c>
      <c r="J635" s="15" t="s">
        <v>38</v>
      </c>
      <c r="K635" s="99"/>
      <c r="L635" s="1"/>
      <c r="M635" s="1"/>
      <c r="N635" s="1"/>
      <c r="O635" s="1"/>
      <c r="P635" s="1"/>
      <c r="Q635" s="1"/>
      <c r="R635" s="1"/>
      <c r="S635" s="1"/>
      <c r="T635" s="15"/>
      <c r="U635" s="1"/>
      <c r="V635" s="1"/>
      <c r="W635" s="1"/>
      <c r="X635" s="1"/>
      <c r="Y635" s="1"/>
      <c r="Z635" s="1"/>
    </row>
    <row r="636" ht="14.25" customHeight="1">
      <c r="A636" s="1"/>
      <c r="B636" s="12">
        <v>4.489233E7</v>
      </c>
      <c r="C636" s="15">
        <v>8823260.0</v>
      </c>
      <c r="D636" s="107">
        <v>44379.71787037037</v>
      </c>
      <c r="E636" s="15" t="str">
        <f>VLOOKUP(WEEKDAY(D636),'Dia da Semana'!$S:$T,2,FALSE)</f>
        <v>Sábado</v>
      </c>
      <c r="F636" s="15" t="s">
        <v>9358</v>
      </c>
      <c r="G636" s="15" t="s">
        <v>9359</v>
      </c>
      <c r="H636" s="15" t="s">
        <v>7955</v>
      </c>
      <c r="I636" s="15" t="s">
        <v>65</v>
      </c>
      <c r="J636" s="15" t="s">
        <v>21</v>
      </c>
      <c r="K636" s="99"/>
      <c r="L636" s="1"/>
      <c r="M636" s="1"/>
      <c r="N636" s="1"/>
      <c r="O636" s="1"/>
      <c r="P636" s="1"/>
      <c r="Q636" s="1"/>
      <c r="R636" s="1"/>
      <c r="S636" s="1"/>
      <c r="T636" s="15"/>
      <c r="U636" s="1"/>
      <c r="V636" s="1"/>
      <c r="W636" s="1"/>
      <c r="X636" s="1"/>
      <c r="Y636" s="1"/>
      <c r="Z636" s="1"/>
    </row>
    <row r="637" ht="14.25" customHeight="1">
      <c r="A637" s="1"/>
      <c r="B637" s="12">
        <v>4.4890835E7</v>
      </c>
      <c r="C637" s="15">
        <v>4820159.0</v>
      </c>
      <c r="D637" s="107">
        <v>44379.6684837963</v>
      </c>
      <c r="E637" s="15" t="str">
        <f>VLOOKUP(WEEKDAY(D637),'Dia da Semana'!$S:$T,2,FALSE)</f>
        <v>Sábado</v>
      </c>
      <c r="F637" s="15" t="s">
        <v>9360</v>
      </c>
      <c r="G637" s="15" t="s">
        <v>9361</v>
      </c>
      <c r="H637" s="15" t="s">
        <v>7955</v>
      </c>
      <c r="I637" s="15" t="s">
        <v>12</v>
      </c>
      <c r="J637" s="15" t="s">
        <v>13</v>
      </c>
      <c r="K637" s="99"/>
      <c r="L637" s="1"/>
      <c r="M637" s="1"/>
      <c r="N637" s="1"/>
      <c r="O637" s="1"/>
      <c r="P637" s="1"/>
      <c r="Q637" s="1"/>
      <c r="R637" s="1"/>
      <c r="S637" s="1"/>
      <c r="T637" s="15"/>
      <c r="U637" s="1"/>
      <c r="V637" s="1"/>
      <c r="W637" s="1"/>
      <c r="X637" s="1"/>
      <c r="Y637" s="1"/>
      <c r="Z637" s="1"/>
    </row>
    <row r="638" ht="14.25" customHeight="1">
      <c r="A638" s="1"/>
      <c r="B638" s="12">
        <v>4.4888839E7</v>
      </c>
      <c r="C638" s="15">
        <v>7221.0</v>
      </c>
      <c r="D638" s="107">
        <v>44379.608148148145</v>
      </c>
      <c r="E638" s="15" t="str">
        <f>VLOOKUP(WEEKDAY(D638),'Dia da Semana'!$S:$T,2,FALSE)</f>
        <v>Sábado</v>
      </c>
      <c r="F638" s="15" t="s">
        <v>9362</v>
      </c>
      <c r="G638" s="15" t="s">
        <v>9363</v>
      </c>
      <c r="H638" s="15" t="s">
        <v>7955</v>
      </c>
      <c r="I638" s="15" t="s">
        <v>17</v>
      </c>
      <c r="J638" s="15" t="s">
        <v>18</v>
      </c>
      <c r="K638" s="99"/>
      <c r="L638" s="1"/>
      <c r="M638" s="1"/>
      <c r="N638" s="1"/>
      <c r="O638" s="1"/>
      <c r="P638" s="1"/>
      <c r="Q638" s="1"/>
      <c r="R638" s="1"/>
      <c r="S638" s="1"/>
      <c r="T638" s="15"/>
      <c r="U638" s="1"/>
      <c r="V638" s="1"/>
      <c r="W638" s="1"/>
      <c r="X638" s="1"/>
      <c r="Y638" s="1"/>
      <c r="Z638" s="1"/>
    </row>
    <row r="639" ht="14.25" customHeight="1">
      <c r="A639" s="1"/>
      <c r="B639" s="12">
        <v>4.4886665E7</v>
      </c>
      <c r="C639" s="15">
        <v>6034691.0</v>
      </c>
      <c r="D639" s="107">
        <v>44379.542175925926</v>
      </c>
      <c r="E639" s="15" t="str">
        <f>VLOOKUP(WEEKDAY(D639),'Dia da Semana'!$S:$T,2,FALSE)</f>
        <v>Sábado</v>
      </c>
      <c r="F639" s="15" t="s">
        <v>9364</v>
      </c>
      <c r="G639" s="15" t="s">
        <v>9365</v>
      </c>
      <c r="H639" s="15" t="s">
        <v>7955</v>
      </c>
      <c r="I639" s="15" t="s">
        <v>12</v>
      </c>
      <c r="J639" s="15" t="s">
        <v>13</v>
      </c>
      <c r="K639" s="99" t="s">
        <v>9366</v>
      </c>
      <c r="L639" s="1"/>
      <c r="M639" s="1"/>
      <c r="N639" s="1"/>
      <c r="O639" s="1"/>
      <c r="P639" s="1"/>
      <c r="Q639" s="1"/>
      <c r="R639" s="1"/>
      <c r="S639" s="1"/>
      <c r="T639" s="15"/>
      <c r="U639" s="1"/>
      <c r="V639" s="1"/>
      <c r="W639" s="1"/>
      <c r="X639" s="1"/>
      <c r="Y639" s="1"/>
      <c r="Z639" s="1"/>
    </row>
    <row r="640" ht="14.25" customHeight="1">
      <c r="A640" s="1"/>
      <c r="B640" s="12">
        <v>4.4886095E7</v>
      </c>
      <c r="C640" s="15">
        <v>6018746.0</v>
      </c>
      <c r="D640" s="107">
        <v>44379.52574074074</v>
      </c>
      <c r="E640" s="15" t="str">
        <f>VLOOKUP(WEEKDAY(D640),'Dia da Semana'!$S:$T,2,FALSE)</f>
        <v>Sábado</v>
      </c>
      <c r="F640" s="15" t="s">
        <v>8258</v>
      </c>
      <c r="G640" s="15" t="s">
        <v>9367</v>
      </c>
      <c r="H640" s="15" t="s">
        <v>7955</v>
      </c>
      <c r="I640" s="15" t="s">
        <v>84</v>
      </c>
      <c r="J640" s="15" t="s">
        <v>13</v>
      </c>
      <c r="K640" s="99"/>
      <c r="L640" s="1"/>
      <c r="M640" s="1"/>
      <c r="N640" s="1"/>
      <c r="O640" s="1"/>
      <c r="P640" s="1"/>
      <c r="Q640" s="1"/>
      <c r="R640" s="1"/>
      <c r="S640" s="1"/>
      <c r="T640" s="15"/>
      <c r="U640" s="1"/>
      <c r="V640" s="1"/>
      <c r="W640" s="1"/>
      <c r="X640" s="1"/>
      <c r="Y640" s="1"/>
      <c r="Z640" s="1"/>
    </row>
    <row r="641" ht="14.25" customHeight="1">
      <c r="A641" s="1"/>
      <c r="B641" s="12">
        <v>4.4885404E7</v>
      </c>
      <c r="C641" s="15">
        <v>3161730.0</v>
      </c>
      <c r="D641" s="107">
        <v>44379.50460648148</v>
      </c>
      <c r="E641" s="15" t="str">
        <f>VLOOKUP(WEEKDAY(D641),'Dia da Semana'!$S:$T,2,FALSE)</f>
        <v>Sábado</v>
      </c>
      <c r="F641" s="15" t="s">
        <v>9368</v>
      </c>
      <c r="G641" s="15" t="s">
        <v>9369</v>
      </c>
      <c r="H641" s="15" t="s">
        <v>7955</v>
      </c>
      <c r="I641" s="15" t="s">
        <v>12</v>
      </c>
      <c r="J641" s="15" t="s">
        <v>13</v>
      </c>
      <c r="K641" s="99" t="s">
        <v>9370</v>
      </c>
      <c r="L641" s="1"/>
      <c r="M641" s="1"/>
      <c r="N641" s="1"/>
      <c r="O641" s="1"/>
      <c r="P641" s="1"/>
      <c r="Q641" s="1"/>
      <c r="R641" s="1"/>
      <c r="S641" s="1"/>
      <c r="T641" s="15"/>
      <c r="U641" s="1"/>
      <c r="V641" s="1"/>
      <c r="W641" s="1"/>
      <c r="X641" s="1"/>
      <c r="Y641" s="1"/>
      <c r="Z641" s="1"/>
    </row>
    <row r="642" ht="14.25" customHeight="1">
      <c r="A642" s="1"/>
      <c r="B642" s="12">
        <v>4.4884796E7</v>
      </c>
      <c r="C642" s="15">
        <v>7704351.0</v>
      </c>
      <c r="D642" s="107">
        <v>44379.48930555556</v>
      </c>
      <c r="E642" s="15" t="str">
        <f>VLOOKUP(WEEKDAY(D642),'Dia da Semana'!$S:$T,2,FALSE)</f>
        <v>Sábado</v>
      </c>
      <c r="F642" s="15" t="s">
        <v>9371</v>
      </c>
      <c r="G642" s="15" t="s">
        <v>9372</v>
      </c>
      <c r="H642" s="15" t="s">
        <v>7955</v>
      </c>
      <c r="I642" s="15" t="s">
        <v>17</v>
      </c>
      <c r="J642" s="15" t="s">
        <v>18</v>
      </c>
      <c r="K642" s="99"/>
      <c r="L642" s="1"/>
      <c r="M642" s="1"/>
      <c r="N642" s="1"/>
      <c r="O642" s="1"/>
      <c r="P642" s="1"/>
      <c r="Q642" s="1"/>
      <c r="R642" s="1"/>
      <c r="S642" s="1"/>
      <c r="T642" s="15"/>
      <c r="U642" s="1"/>
      <c r="V642" s="1"/>
      <c r="W642" s="1"/>
      <c r="X642" s="1"/>
      <c r="Y642" s="1"/>
      <c r="Z642" s="1"/>
    </row>
    <row r="643" ht="14.25" customHeight="1">
      <c r="A643" s="1"/>
      <c r="B643" s="12">
        <v>4.4882854E7</v>
      </c>
      <c r="C643" s="15">
        <v>7509768.0</v>
      </c>
      <c r="D643" s="107">
        <v>44379.44038194444</v>
      </c>
      <c r="E643" s="15" t="str">
        <f>VLOOKUP(WEEKDAY(D643),'Dia da Semana'!$S:$T,2,FALSE)</f>
        <v>Sábado</v>
      </c>
      <c r="F643" s="15" t="s">
        <v>9373</v>
      </c>
      <c r="G643" s="15" t="s">
        <v>9374</v>
      </c>
      <c r="H643" s="15" t="s">
        <v>7955</v>
      </c>
      <c r="I643" s="15" t="s">
        <v>12</v>
      </c>
      <c r="J643" s="15" t="s">
        <v>13</v>
      </c>
      <c r="K643" s="99" t="s">
        <v>9375</v>
      </c>
      <c r="L643" s="1"/>
      <c r="M643" s="1"/>
      <c r="N643" s="1"/>
      <c r="O643" s="1"/>
      <c r="P643" s="1"/>
      <c r="Q643" s="1"/>
      <c r="R643" s="1"/>
      <c r="S643" s="1"/>
      <c r="T643" s="15"/>
      <c r="U643" s="1"/>
      <c r="V643" s="1"/>
      <c r="W643" s="1"/>
      <c r="X643" s="1"/>
      <c r="Y643" s="1"/>
      <c r="Z643" s="1"/>
    </row>
    <row r="644" ht="14.25" customHeight="1">
      <c r="A644" s="1"/>
      <c r="B644" s="12">
        <v>4.4882546E7</v>
      </c>
      <c r="C644" s="15">
        <v>8133820.0</v>
      </c>
      <c r="D644" s="107">
        <v>44379.432071759256</v>
      </c>
      <c r="E644" s="15" t="str">
        <f>VLOOKUP(WEEKDAY(D644),'Dia da Semana'!$S:$T,2,FALSE)</f>
        <v>Sábado</v>
      </c>
      <c r="F644" s="15" t="s">
        <v>9376</v>
      </c>
      <c r="G644" s="15" t="s">
        <v>9377</v>
      </c>
      <c r="H644" s="15" t="s">
        <v>7955</v>
      </c>
      <c r="I644" s="15" t="s">
        <v>65</v>
      </c>
      <c r="J644" s="15" t="s">
        <v>21</v>
      </c>
      <c r="K644" s="99"/>
      <c r="L644" s="1"/>
      <c r="M644" s="1"/>
      <c r="N644" s="1"/>
      <c r="O644" s="1"/>
      <c r="P644" s="1"/>
      <c r="Q644" s="1"/>
      <c r="R644" s="1"/>
      <c r="S644" s="1"/>
      <c r="T644" s="15"/>
      <c r="U644" s="1"/>
      <c r="V644" s="1"/>
      <c r="W644" s="1"/>
      <c r="X644" s="1"/>
      <c r="Y644" s="1"/>
      <c r="Z644" s="1"/>
    </row>
    <row r="645" ht="14.25" customHeight="1">
      <c r="A645" s="1"/>
      <c r="B645" s="12">
        <v>4.4881707E7</v>
      </c>
      <c r="C645" s="15">
        <v>8820915.0</v>
      </c>
      <c r="D645" s="107">
        <v>44379.40824074074</v>
      </c>
      <c r="E645" s="15" t="str">
        <f>VLOOKUP(WEEKDAY(D645),'Dia da Semana'!$S:$T,2,FALSE)</f>
        <v>Sábado</v>
      </c>
      <c r="F645" s="15" t="s">
        <v>9378</v>
      </c>
      <c r="G645" s="15" t="s">
        <v>9379</v>
      </c>
      <c r="H645" s="15" t="s">
        <v>7955</v>
      </c>
      <c r="I645" s="15" t="s">
        <v>12</v>
      </c>
      <c r="J645" s="15" t="s">
        <v>13</v>
      </c>
      <c r="K645" s="99" t="s">
        <v>9380</v>
      </c>
      <c r="L645" s="1"/>
      <c r="M645" s="1"/>
      <c r="N645" s="1"/>
      <c r="O645" s="1"/>
      <c r="P645" s="1"/>
      <c r="Q645" s="1"/>
      <c r="R645" s="1"/>
      <c r="S645" s="1"/>
      <c r="T645" s="15"/>
      <c r="U645" s="1"/>
      <c r="V645" s="1"/>
      <c r="W645" s="1"/>
      <c r="X645" s="1"/>
      <c r="Y645" s="1"/>
      <c r="Z645" s="1"/>
    </row>
    <row r="646" ht="14.25" customHeight="1">
      <c r="A646" s="1"/>
      <c r="B646" s="12">
        <v>4.4881114E7</v>
      </c>
      <c r="C646" s="15">
        <v>4636896.0</v>
      </c>
      <c r="D646" s="107">
        <v>44379.39109953704</v>
      </c>
      <c r="E646" s="15" t="str">
        <f>VLOOKUP(WEEKDAY(D646),'Dia da Semana'!$S:$T,2,FALSE)</f>
        <v>Sábado</v>
      </c>
      <c r="F646" s="15" t="s">
        <v>9381</v>
      </c>
      <c r="G646" s="15" t="s">
        <v>9382</v>
      </c>
      <c r="H646" s="15" t="s">
        <v>7955</v>
      </c>
      <c r="I646" s="15" t="s">
        <v>22</v>
      </c>
      <c r="J646" s="15" t="s">
        <v>27</v>
      </c>
      <c r="K646" s="99" t="s">
        <v>9383</v>
      </c>
      <c r="L646" s="1"/>
      <c r="M646" s="1"/>
      <c r="N646" s="1"/>
      <c r="O646" s="1"/>
      <c r="P646" s="1"/>
      <c r="Q646" s="1"/>
      <c r="R646" s="1"/>
      <c r="S646" s="1"/>
      <c r="T646" s="15"/>
      <c r="U646" s="1"/>
      <c r="V646" s="1"/>
      <c r="W646" s="1"/>
      <c r="X646" s="1"/>
      <c r="Y646" s="1"/>
      <c r="Z646" s="1"/>
    </row>
    <row r="647" ht="14.25" customHeight="1">
      <c r="A647" s="1"/>
      <c r="B647" s="12">
        <v>4.4879485E7</v>
      </c>
      <c r="C647" s="15">
        <v>3947724.0</v>
      </c>
      <c r="D647" s="107">
        <v>44379.31758101852</v>
      </c>
      <c r="E647" s="15" t="str">
        <f>VLOOKUP(WEEKDAY(D647),'Dia da Semana'!$S:$T,2,FALSE)</f>
        <v>Sábado</v>
      </c>
      <c r="F647" s="15" t="s">
        <v>9384</v>
      </c>
      <c r="G647" s="15" t="s">
        <v>9385</v>
      </c>
      <c r="H647" s="15" t="s">
        <v>7955</v>
      </c>
      <c r="I647" s="15" t="s">
        <v>205</v>
      </c>
      <c r="J647" s="15" t="s">
        <v>18</v>
      </c>
      <c r="K647" s="99"/>
      <c r="L647" s="1"/>
      <c r="M647" s="1"/>
      <c r="N647" s="1"/>
      <c r="O647" s="1"/>
      <c r="P647" s="1"/>
      <c r="Q647" s="1"/>
      <c r="R647" s="1"/>
      <c r="S647" s="1"/>
      <c r="T647" s="15"/>
      <c r="U647" s="1"/>
      <c r="V647" s="1"/>
      <c r="W647" s="1"/>
      <c r="X647" s="1"/>
      <c r="Y647" s="1"/>
      <c r="Z647" s="1"/>
    </row>
    <row r="648" ht="14.25" customHeight="1">
      <c r="A648" s="1"/>
      <c r="B648" s="12">
        <v>4.4877479E7</v>
      </c>
      <c r="C648" s="15">
        <v>4154489.0</v>
      </c>
      <c r="D648" s="107">
        <v>44378.94045138889</v>
      </c>
      <c r="E648" s="15" t="str">
        <f>VLOOKUP(WEEKDAY(D648),'Dia da Semana'!$S:$T,2,FALSE)</f>
        <v>Sexta</v>
      </c>
      <c r="F648" s="15" t="s">
        <v>9386</v>
      </c>
      <c r="G648" s="15" t="s">
        <v>9387</v>
      </c>
      <c r="H648" s="15" t="s">
        <v>7955</v>
      </c>
      <c r="I648" s="15" t="s">
        <v>22</v>
      </c>
      <c r="J648" s="15" t="s">
        <v>27</v>
      </c>
      <c r="K648" s="99" t="s">
        <v>9388</v>
      </c>
      <c r="L648" s="1"/>
      <c r="M648" s="1"/>
      <c r="N648" s="1"/>
      <c r="O648" s="1"/>
      <c r="P648" s="1"/>
      <c r="Q648" s="1"/>
      <c r="R648" s="1"/>
      <c r="S648" s="1"/>
      <c r="T648" s="15"/>
      <c r="U648" s="1"/>
      <c r="V648" s="1"/>
      <c r="W648" s="1"/>
      <c r="X648" s="1"/>
      <c r="Y648" s="1"/>
      <c r="Z648" s="1"/>
    </row>
    <row r="649" ht="14.25" customHeight="1">
      <c r="A649" s="1"/>
      <c r="B649" s="12">
        <v>4.4877213E7</v>
      </c>
      <c r="C649" s="15">
        <v>7620171.0</v>
      </c>
      <c r="D649" s="107">
        <v>44378.9246875</v>
      </c>
      <c r="E649" s="15" t="str">
        <f>VLOOKUP(WEEKDAY(D649),'Dia da Semana'!$S:$T,2,FALSE)</f>
        <v>Sexta</v>
      </c>
      <c r="F649" s="15" t="s">
        <v>9389</v>
      </c>
      <c r="G649" s="15" t="s">
        <v>9390</v>
      </c>
      <c r="H649" s="15" t="s">
        <v>7955</v>
      </c>
      <c r="I649" s="15" t="s">
        <v>49</v>
      </c>
      <c r="J649" s="15" t="s">
        <v>13</v>
      </c>
      <c r="K649" s="99"/>
      <c r="L649" s="1"/>
      <c r="M649" s="1"/>
      <c r="N649" s="1"/>
      <c r="O649" s="1"/>
      <c r="P649" s="1"/>
      <c r="Q649" s="1"/>
      <c r="R649" s="1"/>
      <c r="S649" s="1"/>
      <c r="T649" s="15"/>
      <c r="U649" s="1"/>
      <c r="V649" s="1"/>
      <c r="W649" s="1"/>
      <c r="X649" s="1"/>
      <c r="Y649" s="1"/>
      <c r="Z649" s="1"/>
    </row>
    <row r="650" ht="14.25" customHeight="1">
      <c r="A650" s="1"/>
      <c r="B650" s="12">
        <v>4.4877184E7</v>
      </c>
      <c r="C650" s="15">
        <v>4024983.0</v>
      </c>
      <c r="D650" s="107">
        <v>44378.923425925925</v>
      </c>
      <c r="E650" s="15" t="str">
        <f>VLOOKUP(WEEKDAY(D650),'Dia da Semana'!$S:$T,2,FALSE)</f>
        <v>Sexta</v>
      </c>
      <c r="F650" s="15" t="s">
        <v>9391</v>
      </c>
      <c r="G650" s="15" t="s">
        <v>9392</v>
      </c>
      <c r="H650" s="15" t="s">
        <v>7955</v>
      </c>
      <c r="I650" s="15" t="s">
        <v>52</v>
      </c>
      <c r="J650" s="15" t="s">
        <v>50</v>
      </c>
      <c r="K650" s="99" t="s">
        <v>9393</v>
      </c>
      <c r="L650" s="1"/>
      <c r="M650" s="1"/>
      <c r="N650" s="1"/>
      <c r="O650" s="1"/>
      <c r="P650" s="1"/>
      <c r="Q650" s="1"/>
      <c r="R650" s="1"/>
      <c r="S650" s="1"/>
      <c r="T650" s="15"/>
      <c r="U650" s="1"/>
      <c r="V650" s="1"/>
      <c r="W650" s="1"/>
      <c r="X650" s="1"/>
      <c r="Y650" s="1"/>
      <c r="Z650" s="1"/>
    </row>
    <row r="651" ht="14.25" customHeight="1">
      <c r="A651" s="1"/>
      <c r="B651" s="12">
        <v>4.4877079E7</v>
      </c>
      <c r="C651" s="15">
        <v>3290786.0</v>
      </c>
      <c r="D651" s="107">
        <v>44378.91773148148</v>
      </c>
      <c r="E651" s="15" t="str">
        <f>VLOOKUP(WEEKDAY(D651),'Dia da Semana'!$S:$T,2,FALSE)</f>
        <v>Sexta</v>
      </c>
      <c r="F651" s="15" t="s">
        <v>8309</v>
      </c>
      <c r="G651" s="15" t="s">
        <v>9394</v>
      </c>
      <c r="H651" s="15" t="s">
        <v>7955</v>
      </c>
      <c r="I651" s="15" t="s">
        <v>17</v>
      </c>
      <c r="J651" s="15" t="s">
        <v>18</v>
      </c>
      <c r="K651" s="99"/>
      <c r="L651" s="1"/>
      <c r="M651" s="1"/>
      <c r="N651" s="1"/>
      <c r="O651" s="1"/>
      <c r="P651" s="1"/>
      <c r="Q651" s="1"/>
      <c r="R651" s="1"/>
      <c r="S651" s="1"/>
      <c r="T651" s="15"/>
      <c r="U651" s="1"/>
      <c r="V651" s="1"/>
      <c r="W651" s="1"/>
      <c r="X651" s="1"/>
      <c r="Y651" s="1"/>
      <c r="Z651" s="1"/>
    </row>
    <row r="652" ht="14.25" customHeight="1">
      <c r="A652" s="1"/>
      <c r="B652" s="12">
        <v>4.4875677E7</v>
      </c>
      <c r="C652" s="15">
        <v>5426977.0</v>
      </c>
      <c r="D652" s="107">
        <v>44378.852372685185</v>
      </c>
      <c r="E652" s="15" t="str">
        <f>VLOOKUP(WEEKDAY(D652),'Dia da Semana'!$S:$T,2,FALSE)</f>
        <v>Sexta</v>
      </c>
      <c r="F652" s="15" t="s">
        <v>9395</v>
      </c>
      <c r="G652" s="15" t="s">
        <v>9396</v>
      </c>
      <c r="H652" s="15" t="s">
        <v>7955</v>
      </c>
      <c r="I652" s="15" t="s">
        <v>12</v>
      </c>
      <c r="J652" s="15" t="s">
        <v>13</v>
      </c>
      <c r="K652" s="99"/>
      <c r="L652" s="1"/>
      <c r="M652" s="1"/>
      <c r="N652" s="1"/>
      <c r="O652" s="1"/>
      <c r="P652" s="1"/>
      <c r="Q652" s="1"/>
      <c r="R652" s="1"/>
      <c r="S652" s="1"/>
      <c r="T652" s="15"/>
      <c r="U652" s="1"/>
      <c r="V652" s="1"/>
      <c r="W652" s="1"/>
      <c r="X652" s="1"/>
      <c r="Y652" s="1"/>
      <c r="Z652" s="1"/>
    </row>
    <row r="653" ht="14.25" customHeight="1">
      <c r="A653" s="1"/>
      <c r="B653" s="12">
        <v>4.487552E7</v>
      </c>
      <c r="C653" s="15">
        <v>8846613.0</v>
      </c>
      <c r="D653" s="107">
        <v>44378.84523148148</v>
      </c>
      <c r="E653" s="15" t="str">
        <f>VLOOKUP(WEEKDAY(D653),'Dia da Semana'!$S:$T,2,FALSE)</f>
        <v>Sexta</v>
      </c>
      <c r="F653" s="15" t="s">
        <v>9397</v>
      </c>
      <c r="G653" s="15" t="s">
        <v>9398</v>
      </c>
      <c r="H653" s="15" t="s">
        <v>7955</v>
      </c>
      <c r="I653" s="15" t="s">
        <v>74</v>
      </c>
      <c r="J653" s="15" t="s">
        <v>13</v>
      </c>
      <c r="K653" s="99" t="s">
        <v>9399</v>
      </c>
      <c r="L653" s="1"/>
      <c r="M653" s="1"/>
      <c r="N653" s="1"/>
      <c r="O653" s="1"/>
      <c r="P653" s="1"/>
      <c r="Q653" s="1"/>
      <c r="R653" s="1"/>
      <c r="S653" s="1"/>
      <c r="T653" s="15"/>
      <c r="U653" s="1"/>
      <c r="V653" s="1"/>
      <c r="W653" s="1"/>
      <c r="X653" s="1"/>
      <c r="Y653" s="1"/>
      <c r="Z653" s="1"/>
    </row>
    <row r="654" ht="14.25" customHeight="1">
      <c r="A654" s="1"/>
      <c r="B654" s="12">
        <v>4.4875457E7</v>
      </c>
      <c r="C654" s="15">
        <v>2571231.0</v>
      </c>
      <c r="D654" s="107">
        <v>44378.84302083333</v>
      </c>
      <c r="E654" s="15" t="str">
        <f>VLOOKUP(WEEKDAY(D654),'Dia da Semana'!$S:$T,2,FALSE)</f>
        <v>Sexta</v>
      </c>
      <c r="F654" s="15" t="s">
        <v>9400</v>
      </c>
      <c r="G654" s="15" t="s">
        <v>9401</v>
      </c>
      <c r="H654" s="15" t="s">
        <v>7955</v>
      </c>
      <c r="I654" s="15" t="s">
        <v>14</v>
      </c>
      <c r="J654" s="15" t="s">
        <v>15</v>
      </c>
      <c r="K654" s="99"/>
      <c r="L654" s="1"/>
      <c r="M654" s="1"/>
      <c r="N654" s="1"/>
      <c r="O654" s="1"/>
      <c r="P654" s="1"/>
      <c r="Q654" s="1"/>
      <c r="R654" s="1"/>
      <c r="S654" s="1"/>
      <c r="T654" s="15"/>
      <c r="U654" s="1"/>
      <c r="V654" s="1"/>
      <c r="W654" s="1"/>
      <c r="X654" s="1"/>
      <c r="Y654" s="1"/>
      <c r="Z654" s="1"/>
    </row>
    <row r="655" ht="14.25" customHeight="1">
      <c r="A655" s="1"/>
      <c r="B655" s="12">
        <v>4.4871553E7</v>
      </c>
      <c r="C655" s="15">
        <v>8844561.0</v>
      </c>
      <c r="D655" s="107">
        <v>44378.72925925926</v>
      </c>
      <c r="E655" s="15" t="str">
        <f>VLOOKUP(WEEKDAY(D655),'Dia da Semana'!$S:$T,2,FALSE)</f>
        <v>Sexta</v>
      </c>
      <c r="F655" s="15" t="s">
        <v>9402</v>
      </c>
      <c r="G655" s="15" t="s">
        <v>9403</v>
      </c>
      <c r="H655" s="15" t="s">
        <v>7955</v>
      </c>
      <c r="I655" s="15" t="s">
        <v>41</v>
      </c>
      <c r="J655" s="15" t="s">
        <v>42</v>
      </c>
      <c r="K655" s="99"/>
      <c r="L655" s="1"/>
      <c r="M655" s="1"/>
      <c r="N655" s="1"/>
      <c r="O655" s="1"/>
      <c r="P655" s="1"/>
      <c r="Q655" s="1"/>
      <c r="R655" s="1"/>
      <c r="S655" s="1"/>
      <c r="T655" s="15"/>
      <c r="U655" s="1"/>
      <c r="V655" s="1"/>
      <c r="W655" s="1"/>
      <c r="X655" s="1"/>
      <c r="Y655" s="1"/>
      <c r="Z655" s="1"/>
    </row>
    <row r="656" ht="14.25" customHeight="1">
      <c r="A656" s="1"/>
      <c r="B656" s="12">
        <v>4.4870509E7</v>
      </c>
      <c r="C656" s="15">
        <v>8848487.0</v>
      </c>
      <c r="D656" s="107">
        <v>44378.69634259259</v>
      </c>
      <c r="E656" s="15" t="str">
        <f>VLOOKUP(WEEKDAY(D656),'Dia da Semana'!$S:$T,2,FALSE)</f>
        <v>Sexta</v>
      </c>
      <c r="F656" s="15" t="s">
        <v>9404</v>
      </c>
      <c r="G656" s="15" t="s">
        <v>9405</v>
      </c>
      <c r="H656" s="15" t="s">
        <v>7955</v>
      </c>
      <c r="I656" s="15" t="s">
        <v>35</v>
      </c>
      <c r="J656" s="15" t="s">
        <v>13</v>
      </c>
      <c r="K656" s="99" t="s">
        <v>9406</v>
      </c>
      <c r="L656" s="1"/>
      <c r="M656" s="1"/>
      <c r="N656" s="1"/>
      <c r="O656" s="1"/>
      <c r="P656" s="1"/>
      <c r="Q656" s="1"/>
      <c r="R656" s="1"/>
      <c r="S656" s="1"/>
      <c r="T656" s="15"/>
      <c r="U656" s="1"/>
      <c r="V656" s="1"/>
      <c r="W656" s="1"/>
      <c r="X656" s="1"/>
      <c r="Y656" s="1"/>
      <c r="Z656" s="1"/>
    </row>
    <row r="657" ht="14.25" customHeight="1">
      <c r="A657" s="1"/>
      <c r="B657" s="12">
        <v>4.4869652E7</v>
      </c>
      <c r="C657" s="15">
        <v>6057893.0</v>
      </c>
      <c r="D657" s="107">
        <v>44378.67212962963</v>
      </c>
      <c r="E657" s="15" t="str">
        <f>VLOOKUP(WEEKDAY(D657),'Dia da Semana'!$S:$T,2,FALSE)</f>
        <v>Sexta</v>
      </c>
      <c r="F657" s="15" t="s">
        <v>9407</v>
      </c>
      <c r="G657" s="15" t="s">
        <v>9408</v>
      </c>
      <c r="H657" s="15" t="s">
        <v>7955</v>
      </c>
      <c r="I657" s="15" t="s">
        <v>206</v>
      </c>
      <c r="J657" s="15" t="s">
        <v>18</v>
      </c>
      <c r="K657" s="99" t="s">
        <v>9409</v>
      </c>
      <c r="L657" s="1"/>
      <c r="M657" s="1"/>
      <c r="N657" s="1"/>
      <c r="O657" s="1"/>
      <c r="P657" s="1"/>
      <c r="Q657" s="1"/>
      <c r="R657" s="1"/>
      <c r="S657" s="1"/>
      <c r="T657" s="15"/>
      <c r="U657" s="1"/>
      <c r="V657" s="1"/>
      <c r="W657" s="1"/>
      <c r="X657" s="1"/>
      <c r="Y657" s="1"/>
      <c r="Z657" s="1"/>
    </row>
    <row r="658" ht="14.25" customHeight="1">
      <c r="A658" s="1"/>
      <c r="B658" s="12">
        <v>4.4869029E7</v>
      </c>
      <c r="C658" s="15">
        <v>6189652.0</v>
      </c>
      <c r="D658" s="107">
        <v>44378.653032407405</v>
      </c>
      <c r="E658" s="15" t="str">
        <f>VLOOKUP(WEEKDAY(D658),'Dia da Semana'!$S:$T,2,FALSE)</f>
        <v>Sexta</v>
      </c>
      <c r="F658" s="15" t="s">
        <v>9410</v>
      </c>
      <c r="G658" s="15" t="s">
        <v>9411</v>
      </c>
      <c r="H658" s="15" t="s">
        <v>7955</v>
      </c>
      <c r="I658" s="15" t="s">
        <v>29</v>
      </c>
      <c r="J658" s="15" t="s">
        <v>30</v>
      </c>
      <c r="K658" s="99"/>
      <c r="L658" s="1"/>
      <c r="M658" s="1"/>
      <c r="N658" s="1"/>
      <c r="O658" s="1"/>
      <c r="P658" s="1"/>
      <c r="Q658" s="1"/>
      <c r="R658" s="1"/>
      <c r="S658" s="1"/>
      <c r="T658" s="15"/>
      <c r="U658" s="1"/>
      <c r="V658" s="1"/>
      <c r="W658" s="1"/>
      <c r="X658" s="1"/>
      <c r="Y658" s="1"/>
      <c r="Z658" s="1"/>
    </row>
    <row r="659" ht="14.25" customHeight="1">
      <c r="A659" s="1"/>
      <c r="B659" s="12">
        <v>4.4868159E7</v>
      </c>
      <c r="C659" s="15">
        <v>3255905.0</v>
      </c>
      <c r="D659" s="107">
        <v>44378.62800925926</v>
      </c>
      <c r="E659" s="15" t="str">
        <f>VLOOKUP(WEEKDAY(D659),'Dia da Semana'!$S:$T,2,FALSE)</f>
        <v>Sexta</v>
      </c>
      <c r="F659" s="15" t="s">
        <v>9412</v>
      </c>
      <c r="G659" s="15" t="s">
        <v>9413</v>
      </c>
      <c r="H659" s="15" t="s">
        <v>7955</v>
      </c>
      <c r="I659" s="15" t="s">
        <v>35</v>
      </c>
      <c r="J659" s="15" t="s">
        <v>13</v>
      </c>
      <c r="K659" s="99"/>
      <c r="L659" s="1"/>
      <c r="M659" s="1"/>
      <c r="N659" s="1"/>
      <c r="O659" s="1"/>
      <c r="P659" s="1"/>
      <c r="Q659" s="1"/>
      <c r="R659" s="1"/>
      <c r="S659" s="1"/>
      <c r="T659" s="15"/>
      <c r="U659" s="1"/>
      <c r="V659" s="1"/>
      <c r="W659" s="1"/>
      <c r="X659" s="1"/>
      <c r="Y659" s="1"/>
      <c r="Z659" s="1"/>
    </row>
    <row r="660" ht="14.25" customHeight="1">
      <c r="A660" s="1"/>
      <c r="B660" s="12">
        <v>4.4868009E7</v>
      </c>
      <c r="C660" s="15">
        <v>8793501.0</v>
      </c>
      <c r="D660" s="107">
        <v>44378.62311342593</v>
      </c>
      <c r="E660" s="15" t="str">
        <f>VLOOKUP(WEEKDAY(D660),'Dia da Semana'!$S:$T,2,FALSE)</f>
        <v>Sexta</v>
      </c>
      <c r="F660" s="15" t="s">
        <v>9414</v>
      </c>
      <c r="G660" s="15" t="s">
        <v>9415</v>
      </c>
      <c r="H660" s="15" t="s">
        <v>7955</v>
      </c>
      <c r="I660" s="15" t="s">
        <v>207</v>
      </c>
      <c r="J660" s="15" t="s">
        <v>15</v>
      </c>
      <c r="K660" s="99" t="s">
        <v>9416</v>
      </c>
      <c r="L660" s="1"/>
      <c r="M660" s="1"/>
      <c r="N660" s="1"/>
      <c r="O660" s="1"/>
      <c r="P660" s="1"/>
      <c r="Q660" s="1"/>
      <c r="R660" s="1"/>
      <c r="S660" s="1"/>
      <c r="T660" s="15"/>
      <c r="U660" s="1"/>
      <c r="V660" s="1"/>
      <c r="W660" s="1"/>
      <c r="X660" s="1"/>
      <c r="Y660" s="1"/>
      <c r="Z660" s="1"/>
    </row>
    <row r="661" ht="14.25" customHeight="1">
      <c r="A661" s="1"/>
      <c r="B661" s="12">
        <v>4.4868004E7</v>
      </c>
      <c r="C661" s="15">
        <v>8599046.0</v>
      </c>
      <c r="D661" s="107">
        <v>44378.62260416667</v>
      </c>
      <c r="E661" s="15" t="str">
        <f>VLOOKUP(WEEKDAY(D661),'Dia da Semana'!$S:$T,2,FALSE)</f>
        <v>Sexta</v>
      </c>
      <c r="F661" s="15" t="s">
        <v>9417</v>
      </c>
      <c r="G661" s="15" t="s">
        <v>9418</v>
      </c>
      <c r="H661" s="15" t="s">
        <v>7955</v>
      </c>
      <c r="I661" s="15" t="s">
        <v>208</v>
      </c>
      <c r="J661" s="15" t="s">
        <v>15</v>
      </c>
      <c r="K661" s="99"/>
      <c r="L661" s="1"/>
      <c r="M661" s="1"/>
      <c r="N661" s="1"/>
      <c r="O661" s="1"/>
      <c r="P661" s="1"/>
      <c r="Q661" s="1"/>
      <c r="R661" s="1"/>
      <c r="S661" s="1"/>
      <c r="T661" s="15"/>
      <c r="U661" s="1"/>
      <c r="V661" s="1"/>
      <c r="W661" s="1"/>
      <c r="X661" s="1"/>
      <c r="Y661" s="1"/>
      <c r="Z661" s="1"/>
    </row>
    <row r="662" ht="14.25" customHeight="1">
      <c r="A662" s="1"/>
      <c r="B662" s="12">
        <v>4.4867437E7</v>
      </c>
      <c r="C662" s="15">
        <v>666194.0</v>
      </c>
      <c r="D662" s="107">
        <v>44378.607627314814</v>
      </c>
      <c r="E662" s="15" t="str">
        <f>VLOOKUP(WEEKDAY(D662),'Dia da Semana'!$S:$T,2,FALSE)</f>
        <v>Sexta</v>
      </c>
      <c r="F662" s="15" t="s">
        <v>9419</v>
      </c>
      <c r="G662" s="15" t="s">
        <v>9420</v>
      </c>
      <c r="H662" s="15" t="s">
        <v>7955</v>
      </c>
      <c r="I662" s="15" t="s">
        <v>114</v>
      </c>
      <c r="J662" s="15" t="s">
        <v>18</v>
      </c>
      <c r="K662" s="99" t="s">
        <v>9421</v>
      </c>
      <c r="L662" s="1"/>
      <c r="M662" s="1"/>
      <c r="N662" s="1"/>
      <c r="O662" s="1"/>
      <c r="P662" s="1"/>
      <c r="Q662" s="1"/>
      <c r="R662" s="1"/>
      <c r="S662" s="1"/>
      <c r="T662" s="15"/>
      <c r="U662" s="1"/>
      <c r="V662" s="1"/>
      <c r="W662" s="1"/>
      <c r="X662" s="1"/>
      <c r="Y662" s="1"/>
      <c r="Z662" s="1"/>
    </row>
    <row r="663" ht="14.25" customHeight="1">
      <c r="A663" s="1"/>
      <c r="B663" s="12">
        <v>4.4867267E7</v>
      </c>
      <c r="C663" s="15">
        <v>3253488.0</v>
      </c>
      <c r="D663" s="107">
        <v>44378.603680555556</v>
      </c>
      <c r="E663" s="15" t="str">
        <f>VLOOKUP(WEEKDAY(D663),'Dia da Semana'!$S:$T,2,FALSE)</f>
        <v>Sexta</v>
      </c>
      <c r="F663" s="15" t="s">
        <v>9422</v>
      </c>
      <c r="G663" s="15" t="s">
        <v>9423</v>
      </c>
      <c r="H663" s="15" t="s">
        <v>7955</v>
      </c>
      <c r="I663" s="15" t="s">
        <v>17</v>
      </c>
      <c r="J663" s="15" t="s">
        <v>18</v>
      </c>
      <c r="K663" s="99"/>
      <c r="L663" s="1"/>
      <c r="M663" s="1"/>
      <c r="N663" s="1"/>
      <c r="O663" s="1"/>
      <c r="P663" s="1"/>
      <c r="Q663" s="1"/>
      <c r="R663" s="1"/>
      <c r="S663" s="1"/>
      <c r="T663" s="15"/>
      <c r="U663" s="1"/>
      <c r="V663" s="1"/>
      <c r="W663" s="1"/>
      <c r="X663" s="1"/>
      <c r="Y663" s="1"/>
      <c r="Z663" s="1"/>
    </row>
    <row r="664" ht="14.25" customHeight="1">
      <c r="A664" s="1"/>
      <c r="B664" s="12">
        <v>4.4865828E7</v>
      </c>
      <c r="C664" s="15">
        <v>5359179.0</v>
      </c>
      <c r="D664" s="107">
        <v>44378.562106481484</v>
      </c>
      <c r="E664" s="15" t="str">
        <f>VLOOKUP(WEEKDAY(D664),'Dia da Semana'!$S:$T,2,FALSE)</f>
        <v>Sexta</v>
      </c>
      <c r="F664" s="15" t="s">
        <v>9424</v>
      </c>
      <c r="G664" s="15" t="s">
        <v>9425</v>
      </c>
      <c r="H664" s="15" t="s">
        <v>7955</v>
      </c>
      <c r="I664" s="15" t="s">
        <v>52</v>
      </c>
      <c r="J664" s="15" t="s">
        <v>50</v>
      </c>
      <c r="K664" s="99" t="s">
        <v>9426</v>
      </c>
      <c r="L664" s="1"/>
      <c r="M664" s="1"/>
      <c r="N664" s="1"/>
      <c r="O664" s="1"/>
      <c r="P664" s="1"/>
      <c r="Q664" s="1"/>
      <c r="R664" s="1"/>
      <c r="S664" s="1"/>
      <c r="T664" s="15"/>
      <c r="U664" s="1"/>
      <c r="V664" s="1"/>
      <c r="W664" s="1"/>
      <c r="X664" s="1"/>
      <c r="Y664" s="1"/>
      <c r="Z664" s="1"/>
    </row>
    <row r="665" ht="14.25" customHeight="1">
      <c r="A665" s="1"/>
      <c r="B665" s="12">
        <v>4.4865434E7</v>
      </c>
      <c r="C665" s="15">
        <v>3175327.0</v>
      </c>
      <c r="D665" s="107">
        <v>44378.55070601852</v>
      </c>
      <c r="E665" s="15" t="str">
        <f>VLOOKUP(WEEKDAY(D665),'Dia da Semana'!$S:$T,2,FALSE)</f>
        <v>Sexta</v>
      </c>
      <c r="F665" s="15" t="s">
        <v>9427</v>
      </c>
      <c r="G665" s="15" t="s">
        <v>9428</v>
      </c>
      <c r="H665" s="15" t="s">
        <v>7955</v>
      </c>
      <c r="I665" s="15" t="s">
        <v>20</v>
      </c>
      <c r="J665" s="15" t="s">
        <v>21</v>
      </c>
      <c r="K665" s="99"/>
      <c r="L665" s="1"/>
      <c r="M665" s="1"/>
      <c r="N665" s="1"/>
      <c r="O665" s="1"/>
      <c r="P665" s="1"/>
      <c r="Q665" s="1"/>
      <c r="R665" s="1"/>
      <c r="S665" s="1"/>
      <c r="T665" s="15"/>
      <c r="U665" s="1"/>
      <c r="V665" s="1"/>
      <c r="W665" s="1"/>
      <c r="X665" s="1"/>
      <c r="Y665" s="1"/>
      <c r="Z665" s="1"/>
    </row>
    <row r="666" ht="14.25" customHeight="1">
      <c r="A666" s="1"/>
      <c r="B666" s="12">
        <v>4.486248E7</v>
      </c>
      <c r="C666" s="15">
        <v>3992892.0</v>
      </c>
      <c r="D666" s="107">
        <v>44378.472349537034</v>
      </c>
      <c r="E666" s="15" t="str">
        <f>VLOOKUP(WEEKDAY(D666),'Dia da Semana'!$S:$T,2,FALSE)</f>
        <v>Sexta</v>
      </c>
      <c r="F666" s="15" t="s">
        <v>9429</v>
      </c>
      <c r="G666" s="15" t="s">
        <v>9430</v>
      </c>
      <c r="H666" s="15" t="s">
        <v>7955</v>
      </c>
      <c r="I666" s="15" t="s">
        <v>31</v>
      </c>
      <c r="J666" s="15" t="s">
        <v>32</v>
      </c>
      <c r="K666" s="99"/>
      <c r="L666" s="1"/>
      <c r="M666" s="1"/>
      <c r="N666" s="1"/>
      <c r="O666" s="1"/>
      <c r="P666" s="1"/>
      <c r="Q666" s="1"/>
      <c r="R666" s="1"/>
      <c r="S666" s="1"/>
      <c r="T666" s="15"/>
      <c r="U666" s="1"/>
      <c r="V666" s="1"/>
      <c r="W666" s="1"/>
      <c r="X666" s="1"/>
      <c r="Y666" s="1"/>
      <c r="Z666" s="1"/>
    </row>
    <row r="667" ht="14.25" customHeight="1">
      <c r="A667" s="1"/>
      <c r="B667" s="12">
        <v>4.4862397E7</v>
      </c>
      <c r="C667" s="15">
        <v>699790.0</v>
      </c>
      <c r="D667" s="107">
        <v>44378.470555555556</v>
      </c>
      <c r="E667" s="15" t="str">
        <f>VLOOKUP(WEEKDAY(D667),'Dia da Semana'!$S:$T,2,FALSE)</f>
        <v>Sexta</v>
      </c>
      <c r="F667" s="15" t="s">
        <v>9431</v>
      </c>
      <c r="G667" s="15" t="s">
        <v>9432</v>
      </c>
      <c r="H667" s="15" t="s">
        <v>7955</v>
      </c>
      <c r="I667" s="15" t="s">
        <v>76</v>
      </c>
      <c r="J667" s="15" t="s">
        <v>13</v>
      </c>
      <c r="K667" s="99"/>
      <c r="L667" s="1"/>
      <c r="M667" s="1"/>
      <c r="N667" s="1"/>
      <c r="O667" s="1"/>
      <c r="P667" s="1"/>
      <c r="Q667" s="1"/>
      <c r="R667" s="1"/>
      <c r="S667" s="1"/>
      <c r="T667" s="15"/>
      <c r="U667" s="1"/>
      <c r="V667" s="1"/>
      <c r="W667" s="1"/>
      <c r="X667" s="1"/>
      <c r="Y667" s="1"/>
      <c r="Z667" s="1"/>
    </row>
    <row r="668" ht="14.25" customHeight="1">
      <c r="A668" s="1"/>
      <c r="B668" s="12">
        <v>4.4861832E7</v>
      </c>
      <c r="C668" s="15">
        <v>8859110.0</v>
      </c>
      <c r="D668" s="107">
        <v>44378.456400462965</v>
      </c>
      <c r="E668" s="15" t="str">
        <f>VLOOKUP(WEEKDAY(D668),'Dia da Semana'!$S:$T,2,FALSE)</f>
        <v>Sexta</v>
      </c>
      <c r="F668" s="15" t="s">
        <v>9433</v>
      </c>
      <c r="G668" s="15" t="s">
        <v>9434</v>
      </c>
      <c r="H668" s="15" t="s">
        <v>7955</v>
      </c>
      <c r="I668" s="15" t="s">
        <v>12</v>
      </c>
      <c r="J668" s="15" t="s">
        <v>13</v>
      </c>
      <c r="K668" s="99"/>
      <c r="L668" s="1"/>
      <c r="M668" s="1"/>
      <c r="N668" s="1"/>
      <c r="O668" s="1"/>
      <c r="P668" s="1"/>
      <c r="Q668" s="1"/>
      <c r="R668" s="1"/>
      <c r="S668" s="1"/>
      <c r="T668" s="15"/>
      <c r="U668" s="1"/>
      <c r="V668" s="1"/>
      <c r="W668" s="1"/>
      <c r="X668" s="1"/>
      <c r="Y668" s="1"/>
      <c r="Z668" s="1"/>
    </row>
    <row r="669" ht="14.25" customHeight="1">
      <c r="A669" s="1"/>
      <c r="B669" s="12">
        <v>4.4861829E7</v>
      </c>
      <c r="C669" s="15">
        <v>8802945.0</v>
      </c>
      <c r="D669" s="107">
        <v>44378.45600694444</v>
      </c>
      <c r="E669" s="15" t="str">
        <f>VLOOKUP(WEEKDAY(D669),'Dia da Semana'!$S:$T,2,FALSE)</f>
        <v>Sexta</v>
      </c>
      <c r="F669" s="15" t="s">
        <v>9435</v>
      </c>
      <c r="G669" s="15" t="s">
        <v>9436</v>
      </c>
      <c r="H669" s="15" t="s">
        <v>7955</v>
      </c>
      <c r="I669" s="15" t="s">
        <v>12</v>
      </c>
      <c r="J669" s="15" t="s">
        <v>13</v>
      </c>
      <c r="K669" s="99"/>
      <c r="L669" s="1"/>
      <c r="M669" s="1"/>
      <c r="N669" s="1"/>
      <c r="O669" s="1"/>
      <c r="P669" s="1"/>
      <c r="Q669" s="1"/>
      <c r="R669" s="1"/>
      <c r="S669" s="1"/>
      <c r="T669" s="15"/>
      <c r="U669" s="1"/>
      <c r="V669" s="1"/>
      <c r="W669" s="1"/>
      <c r="X669" s="1"/>
      <c r="Y669" s="1"/>
      <c r="Z669" s="1"/>
    </row>
    <row r="670" ht="14.25" customHeight="1">
      <c r="A670" s="1"/>
      <c r="B670" s="12">
        <v>4.4861089E7</v>
      </c>
      <c r="C670" s="15">
        <v>6456051.0</v>
      </c>
      <c r="D670" s="107">
        <v>44378.43806712963</v>
      </c>
      <c r="E670" s="15" t="str">
        <f>VLOOKUP(WEEKDAY(D670),'Dia da Semana'!$S:$T,2,FALSE)</f>
        <v>Sexta</v>
      </c>
      <c r="F670" s="15" t="s">
        <v>9437</v>
      </c>
      <c r="G670" s="15" t="s">
        <v>9438</v>
      </c>
      <c r="H670" s="15" t="s">
        <v>7955</v>
      </c>
      <c r="I670" s="15" t="s">
        <v>12</v>
      </c>
      <c r="J670" s="15" t="s">
        <v>13</v>
      </c>
      <c r="K670" s="99" t="s">
        <v>9439</v>
      </c>
      <c r="L670" s="1"/>
      <c r="M670" s="1"/>
      <c r="N670" s="1"/>
      <c r="O670" s="1"/>
      <c r="P670" s="1"/>
      <c r="Q670" s="1"/>
      <c r="R670" s="1"/>
      <c r="S670" s="1"/>
      <c r="T670" s="15"/>
      <c r="U670" s="1"/>
      <c r="V670" s="1"/>
      <c r="W670" s="1"/>
      <c r="X670" s="1"/>
      <c r="Y670" s="1"/>
      <c r="Z670" s="1"/>
    </row>
    <row r="671" ht="14.25" customHeight="1">
      <c r="A671" s="1"/>
      <c r="B671" s="12">
        <v>4.4860507E7</v>
      </c>
      <c r="C671" s="15">
        <v>5892878.0</v>
      </c>
      <c r="D671" s="107">
        <v>44378.423634259256</v>
      </c>
      <c r="E671" s="15" t="str">
        <f>VLOOKUP(WEEKDAY(D671),'Dia da Semana'!$S:$T,2,FALSE)</f>
        <v>Sexta</v>
      </c>
      <c r="F671" s="15" t="s">
        <v>7982</v>
      </c>
      <c r="G671" s="15" t="s">
        <v>9440</v>
      </c>
      <c r="H671" s="15" t="s">
        <v>7955</v>
      </c>
      <c r="I671" s="15" t="s">
        <v>12</v>
      </c>
      <c r="J671" s="15" t="s">
        <v>13</v>
      </c>
      <c r="K671" s="99"/>
      <c r="L671" s="1"/>
      <c r="M671" s="1"/>
      <c r="N671" s="1"/>
      <c r="O671" s="1"/>
      <c r="P671" s="1"/>
      <c r="Q671" s="1"/>
      <c r="R671" s="1"/>
      <c r="S671" s="1"/>
      <c r="T671" s="15"/>
      <c r="U671" s="1"/>
      <c r="V671" s="1"/>
      <c r="W671" s="1"/>
      <c r="X671" s="1"/>
      <c r="Y671" s="1"/>
      <c r="Z671" s="1"/>
    </row>
    <row r="672" ht="14.25" customHeight="1">
      <c r="A672" s="1"/>
      <c r="B672" s="12">
        <v>4.4860321E7</v>
      </c>
      <c r="C672" s="15">
        <v>8734998.0</v>
      </c>
      <c r="D672" s="107">
        <v>44378.41850694444</v>
      </c>
      <c r="E672" s="15" t="str">
        <f>VLOOKUP(WEEKDAY(D672),'Dia da Semana'!$S:$T,2,FALSE)</f>
        <v>Sexta</v>
      </c>
      <c r="F672" s="15" t="s">
        <v>9441</v>
      </c>
      <c r="G672" s="15" t="s">
        <v>9442</v>
      </c>
      <c r="H672" s="15" t="s">
        <v>7955</v>
      </c>
      <c r="I672" s="15" t="s">
        <v>17</v>
      </c>
      <c r="J672" s="15" t="s">
        <v>18</v>
      </c>
      <c r="K672" s="99"/>
      <c r="L672" s="1"/>
      <c r="M672" s="1"/>
      <c r="N672" s="1"/>
      <c r="O672" s="1"/>
      <c r="P672" s="1"/>
      <c r="Q672" s="1"/>
      <c r="R672" s="1"/>
      <c r="S672" s="1"/>
      <c r="T672" s="15"/>
      <c r="U672" s="1"/>
      <c r="V672" s="1"/>
      <c r="W672" s="1"/>
      <c r="X672" s="1"/>
      <c r="Y672" s="1"/>
      <c r="Z672" s="1"/>
    </row>
    <row r="673" ht="14.25" customHeight="1">
      <c r="A673" s="1"/>
      <c r="B673" s="12">
        <v>4.4859727E7</v>
      </c>
      <c r="C673" s="15">
        <v>5345250.0</v>
      </c>
      <c r="D673" s="107">
        <v>44378.401342592595</v>
      </c>
      <c r="E673" s="15" t="str">
        <f>VLOOKUP(WEEKDAY(D673),'Dia da Semana'!$S:$T,2,FALSE)</f>
        <v>Sexta</v>
      </c>
      <c r="F673" s="15" t="s">
        <v>9443</v>
      </c>
      <c r="G673" s="15" t="s">
        <v>9444</v>
      </c>
      <c r="H673" s="15" t="s">
        <v>7955</v>
      </c>
      <c r="I673" s="15" t="s">
        <v>14</v>
      </c>
      <c r="J673" s="15" t="s">
        <v>15</v>
      </c>
      <c r="K673" s="99"/>
      <c r="L673" s="1"/>
      <c r="M673" s="1"/>
      <c r="N673" s="1"/>
      <c r="O673" s="1"/>
      <c r="P673" s="1"/>
      <c r="Q673" s="1"/>
      <c r="R673" s="1"/>
      <c r="S673" s="1"/>
      <c r="T673" s="15"/>
      <c r="U673" s="1"/>
      <c r="V673" s="1"/>
      <c r="W673" s="1"/>
      <c r="X673" s="1"/>
      <c r="Y673" s="1"/>
      <c r="Z673" s="1"/>
    </row>
    <row r="674" ht="14.25" customHeight="1">
      <c r="A674" s="1"/>
      <c r="B674" s="22">
        <v>4.4858014E7</v>
      </c>
      <c r="C674" s="66">
        <v>8558892.0</v>
      </c>
      <c r="D674" s="108">
        <v>44378.32592592593</v>
      </c>
      <c r="E674" s="66" t="str">
        <f>VLOOKUP(WEEKDAY(D674),'Dia da Semana'!$S:$T,2,FALSE)</f>
        <v>Sexta</v>
      </c>
      <c r="F674" s="66" t="s">
        <v>9445</v>
      </c>
      <c r="G674" s="66" t="s">
        <v>9446</v>
      </c>
      <c r="H674" s="66" t="s">
        <v>7955</v>
      </c>
      <c r="I674" s="66" t="s">
        <v>12</v>
      </c>
      <c r="J674" s="66" t="s">
        <v>13</v>
      </c>
      <c r="K674" s="102" t="s">
        <v>9447</v>
      </c>
      <c r="L674" s="1"/>
      <c r="M674" s="1"/>
      <c r="N674" s="1"/>
      <c r="O674" s="1"/>
      <c r="P674" s="1"/>
      <c r="Q674" s="1"/>
      <c r="R674" s="1"/>
      <c r="S674" s="1"/>
      <c r="T674" s="15"/>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87401575" footer="0.0" header="0.0" left="0.511811024" right="0.511811024" top="0.7874015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44.86"/>
    <col customWidth="1" min="3" max="3" width="111.86"/>
    <col customWidth="1" min="4" max="6" width="8.71"/>
  </cols>
  <sheetData>
    <row r="1" ht="15.0" customHeight="1">
      <c r="A1" s="1"/>
      <c r="B1" s="1"/>
      <c r="C1" s="1"/>
      <c r="D1" s="1"/>
      <c r="E1" s="1"/>
      <c r="F1" s="1"/>
      <c r="G1" s="1"/>
      <c r="H1" s="1"/>
      <c r="I1" s="1"/>
      <c r="J1" s="1"/>
      <c r="K1" s="1"/>
      <c r="L1" s="1"/>
      <c r="M1" s="1"/>
      <c r="N1" s="1"/>
      <c r="O1" s="1"/>
      <c r="P1" s="1"/>
      <c r="Q1" s="1"/>
      <c r="R1" s="1"/>
      <c r="S1" s="1"/>
      <c r="T1" s="1"/>
      <c r="U1" s="1"/>
      <c r="V1" s="1"/>
      <c r="W1" s="1"/>
      <c r="X1" s="1"/>
      <c r="Y1" s="1"/>
      <c r="Z1" s="1"/>
    </row>
    <row r="2" ht="23.25" customHeight="1">
      <c r="A2" s="1"/>
      <c r="B2" s="45" t="s">
        <v>6</v>
      </c>
      <c r="C2" s="47" t="s">
        <v>9448</v>
      </c>
      <c r="D2" s="1"/>
      <c r="E2" s="1"/>
      <c r="F2" s="1"/>
      <c r="G2" s="1"/>
      <c r="H2" s="1"/>
      <c r="I2" s="1"/>
      <c r="J2" s="1"/>
      <c r="K2" s="1"/>
      <c r="L2" s="1"/>
      <c r="M2" s="1"/>
      <c r="N2" s="1"/>
      <c r="O2" s="1"/>
      <c r="P2" s="1"/>
      <c r="Q2" s="1"/>
      <c r="R2" s="1"/>
      <c r="S2" s="1"/>
      <c r="T2" s="1"/>
      <c r="U2" s="1"/>
      <c r="V2" s="1"/>
      <c r="W2" s="1"/>
      <c r="X2" s="1"/>
      <c r="Y2" s="1"/>
      <c r="Z2" s="1"/>
    </row>
    <row r="3" ht="24.75" customHeight="1">
      <c r="A3" s="1"/>
      <c r="B3" s="12" t="s">
        <v>11</v>
      </c>
      <c r="C3" s="99" t="s">
        <v>9449</v>
      </c>
      <c r="D3" s="1"/>
      <c r="E3" s="1"/>
      <c r="F3" s="1"/>
      <c r="G3" s="1"/>
      <c r="H3" s="1"/>
      <c r="I3" s="1"/>
      <c r="J3" s="1"/>
      <c r="K3" s="1"/>
      <c r="L3" s="1"/>
      <c r="M3" s="1"/>
      <c r="N3" s="1"/>
      <c r="O3" s="1"/>
      <c r="P3" s="1"/>
      <c r="Q3" s="1"/>
      <c r="R3" s="1"/>
      <c r="S3" s="1"/>
      <c r="T3" s="1"/>
      <c r="U3" s="1"/>
      <c r="V3" s="1"/>
      <c r="W3" s="1"/>
      <c r="X3" s="1"/>
      <c r="Y3" s="1"/>
      <c r="Z3" s="1"/>
    </row>
    <row r="4" ht="24.75" customHeight="1">
      <c r="A4" s="1"/>
      <c r="B4" s="12" t="s">
        <v>16</v>
      </c>
      <c r="C4" s="99" t="s">
        <v>9450</v>
      </c>
      <c r="D4" s="1"/>
      <c r="E4" s="1"/>
      <c r="F4" s="1"/>
      <c r="G4" s="1"/>
      <c r="H4" s="1"/>
      <c r="I4" s="1"/>
      <c r="J4" s="1"/>
      <c r="K4" s="1"/>
      <c r="L4" s="1"/>
      <c r="M4" s="1"/>
      <c r="N4" s="1"/>
      <c r="O4" s="1"/>
      <c r="P4" s="1"/>
      <c r="Q4" s="1"/>
      <c r="R4" s="1"/>
      <c r="S4" s="1"/>
      <c r="T4" s="1"/>
      <c r="U4" s="1"/>
      <c r="V4" s="1"/>
      <c r="W4" s="1"/>
      <c r="X4" s="1"/>
      <c r="Y4" s="1"/>
      <c r="Z4" s="1"/>
    </row>
    <row r="5" ht="24.75" customHeight="1">
      <c r="A5" s="1"/>
      <c r="B5" s="12" t="s">
        <v>19</v>
      </c>
      <c r="C5" s="99" t="s">
        <v>9451</v>
      </c>
      <c r="D5" s="1"/>
      <c r="E5" s="1"/>
      <c r="F5" s="1"/>
      <c r="G5" s="1"/>
      <c r="H5" s="1"/>
      <c r="I5" s="1"/>
      <c r="J5" s="1"/>
      <c r="K5" s="1"/>
      <c r="L5" s="1"/>
      <c r="M5" s="1"/>
      <c r="N5" s="1"/>
      <c r="O5" s="1"/>
      <c r="P5" s="1"/>
      <c r="Q5" s="1"/>
      <c r="R5" s="1"/>
      <c r="S5" s="1"/>
      <c r="T5" s="1"/>
      <c r="U5" s="1"/>
      <c r="V5" s="1"/>
      <c r="W5" s="1"/>
      <c r="X5" s="1"/>
      <c r="Y5" s="1"/>
      <c r="Z5" s="1"/>
    </row>
    <row r="6" ht="24.75" customHeight="1">
      <c r="A6" s="1"/>
      <c r="B6" s="12" t="s">
        <v>24</v>
      </c>
      <c r="C6" s="99" t="s">
        <v>9452</v>
      </c>
      <c r="D6" s="1"/>
      <c r="E6" s="1"/>
      <c r="F6" s="1"/>
      <c r="G6" s="1"/>
      <c r="H6" s="1"/>
      <c r="I6" s="1"/>
      <c r="J6" s="1"/>
      <c r="K6" s="1"/>
      <c r="L6" s="1"/>
      <c r="M6" s="1"/>
      <c r="N6" s="1"/>
      <c r="O6" s="1"/>
      <c r="P6" s="1"/>
      <c r="Q6" s="1"/>
      <c r="R6" s="1"/>
      <c r="S6" s="1"/>
      <c r="T6" s="1"/>
      <c r="U6" s="1"/>
      <c r="V6" s="1"/>
      <c r="W6" s="1"/>
      <c r="X6" s="1"/>
      <c r="Y6" s="1"/>
      <c r="Z6" s="1"/>
    </row>
    <row r="7" ht="24.75" customHeight="1">
      <c r="A7" s="1"/>
      <c r="B7" s="12" t="s">
        <v>28</v>
      </c>
      <c r="C7" s="99" t="s">
        <v>9453</v>
      </c>
      <c r="D7" s="1"/>
      <c r="E7" s="1"/>
      <c r="F7" s="1"/>
      <c r="G7" s="1"/>
      <c r="H7" s="1"/>
      <c r="I7" s="1"/>
      <c r="J7" s="1"/>
      <c r="K7" s="1"/>
      <c r="L7" s="1"/>
      <c r="M7" s="1"/>
      <c r="N7" s="1"/>
      <c r="O7" s="1"/>
      <c r="P7" s="1"/>
      <c r="Q7" s="1"/>
      <c r="R7" s="1"/>
      <c r="S7" s="1"/>
      <c r="T7" s="1"/>
      <c r="U7" s="1"/>
      <c r="V7" s="1"/>
      <c r="W7" s="1"/>
      <c r="X7" s="1"/>
      <c r="Y7" s="1"/>
      <c r="Z7" s="1"/>
    </row>
    <row r="8" ht="24.75" customHeight="1">
      <c r="A8" s="1"/>
      <c r="B8" s="12" t="s">
        <v>34</v>
      </c>
      <c r="C8" s="99" t="s">
        <v>9454</v>
      </c>
      <c r="D8" s="1"/>
      <c r="E8" s="1"/>
      <c r="F8" s="1"/>
      <c r="G8" s="1"/>
      <c r="H8" s="1"/>
      <c r="I8" s="1"/>
      <c r="J8" s="1"/>
      <c r="K8" s="1"/>
      <c r="L8" s="1"/>
      <c r="M8" s="1"/>
      <c r="N8" s="1"/>
      <c r="O8" s="1"/>
      <c r="P8" s="1"/>
      <c r="Q8" s="1"/>
      <c r="R8" s="1"/>
      <c r="S8" s="1"/>
      <c r="T8" s="1"/>
      <c r="U8" s="1"/>
      <c r="V8" s="1"/>
      <c r="W8" s="1"/>
      <c r="X8" s="1"/>
      <c r="Y8" s="1"/>
      <c r="Z8" s="1"/>
    </row>
    <row r="9" ht="24.75" customHeight="1">
      <c r="A9" s="1"/>
      <c r="B9" s="12" t="s">
        <v>36</v>
      </c>
      <c r="C9" s="99" t="s">
        <v>9455</v>
      </c>
      <c r="D9" s="1"/>
      <c r="E9" s="1"/>
      <c r="F9" s="1"/>
      <c r="G9" s="1"/>
      <c r="H9" s="1"/>
      <c r="I9" s="1"/>
      <c r="J9" s="1"/>
      <c r="K9" s="1"/>
      <c r="L9" s="1"/>
      <c r="M9" s="1"/>
      <c r="N9" s="1"/>
      <c r="O9" s="1"/>
      <c r="P9" s="1"/>
      <c r="Q9" s="1"/>
      <c r="R9" s="1"/>
      <c r="S9" s="1"/>
      <c r="T9" s="1"/>
      <c r="U9" s="1"/>
      <c r="V9" s="1"/>
      <c r="W9" s="1"/>
      <c r="X9" s="1"/>
      <c r="Y9" s="1"/>
      <c r="Z9" s="1"/>
    </row>
    <row r="10" ht="24.75" customHeight="1">
      <c r="A10" s="1"/>
      <c r="B10" s="12" t="s">
        <v>39</v>
      </c>
      <c r="C10" s="99" t="s">
        <v>9456</v>
      </c>
      <c r="D10" s="1"/>
      <c r="E10" s="1"/>
      <c r="F10" s="1"/>
      <c r="G10" s="1"/>
      <c r="H10" s="1"/>
      <c r="I10" s="1"/>
      <c r="J10" s="1"/>
      <c r="K10" s="1"/>
      <c r="L10" s="1"/>
      <c r="M10" s="1"/>
      <c r="N10" s="1"/>
      <c r="O10" s="1"/>
      <c r="P10" s="1"/>
      <c r="Q10" s="1"/>
      <c r="R10" s="1"/>
      <c r="S10" s="1"/>
      <c r="T10" s="1"/>
      <c r="U10" s="1"/>
      <c r="V10" s="1"/>
      <c r="W10" s="1"/>
      <c r="X10" s="1"/>
      <c r="Y10" s="1"/>
      <c r="Z10" s="1"/>
    </row>
    <row r="11" ht="24.75" customHeight="1">
      <c r="A11" s="1"/>
      <c r="B11" s="12" t="s">
        <v>40</v>
      </c>
      <c r="C11" s="99" t="s">
        <v>9457</v>
      </c>
      <c r="D11" s="1"/>
      <c r="E11" s="1"/>
      <c r="F11" s="1"/>
      <c r="G11" s="1"/>
      <c r="H11" s="1"/>
      <c r="I11" s="1"/>
      <c r="J11" s="1"/>
      <c r="K11" s="1"/>
      <c r="L11" s="1"/>
      <c r="M11" s="1"/>
      <c r="N11" s="1"/>
      <c r="O11" s="1"/>
      <c r="P11" s="1"/>
      <c r="Q11" s="1"/>
      <c r="R11" s="1"/>
      <c r="S11" s="1"/>
      <c r="T11" s="1"/>
      <c r="U11" s="1"/>
      <c r="V11" s="1"/>
      <c r="W11" s="1"/>
      <c r="X11" s="1"/>
      <c r="Y11" s="1"/>
      <c r="Z11" s="1"/>
    </row>
    <row r="12" ht="24.75" customHeight="1">
      <c r="A12" s="1"/>
      <c r="B12" s="12" t="s">
        <v>28</v>
      </c>
      <c r="C12" s="99" t="s">
        <v>9458</v>
      </c>
      <c r="D12" s="1"/>
      <c r="E12" s="1"/>
      <c r="F12" s="1"/>
      <c r="G12" s="1"/>
      <c r="H12" s="1"/>
      <c r="I12" s="1"/>
      <c r="J12" s="1"/>
      <c r="K12" s="1"/>
      <c r="L12" s="1"/>
      <c r="M12" s="1"/>
      <c r="N12" s="1"/>
      <c r="O12" s="1"/>
      <c r="P12" s="1"/>
      <c r="Q12" s="1"/>
      <c r="R12" s="1"/>
      <c r="S12" s="1"/>
      <c r="T12" s="1"/>
      <c r="U12" s="1"/>
      <c r="V12" s="1"/>
      <c r="W12" s="1"/>
      <c r="X12" s="1"/>
      <c r="Y12" s="1"/>
      <c r="Z12" s="1"/>
    </row>
    <row r="13" ht="24.75" customHeight="1">
      <c r="A13" s="1"/>
      <c r="B13" s="12" t="s">
        <v>48</v>
      </c>
      <c r="C13" s="99" t="s">
        <v>9459</v>
      </c>
      <c r="D13" s="1"/>
      <c r="E13" s="1"/>
      <c r="F13" s="1"/>
      <c r="G13" s="1"/>
      <c r="H13" s="1"/>
      <c r="I13" s="1"/>
      <c r="J13" s="1"/>
      <c r="K13" s="1"/>
      <c r="L13" s="1"/>
      <c r="M13" s="1"/>
      <c r="N13" s="1"/>
      <c r="O13" s="1"/>
      <c r="P13" s="1"/>
      <c r="Q13" s="1"/>
      <c r="R13" s="1"/>
      <c r="S13" s="1"/>
      <c r="T13" s="1"/>
      <c r="U13" s="1"/>
      <c r="V13" s="1"/>
      <c r="W13" s="1"/>
      <c r="X13" s="1"/>
      <c r="Y13" s="1"/>
      <c r="Z13" s="1"/>
    </row>
    <row r="14" ht="24.75" customHeight="1">
      <c r="A14" s="1"/>
      <c r="B14" s="12" t="s">
        <v>24</v>
      </c>
      <c r="C14" s="99" t="s">
        <v>9460</v>
      </c>
      <c r="D14" s="1"/>
      <c r="E14" s="1"/>
      <c r="F14" s="1"/>
      <c r="G14" s="1"/>
      <c r="H14" s="1"/>
      <c r="I14" s="1"/>
      <c r="J14" s="1"/>
      <c r="K14" s="1"/>
      <c r="L14" s="1"/>
      <c r="M14" s="1"/>
      <c r="N14" s="1"/>
      <c r="O14" s="1"/>
      <c r="P14" s="1"/>
      <c r="Q14" s="1"/>
      <c r="R14" s="1"/>
      <c r="S14" s="1"/>
      <c r="T14" s="1"/>
      <c r="U14" s="1"/>
      <c r="V14" s="1"/>
      <c r="W14" s="1"/>
      <c r="X14" s="1"/>
      <c r="Y14" s="1"/>
      <c r="Z14" s="1"/>
    </row>
    <row r="15" ht="24.75" customHeight="1">
      <c r="A15" s="1"/>
      <c r="B15" s="12" t="s">
        <v>48</v>
      </c>
      <c r="C15" s="99" t="s">
        <v>9461</v>
      </c>
      <c r="D15" s="1"/>
      <c r="E15" s="1"/>
      <c r="F15" s="1"/>
      <c r="G15" s="1"/>
      <c r="H15" s="1"/>
      <c r="I15" s="1"/>
      <c r="J15" s="1"/>
      <c r="K15" s="1"/>
      <c r="L15" s="1"/>
      <c r="M15" s="1"/>
      <c r="N15" s="1"/>
      <c r="O15" s="1"/>
      <c r="P15" s="1"/>
      <c r="Q15" s="1"/>
      <c r="R15" s="1"/>
      <c r="S15" s="1"/>
      <c r="T15" s="1"/>
      <c r="U15" s="1"/>
      <c r="V15" s="1"/>
      <c r="W15" s="1"/>
      <c r="X15" s="1"/>
      <c r="Y15" s="1"/>
      <c r="Z15" s="1"/>
    </row>
    <row r="16" ht="24.75" customHeight="1">
      <c r="A16" s="1"/>
      <c r="B16" s="12" t="s">
        <v>19</v>
      </c>
      <c r="C16" s="99" t="s">
        <v>9462</v>
      </c>
      <c r="D16" s="1"/>
      <c r="E16" s="1"/>
      <c r="F16" s="1"/>
      <c r="G16" s="1"/>
      <c r="H16" s="1"/>
      <c r="I16" s="1"/>
      <c r="J16" s="1"/>
      <c r="K16" s="1"/>
      <c r="L16" s="1"/>
      <c r="M16" s="1"/>
      <c r="N16" s="1"/>
      <c r="O16" s="1"/>
      <c r="P16" s="1"/>
      <c r="Q16" s="1"/>
      <c r="R16" s="1"/>
      <c r="S16" s="1"/>
      <c r="T16" s="1"/>
      <c r="U16" s="1"/>
      <c r="V16" s="1"/>
      <c r="W16" s="1"/>
      <c r="X16" s="1"/>
      <c r="Y16" s="1"/>
      <c r="Z16" s="1"/>
    </row>
    <row r="17" ht="24.75" customHeight="1">
      <c r="A17" s="1"/>
      <c r="B17" s="12" t="s">
        <v>54</v>
      </c>
      <c r="C17" s="99" t="s">
        <v>9463</v>
      </c>
      <c r="D17" s="1"/>
      <c r="E17" s="1"/>
      <c r="F17" s="1"/>
      <c r="G17" s="1"/>
      <c r="H17" s="1"/>
      <c r="I17" s="1"/>
      <c r="J17" s="1"/>
      <c r="K17" s="1"/>
      <c r="L17" s="1"/>
      <c r="M17" s="1"/>
      <c r="N17" s="1"/>
      <c r="O17" s="1"/>
      <c r="P17" s="1"/>
      <c r="Q17" s="1"/>
      <c r="R17" s="1"/>
      <c r="S17" s="1"/>
      <c r="T17" s="1"/>
      <c r="U17" s="1"/>
      <c r="V17" s="1"/>
      <c r="W17" s="1"/>
      <c r="X17" s="1"/>
      <c r="Y17" s="1"/>
      <c r="Z17" s="1"/>
    </row>
    <row r="18" ht="24.75" customHeight="1">
      <c r="A18" s="1"/>
      <c r="B18" s="12" t="s">
        <v>58</v>
      </c>
      <c r="C18" s="99" t="s">
        <v>9464</v>
      </c>
      <c r="D18" s="1"/>
      <c r="E18" s="1"/>
      <c r="F18" s="1"/>
      <c r="G18" s="1"/>
      <c r="H18" s="1"/>
      <c r="I18" s="1"/>
      <c r="J18" s="1"/>
      <c r="K18" s="1"/>
      <c r="L18" s="1"/>
      <c r="M18" s="1"/>
      <c r="N18" s="1"/>
      <c r="O18" s="1"/>
      <c r="P18" s="1"/>
      <c r="Q18" s="1"/>
      <c r="R18" s="1"/>
      <c r="S18" s="1"/>
      <c r="T18" s="1"/>
      <c r="U18" s="1"/>
      <c r="V18" s="1"/>
      <c r="W18" s="1"/>
      <c r="X18" s="1"/>
      <c r="Y18" s="1"/>
      <c r="Z18" s="1"/>
    </row>
    <row r="19" ht="24.75" customHeight="1">
      <c r="A19" s="1"/>
      <c r="B19" s="12" t="s">
        <v>61</v>
      </c>
      <c r="C19" s="99" t="s">
        <v>9465</v>
      </c>
      <c r="D19" s="1"/>
      <c r="E19" s="1"/>
      <c r="F19" s="1"/>
      <c r="G19" s="1"/>
      <c r="H19" s="1"/>
      <c r="I19" s="1"/>
      <c r="J19" s="1"/>
      <c r="K19" s="1"/>
      <c r="L19" s="1"/>
      <c r="M19" s="1"/>
      <c r="N19" s="1"/>
      <c r="O19" s="1"/>
      <c r="P19" s="1"/>
      <c r="Q19" s="1"/>
      <c r="R19" s="1"/>
      <c r="S19" s="1"/>
      <c r="T19" s="1"/>
      <c r="U19" s="1"/>
      <c r="V19" s="1"/>
      <c r="W19" s="1"/>
      <c r="X19" s="1"/>
      <c r="Y19" s="1"/>
      <c r="Z19" s="1"/>
    </row>
    <row r="20" ht="24.75" customHeight="1">
      <c r="A20" s="1"/>
      <c r="B20" s="12" t="s">
        <v>63</v>
      </c>
      <c r="C20" s="99" t="s">
        <v>9466</v>
      </c>
      <c r="D20" s="1"/>
      <c r="E20" s="1"/>
      <c r="F20" s="1"/>
      <c r="G20" s="1"/>
      <c r="H20" s="1"/>
      <c r="I20" s="1"/>
      <c r="J20" s="1"/>
      <c r="K20" s="1"/>
      <c r="L20" s="1"/>
      <c r="M20" s="1"/>
      <c r="N20" s="1"/>
      <c r="O20" s="1"/>
      <c r="P20" s="1"/>
      <c r="Q20" s="1"/>
      <c r="R20" s="1"/>
      <c r="S20" s="1"/>
      <c r="T20" s="1"/>
      <c r="U20" s="1"/>
      <c r="V20" s="1"/>
      <c r="W20" s="1"/>
      <c r="X20" s="1"/>
      <c r="Y20" s="1"/>
      <c r="Z20" s="1"/>
    </row>
    <row r="21" ht="24.75" customHeight="1">
      <c r="A21" s="1"/>
      <c r="B21" s="12" t="s">
        <v>19</v>
      </c>
      <c r="C21" s="99" t="s">
        <v>9467</v>
      </c>
      <c r="D21" s="1"/>
      <c r="E21" s="1"/>
      <c r="F21" s="1"/>
      <c r="G21" s="1"/>
      <c r="H21" s="1"/>
      <c r="I21" s="1"/>
      <c r="J21" s="1"/>
      <c r="K21" s="1"/>
      <c r="L21" s="1"/>
      <c r="M21" s="1"/>
      <c r="N21" s="1"/>
      <c r="O21" s="1"/>
      <c r="P21" s="1"/>
      <c r="Q21" s="1"/>
      <c r="R21" s="1"/>
      <c r="S21" s="1"/>
      <c r="T21" s="1"/>
      <c r="U21" s="1"/>
      <c r="V21" s="1"/>
      <c r="W21" s="1"/>
      <c r="X21" s="1"/>
      <c r="Y21" s="1"/>
      <c r="Z21" s="1"/>
    </row>
    <row r="22" ht="24.75" customHeight="1">
      <c r="A22" s="1"/>
      <c r="B22" s="12" t="s">
        <v>61</v>
      </c>
      <c r="C22" s="99" t="s">
        <v>9468</v>
      </c>
      <c r="D22" s="1"/>
      <c r="E22" s="1"/>
      <c r="F22" s="1"/>
      <c r="G22" s="1"/>
      <c r="H22" s="1"/>
      <c r="I22" s="1"/>
      <c r="J22" s="1"/>
      <c r="K22" s="1"/>
      <c r="L22" s="1"/>
      <c r="M22" s="1"/>
      <c r="N22" s="1"/>
      <c r="O22" s="1"/>
      <c r="P22" s="1"/>
      <c r="Q22" s="1"/>
      <c r="R22" s="1"/>
      <c r="S22" s="1"/>
      <c r="T22" s="1"/>
      <c r="U22" s="1"/>
      <c r="V22" s="1"/>
      <c r="W22" s="1"/>
      <c r="X22" s="1"/>
      <c r="Y22" s="1"/>
      <c r="Z22" s="1"/>
    </row>
    <row r="23" ht="24.75" customHeight="1">
      <c r="A23" s="1"/>
      <c r="B23" s="12" t="s">
        <v>69</v>
      </c>
      <c r="C23" s="99" t="s">
        <v>9469</v>
      </c>
      <c r="D23" s="1"/>
      <c r="E23" s="1"/>
      <c r="F23" s="1"/>
      <c r="G23" s="1"/>
      <c r="H23" s="1"/>
      <c r="I23" s="1"/>
      <c r="J23" s="1"/>
      <c r="K23" s="1"/>
      <c r="L23" s="1"/>
      <c r="M23" s="1"/>
      <c r="N23" s="1"/>
      <c r="O23" s="1"/>
      <c r="P23" s="1"/>
      <c r="Q23" s="1"/>
      <c r="R23" s="1"/>
      <c r="S23" s="1"/>
      <c r="T23" s="1"/>
      <c r="U23" s="1"/>
      <c r="V23" s="1"/>
      <c r="W23" s="1"/>
      <c r="X23" s="1"/>
      <c r="Y23" s="1"/>
      <c r="Z23" s="1"/>
    </row>
    <row r="24" ht="24.75" customHeight="1">
      <c r="A24" s="1"/>
      <c r="B24" s="12" t="s">
        <v>73</v>
      </c>
      <c r="C24" s="99" t="s">
        <v>9470</v>
      </c>
      <c r="D24" s="1"/>
      <c r="E24" s="1"/>
      <c r="F24" s="1"/>
      <c r="G24" s="1"/>
      <c r="H24" s="1"/>
      <c r="I24" s="1"/>
      <c r="J24" s="1"/>
      <c r="K24" s="1"/>
      <c r="L24" s="1"/>
      <c r="M24" s="1"/>
      <c r="N24" s="1"/>
      <c r="O24" s="1"/>
      <c r="P24" s="1"/>
      <c r="Q24" s="1"/>
      <c r="R24" s="1"/>
      <c r="S24" s="1"/>
      <c r="T24" s="1"/>
      <c r="U24" s="1"/>
      <c r="V24" s="1"/>
      <c r="W24" s="1"/>
      <c r="X24" s="1"/>
      <c r="Y24" s="1"/>
      <c r="Z24" s="1"/>
    </row>
    <row r="25" ht="24.75" customHeight="1">
      <c r="A25" s="1"/>
      <c r="B25" s="12" t="s">
        <v>40</v>
      </c>
      <c r="C25" s="99" t="s">
        <v>9471</v>
      </c>
      <c r="D25" s="1"/>
      <c r="E25" s="1"/>
      <c r="F25" s="1"/>
      <c r="G25" s="1"/>
      <c r="H25" s="1"/>
      <c r="I25" s="1"/>
      <c r="J25" s="1"/>
      <c r="K25" s="1"/>
      <c r="L25" s="1"/>
      <c r="M25" s="1"/>
      <c r="N25" s="1"/>
      <c r="O25" s="1"/>
      <c r="P25" s="1"/>
      <c r="Q25" s="1"/>
      <c r="R25" s="1"/>
      <c r="S25" s="1"/>
      <c r="T25" s="1"/>
      <c r="U25" s="1"/>
      <c r="V25" s="1"/>
      <c r="W25" s="1"/>
      <c r="X25" s="1"/>
      <c r="Y25" s="1"/>
      <c r="Z25" s="1"/>
    </row>
    <row r="26" ht="24.75" customHeight="1">
      <c r="A26" s="1"/>
      <c r="B26" s="12" t="s">
        <v>77</v>
      </c>
      <c r="C26" s="99" t="s">
        <v>9472</v>
      </c>
      <c r="D26" s="1"/>
      <c r="E26" s="1"/>
      <c r="F26" s="1"/>
      <c r="G26" s="1"/>
      <c r="H26" s="1"/>
      <c r="I26" s="1"/>
      <c r="J26" s="1"/>
      <c r="K26" s="1"/>
      <c r="L26" s="1"/>
      <c r="M26" s="1"/>
      <c r="N26" s="1"/>
      <c r="O26" s="1"/>
      <c r="P26" s="1"/>
      <c r="Q26" s="1"/>
      <c r="R26" s="1"/>
      <c r="S26" s="1"/>
      <c r="T26" s="1"/>
      <c r="U26" s="1"/>
      <c r="V26" s="1"/>
      <c r="W26" s="1"/>
      <c r="X26" s="1"/>
      <c r="Y26" s="1"/>
      <c r="Z26" s="1"/>
    </row>
    <row r="27" ht="24.75" customHeight="1">
      <c r="A27" s="1"/>
      <c r="B27" s="12" t="s">
        <v>80</v>
      </c>
      <c r="C27" s="99" t="s">
        <v>9473</v>
      </c>
      <c r="D27" s="1"/>
      <c r="E27" s="1"/>
      <c r="F27" s="1"/>
      <c r="G27" s="1"/>
      <c r="H27" s="1"/>
      <c r="I27" s="1"/>
      <c r="J27" s="1"/>
      <c r="K27" s="1"/>
      <c r="L27" s="1"/>
      <c r="M27" s="1"/>
      <c r="N27" s="1"/>
      <c r="O27" s="1"/>
      <c r="P27" s="1"/>
      <c r="Q27" s="1"/>
      <c r="R27" s="1"/>
      <c r="S27" s="1"/>
      <c r="T27" s="1"/>
      <c r="U27" s="1"/>
      <c r="V27" s="1"/>
      <c r="W27" s="1"/>
      <c r="X27" s="1"/>
      <c r="Y27" s="1"/>
      <c r="Z27" s="1"/>
    </row>
    <row r="28" ht="24.75" customHeight="1">
      <c r="A28" s="1"/>
      <c r="B28" s="12" t="s">
        <v>82</v>
      </c>
      <c r="C28" s="99" t="s">
        <v>9474</v>
      </c>
      <c r="D28" s="1"/>
      <c r="E28" s="1"/>
      <c r="F28" s="1"/>
      <c r="G28" s="1"/>
      <c r="H28" s="1"/>
      <c r="I28" s="1"/>
      <c r="J28" s="1"/>
      <c r="K28" s="1"/>
      <c r="L28" s="1"/>
      <c r="M28" s="1"/>
      <c r="N28" s="1"/>
      <c r="O28" s="1"/>
      <c r="P28" s="1"/>
      <c r="Q28" s="1"/>
      <c r="R28" s="1"/>
      <c r="S28" s="1"/>
      <c r="T28" s="1"/>
      <c r="U28" s="1"/>
      <c r="V28" s="1"/>
      <c r="W28" s="1"/>
      <c r="X28" s="1"/>
      <c r="Y28" s="1"/>
      <c r="Z28" s="1"/>
    </row>
    <row r="29" ht="24.75" customHeight="1">
      <c r="A29" s="1"/>
      <c r="B29" s="12" t="s">
        <v>83</v>
      </c>
      <c r="C29" s="99" t="s">
        <v>9475</v>
      </c>
      <c r="D29" s="1"/>
      <c r="E29" s="1"/>
      <c r="F29" s="1"/>
      <c r="G29" s="1"/>
      <c r="H29" s="1"/>
      <c r="I29" s="1"/>
      <c r="J29" s="1"/>
      <c r="K29" s="1"/>
      <c r="L29" s="1"/>
      <c r="M29" s="1"/>
      <c r="N29" s="1"/>
      <c r="O29" s="1"/>
      <c r="P29" s="1"/>
      <c r="Q29" s="1"/>
      <c r="R29" s="1"/>
      <c r="S29" s="1"/>
      <c r="T29" s="1"/>
      <c r="U29" s="1"/>
      <c r="V29" s="1"/>
      <c r="W29" s="1"/>
      <c r="X29" s="1"/>
      <c r="Y29" s="1"/>
      <c r="Z29" s="1"/>
    </row>
    <row r="30" ht="24.75" customHeight="1">
      <c r="A30" s="1"/>
      <c r="B30" s="12" t="s">
        <v>58</v>
      </c>
      <c r="C30" s="99" t="s">
        <v>9476</v>
      </c>
      <c r="D30" s="1"/>
      <c r="E30" s="1"/>
      <c r="F30" s="1"/>
      <c r="G30" s="1"/>
      <c r="H30" s="1"/>
      <c r="I30" s="1"/>
      <c r="J30" s="1"/>
      <c r="K30" s="1"/>
      <c r="L30" s="1"/>
      <c r="M30" s="1"/>
      <c r="N30" s="1"/>
      <c r="O30" s="1"/>
      <c r="P30" s="1"/>
      <c r="Q30" s="1"/>
      <c r="R30" s="1"/>
      <c r="S30" s="1"/>
      <c r="T30" s="1"/>
      <c r="U30" s="1"/>
      <c r="V30" s="1"/>
      <c r="W30" s="1"/>
      <c r="X30" s="1"/>
      <c r="Y30" s="1"/>
      <c r="Z30" s="1"/>
    </row>
    <row r="31" ht="24.75" customHeight="1">
      <c r="A31" s="1"/>
      <c r="B31" s="12" t="s">
        <v>28</v>
      </c>
      <c r="C31" s="99" t="s">
        <v>9477</v>
      </c>
      <c r="D31" s="1"/>
      <c r="E31" s="1"/>
      <c r="F31" s="1"/>
      <c r="G31" s="1"/>
      <c r="H31" s="1"/>
      <c r="I31" s="1"/>
      <c r="J31" s="1"/>
      <c r="K31" s="1"/>
      <c r="L31" s="1"/>
      <c r="M31" s="1"/>
      <c r="N31" s="1"/>
      <c r="O31" s="1"/>
      <c r="P31" s="1"/>
      <c r="Q31" s="1"/>
      <c r="R31" s="1"/>
      <c r="S31" s="1"/>
      <c r="T31" s="1"/>
      <c r="U31" s="1"/>
      <c r="V31" s="1"/>
      <c r="W31" s="1"/>
      <c r="X31" s="1"/>
      <c r="Y31" s="1"/>
      <c r="Z31" s="1"/>
    </row>
    <row r="32" ht="24.75" customHeight="1">
      <c r="A32" s="1"/>
      <c r="B32" s="12" t="s">
        <v>69</v>
      </c>
      <c r="C32" s="99" t="s">
        <v>9478</v>
      </c>
      <c r="D32" s="1"/>
      <c r="E32" s="1"/>
      <c r="F32" s="1"/>
      <c r="G32" s="1"/>
      <c r="H32" s="1"/>
      <c r="I32" s="1"/>
      <c r="J32" s="1"/>
      <c r="K32" s="1"/>
      <c r="L32" s="1"/>
      <c r="M32" s="1"/>
      <c r="N32" s="1"/>
      <c r="O32" s="1"/>
      <c r="P32" s="1"/>
      <c r="Q32" s="1"/>
      <c r="R32" s="1"/>
      <c r="S32" s="1"/>
      <c r="T32" s="1"/>
      <c r="U32" s="1"/>
      <c r="V32" s="1"/>
      <c r="W32" s="1"/>
      <c r="X32" s="1"/>
      <c r="Y32" s="1"/>
      <c r="Z32" s="1"/>
    </row>
    <row r="33" ht="24.75" customHeight="1">
      <c r="A33" s="1"/>
      <c r="B33" s="12" t="s">
        <v>89</v>
      </c>
      <c r="C33" s="99" t="s">
        <v>9479</v>
      </c>
      <c r="D33" s="1"/>
      <c r="E33" s="1"/>
      <c r="F33" s="1"/>
      <c r="G33" s="1"/>
      <c r="H33" s="1"/>
      <c r="I33" s="1"/>
      <c r="J33" s="1"/>
      <c r="K33" s="1"/>
      <c r="L33" s="1"/>
      <c r="M33" s="1"/>
      <c r="N33" s="1"/>
      <c r="O33" s="1"/>
      <c r="P33" s="1"/>
      <c r="Q33" s="1"/>
      <c r="R33" s="1"/>
      <c r="S33" s="1"/>
      <c r="T33" s="1"/>
      <c r="U33" s="1"/>
      <c r="V33" s="1"/>
      <c r="W33" s="1"/>
      <c r="X33" s="1"/>
      <c r="Y33" s="1"/>
      <c r="Z33" s="1"/>
    </row>
    <row r="34" ht="24.75" customHeight="1">
      <c r="A34" s="1"/>
      <c r="B34" s="12" t="s">
        <v>63</v>
      </c>
      <c r="C34" s="99" t="s">
        <v>9480</v>
      </c>
      <c r="D34" s="1"/>
      <c r="E34" s="1"/>
      <c r="F34" s="1"/>
      <c r="G34" s="1"/>
      <c r="H34" s="1"/>
      <c r="I34" s="1"/>
      <c r="J34" s="1"/>
      <c r="K34" s="1"/>
      <c r="L34" s="1"/>
      <c r="M34" s="1"/>
      <c r="N34" s="1"/>
      <c r="O34" s="1"/>
      <c r="P34" s="1"/>
      <c r="Q34" s="1"/>
      <c r="R34" s="1"/>
      <c r="S34" s="1"/>
      <c r="T34" s="1"/>
      <c r="U34" s="1"/>
      <c r="V34" s="1"/>
      <c r="W34" s="1"/>
      <c r="X34" s="1"/>
      <c r="Y34" s="1"/>
      <c r="Z34" s="1"/>
    </row>
    <row r="35" ht="24.75" customHeight="1">
      <c r="A35" s="1"/>
      <c r="B35" s="12" t="s">
        <v>90</v>
      </c>
      <c r="C35" s="99" t="s">
        <v>9481</v>
      </c>
      <c r="D35" s="1"/>
      <c r="E35" s="1"/>
      <c r="F35" s="1"/>
      <c r="G35" s="1"/>
      <c r="H35" s="1"/>
      <c r="I35" s="1"/>
      <c r="J35" s="1"/>
      <c r="K35" s="1"/>
      <c r="L35" s="1"/>
      <c r="M35" s="1"/>
      <c r="N35" s="1"/>
      <c r="O35" s="1"/>
      <c r="P35" s="1"/>
      <c r="Q35" s="1"/>
      <c r="R35" s="1"/>
      <c r="S35" s="1"/>
      <c r="T35" s="1"/>
      <c r="U35" s="1"/>
      <c r="V35" s="1"/>
      <c r="W35" s="1"/>
      <c r="X35" s="1"/>
      <c r="Y35" s="1"/>
      <c r="Z35" s="1"/>
    </row>
    <row r="36" ht="24.75" customHeight="1">
      <c r="A36" s="1"/>
      <c r="B36" s="12" t="s">
        <v>92</v>
      </c>
      <c r="C36" s="99" t="s">
        <v>9482</v>
      </c>
      <c r="D36" s="1"/>
      <c r="E36" s="1"/>
      <c r="F36" s="1"/>
      <c r="G36" s="1"/>
      <c r="H36" s="1"/>
      <c r="I36" s="1"/>
      <c r="J36" s="1"/>
      <c r="K36" s="1"/>
      <c r="L36" s="1"/>
      <c r="M36" s="1"/>
      <c r="N36" s="1"/>
      <c r="O36" s="1"/>
      <c r="P36" s="1"/>
      <c r="Q36" s="1"/>
      <c r="R36" s="1"/>
      <c r="S36" s="1"/>
      <c r="T36" s="1"/>
      <c r="U36" s="1"/>
      <c r="V36" s="1"/>
      <c r="W36" s="1"/>
      <c r="X36" s="1"/>
      <c r="Y36" s="1"/>
      <c r="Z36" s="1"/>
    </row>
    <row r="37" ht="24.75" customHeight="1">
      <c r="A37" s="1"/>
      <c r="B37" s="12" t="s">
        <v>94</v>
      </c>
      <c r="C37" s="99" t="s">
        <v>9483</v>
      </c>
      <c r="D37" s="1"/>
      <c r="E37" s="1"/>
      <c r="F37" s="1"/>
      <c r="G37" s="1"/>
      <c r="H37" s="1"/>
      <c r="I37" s="1"/>
      <c r="J37" s="1"/>
      <c r="K37" s="1"/>
      <c r="L37" s="1"/>
      <c r="M37" s="1"/>
      <c r="N37" s="1"/>
      <c r="O37" s="1"/>
      <c r="P37" s="1"/>
      <c r="Q37" s="1"/>
      <c r="R37" s="1"/>
      <c r="S37" s="1"/>
      <c r="T37" s="1"/>
      <c r="U37" s="1"/>
      <c r="V37" s="1"/>
      <c r="W37" s="1"/>
      <c r="X37" s="1"/>
      <c r="Y37" s="1"/>
      <c r="Z37" s="1"/>
    </row>
    <row r="38" ht="24.75" customHeight="1">
      <c r="A38" s="1"/>
      <c r="B38" s="12" t="s">
        <v>54</v>
      </c>
      <c r="C38" s="99" t="s">
        <v>9484</v>
      </c>
      <c r="D38" s="1"/>
      <c r="E38" s="1"/>
      <c r="F38" s="1"/>
      <c r="G38" s="1"/>
      <c r="H38" s="1"/>
      <c r="I38" s="1"/>
      <c r="J38" s="1"/>
      <c r="K38" s="1"/>
      <c r="L38" s="1"/>
      <c r="M38" s="1"/>
      <c r="N38" s="1"/>
      <c r="O38" s="1"/>
      <c r="P38" s="1"/>
      <c r="Q38" s="1"/>
      <c r="R38" s="1"/>
      <c r="S38" s="1"/>
      <c r="T38" s="1"/>
      <c r="U38" s="1"/>
      <c r="V38" s="1"/>
      <c r="W38" s="1"/>
      <c r="X38" s="1"/>
      <c r="Y38" s="1"/>
      <c r="Z38" s="1"/>
    </row>
    <row r="39" ht="24.75" customHeight="1">
      <c r="A39" s="1"/>
      <c r="B39" s="12" t="s">
        <v>98</v>
      </c>
      <c r="C39" s="99" t="s">
        <v>9485</v>
      </c>
      <c r="D39" s="1"/>
      <c r="E39" s="1"/>
      <c r="F39" s="1"/>
      <c r="G39" s="1"/>
      <c r="H39" s="1"/>
      <c r="I39" s="1"/>
      <c r="J39" s="1"/>
      <c r="K39" s="1"/>
      <c r="L39" s="1"/>
      <c r="M39" s="1"/>
      <c r="N39" s="1"/>
      <c r="O39" s="1"/>
      <c r="P39" s="1"/>
      <c r="Q39" s="1"/>
      <c r="R39" s="1"/>
      <c r="S39" s="1"/>
      <c r="T39" s="1"/>
      <c r="U39" s="1"/>
      <c r="V39" s="1"/>
      <c r="W39" s="1"/>
      <c r="X39" s="1"/>
      <c r="Y39" s="1"/>
      <c r="Z39" s="1"/>
    </row>
    <row r="40" ht="24.75" customHeight="1">
      <c r="A40" s="1"/>
      <c r="B40" s="12" t="s">
        <v>90</v>
      </c>
      <c r="C40" s="99" t="s">
        <v>9486</v>
      </c>
      <c r="D40" s="1"/>
      <c r="E40" s="1"/>
      <c r="F40" s="1"/>
      <c r="G40" s="1"/>
      <c r="H40" s="1"/>
      <c r="I40" s="1"/>
      <c r="J40" s="1"/>
      <c r="K40" s="1"/>
      <c r="L40" s="1"/>
      <c r="M40" s="1"/>
      <c r="N40" s="1"/>
      <c r="O40" s="1"/>
      <c r="P40" s="1"/>
      <c r="Q40" s="1"/>
      <c r="R40" s="1"/>
      <c r="S40" s="1"/>
      <c r="T40" s="1"/>
      <c r="U40" s="1"/>
      <c r="V40" s="1"/>
      <c r="W40" s="1"/>
      <c r="X40" s="1"/>
      <c r="Y40" s="1"/>
      <c r="Z40" s="1"/>
    </row>
    <row r="41" ht="24.75" customHeight="1">
      <c r="A41" s="1"/>
      <c r="B41" s="12" t="s">
        <v>98</v>
      </c>
      <c r="C41" s="99" t="s">
        <v>9487</v>
      </c>
      <c r="D41" s="1"/>
      <c r="E41" s="1"/>
      <c r="F41" s="1"/>
      <c r="G41" s="1"/>
      <c r="H41" s="1"/>
      <c r="I41" s="1"/>
      <c r="J41" s="1"/>
      <c r="K41" s="1"/>
      <c r="L41" s="1"/>
      <c r="M41" s="1"/>
      <c r="N41" s="1"/>
      <c r="O41" s="1"/>
      <c r="P41" s="1"/>
      <c r="Q41" s="1"/>
      <c r="R41" s="1"/>
      <c r="S41" s="1"/>
      <c r="T41" s="1"/>
      <c r="U41" s="1"/>
      <c r="V41" s="1"/>
      <c r="W41" s="1"/>
      <c r="X41" s="1"/>
      <c r="Y41" s="1"/>
      <c r="Z41" s="1"/>
    </row>
    <row r="42" ht="24.75" customHeight="1">
      <c r="A42" s="1"/>
      <c r="B42" s="12" t="s">
        <v>98</v>
      </c>
      <c r="C42" s="99" t="s">
        <v>9488</v>
      </c>
      <c r="D42" s="1"/>
      <c r="E42" s="1"/>
      <c r="F42" s="1"/>
      <c r="G42" s="1"/>
      <c r="H42" s="1"/>
      <c r="I42" s="1"/>
      <c r="J42" s="1"/>
      <c r="K42" s="1"/>
      <c r="L42" s="1"/>
      <c r="M42" s="1"/>
      <c r="N42" s="1"/>
      <c r="O42" s="1"/>
      <c r="P42" s="1"/>
      <c r="Q42" s="1"/>
      <c r="R42" s="1"/>
      <c r="S42" s="1"/>
      <c r="T42" s="1"/>
      <c r="U42" s="1"/>
      <c r="V42" s="1"/>
      <c r="W42" s="1"/>
      <c r="X42" s="1"/>
      <c r="Y42" s="1"/>
      <c r="Z42" s="1"/>
    </row>
    <row r="43" ht="24.75" customHeight="1">
      <c r="A43" s="1"/>
      <c r="B43" s="12" t="s">
        <v>101</v>
      </c>
      <c r="C43" s="99" t="s">
        <v>9489</v>
      </c>
      <c r="D43" s="1"/>
      <c r="E43" s="1"/>
      <c r="F43" s="1"/>
      <c r="G43" s="1"/>
      <c r="H43" s="1"/>
      <c r="I43" s="1"/>
      <c r="J43" s="1"/>
      <c r="K43" s="1"/>
      <c r="L43" s="1"/>
      <c r="M43" s="1"/>
      <c r="N43" s="1"/>
      <c r="O43" s="1"/>
      <c r="P43" s="1"/>
      <c r="Q43" s="1"/>
      <c r="R43" s="1"/>
      <c r="S43" s="1"/>
      <c r="T43" s="1"/>
      <c r="U43" s="1"/>
      <c r="V43" s="1"/>
      <c r="W43" s="1"/>
      <c r="X43" s="1"/>
      <c r="Y43" s="1"/>
      <c r="Z43" s="1"/>
    </row>
    <row r="44" ht="24.75" customHeight="1">
      <c r="A44" s="1"/>
      <c r="B44" s="12" t="s">
        <v>48</v>
      </c>
      <c r="C44" s="99" t="s">
        <v>9490</v>
      </c>
      <c r="D44" s="1"/>
      <c r="E44" s="1"/>
      <c r="F44" s="1"/>
      <c r="G44" s="1"/>
      <c r="H44" s="1"/>
      <c r="I44" s="1"/>
      <c r="J44" s="1"/>
      <c r="K44" s="1"/>
      <c r="L44" s="1"/>
      <c r="M44" s="1"/>
      <c r="N44" s="1"/>
      <c r="O44" s="1"/>
      <c r="P44" s="1"/>
      <c r="Q44" s="1"/>
      <c r="R44" s="1"/>
      <c r="S44" s="1"/>
      <c r="T44" s="1"/>
      <c r="U44" s="1"/>
      <c r="V44" s="1"/>
      <c r="W44" s="1"/>
      <c r="X44" s="1"/>
      <c r="Y44" s="1"/>
      <c r="Z44" s="1"/>
    </row>
    <row r="45" ht="24.75" customHeight="1">
      <c r="A45" s="1"/>
      <c r="B45" s="12" t="s">
        <v>90</v>
      </c>
      <c r="C45" s="99" t="s">
        <v>9491</v>
      </c>
      <c r="D45" s="1"/>
      <c r="E45" s="1"/>
      <c r="F45" s="1"/>
      <c r="G45" s="1"/>
      <c r="H45" s="1"/>
      <c r="I45" s="1"/>
      <c r="J45" s="1"/>
      <c r="K45" s="1"/>
      <c r="L45" s="1"/>
      <c r="M45" s="1"/>
      <c r="N45" s="1"/>
      <c r="O45" s="1"/>
      <c r="P45" s="1"/>
      <c r="Q45" s="1"/>
      <c r="R45" s="1"/>
      <c r="S45" s="1"/>
      <c r="T45" s="1"/>
      <c r="U45" s="1"/>
      <c r="V45" s="1"/>
      <c r="W45" s="1"/>
      <c r="X45" s="1"/>
      <c r="Y45" s="1"/>
      <c r="Z45" s="1"/>
    </row>
    <row r="46" ht="24.75" customHeight="1">
      <c r="A46" s="1"/>
      <c r="B46" s="12" t="s">
        <v>34</v>
      </c>
      <c r="C46" s="99" t="s">
        <v>9492</v>
      </c>
      <c r="D46" s="1"/>
      <c r="E46" s="1"/>
      <c r="F46" s="1"/>
      <c r="G46" s="1"/>
      <c r="H46" s="1"/>
      <c r="I46" s="1"/>
      <c r="J46" s="1"/>
      <c r="K46" s="1"/>
      <c r="L46" s="1"/>
      <c r="M46" s="1"/>
      <c r="N46" s="1"/>
      <c r="O46" s="1"/>
      <c r="P46" s="1"/>
      <c r="Q46" s="1"/>
      <c r="R46" s="1"/>
      <c r="S46" s="1"/>
      <c r="T46" s="1"/>
      <c r="U46" s="1"/>
      <c r="V46" s="1"/>
      <c r="W46" s="1"/>
      <c r="X46" s="1"/>
      <c r="Y46" s="1"/>
      <c r="Z46" s="1"/>
    </row>
    <row r="47" ht="24.75" customHeight="1">
      <c r="A47" s="1"/>
      <c r="B47" s="12" t="s">
        <v>90</v>
      </c>
      <c r="C47" s="99" t="s">
        <v>9493</v>
      </c>
      <c r="D47" s="1"/>
      <c r="E47" s="1"/>
      <c r="F47" s="1"/>
      <c r="G47" s="1"/>
      <c r="H47" s="1"/>
      <c r="I47" s="1"/>
      <c r="J47" s="1"/>
      <c r="K47" s="1"/>
      <c r="L47" s="1"/>
      <c r="M47" s="1"/>
      <c r="N47" s="1"/>
      <c r="O47" s="1"/>
      <c r="P47" s="1"/>
      <c r="Q47" s="1"/>
      <c r="R47" s="1"/>
      <c r="S47" s="1"/>
      <c r="T47" s="1"/>
      <c r="U47" s="1"/>
      <c r="V47" s="1"/>
      <c r="W47" s="1"/>
      <c r="X47" s="1"/>
      <c r="Y47" s="1"/>
      <c r="Z47" s="1"/>
    </row>
    <row r="48" ht="24.75" customHeight="1">
      <c r="A48" s="1"/>
      <c r="B48" s="12" t="s">
        <v>107</v>
      </c>
      <c r="C48" s="99" t="s">
        <v>9494</v>
      </c>
      <c r="D48" s="1"/>
      <c r="E48" s="1"/>
      <c r="F48" s="1"/>
      <c r="G48" s="1"/>
      <c r="H48" s="1"/>
      <c r="I48" s="1"/>
      <c r="J48" s="1"/>
      <c r="K48" s="1"/>
      <c r="L48" s="1"/>
      <c r="M48" s="1"/>
      <c r="N48" s="1"/>
      <c r="O48" s="1"/>
      <c r="P48" s="1"/>
      <c r="Q48" s="1"/>
      <c r="R48" s="1"/>
      <c r="S48" s="1"/>
      <c r="T48" s="1"/>
      <c r="U48" s="1"/>
      <c r="V48" s="1"/>
      <c r="W48" s="1"/>
      <c r="X48" s="1"/>
      <c r="Y48" s="1"/>
      <c r="Z48" s="1"/>
    </row>
    <row r="49" ht="24.75" customHeight="1">
      <c r="A49" s="1"/>
      <c r="B49" s="12" t="s">
        <v>109</v>
      </c>
      <c r="C49" s="99" t="s">
        <v>9495</v>
      </c>
      <c r="D49" s="1"/>
      <c r="E49" s="1"/>
      <c r="F49" s="1"/>
      <c r="G49" s="1"/>
      <c r="H49" s="1"/>
      <c r="I49" s="1"/>
      <c r="J49" s="1"/>
      <c r="K49" s="1"/>
      <c r="L49" s="1"/>
      <c r="M49" s="1"/>
      <c r="N49" s="1"/>
      <c r="O49" s="1"/>
      <c r="P49" s="1"/>
      <c r="Q49" s="1"/>
      <c r="R49" s="1"/>
      <c r="S49" s="1"/>
      <c r="T49" s="1"/>
      <c r="U49" s="1"/>
      <c r="V49" s="1"/>
      <c r="W49" s="1"/>
      <c r="X49" s="1"/>
      <c r="Y49" s="1"/>
      <c r="Z49" s="1"/>
    </row>
    <row r="50" ht="24.75" customHeight="1">
      <c r="A50" s="1"/>
      <c r="B50" s="12" t="s">
        <v>89</v>
      </c>
      <c r="C50" s="99" t="s">
        <v>4270</v>
      </c>
      <c r="D50" s="1"/>
      <c r="E50" s="1"/>
      <c r="F50" s="1"/>
      <c r="G50" s="1"/>
      <c r="H50" s="1"/>
      <c r="I50" s="1"/>
      <c r="J50" s="1"/>
      <c r="K50" s="1"/>
      <c r="L50" s="1"/>
      <c r="M50" s="1"/>
      <c r="N50" s="1"/>
      <c r="O50" s="1"/>
      <c r="P50" s="1"/>
      <c r="Q50" s="1"/>
      <c r="R50" s="1"/>
      <c r="S50" s="1"/>
      <c r="T50" s="1"/>
      <c r="U50" s="1"/>
      <c r="V50" s="1"/>
      <c r="W50" s="1"/>
      <c r="X50" s="1"/>
      <c r="Y50" s="1"/>
      <c r="Z50" s="1"/>
    </row>
    <row r="51" ht="24.75" customHeight="1">
      <c r="A51" s="1"/>
      <c r="B51" s="12" t="s">
        <v>113</v>
      </c>
      <c r="C51" s="99" t="s">
        <v>9496</v>
      </c>
      <c r="D51" s="1"/>
      <c r="E51" s="1"/>
      <c r="F51" s="1"/>
      <c r="G51" s="1"/>
      <c r="H51" s="1"/>
      <c r="I51" s="1"/>
      <c r="J51" s="1"/>
      <c r="K51" s="1"/>
      <c r="L51" s="1"/>
      <c r="M51" s="1"/>
      <c r="N51" s="1"/>
      <c r="O51" s="1"/>
      <c r="P51" s="1"/>
      <c r="Q51" s="1"/>
      <c r="R51" s="1"/>
      <c r="S51" s="1"/>
      <c r="T51" s="1"/>
      <c r="U51" s="1"/>
      <c r="V51" s="1"/>
      <c r="W51" s="1"/>
      <c r="X51" s="1"/>
      <c r="Y51" s="1"/>
      <c r="Z51" s="1"/>
    </row>
    <row r="52" ht="24.75" customHeight="1">
      <c r="A52" s="1"/>
      <c r="B52" s="12" t="s">
        <v>89</v>
      </c>
      <c r="C52" s="99" t="s">
        <v>9497</v>
      </c>
      <c r="D52" s="1"/>
      <c r="E52" s="1"/>
      <c r="F52" s="1"/>
      <c r="G52" s="1"/>
      <c r="H52" s="1"/>
      <c r="I52" s="1"/>
      <c r="J52" s="1"/>
      <c r="K52" s="1"/>
      <c r="L52" s="1"/>
      <c r="M52" s="1"/>
      <c r="N52" s="1"/>
      <c r="O52" s="1"/>
      <c r="P52" s="1"/>
      <c r="Q52" s="1"/>
      <c r="R52" s="1"/>
      <c r="S52" s="1"/>
      <c r="T52" s="1"/>
      <c r="U52" s="1"/>
      <c r="V52" s="1"/>
      <c r="W52" s="1"/>
      <c r="X52" s="1"/>
      <c r="Y52" s="1"/>
      <c r="Z52" s="1"/>
    </row>
    <row r="53" ht="24.75" customHeight="1">
      <c r="A53" s="1"/>
      <c r="B53" s="12" t="s">
        <v>82</v>
      </c>
      <c r="C53" s="99" t="s">
        <v>9498</v>
      </c>
      <c r="D53" s="1"/>
      <c r="E53" s="1"/>
      <c r="F53" s="1"/>
      <c r="G53" s="1"/>
      <c r="H53" s="1"/>
      <c r="I53" s="1"/>
      <c r="J53" s="1"/>
      <c r="K53" s="1"/>
      <c r="L53" s="1"/>
      <c r="M53" s="1"/>
      <c r="N53" s="1"/>
      <c r="O53" s="1"/>
      <c r="P53" s="1"/>
      <c r="Q53" s="1"/>
      <c r="R53" s="1"/>
      <c r="S53" s="1"/>
      <c r="T53" s="1"/>
      <c r="U53" s="1"/>
      <c r="V53" s="1"/>
      <c r="W53" s="1"/>
      <c r="X53" s="1"/>
      <c r="Y53" s="1"/>
      <c r="Z53" s="1"/>
    </row>
    <row r="54" ht="24.75" customHeight="1">
      <c r="A54" s="1"/>
      <c r="B54" s="12" t="s">
        <v>40</v>
      </c>
      <c r="C54" s="99" t="s">
        <v>9499</v>
      </c>
      <c r="D54" s="1"/>
      <c r="E54" s="1"/>
      <c r="F54" s="1"/>
      <c r="G54" s="1"/>
      <c r="H54" s="1"/>
      <c r="I54" s="1"/>
      <c r="J54" s="1"/>
      <c r="K54" s="1"/>
      <c r="L54" s="1"/>
      <c r="M54" s="1"/>
      <c r="N54" s="1"/>
      <c r="O54" s="1"/>
      <c r="P54" s="1"/>
      <c r="Q54" s="1"/>
      <c r="R54" s="1"/>
      <c r="S54" s="1"/>
      <c r="T54" s="1"/>
      <c r="U54" s="1"/>
      <c r="V54" s="1"/>
      <c r="W54" s="1"/>
      <c r="X54" s="1"/>
      <c r="Y54" s="1"/>
      <c r="Z54" s="1"/>
    </row>
    <row r="55" ht="24.75" customHeight="1">
      <c r="A55" s="1"/>
      <c r="B55" s="12" t="s">
        <v>118</v>
      </c>
      <c r="C55" s="99" t="s">
        <v>9500</v>
      </c>
      <c r="D55" s="1"/>
      <c r="E55" s="1"/>
      <c r="F55" s="1"/>
      <c r="G55" s="1"/>
      <c r="H55" s="1"/>
      <c r="I55" s="1"/>
      <c r="J55" s="1"/>
      <c r="K55" s="1"/>
      <c r="L55" s="1"/>
      <c r="M55" s="1"/>
      <c r="N55" s="1"/>
      <c r="O55" s="1"/>
      <c r="P55" s="1"/>
      <c r="Q55" s="1"/>
      <c r="R55" s="1"/>
      <c r="S55" s="1"/>
      <c r="T55" s="1"/>
      <c r="U55" s="1"/>
      <c r="V55" s="1"/>
      <c r="W55" s="1"/>
      <c r="X55" s="1"/>
      <c r="Y55" s="1"/>
      <c r="Z55" s="1"/>
    </row>
    <row r="56" ht="24.75" customHeight="1">
      <c r="A56" s="1"/>
      <c r="B56" s="12" t="s">
        <v>120</v>
      </c>
      <c r="C56" s="99" t="s">
        <v>9501</v>
      </c>
      <c r="D56" s="1"/>
      <c r="E56" s="1"/>
      <c r="F56" s="1"/>
      <c r="G56" s="1"/>
      <c r="H56" s="1"/>
      <c r="I56" s="1"/>
      <c r="J56" s="1"/>
      <c r="K56" s="1"/>
      <c r="L56" s="1"/>
      <c r="M56" s="1"/>
      <c r="N56" s="1"/>
      <c r="O56" s="1"/>
      <c r="P56" s="1"/>
      <c r="Q56" s="1"/>
      <c r="R56" s="1"/>
      <c r="S56" s="1"/>
      <c r="T56" s="1"/>
      <c r="U56" s="1"/>
      <c r="V56" s="1"/>
      <c r="W56" s="1"/>
      <c r="X56" s="1"/>
      <c r="Y56" s="1"/>
      <c r="Z56" s="1"/>
    </row>
    <row r="57" ht="24.75" customHeight="1">
      <c r="A57" s="1"/>
      <c r="B57" s="12" t="s">
        <v>120</v>
      </c>
      <c r="C57" s="99" t="s">
        <v>9502</v>
      </c>
      <c r="D57" s="1"/>
      <c r="E57" s="1"/>
      <c r="F57" s="1"/>
      <c r="G57" s="1"/>
      <c r="H57" s="1"/>
      <c r="I57" s="1"/>
      <c r="J57" s="1"/>
      <c r="K57" s="1"/>
      <c r="L57" s="1"/>
      <c r="M57" s="1"/>
      <c r="N57" s="1"/>
      <c r="O57" s="1"/>
      <c r="P57" s="1"/>
      <c r="Q57" s="1"/>
      <c r="R57" s="1"/>
      <c r="S57" s="1"/>
      <c r="T57" s="1"/>
      <c r="U57" s="1"/>
      <c r="V57" s="1"/>
      <c r="W57" s="1"/>
      <c r="X57" s="1"/>
      <c r="Y57" s="1"/>
      <c r="Z57" s="1"/>
    </row>
    <row r="58" ht="24.75" customHeight="1">
      <c r="A58" s="1"/>
      <c r="B58" s="12" t="s">
        <v>58</v>
      </c>
      <c r="C58" s="99" t="s">
        <v>9503</v>
      </c>
      <c r="D58" s="1"/>
      <c r="E58" s="1"/>
      <c r="F58" s="1"/>
      <c r="G58" s="1"/>
      <c r="H58" s="1"/>
      <c r="I58" s="1"/>
      <c r="J58" s="1"/>
      <c r="K58" s="1"/>
      <c r="L58" s="1"/>
      <c r="M58" s="1"/>
      <c r="N58" s="1"/>
      <c r="O58" s="1"/>
      <c r="P58" s="1"/>
      <c r="Q58" s="1"/>
      <c r="R58" s="1"/>
      <c r="S58" s="1"/>
      <c r="T58" s="1"/>
      <c r="U58" s="1"/>
      <c r="V58" s="1"/>
      <c r="W58" s="1"/>
      <c r="X58" s="1"/>
      <c r="Y58" s="1"/>
      <c r="Z58" s="1"/>
    </row>
    <row r="59" ht="24.75" customHeight="1">
      <c r="A59" s="1"/>
      <c r="B59" s="12" t="s">
        <v>122</v>
      </c>
      <c r="C59" s="99" t="s">
        <v>9504</v>
      </c>
      <c r="D59" s="1"/>
      <c r="E59" s="1"/>
      <c r="F59" s="1"/>
      <c r="G59" s="1"/>
      <c r="H59" s="1"/>
      <c r="I59" s="1"/>
      <c r="J59" s="1"/>
      <c r="K59" s="1"/>
      <c r="L59" s="1"/>
      <c r="M59" s="1"/>
      <c r="N59" s="1"/>
      <c r="O59" s="1"/>
      <c r="P59" s="1"/>
      <c r="Q59" s="1"/>
      <c r="R59" s="1"/>
      <c r="S59" s="1"/>
      <c r="T59" s="1"/>
      <c r="U59" s="1"/>
      <c r="V59" s="1"/>
      <c r="W59" s="1"/>
      <c r="X59" s="1"/>
      <c r="Y59" s="1"/>
      <c r="Z59" s="1"/>
    </row>
    <row r="60" ht="24.75" customHeight="1">
      <c r="A60" s="1"/>
      <c r="B60" s="12" t="s">
        <v>28</v>
      </c>
      <c r="C60" s="99" t="s">
        <v>9505</v>
      </c>
      <c r="D60" s="1"/>
      <c r="E60" s="1"/>
      <c r="F60" s="1"/>
      <c r="G60" s="1"/>
      <c r="H60" s="1"/>
      <c r="I60" s="1"/>
      <c r="J60" s="1"/>
      <c r="K60" s="1"/>
      <c r="L60" s="1"/>
      <c r="M60" s="1"/>
      <c r="N60" s="1"/>
      <c r="O60" s="1"/>
      <c r="P60" s="1"/>
      <c r="Q60" s="1"/>
      <c r="R60" s="1"/>
      <c r="S60" s="1"/>
      <c r="T60" s="1"/>
      <c r="U60" s="1"/>
      <c r="V60" s="1"/>
      <c r="W60" s="1"/>
      <c r="X60" s="1"/>
      <c r="Y60" s="1"/>
      <c r="Z60" s="1"/>
    </row>
    <row r="61" ht="24.75" customHeight="1">
      <c r="A61" s="1"/>
      <c r="B61" s="12" t="s">
        <v>123</v>
      </c>
      <c r="C61" s="99" t="s">
        <v>9506</v>
      </c>
      <c r="D61" s="1"/>
      <c r="E61" s="1"/>
      <c r="F61" s="1"/>
      <c r="G61" s="1"/>
      <c r="H61" s="1"/>
      <c r="I61" s="1"/>
      <c r="J61" s="1"/>
      <c r="K61" s="1"/>
      <c r="L61" s="1"/>
      <c r="M61" s="1"/>
      <c r="N61" s="1"/>
      <c r="O61" s="1"/>
      <c r="P61" s="1"/>
      <c r="Q61" s="1"/>
      <c r="R61" s="1"/>
      <c r="S61" s="1"/>
      <c r="T61" s="1"/>
      <c r="U61" s="1"/>
      <c r="V61" s="1"/>
      <c r="W61" s="1"/>
      <c r="X61" s="1"/>
      <c r="Y61" s="1"/>
      <c r="Z61" s="1"/>
    </row>
    <row r="62" ht="24.75" customHeight="1">
      <c r="A62" s="1"/>
      <c r="B62" s="12" t="s">
        <v>94</v>
      </c>
      <c r="C62" s="99" t="s">
        <v>9507</v>
      </c>
      <c r="D62" s="1"/>
      <c r="E62" s="1"/>
      <c r="F62" s="1"/>
      <c r="G62" s="1"/>
      <c r="H62" s="1"/>
      <c r="I62" s="1"/>
      <c r="J62" s="1"/>
      <c r="K62" s="1"/>
      <c r="L62" s="1"/>
      <c r="M62" s="1"/>
      <c r="N62" s="1"/>
      <c r="O62" s="1"/>
      <c r="P62" s="1"/>
      <c r="Q62" s="1"/>
      <c r="R62" s="1"/>
      <c r="S62" s="1"/>
      <c r="T62" s="1"/>
      <c r="U62" s="1"/>
      <c r="V62" s="1"/>
      <c r="W62" s="1"/>
      <c r="X62" s="1"/>
      <c r="Y62" s="1"/>
      <c r="Z62" s="1"/>
    </row>
    <row r="63" ht="24.75" customHeight="1">
      <c r="A63" s="1"/>
      <c r="B63" s="12" t="s">
        <v>125</v>
      </c>
      <c r="C63" s="99" t="s">
        <v>9508</v>
      </c>
      <c r="D63" s="1"/>
      <c r="E63" s="1"/>
      <c r="F63" s="1"/>
      <c r="G63" s="1"/>
      <c r="H63" s="1"/>
      <c r="I63" s="1"/>
      <c r="J63" s="1"/>
      <c r="K63" s="1"/>
      <c r="L63" s="1"/>
      <c r="M63" s="1"/>
      <c r="N63" s="1"/>
      <c r="O63" s="1"/>
      <c r="P63" s="1"/>
      <c r="Q63" s="1"/>
      <c r="R63" s="1"/>
      <c r="S63" s="1"/>
      <c r="T63" s="1"/>
      <c r="U63" s="1"/>
      <c r="V63" s="1"/>
      <c r="W63" s="1"/>
      <c r="X63" s="1"/>
      <c r="Y63" s="1"/>
      <c r="Z63" s="1"/>
    </row>
    <row r="64" ht="24.75" customHeight="1">
      <c r="A64" s="1"/>
      <c r="B64" s="12" t="s">
        <v>127</v>
      </c>
      <c r="C64" s="99" t="s">
        <v>9509</v>
      </c>
      <c r="D64" s="1"/>
      <c r="E64" s="1"/>
      <c r="F64" s="1"/>
      <c r="G64" s="1"/>
      <c r="H64" s="1"/>
      <c r="I64" s="1"/>
      <c r="J64" s="1"/>
      <c r="K64" s="1"/>
      <c r="L64" s="1"/>
      <c r="M64" s="1"/>
      <c r="N64" s="1"/>
      <c r="O64" s="1"/>
      <c r="P64" s="1"/>
      <c r="Q64" s="1"/>
      <c r="R64" s="1"/>
      <c r="S64" s="1"/>
      <c r="T64" s="1"/>
      <c r="U64" s="1"/>
      <c r="V64" s="1"/>
      <c r="W64" s="1"/>
      <c r="X64" s="1"/>
      <c r="Y64" s="1"/>
      <c r="Z64" s="1"/>
    </row>
    <row r="65" ht="24.75" customHeight="1">
      <c r="A65" s="1"/>
      <c r="B65" s="12" t="s">
        <v>83</v>
      </c>
      <c r="C65" s="99" t="s">
        <v>9510</v>
      </c>
      <c r="D65" s="1"/>
      <c r="E65" s="1"/>
      <c r="F65" s="1"/>
      <c r="G65" s="1"/>
      <c r="H65" s="1"/>
      <c r="I65" s="1"/>
      <c r="J65" s="1"/>
      <c r="K65" s="1"/>
      <c r="L65" s="1"/>
      <c r="M65" s="1"/>
      <c r="N65" s="1"/>
      <c r="O65" s="1"/>
      <c r="P65" s="1"/>
      <c r="Q65" s="1"/>
      <c r="R65" s="1"/>
      <c r="S65" s="1"/>
      <c r="T65" s="1"/>
      <c r="U65" s="1"/>
      <c r="V65" s="1"/>
      <c r="W65" s="1"/>
      <c r="X65" s="1"/>
      <c r="Y65" s="1"/>
      <c r="Z65" s="1"/>
    </row>
    <row r="66" ht="24.75" customHeight="1">
      <c r="A66" s="1"/>
      <c r="B66" s="12" t="s">
        <v>82</v>
      </c>
      <c r="C66" s="99" t="s">
        <v>9511</v>
      </c>
      <c r="D66" s="1"/>
      <c r="E66" s="1"/>
      <c r="F66" s="1"/>
      <c r="G66" s="1"/>
      <c r="H66" s="1"/>
      <c r="I66" s="1"/>
      <c r="J66" s="1"/>
      <c r="K66" s="1"/>
      <c r="L66" s="1"/>
      <c r="M66" s="1"/>
      <c r="N66" s="1"/>
      <c r="O66" s="1"/>
      <c r="P66" s="1"/>
      <c r="Q66" s="1"/>
      <c r="R66" s="1"/>
      <c r="S66" s="1"/>
      <c r="T66" s="1"/>
      <c r="U66" s="1"/>
      <c r="V66" s="1"/>
      <c r="W66" s="1"/>
      <c r="X66" s="1"/>
      <c r="Y66" s="1"/>
      <c r="Z66" s="1"/>
    </row>
    <row r="67" ht="24.75" customHeight="1">
      <c r="A67" s="1"/>
      <c r="B67" s="12" t="s">
        <v>80</v>
      </c>
      <c r="C67" s="99" t="s">
        <v>9512</v>
      </c>
      <c r="D67" s="1"/>
      <c r="E67" s="1"/>
      <c r="F67" s="1"/>
      <c r="G67" s="1"/>
      <c r="H67" s="1"/>
      <c r="I67" s="1"/>
      <c r="J67" s="1"/>
      <c r="K67" s="1"/>
      <c r="L67" s="1"/>
      <c r="M67" s="1"/>
      <c r="N67" s="1"/>
      <c r="O67" s="1"/>
      <c r="P67" s="1"/>
      <c r="Q67" s="1"/>
      <c r="R67" s="1"/>
      <c r="S67" s="1"/>
      <c r="T67" s="1"/>
      <c r="U67" s="1"/>
      <c r="V67" s="1"/>
      <c r="W67" s="1"/>
      <c r="X67" s="1"/>
      <c r="Y67" s="1"/>
      <c r="Z67" s="1"/>
    </row>
    <row r="68" ht="24.75" customHeight="1">
      <c r="A68" s="1"/>
      <c r="B68" s="12" t="s">
        <v>89</v>
      </c>
      <c r="C68" s="99" t="s">
        <v>9513</v>
      </c>
      <c r="D68" s="1"/>
      <c r="E68" s="1"/>
      <c r="F68" s="1"/>
      <c r="G68" s="1"/>
      <c r="H68" s="1"/>
      <c r="I68" s="1"/>
      <c r="J68" s="1"/>
      <c r="K68" s="1"/>
      <c r="L68" s="1"/>
      <c r="M68" s="1"/>
      <c r="N68" s="1"/>
      <c r="O68" s="1"/>
      <c r="P68" s="1"/>
      <c r="Q68" s="1"/>
      <c r="R68" s="1"/>
      <c r="S68" s="1"/>
      <c r="T68" s="1"/>
      <c r="U68" s="1"/>
      <c r="V68" s="1"/>
      <c r="W68" s="1"/>
      <c r="X68" s="1"/>
      <c r="Y68" s="1"/>
      <c r="Z68" s="1"/>
    </row>
    <row r="69" ht="24.75" customHeight="1">
      <c r="A69" s="1"/>
      <c r="B69" s="12" t="s">
        <v>127</v>
      </c>
      <c r="C69" s="99" t="s">
        <v>9514</v>
      </c>
      <c r="D69" s="1"/>
      <c r="E69" s="1"/>
      <c r="F69" s="1"/>
      <c r="G69" s="1"/>
      <c r="H69" s="1"/>
      <c r="I69" s="1"/>
      <c r="J69" s="1"/>
      <c r="K69" s="1"/>
      <c r="L69" s="1"/>
      <c r="M69" s="1"/>
      <c r="N69" s="1"/>
      <c r="O69" s="1"/>
      <c r="P69" s="1"/>
      <c r="Q69" s="1"/>
      <c r="R69" s="1"/>
      <c r="S69" s="1"/>
      <c r="T69" s="1"/>
      <c r="U69" s="1"/>
      <c r="V69" s="1"/>
      <c r="W69" s="1"/>
      <c r="X69" s="1"/>
      <c r="Y69" s="1"/>
      <c r="Z69" s="1"/>
    </row>
    <row r="70" ht="24.75" customHeight="1">
      <c r="A70" s="1"/>
      <c r="B70" s="12" t="s">
        <v>134</v>
      </c>
      <c r="C70" s="99" t="s">
        <v>9515</v>
      </c>
      <c r="D70" s="1"/>
      <c r="E70" s="1"/>
      <c r="F70" s="1"/>
      <c r="G70" s="1"/>
      <c r="H70" s="1"/>
      <c r="I70" s="1"/>
      <c r="J70" s="1"/>
      <c r="K70" s="1"/>
      <c r="L70" s="1"/>
      <c r="M70" s="1"/>
      <c r="N70" s="1"/>
      <c r="O70" s="1"/>
      <c r="P70" s="1"/>
      <c r="Q70" s="1"/>
      <c r="R70" s="1"/>
      <c r="S70" s="1"/>
      <c r="T70" s="1"/>
      <c r="U70" s="1"/>
      <c r="V70" s="1"/>
      <c r="W70" s="1"/>
      <c r="X70" s="1"/>
      <c r="Y70" s="1"/>
      <c r="Z70" s="1"/>
    </row>
    <row r="71" ht="24.75" customHeight="1">
      <c r="A71" s="1"/>
      <c r="B71" s="12" t="s">
        <v>101</v>
      </c>
      <c r="C71" s="99" t="s">
        <v>9516</v>
      </c>
      <c r="D71" s="1"/>
      <c r="E71" s="1"/>
      <c r="F71" s="1"/>
      <c r="G71" s="1"/>
      <c r="H71" s="1"/>
      <c r="I71" s="1"/>
      <c r="J71" s="1"/>
      <c r="K71" s="1"/>
      <c r="L71" s="1"/>
      <c r="M71" s="1"/>
      <c r="N71" s="1"/>
      <c r="O71" s="1"/>
      <c r="P71" s="1"/>
      <c r="Q71" s="1"/>
      <c r="R71" s="1"/>
      <c r="S71" s="1"/>
      <c r="T71" s="1"/>
      <c r="U71" s="1"/>
      <c r="V71" s="1"/>
      <c r="W71" s="1"/>
      <c r="X71" s="1"/>
      <c r="Y71" s="1"/>
      <c r="Z71" s="1"/>
    </row>
    <row r="72" ht="24.75" customHeight="1">
      <c r="A72" s="1"/>
      <c r="B72" s="12" t="s">
        <v>98</v>
      </c>
      <c r="C72" s="99" t="s">
        <v>9517</v>
      </c>
      <c r="D72" s="1"/>
      <c r="E72" s="1"/>
      <c r="F72" s="1"/>
      <c r="G72" s="1"/>
      <c r="H72" s="1"/>
      <c r="I72" s="1"/>
      <c r="J72" s="1"/>
      <c r="K72" s="1"/>
      <c r="L72" s="1"/>
      <c r="M72" s="1"/>
      <c r="N72" s="1"/>
      <c r="O72" s="1"/>
      <c r="P72" s="1"/>
      <c r="Q72" s="1"/>
      <c r="R72" s="1"/>
      <c r="S72" s="1"/>
      <c r="T72" s="1"/>
      <c r="U72" s="1"/>
      <c r="V72" s="1"/>
      <c r="W72" s="1"/>
      <c r="X72" s="1"/>
      <c r="Y72" s="1"/>
      <c r="Z72" s="1"/>
    </row>
    <row r="73" ht="24.75" customHeight="1">
      <c r="A73" s="1"/>
      <c r="B73" s="12" t="s">
        <v>19</v>
      </c>
      <c r="C73" s="99" t="s">
        <v>9518</v>
      </c>
      <c r="D73" s="1"/>
      <c r="E73" s="1"/>
      <c r="F73" s="1"/>
      <c r="G73" s="1"/>
      <c r="H73" s="1"/>
      <c r="I73" s="1"/>
      <c r="J73" s="1"/>
      <c r="K73" s="1"/>
      <c r="L73" s="1"/>
      <c r="M73" s="1"/>
      <c r="N73" s="1"/>
      <c r="O73" s="1"/>
      <c r="P73" s="1"/>
      <c r="Q73" s="1"/>
      <c r="R73" s="1"/>
      <c r="S73" s="1"/>
      <c r="T73" s="1"/>
      <c r="U73" s="1"/>
      <c r="V73" s="1"/>
      <c r="W73" s="1"/>
      <c r="X73" s="1"/>
      <c r="Y73" s="1"/>
      <c r="Z73" s="1"/>
    </row>
    <row r="74" ht="24.75" customHeight="1">
      <c r="A74" s="1"/>
      <c r="B74" s="12" t="s">
        <v>90</v>
      </c>
      <c r="C74" s="99" t="s">
        <v>9519</v>
      </c>
      <c r="D74" s="1"/>
      <c r="E74" s="1"/>
      <c r="F74" s="1"/>
      <c r="G74" s="1"/>
      <c r="H74" s="1"/>
      <c r="I74" s="1"/>
      <c r="J74" s="1"/>
      <c r="K74" s="1"/>
      <c r="L74" s="1"/>
      <c r="M74" s="1"/>
      <c r="N74" s="1"/>
      <c r="O74" s="1"/>
      <c r="P74" s="1"/>
      <c r="Q74" s="1"/>
      <c r="R74" s="1"/>
      <c r="S74" s="1"/>
      <c r="T74" s="1"/>
      <c r="U74" s="1"/>
      <c r="V74" s="1"/>
      <c r="W74" s="1"/>
      <c r="X74" s="1"/>
      <c r="Y74" s="1"/>
      <c r="Z74" s="1"/>
    </row>
    <row r="75" ht="24.75" customHeight="1">
      <c r="A75" s="1"/>
      <c r="B75" s="12" t="s">
        <v>90</v>
      </c>
      <c r="C75" s="99" t="s">
        <v>9520</v>
      </c>
      <c r="D75" s="1"/>
      <c r="E75" s="1"/>
      <c r="F75" s="1"/>
      <c r="G75" s="1"/>
      <c r="H75" s="1"/>
      <c r="I75" s="1"/>
      <c r="J75" s="1"/>
      <c r="K75" s="1"/>
      <c r="L75" s="1"/>
      <c r="M75" s="1"/>
      <c r="N75" s="1"/>
      <c r="O75" s="1"/>
      <c r="P75" s="1"/>
      <c r="Q75" s="1"/>
      <c r="R75" s="1"/>
      <c r="S75" s="1"/>
      <c r="T75" s="1"/>
      <c r="U75" s="1"/>
      <c r="V75" s="1"/>
      <c r="W75" s="1"/>
      <c r="X75" s="1"/>
      <c r="Y75" s="1"/>
      <c r="Z75" s="1"/>
    </row>
    <row r="76" ht="24.75" customHeight="1">
      <c r="A76" s="1"/>
      <c r="B76" s="12" t="s">
        <v>24</v>
      </c>
      <c r="C76" s="99" t="s">
        <v>9521</v>
      </c>
      <c r="D76" s="1"/>
      <c r="E76" s="1"/>
      <c r="F76" s="1"/>
      <c r="G76" s="1"/>
      <c r="H76" s="1"/>
      <c r="I76" s="1"/>
      <c r="J76" s="1"/>
      <c r="K76" s="1"/>
      <c r="L76" s="1"/>
      <c r="M76" s="1"/>
      <c r="N76" s="1"/>
      <c r="O76" s="1"/>
      <c r="P76" s="1"/>
      <c r="Q76" s="1"/>
      <c r="R76" s="1"/>
      <c r="S76" s="1"/>
      <c r="T76" s="1"/>
      <c r="U76" s="1"/>
      <c r="V76" s="1"/>
      <c r="W76" s="1"/>
      <c r="X76" s="1"/>
      <c r="Y76" s="1"/>
      <c r="Z76" s="1"/>
    </row>
    <row r="77" ht="24.75" customHeight="1">
      <c r="A77" s="1"/>
      <c r="B77" s="12" t="s">
        <v>58</v>
      </c>
      <c r="C77" s="99" t="s">
        <v>9522</v>
      </c>
      <c r="D77" s="1"/>
      <c r="E77" s="1"/>
      <c r="F77" s="1"/>
      <c r="G77" s="1"/>
      <c r="H77" s="1"/>
      <c r="I77" s="1"/>
      <c r="J77" s="1"/>
      <c r="K77" s="1"/>
      <c r="L77" s="1"/>
      <c r="M77" s="1"/>
      <c r="N77" s="1"/>
      <c r="O77" s="1"/>
      <c r="P77" s="1"/>
      <c r="Q77" s="1"/>
      <c r="R77" s="1"/>
      <c r="S77" s="1"/>
      <c r="T77" s="1"/>
      <c r="U77" s="1"/>
      <c r="V77" s="1"/>
      <c r="W77" s="1"/>
      <c r="X77" s="1"/>
      <c r="Y77" s="1"/>
      <c r="Z77" s="1"/>
    </row>
    <row r="78" ht="24.75" customHeight="1">
      <c r="A78" s="1"/>
      <c r="B78" s="12" t="s">
        <v>58</v>
      </c>
      <c r="C78" s="99" t="s">
        <v>9523</v>
      </c>
      <c r="D78" s="1"/>
      <c r="E78" s="1"/>
      <c r="F78" s="1"/>
      <c r="G78" s="1"/>
      <c r="H78" s="1"/>
      <c r="I78" s="1"/>
      <c r="J78" s="1"/>
      <c r="K78" s="1"/>
      <c r="L78" s="1"/>
      <c r="M78" s="1"/>
      <c r="N78" s="1"/>
      <c r="O78" s="1"/>
      <c r="P78" s="1"/>
      <c r="Q78" s="1"/>
      <c r="R78" s="1"/>
      <c r="S78" s="1"/>
      <c r="T78" s="1"/>
      <c r="U78" s="1"/>
      <c r="V78" s="1"/>
      <c r="W78" s="1"/>
      <c r="X78" s="1"/>
      <c r="Y78" s="1"/>
      <c r="Z78" s="1"/>
    </row>
    <row r="79" ht="24.75" customHeight="1">
      <c r="A79" s="1"/>
      <c r="B79" s="12" t="s">
        <v>98</v>
      </c>
      <c r="C79" s="99" t="s">
        <v>9524</v>
      </c>
      <c r="D79" s="1"/>
      <c r="E79" s="1"/>
      <c r="F79" s="1"/>
      <c r="G79" s="1"/>
      <c r="H79" s="1"/>
      <c r="I79" s="1"/>
      <c r="J79" s="1"/>
      <c r="K79" s="1"/>
      <c r="L79" s="1"/>
      <c r="M79" s="1"/>
      <c r="N79" s="1"/>
      <c r="O79" s="1"/>
      <c r="P79" s="1"/>
      <c r="Q79" s="1"/>
      <c r="R79" s="1"/>
      <c r="S79" s="1"/>
      <c r="T79" s="1"/>
      <c r="U79" s="1"/>
      <c r="V79" s="1"/>
      <c r="W79" s="1"/>
      <c r="X79" s="1"/>
      <c r="Y79" s="1"/>
      <c r="Z79" s="1"/>
    </row>
    <row r="80" ht="24.75" customHeight="1">
      <c r="A80" s="1"/>
      <c r="B80" s="12" t="s">
        <v>90</v>
      </c>
      <c r="C80" s="99" t="s">
        <v>9525</v>
      </c>
      <c r="D80" s="1"/>
      <c r="E80" s="1"/>
      <c r="F80" s="1"/>
      <c r="G80" s="1"/>
      <c r="H80" s="1"/>
      <c r="I80" s="1"/>
      <c r="J80" s="1"/>
      <c r="K80" s="1"/>
      <c r="L80" s="1"/>
      <c r="M80" s="1"/>
      <c r="N80" s="1"/>
      <c r="O80" s="1"/>
      <c r="P80" s="1"/>
      <c r="Q80" s="1"/>
      <c r="R80" s="1"/>
      <c r="S80" s="1"/>
      <c r="T80" s="1"/>
      <c r="U80" s="1"/>
      <c r="V80" s="1"/>
      <c r="W80" s="1"/>
      <c r="X80" s="1"/>
      <c r="Y80" s="1"/>
      <c r="Z80" s="1"/>
    </row>
    <row r="81" ht="24.75" customHeight="1">
      <c r="A81" s="1"/>
      <c r="B81" s="12" t="s">
        <v>24</v>
      </c>
      <c r="C81" s="99" t="s">
        <v>9526</v>
      </c>
      <c r="D81" s="1"/>
      <c r="E81" s="1"/>
      <c r="F81" s="1"/>
      <c r="G81" s="1"/>
      <c r="H81" s="1"/>
      <c r="I81" s="1"/>
      <c r="J81" s="1"/>
      <c r="K81" s="1"/>
      <c r="L81" s="1"/>
      <c r="M81" s="1"/>
      <c r="N81" s="1"/>
      <c r="O81" s="1"/>
      <c r="P81" s="1"/>
      <c r="Q81" s="1"/>
      <c r="R81" s="1"/>
      <c r="S81" s="1"/>
      <c r="T81" s="1"/>
      <c r="U81" s="1"/>
      <c r="V81" s="1"/>
      <c r="W81" s="1"/>
      <c r="X81" s="1"/>
      <c r="Y81" s="1"/>
      <c r="Z81" s="1"/>
    </row>
    <row r="82" ht="24.75" customHeight="1">
      <c r="A82" s="1"/>
      <c r="B82" s="12" t="s">
        <v>63</v>
      </c>
      <c r="C82" s="99" t="s">
        <v>9527</v>
      </c>
      <c r="D82" s="1"/>
      <c r="E82" s="1"/>
      <c r="F82" s="1"/>
      <c r="G82" s="1"/>
      <c r="H82" s="1"/>
      <c r="I82" s="1"/>
      <c r="J82" s="1"/>
      <c r="K82" s="1"/>
      <c r="L82" s="1"/>
      <c r="M82" s="1"/>
      <c r="N82" s="1"/>
      <c r="O82" s="1"/>
      <c r="P82" s="1"/>
      <c r="Q82" s="1"/>
      <c r="R82" s="1"/>
      <c r="S82" s="1"/>
      <c r="T82" s="1"/>
      <c r="U82" s="1"/>
      <c r="V82" s="1"/>
      <c r="W82" s="1"/>
      <c r="X82" s="1"/>
      <c r="Y82" s="1"/>
      <c r="Z82" s="1"/>
    </row>
    <row r="83" ht="24.75" customHeight="1">
      <c r="A83" s="1"/>
      <c r="B83" s="12" t="s">
        <v>148</v>
      </c>
      <c r="C83" s="99" t="s">
        <v>9528</v>
      </c>
      <c r="D83" s="1"/>
      <c r="E83" s="1"/>
      <c r="F83" s="1"/>
      <c r="G83" s="1"/>
      <c r="H83" s="1"/>
      <c r="I83" s="1"/>
      <c r="J83" s="1"/>
      <c r="K83" s="1"/>
      <c r="L83" s="1"/>
      <c r="M83" s="1"/>
      <c r="N83" s="1"/>
      <c r="O83" s="1"/>
      <c r="P83" s="1"/>
      <c r="Q83" s="1"/>
      <c r="R83" s="1"/>
      <c r="S83" s="1"/>
      <c r="T83" s="1"/>
      <c r="U83" s="1"/>
      <c r="V83" s="1"/>
      <c r="W83" s="1"/>
      <c r="X83" s="1"/>
      <c r="Y83" s="1"/>
      <c r="Z83" s="1"/>
    </row>
    <row r="84" ht="24.75" customHeight="1">
      <c r="A84" s="1"/>
      <c r="B84" s="12" t="s">
        <v>127</v>
      </c>
      <c r="C84" s="99" t="s">
        <v>9529</v>
      </c>
      <c r="D84" s="1"/>
      <c r="E84" s="1"/>
      <c r="F84" s="1"/>
      <c r="G84" s="1"/>
      <c r="H84" s="1"/>
      <c r="I84" s="1"/>
      <c r="J84" s="1"/>
      <c r="K84" s="1"/>
      <c r="L84" s="1"/>
      <c r="M84" s="1"/>
      <c r="N84" s="1"/>
      <c r="O84" s="1"/>
      <c r="P84" s="1"/>
      <c r="Q84" s="1"/>
      <c r="R84" s="1"/>
      <c r="S84" s="1"/>
      <c r="T84" s="1"/>
      <c r="U84" s="1"/>
      <c r="V84" s="1"/>
      <c r="W84" s="1"/>
      <c r="X84" s="1"/>
      <c r="Y84" s="1"/>
      <c r="Z84" s="1"/>
    </row>
    <row r="85" ht="24.75" customHeight="1">
      <c r="A85" s="1"/>
      <c r="B85" s="12" t="s">
        <v>98</v>
      </c>
      <c r="C85" s="99" t="s">
        <v>9530</v>
      </c>
      <c r="D85" s="1"/>
      <c r="E85" s="1"/>
      <c r="F85" s="1"/>
      <c r="G85" s="1"/>
      <c r="H85" s="1"/>
      <c r="I85" s="1"/>
      <c r="J85" s="1"/>
      <c r="K85" s="1"/>
      <c r="L85" s="1"/>
      <c r="M85" s="1"/>
      <c r="N85" s="1"/>
      <c r="O85" s="1"/>
      <c r="P85" s="1"/>
      <c r="Q85" s="1"/>
      <c r="R85" s="1"/>
      <c r="S85" s="1"/>
      <c r="T85" s="1"/>
      <c r="U85" s="1"/>
      <c r="V85" s="1"/>
      <c r="W85" s="1"/>
      <c r="X85" s="1"/>
      <c r="Y85" s="1"/>
      <c r="Z85" s="1"/>
    </row>
    <row r="86" ht="24.75" customHeight="1">
      <c r="A86" s="1"/>
      <c r="B86" s="12" t="s">
        <v>134</v>
      </c>
      <c r="C86" s="99" t="s">
        <v>3863</v>
      </c>
      <c r="D86" s="1"/>
      <c r="E86" s="1"/>
      <c r="F86" s="1"/>
      <c r="G86" s="1"/>
      <c r="H86" s="1"/>
      <c r="I86" s="1"/>
      <c r="J86" s="1"/>
      <c r="K86" s="1"/>
      <c r="L86" s="1"/>
      <c r="M86" s="1"/>
      <c r="N86" s="1"/>
      <c r="O86" s="1"/>
      <c r="P86" s="1"/>
      <c r="Q86" s="1"/>
      <c r="R86" s="1"/>
      <c r="S86" s="1"/>
      <c r="T86" s="1"/>
      <c r="U86" s="1"/>
      <c r="V86" s="1"/>
      <c r="W86" s="1"/>
      <c r="X86" s="1"/>
      <c r="Y86" s="1"/>
      <c r="Z86" s="1"/>
    </row>
    <row r="87" ht="24.75" customHeight="1">
      <c r="A87" s="1"/>
      <c r="B87" s="12" t="s">
        <v>19</v>
      </c>
      <c r="C87" s="99" t="s">
        <v>9531</v>
      </c>
      <c r="D87" s="1"/>
      <c r="E87" s="1"/>
      <c r="F87" s="1"/>
      <c r="G87" s="1"/>
      <c r="H87" s="1"/>
      <c r="I87" s="1"/>
      <c r="J87" s="1"/>
      <c r="K87" s="1"/>
      <c r="L87" s="1"/>
      <c r="M87" s="1"/>
      <c r="N87" s="1"/>
      <c r="O87" s="1"/>
      <c r="P87" s="1"/>
      <c r="Q87" s="1"/>
      <c r="R87" s="1"/>
      <c r="S87" s="1"/>
      <c r="T87" s="1"/>
      <c r="U87" s="1"/>
      <c r="V87" s="1"/>
      <c r="W87" s="1"/>
      <c r="X87" s="1"/>
      <c r="Y87" s="1"/>
      <c r="Z87" s="1"/>
    </row>
    <row r="88" ht="24.75" customHeight="1">
      <c r="A88" s="1"/>
      <c r="B88" s="12" t="s">
        <v>83</v>
      </c>
      <c r="C88" s="99" t="s">
        <v>9532</v>
      </c>
      <c r="D88" s="1"/>
      <c r="E88" s="1"/>
      <c r="F88" s="1"/>
      <c r="G88" s="1"/>
      <c r="H88" s="1"/>
      <c r="I88" s="1"/>
      <c r="J88" s="1"/>
      <c r="K88" s="1"/>
      <c r="L88" s="1"/>
      <c r="M88" s="1"/>
      <c r="N88" s="1"/>
      <c r="O88" s="1"/>
      <c r="P88" s="1"/>
      <c r="Q88" s="1"/>
      <c r="R88" s="1"/>
      <c r="S88" s="1"/>
      <c r="T88" s="1"/>
      <c r="U88" s="1"/>
      <c r="V88" s="1"/>
      <c r="W88" s="1"/>
      <c r="X88" s="1"/>
      <c r="Y88" s="1"/>
      <c r="Z88" s="1"/>
    </row>
    <row r="89" ht="24.75" customHeight="1">
      <c r="A89" s="1"/>
      <c r="B89" s="12" t="s">
        <v>148</v>
      </c>
      <c r="C89" s="99" t="s">
        <v>9533</v>
      </c>
      <c r="D89" s="1"/>
      <c r="E89" s="1"/>
      <c r="F89" s="1"/>
      <c r="G89" s="1"/>
      <c r="H89" s="1"/>
      <c r="I89" s="1"/>
      <c r="J89" s="1"/>
      <c r="K89" s="1"/>
      <c r="L89" s="1"/>
      <c r="M89" s="1"/>
      <c r="N89" s="1"/>
      <c r="O89" s="1"/>
      <c r="P89" s="1"/>
      <c r="Q89" s="1"/>
      <c r="R89" s="1"/>
      <c r="S89" s="1"/>
      <c r="T89" s="1"/>
      <c r="U89" s="1"/>
      <c r="V89" s="1"/>
      <c r="W89" s="1"/>
      <c r="X89" s="1"/>
      <c r="Y89" s="1"/>
      <c r="Z89" s="1"/>
    </row>
    <row r="90" ht="24.75" customHeight="1">
      <c r="A90" s="1"/>
      <c r="B90" s="12" t="s">
        <v>123</v>
      </c>
      <c r="C90" s="99" t="s">
        <v>9534</v>
      </c>
      <c r="D90" s="1"/>
      <c r="E90" s="1"/>
      <c r="F90" s="1"/>
      <c r="G90" s="1"/>
      <c r="H90" s="1"/>
      <c r="I90" s="1"/>
      <c r="J90" s="1"/>
      <c r="K90" s="1"/>
      <c r="L90" s="1"/>
      <c r="M90" s="1"/>
      <c r="N90" s="1"/>
      <c r="O90" s="1"/>
      <c r="P90" s="1"/>
      <c r="Q90" s="1"/>
      <c r="R90" s="1"/>
      <c r="S90" s="1"/>
      <c r="T90" s="1"/>
      <c r="U90" s="1"/>
      <c r="V90" s="1"/>
      <c r="W90" s="1"/>
      <c r="X90" s="1"/>
      <c r="Y90" s="1"/>
      <c r="Z90" s="1"/>
    </row>
    <row r="91" ht="24.75" customHeight="1">
      <c r="A91" s="1"/>
      <c r="B91" s="12" t="s">
        <v>54</v>
      </c>
      <c r="C91" s="99" t="s">
        <v>9535</v>
      </c>
      <c r="D91" s="1"/>
      <c r="E91" s="1"/>
      <c r="F91" s="1"/>
      <c r="G91" s="1"/>
      <c r="H91" s="1"/>
      <c r="I91" s="1"/>
      <c r="J91" s="1"/>
      <c r="K91" s="1"/>
      <c r="L91" s="1"/>
      <c r="M91" s="1"/>
      <c r="N91" s="1"/>
      <c r="O91" s="1"/>
      <c r="P91" s="1"/>
      <c r="Q91" s="1"/>
      <c r="R91" s="1"/>
      <c r="S91" s="1"/>
      <c r="T91" s="1"/>
      <c r="U91" s="1"/>
      <c r="V91" s="1"/>
      <c r="W91" s="1"/>
      <c r="X91" s="1"/>
      <c r="Y91" s="1"/>
      <c r="Z91" s="1"/>
    </row>
    <row r="92" ht="24.75" customHeight="1">
      <c r="A92" s="1"/>
      <c r="B92" s="12" t="s">
        <v>69</v>
      </c>
      <c r="C92" s="99" t="s">
        <v>9536</v>
      </c>
      <c r="D92" s="1"/>
      <c r="E92" s="1"/>
      <c r="F92" s="1"/>
      <c r="G92" s="1"/>
      <c r="H92" s="1"/>
      <c r="I92" s="1"/>
      <c r="J92" s="1"/>
      <c r="K92" s="1"/>
      <c r="L92" s="1"/>
      <c r="M92" s="1"/>
      <c r="N92" s="1"/>
      <c r="O92" s="1"/>
      <c r="P92" s="1"/>
      <c r="Q92" s="1"/>
      <c r="R92" s="1"/>
      <c r="S92" s="1"/>
      <c r="T92" s="1"/>
      <c r="U92" s="1"/>
      <c r="V92" s="1"/>
      <c r="W92" s="1"/>
      <c r="X92" s="1"/>
      <c r="Y92" s="1"/>
      <c r="Z92" s="1"/>
    </row>
    <row r="93" ht="24.75" customHeight="1">
      <c r="A93" s="1"/>
      <c r="B93" s="12" t="s">
        <v>98</v>
      </c>
      <c r="C93" s="99" t="s">
        <v>9537</v>
      </c>
      <c r="D93" s="1"/>
      <c r="E93" s="1"/>
      <c r="F93" s="1"/>
      <c r="G93" s="1"/>
      <c r="H93" s="1"/>
      <c r="I93" s="1"/>
      <c r="J93" s="1"/>
      <c r="K93" s="1"/>
      <c r="L93" s="1"/>
      <c r="M93" s="1"/>
      <c r="N93" s="1"/>
      <c r="O93" s="1"/>
      <c r="P93" s="1"/>
      <c r="Q93" s="1"/>
      <c r="R93" s="1"/>
      <c r="S93" s="1"/>
      <c r="T93" s="1"/>
      <c r="U93" s="1"/>
      <c r="V93" s="1"/>
      <c r="W93" s="1"/>
      <c r="X93" s="1"/>
      <c r="Y93" s="1"/>
      <c r="Z93" s="1"/>
    </row>
    <row r="94" ht="24.75" customHeight="1">
      <c r="A94" s="1"/>
      <c r="B94" s="12" t="s">
        <v>58</v>
      </c>
      <c r="C94" s="99" t="s">
        <v>9538</v>
      </c>
      <c r="D94" s="1"/>
      <c r="E94" s="1"/>
      <c r="F94" s="1"/>
      <c r="G94" s="1"/>
      <c r="H94" s="1"/>
      <c r="I94" s="1"/>
      <c r="J94" s="1"/>
      <c r="K94" s="1"/>
      <c r="L94" s="1"/>
      <c r="M94" s="1"/>
      <c r="N94" s="1"/>
      <c r="O94" s="1"/>
      <c r="P94" s="1"/>
      <c r="Q94" s="1"/>
      <c r="R94" s="1"/>
      <c r="S94" s="1"/>
      <c r="T94" s="1"/>
      <c r="U94" s="1"/>
      <c r="V94" s="1"/>
      <c r="W94" s="1"/>
      <c r="X94" s="1"/>
      <c r="Y94" s="1"/>
      <c r="Z94" s="1"/>
    </row>
    <row r="95" ht="24.75" customHeight="1">
      <c r="A95" s="1"/>
      <c r="B95" s="12" t="s">
        <v>90</v>
      </c>
      <c r="C95" s="99" t="s">
        <v>9539</v>
      </c>
      <c r="D95" s="1"/>
      <c r="E95" s="1"/>
      <c r="F95" s="1"/>
      <c r="G95" s="1"/>
      <c r="H95" s="1"/>
      <c r="I95" s="1"/>
      <c r="J95" s="1"/>
      <c r="K95" s="1"/>
      <c r="L95" s="1"/>
      <c r="M95" s="1"/>
      <c r="N95" s="1"/>
      <c r="O95" s="1"/>
      <c r="P95" s="1"/>
      <c r="Q95" s="1"/>
      <c r="R95" s="1"/>
      <c r="S95" s="1"/>
      <c r="T95" s="1"/>
      <c r="U95" s="1"/>
      <c r="V95" s="1"/>
      <c r="W95" s="1"/>
      <c r="X95" s="1"/>
      <c r="Y95" s="1"/>
      <c r="Z95" s="1"/>
    </row>
    <row r="96" ht="24.75" customHeight="1">
      <c r="A96" s="1"/>
      <c r="B96" s="12" t="s">
        <v>162</v>
      </c>
      <c r="C96" s="99" t="s">
        <v>9540</v>
      </c>
      <c r="D96" s="1"/>
      <c r="E96" s="1"/>
      <c r="F96" s="1"/>
      <c r="G96" s="1"/>
      <c r="H96" s="1"/>
      <c r="I96" s="1"/>
      <c r="J96" s="1"/>
      <c r="K96" s="1"/>
      <c r="L96" s="1"/>
      <c r="M96" s="1"/>
      <c r="N96" s="1"/>
      <c r="O96" s="1"/>
      <c r="P96" s="1"/>
      <c r="Q96" s="1"/>
      <c r="R96" s="1"/>
      <c r="S96" s="1"/>
      <c r="T96" s="1"/>
      <c r="U96" s="1"/>
      <c r="V96" s="1"/>
      <c r="W96" s="1"/>
      <c r="X96" s="1"/>
      <c r="Y96" s="1"/>
      <c r="Z96" s="1"/>
    </row>
    <row r="97" ht="24.75" customHeight="1">
      <c r="A97" s="1"/>
      <c r="B97" s="12" t="s">
        <v>34</v>
      </c>
      <c r="C97" s="99" t="s">
        <v>9541</v>
      </c>
      <c r="D97" s="1"/>
      <c r="E97" s="1"/>
      <c r="F97" s="1"/>
      <c r="G97" s="1"/>
      <c r="H97" s="1"/>
      <c r="I97" s="1"/>
      <c r="J97" s="1"/>
      <c r="K97" s="1"/>
      <c r="L97" s="1"/>
      <c r="M97" s="1"/>
      <c r="N97" s="1"/>
      <c r="O97" s="1"/>
      <c r="P97" s="1"/>
      <c r="Q97" s="1"/>
      <c r="R97" s="1"/>
      <c r="S97" s="1"/>
      <c r="T97" s="1"/>
      <c r="U97" s="1"/>
      <c r="V97" s="1"/>
      <c r="W97" s="1"/>
      <c r="X97" s="1"/>
      <c r="Y97" s="1"/>
      <c r="Z97" s="1"/>
    </row>
    <row r="98" ht="24.75" customHeight="1">
      <c r="A98" s="1"/>
      <c r="B98" s="12" t="s">
        <v>165</v>
      </c>
      <c r="C98" s="99" t="s">
        <v>9542</v>
      </c>
      <c r="D98" s="1"/>
      <c r="E98" s="1"/>
      <c r="F98" s="1"/>
      <c r="G98" s="1"/>
      <c r="H98" s="1"/>
      <c r="I98" s="1"/>
      <c r="J98" s="1"/>
      <c r="K98" s="1"/>
      <c r="L98" s="1"/>
      <c r="M98" s="1"/>
      <c r="N98" s="1"/>
      <c r="O98" s="1"/>
      <c r="P98" s="1"/>
      <c r="Q98" s="1"/>
      <c r="R98" s="1"/>
      <c r="S98" s="1"/>
      <c r="T98" s="1"/>
      <c r="U98" s="1"/>
      <c r="V98" s="1"/>
      <c r="W98" s="1"/>
      <c r="X98" s="1"/>
      <c r="Y98" s="1"/>
      <c r="Z98" s="1"/>
    </row>
    <row r="99" ht="24.75" customHeight="1">
      <c r="A99" s="1"/>
      <c r="B99" s="12" t="s">
        <v>24</v>
      </c>
      <c r="C99" s="99" t="s">
        <v>9543</v>
      </c>
      <c r="D99" s="1"/>
      <c r="E99" s="1"/>
      <c r="F99" s="1"/>
      <c r="G99" s="1"/>
      <c r="H99" s="1"/>
      <c r="I99" s="1"/>
      <c r="J99" s="1"/>
      <c r="K99" s="1"/>
      <c r="L99" s="1"/>
      <c r="M99" s="1"/>
      <c r="N99" s="1"/>
      <c r="O99" s="1"/>
      <c r="P99" s="1"/>
      <c r="Q99" s="1"/>
      <c r="R99" s="1"/>
      <c r="S99" s="1"/>
      <c r="T99" s="1"/>
      <c r="U99" s="1"/>
      <c r="V99" s="1"/>
      <c r="W99" s="1"/>
      <c r="X99" s="1"/>
      <c r="Y99" s="1"/>
      <c r="Z99" s="1"/>
    </row>
    <row r="100" ht="24.75" customHeight="1">
      <c r="A100" s="1"/>
      <c r="B100" s="12" t="s">
        <v>19</v>
      </c>
      <c r="C100" s="99" t="s">
        <v>9544</v>
      </c>
      <c r="D100" s="1"/>
      <c r="E100" s="1"/>
      <c r="F100" s="1"/>
      <c r="G100" s="1"/>
      <c r="H100" s="1"/>
      <c r="I100" s="1"/>
      <c r="J100" s="1"/>
      <c r="K100" s="1"/>
      <c r="L100" s="1"/>
      <c r="M100" s="1"/>
      <c r="N100" s="1"/>
      <c r="O100" s="1"/>
      <c r="P100" s="1"/>
      <c r="Q100" s="1"/>
      <c r="R100" s="1"/>
      <c r="S100" s="1"/>
      <c r="T100" s="1"/>
      <c r="U100" s="1"/>
      <c r="V100" s="1"/>
      <c r="W100" s="1"/>
      <c r="X100" s="1"/>
      <c r="Y100" s="1"/>
      <c r="Z100" s="1"/>
    </row>
    <row r="101" ht="24.75" customHeight="1">
      <c r="A101" s="1"/>
      <c r="B101" s="12" t="s">
        <v>169</v>
      </c>
      <c r="C101" s="99" t="s">
        <v>9545</v>
      </c>
      <c r="D101" s="1"/>
      <c r="E101" s="1"/>
      <c r="F101" s="1"/>
      <c r="G101" s="1"/>
      <c r="H101" s="1"/>
      <c r="I101" s="1"/>
      <c r="J101" s="1"/>
      <c r="K101" s="1"/>
      <c r="L101" s="1"/>
      <c r="M101" s="1"/>
      <c r="N101" s="1"/>
      <c r="O101" s="1"/>
      <c r="P101" s="1"/>
      <c r="Q101" s="1"/>
      <c r="R101" s="1"/>
      <c r="S101" s="1"/>
      <c r="T101" s="1"/>
      <c r="U101" s="1"/>
      <c r="V101" s="1"/>
      <c r="W101" s="1"/>
      <c r="X101" s="1"/>
      <c r="Y101" s="1"/>
      <c r="Z101" s="1"/>
    </row>
    <row r="102" ht="24.75" customHeight="1">
      <c r="A102" s="1"/>
      <c r="B102" s="12" t="s">
        <v>63</v>
      </c>
      <c r="C102" s="99" t="s">
        <v>9546</v>
      </c>
      <c r="D102" s="1"/>
      <c r="E102" s="1"/>
      <c r="F102" s="1"/>
      <c r="G102" s="1"/>
      <c r="H102" s="1"/>
      <c r="I102" s="1"/>
      <c r="J102" s="1"/>
      <c r="K102" s="1"/>
      <c r="L102" s="1"/>
      <c r="M102" s="1"/>
      <c r="N102" s="1"/>
      <c r="O102" s="1"/>
      <c r="P102" s="1"/>
      <c r="Q102" s="1"/>
      <c r="R102" s="1"/>
      <c r="S102" s="1"/>
      <c r="T102" s="1"/>
      <c r="U102" s="1"/>
      <c r="V102" s="1"/>
      <c r="W102" s="1"/>
      <c r="X102" s="1"/>
      <c r="Y102" s="1"/>
      <c r="Z102" s="1"/>
    </row>
    <row r="103" ht="24.75" customHeight="1">
      <c r="A103" s="1"/>
      <c r="B103" s="12" t="s">
        <v>83</v>
      </c>
      <c r="C103" s="99" t="s">
        <v>9547</v>
      </c>
      <c r="D103" s="1"/>
      <c r="E103" s="1"/>
      <c r="F103" s="1"/>
      <c r="G103" s="1"/>
      <c r="H103" s="1"/>
      <c r="I103" s="1"/>
      <c r="J103" s="1"/>
      <c r="K103" s="1"/>
      <c r="L103" s="1"/>
      <c r="M103" s="1"/>
      <c r="N103" s="1"/>
      <c r="O103" s="1"/>
      <c r="P103" s="1"/>
      <c r="Q103" s="1"/>
      <c r="R103" s="1"/>
      <c r="S103" s="1"/>
      <c r="T103" s="1"/>
      <c r="U103" s="1"/>
      <c r="V103" s="1"/>
      <c r="W103" s="1"/>
      <c r="X103" s="1"/>
      <c r="Y103" s="1"/>
      <c r="Z103" s="1"/>
    </row>
    <row r="104" ht="24.75" customHeight="1">
      <c r="A104" s="1"/>
      <c r="B104" s="12" t="s">
        <v>173</v>
      </c>
      <c r="C104" s="99" t="s">
        <v>9548</v>
      </c>
      <c r="D104" s="1"/>
      <c r="E104" s="1"/>
      <c r="F104" s="1"/>
      <c r="G104" s="1"/>
      <c r="H104" s="1"/>
      <c r="I104" s="1"/>
      <c r="J104" s="1"/>
      <c r="K104" s="1"/>
      <c r="L104" s="1"/>
      <c r="M104" s="1"/>
      <c r="N104" s="1"/>
      <c r="O104" s="1"/>
      <c r="P104" s="1"/>
      <c r="Q104" s="1"/>
      <c r="R104" s="1"/>
      <c r="S104" s="1"/>
      <c r="T104" s="1"/>
      <c r="U104" s="1"/>
      <c r="V104" s="1"/>
      <c r="W104" s="1"/>
      <c r="X104" s="1"/>
      <c r="Y104" s="1"/>
      <c r="Z104" s="1"/>
    </row>
    <row r="105" ht="24.75" customHeight="1">
      <c r="A105" s="1"/>
      <c r="B105" s="12" t="s">
        <v>69</v>
      </c>
      <c r="C105" s="99" t="s">
        <v>9549</v>
      </c>
      <c r="D105" s="1"/>
      <c r="E105" s="1"/>
      <c r="F105" s="1"/>
      <c r="G105" s="1"/>
      <c r="H105" s="1"/>
      <c r="I105" s="1"/>
      <c r="J105" s="1"/>
      <c r="K105" s="1"/>
      <c r="L105" s="1"/>
      <c r="M105" s="1"/>
      <c r="N105" s="1"/>
      <c r="O105" s="1"/>
      <c r="P105" s="1"/>
      <c r="Q105" s="1"/>
      <c r="R105" s="1"/>
      <c r="S105" s="1"/>
      <c r="T105" s="1"/>
      <c r="U105" s="1"/>
      <c r="V105" s="1"/>
      <c r="W105" s="1"/>
      <c r="X105" s="1"/>
      <c r="Y105" s="1"/>
      <c r="Z105" s="1"/>
    </row>
    <row r="106" ht="24.75" customHeight="1">
      <c r="A106" s="1"/>
      <c r="B106" s="12" t="s">
        <v>98</v>
      </c>
      <c r="C106" s="99" t="s">
        <v>9550</v>
      </c>
      <c r="D106" s="1"/>
      <c r="E106" s="1"/>
      <c r="F106" s="1"/>
      <c r="G106" s="1"/>
      <c r="H106" s="1"/>
      <c r="I106" s="1"/>
      <c r="J106" s="1"/>
      <c r="K106" s="1"/>
      <c r="L106" s="1"/>
      <c r="M106" s="1"/>
      <c r="N106" s="1"/>
      <c r="O106" s="1"/>
      <c r="P106" s="1"/>
      <c r="Q106" s="1"/>
      <c r="R106" s="1"/>
      <c r="S106" s="1"/>
      <c r="T106" s="1"/>
      <c r="U106" s="1"/>
      <c r="V106" s="1"/>
      <c r="W106" s="1"/>
      <c r="X106" s="1"/>
      <c r="Y106" s="1"/>
      <c r="Z106" s="1"/>
    </row>
    <row r="107" ht="24.75" customHeight="1">
      <c r="A107" s="1"/>
      <c r="B107" s="12" t="s">
        <v>63</v>
      </c>
      <c r="C107" s="99" t="s">
        <v>9551</v>
      </c>
      <c r="D107" s="1"/>
      <c r="E107" s="1"/>
      <c r="F107" s="1"/>
      <c r="G107" s="1"/>
      <c r="H107" s="1"/>
      <c r="I107" s="1"/>
      <c r="J107" s="1"/>
      <c r="K107" s="1"/>
      <c r="L107" s="1"/>
      <c r="M107" s="1"/>
      <c r="N107" s="1"/>
      <c r="O107" s="1"/>
      <c r="P107" s="1"/>
      <c r="Q107" s="1"/>
      <c r="R107" s="1"/>
      <c r="S107" s="1"/>
      <c r="T107" s="1"/>
      <c r="U107" s="1"/>
      <c r="V107" s="1"/>
      <c r="W107" s="1"/>
      <c r="X107" s="1"/>
      <c r="Y107" s="1"/>
      <c r="Z107" s="1"/>
    </row>
    <row r="108" ht="24.75" customHeight="1">
      <c r="A108" s="1"/>
      <c r="B108" s="12" t="s">
        <v>178</v>
      </c>
      <c r="C108" s="99" t="s">
        <v>9552</v>
      </c>
      <c r="D108" s="1"/>
      <c r="E108" s="1"/>
      <c r="F108" s="1"/>
      <c r="G108" s="1"/>
      <c r="H108" s="1"/>
      <c r="I108" s="1"/>
      <c r="J108" s="1"/>
      <c r="K108" s="1"/>
      <c r="L108" s="1"/>
      <c r="M108" s="1"/>
      <c r="N108" s="1"/>
      <c r="O108" s="1"/>
      <c r="P108" s="1"/>
      <c r="Q108" s="1"/>
      <c r="R108" s="1"/>
      <c r="S108" s="1"/>
      <c r="T108" s="1"/>
      <c r="U108" s="1"/>
      <c r="V108" s="1"/>
      <c r="W108" s="1"/>
      <c r="X108" s="1"/>
      <c r="Y108" s="1"/>
      <c r="Z108" s="1"/>
    </row>
    <row r="109" ht="24.75" customHeight="1">
      <c r="A109" s="1"/>
      <c r="B109" s="12" t="s">
        <v>63</v>
      </c>
      <c r="C109" s="99" t="s">
        <v>9553</v>
      </c>
      <c r="D109" s="1"/>
      <c r="E109" s="1"/>
      <c r="F109" s="1"/>
      <c r="G109" s="1"/>
      <c r="H109" s="1"/>
      <c r="I109" s="1"/>
      <c r="J109" s="1"/>
      <c r="K109" s="1"/>
      <c r="L109" s="1"/>
      <c r="M109" s="1"/>
      <c r="N109" s="1"/>
      <c r="O109" s="1"/>
      <c r="P109" s="1"/>
      <c r="Q109" s="1"/>
      <c r="R109" s="1"/>
      <c r="S109" s="1"/>
      <c r="T109" s="1"/>
      <c r="U109" s="1"/>
      <c r="V109" s="1"/>
      <c r="W109" s="1"/>
      <c r="X109" s="1"/>
      <c r="Y109" s="1"/>
      <c r="Z109" s="1"/>
    </row>
    <row r="110" ht="24.75" customHeight="1">
      <c r="A110" s="1"/>
      <c r="B110" s="12" t="s">
        <v>61</v>
      </c>
      <c r="C110" s="99" t="s">
        <v>9554</v>
      </c>
      <c r="D110" s="1"/>
      <c r="E110" s="1"/>
      <c r="F110" s="1"/>
      <c r="G110" s="1"/>
      <c r="H110" s="1"/>
      <c r="I110" s="1"/>
      <c r="J110" s="1"/>
      <c r="K110" s="1"/>
      <c r="L110" s="1"/>
      <c r="M110" s="1"/>
      <c r="N110" s="1"/>
      <c r="O110" s="1"/>
      <c r="P110" s="1"/>
      <c r="Q110" s="1"/>
      <c r="R110" s="1"/>
      <c r="S110" s="1"/>
      <c r="T110" s="1"/>
      <c r="U110" s="1"/>
      <c r="V110" s="1"/>
      <c r="W110" s="1"/>
      <c r="X110" s="1"/>
      <c r="Y110" s="1"/>
      <c r="Z110" s="1"/>
    </row>
    <row r="111" ht="24.75" customHeight="1">
      <c r="A111" s="1"/>
      <c r="B111" s="12" t="s">
        <v>61</v>
      </c>
      <c r="C111" s="99" t="s">
        <v>9555</v>
      </c>
      <c r="D111" s="1"/>
      <c r="E111" s="1"/>
      <c r="F111" s="1"/>
      <c r="G111" s="1"/>
      <c r="H111" s="1"/>
      <c r="I111" s="1"/>
      <c r="J111" s="1"/>
      <c r="K111" s="1"/>
      <c r="L111" s="1"/>
      <c r="M111" s="1"/>
      <c r="N111" s="1"/>
      <c r="O111" s="1"/>
      <c r="P111" s="1"/>
      <c r="Q111" s="1"/>
      <c r="R111" s="1"/>
      <c r="S111" s="1"/>
      <c r="T111" s="1"/>
      <c r="U111" s="1"/>
      <c r="V111" s="1"/>
      <c r="W111" s="1"/>
      <c r="X111" s="1"/>
      <c r="Y111" s="1"/>
      <c r="Z111" s="1"/>
    </row>
    <row r="112" ht="24.75" customHeight="1">
      <c r="A112" s="1"/>
      <c r="B112" s="12" t="s">
        <v>69</v>
      </c>
      <c r="C112" s="99" t="s">
        <v>9556</v>
      </c>
      <c r="D112" s="1"/>
      <c r="E112" s="1"/>
      <c r="F112" s="1"/>
      <c r="G112" s="1"/>
      <c r="H112" s="1"/>
      <c r="I112" s="1"/>
      <c r="J112" s="1"/>
      <c r="K112" s="1"/>
      <c r="L112" s="1"/>
      <c r="M112" s="1"/>
      <c r="N112" s="1"/>
      <c r="O112" s="1"/>
      <c r="P112" s="1"/>
      <c r="Q112" s="1"/>
      <c r="R112" s="1"/>
      <c r="S112" s="1"/>
      <c r="T112" s="1"/>
      <c r="U112" s="1"/>
      <c r="V112" s="1"/>
      <c r="W112" s="1"/>
      <c r="X112" s="1"/>
      <c r="Y112" s="1"/>
      <c r="Z112" s="1"/>
    </row>
    <row r="113" ht="24.75" customHeight="1">
      <c r="A113" s="1"/>
      <c r="B113" s="22" t="s">
        <v>101</v>
      </c>
      <c r="C113" s="102" t="s">
        <v>9557</v>
      </c>
      <c r="D113" s="1"/>
      <c r="E113" s="1"/>
      <c r="F113" s="1"/>
      <c r="G113" s="1"/>
      <c r="H113" s="1"/>
      <c r="I113" s="1"/>
      <c r="J113" s="1"/>
      <c r="K113" s="1"/>
      <c r="L113" s="1"/>
      <c r="M113" s="1"/>
      <c r="N113" s="1"/>
      <c r="O113" s="1"/>
      <c r="P113" s="1"/>
      <c r="Q113" s="1"/>
      <c r="R113" s="1"/>
      <c r="S113" s="1"/>
      <c r="T113" s="1"/>
      <c r="U113" s="1"/>
      <c r="V113" s="1"/>
      <c r="W113" s="1"/>
      <c r="X113" s="1"/>
      <c r="Y113" s="1"/>
      <c r="Z113" s="1"/>
    </row>
    <row r="114" ht="24.75" customHeight="1">
      <c r="A114" s="1"/>
      <c r="B114" s="15"/>
      <c r="C114" s="15"/>
      <c r="D114" s="1"/>
      <c r="E114" s="1"/>
      <c r="F114" s="1"/>
      <c r="G114" s="1"/>
      <c r="H114" s="1"/>
      <c r="I114" s="1"/>
      <c r="J114" s="1"/>
      <c r="K114" s="1"/>
      <c r="L114" s="1"/>
      <c r="M114" s="1"/>
      <c r="N114" s="1"/>
      <c r="O114" s="1"/>
      <c r="P114" s="1"/>
      <c r="Q114" s="1"/>
      <c r="R114" s="1"/>
      <c r="S114" s="1"/>
      <c r="T114" s="1"/>
      <c r="U114" s="1"/>
      <c r="V114" s="1"/>
      <c r="W114" s="1"/>
      <c r="X114" s="1"/>
      <c r="Y114" s="1"/>
      <c r="Z114" s="1"/>
    </row>
    <row r="115" ht="24.75" customHeight="1">
      <c r="A115" s="1"/>
      <c r="B115" s="15"/>
      <c r="C115" s="15"/>
      <c r="D115" s="1"/>
      <c r="E115" s="1"/>
      <c r="F115" s="1"/>
      <c r="G115" s="1"/>
      <c r="H115" s="1"/>
      <c r="I115" s="1"/>
      <c r="J115" s="1"/>
      <c r="K115" s="1"/>
      <c r="L115" s="1"/>
      <c r="M115" s="1"/>
      <c r="N115" s="1"/>
      <c r="O115" s="1"/>
      <c r="P115" s="1"/>
      <c r="Q115" s="1"/>
      <c r="R115" s="1"/>
      <c r="S115" s="1"/>
      <c r="T115" s="1"/>
      <c r="U115" s="1"/>
      <c r="V115" s="1"/>
      <c r="W115" s="1"/>
      <c r="X115" s="1"/>
      <c r="Y115" s="1"/>
      <c r="Z115" s="1"/>
    </row>
    <row r="116" ht="24.75" customHeight="1">
      <c r="A116" s="1"/>
      <c r="B116" s="15"/>
      <c r="C116" s="15"/>
      <c r="D116" s="1"/>
      <c r="E116" s="1"/>
      <c r="F116" s="1"/>
      <c r="G116" s="1"/>
      <c r="H116" s="1"/>
      <c r="I116" s="1"/>
      <c r="J116" s="1"/>
      <c r="K116" s="1"/>
      <c r="L116" s="1"/>
      <c r="M116" s="1"/>
      <c r="N116" s="1"/>
      <c r="O116" s="1"/>
      <c r="P116" s="1"/>
      <c r="Q116" s="1"/>
      <c r="R116" s="1"/>
      <c r="S116" s="1"/>
      <c r="T116" s="1"/>
      <c r="U116" s="1"/>
      <c r="V116" s="1"/>
      <c r="W116" s="1"/>
      <c r="X116" s="1"/>
      <c r="Y116" s="1"/>
      <c r="Z116" s="1"/>
    </row>
    <row r="117" ht="24.75" customHeight="1">
      <c r="A117" s="1"/>
      <c r="B117" s="15"/>
      <c r="C117" s="15"/>
      <c r="D117" s="1"/>
      <c r="E117" s="1"/>
      <c r="F117" s="1"/>
      <c r="G117" s="1"/>
      <c r="H117" s="1"/>
      <c r="I117" s="1"/>
      <c r="J117" s="1"/>
      <c r="K117" s="1"/>
      <c r="L117" s="1"/>
      <c r="M117" s="1"/>
      <c r="N117" s="1"/>
      <c r="O117" s="1"/>
      <c r="P117" s="1"/>
      <c r="Q117" s="1"/>
      <c r="R117" s="1"/>
      <c r="S117" s="1"/>
      <c r="T117" s="1"/>
      <c r="U117" s="1"/>
      <c r="V117" s="1"/>
      <c r="W117" s="1"/>
      <c r="X117" s="1"/>
      <c r="Y117" s="1"/>
      <c r="Z117" s="1"/>
    </row>
    <row r="118" ht="24.75" customHeight="1">
      <c r="A118" s="1"/>
      <c r="B118" s="15"/>
      <c r="C118" s="15"/>
      <c r="D118" s="1"/>
      <c r="E118" s="1"/>
      <c r="F118" s="1"/>
      <c r="G118" s="1"/>
      <c r="H118" s="1"/>
      <c r="I118" s="1"/>
      <c r="J118" s="1"/>
      <c r="K118" s="1"/>
      <c r="L118" s="1"/>
      <c r="M118" s="1"/>
      <c r="N118" s="1"/>
      <c r="O118" s="1"/>
      <c r="P118" s="1"/>
      <c r="Q118" s="1"/>
      <c r="R118" s="1"/>
      <c r="S118" s="1"/>
      <c r="T118" s="1"/>
      <c r="U118" s="1"/>
      <c r="V118" s="1"/>
      <c r="W118" s="1"/>
      <c r="X118" s="1"/>
      <c r="Y118" s="1"/>
      <c r="Z118" s="1"/>
    </row>
    <row r="119" ht="24.75" customHeight="1">
      <c r="A119" s="1"/>
      <c r="B119" s="15"/>
      <c r="C119" s="15"/>
      <c r="D119" s="1"/>
      <c r="E119" s="1"/>
      <c r="F119" s="1"/>
      <c r="G119" s="1"/>
      <c r="H119" s="1"/>
      <c r="I119" s="1"/>
      <c r="J119" s="1"/>
      <c r="K119" s="1"/>
      <c r="L119" s="1"/>
      <c r="M119" s="1"/>
      <c r="N119" s="1"/>
      <c r="O119" s="1"/>
      <c r="P119" s="1"/>
      <c r="Q119" s="1"/>
      <c r="R119" s="1"/>
      <c r="S119" s="1"/>
      <c r="T119" s="1"/>
      <c r="U119" s="1"/>
      <c r="V119" s="1"/>
      <c r="W119" s="1"/>
      <c r="X119" s="1"/>
      <c r="Y119" s="1"/>
      <c r="Z119" s="1"/>
    </row>
    <row r="120" ht="24.75" customHeight="1">
      <c r="A120" s="1"/>
      <c r="B120" s="15"/>
      <c r="C120" s="15"/>
      <c r="D120" s="1"/>
      <c r="E120" s="1"/>
      <c r="F120" s="1"/>
      <c r="G120" s="1"/>
      <c r="H120" s="1"/>
      <c r="I120" s="1"/>
      <c r="J120" s="1"/>
      <c r="K120" s="1"/>
      <c r="L120" s="1"/>
      <c r="M120" s="1"/>
      <c r="N120" s="1"/>
      <c r="O120" s="1"/>
      <c r="P120" s="1"/>
      <c r="Q120" s="1"/>
      <c r="R120" s="1"/>
      <c r="S120" s="1"/>
      <c r="T120" s="1"/>
      <c r="U120" s="1"/>
      <c r="V120" s="1"/>
      <c r="W120" s="1"/>
      <c r="X120" s="1"/>
      <c r="Y120" s="1"/>
      <c r="Z120" s="1"/>
    </row>
    <row r="121" ht="24.75" customHeight="1">
      <c r="A121" s="1"/>
      <c r="B121" s="15"/>
      <c r="C121" s="15"/>
      <c r="D121" s="1"/>
      <c r="E121" s="1"/>
      <c r="F121" s="1"/>
      <c r="G121" s="1"/>
      <c r="H121" s="1"/>
      <c r="I121" s="1"/>
      <c r="J121" s="1"/>
      <c r="K121" s="1"/>
      <c r="L121" s="1"/>
      <c r="M121" s="1"/>
      <c r="N121" s="1"/>
      <c r="O121" s="1"/>
      <c r="P121" s="1"/>
      <c r="Q121" s="1"/>
      <c r="R121" s="1"/>
      <c r="S121" s="1"/>
      <c r="T121" s="1"/>
      <c r="U121" s="1"/>
      <c r="V121" s="1"/>
      <c r="W121" s="1"/>
      <c r="X121" s="1"/>
      <c r="Y121" s="1"/>
      <c r="Z121" s="1"/>
    </row>
    <row r="122" ht="24.75" customHeight="1">
      <c r="A122" s="1"/>
      <c r="B122" s="15"/>
      <c r="C122" s="15"/>
      <c r="D122" s="1"/>
      <c r="E122" s="1"/>
      <c r="F122" s="1"/>
      <c r="G122" s="1"/>
      <c r="H122" s="1"/>
      <c r="I122" s="1"/>
      <c r="J122" s="1"/>
      <c r="K122" s="1"/>
      <c r="L122" s="1"/>
      <c r="M122" s="1"/>
      <c r="N122" s="1"/>
      <c r="O122" s="1"/>
      <c r="P122" s="1"/>
      <c r="Q122" s="1"/>
      <c r="R122" s="1"/>
      <c r="S122" s="1"/>
      <c r="T122" s="1"/>
      <c r="U122" s="1"/>
      <c r="V122" s="1"/>
      <c r="W122" s="1"/>
      <c r="X122" s="1"/>
      <c r="Y122" s="1"/>
      <c r="Z122" s="1"/>
    </row>
    <row r="123" ht="24.75" customHeight="1">
      <c r="A123" s="1"/>
      <c r="B123" s="15"/>
      <c r="C123" s="15"/>
      <c r="D123" s="1"/>
      <c r="E123" s="1"/>
      <c r="F123" s="1"/>
      <c r="G123" s="1"/>
      <c r="H123" s="1"/>
      <c r="I123" s="1"/>
      <c r="J123" s="1"/>
      <c r="K123" s="1"/>
      <c r="L123" s="1"/>
      <c r="M123" s="1"/>
      <c r="N123" s="1"/>
      <c r="O123" s="1"/>
      <c r="P123" s="1"/>
      <c r="Q123" s="1"/>
      <c r="R123" s="1"/>
      <c r="S123" s="1"/>
      <c r="T123" s="1"/>
      <c r="U123" s="1"/>
      <c r="V123" s="1"/>
      <c r="W123" s="1"/>
      <c r="X123" s="1"/>
      <c r="Y123" s="1"/>
      <c r="Z123" s="1"/>
    </row>
    <row r="124" ht="24.75" customHeight="1">
      <c r="A124" s="1"/>
      <c r="B124" s="15"/>
      <c r="C124" s="15"/>
      <c r="D124" s="1"/>
      <c r="E124" s="1"/>
      <c r="F124" s="1"/>
      <c r="G124" s="1"/>
      <c r="H124" s="1"/>
      <c r="I124" s="1"/>
      <c r="J124" s="1"/>
      <c r="K124" s="1"/>
      <c r="L124" s="1"/>
      <c r="M124" s="1"/>
      <c r="N124" s="1"/>
      <c r="O124" s="1"/>
      <c r="P124" s="1"/>
      <c r="Q124" s="1"/>
      <c r="R124" s="1"/>
      <c r="S124" s="1"/>
      <c r="T124" s="1"/>
      <c r="U124" s="1"/>
      <c r="V124" s="1"/>
      <c r="W124" s="1"/>
      <c r="X124" s="1"/>
      <c r="Y124" s="1"/>
      <c r="Z124" s="1"/>
    </row>
    <row r="125" ht="24.75" customHeight="1">
      <c r="A125" s="1"/>
      <c r="B125" s="15"/>
      <c r="C125" s="15"/>
      <c r="D125" s="1"/>
      <c r="E125" s="1"/>
      <c r="F125" s="1"/>
      <c r="G125" s="1"/>
      <c r="H125" s="1"/>
      <c r="I125" s="1"/>
      <c r="J125" s="1"/>
      <c r="K125" s="1"/>
      <c r="L125" s="1"/>
      <c r="M125" s="1"/>
      <c r="N125" s="1"/>
      <c r="O125" s="1"/>
      <c r="P125" s="1"/>
      <c r="Q125" s="1"/>
      <c r="R125" s="1"/>
      <c r="S125" s="1"/>
      <c r="T125" s="1"/>
      <c r="U125" s="1"/>
      <c r="V125" s="1"/>
      <c r="W125" s="1"/>
      <c r="X125" s="1"/>
      <c r="Y125" s="1"/>
      <c r="Z125" s="1"/>
    </row>
    <row r="126" ht="24.75" customHeight="1">
      <c r="A126" s="1"/>
      <c r="B126" s="15"/>
      <c r="C126" s="15"/>
      <c r="D126" s="1"/>
      <c r="E126" s="1"/>
      <c r="F126" s="1"/>
      <c r="G126" s="1"/>
      <c r="H126" s="1"/>
      <c r="I126" s="1"/>
      <c r="J126" s="1"/>
      <c r="K126" s="1"/>
      <c r="L126" s="1"/>
      <c r="M126" s="1"/>
      <c r="N126" s="1"/>
      <c r="O126" s="1"/>
      <c r="P126" s="1"/>
      <c r="Q126" s="1"/>
      <c r="R126" s="1"/>
      <c r="S126" s="1"/>
      <c r="T126" s="1"/>
      <c r="U126" s="1"/>
      <c r="V126" s="1"/>
      <c r="W126" s="1"/>
      <c r="X126" s="1"/>
      <c r="Y126" s="1"/>
      <c r="Z126" s="1"/>
    </row>
    <row r="127" ht="24.75" customHeight="1">
      <c r="A127" s="1"/>
      <c r="B127" s="15"/>
      <c r="C127" s="15"/>
      <c r="D127" s="1"/>
      <c r="E127" s="1"/>
      <c r="F127" s="1"/>
      <c r="G127" s="1"/>
      <c r="H127" s="1"/>
      <c r="I127" s="1"/>
      <c r="J127" s="1"/>
      <c r="K127" s="1"/>
      <c r="L127" s="1"/>
      <c r="M127" s="1"/>
      <c r="N127" s="1"/>
      <c r="O127" s="1"/>
      <c r="P127" s="1"/>
      <c r="Q127" s="1"/>
      <c r="R127" s="1"/>
      <c r="S127" s="1"/>
      <c r="T127" s="1"/>
      <c r="U127" s="1"/>
      <c r="V127" s="1"/>
      <c r="W127" s="1"/>
      <c r="X127" s="1"/>
      <c r="Y127" s="1"/>
      <c r="Z127" s="1"/>
    </row>
    <row r="128" ht="24.75" customHeight="1">
      <c r="A128" s="1"/>
      <c r="B128" s="15"/>
      <c r="C128" s="15"/>
      <c r="D128" s="1"/>
      <c r="E128" s="1"/>
      <c r="F128" s="1"/>
      <c r="G128" s="1"/>
      <c r="H128" s="1"/>
      <c r="I128" s="1"/>
      <c r="J128" s="1"/>
      <c r="K128" s="1"/>
      <c r="L128" s="1"/>
      <c r="M128" s="1"/>
      <c r="N128" s="1"/>
      <c r="O128" s="1"/>
      <c r="P128" s="1"/>
      <c r="Q128" s="1"/>
      <c r="R128" s="1"/>
      <c r="S128" s="1"/>
      <c r="T128" s="1"/>
      <c r="U128" s="1"/>
      <c r="V128" s="1"/>
      <c r="W128" s="1"/>
      <c r="X128" s="1"/>
      <c r="Y128" s="1"/>
      <c r="Z128" s="1"/>
    </row>
    <row r="129" ht="24.75" customHeight="1">
      <c r="A129" s="1"/>
      <c r="B129" s="15"/>
      <c r="C129" s="15"/>
      <c r="D129" s="1"/>
      <c r="E129" s="1"/>
      <c r="F129" s="1"/>
      <c r="G129" s="1"/>
      <c r="H129" s="1"/>
      <c r="I129" s="1"/>
      <c r="J129" s="1"/>
      <c r="K129" s="1"/>
      <c r="L129" s="1"/>
      <c r="M129" s="1"/>
      <c r="N129" s="1"/>
      <c r="O129" s="1"/>
      <c r="P129" s="1"/>
      <c r="Q129" s="1"/>
      <c r="R129" s="1"/>
      <c r="S129" s="1"/>
      <c r="T129" s="1"/>
      <c r="U129" s="1"/>
      <c r="V129" s="1"/>
      <c r="W129" s="1"/>
      <c r="X129" s="1"/>
      <c r="Y129" s="1"/>
      <c r="Z129" s="1"/>
    </row>
    <row r="130" ht="24.75" customHeight="1">
      <c r="A130" s="1"/>
      <c r="B130" s="15"/>
      <c r="C130" s="15"/>
      <c r="D130" s="1"/>
      <c r="E130" s="1"/>
      <c r="F130" s="1"/>
      <c r="G130" s="1"/>
      <c r="H130" s="1"/>
      <c r="I130" s="1"/>
      <c r="J130" s="1"/>
      <c r="K130" s="1"/>
      <c r="L130" s="1"/>
      <c r="M130" s="1"/>
      <c r="N130" s="1"/>
      <c r="O130" s="1"/>
      <c r="P130" s="1"/>
      <c r="Q130" s="1"/>
      <c r="R130" s="1"/>
      <c r="S130" s="1"/>
      <c r="T130" s="1"/>
      <c r="U130" s="1"/>
      <c r="V130" s="1"/>
      <c r="W130" s="1"/>
      <c r="X130" s="1"/>
      <c r="Y130" s="1"/>
      <c r="Z130" s="1"/>
    </row>
    <row r="131" ht="24.75" customHeight="1">
      <c r="A131" s="1"/>
      <c r="B131" s="15"/>
      <c r="C131" s="15"/>
      <c r="D131" s="1"/>
      <c r="E131" s="1"/>
      <c r="F131" s="1"/>
      <c r="G131" s="1"/>
      <c r="H131" s="1"/>
      <c r="I131" s="1"/>
      <c r="J131" s="1"/>
      <c r="K131" s="1"/>
      <c r="L131" s="1"/>
      <c r="M131" s="1"/>
      <c r="N131" s="1"/>
      <c r="O131" s="1"/>
      <c r="P131" s="1"/>
      <c r="Q131" s="1"/>
      <c r="R131" s="1"/>
      <c r="S131" s="1"/>
      <c r="T131" s="1"/>
      <c r="U131" s="1"/>
      <c r="V131" s="1"/>
      <c r="W131" s="1"/>
      <c r="X131" s="1"/>
      <c r="Y131" s="1"/>
      <c r="Z131" s="1"/>
    </row>
    <row r="132" ht="24.75" customHeight="1">
      <c r="A132" s="1"/>
      <c r="B132" s="15"/>
      <c r="C132" s="15"/>
      <c r="D132" s="1"/>
      <c r="E132" s="1"/>
      <c r="F132" s="1"/>
      <c r="G132" s="1"/>
      <c r="H132" s="1"/>
      <c r="I132" s="1"/>
      <c r="J132" s="1"/>
      <c r="K132" s="1"/>
      <c r="L132" s="1"/>
      <c r="M132" s="1"/>
      <c r="N132" s="1"/>
      <c r="O132" s="1"/>
      <c r="P132" s="1"/>
      <c r="Q132" s="1"/>
      <c r="R132" s="1"/>
      <c r="S132" s="1"/>
      <c r="T132" s="1"/>
      <c r="U132" s="1"/>
      <c r="V132" s="1"/>
      <c r="W132" s="1"/>
      <c r="X132" s="1"/>
      <c r="Y132" s="1"/>
      <c r="Z132" s="1"/>
    </row>
    <row r="133" ht="24.75" customHeight="1">
      <c r="A133" s="1"/>
      <c r="B133" s="15"/>
      <c r="C133" s="15"/>
      <c r="D133" s="1"/>
      <c r="E133" s="1"/>
      <c r="F133" s="1"/>
      <c r="G133" s="1"/>
      <c r="H133" s="1"/>
      <c r="I133" s="1"/>
      <c r="J133" s="1"/>
      <c r="K133" s="1"/>
      <c r="L133" s="1"/>
      <c r="M133" s="1"/>
      <c r="N133" s="1"/>
      <c r="O133" s="1"/>
      <c r="P133" s="1"/>
      <c r="Q133" s="1"/>
      <c r="R133" s="1"/>
      <c r="S133" s="1"/>
      <c r="T133" s="1"/>
      <c r="U133" s="1"/>
      <c r="V133" s="1"/>
      <c r="W133" s="1"/>
      <c r="X133" s="1"/>
      <c r="Y133" s="1"/>
      <c r="Z133" s="1"/>
    </row>
    <row r="134" ht="24.75" customHeight="1">
      <c r="A134" s="1"/>
      <c r="B134" s="15"/>
      <c r="C134" s="15"/>
      <c r="D134" s="1"/>
      <c r="E134" s="1"/>
      <c r="F134" s="1"/>
      <c r="G134" s="1"/>
      <c r="H134" s="1"/>
      <c r="I134" s="1"/>
      <c r="J134" s="1"/>
      <c r="K134" s="1"/>
      <c r="L134" s="1"/>
      <c r="M134" s="1"/>
      <c r="N134" s="1"/>
      <c r="O134" s="1"/>
      <c r="P134" s="1"/>
      <c r="Q134" s="1"/>
      <c r="R134" s="1"/>
      <c r="S134" s="1"/>
      <c r="T134" s="1"/>
      <c r="U134" s="1"/>
      <c r="V134" s="1"/>
      <c r="W134" s="1"/>
      <c r="X134" s="1"/>
      <c r="Y134" s="1"/>
      <c r="Z134" s="1"/>
    </row>
    <row r="135" ht="24.75" customHeight="1">
      <c r="A135" s="1"/>
      <c r="B135" s="15"/>
      <c r="C135" s="15"/>
      <c r="D135" s="1"/>
      <c r="E135" s="1"/>
      <c r="F135" s="1"/>
      <c r="G135" s="1"/>
      <c r="H135" s="1"/>
      <c r="I135" s="1"/>
      <c r="J135" s="1"/>
      <c r="K135" s="1"/>
      <c r="L135" s="1"/>
      <c r="M135" s="1"/>
      <c r="N135" s="1"/>
      <c r="O135" s="1"/>
      <c r="P135" s="1"/>
      <c r="Q135" s="1"/>
      <c r="R135" s="1"/>
      <c r="S135" s="1"/>
      <c r="T135" s="1"/>
      <c r="U135" s="1"/>
      <c r="V135" s="1"/>
      <c r="W135" s="1"/>
      <c r="X135" s="1"/>
      <c r="Y135" s="1"/>
      <c r="Z135" s="1"/>
    </row>
    <row r="136" ht="24.75" customHeight="1">
      <c r="A136" s="1"/>
      <c r="B136" s="15"/>
      <c r="C136" s="15"/>
      <c r="D136" s="1"/>
      <c r="E136" s="1"/>
      <c r="F136" s="1"/>
      <c r="G136" s="1"/>
      <c r="H136" s="1"/>
      <c r="I136" s="1"/>
      <c r="J136" s="1"/>
      <c r="K136" s="1"/>
      <c r="L136" s="1"/>
      <c r="M136" s="1"/>
      <c r="N136" s="1"/>
      <c r="O136" s="1"/>
      <c r="P136" s="1"/>
      <c r="Q136" s="1"/>
      <c r="R136" s="1"/>
      <c r="S136" s="1"/>
      <c r="T136" s="1"/>
      <c r="U136" s="1"/>
      <c r="V136" s="1"/>
      <c r="W136" s="1"/>
      <c r="X136" s="1"/>
      <c r="Y136" s="1"/>
      <c r="Z136" s="1"/>
    </row>
    <row r="137" ht="24.75" customHeight="1">
      <c r="A137" s="1"/>
      <c r="B137" s="15"/>
      <c r="C137" s="15"/>
      <c r="D137" s="1"/>
      <c r="E137" s="1"/>
      <c r="F137" s="1"/>
      <c r="G137" s="1"/>
      <c r="H137" s="1"/>
      <c r="I137" s="1"/>
      <c r="J137" s="1"/>
      <c r="K137" s="1"/>
      <c r="L137" s="1"/>
      <c r="M137" s="1"/>
      <c r="N137" s="1"/>
      <c r="O137" s="1"/>
      <c r="P137" s="1"/>
      <c r="Q137" s="1"/>
      <c r="R137" s="1"/>
      <c r="S137" s="1"/>
      <c r="T137" s="1"/>
      <c r="U137" s="1"/>
      <c r="V137" s="1"/>
      <c r="W137" s="1"/>
      <c r="X137" s="1"/>
      <c r="Y137" s="1"/>
      <c r="Z137" s="1"/>
    </row>
    <row r="138" ht="24.75" customHeight="1">
      <c r="A138" s="1"/>
      <c r="B138" s="15"/>
      <c r="C138" s="15"/>
      <c r="D138" s="1"/>
      <c r="E138" s="1"/>
      <c r="F138" s="1"/>
      <c r="G138" s="1"/>
      <c r="H138" s="1"/>
      <c r="I138" s="1"/>
      <c r="J138" s="1"/>
      <c r="K138" s="1"/>
      <c r="L138" s="1"/>
      <c r="M138" s="1"/>
      <c r="N138" s="1"/>
      <c r="O138" s="1"/>
      <c r="P138" s="1"/>
      <c r="Q138" s="1"/>
      <c r="R138" s="1"/>
      <c r="S138" s="1"/>
      <c r="T138" s="1"/>
      <c r="U138" s="1"/>
      <c r="V138" s="1"/>
      <c r="W138" s="1"/>
      <c r="X138" s="1"/>
      <c r="Y138" s="1"/>
      <c r="Z138" s="1"/>
    </row>
    <row r="139" ht="24.75" customHeight="1">
      <c r="A139" s="1"/>
      <c r="B139" s="15"/>
      <c r="C139" s="15"/>
      <c r="D139" s="1"/>
      <c r="E139" s="1"/>
      <c r="F139" s="1"/>
      <c r="G139" s="1"/>
      <c r="H139" s="1"/>
      <c r="I139" s="1"/>
      <c r="J139" s="1"/>
      <c r="K139" s="1"/>
      <c r="L139" s="1"/>
      <c r="M139" s="1"/>
      <c r="N139" s="1"/>
      <c r="O139" s="1"/>
      <c r="P139" s="1"/>
      <c r="Q139" s="1"/>
      <c r="R139" s="1"/>
      <c r="S139" s="1"/>
      <c r="T139" s="1"/>
      <c r="U139" s="1"/>
      <c r="V139" s="1"/>
      <c r="W139" s="1"/>
      <c r="X139" s="1"/>
      <c r="Y139" s="1"/>
      <c r="Z139" s="1"/>
    </row>
    <row r="140" ht="24.75" customHeight="1">
      <c r="A140" s="1"/>
      <c r="B140" s="15"/>
      <c r="C140" s="15"/>
      <c r="D140" s="1"/>
      <c r="E140" s="1"/>
      <c r="F140" s="1"/>
      <c r="G140" s="1"/>
      <c r="H140" s="1"/>
      <c r="I140" s="1"/>
      <c r="J140" s="1"/>
      <c r="K140" s="1"/>
      <c r="L140" s="1"/>
      <c r="M140" s="1"/>
      <c r="N140" s="1"/>
      <c r="O140" s="1"/>
      <c r="P140" s="1"/>
      <c r="Q140" s="1"/>
      <c r="R140" s="1"/>
      <c r="S140" s="1"/>
      <c r="T140" s="1"/>
      <c r="U140" s="1"/>
      <c r="V140" s="1"/>
      <c r="W140" s="1"/>
      <c r="X140" s="1"/>
      <c r="Y140" s="1"/>
      <c r="Z140" s="1"/>
    </row>
    <row r="141" ht="24.75" customHeight="1">
      <c r="A141" s="1"/>
      <c r="B141" s="15"/>
      <c r="C141" s="15"/>
      <c r="D141" s="1"/>
      <c r="E141" s="1"/>
      <c r="F141" s="1"/>
      <c r="G141" s="1"/>
      <c r="H141" s="1"/>
      <c r="I141" s="1"/>
      <c r="J141" s="1"/>
      <c r="K141" s="1"/>
      <c r="L141" s="1"/>
      <c r="M141" s="1"/>
      <c r="N141" s="1"/>
      <c r="O141" s="1"/>
      <c r="P141" s="1"/>
      <c r="Q141" s="1"/>
      <c r="R141" s="1"/>
      <c r="S141" s="1"/>
      <c r="T141" s="1"/>
      <c r="U141" s="1"/>
      <c r="V141" s="1"/>
      <c r="W141" s="1"/>
      <c r="X141" s="1"/>
      <c r="Y141" s="1"/>
      <c r="Z141" s="1"/>
    </row>
    <row r="142" ht="24.75" customHeight="1">
      <c r="A142" s="1"/>
      <c r="B142" s="15"/>
      <c r="C142" s="15"/>
      <c r="D142" s="1"/>
      <c r="E142" s="1"/>
      <c r="F142" s="1"/>
      <c r="G142" s="1"/>
      <c r="H142" s="1"/>
      <c r="I142" s="1"/>
      <c r="J142" s="1"/>
      <c r="K142" s="1"/>
      <c r="L142" s="1"/>
      <c r="M142" s="1"/>
      <c r="N142" s="1"/>
      <c r="O142" s="1"/>
      <c r="P142" s="1"/>
      <c r="Q142" s="1"/>
      <c r="R142" s="1"/>
      <c r="S142" s="1"/>
      <c r="T142" s="1"/>
      <c r="U142" s="1"/>
      <c r="V142" s="1"/>
      <c r="W142" s="1"/>
      <c r="X142" s="1"/>
      <c r="Y142" s="1"/>
      <c r="Z142" s="1"/>
    </row>
    <row r="143" ht="24.75" customHeight="1">
      <c r="A143" s="1"/>
      <c r="B143" s="15"/>
      <c r="C143" s="15"/>
      <c r="D143" s="1"/>
      <c r="E143" s="1"/>
      <c r="F143" s="1"/>
      <c r="G143" s="1"/>
      <c r="H143" s="1"/>
      <c r="I143" s="1"/>
      <c r="J143" s="1"/>
      <c r="K143" s="1"/>
      <c r="L143" s="1"/>
      <c r="M143" s="1"/>
      <c r="N143" s="1"/>
      <c r="O143" s="1"/>
      <c r="P143" s="1"/>
      <c r="Q143" s="1"/>
      <c r="R143" s="1"/>
      <c r="S143" s="1"/>
      <c r="T143" s="1"/>
      <c r="U143" s="1"/>
      <c r="V143" s="1"/>
      <c r="W143" s="1"/>
      <c r="X143" s="1"/>
      <c r="Y143" s="1"/>
      <c r="Z143" s="1"/>
    </row>
    <row r="144" ht="24.75" customHeight="1">
      <c r="A144" s="1"/>
      <c r="B144" s="15"/>
      <c r="C144" s="15"/>
      <c r="D144" s="1"/>
      <c r="E144" s="1"/>
      <c r="F144" s="1"/>
      <c r="G144" s="1"/>
      <c r="H144" s="1"/>
      <c r="I144" s="1"/>
      <c r="J144" s="1"/>
      <c r="K144" s="1"/>
      <c r="L144" s="1"/>
      <c r="M144" s="1"/>
      <c r="N144" s="1"/>
      <c r="O144" s="1"/>
      <c r="P144" s="1"/>
      <c r="Q144" s="1"/>
      <c r="R144" s="1"/>
      <c r="S144" s="1"/>
      <c r="T144" s="1"/>
      <c r="U144" s="1"/>
      <c r="V144" s="1"/>
      <c r="W144" s="1"/>
      <c r="X144" s="1"/>
      <c r="Y144" s="1"/>
      <c r="Z144" s="1"/>
    </row>
    <row r="145" ht="24.75" customHeight="1">
      <c r="A145" s="1"/>
      <c r="B145" s="15"/>
      <c r="C145" s="15"/>
      <c r="D145" s="1"/>
      <c r="E145" s="1"/>
      <c r="F145" s="1"/>
      <c r="G145" s="1"/>
      <c r="H145" s="1"/>
      <c r="I145" s="1"/>
      <c r="J145" s="1"/>
      <c r="K145" s="1"/>
      <c r="L145" s="1"/>
      <c r="M145" s="1"/>
      <c r="N145" s="1"/>
      <c r="O145" s="1"/>
      <c r="P145" s="1"/>
      <c r="Q145" s="1"/>
      <c r="R145" s="1"/>
      <c r="S145" s="1"/>
      <c r="T145" s="1"/>
      <c r="U145" s="1"/>
      <c r="V145" s="1"/>
      <c r="W145" s="1"/>
      <c r="X145" s="1"/>
      <c r="Y145" s="1"/>
      <c r="Z145" s="1"/>
    </row>
    <row r="146" ht="24.75" customHeight="1">
      <c r="A146" s="1"/>
      <c r="B146" s="15"/>
      <c r="C146" s="15"/>
      <c r="D146" s="1"/>
      <c r="E146" s="1"/>
      <c r="F146" s="1"/>
      <c r="G146" s="1"/>
      <c r="H146" s="1"/>
      <c r="I146" s="1"/>
      <c r="J146" s="1"/>
      <c r="K146" s="1"/>
      <c r="L146" s="1"/>
      <c r="M146" s="1"/>
      <c r="N146" s="1"/>
      <c r="O146" s="1"/>
      <c r="P146" s="1"/>
      <c r="Q146" s="1"/>
      <c r="R146" s="1"/>
      <c r="S146" s="1"/>
      <c r="T146" s="1"/>
      <c r="U146" s="1"/>
      <c r="V146" s="1"/>
      <c r="W146" s="1"/>
      <c r="X146" s="1"/>
      <c r="Y146" s="1"/>
      <c r="Z146" s="1"/>
    </row>
    <row r="147" ht="24.75" customHeight="1">
      <c r="A147" s="1"/>
      <c r="B147" s="15"/>
      <c r="C147" s="15"/>
      <c r="D147" s="1"/>
      <c r="E147" s="1"/>
      <c r="F147" s="1"/>
      <c r="G147" s="1"/>
      <c r="H147" s="1"/>
      <c r="I147" s="1"/>
      <c r="J147" s="1"/>
      <c r="K147" s="1"/>
      <c r="L147" s="1"/>
      <c r="M147" s="1"/>
      <c r="N147" s="1"/>
      <c r="O147" s="1"/>
      <c r="P147" s="1"/>
      <c r="Q147" s="1"/>
      <c r="R147" s="1"/>
      <c r="S147" s="1"/>
      <c r="T147" s="1"/>
      <c r="U147" s="1"/>
      <c r="V147" s="1"/>
      <c r="W147" s="1"/>
      <c r="X147" s="1"/>
      <c r="Y147" s="1"/>
      <c r="Z147" s="1"/>
    </row>
    <row r="148" ht="24.75" customHeight="1">
      <c r="A148" s="1"/>
      <c r="B148" s="15"/>
      <c r="C148" s="15"/>
      <c r="D148" s="1"/>
      <c r="E148" s="1"/>
      <c r="F148" s="1"/>
      <c r="G148" s="1"/>
      <c r="H148" s="1"/>
      <c r="I148" s="1"/>
      <c r="J148" s="1"/>
      <c r="K148" s="1"/>
      <c r="L148" s="1"/>
      <c r="M148" s="1"/>
      <c r="N148" s="1"/>
      <c r="O148" s="1"/>
      <c r="P148" s="1"/>
      <c r="Q148" s="1"/>
      <c r="R148" s="1"/>
      <c r="S148" s="1"/>
      <c r="T148" s="1"/>
      <c r="U148" s="1"/>
      <c r="V148" s="1"/>
      <c r="W148" s="1"/>
      <c r="X148" s="1"/>
      <c r="Y148" s="1"/>
      <c r="Z148" s="1"/>
    </row>
    <row r="149" ht="24.75" customHeight="1">
      <c r="A149" s="1"/>
      <c r="B149" s="15"/>
      <c r="C149" s="15"/>
      <c r="D149" s="1"/>
      <c r="E149" s="1"/>
      <c r="F149" s="1"/>
      <c r="G149" s="1"/>
      <c r="H149" s="1"/>
      <c r="I149" s="1"/>
      <c r="J149" s="1"/>
      <c r="K149" s="1"/>
      <c r="L149" s="1"/>
      <c r="M149" s="1"/>
      <c r="N149" s="1"/>
      <c r="O149" s="1"/>
      <c r="P149" s="1"/>
      <c r="Q149" s="1"/>
      <c r="R149" s="1"/>
      <c r="S149" s="1"/>
      <c r="T149" s="1"/>
      <c r="U149" s="1"/>
      <c r="V149" s="1"/>
      <c r="W149" s="1"/>
      <c r="X149" s="1"/>
      <c r="Y149" s="1"/>
      <c r="Z149" s="1"/>
    </row>
    <row r="150" ht="24.75" customHeight="1">
      <c r="A150" s="1"/>
      <c r="B150" s="15"/>
      <c r="C150" s="15"/>
      <c r="D150" s="1"/>
      <c r="E150" s="1"/>
      <c r="F150" s="1"/>
      <c r="G150" s="1"/>
      <c r="H150" s="1"/>
      <c r="I150" s="1"/>
      <c r="J150" s="1"/>
      <c r="K150" s="1"/>
      <c r="L150" s="1"/>
      <c r="M150" s="1"/>
      <c r="N150" s="1"/>
      <c r="O150" s="1"/>
      <c r="P150" s="1"/>
      <c r="Q150" s="1"/>
      <c r="R150" s="1"/>
      <c r="S150" s="1"/>
      <c r="T150" s="1"/>
      <c r="U150" s="1"/>
      <c r="V150" s="1"/>
      <c r="W150" s="1"/>
      <c r="X150" s="1"/>
      <c r="Y150" s="1"/>
      <c r="Z150" s="1"/>
    </row>
    <row r="151" ht="24.75" customHeight="1">
      <c r="A151" s="1"/>
      <c r="B151" s="15"/>
      <c r="C151" s="15"/>
      <c r="D151" s="1"/>
      <c r="E151" s="1"/>
      <c r="F151" s="1"/>
      <c r="G151" s="1"/>
      <c r="H151" s="1"/>
      <c r="I151" s="1"/>
      <c r="J151" s="1"/>
      <c r="K151" s="1"/>
      <c r="L151" s="1"/>
      <c r="M151" s="1"/>
      <c r="N151" s="1"/>
      <c r="O151" s="1"/>
      <c r="P151" s="1"/>
      <c r="Q151" s="1"/>
      <c r="R151" s="1"/>
      <c r="S151" s="1"/>
      <c r="T151" s="1"/>
      <c r="U151" s="1"/>
      <c r="V151" s="1"/>
      <c r="W151" s="1"/>
      <c r="X151" s="1"/>
      <c r="Y151" s="1"/>
      <c r="Z151" s="1"/>
    </row>
    <row r="152" ht="24.75" customHeight="1">
      <c r="A152" s="1"/>
      <c r="B152" s="15"/>
      <c r="C152" s="15"/>
      <c r="D152" s="1"/>
      <c r="E152" s="1"/>
      <c r="F152" s="1"/>
      <c r="G152" s="1"/>
      <c r="H152" s="1"/>
      <c r="I152" s="1"/>
      <c r="J152" s="1"/>
      <c r="K152" s="1"/>
      <c r="L152" s="1"/>
      <c r="M152" s="1"/>
      <c r="N152" s="1"/>
      <c r="O152" s="1"/>
      <c r="P152" s="1"/>
      <c r="Q152" s="1"/>
      <c r="R152" s="1"/>
      <c r="S152" s="1"/>
      <c r="T152" s="1"/>
      <c r="U152" s="1"/>
      <c r="V152" s="1"/>
      <c r="W152" s="1"/>
      <c r="X152" s="1"/>
      <c r="Y152" s="1"/>
      <c r="Z152" s="1"/>
    </row>
    <row r="153" ht="24.75" customHeight="1">
      <c r="A153" s="1"/>
      <c r="B153" s="15"/>
      <c r="C153" s="15"/>
      <c r="D153" s="1"/>
      <c r="E153" s="1"/>
      <c r="F153" s="1"/>
      <c r="G153" s="1"/>
      <c r="H153" s="1"/>
      <c r="I153" s="1"/>
      <c r="J153" s="1"/>
      <c r="K153" s="1"/>
      <c r="L153" s="1"/>
      <c r="M153" s="1"/>
      <c r="N153" s="1"/>
      <c r="O153" s="1"/>
      <c r="P153" s="1"/>
      <c r="Q153" s="1"/>
      <c r="R153" s="1"/>
      <c r="S153" s="1"/>
      <c r="T153" s="1"/>
      <c r="U153" s="1"/>
      <c r="V153" s="1"/>
      <c r="W153" s="1"/>
      <c r="X153" s="1"/>
      <c r="Y153" s="1"/>
      <c r="Z153" s="1"/>
    </row>
    <row r="154" ht="24.75" customHeight="1">
      <c r="A154" s="1"/>
      <c r="B154" s="15"/>
      <c r="C154" s="15"/>
      <c r="D154" s="1"/>
      <c r="E154" s="1"/>
      <c r="F154" s="1"/>
      <c r="G154" s="1"/>
      <c r="H154" s="1"/>
      <c r="I154" s="1"/>
      <c r="J154" s="1"/>
      <c r="K154" s="1"/>
      <c r="L154" s="1"/>
      <c r="M154" s="1"/>
      <c r="N154" s="1"/>
      <c r="O154" s="1"/>
      <c r="P154" s="1"/>
      <c r="Q154" s="1"/>
      <c r="R154" s="1"/>
      <c r="S154" s="1"/>
      <c r="T154" s="1"/>
      <c r="U154" s="1"/>
      <c r="V154" s="1"/>
      <c r="W154" s="1"/>
      <c r="X154" s="1"/>
      <c r="Y154" s="1"/>
      <c r="Z154" s="1"/>
    </row>
    <row r="155" ht="24.75" customHeight="1">
      <c r="A155" s="1"/>
      <c r="B155" s="15"/>
      <c r="C155" s="15"/>
      <c r="D155" s="1"/>
      <c r="E155" s="1"/>
      <c r="F155" s="1"/>
      <c r="G155" s="1"/>
      <c r="H155" s="1"/>
      <c r="I155" s="1"/>
      <c r="J155" s="1"/>
      <c r="K155" s="1"/>
      <c r="L155" s="1"/>
      <c r="M155" s="1"/>
      <c r="N155" s="1"/>
      <c r="O155" s="1"/>
      <c r="P155" s="1"/>
      <c r="Q155" s="1"/>
      <c r="R155" s="1"/>
      <c r="S155" s="1"/>
      <c r="T155" s="1"/>
      <c r="U155" s="1"/>
      <c r="V155" s="1"/>
      <c r="W155" s="1"/>
      <c r="X155" s="1"/>
      <c r="Y155" s="1"/>
      <c r="Z155" s="1"/>
    </row>
    <row r="156" ht="24.75" customHeight="1">
      <c r="A156" s="1"/>
      <c r="B156" s="15"/>
      <c r="C156" s="15"/>
      <c r="D156" s="1"/>
      <c r="E156" s="1"/>
      <c r="F156" s="1"/>
      <c r="G156" s="1"/>
      <c r="H156" s="1"/>
      <c r="I156" s="1"/>
      <c r="J156" s="1"/>
      <c r="K156" s="1"/>
      <c r="L156" s="1"/>
      <c r="M156" s="1"/>
      <c r="N156" s="1"/>
      <c r="O156" s="1"/>
      <c r="P156" s="1"/>
      <c r="Q156" s="1"/>
      <c r="R156" s="1"/>
      <c r="S156" s="1"/>
      <c r="T156" s="1"/>
      <c r="U156" s="1"/>
      <c r="V156" s="1"/>
      <c r="W156" s="1"/>
      <c r="X156" s="1"/>
      <c r="Y156" s="1"/>
      <c r="Z156" s="1"/>
    </row>
    <row r="157" ht="24.75" customHeight="1">
      <c r="A157" s="1"/>
      <c r="B157" s="15"/>
      <c r="C157" s="15"/>
      <c r="D157" s="1"/>
      <c r="E157" s="1"/>
      <c r="F157" s="1"/>
      <c r="G157" s="1"/>
      <c r="H157" s="1"/>
      <c r="I157" s="1"/>
      <c r="J157" s="1"/>
      <c r="K157" s="1"/>
      <c r="L157" s="1"/>
      <c r="M157" s="1"/>
      <c r="N157" s="1"/>
      <c r="O157" s="1"/>
      <c r="P157" s="1"/>
      <c r="Q157" s="1"/>
      <c r="R157" s="1"/>
      <c r="S157" s="1"/>
      <c r="T157" s="1"/>
      <c r="U157" s="1"/>
      <c r="V157" s="1"/>
      <c r="W157" s="1"/>
      <c r="X157" s="1"/>
      <c r="Y157" s="1"/>
      <c r="Z157" s="1"/>
    </row>
    <row r="158" ht="24.75" customHeight="1">
      <c r="A158" s="1"/>
      <c r="B158" s="15"/>
      <c r="C158" s="15"/>
      <c r="D158" s="1"/>
      <c r="E158" s="1"/>
      <c r="F158" s="1"/>
      <c r="G158" s="1"/>
      <c r="H158" s="1"/>
      <c r="I158" s="1"/>
      <c r="J158" s="1"/>
      <c r="K158" s="1"/>
      <c r="L158" s="1"/>
      <c r="M158" s="1"/>
      <c r="N158" s="1"/>
      <c r="O158" s="1"/>
      <c r="P158" s="1"/>
      <c r="Q158" s="1"/>
      <c r="R158" s="1"/>
      <c r="S158" s="1"/>
      <c r="T158" s="1"/>
      <c r="U158" s="1"/>
      <c r="V158" s="1"/>
      <c r="W158" s="1"/>
      <c r="X158" s="1"/>
      <c r="Y158" s="1"/>
      <c r="Z158" s="1"/>
    </row>
    <row r="159" ht="24.75" customHeight="1">
      <c r="A159" s="1"/>
      <c r="B159" s="15"/>
      <c r="C159" s="15"/>
      <c r="D159" s="1"/>
      <c r="E159" s="1"/>
      <c r="F159" s="1"/>
      <c r="G159" s="1"/>
      <c r="H159" s="1"/>
      <c r="I159" s="1"/>
      <c r="J159" s="1"/>
      <c r="K159" s="1"/>
      <c r="L159" s="1"/>
      <c r="M159" s="1"/>
      <c r="N159" s="1"/>
      <c r="O159" s="1"/>
      <c r="P159" s="1"/>
      <c r="Q159" s="1"/>
      <c r="R159" s="1"/>
      <c r="S159" s="1"/>
      <c r="T159" s="1"/>
      <c r="U159" s="1"/>
      <c r="V159" s="1"/>
      <c r="W159" s="1"/>
      <c r="X159" s="1"/>
      <c r="Y159" s="1"/>
      <c r="Z159" s="1"/>
    </row>
    <row r="160" ht="24.75" customHeight="1">
      <c r="A160" s="1"/>
      <c r="B160" s="15"/>
      <c r="C160" s="15"/>
      <c r="D160" s="1"/>
      <c r="E160" s="1"/>
      <c r="F160" s="1"/>
      <c r="G160" s="1"/>
      <c r="H160" s="1"/>
      <c r="I160" s="1"/>
      <c r="J160" s="1"/>
      <c r="K160" s="1"/>
      <c r="L160" s="1"/>
      <c r="M160" s="1"/>
      <c r="N160" s="1"/>
      <c r="O160" s="1"/>
      <c r="P160" s="1"/>
      <c r="Q160" s="1"/>
      <c r="R160" s="1"/>
      <c r="S160" s="1"/>
      <c r="T160" s="1"/>
      <c r="U160" s="1"/>
      <c r="V160" s="1"/>
      <c r="W160" s="1"/>
      <c r="X160" s="1"/>
      <c r="Y160" s="1"/>
      <c r="Z160" s="1"/>
    </row>
    <row r="161" ht="24.75" customHeight="1">
      <c r="A161" s="1"/>
      <c r="B161" s="15"/>
      <c r="C161" s="15"/>
      <c r="D161" s="1"/>
      <c r="E161" s="1"/>
      <c r="F161" s="1"/>
      <c r="G161" s="1"/>
      <c r="H161" s="1"/>
      <c r="I161" s="1"/>
      <c r="J161" s="1"/>
      <c r="K161" s="1"/>
      <c r="L161" s="1"/>
      <c r="M161" s="1"/>
      <c r="N161" s="1"/>
      <c r="O161" s="1"/>
      <c r="P161" s="1"/>
      <c r="Q161" s="1"/>
      <c r="R161" s="1"/>
      <c r="S161" s="1"/>
      <c r="T161" s="1"/>
      <c r="U161" s="1"/>
      <c r="V161" s="1"/>
      <c r="W161" s="1"/>
      <c r="X161" s="1"/>
      <c r="Y161" s="1"/>
      <c r="Z161" s="1"/>
    </row>
    <row r="162" ht="24.75" customHeight="1">
      <c r="A162" s="1"/>
      <c r="B162" s="15"/>
      <c r="C162" s="15"/>
      <c r="D162" s="1"/>
      <c r="E162" s="1"/>
      <c r="F162" s="1"/>
      <c r="G162" s="1"/>
      <c r="H162" s="1"/>
      <c r="I162" s="1"/>
      <c r="J162" s="1"/>
      <c r="K162" s="1"/>
      <c r="L162" s="1"/>
      <c r="M162" s="1"/>
      <c r="N162" s="1"/>
      <c r="O162" s="1"/>
      <c r="P162" s="1"/>
      <c r="Q162" s="1"/>
      <c r="R162" s="1"/>
      <c r="S162" s="1"/>
      <c r="T162" s="1"/>
      <c r="U162" s="1"/>
      <c r="V162" s="1"/>
      <c r="W162" s="1"/>
      <c r="X162" s="1"/>
      <c r="Y162" s="1"/>
      <c r="Z162" s="1"/>
    </row>
    <row r="163" ht="24.75" customHeight="1">
      <c r="A163" s="1"/>
      <c r="B163" s="15"/>
      <c r="C163" s="15"/>
      <c r="D163" s="1"/>
      <c r="E163" s="1"/>
      <c r="F163" s="1"/>
      <c r="G163" s="1"/>
      <c r="H163" s="1"/>
      <c r="I163" s="1"/>
      <c r="J163" s="1"/>
      <c r="K163" s="1"/>
      <c r="L163" s="1"/>
      <c r="M163" s="1"/>
      <c r="N163" s="1"/>
      <c r="O163" s="1"/>
      <c r="P163" s="1"/>
      <c r="Q163" s="1"/>
      <c r="R163" s="1"/>
      <c r="S163" s="1"/>
      <c r="T163" s="1"/>
      <c r="U163" s="1"/>
      <c r="V163" s="1"/>
      <c r="W163" s="1"/>
      <c r="X163" s="1"/>
      <c r="Y163" s="1"/>
      <c r="Z163" s="1"/>
    </row>
    <row r="164" ht="24.75" customHeight="1">
      <c r="A164" s="1"/>
      <c r="B164" s="15"/>
      <c r="C164" s="15"/>
      <c r="D164" s="1"/>
      <c r="E164" s="1"/>
      <c r="F164" s="1"/>
      <c r="G164" s="1"/>
      <c r="H164" s="1"/>
      <c r="I164" s="1"/>
      <c r="J164" s="1"/>
      <c r="K164" s="1"/>
      <c r="L164" s="1"/>
      <c r="M164" s="1"/>
      <c r="N164" s="1"/>
      <c r="O164" s="1"/>
      <c r="P164" s="1"/>
      <c r="Q164" s="1"/>
      <c r="R164" s="1"/>
      <c r="S164" s="1"/>
      <c r="T164" s="1"/>
      <c r="U164" s="1"/>
      <c r="V164" s="1"/>
      <c r="W164" s="1"/>
      <c r="X164" s="1"/>
      <c r="Y164" s="1"/>
      <c r="Z164" s="1"/>
    </row>
    <row r="165" ht="24.75" customHeight="1">
      <c r="A165" s="1"/>
      <c r="B165" s="15"/>
      <c r="C165" s="15"/>
      <c r="D165" s="1"/>
      <c r="E165" s="1"/>
      <c r="F165" s="1"/>
      <c r="G165" s="1"/>
      <c r="H165" s="1"/>
      <c r="I165" s="1"/>
      <c r="J165" s="1"/>
      <c r="K165" s="1"/>
      <c r="L165" s="1"/>
      <c r="M165" s="1"/>
      <c r="N165" s="1"/>
      <c r="O165" s="1"/>
      <c r="P165" s="1"/>
      <c r="Q165" s="1"/>
      <c r="R165" s="1"/>
      <c r="S165" s="1"/>
      <c r="T165" s="1"/>
      <c r="U165" s="1"/>
      <c r="V165" s="1"/>
      <c r="W165" s="1"/>
      <c r="X165" s="1"/>
      <c r="Y165" s="1"/>
      <c r="Z165" s="1"/>
    </row>
    <row r="166" ht="24.75" customHeight="1">
      <c r="A166" s="1"/>
      <c r="B166" s="15"/>
      <c r="C166" s="15"/>
      <c r="D166" s="1"/>
      <c r="E166" s="1"/>
      <c r="F166" s="1"/>
      <c r="G166" s="1"/>
      <c r="H166" s="1"/>
      <c r="I166" s="1"/>
      <c r="J166" s="1"/>
      <c r="K166" s="1"/>
      <c r="L166" s="1"/>
      <c r="M166" s="1"/>
      <c r="N166" s="1"/>
      <c r="O166" s="1"/>
      <c r="P166" s="1"/>
      <c r="Q166" s="1"/>
      <c r="R166" s="1"/>
      <c r="S166" s="1"/>
      <c r="T166" s="1"/>
      <c r="U166" s="1"/>
      <c r="V166" s="1"/>
      <c r="W166" s="1"/>
      <c r="X166" s="1"/>
      <c r="Y166" s="1"/>
      <c r="Z166" s="1"/>
    </row>
    <row r="167" ht="24.75" customHeight="1">
      <c r="A167" s="1"/>
      <c r="B167" s="15"/>
      <c r="C167" s="15"/>
      <c r="D167" s="1"/>
      <c r="E167" s="1"/>
      <c r="F167" s="1"/>
      <c r="G167" s="1"/>
      <c r="H167" s="1"/>
      <c r="I167" s="1"/>
      <c r="J167" s="1"/>
      <c r="K167" s="1"/>
      <c r="L167" s="1"/>
      <c r="M167" s="1"/>
      <c r="N167" s="1"/>
      <c r="O167" s="1"/>
      <c r="P167" s="1"/>
      <c r="Q167" s="1"/>
      <c r="R167" s="1"/>
      <c r="S167" s="1"/>
      <c r="T167" s="1"/>
      <c r="U167" s="1"/>
      <c r="V167" s="1"/>
      <c r="W167" s="1"/>
      <c r="X167" s="1"/>
      <c r="Y167" s="1"/>
      <c r="Z167" s="1"/>
    </row>
    <row r="168" ht="24.75" customHeight="1">
      <c r="A168" s="1"/>
      <c r="B168" s="15"/>
      <c r="C168" s="15"/>
      <c r="D168" s="1"/>
      <c r="E168" s="1"/>
      <c r="F168" s="1"/>
      <c r="G168" s="1"/>
      <c r="H168" s="1"/>
      <c r="I168" s="1"/>
      <c r="J168" s="1"/>
      <c r="K168" s="1"/>
      <c r="L168" s="1"/>
      <c r="M168" s="1"/>
      <c r="N168" s="1"/>
      <c r="O168" s="1"/>
      <c r="P168" s="1"/>
      <c r="Q168" s="1"/>
      <c r="R168" s="1"/>
      <c r="S168" s="1"/>
      <c r="T168" s="1"/>
      <c r="U168" s="1"/>
      <c r="V168" s="1"/>
      <c r="W168" s="1"/>
      <c r="X168" s="1"/>
      <c r="Y168" s="1"/>
      <c r="Z168" s="1"/>
    </row>
    <row r="169" ht="24.75" customHeight="1">
      <c r="A169" s="1"/>
      <c r="B169" s="15"/>
      <c r="C169" s="15"/>
      <c r="D169" s="1"/>
      <c r="E169" s="1"/>
      <c r="F169" s="1"/>
      <c r="G169" s="1"/>
      <c r="H169" s="1"/>
      <c r="I169" s="1"/>
      <c r="J169" s="1"/>
      <c r="K169" s="1"/>
      <c r="L169" s="1"/>
      <c r="M169" s="1"/>
      <c r="N169" s="1"/>
      <c r="O169" s="1"/>
      <c r="P169" s="1"/>
      <c r="Q169" s="1"/>
      <c r="R169" s="1"/>
      <c r="S169" s="1"/>
      <c r="T169" s="1"/>
      <c r="U169" s="1"/>
      <c r="V169" s="1"/>
      <c r="W169" s="1"/>
      <c r="X169" s="1"/>
      <c r="Y169" s="1"/>
      <c r="Z169" s="1"/>
    </row>
    <row r="170" ht="24.75" customHeight="1">
      <c r="A170" s="1"/>
      <c r="B170" s="15"/>
      <c r="C170" s="15"/>
      <c r="D170" s="1"/>
      <c r="E170" s="1"/>
      <c r="F170" s="1"/>
      <c r="G170" s="1"/>
      <c r="H170" s="1"/>
      <c r="I170" s="1"/>
      <c r="J170" s="1"/>
      <c r="K170" s="1"/>
      <c r="L170" s="1"/>
      <c r="M170" s="1"/>
      <c r="N170" s="1"/>
      <c r="O170" s="1"/>
      <c r="P170" s="1"/>
      <c r="Q170" s="1"/>
      <c r="R170" s="1"/>
      <c r="S170" s="1"/>
      <c r="T170" s="1"/>
      <c r="U170" s="1"/>
      <c r="V170" s="1"/>
      <c r="W170" s="1"/>
      <c r="X170" s="1"/>
      <c r="Y170" s="1"/>
      <c r="Z170" s="1"/>
    </row>
    <row r="171" ht="24.75" customHeight="1">
      <c r="A171" s="1"/>
      <c r="B171" s="15"/>
      <c r="C171" s="15"/>
      <c r="D171" s="1"/>
      <c r="E171" s="1"/>
      <c r="F171" s="1"/>
      <c r="G171" s="1"/>
      <c r="H171" s="1"/>
      <c r="I171" s="1"/>
      <c r="J171" s="1"/>
      <c r="K171" s="1"/>
      <c r="L171" s="1"/>
      <c r="M171" s="1"/>
      <c r="N171" s="1"/>
      <c r="O171" s="1"/>
      <c r="P171" s="1"/>
      <c r="Q171" s="1"/>
      <c r="R171" s="1"/>
      <c r="S171" s="1"/>
      <c r="T171" s="1"/>
      <c r="U171" s="1"/>
      <c r="V171" s="1"/>
      <c r="W171" s="1"/>
      <c r="X171" s="1"/>
      <c r="Y171" s="1"/>
      <c r="Z171" s="1"/>
    </row>
    <row r="172" ht="24.75" customHeight="1">
      <c r="A172" s="1"/>
      <c r="B172" s="15"/>
      <c r="C172" s="15"/>
      <c r="D172" s="1"/>
      <c r="E172" s="1"/>
      <c r="F172" s="1"/>
      <c r="G172" s="1"/>
      <c r="H172" s="1"/>
      <c r="I172" s="1"/>
      <c r="J172" s="1"/>
      <c r="K172" s="1"/>
      <c r="L172" s="1"/>
      <c r="M172" s="1"/>
      <c r="N172" s="1"/>
      <c r="O172" s="1"/>
      <c r="P172" s="1"/>
      <c r="Q172" s="1"/>
      <c r="R172" s="1"/>
      <c r="S172" s="1"/>
      <c r="T172" s="1"/>
      <c r="U172" s="1"/>
      <c r="V172" s="1"/>
      <c r="W172" s="1"/>
      <c r="X172" s="1"/>
      <c r="Y172" s="1"/>
      <c r="Z172" s="1"/>
    </row>
    <row r="173" ht="24.75" customHeight="1">
      <c r="A173" s="1"/>
      <c r="B173" s="15"/>
      <c r="C173" s="15"/>
      <c r="D173" s="1"/>
      <c r="E173" s="1"/>
      <c r="F173" s="1"/>
      <c r="G173" s="1"/>
      <c r="H173" s="1"/>
      <c r="I173" s="1"/>
      <c r="J173" s="1"/>
      <c r="K173" s="1"/>
      <c r="L173" s="1"/>
      <c r="M173" s="1"/>
      <c r="N173" s="1"/>
      <c r="O173" s="1"/>
      <c r="P173" s="1"/>
      <c r="Q173" s="1"/>
      <c r="R173" s="1"/>
      <c r="S173" s="1"/>
      <c r="T173" s="1"/>
      <c r="U173" s="1"/>
      <c r="V173" s="1"/>
      <c r="W173" s="1"/>
      <c r="X173" s="1"/>
      <c r="Y173" s="1"/>
      <c r="Z173" s="1"/>
    </row>
    <row r="174" ht="24.75" customHeight="1">
      <c r="A174" s="1"/>
      <c r="B174" s="15"/>
      <c r="C174" s="15"/>
      <c r="D174" s="1"/>
      <c r="E174" s="1"/>
      <c r="F174" s="1"/>
      <c r="G174" s="1"/>
      <c r="H174" s="1"/>
      <c r="I174" s="1"/>
      <c r="J174" s="1"/>
      <c r="K174" s="1"/>
      <c r="L174" s="1"/>
      <c r="M174" s="1"/>
      <c r="N174" s="1"/>
      <c r="O174" s="1"/>
      <c r="P174" s="1"/>
      <c r="Q174" s="1"/>
      <c r="R174" s="1"/>
      <c r="S174" s="1"/>
      <c r="T174" s="1"/>
      <c r="U174" s="1"/>
      <c r="V174" s="1"/>
      <c r="W174" s="1"/>
      <c r="X174" s="1"/>
      <c r="Y174" s="1"/>
      <c r="Z174" s="1"/>
    </row>
    <row r="175" ht="24.75" customHeight="1">
      <c r="A175" s="1"/>
      <c r="B175" s="15"/>
      <c r="C175" s="15"/>
      <c r="D175" s="1"/>
      <c r="E175" s="1"/>
      <c r="F175" s="1"/>
      <c r="G175" s="1"/>
      <c r="H175" s="1"/>
      <c r="I175" s="1"/>
      <c r="J175" s="1"/>
      <c r="K175" s="1"/>
      <c r="L175" s="1"/>
      <c r="M175" s="1"/>
      <c r="N175" s="1"/>
      <c r="O175" s="1"/>
      <c r="P175" s="1"/>
      <c r="Q175" s="1"/>
      <c r="R175" s="1"/>
      <c r="S175" s="1"/>
      <c r="T175" s="1"/>
      <c r="U175" s="1"/>
      <c r="V175" s="1"/>
      <c r="W175" s="1"/>
      <c r="X175" s="1"/>
      <c r="Y175" s="1"/>
      <c r="Z175" s="1"/>
    </row>
    <row r="176" ht="24.75" customHeight="1">
      <c r="A176" s="1"/>
      <c r="B176" s="15"/>
      <c r="C176" s="15"/>
      <c r="D176" s="1"/>
      <c r="E176" s="1"/>
      <c r="F176" s="1"/>
      <c r="G176" s="1"/>
      <c r="H176" s="1"/>
      <c r="I176" s="1"/>
      <c r="J176" s="1"/>
      <c r="K176" s="1"/>
      <c r="L176" s="1"/>
      <c r="M176" s="1"/>
      <c r="N176" s="1"/>
      <c r="O176" s="1"/>
      <c r="P176" s="1"/>
      <c r="Q176" s="1"/>
      <c r="R176" s="1"/>
      <c r="S176" s="1"/>
      <c r="T176" s="1"/>
      <c r="U176" s="1"/>
      <c r="V176" s="1"/>
      <c r="W176" s="1"/>
      <c r="X176" s="1"/>
      <c r="Y176" s="1"/>
      <c r="Z176" s="1"/>
    </row>
    <row r="177" ht="24.75" customHeight="1">
      <c r="A177" s="1"/>
      <c r="B177" s="15"/>
      <c r="C177" s="15"/>
      <c r="D177" s="1"/>
      <c r="E177" s="1"/>
      <c r="F177" s="1"/>
      <c r="G177" s="1"/>
      <c r="H177" s="1"/>
      <c r="I177" s="1"/>
      <c r="J177" s="1"/>
      <c r="K177" s="1"/>
      <c r="L177" s="1"/>
      <c r="M177" s="1"/>
      <c r="N177" s="1"/>
      <c r="O177" s="1"/>
      <c r="P177" s="1"/>
      <c r="Q177" s="1"/>
      <c r="R177" s="1"/>
      <c r="S177" s="1"/>
      <c r="T177" s="1"/>
      <c r="U177" s="1"/>
      <c r="V177" s="1"/>
      <c r="W177" s="1"/>
      <c r="X177" s="1"/>
      <c r="Y177" s="1"/>
      <c r="Z177" s="1"/>
    </row>
    <row r="178" ht="24.75" customHeight="1">
      <c r="A178" s="1"/>
      <c r="B178" s="15"/>
      <c r="C178" s="15"/>
      <c r="D178" s="1"/>
      <c r="E178" s="1"/>
      <c r="F178" s="1"/>
      <c r="G178" s="1"/>
      <c r="H178" s="1"/>
      <c r="I178" s="1"/>
      <c r="J178" s="1"/>
      <c r="K178" s="1"/>
      <c r="L178" s="1"/>
      <c r="M178" s="1"/>
      <c r="N178" s="1"/>
      <c r="O178" s="1"/>
      <c r="P178" s="1"/>
      <c r="Q178" s="1"/>
      <c r="R178" s="1"/>
      <c r="S178" s="1"/>
      <c r="T178" s="1"/>
      <c r="U178" s="1"/>
      <c r="V178" s="1"/>
      <c r="W178" s="1"/>
      <c r="X178" s="1"/>
      <c r="Y178" s="1"/>
      <c r="Z178" s="1"/>
    </row>
    <row r="179" ht="24.75" customHeight="1">
      <c r="A179" s="1"/>
      <c r="B179" s="15"/>
      <c r="C179" s="15"/>
      <c r="D179" s="1"/>
      <c r="E179" s="1"/>
      <c r="F179" s="1"/>
      <c r="G179" s="1"/>
      <c r="H179" s="1"/>
      <c r="I179" s="1"/>
      <c r="J179" s="1"/>
      <c r="K179" s="1"/>
      <c r="L179" s="1"/>
      <c r="M179" s="1"/>
      <c r="N179" s="1"/>
      <c r="O179" s="1"/>
      <c r="P179" s="1"/>
      <c r="Q179" s="1"/>
      <c r="R179" s="1"/>
      <c r="S179" s="1"/>
      <c r="T179" s="1"/>
      <c r="U179" s="1"/>
      <c r="V179" s="1"/>
      <c r="W179" s="1"/>
      <c r="X179" s="1"/>
      <c r="Y179" s="1"/>
      <c r="Z179" s="1"/>
    </row>
    <row r="180" ht="24.75" customHeight="1">
      <c r="A180" s="1"/>
      <c r="B180" s="15"/>
      <c r="C180" s="15"/>
      <c r="D180" s="1"/>
      <c r="E180" s="1"/>
      <c r="F180" s="1"/>
      <c r="G180" s="1"/>
      <c r="H180" s="1"/>
      <c r="I180" s="1"/>
      <c r="J180" s="1"/>
      <c r="K180" s="1"/>
      <c r="L180" s="1"/>
      <c r="M180" s="1"/>
      <c r="N180" s="1"/>
      <c r="O180" s="1"/>
      <c r="P180" s="1"/>
      <c r="Q180" s="1"/>
      <c r="R180" s="1"/>
      <c r="S180" s="1"/>
      <c r="T180" s="1"/>
      <c r="U180" s="1"/>
      <c r="V180" s="1"/>
      <c r="W180" s="1"/>
      <c r="X180" s="1"/>
      <c r="Y180" s="1"/>
      <c r="Z180" s="1"/>
    </row>
    <row r="181" ht="24.75" customHeight="1">
      <c r="A181" s="1"/>
      <c r="B181" s="15"/>
      <c r="C181" s="15"/>
      <c r="D181" s="1"/>
      <c r="E181" s="1"/>
      <c r="F181" s="1"/>
      <c r="G181" s="1"/>
      <c r="H181" s="1"/>
      <c r="I181" s="1"/>
      <c r="J181" s="1"/>
      <c r="K181" s="1"/>
      <c r="L181" s="1"/>
      <c r="M181" s="1"/>
      <c r="N181" s="1"/>
      <c r="O181" s="1"/>
      <c r="P181" s="1"/>
      <c r="Q181" s="1"/>
      <c r="R181" s="1"/>
      <c r="S181" s="1"/>
      <c r="T181" s="1"/>
      <c r="U181" s="1"/>
      <c r="V181" s="1"/>
      <c r="W181" s="1"/>
      <c r="X181" s="1"/>
      <c r="Y181" s="1"/>
      <c r="Z181" s="1"/>
    </row>
    <row r="182" ht="24.75" customHeight="1">
      <c r="A182" s="1"/>
      <c r="B182" s="15"/>
      <c r="C182" s="15"/>
      <c r="D182" s="1"/>
      <c r="E182" s="1"/>
      <c r="F182" s="1"/>
      <c r="G182" s="1"/>
      <c r="H182" s="1"/>
      <c r="I182" s="1"/>
      <c r="J182" s="1"/>
      <c r="K182" s="1"/>
      <c r="L182" s="1"/>
      <c r="M182" s="1"/>
      <c r="N182" s="1"/>
      <c r="O182" s="1"/>
      <c r="P182" s="1"/>
      <c r="Q182" s="1"/>
      <c r="R182" s="1"/>
      <c r="S182" s="1"/>
      <c r="T182" s="1"/>
      <c r="U182" s="1"/>
      <c r="V182" s="1"/>
      <c r="W182" s="1"/>
      <c r="X182" s="1"/>
      <c r="Y182" s="1"/>
      <c r="Z182" s="1"/>
    </row>
    <row r="183" ht="24.75" customHeight="1">
      <c r="A183" s="1"/>
      <c r="B183" s="15"/>
      <c r="C183" s="15"/>
      <c r="D183" s="1"/>
      <c r="E183" s="1"/>
      <c r="F183" s="1"/>
      <c r="G183" s="1"/>
      <c r="H183" s="1"/>
      <c r="I183" s="1"/>
      <c r="J183" s="1"/>
      <c r="K183" s="1"/>
      <c r="L183" s="1"/>
      <c r="M183" s="1"/>
      <c r="N183" s="1"/>
      <c r="O183" s="1"/>
      <c r="P183" s="1"/>
      <c r="Q183" s="1"/>
      <c r="R183" s="1"/>
      <c r="S183" s="1"/>
      <c r="T183" s="1"/>
      <c r="U183" s="1"/>
      <c r="V183" s="1"/>
      <c r="W183" s="1"/>
      <c r="X183" s="1"/>
      <c r="Y183" s="1"/>
      <c r="Z183" s="1"/>
    </row>
    <row r="184" ht="24.75" customHeight="1">
      <c r="A184" s="1"/>
      <c r="B184" s="15"/>
      <c r="C184" s="15"/>
      <c r="D184" s="1"/>
      <c r="E184" s="1"/>
      <c r="F184" s="1"/>
      <c r="G184" s="1"/>
      <c r="H184" s="1"/>
      <c r="I184" s="1"/>
      <c r="J184" s="1"/>
      <c r="K184" s="1"/>
      <c r="L184" s="1"/>
      <c r="M184" s="1"/>
      <c r="N184" s="1"/>
      <c r="O184" s="1"/>
      <c r="P184" s="1"/>
      <c r="Q184" s="1"/>
      <c r="R184" s="1"/>
      <c r="S184" s="1"/>
      <c r="T184" s="1"/>
      <c r="U184" s="1"/>
      <c r="V184" s="1"/>
      <c r="W184" s="1"/>
      <c r="X184" s="1"/>
      <c r="Y184" s="1"/>
      <c r="Z184" s="1"/>
    </row>
    <row r="185" ht="24.75" customHeight="1">
      <c r="A185" s="1"/>
      <c r="B185" s="15"/>
      <c r="C185" s="15"/>
      <c r="D185" s="1"/>
      <c r="E185" s="1"/>
      <c r="F185" s="1"/>
      <c r="G185" s="1"/>
      <c r="H185" s="1"/>
      <c r="I185" s="1"/>
      <c r="J185" s="1"/>
      <c r="K185" s="1"/>
      <c r="L185" s="1"/>
      <c r="M185" s="1"/>
      <c r="N185" s="1"/>
      <c r="O185" s="1"/>
      <c r="P185" s="1"/>
      <c r="Q185" s="1"/>
      <c r="R185" s="1"/>
      <c r="S185" s="1"/>
      <c r="T185" s="1"/>
      <c r="U185" s="1"/>
      <c r="V185" s="1"/>
      <c r="W185" s="1"/>
      <c r="X185" s="1"/>
      <c r="Y185" s="1"/>
      <c r="Z185" s="1"/>
    </row>
    <row r="186" ht="24.75" customHeight="1">
      <c r="A186" s="1"/>
      <c r="B186" s="15"/>
      <c r="C186" s="15"/>
      <c r="D186" s="1"/>
      <c r="E186" s="1"/>
      <c r="F186" s="1"/>
      <c r="G186" s="1"/>
      <c r="H186" s="1"/>
      <c r="I186" s="1"/>
      <c r="J186" s="1"/>
      <c r="K186" s="1"/>
      <c r="L186" s="1"/>
      <c r="M186" s="1"/>
      <c r="N186" s="1"/>
      <c r="O186" s="1"/>
      <c r="P186" s="1"/>
      <c r="Q186" s="1"/>
      <c r="R186" s="1"/>
      <c r="S186" s="1"/>
      <c r="T186" s="1"/>
      <c r="U186" s="1"/>
      <c r="V186" s="1"/>
      <c r="W186" s="1"/>
      <c r="X186" s="1"/>
      <c r="Y186" s="1"/>
      <c r="Z186" s="1"/>
    </row>
    <row r="187" ht="24.75" customHeight="1">
      <c r="A187" s="1"/>
      <c r="B187" s="15"/>
      <c r="C187" s="15"/>
      <c r="D187" s="1"/>
      <c r="E187" s="1"/>
      <c r="F187" s="1"/>
      <c r="G187" s="1"/>
      <c r="H187" s="1"/>
      <c r="I187" s="1"/>
      <c r="J187" s="1"/>
      <c r="K187" s="1"/>
      <c r="L187" s="1"/>
      <c r="M187" s="1"/>
      <c r="N187" s="1"/>
      <c r="O187" s="1"/>
      <c r="P187" s="1"/>
      <c r="Q187" s="1"/>
      <c r="R187" s="1"/>
      <c r="S187" s="1"/>
      <c r="T187" s="1"/>
      <c r="U187" s="1"/>
      <c r="V187" s="1"/>
      <c r="W187" s="1"/>
      <c r="X187" s="1"/>
      <c r="Y187" s="1"/>
      <c r="Z187" s="1"/>
    </row>
    <row r="188" ht="24.75" customHeight="1">
      <c r="A188" s="1"/>
      <c r="B188" s="15"/>
      <c r="C188" s="15"/>
      <c r="D188" s="1"/>
      <c r="E188" s="1"/>
      <c r="F188" s="1"/>
      <c r="G188" s="1"/>
      <c r="H188" s="1"/>
      <c r="I188" s="1"/>
      <c r="J188" s="1"/>
      <c r="K188" s="1"/>
      <c r="L188" s="1"/>
      <c r="M188" s="1"/>
      <c r="N188" s="1"/>
      <c r="O188" s="1"/>
      <c r="P188" s="1"/>
      <c r="Q188" s="1"/>
      <c r="R188" s="1"/>
      <c r="S188" s="1"/>
      <c r="T188" s="1"/>
      <c r="U188" s="1"/>
      <c r="V188" s="1"/>
      <c r="W188" s="1"/>
      <c r="X188" s="1"/>
      <c r="Y188" s="1"/>
      <c r="Z188" s="1"/>
    </row>
    <row r="189" ht="24.75" customHeight="1">
      <c r="A189" s="1"/>
      <c r="B189" s="15"/>
      <c r="C189" s="15"/>
      <c r="D189" s="1"/>
      <c r="E189" s="1"/>
      <c r="F189" s="1"/>
      <c r="G189" s="1"/>
      <c r="H189" s="1"/>
      <c r="I189" s="1"/>
      <c r="J189" s="1"/>
      <c r="K189" s="1"/>
      <c r="L189" s="1"/>
      <c r="M189" s="1"/>
      <c r="N189" s="1"/>
      <c r="O189" s="1"/>
      <c r="P189" s="1"/>
      <c r="Q189" s="1"/>
      <c r="R189" s="1"/>
      <c r="S189" s="1"/>
      <c r="T189" s="1"/>
      <c r="U189" s="1"/>
      <c r="V189" s="1"/>
      <c r="W189" s="1"/>
      <c r="X189" s="1"/>
      <c r="Y189" s="1"/>
      <c r="Z189" s="1"/>
    </row>
    <row r="190" ht="24.75" customHeight="1">
      <c r="A190" s="1"/>
      <c r="B190" s="15"/>
      <c r="C190" s="15"/>
      <c r="D190" s="1"/>
      <c r="E190" s="1"/>
      <c r="F190" s="1"/>
      <c r="G190" s="1"/>
      <c r="H190" s="1"/>
      <c r="I190" s="1"/>
      <c r="J190" s="1"/>
      <c r="K190" s="1"/>
      <c r="L190" s="1"/>
      <c r="M190" s="1"/>
      <c r="N190" s="1"/>
      <c r="O190" s="1"/>
      <c r="P190" s="1"/>
      <c r="Q190" s="1"/>
      <c r="R190" s="1"/>
      <c r="S190" s="1"/>
      <c r="T190" s="1"/>
      <c r="U190" s="1"/>
      <c r="V190" s="1"/>
      <c r="W190" s="1"/>
      <c r="X190" s="1"/>
      <c r="Y190" s="1"/>
      <c r="Z190" s="1"/>
    </row>
    <row r="191" ht="24.75" customHeight="1">
      <c r="A191" s="1"/>
      <c r="B191" s="15"/>
      <c r="C191" s="15"/>
      <c r="D191" s="1"/>
      <c r="E191" s="1"/>
      <c r="F191" s="1"/>
      <c r="G191" s="1"/>
      <c r="H191" s="1"/>
      <c r="I191" s="1"/>
      <c r="J191" s="1"/>
      <c r="K191" s="1"/>
      <c r="L191" s="1"/>
      <c r="M191" s="1"/>
      <c r="N191" s="1"/>
      <c r="O191" s="1"/>
      <c r="P191" s="1"/>
      <c r="Q191" s="1"/>
      <c r="R191" s="1"/>
      <c r="S191" s="1"/>
      <c r="T191" s="1"/>
      <c r="U191" s="1"/>
      <c r="V191" s="1"/>
      <c r="W191" s="1"/>
      <c r="X191" s="1"/>
      <c r="Y191" s="1"/>
      <c r="Z191" s="1"/>
    </row>
    <row r="192" ht="24.75" customHeight="1">
      <c r="A192" s="1"/>
      <c r="B192" s="15"/>
      <c r="C192" s="15"/>
      <c r="D192" s="1"/>
      <c r="E192" s="1"/>
      <c r="F192" s="1"/>
      <c r="G192" s="1"/>
      <c r="H192" s="1"/>
      <c r="I192" s="1"/>
      <c r="J192" s="1"/>
      <c r="K192" s="1"/>
      <c r="L192" s="1"/>
      <c r="M192" s="1"/>
      <c r="N192" s="1"/>
      <c r="O192" s="1"/>
      <c r="P192" s="1"/>
      <c r="Q192" s="1"/>
      <c r="R192" s="1"/>
      <c r="S192" s="1"/>
      <c r="T192" s="1"/>
      <c r="U192" s="1"/>
      <c r="V192" s="1"/>
      <c r="W192" s="1"/>
      <c r="X192" s="1"/>
      <c r="Y192" s="1"/>
      <c r="Z192" s="1"/>
    </row>
    <row r="193" ht="24.75" customHeight="1">
      <c r="A193" s="1"/>
      <c r="B193" s="15"/>
      <c r="C193" s="15"/>
      <c r="D193" s="1"/>
      <c r="E193" s="1"/>
      <c r="F193" s="1"/>
      <c r="G193" s="1"/>
      <c r="H193" s="1"/>
      <c r="I193" s="1"/>
      <c r="J193" s="1"/>
      <c r="K193" s="1"/>
      <c r="L193" s="1"/>
      <c r="M193" s="1"/>
      <c r="N193" s="1"/>
      <c r="O193" s="1"/>
      <c r="P193" s="1"/>
      <c r="Q193" s="1"/>
      <c r="R193" s="1"/>
      <c r="S193" s="1"/>
      <c r="T193" s="1"/>
      <c r="U193" s="1"/>
      <c r="V193" s="1"/>
      <c r="W193" s="1"/>
      <c r="X193" s="1"/>
      <c r="Y193" s="1"/>
      <c r="Z193" s="1"/>
    </row>
    <row r="194" ht="24.75" customHeight="1">
      <c r="A194" s="1"/>
      <c r="B194" s="15"/>
      <c r="C194" s="15"/>
      <c r="D194" s="1"/>
      <c r="E194" s="1"/>
      <c r="F194" s="1"/>
      <c r="G194" s="1"/>
      <c r="H194" s="1"/>
      <c r="I194" s="1"/>
      <c r="J194" s="1"/>
      <c r="K194" s="1"/>
      <c r="L194" s="1"/>
      <c r="M194" s="1"/>
      <c r="N194" s="1"/>
      <c r="O194" s="1"/>
      <c r="P194" s="1"/>
      <c r="Q194" s="1"/>
      <c r="R194" s="1"/>
      <c r="S194" s="1"/>
      <c r="T194" s="1"/>
      <c r="U194" s="1"/>
      <c r="V194" s="1"/>
      <c r="W194" s="1"/>
      <c r="X194" s="1"/>
      <c r="Y194" s="1"/>
      <c r="Z194" s="1"/>
    </row>
    <row r="195" ht="24.75" customHeight="1">
      <c r="A195" s="1"/>
      <c r="B195" s="15"/>
      <c r="C195" s="15"/>
      <c r="D195" s="1"/>
      <c r="E195" s="1"/>
      <c r="F195" s="1"/>
      <c r="G195" s="1"/>
      <c r="H195" s="1"/>
      <c r="I195" s="1"/>
      <c r="J195" s="1"/>
      <c r="K195" s="1"/>
      <c r="L195" s="1"/>
      <c r="M195" s="1"/>
      <c r="N195" s="1"/>
      <c r="O195" s="1"/>
      <c r="P195" s="1"/>
      <c r="Q195" s="1"/>
      <c r="R195" s="1"/>
      <c r="S195" s="1"/>
      <c r="T195" s="1"/>
      <c r="U195" s="1"/>
      <c r="V195" s="1"/>
      <c r="W195" s="1"/>
      <c r="X195" s="1"/>
      <c r="Y195" s="1"/>
      <c r="Z195" s="1"/>
    </row>
    <row r="196" ht="24.75" customHeight="1">
      <c r="A196" s="1"/>
      <c r="B196" s="15"/>
      <c r="C196" s="15"/>
      <c r="D196" s="1"/>
      <c r="E196" s="1"/>
      <c r="F196" s="1"/>
      <c r="G196" s="1"/>
      <c r="H196" s="1"/>
      <c r="I196" s="1"/>
      <c r="J196" s="1"/>
      <c r="K196" s="1"/>
      <c r="L196" s="1"/>
      <c r="M196" s="1"/>
      <c r="N196" s="1"/>
      <c r="O196" s="1"/>
      <c r="P196" s="1"/>
      <c r="Q196" s="1"/>
      <c r="R196" s="1"/>
      <c r="S196" s="1"/>
      <c r="T196" s="1"/>
      <c r="U196" s="1"/>
      <c r="V196" s="1"/>
      <c r="W196" s="1"/>
      <c r="X196" s="1"/>
      <c r="Y196" s="1"/>
      <c r="Z196" s="1"/>
    </row>
    <row r="197" ht="24.75" customHeight="1">
      <c r="A197" s="1"/>
      <c r="B197" s="15"/>
      <c r="C197" s="15"/>
      <c r="D197" s="1"/>
      <c r="E197" s="1"/>
      <c r="F197" s="1"/>
      <c r="G197" s="1"/>
      <c r="H197" s="1"/>
      <c r="I197" s="1"/>
      <c r="J197" s="1"/>
      <c r="K197" s="1"/>
      <c r="L197" s="1"/>
      <c r="M197" s="1"/>
      <c r="N197" s="1"/>
      <c r="O197" s="1"/>
      <c r="P197" s="1"/>
      <c r="Q197" s="1"/>
      <c r="R197" s="1"/>
      <c r="S197" s="1"/>
      <c r="T197" s="1"/>
      <c r="U197" s="1"/>
      <c r="V197" s="1"/>
      <c r="W197" s="1"/>
      <c r="X197" s="1"/>
      <c r="Y197" s="1"/>
      <c r="Z197" s="1"/>
    </row>
    <row r="198" ht="24.75" customHeight="1">
      <c r="A198" s="1"/>
      <c r="B198" s="15"/>
      <c r="C198" s="15"/>
      <c r="D198" s="1"/>
      <c r="E198" s="1"/>
      <c r="F198" s="1"/>
      <c r="G198" s="1"/>
      <c r="H198" s="1"/>
      <c r="I198" s="1"/>
      <c r="J198" s="1"/>
      <c r="K198" s="1"/>
      <c r="L198" s="1"/>
      <c r="M198" s="1"/>
      <c r="N198" s="1"/>
      <c r="O198" s="1"/>
      <c r="P198" s="1"/>
      <c r="Q198" s="1"/>
      <c r="R198" s="1"/>
      <c r="S198" s="1"/>
      <c r="T198" s="1"/>
      <c r="U198" s="1"/>
      <c r="V198" s="1"/>
      <c r="W198" s="1"/>
      <c r="X198" s="1"/>
      <c r="Y198" s="1"/>
      <c r="Z198" s="1"/>
    </row>
    <row r="199" ht="24.75" customHeight="1">
      <c r="A199" s="1"/>
      <c r="B199" s="15"/>
      <c r="C199" s="15"/>
      <c r="D199" s="1"/>
      <c r="E199" s="1"/>
      <c r="F199" s="1"/>
      <c r="G199" s="1"/>
      <c r="H199" s="1"/>
      <c r="I199" s="1"/>
      <c r="J199" s="1"/>
      <c r="K199" s="1"/>
      <c r="L199" s="1"/>
      <c r="M199" s="1"/>
      <c r="N199" s="1"/>
      <c r="O199" s="1"/>
      <c r="P199" s="1"/>
      <c r="Q199" s="1"/>
      <c r="R199" s="1"/>
      <c r="S199" s="1"/>
      <c r="T199" s="1"/>
      <c r="U199" s="1"/>
      <c r="V199" s="1"/>
      <c r="W199" s="1"/>
      <c r="X199" s="1"/>
      <c r="Y199" s="1"/>
      <c r="Z199" s="1"/>
    </row>
    <row r="200" ht="24.75" customHeight="1">
      <c r="A200" s="1"/>
      <c r="B200" s="15"/>
      <c r="C200" s="15"/>
      <c r="D200" s="1"/>
      <c r="E200" s="1"/>
      <c r="F200" s="1"/>
      <c r="G200" s="1"/>
      <c r="H200" s="1"/>
      <c r="I200" s="1"/>
      <c r="J200" s="1"/>
      <c r="K200" s="1"/>
      <c r="L200" s="1"/>
      <c r="M200" s="1"/>
      <c r="N200" s="1"/>
      <c r="O200" s="1"/>
      <c r="P200" s="1"/>
      <c r="Q200" s="1"/>
      <c r="R200" s="1"/>
      <c r="S200" s="1"/>
      <c r="T200" s="1"/>
      <c r="U200" s="1"/>
      <c r="V200" s="1"/>
      <c r="W200" s="1"/>
      <c r="X200" s="1"/>
      <c r="Y200" s="1"/>
      <c r="Z200" s="1"/>
    </row>
    <row r="201" ht="24.75" customHeight="1">
      <c r="A201" s="1"/>
      <c r="B201" s="15"/>
      <c r="C201" s="15"/>
      <c r="D201" s="1"/>
      <c r="E201" s="1"/>
      <c r="F201" s="1"/>
      <c r="G201" s="1"/>
      <c r="H201" s="1"/>
      <c r="I201" s="1"/>
      <c r="J201" s="1"/>
      <c r="K201" s="1"/>
      <c r="L201" s="1"/>
      <c r="M201" s="1"/>
      <c r="N201" s="1"/>
      <c r="O201" s="1"/>
      <c r="P201" s="1"/>
      <c r="Q201" s="1"/>
      <c r="R201" s="1"/>
      <c r="S201" s="1"/>
      <c r="T201" s="1"/>
      <c r="U201" s="1"/>
      <c r="V201" s="1"/>
      <c r="W201" s="1"/>
      <c r="X201" s="1"/>
      <c r="Y201" s="1"/>
      <c r="Z201" s="1"/>
    </row>
    <row r="202" ht="24.75" customHeight="1">
      <c r="A202" s="1"/>
      <c r="B202" s="15"/>
      <c r="C202" s="15"/>
      <c r="D202" s="1"/>
      <c r="E202" s="1"/>
      <c r="F202" s="1"/>
      <c r="G202" s="1"/>
      <c r="H202" s="1"/>
      <c r="I202" s="1"/>
      <c r="J202" s="1"/>
      <c r="K202" s="1"/>
      <c r="L202" s="1"/>
      <c r="M202" s="1"/>
      <c r="N202" s="1"/>
      <c r="O202" s="1"/>
      <c r="P202" s="1"/>
      <c r="Q202" s="1"/>
      <c r="R202" s="1"/>
      <c r="S202" s="1"/>
      <c r="T202" s="1"/>
      <c r="U202" s="1"/>
      <c r="V202" s="1"/>
      <c r="W202" s="1"/>
      <c r="X202" s="1"/>
      <c r="Y202" s="1"/>
      <c r="Z202" s="1"/>
    </row>
    <row r="203" ht="24.75" customHeight="1">
      <c r="A203" s="1"/>
      <c r="B203" s="15"/>
      <c r="C203" s="15"/>
      <c r="D203" s="1"/>
      <c r="E203" s="1"/>
      <c r="F203" s="1"/>
      <c r="G203" s="1"/>
      <c r="H203" s="1"/>
      <c r="I203" s="1"/>
      <c r="J203" s="1"/>
      <c r="K203" s="1"/>
      <c r="L203" s="1"/>
      <c r="M203" s="1"/>
      <c r="N203" s="1"/>
      <c r="O203" s="1"/>
      <c r="P203" s="1"/>
      <c r="Q203" s="1"/>
      <c r="R203" s="1"/>
      <c r="S203" s="1"/>
      <c r="T203" s="1"/>
      <c r="U203" s="1"/>
      <c r="V203" s="1"/>
      <c r="W203" s="1"/>
      <c r="X203" s="1"/>
      <c r="Y203" s="1"/>
      <c r="Z203" s="1"/>
    </row>
    <row r="204" ht="24.75" customHeight="1">
      <c r="A204" s="1"/>
      <c r="B204" s="15"/>
      <c r="C204" s="15"/>
      <c r="D204" s="1"/>
      <c r="E204" s="1"/>
      <c r="F204" s="1"/>
      <c r="G204" s="1"/>
      <c r="H204" s="1"/>
      <c r="I204" s="1"/>
      <c r="J204" s="1"/>
      <c r="K204" s="1"/>
      <c r="L204" s="1"/>
      <c r="M204" s="1"/>
      <c r="N204" s="1"/>
      <c r="O204" s="1"/>
      <c r="P204" s="1"/>
      <c r="Q204" s="1"/>
      <c r="R204" s="1"/>
      <c r="S204" s="1"/>
      <c r="T204" s="1"/>
      <c r="U204" s="1"/>
      <c r="V204" s="1"/>
      <c r="W204" s="1"/>
      <c r="X204" s="1"/>
      <c r="Y204" s="1"/>
      <c r="Z204" s="1"/>
    </row>
    <row r="205" ht="24.75" customHeight="1">
      <c r="A205" s="1"/>
      <c r="B205" s="15"/>
      <c r="C205" s="15"/>
      <c r="D205" s="1"/>
      <c r="E205" s="1"/>
      <c r="F205" s="1"/>
      <c r="G205" s="1"/>
      <c r="H205" s="1"/>
      <c r="I205" s="1"/>
      <c r="J205" s="1"/>
      <c r="K205" s="1"/>
      <c r="L205" s="1"/>
      <c r="M205" s="1"/>
      <c r="N205" s="1"/>
      <c r="O205" s="1"/>
      <c r="P205" s="1"/>
      <c r="Q205" s="1"/>
      <c r="R205" s="1"/>
      <c r="S205" s="1"/>
      <c r="T205" s="1"/>
      <c r="U205" s="1"/>
      <c r="V205" s="1"/>
      <c r="W205" s="1"/>
      <c r="X205" s="1"/>
      <c r="Y205" s="1"/>
      <c r="Z205" s="1"/>
    </row>
    <row r="206" ht="24.75" customHeight="1">
      <c r="A206" s="1"/>
      <c r="B206" s="15"/>
      <c r="C206" s="15"/>
      <c r="D206" s="1"/>
      <c r="E206" s="1"/>
      <c r="F206" s="1"/>
      <c r="G206" s="1"/>
      <c r="H206" s="1"/>
      <c r="I206" s="1"/>
      <c r="J206" s="1"/>
      <c r="K206" s="1"/>
      <c r="L206" s="1"/>
      <c r="M206" s="1"/>
      <c r="N206" s="1"/>
      <c r="O206" s="1"/>
      <c r="P206" s="1"/>
      <c r="Q206" s="1"/>
      <c r="R206" s="1"/>
      <c r="S206" s="1"/>
      <c r="T206" s="1"/>
      <c r="U206" s="1"/>
      <c r="V206" s="1"/>
      <c r="W206" s="1"/>
      <c r="X206" s="1"/>
      <c r="Y206" s="1"/>
      <c r="Z206" s="1"/>
    </row>
    <row r="207" ht="24.75" customHeight="1">
      <c r="A207" s="1"/>
      <c r="B207" s="15"/>
      <c r="C207" s="15"/>
      <c r="D207" s="1"/>
      <c r="E207" s="1"/>
      <c r="F207" s="1"/>
      <c r="G207" s="1"/>
      <c r="H207" s="1"/>
      <c r="I207" s="1"/>
      <c r="J207" s="1"/>
      <c r="K207" s="1"/>
      <c r="L207" s="1"/>
      <c r="M207" s="1"/>
      <c r="N207" s="1"/>
      <c r="O207" s="1"/>
      <c r="P207" s="1"/>
      <c r="Q207" s="1"/>
      <c r="R207" s="1"/>
      <c r="S207" s="1"/>
      <c r="T207" s="1"/>
      <c r="U207" s="1"/>
      <c r="V207" s="1"/>
      <c r="W207" s="1"/>
      <c r="X207" s="1"/>
      <c r="Y207" s="1"/>
      <c r="Z207" s="1"/>
    </row>
    <row r="208" ht="24.75" customHeight="1">
      <c r="A208" s="1"/>
      <c r="B208" s="15"/>
      <c r="C208" s="15"/>
      <c r="D208" s="1"/>
      <c r="E208" s="1"/>
      <c r="F208" s="1"/>
      <c r="G208" s="1"/>
      <c r="H208" s="1"/>
      <c r="I208" s="1"/>
      <c r="J208" s="1"/>
      <c r="K208" s="1"/>
      <c r="L208" s="1"/>
      <c r="M208" s="1"/>
      <c r="N208" s="1"/>
      <c r="O208" s="1"/>
      <c r="P208" s="1"/>
      <c r="Q208" s="1"/>
      <c r="R208" s="1"/>
      <c r="S208" s="1"/>
      <c r="T208" s="1"/>
      <c r="U208" s="1"/>
      <c r="V208" s="1"/>
      <c r="W208" s="1"/>
      <c r="X208" s="1"/>
      <c r="Y208" s="1"/>
      <c r="Z208" s="1"/>
    </row>
    <row r="209" ht="24.75" customHeight="1">
      <c r="A209" s="1"/>
      <c r="B209" s="15"/>
      <c r="C209" s="15"/>
      <c r="D209" s="1"/>
      <c r="E209" s="1"/>
      <c r="F209" s="1"/>
      <c r="G209" s="1"/>
      <c r="H209" s="1"/>
      <c r="I209" s="1"/>
      <c r="J209" s="1"/>
      <c r="K209" s="1"/>
      <c r="L209" s="1"/>
      <c r="M209" s="1"/>
      <c r="N209" s="1"/>
      <c r="O209" s="1"/>
      <c r="P209" s="1"/>
      <c r="Q209" s="1"/>
      <c r="R209" s="1"/>
      <c r="S209" s="1"/>
      <c r="T209" s="1"/>
      <c r="U209" s="1"/>
      <c r="V209" s="1"/>
      <c r="W209" s="1"/>
      <c r="X209" s="1"/>
      <c r="Y209" s="1"/>
      <c r="Z209" s="1"/>
    </row>
    <row r="210" ht="24.75" customHeight="1">
      <c r="A210" s="1"/>
      <c r="B210" s="15"/>
      <c r="C210" s="15"/>
      <c r="D210" s="1"/>
      <c r="E210" s="1"/>
      <c r="F210" s="1"/>
      <c r="G210" s="1"/>
      <c r="H210" s="1"/>
      <c r="I210" s="1"/>
      <c r="J210" s="1"/>
      <c r="K210" s="1"/>
      <c r="L210" s="1"/>
      <c r="M210" s="1"/>
      <c r="N210" s="1"/>
      <c r="O210" s="1"/>
      <c r="P210" s="1"/>
      <c r="Q210" s="1"/>
      <c r="R210" s="1"/>
      <c r="S210" s="1"/>
      <c r="T210" s="1"/>
      <c r="U210" s="1"/>
      <c r="V210" s="1"/>
      <c r="W210" s="1"/>
      <c r="X210" s="1"/>
      <c r="Y210" s="1"/>
      <c r="Z210" s="1"/>
    </row>
    <row r="211" ht="24.75" customHeight="1">
      <c r="A211" s="1"/>
      <c r="B211" s="15"/>
      <c r="C211" s="15"/>
      <c r="D211" s="1"/>
      <c r="E211" s="1"/>
      <c r="F211" s="1"/>
      <c r="G211" s="1"/>
      <c r="H211" s="1"/>
      <c r="I211" s="1"/>
      <c r="J211" s="1"/>
      <c r="K211" s="1"/>
      <c r="L211" s="1"/>
      <c r="M211" s="1"/>
      <c r="N211" s="1"/>
      <c r="O211" s="1"/>
      <c r="P211" s="1"/>
      <c r="Q211" s="1"/>
      <c r="R211" s="1"/>
      <c r="S211" s="1"/>
      <c r="T211" s="1"/>
      <c r="U211" s="1"/>
      <c r="V211" s="1"/>
      <c r="W211" s="1"/>
      <c r="X211" s="1"/>
      <c r="Y211" s="1"/>
      <c r="Z211" s="1"/>
    </row>
    <row r="212" ht="24.75" customHeight="1">
      <c r="A212" s="1"/>
      <c r="B212" s="15"/>
      <c r="C212" s="15"/>
      <c r="D212" s="1"/>
      <c r="E212" s="1"/>
      <c r="F212" s="1"/>
      <c r="G212" s="1"/>
      <c r="H212" s="1"/>
      <c r="I212" s="1"/>
      <c r="J212" s="1"/>
      <c r="K212" s="1"/>
      <c r="L212" s="1"/>
      <c r="M212" s="1"/>
      <c r="N212" s="1"/>
      <c r="O212" s="1"/>
      <c r="P212" s="1"/>
      <c r="Q212" s="1"/>
      <c r="R212" s="1"/>
      <c r="S212" s="1"/>
      <c r="T212" s="1"/>
      <c r="U212" s="1"/>
      <c r="V212" s="1"/>
      <c r="W212" s="1"/>
      <c r="X212" s="1"/>
      <c r="Y212" s="1"/>
      <c r="Z212" s="1"/>
    </row>
    <row r="213" ht="24.75" customHeight="1">
      <c r="A213" s="1"/>
      <c r="B213" s="15"/>
      <c r="C213" s="15"/>
      <c r="D213" s="1"/>
      <c r="E213" s="1"/>
      <c r="F213" s="1"/>
      <c r="G213" s="1"/>
      <c r="H213" s="1"/>
      <c r="I213" s="1"/>
      <c r="J213" s="1"/>
      <c r="K213" s="1"/>
      <c r="L213" s="1"/>
      <c r="M213" s="1"/>
      <c r="N213" s="1"/>
      <c r="O213" s="1"/>
      <c r="P213" s="1"/>
      <c r="Q213" s="1"/>
      <c r="R213" s="1"/>
      <c r="S213" s="1"/>
      <c r="T213" s="1"/>
      <c r="U213" s="1"/>
      <c r="V213" s="1"/>
      <c r="W213" s="1"/>
      <c r="X213" s="1"/>
      <c r="Y213" s="1"/>
      <c r="Z213" s="1"/>
    </row>
    <row r="214" ht="24.75" customHeight="1">
      <c r="A214" s="1"/>
      <c r="B214" s="15"/>
      <c r="C214" s="15"/>
      <c r="D214" s="1"/>
      <c r="E214" s="1"/>
      <c r="F214" s="1"/>
      <c r="G214" s="1"/>
      <c r="H214" s="1"/>
      <c r="I214" s="1"/>
      <c r="J214" s="1"/>
      <c r="K214" s="1"/>
      <c r="L214" s="1"/>
      <c r="M214" s="1"/>
      <c r="N214" s="1"/>
      <c r="O214" s="1"/>
      <c r="P214" s="1"/>
      <c r="Q214" s="1"/>
      <c r="R214" s="1"/>
      <c r="S214" s="1"/>
      <c r="T214" s="1"/>
      <c r="U214" s="1"/>
      <c r="V214" s="1"/>
      <c r="W214" s="1"/>
      <c r="X214" s="1"/>
      <c r="Y214" s="1"/>
      <c r="Z214" s="1"/>
    </row>
    <row r="215" ht="24.75" customHeight="1">
      <c r="A215" s="1"/>
      <c r="B215" s="15"/>
      <c r="C215" s="15"/>
      <c r="D215" s="1"/>
      <c r="E215" s="1"/>
      <c r="F215" s="1"/>
      <c r="G215" s="1"/>
      <c r="H215" s="1"/>
      <c r="I215" s="1"/>
      <c r="J215" s="1"/>
      <c r="K215" s="1"/>
      <c r="L215" s="1"/>
      <c r="M215" s="1"/>
      <c r="N215" s="1"/>
      <c r="O215" s="1"/>
      <c r="P215" s="1"/>
      <c r="Q215" s="1"/>
      <c r="R215" s="1"/>
      <c r="S215" s="1"/>
      <c r="T215" s="1"/>
      <c r="U215" s="1"/>
      <c r="V215" s="1"/>
      <c r="W215" s="1"/>
      <c r="X215" s="1"/>
      <c r="Y215" s="1"/>
      <c r="Z215" s="1"/>
    </row>
    <row r="216" ht="24.75" customHeight="1">
      <c r="A216" s="1"/>
      <c r="B216" s="15"/>
      <c r="C216" s="15"/>
      <c r="D216" s="1"/>
      <c r="E216" s="1"/>
      <c r="F216" s="1"/>
      <c r="G216" s="1"/>
      <c r="H216" s="1"/>
      <c r="I216" s="1"/>
      <c r="J216" s="1"/>
      <c r="K216" s="1"/>
      <c r="L216" s="1"/>
      <c r="M216" s="1"/>
      <c r="N216" s="1"/>
      <c r="O216" s="1"/>
      <c r="P216" s="1"/>
      <c r="Q216" s="1"/>
      <c r="R216" s="1"/>
      <c r="S216" s="1"/>
      <c r="T216" s="1"/>
      <c r="U216" s="1"/>
      <c r="V216" s="1"/>
      <c r="W216" s="1"/>
      <c r="X216" s="1"/>
      <c r="Y216" s="1"/>
      <c r="Z216" s="1"/>
    </row>
    <row r="217" ht="24.75" customHeight="1">
      <c r="A217" s="1"/>
      <c r="B217" s="15"/>
      <c r="C217" s="15"/>
      <c r="D217" s="1"/>
      <c r="E217" s="1"/>
      <c r="F217" s="1"/>
      <c r="G217" s="1"/>
      <c r="H217" s="1"/>
      <c r="I217" s="1"/>
      <c r="J217" s="1"/>
      <c r="K217" s="1"/>
      <c r="L217" s="1"/>
      <c r="M217" s="1"/>
      <c r="N217" s="1"/>
      <c r="O217" s="1"/>
      <c r="P217" s="1"/>
      <c r="Q217" s="1"/>
      <c r="R217" s="1"/>
      <c r="S217" s="1"/>
      <c r="T217" s="1"/>
      <c r="U217" s="1"/>
      <c r="V217" s="1"/>
      <c r="W217" s="1"/>
      <c r="X217" s="1"/>
      <c r="Y217" s="1"/>
      <c r="Z217" s="1"/>
    </row>
    <row r="218" ht="24.75" customHeight="1">
      <c r="A218" s="1"/>
      <c r="B218" s="15"/>
      <c r="C218" s="15"/>
      <c r="D218" s="1"/>
      <c r="E218" s="1"/>
      <c r="F218" s="1"/>
      <c r="G218" s="1"/>
      <c r="H218" s="1"/>
      <c r="I218" s="1"/>
      <c r="J218" s="1"/>
      <c r="K218" s="1"/>
      <c r="L218" s="1"/>
      <c r="M218" s="1"/>
      <c r="N218" s="1"/>
      <c r="O218" s="1"/>
      <c r="P218" s="1"/>
      <c r="Q218" s="1"/>
      <c r="R218" s="1"/>
      <c r="S218" s="1"/>
      <c r="T218" s="1"/>
      <c r="U218" s="1"/>
      <c r="V218" s="1"/>
      <c r="W218" s="1"/>
      <c r="X218" s="1"/>
      <c r="Y218" s="1"/>
      <c r="Z218" s="1"/>
    </row>
    <row r="219" ht="24.75" customHeight="1">
      <c r="A219" s="1"/>
      <c r="B219" s="15"/>
      <c r="C219" s="15"/>
      <c r="D219" s="1"/>
      <c r="E219" s="1"/>
      <c r="F219" s="1"/>
      <c r="G219" s="1"/>
      <c r="H219" s="1"/>
      <c r="I219" s="1"/>
      <c r="J219" s="1"/>
      <c r="K219" s="1"/>
      <c r="L219" s="1"/>
      <c r="M219" s="1"/>
      <c r="N219" s="1"/>
      <c r="O219" s="1"/>
      <c r="P219" s="1"/>
      <c r="Q219" s="1"/>
      <c r="R219" s="1"/>
      <c r="S219" s="1"/>
      <c r="T219" s="1"/>
      <c r="U219" s="1"/>
      <c r="V219" s="1"/>
      <c r="W219" s="1"/>
      <c r="X219" s="1"/>
      <c r="Y219" s="1"/>
      <c r="Z219" s="1"/>
    </row>
    <row r="220" ht="24.75" customHeight="1">
      <c r="A220" s="1"/>
      <c r="B220" s="15"/>
      <c r="C220" s="15"/>
      <c r="D220" s="1"/>
      <c r="E220" s="1"/>
      <c r="F220" s="1"/>
      <c r="G220" s="1"/>
      <c r="H220" s="1"/>
      <c r="I220" s="1"/>
      <c r="J220" s="1"/>
      <c r="K220" s="1"/>
      <c r="L220" s="1"/>
      <c r="M220" s="1"/>
      <c r="N220" s="1"/>
      <c r="O220" s="1"/>
      <c r="P220" s="1"/>
      <c r="Q220" s="1"/>
      <c r="R220" s="1"/>
      <c r="S220" s="1"/>
      <c r="T220" s="1"/>
      <c r="U220" s="1"/>
      <c r="V220" s="1"/>
      <c r="W220" s="1"/>
      <c r="X220" s="1"/>
      <c r="Y220" s="1"/>
      <c r="Z220" s="1"/>
    </row>
    <row r="221" ht="24.75" customHeight="1">
      <c r="A221" s="1"/>
      <c r="B221" s="15"/>
      <c r="C221" s="15"/>
      <c r="D221" s="1"/>
      <c r="E221" s="1"/>
      <c r="F221" s="1"/>
      <c r="G221" s="1"/>
      <c r="H221" s="1"/>
      <c r="I221" s="1"/>
      <c r="J221" s="1"/>
      <c r="K221" s="1"/>
      <c r="L221" s="1"/>
      <c r="M221" s="1"/>
      <c r="N221" s="1"/>
      <c r="O221" s="1"/>
      <c r="P221" s="1"/>
      <c r="Q221" s="1"/>
      <c r="R221" s="1"/>
      <c r="S221" s="1"/>
      <c r="T221" s="1"/>
      <c r="U221" s="1"/>
      <c r="V221" s="1"/>
      <c r="W221" s="1"/>
      <c r="X221" s="1"/>
      <c r="Y221" s="1"/>
      <c r="Z221" s="1"/>
    </row>
    <row r="222" ht="24.75" customHeight="1">
      <c r="A222" s="1"/>
      <c r="B222" s="15"/>
      <c r="C222" s="15"/>
      <c r="D222" s="1"/>
      <c r="E222" s="1"/>
      <c r="F222" s="1"/>
      <c r="G222" s="1"/>
      <c r="H222" s="1"/>
      <c r="I222" s="1"/>
      <c r="J222" s="1"/>
      <c r="K222" s="1"/>
      <c r="L222" s="1"/>
      <c r="M222" s="1"/>
      <c r="N222" s="1"/>
      <c r="O222" s="1"/>
      <c r="P222" s="1"/>
      <c r="Q222" s="1"/>
      <c r="R222" s="1"/>
      <c r="S222" s="1"/>
      <c r="T222" s="1"/>
      <c r="U222" s="1"/>
      <c r="V222" s="1"/>
      <c r="W222" s="1"/>
      <c r="X222" s="1"/>
      <c r="Y222" s="1"/>
      <c r="Z222" s="1"/>
    </row>
    <row r="223" ht="24.75" customHeight="1">
      <c r="A223" s="1"/>
      <c r="B223" s="15"/>
      <c r="C223" s="15"/>
      <c r="D223" s="1"/>
      <c r="E223" s="1"/>
      <c r="F223" s="1"/>
      <c r="G223" s="1"/>
      <c r="H223" s="1"/>
      <c r="I223" s="1"/>
      <c r="J223" s="1"/>
      <c r="K223" s="1"/>
      <c r="L223" s="1"/>
      <c r="M223" s="1"/>
      <c r="N223" s="1"/>
      <c r="O223" s="1"/>
      <c r="P223" s="1"/>
      <c r="Q223" s="1"/>
      <c r="R223" s="1"/>
      <c r="S223" s="1"/>
      <c r="T223" s="1"/>
      <c r="U223" s="1"/>
      <c r="V223" s="1"/>
      <c r="W223" s="1"/>
      <c r="X223" s="1"/>
      <c r="Y223" s="1"/>
      <c r="Z223" s="1"/>
    </row>
    <row r="224" ht="24.75" customHeight="1">
      <c r="A224" s="1"/>
      <c r="B224" s="15"/>
      <c r="C224" s="15"/>
      <c r="D224" s="1"/>
      <c r="E224" s="1"/>
      <c r="F224" s="1"/>
      <c r="G224" s="1"/>
      <c r="H224" s="1"/>
      <c r="I224" s="1"/>
      <c r="J224" s="1"/>
      <c r="K224" s="1"/>
      <c r="L224" s="1"/>
      <c r="M224" s="1"/>
      <c r="N224" s="1"/>
      <c r="O224" s="1"/>
      <c r="P224" s="1"/>
      <c r="Q224" s="1"/>
      <c r="R224" s="1"/>
      <c r="S224" s="1"/>
      <c r="T224" s="1"/>
      <c r="U224" s="1"/>
      <c r="V224" s="1"/>
      <c r="W224" s="1"/>
      <c r="X224" s="1"/>
      <c r="Y224" s="1"/>
      <c r="Z224" s="1"/>
    </row>
    <row r="225" ht="24.75" customHeight="1">
      <c r="A225" s="1"/>
      <c r="B225" s="15"/>
      <c r="C225" s="15"/>
      <c r="D225" s="1"/>
      <c r="E225" s="1"/>
      <c r="F225" s="1"/>
      <c r="G225" s="1"/>
      <c r="H225" s="1"/>
      <c r="I225" s="1"/>
      <c r="J225" s="1"/>
      <c r="K225" s="1"/>
      <c r="L225" s="1"/>
      <c r="M225" s="1"/>
      <c r="N225" s="1"/>
      <c r="O225" s="1"/>
      <c r="P225" s="1"/>
      <c r="Q225" s="1"/>
      <c r="R225" s="1"/>
      <c r="S225" s="1"/>
      <c r="T225" s="1"/>
      <c r="U225" s="1"/>
      <c r="V225" s="1"/>
      <c r="W225" s="1"/>
      <c r="X225" s="1"/>
      <c r="Y225" s="1"/>
      <c r="Z225" s="1"/>
    </row>
    <row r="226" ht="24.75" customHeight="1">
      <c r="A226" s="1"/>
      <c r="B226" s="15"/>
      <c r="C226" s="15"/>
      <c r="D226" s="1"/>
      <c r="E226" s="1"/>
      <c r="F226" s="1"/>
      <c r="G226" s="1"/>
      <c r="H226" s="1"/>
      <c r="I226" s="1"/>
      <c r="J226" s="1"/>
      <c r="K226" s="1"/>
      <c r="L226" s="1"/>
      <c r="M226" s="1"/>
      <c r="N226" s="1"/>
      <c r="O226" s="1"/>
      <c r="P226" s="1"/>
      <c r="Q226" s="1"/>
      <c r="R226" s="1"/>
      <c r="S226" s="1"/>
      <c r="T226" s="1"/>
      <c r="U226" s="1"/>
      <c r="V226" s="1"/>
      <c r="W226" s="1"/>
      <c r="X226" s="1"/>
      <c r="Y226" s="1"/>
      <c r="Z226" s="1"/>
    </row>
    <row r="227" ht="24.75" customHeight="1">
      <c r="A227" s="1"/>
      <c r="B227" s="15"/>
      <c r="C227" s="15"/>
      <c r="D227" s="1"/>
      <c r="E227" s="1"/>
      <c r="F227" s="1"/>
      <c r="G227" s="1"/>
      <c r="H227" s="1"/>
      <c r="I227" s="1"/>
      <c r="J227" s="1"/>
      <c r="K227" s="1"/>
      <c r="L227" s="1"/>
      <c r="M227" s="1"/>
      <c r="N227" s="1"/>
      <c r="O227" s="1"/>
      <c r="P227" s="1"/>
      <c r="Q227" s="1"/>
      <c r="R227" s="1"/>
      <c r="S227" s="1"/>
      <c r="T227" s="1"/>
      <c r="U227" s="1"/>
      <c r="V227" s="1"/>
      <c r="W227" s="1"/>
      <c r="X227" s="1"/>
      <c r="Y227" s="1"/>
      <c r="Z227" s="1"/>
    </row>
    <row r="228" ht="24.75" customHeight="1">
      <c r="A228" s="1"/>
      <c r="B228" s="15"/>
      <c r="C228" s="15"/>
      <c r="D228" s="1"/>
      <c r="E228" s="1"/>
      <c r="F228" s="1"/>
      <c r="G228" s="1"/>
      <c r="H228" s="1"/>
      <c r="I228" s="1"/>
      <c r="J228" s="1"/>
      <c r="K228" s="1"/>
      <c r="L228" s="1"/>
      <c r="M228" s="1"/>
      <c r="N228" s="1"/>
      <c r="O228" s="1"/>
      <c r="P228" s="1"/>
      <c r="Q228" s="1"/>
      <c r="R228" s="1"/>
      <c r="S228" s="1"/>
      <c r="T228" s="1"/>
      <c r="U228" s="1"/>
      <c r="V228" s="1"/>
      <c r="W228" s="1"/>
      <c r="X228" s="1"/>
      <c r="Y228" s="1"/>
      <c r="Z228" s="1"/>
    </row>
    <row r="229" ht="24.75" customHeight="1">
      <c r="A229" s="1"/>
      <c r="B229" s="15"/>
      <c r="C229" s="15"/>
      <c r="D229" s="1"/>
      <c r="E229" s="1"/>
      <c r="F229" s="1"/>
      <c r="G229" s="1"/>
      <c r="H229" s="1"/>
      <c r="I229" s="1"/>
      <c r="J229" s="1"/>
      <c r="K229" s="1"/>
      <c r="L229" s="1"/>
      <c r="M229" s="1"/>
      <c r="N229" s="1"/>
      <c r="O229" s="1"/>
      <c r="P229" s="1"/>
      <c r="Q229" s="1"/>
      <c r="R229" s="1"/>
      <c r="S229" s="1"/>
      <c r="T229" s="1"/>
      <c r="U229" s="1"/>
      <c r="V229" s="1"/>
      <c r="W229" s="1"/>
      <c r="X229" s="1"/>
      <c r="Y229" s="1"/>
      <c r="Z229" s="1"/>
    </row>
    <row r="230" ht="24.75" customHeight="1">
      <c r="A230" s="1"/>
      <c r="B230" s="15"/>
      <c r="C230" s="15"/>
      <c r="D230" s="1"/>
      <c r="E230" s="1"/>
      <c r="F230" s="1"/>
      <c r="G230" s="1"/>
      <c r="H230" s="1"/>
      <c r="I230" s="1"/>
      <c r="J230" s="1"/>
      <c r="K230" s="1"/>
      <c r="L230" s="1"/>
      <c r="M230" s="1"/>
      <c r="N230" s="1"/>
      <c r="O230" s="1"/>
      <c r="P230" s="1"/>
      <c r="Q230" s="1"/>
      <c r="R230" s="1"/>
      <c r="S230" s="1"/>
      <c r="T230" s="1"/>
      <c r="U230" s="1"/>
      <c r="V230" s="1"/>
      <c r="W230" s="1"/>
      <c r="X230" s="1"/>
      <c r="Y230" s="1"/>
      <c r="Z230" s="1"/>
    </row>
    <row r="231" ht="24.75" customHeight="1">
      <c r="A231" s="1"/>
      <c r="B231" s="15"/>
      <c r="C231" s="15"/>
      <c r="D231" s="1"/>
      <c r="E231" s="1"/>
      <c r="F231" s="1"/>
      <c r="G231" s="1"/>
      <c r="H231" s="1"/>
      <c r="I231" s="1"/>
      <c r="J231" s="1"/>
      <c r="K231" s="1"/>
      <c r="L231" s="1"/>
      <c r="M231" s="1"/>
      <c r="N231" s="1"/>
      <c r="O231" s="1"/>
      <c r="P231" s="1"/>
      <c r="Q231" s="1"/>
      <c r="R231" s="1"/>
      <c r="S231" s="1"/>
      <c r="T231" s="1"/>
      <c r="U231" s="1"/>
      <c r="V231" s="1"/>
      <c r="W231" s="1"/>
      <c r="X231" s="1"/>
      <c r="Y231" s="1"/>
      <c r="Z231" s="1"/>
    </row>
    <row r="232" ht="24.75" customHeight="1">
      <c r="A232" s="1"/>
      <c r="B232" s="15"/>
      <c r="C232" s="15"/>
      <c r="D232" s="1"/>
      <c r="E232" s="1"/>
      <c r="F232" s="1"/>
      <c r="G232" s="1"/>
      <c r="H232" s="1"/>
      <c r="I232" s="1"/>
      <c r="J232" s="1"/>
      <c r="K232" s="1"/>
      <c r="L232" s="1"/>
      <c r="M232" s="1"/>
      <c r="N232" s="1"/>
      <c r="O232" s="1"/>
      <c r="P232" s="1"/>
      <c r="Q232" s="1"/>
      <c r="R232" s="1"/>
      <c r="S232" s="1"/>
      <c r="T232" s="1"/>
      <c r="U232" s="1"/>
      <c r="V232" s="1"/>
      <c r="W232" s="1"/>
      <c r="X232" s="1"/>
      <c r="Y232" s="1"/>
      <c r="Z232" s="1"/>
    </row>
    <row r="233" ht="24.75" customHeight="1">
      <c r="A233" s="1"/>
      <c r="B233" s="15"/>
      <c r="C233" s="15"/>
      <c r="D233" s="1"/>
      <c r="E233" s="1"/>
      <c r="F233" s="1"/>
      <c r="G233" s="1"/>
      <c r="H233" s="1"/>
      <c r="I233" s="1"/>
      <c r="J233" s="1"/>
      <c r="K233" s="1"/>
      <c r="L233" s="1"/>
      <c r="M233" s="1"/>
      <c r="N233" s="1"/>
      <c r="O233" s="1"/>
      <c r="P233" s="1"/>
      <c r="Q233" s="1"/>
      <c r="R233" s="1"/>
      <c r="S233" s="1"/>
      <c r="T233" s="1"/>
      <c r="U233" s="1"/>
      <c r="V233" s="1"/>
      <c r="W233" s="1"/>
      <c r="X233" s="1"/>
      <c r="Y233" s="1"/>
      <c r="Z233" s="1"/>
    </row>
    <row r="234" ht="24.75" customHeight="1">
      <c r="A234" s="1"/>
      <c r="B234" s="15"/>
      <c r="C234" s="15"/>
      <c r="D234" s="1"/>
      <c r="E234" s="1"/>
      <c r="F234" s="1"/>
      <c r="G234" s="1"/>
      <c r="H234" s="1"/>
      <c r="I234" s="1"/>
      <c r="J234" s="1"/>
      <c r="K234" s="1"/>
      <c r="L234" s="1"/>
      <c r="M234" s="1"/>
      <c r="N234" s="1"/>
      <c r="O234" s="1"/>
      <c r="P234" s="1"/>
      <c r="Q234" s="1"/>
      <c r="R234" s="1"/>
      <c r="S234" s="1"/>
      <c r="T234" s="1"/>
      <c r="U234" s="1"/>
      <c r="V234" s="1"/>
      <c r="W234" s="1"/>
      <c r="X234" s="1"/>
      <c r="Y234" s="1"/>
      <c r="Z234" s="1"/>
    </row>
    <row r="235" ht="24.75" customHeight="1">
      <c r="A235" s="1"/>
      <c r="B235" s="15"/>
      <c r="C235" s="15"/>
      <c r="D235" s="1"/>
      <c r="E235" s="1"/>
      <c r="F235" s="1"/>
      <c r="G235" s="1"/>
      <c r="H235" s="1"/>
      <c r="I235" s="1"/>
      <c r="J235" s="1"/>
      <c r="K235" s="1"/>
      <c r="L235" s="1"/>
      <c r="M235" s="1"/>
      <c r="N235" s="1"/>
      <c r="O235" s="1"/>
      <c r="P235" s="1"/>
      <c r="Q235" s="1"/>
      <c r="R235" s="1"/>
      <c r="S235" s="1"/>
      <c r="T235" s="1"/>
      <c r="U235" s="1"/>
      <c r="V235" s="1"/>
      <c r="W235" s="1"/>
      <c r="X235" s="1"/>
      <c r="Y235" s="1"/>
      <c r="Z235" s="1"/>
    </row>
    <row r="236" ht="24.75" customHeight="1">
      <c r="A236" s="1"/>
      <c r="B236" s="15"/>
      <c r="C236" s="15"/>
      <c r="D236" s="1"/>
      <c r="E236" s="1"/>
      <c r="F236" s="1"/>
      <c r="G236" s="1"/>
      <c r="H236" s="1"/>
      <c r="I236" s="1"/>
      <c r="J236" s="1"/>
      <c r="K236" s="1"/>
      <c r="L236" s="1"/>
      <c r="M236" s="1"/>
      <c r="N236" s="1"/>
      <c r="O236" s="1"/>
      <c r="P236" s="1"/>
      <c r="Q236" s="1"/>
      <c r="R236" s="1"/>
      <c r="S236" s="1"/>
      <c r="T236" s="1"/>
      <c r="U236" s="1"/>
      <c r="V236" s="1"/>
      <c r="W236" s="1"/>
      <c r="X236" s="1"/>
      <c r="Y236" s="1"/>
      <c r="Z236" s="1"/>
    </row>
    <row r="237" ht="24.75" customHeight="1">
      <c r="A237" s="1"/>
      <c r="B237" s="15"/>
      <c r="C237" s="15"/>
      <c r="D237" s="1"/>
      <c r="E237" s="1"/>
      <c r="F237" s="1"/>
      <c r="G237" s="1"/>
      <c r="H237" s="1"/>
      <c r="I237" s="1"/>
      <c r="J237" s="1"/>
      <c r="K237" s="1"/>
      <c r="L237" s="1"/>
      <c r="M237" s="1"/>
      <c r="N237" s="1"/>
      <c r="O237" s="1"/>
      <c r="P237" s="1"/>
      <c r="Q237" s="1"/>
      <c r="R237" s="1"/>
      <c r="S237" s="1"/>
      <c r="T237" s="1"/>
      <c r="U237" s="1"/>
      <c r="V237" s="1"/>
      <c r="W237" s="1"/>
      <c r="X237" s="1"/>
      <c r="Y237" s="1"/>
      <c r="Z237" s="1"/>
    </row>
    <row r="238" ht="24.75" customHeight="1">
      <c r="A238" s="1"/>
      <c r="B238" s="15"/>
      <c r="C238" s="15"/>
      <c r="D238" s="1"/>
      <c r="E238" s="1"/>
      <c r="F238" s="1"/>
      <c r="G238" s="1"/>
      <c r="H238" s="1"/>
      <c r="I238" s="1"/>
      <c r="J238" s="1"/>
      <c r="K238" s="1"/>
      <c r="L238" s="1"/>
      <c r="M238" s="1"/>
      <c r="N238" s="1"/>
      <c r="O238" s="1"/>
      <c r="P238" s="1"/>
      <c r="Q238" s="1"/>
      <c r="R238" s="1"/>
      <c r="S238" s="1"/>
      <c r="T238" s="1"/>
      <c r="U238" s="1"/>
      <c r="V238" s="1"/>
      <c r="W238" s="1"/>
      <c r="X238" s="1"/>
      <c r="Y238" s="1"/>
      <c r="Z238" s="1"/>
    </row>
    <row r="239" ht="24.75" customHeight="1">
      <c r="A239" s="1"/>
      <c r="B239" s="15"/>
      <c r="C239" s="15"/>
      <c r="D239" s="1"/>
      <c r="E239" s="1"/>
      <c r="F239" s="1"/>
      <c r="G239" s="1"/>
      <c r="H239" s="1"/>
      <c r="I239" s="1"/>
      <c r="J239" s="1"/>
      <c r="K239" s="1"/>
      <c r="L239" s="1"/>
      <c r="M239" s="1"/>
      <c r="N239" s="1"/>
      <c r="O239" s="1"/>
      <c r="P239" s="1"/>
      <c r="Q239" s="1"/>
      <c r="R239" s="1"/>
      <c r="S239" s="1"/>
      <c r="T239" s="1"/>
      <c r="U239" s="1"/>
      <c r="V239" s="1"/>
      <c r="W239" s="1"/>
      <c r="X239" s="1"/>
      <c r="Y239" s="1"/>
      <c r="Z239" s="1"/>
    </row>
    <row r="240" ht="24.75" customHeight="1">
      <c r="A240" s="1"/>
      <c r="B240" s="15"/>
      <c r="C240" s="15"/>
      <c r="D240" s="1"/>
      <c r="E240" s="1"/>
      <c r="F240" s="1"/>
      <c r="G240" s="1"/>
      <c r="H240" s="1"/>
      <c r="I240" s="1"/>
      <c r="J240" s="1"/>
      <c r="K240" s="1"/>
      <c r="L240" s="1"/>
      <c r="M240" s="1"/>
      <c r="N240" s="1"/>
      <c r="O240" s="1"/>
      <c r="P240" s="1"/>
      <c r="Q240" s="1"/>
      <c r="R240" s="1"/>
      <c r="S240" s="1"/>
      <c r="T240" s="1"/>
      <c r="U240" s="1"/>
      <c r="V240" s="1"/>
      <c r="W240" s="1"/>
      <c r="X240" s="1"/>
      <c r="Y240" s="1"/>
      <c r="Z240" s="1"/>
    </row>
    <row r="241" ht="24.75" customHeight="1">
      <c r="A241" s="1"/>
      <c r="B241" s="15"/>
      <c r="C241" s="15"/>
      <c r="D241" s="1"/>
      <c r="E241" s="1"/>
      <c r="F241" s="1"/>
      <c r="G241" s="1"/>
      <c r="H241" s="1"/>
      <c r="I241" s="1"/>
      <c r="J241" s="1"/>
      <c r="K241" s="1"/>
      <c r="L241" s="1"/>
      <c r="M241" s="1"/>
      <c r="N241" s="1"/>
      <c r="O241" s="1"/>
      <c r="P241" s="1"/>
      <c r="Q241" s="1"/>
      <c r="R241" s="1"/>
      <c r="S241" s="1"/>
      <c r="T241" s="1"/>
      <c r="U241" s="1"/>
      <c r="V241" s="1"/>
      <c r="W241" s="1"/>
      <c r="X241" s="1"/>
      <c r="Y241" s="1"/>
      <c r="Z241" s="1"/>
    </row>
    <row r="242" ht="24.75" customHeight="1">
      <c r="A242" s="1"/>
      <c r="B242" s="15"/>
      <c r="C242" s="15"/>
      <c r="D242" s="1"/>
      <c r="E242" s="1"/>
      <c r="F242" s="1"/>
      <c r="G242" s="1"/>
      <c r="H242" s="1"/>
      <c r="I242" s="1"/>
      <c r="J242" s="1"/>
      <c r="K242" s="1"/>
      <c r="L242" s="1"/>
      <c r="M242" s="1"/>
      <c r="N242" s="1"/>
      <c r="O242" s="1"/>
      <c r="P242" s="1"/>
      <c r="Q242" s="1"/>
      <c r="R242" s="1"/>
      <c r="S242" s="1"/>
      <c r="T242" s="1"/>
      <c r="U242" s="1"/>
      <c r="V242" s="1"/>
      <c r="W242" s="1"/>
      <c r="X242" s="1"/>
      <c r="Y242" s="1"/>
      <c r="Z242" s="1"/>
    </row>
    <row r="243" ht="24.75" customHeight="1">
      <c r="A243" s="1"/>
      <c r="B243" s="15"/>
      <c r="C243" s="15"/>
      <c r="D243" s="1"/>
      <c r="E243" s="1"/>
      <c r="F243" s="1"/>
      <c r="G243" s="1"/>
      <c r="H243" s="1"/>
      <c r="I243" s="1"/>
      <c r="J243" s="1"/>
      <c r="K243" s="1"/>
      <c r="L243" s="1"/>
      <c r="M243" s="1"/>
      <c r="N243" s="1"/>
      <c r="O243" s="1"/>
      <c r="P243" s="1"/>
      <c r="Q243" s="1"/>
      <c r="R243" s="1"/>
      <c r="S243" s="1"/>
      <c r="T243" s="1"/>
      <c r="U243" s="1"/>
      <c r="V243" s="1"/>
      <c r="W243" s="1"/>
      <c r="X243" s="1"/>
      <c r="Y243" s="1"/>
      <c r="Z243" s="1"/>
    </row>
    <row r="244" ht="24.75" customHeight="1">
      <c r="A244" s="1"/>
      <c r="B244" s="15"/>
      <c r="C244" s="15"/>
      <c r="D244" s="1"/>
      <c r="E244" s="1"/>
      <c r="F244" s="1"/>
      <c r="G244" s="1"/>
      <c r="H244" s="1"/>
      <c r="I244" s="1"/>
      <c r="J244" s="1"/>
      <c r="K244" s="1"/>
      <c r="L244" s="1"/>
      <c r="M244" s="1"/>
      <c r="N244" s="1"/>
      <c r="O244" s="1"/>
      <c r="P244" s="1"/>
      <c r="Q244" s="1"/>
      <c r="R244" s="1"/>
      <c r="S244" s="1"/>
      <c r="T244" s="1"/>
      <c r="U244" s="1"/>
      <c r="V244" s="1"/>
      <c r="W244" s="1"/>
      <c r="X244" s="1"/>
      <c r="Y244" s="1"/>
      <c r="Z244" s="1"/>
    </row>
    <row r="245" ht="24.75" customHeight="1">
      <c r="A245" s="1"/>
      <c r="B245" s="15"/>
      <c r="C245" s="15"/>
      <c r="D245" s="1"/>
      <c r="E245" s="1"/>
      <c r="F245" s="1"/>
      <c r="G245" s="1"/>
      <c r="H245" s="1"/>
      <c r="I245" s="1"/>
      <c r="J245" s="1"/>
      <c r="K245" s="1"/>
      <c r="L245" s="1"/>
      <c r="M245" s="1"/>
      <c r="N245" s="1"/>
      <c r="O245" s="1"/>
      <c r="P245" s="1"/>
      <c r="Q245" s="1"/>
      <c r="R245" s="1"/>
      <c r="S245" s="1"/>
      <c r="T245" s="1"/>
      <c r="U245" s="1"/>
      <c r="V245" s="1"/>
      <c r="W245" s="1"/>
      <c r="X245" s="1"/>
      <c r="Y245" s="1"/>
      <c r="Z245" s="1"/>
    </row>
    <row r="246" ht="24.75" customHeight="1">
      <c r="A246" s="1"/>
      <c r="B246" s="15"/>
      <c r="C246" s="15"/>
      <c r="D246" s="1"/>
      <c r="E246" s="1"/>
      <c r="F246" s="1"/>
      <c r="G246" s="1"/>
      <c r="H246" s="1"/>
      <c r="I246" s="1"/>
      <c r="J246" s="1"/>
      <c r="K246" s="1"/>
      <c r="L246" s="1"/>
      <c r="M246" s="1"/>
      <c r="N246" s="1"/>
      <c r="O246" s="1"/>
      <c r="P246" s="1"/>
      <c r="Q246" s="1"/>
      <c r="R246" s="1"/>
      <c r="S246" s="1"/>
      <c r="T246" s="1"/>
      <c r="U246" s="1"/>
      <c r="V246" s="1"/>
      <c r="W246" s="1"/>
      <c r="X246" s="1"/>
      <c r="Y246" s="1"/>
      <c r="Z246" s="1"/>
    </row>
    <row r="247" ht="24.75" customHeight="1">
      <c r="A247" s="1"/>
      <c r="B247" s="15"/>
      <c r="C247" s="15"/>
      <c r="D247" s="1"/>
      <c r="E247" s="1"/>
      <c r="F247" s="1"/>
      <c r="G247" s="1"/>
      <c r="H247" s="1"/>
      <c r="I247" s="1"/>
      <c r="J247" s="1"/>
      <c r="K247" s="1"/>
      <c r="L247" s="1"/>
      <c r="M247" s="1"/>
      <c r="N247" s="1"/>
      <c r="O247" s="1"/>
      <c r="P247" s="1"/>
      <c r="Q247" s="1"/>
      <c r="R247" s="1"/>
      <c r="S247" s="1"/>
      <c r="T247" s="1"/>
      <c r="U247" s="1"/>
      <c r="V247" s="1"/>
      <c r="W247" s="1"/>
      <c r="X247" s="1"/>
      <c r="Y247" s="1"/>
      <c r="Z247" s="1"/>
    </row>
    <row r="248" ht="24.75" customHeight="1">
      <c r="A248" s="1"/>
      <c r="B248" s="15"/>
      <c r="C248" s="15"/>
      <c r="D248" s="1"/>
      <c r="E248" s="1"/>
      <c r="F248" s="1"/>
      <c r="G248" s="1"/>
      <c r="H248" s="1"/>
      <c r="I248" s="1"/>
      <c r="J248" s="1"/>
      <c r="K248" s="1"/>
      <c r="L248" s="1"/>
      <c r="M248" s="1"/>
      <c r="N248" s="1"/>
      <c r="O248" s="1"/>
      <c r="P248" s="1"/>
      <c r="Q248" s="1"/>
      <c r="R248" s="1"/>
      <c r="S248" s="1"/>
      <c r="T248" s="1"/>
      <c r="U248" s="1"/>
      <c r="V248" s="1"/>
      <c r="W248" s="1"/>
      <c r="X248" s="1"/>
      <c r="Y248" s="1"/>
      <c r="Z248" s="1"/>
    </row>
    <row r="249" ht="24.75" customHeight="1">
      <c r="A249" s="1"/>
      <c r="B249" s="15"/>
      <c r="C249" s="15"/>
      <c r="D249" s="1"/>
      <c r="E249" s="1"/>
      <c r="F249" s="1"/>
      <c r="G249" s="1"/>
      <c r="H249" s="1"/>
      <c r="I249" s="1"/>
      <c r="J249" s="1"/>
      <c r="K249" s="1"/>
      <c r="L249" s="1"/>
      <c r="M249" s="1"/>
      <c r="N249" s="1"/>
      <c r="O249" s="1"/>
      <c r="P249" s="1"/>
      <c r="Q249" s="1"/>
      <c r="R249" s="1"/>
      <c r="S249" s="1"/>
      <c r="T249" s="1"/>
      <c r="U249" s="1"/>
      <c r="V249" s="1"/>
      <c r="W249" s="1"/>
      <c r="X249" s="1"/>
      <c r="Y249" s="1"/>
      <c r="Z249" s="1"/>
    </row>
    <row r="250" ht="24.75" customHeight="1">
      <c r="A250" s="1"/>
      <c r="B250" s="15"/>
      <c r="C250" s="15"/>
      <c r="D250" s="1"/>
      <c r="E250" s="1"/>
      <c r="F250" s="1"/>
      <c r="G250" s="1"/>
      <c r="H250" s="1"/>
      <c r="I250" s="1"/>
      <c r="J250" s="1"/>
      <c r="K250" s="1"/>
      <c r="L250" s="1"/>
      <c r="M250" s="1"/>
      <c r="N250" s="1"/>
      <c r="O250" s="1"/>
      <c r="P250" s="1"/>
      <c r="Q250" s="1"/>
      <c r="R250" s="1"/>
      <c r="S250" s="1"/>
      <c r="T250" s="1"/>
      <c r="U250" s="1"/>
      <c r="V250" s="1"/>
      <c r="W250" s="1"/>
      <c r="X250" s="1"/>
      <c r="Y250" s="1"/>
      <c r="Z250" s="1"/>
    </row>
    <row r="251" ht="24.75" customHeight="1">
      <c r="A251" s="1"/>
      <c r="B251" s="15"/>
      <c r="C251" s="15"/>
      <c r="D251" s="1"/>
      <c r="E251" s="1"/>
      <c r="F251" s="1"/>
      <c r="G251" s="1"/>
      <c r="H251" s="1"/>
      <c r="I251" s="1"/>
      <c r="J251" s="1"/>
      <c r="K251" s="1"/>
      <c r="L251" s="1"/>
      <c r="M251" s="1"/>
      <c r="N251" s="1"/>
      <c r="O251" s="1"/>
      <c r="P251" s="1"/>
      <c r="Q251" s="1"/>
      <c r="R251" s="1"/>
      <c r="S251" s="1"/>
      <c r="T251" s="1"/>
      <c r="U251" s="1"/>
      <c r="V251" s="1"/>
      <c r="W251" s="1"/>
      <c r="X251" s="1"/>
      <c r="Y251" s="1"/>
      <c r="Z251" s="1"/>
    </row>
    <row r="252" ht="24.75" customHeight="1">
      <c r="A252" s="1"/>
      <c r="B252" s="15"/>
      <c r="C252" s="15"/>
      <c r="D252" s="1"/>
      <c r="E252" s="1"/>
      <c r="F252" s="1"/>
      <c r="G252" s="1"/>
      <c r="H252" s="1"/>
      <c r="I252" s="1"/>
      <c r="J252" s="1"/>
      <c r="K252" s="1"/>
      <c r="L252" s="1"/>
      <c r="M252" s="1"/>
      <c r="N252" s="1"/>
      <c r="O252" s="1"/>
      <c r="P252" s="1"/>
      <c r="Q252" s="1"/>
      <c r="R252" s="1"/>
      <c r="S252" s="1"/>
      <c r="T252" s="1"/>
      <c r="U252" s="1"/>
      <c r="V252" s="1"/>
      <c r="W252" s="1"/>
      <c r="X252" s="1"/>
      <c r="Y252" s="1"/>
      <c r="Z252" s="1"/>
    </row>
    <row r="253" ht="24.75" customHeight="1">
      <c r="A253" s="1"/>
      <c r="B253" s="15"/>
      <c r="C253" s="15"/>
      <c r="D253" s="1"/>
      <c r="E253" s="1"/>
      <c r="F253" s="1"/>
      <c r="G253" s="1"/>
      <c r="H253" s="1"/>
      <c r="I253" s="1"/>
      <c r="J253" s="1"/>
      <c r="K253" s="1"/>
      <c r="L253" s="1"/>
      <c r="M253" s="1"/>
      <c r="N253" s="1"/>
      <c r="O253" s="1"/>
      <c r="P253" s="1"/>
      <c r="Q253" s="1"/>
      <c r="R253" s="1"/>
      <c r="S253" s="1"/>
      <c r="T253" s="1"/>
      <c r="U253" s="1"/>
      <c r="V253" s="1"/>
      <c r="W253" s="1"/>
      <c r="X253" s="1"/>
      <c r="Y253" s="1"/>
      <c r="Z253" s="1"/>
    </row>
    <row r="254" ht="24.75" customHeight="1">
      <c r="A254" s="1"/>
      <c r="B254" s="15"/>
      <c r="C254" s="15"/>
      <c r="D254" s="1"/>
      <c r="E254" s="1"/>
      <c r="F254" s="1"/>
      <c r="G254" s="1"/>
      <c r="H254" s="1"/>
      <c r="I254" s="1"/>
      <c r="J254" s="1"/>
      <c r="K254" s="1"/>
      <c r="L254" s="1"/>
      <c r="M254" s="1"/>
      <c r="N254" s="1"/>
      <c r="O254" s="1"/>
      <c r="P254" s="1"/>
      <c r="Q254" s="1"/>
      <c r="R254" s="1"/>
      <c r="S254" s="1"/>
      <c r="T254" s="1"/>
      <c r="U254" s="1"/>
      <c r="V254" s="1"/>
      <c r="W254" s="1"/>
      <c r="X254" s="1"/>
      <c r="Y254" s="1"/>
      <c r="Z254" s="1"/>
    </row>
    <row r="255" ht="24.75" customHeight="1">
      <c r="A255" s="1"/>
      <c r="B255" s="15"/>
      <c r="C255" s="15"/>
      <c r="D255" s="1"/>
      <c r="E255" s="1"/>
      <c r="F255" s="1"/>
      <c r="G255" s="1"/>
      <c r="H255" s="1"/>
      <c r="I255" s="1"/>
      <c r="J255" s="1"/>
      <c r="K255" s="1"/>
      <c r="L255" s="1"/>
      <c r="M255" s="1"/>
      <c r="N255" s="1"/>
      <c r="O255" s="1"/>
      <c r="P255" s="1"/>
      <c r="Q255" s="1"/>
      <c r="R255" s="1"/>
      <c r="S255" s="1"/>
      <c r="T255" s="1"/>
      <c r="U255" s="1"/>
      <c r="V255" s="1"/>
      <c r="W255" s="1"/>
      <c r="X255" s="1"/>
      <c r="Y255" s="1"/>
      <c r="Z255" s="1"/>
    </row>
    <row r="256" ht="24.75" customHeight="1">
      <c r="A256" s="1"/>
      <c r="B256" s="15"/>
      <c r="C256" s="15"/>
      <c r="D256" s="1"/>
      <c r="E256" s="1"/>
      <c r="F256" s="1"/>
      <c r="G256" s="1"/>
      <c r="H256" s="1"/>
      <c r="I256" s="1"/>
      <c r="J256" s="1"/>
      <c r="K256" s="1"/>
      <c r="L256" s="1"/>
      <c r="M256" s="1"/>
      <c r="N256" s="1"/>
      <c r="O256" s="1"/>
      <c r="P256" s="1"/>
      <c r="Q256" s="1"/>
      <c r="R256" s="1"/>
      <c r="S256" s="1"/>
      <c r="T256" s="1"/>
      <c r="U256" s="1"/>
      <c r="V256" s="1"/>
      <c r="W256" s="1"/>
      <c r="X256" s="1"/>
      <c r="Y256" s="1"/>
      <c r="Z256" s="1"/>
    </row>
    <row r="257" ht="24.75" customHeight="1">
      <c r="A257" s="1"/>
      <c r="B257" s="15"/>
      <c r="C257" s="15"/>
      <c r="D257" s="1"/>
      <c r="E257" s="1"/>
      <c r="F257" s="1"/>
      <c r="G257" s="1"/>
      <c r="H257" s="1"/>
      <c r="I257" s="1"/>
      <c r="J257" s="1"/>
      <c r="K257" s="1"/>
      <c r="L257" s="1"/>
      <c r="M257" s="1"/>
      <c r="N257" s="1"/>
      <c r="O257" s="1"/>
      <c r="P257" s="1"/>
      <c r="Q257" s="1"/>
      <c r="R257" s="1"/>
      <c r="S257" s="1"/>
      <c r="T257" s="1"/>
      <c r="U257" s="1"/>
      <c r="V257" s="1"/>
      <c r="W257" s="1"/>
      <c r="X257" s="1"/>
      <c r="Y257" s="1"/>
      <c r="Z257" s="1"/>
    </row>
    <row r="258" ht="24.75" customHeight="1">
      <c r="A258" s="1"/>
      <c r="B258" s="15"/>
      <c r="C258" s="15"/>
      <c r="D258" s="1"/>
      <c r="E258" s="1"/>
      <c r="F258" s="1"/>
      <c r="G258" s="1"/>
      <c r="H258" s="1"/>
      <c r="I258" s="1"/>
      <c r="J258" s="1"/>
      <c r="K258" s="1"/>
      <c r="L258" s="1"/>
      <c r="M258" s="1"/>
      <c r="N258" s="1"/>
      <c r="O258" s="1"/>
      <c r="P258" s="1"/>
      <c r="Q258" s="1"/>
      <c r="R258" s="1"/>
      <c r="S258" s="1"/>
      <c r="T258" s="1"/>
      <c r="U258" s="1"/>
      <c r="V258" s="1"/>
      <c r="W258" s="1"/>
      <c r="X258" s="1"/>
      <c r="Y258" s="1"/>
      <c r="Z258" s="1"/>
    </row>
    <row r="259" ht="24.75" customHeight="1">
      <c r="A259" s="1"/>
      <c r="B259" s="15"/>
      <c r="C259" s="15"/>
      <c r="D259" s="1"/>
      <c r="E259" s="1"/>
      <c r="F259" s="1"/>
      <c r="G259" s="1"/>
      <c r="H259" s="1"/>
      <c r="I259" s="1"/>
      <c r="J259" s="1"/>
      <c r="K259" s="1"/>
      <c r="L259" s="1"/>
      <c r="M259" s="1"/>
      <c r="N259" s="1"/>
      <c r="O259" s="1"/>
      <c r="P259" s="1"/>
      <c r="Q259" s="1"/>
      <c r="R259" s="1"/>
      <c r="S259" s="1"/>
      <c r="T259" s="1"/>
      <c r="U259" s="1"/>
      <c r="V259" s="1"/>
      <c r="W259" s="1"/>
      <c r="X259" s="1"/>
      <c r="Y259" s="1"/>
      <c r="Z259" s="1"/>
    </row>
    <row r="260" ht="24.75" customHeight="1">
      <c r="A260" s="1"/>
      <c r="B260" s="15"/>
      <c r="C260" s="15"/>
      <c r="D260" s="1"/>
      <c r="E260" s="1"/>
      <c r="F260" s="1"/>
      <c r="G260" s="1"/>
      <c r="H260" s="1"/>
      <c r="I260" s="1"/>
      <c r="J260" s="1"/>
      <c r="K260" s="1"/>
      <c r="L260" s="1"/>
      <c r="M260" s="1"/>
      <c r="N260" s="1"/>
      <c r="O260" s="1"/>
      <c r="P260" s="1"/>
      <c r="Q260" s="1"/>
      <c r="R260" s="1"/>
      <c r="S260" s="1"/>
      <c r="T260" s="1"/>
      <c r="U260" s="1"/>
      <c r="V260" s="1"/>
      <c r="W260" s="1"/>
      <c r="X260" s="1"/>
      <c r="Y260" s="1"/>
      <c r="Z260" s="1"/>
    </row>
    <row r="261" ht="24.75" customHeight="1">
      <c r="A261" s="1"/>
      <c r="B261" s="15"/>
      <c r="C261" s="15"/>
      <c r="D261" s="1"/>
      <c r="E261" s="1"/>
      <c r="F261" s="1"/>
      <c r="G261" s="1"/>
      <c r="H261" s="1"/>
      <c r="I261" s="1"/>
      <c r="J261" s="1"/>
      <c r="K261" s="1"/>
      <c r="L261" s="1"/>
      <c r="M261" s="1"/>
      <c r="N261" s="1"/>
      <c r="O261" s="1"/>
      <c r="P261" s="1"/>
      <c r="Q261" s="1"/>
      <c r="R261" s="1"/>
      <c r="S261" s="1"/>
      <c r="T261" s="1"/>
      <c r="U261" s="1"/>
      <c r="V261" s="1"/>
      <c r="W261" s="1"/>
      <c r="X261" s="1"/>
      <c r="Y261" s="1"/>
      <c r="Z261" s="1"/>
    </row>
    <row r="262" ht="24.75" customHeight="1">
      <c r="A262" s="1"/>
      <c r="B262" s="15"/>
      <c r="C262" s="15"/>
      <c r="D262" s="1"/>
      <c r="E262" s="1"/>
      <c r="F262" s="1"/>
      <c r="G262" s="1"/>
      <c r="H262" s="1"/>
      <c r="I262" s="1"/>
      <c r="J262" s="1"/>
      <c r="K262" s="1"/>
      <c r="L262" s="1"/>
      <c r="M262" s="1"/>
      <c r="N262" s="1"/>
      <c r="O262" s="1"/>
      <c r="P262" s="1"/>
      <c r="Q262" s="1"/>
      <c r="R262" s="1"/>
      <c r="S262" s="1"/>
      <c r="T262" s="1"/>
      <c r="U262" s="1"/>
      <c r="V262" s="1"/>
      <c r="W262" s="1"/>
      <c r="X262" s="1"/>
      <c r="Y262" s="1"/>
      <c r="Z262" s="1"/>
    </row>
    <row r="263" ht="24.75" customHeight="1">
      <c r="A263" s="1"/>
      <c r="B263" s="15"/>
      <c r="C263" s="15"/>
      <c r="D263" s="1"/>
      <c r="E263" s="1"/>
      <c r="F263" s="1"/>
      <c r="G263" s="1"/>
      <c r="H263" s="1"/>
      <c r="I263" s="1"/>
      <c r="J263" s="1"/>
      <c r="K263" s="1"/>
      <c r="L263" s="1"/>
      <c r="M263" s="1"/>
      <c r="N263" s="1"/>
      <c r="O263" s="1"/>
      <c r="P263" s="1"/>
      <c r="Q263" s="1"/>
      <c r="R263" s="1"/>
      <c r="S263" s="1"/>
      <c r="T263" s="1"/>
      <c r="U263" s="1"/>
      <c r="V263" s="1"/>
      <c r="W263" s="1"/>
      <c r="X263" s="1"/>
      <c r="Y263" s="1"/>
      <c r="Z263" s="1"/>
    </row>
    <row r="264" ht="24.75" customHeight="1">
      <c r="A264" s="1"/>
      <c r="B264" s="15"/>
      <c r="C264" s="15"/>
      <c r="D264" s="1"/>
      <c r="E264" s="1"/>
      <c r="F264" s="1"/>
      <c r="G264" s="1"/>
      <c r="H264" s="1"/>
      <c r="I264" s="1"/>
      <c r="J264" s="1"/>
      <c r="K264" s="1"/>
      <c r="L264" s="1"/>
      <c r="M264" s="1"/>
      <c r="N264" s="1"/>
      <c r="O264" s="1"/>
      <c r="P264" s="1"/>
      <c r="Q264" s="1"/>
      <c r="R264" s="1"/>
      <c r="S264" s="1"/>
      <c r="T264" s="1"/>
      <c r="U264" s="1"/>
      <c r="V264" s="1"/>
      <c r="W264" s="1"/>
      <c r="X264" s="1"/>
      <c r="Y264" s="1"/>
      <c r="Z264" s="1"/>
    </row>
    <row r="265" ht="24.75" customHeight="1">
      <c r="A265" s="1"/>
      <c r="B265" s="15"/>
      <c r="C265" s="15"/>
      <c r="D265" s="1"/>
      <c r="E265" s="1"/>
      <c r="F265" s="1"/>
      <c r="G265" s="1"/>
      <c r="H265" s="1"/>
      <c r="I265" s="1"/>
      <c r="J265" s="1"/>
      <c r="K265" s="1"/>
      <c r="L265" s="1"/>
      <c r="M265" s="1"/>
      <c r="N265" s="1"/>
      <c r="O265" s="1"/>
      <c r="P265" s="1"/>
      <c r="Q265" s="1"/>
      <c r="R265" s="1"/>
      <c r="S265" s="1"/>
      <c r="T265" s="1"/>
      <c r="U265" s="1"/>
      <c r="V265" s="1"/>
      <c r="W265" s="1"/>
      <c r="X265" s="1"/>
      <c r="Y265" s="1"/>
      <c r="Z265" s="1"/>
    </row>
    <row r="266" ht="24.75" customHeight="1">
      <c r="A266" s="1"/>
      <c r="B266" s="15"/>
      <c r="C266" s="15"/>
      <c r="D266" s="1"/>
      <c r="E266" s="1"/>
      <c r="F266" s="1"/>
      <c r="G266" s="1"/>
      <c r="H266" s="1"/>
      <c r="I266" s="1"/>
      <c r="J266" s="1"/>
      <c r="K266" s="1"/>
      <c r="L266" s="1"/>
      <c r="M266" s="1"/>
      <c r="N266" s="1"/>
      <c r="O266" s="1"/>
      <c r="P266" s="1"/>
      <c r="Q266" s="1"/>
      <c r="R266" s="1"/>
      <c r="S266" s="1"/>
      <c r="T266" s="1"/>
      <c r="U266" s="1"/>
      <c r="V266" s="1"/>
      <c r="W266" s="1"/>
      <c r="X266" s="1"/>
      <c r="Y266" s="1"/>
      <c r="Z266" s="1"/>
    </row>
    <row r="267" ht="24.75" customHeight="1">
      <c r="A267" s="1"/>
      <c r="B267" s="15"/>
      <c r="C267" s="15"/>
      <c r="D267" s="1"/>
      <c r="E267" s="1"/>
      <c r="F267" s="1"/>
      <c r="G267" s="1"/>
      <c r="H267" s="1"/>
      <c r="I267" s="1"/>
      <c r="J267" s="1"/>
      <c r="K267" s="1"/>
      <c r="L267" s="1"/>
      <c r="M267" s="1"/>
      <c r="N267" s="1"/>
      <c r="O267" s="1"/>
      <c r="P267" s="1"/>
      <c r="Q267" s="1"/>
      <c r="R267" s="1"/>
      <c r="S267" s="1"/>
      <c r="T267" s="1"/>
      <c r="U267" s="1"/>
      <c r="V267" s="1"/>
      <c r="W267" s="1"/>
      <c r="X267" s="1"/>
      <c r="Y267" s="1"/>
      <c r="Z267" s="1"/>
    </row>
    <row r="268" ht="24.75" customHeight="1">
      <c r="A268" s="1"/>
      <c r="B268" s="15"/>
      <c r="C268" s="15"/>
      <c r="D268" s="1"/>
      <c r="E268" s="1"/>
      <c r="F268" s="1"/>
      <c r="G268" s="1"/>
      <c r="H268" s="1"/>
      <c r="I268" s="1"/>
      <c r="J268" s="1"/>
      <c r="K268" s="1"/>
      <c r="L268" s="1"/>
      <c r="M268" s="1"/>
      <c r="N268" s="1"/>
      <c r="O268" s="1"/>
      <c r="P268" s="1"/>
      <c r="Q268" s="1"/>
      <c r="R268" s="1"/>
      <c r="S268" s="1"/>
      <c r="T268" s="1"/>
      <c r="U268" s="1"/>
      <c r="V268" s="1"/>
      <c r="W268" s="1"/>
      <c r="X268" s="1"/>
      <c r="Y268" s="1"/>
      <c r="Z268" s="1"/>
    </row>
    <row r="269" ht="24.75" customHeight="1">
      <c r="A269" s="1"/>
      <c r="B269" s="15"/>
      <c r="C269" s="15"/>
      <c r="D269" s="1"/>
      <c r="E269" s="1"/>
      <c r="F269" s="1"/>
      <c r="G269" s="1"/>
      <c r="H269" s="1"/>
      <c r="I269" s="1"/>
      <c r="J269" s="1"/>
      <c r="K269" s="1"/>
      <c r="L269" s="1"/>
      <c r="M269" s="1"/>
      <c r="N269" s="1"/>
      <c r="O269" s="1"/>
      <c r="P269" s="1"/>
      <c r="Q269" s="1"/>
      <c r="R269" s="1"/>
      <c r="S269" s="1"/>
      <c r="T269" s="1"/>
      <c r="U269" s="1"/>
      <c r="V269" s="1"/>
      <c r="W269" s="1"/>
      <c r="X269" s="1"/>
      <c r="Y269" s="1"/>
      <c r="Z269" s="1"/>
    </row>
    <row r="270" ht="24.75" customHeight="1">
      <c r="A270" s="1"/>
      <c r="B270" s="15"/>
      <c r="C270" s="15"/>
      <c r="D270" s="1"/>
      <c r="E270" s="1"/>
      <c r="F270" s="1"/>
      <c r="G270" s="1"/>
      <c r="H270" s="1"/>
      <c r="I270" s="1"/>
      <c r="J270" s="1"/>
      <c r="K270" s="1"/>
      <c r="L270" s="1"/>
      <c r="M270" s="1"/>
      <c r="N270" s="1"/>
      <c r="O270" s="1"/>
      <c r="P270" s="1"/>
      <c r="Q270" s="1"/>
      <c r="R270" s="1"/>
      <c r="S270" s="1"/>
      <c r="T270" s="1"/>
      <c r="U270" s="1"/>
      <c r="V270" s="1"/>
      <c r="W270" s="1"/>
      <c r="X270" s="1"/>
      <c r="Y270" s="1"/>
      <c r="Z270" s="1"/>
    </row>
    <row r="271" ht="24.75" customHeight="1">
      <c r="A271" s="1"/>
      <c r="B271" s="15"/>
      <c r="C271" s="15"/>
      <c r="D271" s="1"/>
      <c r="E271" s="1"/>
      <c r="F271" s="1"/>
      <c r="G271" s="1"/>
      <c r="H271" s="1"/>
      <c r="I271" s="1"/>
      <c r="J271" s="1"/>
      <c r="K271" s="1"/>
      <c r="L271" s="1"/>
      <c r="M271" s="1"/>
      <c r="N271" s="1"/>
      <c r="O271" s="1"/>
      <c r="P271" s="1"/>
      <c r="Q271" s="1"/>
      <c r="R271" s="1"/>
      <c r="S271" s="1"/>
      <c r="T271" s="1"/>
      <c r="U271" s="1"/>
      <c r="V271" s="1"/>
      <c r="W271" s="1"/>
      <c r="X271" s="1"/>
      <c r="Y271" s="1"/>
      <c r="Z271" s="1"/>
    </row>
    <row r="272" ht="24.75" customHeight="1">
      <c r="A272" s="1"/>
      <c r="B272" s="15"/>
      <c r="C272" s="15"/>
      <c r="D272" s="1"/>
      <c r="E272" s="1"/>
      <c r="F272" s="1"/>
      <c r="G272" s="1"/>
      <c r="H272" s="1"/>
      <c r="I272" s="1"/>
      <c r="J272" s="1"/>
      <c r="K272" s="1"/>
      <c r="L272" s="1"/>
      <c r="M272" s="1"/>
      <c r="N272" s="1"/>
      <c r="O272" s="1"/>
      <c r="P272" s="1"/>
      <c r="Q272" s="1"/>
      <c r="R272" s="1"/>
      <c r="S272" s="1"/>
      <c r="T272" s="1"/>
      <c r="U272" s="1"/>
      <c r="V272" s="1"/>
      <c r="W272" s="1"/>
      <c r="X272" s="1"/>
      <c r="Y272" s="1"/>
      <c r="Z272" s="1"/>
    </row>
    <row r="273" ht="24.75" customHeight="1">
      <c r="A273" s="1"/>
      <c r="B273" s="15"/>
      <c r="C273" s="15"/>
      <c r="D273" s="1"/>
      <c r="E273" s="1"/>
      <c r="F273" s="1"/>
      <c r="G273" s="1"/>
      <c r="H273" s="1"/>
      <c r="I273" s="1"/>
      <c r="J273" s="1"/>
      <c r="K273" s="1"/>
      <c r="L273" s="1"/>
      <c r="M273" s="1"/>
      <c r="N273" s="1"/>
      <c r="O273" s="1"/>
      <c r="P273" s="1"/>
      <c r="Q273" s="1"/>
      <c r="R273" s="1"/>
      <c r="S273" s="1"/>
      <c r="T273" s="1"/>
      <c r="U273" s="1"/>
      <c r="V273" s="1"/>
      <c r="W273" s="1"/>
      <c r="X273" s="1"/>
      <c r="Y273" s="1"/>
      <c r="Z273" s="1"/>
    </row>
    <row r="274" ht="24.75" customHeight="1">
      <c r="A274" s="1"/>
      <c r="B274" s="15"/>
      <c r="C274" s="15"/>
      <c r="D274" s="1"/>
      <c r="E274" s="1"/>
      <c r="F274" s="1"/>
      <c r="G274" s="1"/>
      <c r="H274" s="1"/>
      <c r="I274" s="1"/>
      <c r="J274" s="1"/>
      <c r="K274" s="1"/>
      <c r="L274" s="1"/>
      <c r="M274" s="1"/>
      <c r="N274" s="1"/>
      <c r="O274" s="1"/>
      <c r="P274" s="1"/>
      <c r="Q274" s="1"/>
      <c r="R274" s="1"/>
      <c r="S274" s="1"/>
      <c r="T274" s="1"/>
      <c r="U274" s="1"/>
      <c r="V274" s="1"/>
      <c r="W274" s="1"/>
      <c r="X274" s="1"/>
      <c r="Y274" s="1"/>
      <c r="Z274" s="1"/>
    </row>
    <row r="275" ht="24.75" customHeight="1">
      <c r="A275" s="1"/>
      <c r="B275" s="15"/>
      <c r="C275" s="15"/>
      <c r="D275" s="1"/>
      <c r="E275" s="1"/>
      <c r="F275" s="1"/>
      <c r="G275" s="1"/>
      <c r="H275" s="1"/>
      <c r="I275" s="1"/>
      <c r="J275" s="1"/>
      <c r="K275" s="1"/>
      <c r="L275" s="1"/>
      <c r="M275" s="1"/>
      <c r="N275" s="1"/>
      <c r="O275" s="1"/>
      <c r="P275" s="1"/>
      <c r="Q275" s="1"/>
      <c r="R275" s="1"/>
      <c r="S275" s="1"/>
      <c r="T275" s="1"/>
      <c r="U275" s="1"/>
      <c r="V275" s="1"/>
      <c r="W275" s="1"/>
      <c r="X275" s="1"/>
      <c r="Y275" s="1"/>
      <c r="Z275" s="1"/>
    </row>
    <row r="276" ht="24.75" customHeight="1">
      <c r="A276" s="1"/>
      <c r="B276" s="15"/>
      <c r="C276" s="15"/>
      <c r="D276" s="1"/>
      <c r="E276" s="1"/>
      <c r="F276" s="1"/>
      <c r="G276" s="1"/>
      <c r="H276" s="1"/>
      <c r="I276" s="1"/>
      <c r="J276" s="1"/>
      <c r="K276" s="1"/>
      <c r="L276" s="1"/>
      <c r="M276" s="1"/>
      <c r="N276" s="1"/>
      <c r="O276" s="1"/>
      <c r="P276" s="1"/>
      <c r="Q276" s="1"/>
      <c r="R276" s="1"/>
      <c r="S276" s="1"/>
      <c r="T276" s="1"/>
      <c r="U276" s="1"/>
      <c r="V276" s="1"/>
      <c r="W276" s="1"/>
      <c r="X276" s="1"/>
      <c r="Y276" s="1"/>
      <c r="Z276" s="1"/>
    </row>
    <row r="277" ht="24.75" customHeight="1">
      <c r="A277" s="1"/>
      <c r="B277" s="15"/>
      <c r="C277" s="15"/>
      <c r="D277" s="1"/>
      <c r="E277" s="1"/>
      <c r="F277" s="1"/>
      <c r="G277" s="1"/>
      <c r="H277" s="1"/>
      <c r="I277" s="1"/>
      <c r="J277" s="1"/>
      <c r="K277" s="1"/>
      <c r="L277" s="1"/>
      <c r="M277" s="1"/>
      <c r="N277" s="1"/>
      <c r="O277" s="1"/>
      <c r="P277" s="1"/>
      <c r="Q277" s="1"/>
      <c r="R277" s="1"/>
      <c r="S277" s="1"/>
      <c r="T277" s="1"/>
      <c r="U277" s="1"/>
      <c r="V277" s="1"/>
      <c r="W277" s="1"/>
      <c r="X277" s="1"/>
      <c r="Y277" s="1"/>
      <c r="Z277" s="1"/>
    </row>
    <row r="278" ht="24.75" customHeight="1">
      <c r="A278" s="1"/>
      <c r="B278" s="15"/>
      <c r="C278" s="15"/>
      <c r="D278" s="1"/>
      <c r="E278" s="1"/>
      <c r="F278" s="1"/>
      <c r="G278" s="1"/>
      <c r="H278" s="1"/>
      <c r="I278" s="1"/>
      <c r="J278" s="1"/>
      <c r="K278" s="1"/>
      <c r="L278" s="1"/>
      <c r="M278" s="1"/>
      <c r="N278" s="1"/>
      <c r="O278" s="1"/>
      <c r="P278" s="1"/>
      <c r="Q278" s="1"/>
      <c r="R278" s="1"/>
      <c r="S278" s="1"/>
      <c r="T278" s="1"/>
      <c r="U278" s="1"/>
      <c r="V278" s="1"/>
      <c r="W278" s="1"/>
      <c r="X278" s="1"/>
      <c r="Y278" s="1"/>
      <c r="Z278" s="1"/>
    </row>
    <row r="279" ht="24.75" customHeight="1">
      <c r="A279" s="1"/>
      <c r="B279" s="15"/>
      <c r="C279" s="15"/>
      <c r="D279" s="1"/>
      <c r="E279" s="1"/>
      <c r="F279" s="1"/>
      <c r="G279" s="1"/>
      <c r="H279" s="1"/>
      <c r="I279" s="1"/>
      <c r="J279" s="1"/>
      <c r="K279" s="1"/>
      <c r="L279" s="1"/>
      <c r="M279" s="1"/>
      <c r="N279" s="1"/>
      <c r="O279" s="1"/>
      <c r="P279" s="1"/>
      <c r="Q279" s="1"/>
      <c r="R279" s="1"/>
      <c r="S279" s="1"/>
      <c r="T279" s="1"/>
      <c r="U279" s="1"/>
      <c r="V279" s="1"/>
      <c r="W279" s="1"/>
      <c r="X279" s="1"/>
      <c r="Y279" s="1"/>
      <c r="Z279" s="1"/>
    </row>
    <row r="280" ht="24.75" customHeight="1">
      <c r="A280" s="1"/>
      <c r="B280" s="15"/>
      <c r="C280" s="15"/>
      <c r="D280" s="1"/>
      <c r="E280" s="1"/>
      <c r="F280" s="1"/>
      <c r="G280" s="1"/>
      <c r="H280" s="1"/>
      <c r="I280" s="1"/>
      <c r="J280" s="1"/>
      <c r="K280" s="1"/>
      <c r="L280" s="1"/>
      <c r="M280" s="1"/>
      <c r="N280" s="1"/>
      <c r="O280" s="1"/>
      <c r="P280" s="1"/>
      <c r="Q280" s="1"/>
      <c r="R280" s="1"/>
      <c r="S280" s="1"/>
      <c r="T280" s="1"/>
      <c r="U280" s="1"/>
      <c r="V280" s="1"/>
      <c r="W280" s="1"/>
      <c r="X280" s="1"/>
      <c r="Y280" s="1"/>
      <c r="Z280" s="1"/>
    </row>
    <row r="281" ht="24.75" customHeight="1">
      <c r="A281" s="1"/>
      <c r="B281" s="15"/>
      <c r="C281" s="15"/>
      <c r="D281" s="1"/>
      <c r="E281" s="1"/>
      <c r="F281" s="1"/>
      <c r="G281" s="1"/>
      <c r="H281" s="1"/>
      <c r="I281" s="1"/>
      <c r="J281" s="1"/>
      <c r="K281" s="1"/>
      <c r="L281" s="1"/>
      <c r="M281" s="1"/>
      <c r="N281" s="1"/>
      <c r="O281" s="1"/>
      <c r="P281" s="1"/>
      <c r="Q281" s="1"/>
      <c r="R281" s="1"/>
      <c r="S281" s="1"/>
      <c r="T281" s="1"/>
      <c r="U281" s="1"/>
      <c r="V281" s="1"/>
      <c r="W281" s="1"/>
      <c r="X281" s="1"/>
      <c r="Y281" s="1"/>
      <c r="Z281" s="1"/>
    </row>
    <row r="282" ht="24.75" customHeight="1">
      <c r="A282" s="1"/>
      <c r="B282" s="15"/>
      <c r="C282" s="15"/>
      <c r="D282" s="1"/>
      <c r="E282" s="1"/>
      <c r="F282" s="1"/>
      <c r="G282" s="1"/>
      <c r="H282" s="1"/>
      <c r="I282" s="1"/>
      <c r="J282" s="1"/>
      <c r="K282" s="1"/>
      <c r="L282" s="1"/>
      <c r="M282" s="1"/>
      <c r="N282" s="1"/>
      <c r="O282" s="1"/>
      <c r="P282" s="1"/>
      <c r="Q282" s="1"/>
      <c r="R282" s="1"/>
      <c r="S282" s="1"/>
      <c r="T282" s="1"/>
      <c r="U282" s="1"/>
      <c r="V282" s="1"/>
      <c r="W282" s="1"/>
      <c r="X282" s="1"/>
      <c r="Y282" s="1"/>
      <c r="Z282" s="1"/>
    </row>
    <row r="283" ht="24.75" customHeight="1">
      <c r="A283" s="1"/>
      <c r="B283" s="15"/>
      <c r="C283" s="15"/>
      <c r="D283" s="1"/>
      <c r="E283" s="1"/>
      <c r="F283" s="1"/>
      <c r="G283" s="1"/>
      <c r="H283" s="1"/>
      <c r="I283" s="1"/>
      <c r="J283" s="1"/>
      <c r="K283" s="1"/>
      <c r="L283" s="1"/>
      <c r="M283" s="1"/>
      <c r="N283" s="1"/>
      <c r="O283" s="1"/>
      <c r="P283" s="1"/>
      <c r="Q283" s="1"/>
      <c r="R283" s="1"/>
      <c r="S283" s="1"/>
      <c r="T283" s="1"/>
      <c r="U283" s="1"/>
      <c r="V283" s="1"/>
      <c r="W283" s="1"/>
      <c r="X283" s="1"/>
      <c r="Y283" s="1"/>
      <c r="Z283" s="1"/>
    </row>
    <row r="284" ht="24.75" customHeight="1">
      <c r="A284" s="1"/>
      <c r="B284" s="15"/>
      <c r="C284" s="15"/>
      <c r="D284" s="1"/>
      <c r="E284" s="1"/>
      <c r="F284" s="1"/>
      <c r="G284" s="1"/>
      <c r="H284" s="1"/>
      <c r="I284" s="1"/>
      <c r="J284" s="1"/>
      <c r="K284" s="1"/>
      <c r="L284" s="1"/>
      <c r="M284" s="1"/>
      <c r="N284" s="1"/>
      <c r="O284" s="1"/>
      <c r="P284" s="1"/>
      <c r="Q284" s="1"/>
      <c r="R284" s="1"/>
      <c r="S284" s="1"/>
      <c r="T284" s="1"/>
      <c r="U284" s="1"/>
      <c r="V284" s="1"/>
      <c r="W284" s="1"/>
      <c r="X284" s="1"/>
      <c r="Y284" s="1"/>
      <c r="Z284" s="1"/>
    </row>
    <row r="285" ht="24.75" customHeight="1">
      <c r="A285" s="1"/>
      <c r="B285" s="15"/>
      <c r="C285" s="15"/>
      <c r="D285" s="1"/>
      <c r="E285" s="1"/>
      <c r="F285" s="1"/>
      <c r="G285" s="1"/>
      <c r="H285" s="1"/>
      <c r="I285" s="1"/>
      <c r="J285" s="1"/>
      <c r="K285" s="1"/>
      <c r="L285" s="1"/>
      <c r="M285" s="1"/>
      <c r="N285" s="1"/>
      <c r="O285" s="1"/>
      <c r="P285" s="1"/>
      <c r="Q285" s="1"/>
      <c r="R285" s="1"/>
      <c r="S285" s="1"/>
      <c r="T285" s="1"/>
      <c r="U285" s="1"/>
      <c r="V285" s="1"/>
      <c r="W285" s="1"/>
      <c r="X285" s="1"/>
      <c r="Y285" s="1"/>
      <c r="Z285" s="1"/>
    </row>
    <row r="286" ht="24.75" customHeight="1">
      <c r="A286" s="1"/>
      <c r="B286" s="15"/>
      <c r="C286" s="15"/>
      <c r="D286" s="1"/>
      <c r="E286" s="1"/>
      <c r="F286" s="1"/>
      <c r="G286" s="1"/>
      <c r="H286" s="1"/>
      <c r="I286" s="1"/>
      <c r="J286" s="1"/>
      <c r="K286" s="1"/>
      <c r="L286" s="1"/>
      <c r="M286" s="1"/>
      <c r="N286" s="1"/>
      <c r="O286" s="1"/>
      <c r="P286" s="1"/>
      <c r="Q286" s="1"/>
      <c r="R286" s="1"/>
      <c r="S286" s="1"/>
      <c r="T286" s="1"/>
      <c r="U286" s="1"/>
      <c r="V286" s="1"/>
      <c r="W286" s="1"/>
      <c r="X286" s="1"/>
      <c r="Y286" s="1"/>
      <c r="Z286" s="1"/>
    </row>
    <row r="287" ht="24.75" customHeight="1">
      <c r="A287" s="1"/>
      <c r="B287" s="15"/>
      <c r="C287" s="15"/>
      <c r="D287" s="1"/>
      <c r="E287" s="1"/>
      <c r="F287" s="1"/>
      <c r="G287" s="1"/>
      <c r="H287" s="1"/>
      <c r="I287" s="1"/>
      <c r="J287" s="1"/>
      <c r="K287" s="1"/>
      <c r="L287" s="1"/>
      <c r="M287" s="1"/>
      <c r="N287" s="1"/>
      <c r="O287" s="1"/>
      <c r="P287" s="1"/>
      <c r="Q287" s="1"/>
      <c r="R287" s="1"/>
      <c r="S287" s="1"/>
      <c r="T287" s="1"/>
      <c r="U287" s="1"/>
      <c r="V287" s="1"/>
      <c r="W287" s="1"/>
      <c r="X287" s="1"/>
      <c r="Y287" s="1"/>
      <c r="Z287" s="1"/>
    </row>
    <row r="288" ht="24.75" customHeight="1">
      <c r="A288" s="1"/>
      <c r="B288" s="15"/>
      <c r="C288" s="15"/>
      <c r="D288" s="1"/>
      <c r="E288" s="1"/>
      <c r="F288" s="1"/>
      <c r="G288" s="1"/>
      <c r="H288" s="1"/>
      <c r="I288" s="1"/>
      <c r="J288" s="1"/>
      <c r="K288" s="1"/>
      <c r="L288" s="1"/>
      <c r="M288" s="1"/>
      <c r="N288" s="1"/>
      <c r="O288" s="1"/>
      <c r="P288" s="1"/>
      <c r="Q288" s="1"/>
      <c r="R288" s="1"/>
      <c r="S288" s="1"/>
      <c r="T288" s="1"/>
      <c r="U288" s="1"/>
      <c r="V288" s="1"/>
      <c r="W288" s="1"/>
      <c r="X288" s="1"/>
      <c r="Y288" s="1"/>
      <c r="Z288" s="1"/>
    </row>
    <row r="289" ht="24.75" customHeight="1">
      <c r="A289" s="1"/>
      <c r="B289" s="15"/>
      <c r="C289" s="15"/>
      <c r="D289" s="1"/>
      <c r="E289" s="1"/>
      <c r="F289" s="1"/>
      <c r="G289" s="1"/>
      <c r="H289" s="1"/>
      <c r="I289" s="1"/>
      <c r="J289" s="1"/>
      <c r="K289" s="1"/>
      <c r="L289" s="1"/>
      <c r="M289" s="1"/>
      <c r="N289" s="1"/>
      <c r="O289" s="1"/>
      <c r="P289" s="1"/>
      <c r="Q289" s="1"/>
      <c r="R289" s="1"/>
      <c r="S289" s="1"/>
      <c r="T289" s="1"/>
      <c r="U289" s="1"/>
      <c r="V289" s="1"/>
      <c r="W289" s="1"/>
      <c r="X289" s="1"/>
      <c r="Y289" s="1"/>
      <c r="Z289" s="1"/>
    </row>
    <row r="290" ht="24.75" customHeight="1">
      <c r="A290" s="1"/>
      <c r="B290" s="15"/>
      <c r="C290" s="15"/>
      <c r="D290" s="1"/>
      <c r="E290" s="1"/>
      <c r="F290" s="1"/>
      <c r="G290" s="1"/>
      <c r="H290" s="1"/>
      <c r="I290" s="1"/>
      <c r="J290" s="1"/>
      <c r="K290" s="1"/>
      <c r="L290" s="1"/>
      <c r="M290" s="1"/>
      <c r="N290" s="1"/>
      <c r="O290" s="1"/>
      <c r="P290" s="1"/>
      <c r="Q290" s="1"/>
      <c r="R290" s="1"/>
      <c r="S290" s="1"/>
      <c r="T290" s="1"/>
      <c r="U290" s="1"/>
      <c r="V290" s="1"/>
      <c r="W290" s="1"/>
      <c r="X290" s="1"/>
      <c r="Y290" s="1"/>
      <c r="Z290" s="1"/>
    </row>
    <row r="291" ht="24.75" customHeight="1">
      <c r="A291" s="1"/>
      <c r="B291" s="15"/>
      <c r="C291" s="15"/>
      <c r="D291" s="1"/>
      <c r="E291" s="1"/>
      <c r="F291" s="1"/>
      <c r="G291" s="1"/>
      <c r="H291" s="1"/>
      <c r="I291" s="1"/>
      <c r="J291" s="1"/>
      <c r="K291" s="1"/>
      <c r="L291" s="1"/>
      <c r="M291" s="1"/>
      <c r="N291" s="1"/>
      <c r="O291" s="1"/>
      <c r="P291" s="1"/>
      <c r="Q291" s="1"/>
      <c r="R291" s="1"/>
      <c r="S291" s="1"/>
      <c r="T291" s="1"/>
      <c r="U291" s="1"/>
      <c r="V291" s="1"/>
      <c r="W291" s="1"/>
      <c r="X291" s="1"/>
      <c r="Y291" s="1"/>
      <c r="Z291" s="1"/>
    </row>
    <row r="292" ht="24.75" customHeight="1">
      <c r="A292" s="1"/>
      <c r="B292" s="15"/>
      <c r="C292" s="15"/>
      <c r="D292" s="1"/>
      <c r="E292" s="1"/>
      <c r="F292" s="1"/>
      <c r="G292" s="1"/>
      <c r="H292" s="1"/>
      <c r="I292" s="1"/>
      <c r="J292" s="1"/>
      <c r="K292" s="1"/>
      <c r="L292" s="1"/>
      <c r="M292" s="1"/>
      <c r="N292" s="1"/>
      <c r="O292" s="1"/>
      <c r="P292" s="1"/>
      <c r="Q292" s="1"/>
      <c r="R292" s="1"/>
      <c r="S292" s="1"/>
      <c r="T292" s="1"/>
      <c r="U292" s="1"/>
      <c r="V292" s="1"/>
      <c r="W292" s="1"/>
      <c r="X292" s="1"/>
      <c r="Y292" s="1"/>
      <c r="Z292" s="1"/>
    </row>
    <row r="293" ht="24.75" customHeight="1">
      <c r="A293" s="1"/>
      <c r="B293" s="15"/>
      <c r="C293" s="15"/>
      <c r="D293" s="1"/>
      <c r="E293" s="1"/>
      <c r="F293" s="1"/>
      <c r="G293" s="1"/>
      <c r="H293" s="1"/>
      <c r="I293" s="1"/>
      <c r="J293" s="1"/>
      <c r="K293" s="1"/>
      <c r="L293" s="1"/>
      <c r="M293" s="1"/>
      <c r="N293" s="1"/>
      <c r="O293" s="1"/>
      <c r="P293" s="1"/>
      <c r="Q293" s="1"/>
      <c r="R293" s="1"/>
      <c r="S293" s="1"/>
      <c r="T293" s="1"/>
      <c r="U293" s="1"/>
      <c r="V293" s="1"/>
      <c r="W293" s="1"/>
      <c r="X293" s="1"/>
      <c r="Y293" s="1"/>
      <c r="Z293" s="1"/>
    </row>
    <row r="294" ht="24.75" customHeight="1">
      <c r="A294" s="1"/>
      <c r="B294" s="15"/>
      <c r="C294" s="15"/>
      <c r="D294" s="1"/>
      <c r="E294" s="1"/>
      <c r="F294" s="1"/>
      <c r="G294" s="1"/>
      <c r="H294" s="1"/>
      <c r="I294" s="1"/>
      <c r="J294" s="1"/>
      <c r="K294" s="1"/>
      <c r="L294" s="1"/>
      <c r="M294" s="1"/>
      <c r="N294" s="1"/>
      <c r="O294" s="1"/>
      <c r="P294" s="1"/>
      <c r="Q294" s="1"/>
      <c r="R294" s="1"/>
      <c r="S294" s="1"/>
      <c r="T294" s="1"/>
      <c r="U294" s="1"/>
      <c r="V294" s="1"/>
      <c r="W294" s="1"/>
      <c r="X294" s="1"/>
      <c r="Y294" s="1"/>
      <c r="Z294" s="1"/>
    </row>
    <row r="295" ht="24.75" customHeight="1">
      <c r="A295" s="1"/>
      <c r="B295" s="15"/>
      <c r="C295" s="15"/>
      <c r="D295" s="1"/>
      <c r="E295" s="1"/>
      <c r="F295" s="1"/>
      <c r="G295" s="1"/>
      <c r="H295" s="1"/>
      <c r="I295" s="1"/>
      <c r="J295" s="1"/>
      <c r="K295" s="1"/>
      <c r="L295" s="1"/>
      <c r="M295" s="1"/>
      <c r="N295" s="1"/>
      <c r="O295" s="1"/>
      <c r="P295" s="1"/>
      <c r="Q295" s="1"/>
      <c r="R295" s="1"/>
      <c r="S295" s="1"/>
      <c r="T295" s="1"/>
      <c r="U295" s="1"/>
      <c r="V295" s="1"/>
      <c r="W295" s="1"/>
      <c r="X295" s="1"/>
      <c r="Y295" s="1"/>
      <c r="Z295" s="1"/>
    </row>
    <row r="296" ht="24.75" customHeight="1">
      <c r="A296" s="1"/>
      <c r="B296" s="15"/>
      <c r="C296" s="15"/>
      <c r="D296" s="1"/>
      <c r="E296" s="1"/>
      <c r="F296" s="1"/>
      <c r="G296" s="1"/>
      <c r="H296" s="1"/>
      <c r="I296" s="1"/>
      <c r="J296" s="1"/>
      <c r="K296" s="1"/>
      <c r="L296" s="1"/>
      <c r="M296" s="1"/>
      <c r="N296" s="1"/>
      <c r="O296" s="1"/>
      <c r="P296" s="1"/>
      <c r="Q296" s="1"/>
      <c r="R296" s="1"/>
      <c r="S296" s="1"/>
      <c r="T296" s="1"/>
      <c r="U296" s="1"/>
      <c r="V296" s="1"/>
      <c r="W296" s="1"/>
      <c r="X296" s="1"/>
      <c r="Y296" s="1"/>
      <c r="Z296" s="1"/>
    </row>
    <row r="297" ht="24.75" customHeight="1">
      <c r="A297" s="1"/>
      <c r="B297" s="15"/>
      <c r="C297" s="15"/>
      <c r="D297" s="1"/>
      <c r="E297" s="1"/>
      <c r="F297" s="1"/>
      <c r="G297" s="1"/>
      <c r="H297" s="1"/>
      <c r="I297" s="1"/>
      <c r="J297" s="1"/>
      <c r="K297" s="1"/>
      <c r="L297" s="1"/>
      <c r="M297" s="1"/>
      <c r="N297" s="1"/>
      <c r="O297" s="1"/>
      <c r="P297" s="1"/>
      <c r="Q297" s="1"/>
      <c r="R297" s="1"/>
      <c r="S297" s="1"/>
      <c r="T297" s="1"/>
      <c r="U297" s="1"/>
      <c r="V297" s="1"/>
      <c r="W297" s="1"/>
      <c r="X297" s="1"/>
      <c r="Y297" s="1"/>
      <c r="Z297" s="1"/>
    </row>
    <row r="298" ht="24.75" customHeight="1">
      <c r="A298" s="1"/>
      <c r="B298" s="15"/>
      <c r="C298" s="15"/>
      <c r="D298" s="1"/>
      <c r="E298" s="1"/>
      <c r="F298" s="1"/>
      <c r="G298" s="1"/>
      <c r="H298" s="1"/>
      <c r="I298" s="1"/>
      <c r="J298" s="1"/>
      <c r="K298" s="1"/>
      <c r="L298" s="1"/>
      <c r="M298" s="1"/>
      <c r="N298" s="1"/>
      <c r="O298" s="1"/>
      <c r="P298" s="1"/>
      <c r="Q298" s="1"/>
      <c r="R298" s="1"/>
      <c r="S298" s="1"/>
      <c r="T298" s="1"/>
      <c r="U298" s="1"/>
      <c r="V298" s="1"/>
      <c r="W298" s="1"/>
      <c r="X298" s="1"/>
      <c r="Y298" s="1"/>
      <c r="Z298" s="1"/>
    </row>
    <row r="299" ht="24.75" customHeight="1">
      <c r="A299" s="1"/>
      <c r="B299" s="15"/>
      <c r="C299" s="15"/>
      <c r="D299" s="1"/>
      <c r="E299" s="1"/>
      <c r="F299" s="1"/>
      <c r="G299" s="1"/>
      <c r="H299" s="1"/>
      <c r="I299" s="1"/>
      <c r="J299" s="1"/>
      <c r="K299" s="1"/>
      <c r="L299" s="1"/>
      <c r="M299" s="1"/>
      <c r="N299" s="1"/>
      <c r="O299" s="1"/>
      <c r="P299" s="1"/>
      <c r="Q299" s="1"/>
      <c r="R299" s="1"/>
      <c r="S299" s="1"/>
      <c r="T299" s="1"/>
      <c r="U299" s="1"/>
      <c r="V299" s="1"/>
      <c r="W299" s="1"/>
      <c r="X299" s="1"/>
      <c r="Y299" s="1"/>
      <c r="Z299" s="1"/>
    </row>
    <row r="300" ht="24.75" customHeight="1">
      <c r="A300" s="1"/>
      <c r="B300" s="15"/>
      <c r="C300" s="15"/>
      <c r="D300" s="1"/>
      <c r="E300" s="1"/>
      <c r="F300" s="1"/>
      <c r="G300" s="1"/>
      <c r="H300" s="1"/>
      <c r="I300" s="1"/>
      <c r="J300" s="1"/>
      <c r="K300" s="1"/>
      <c r="L300" s="1"/>
      <c r="M300" s="1"/>
      <c r="N300" s="1"/>
      <c r="O300" s="1"/>
      <c r="P300" s="1"/>
      <c r="Q300" s="1"/>
      <c r="R300" s="1"/>
      <c r="S300" s="1"/>
      <c r="T300" s="1"/>
      <c r="U300" s="1"/>
      <c r="V300" s="1"/>
      <c r="W300" s="1"/>
      <c r="X300" s="1"/>
      <c r="Y300" s="1"/>
      <c r="Z300" s="1"/>
    </row>
    <row r="301" ht="24.75" customHeight="1">
      <c r="A301" s="1"/>
      <c r="B301" s="15"/>
      <c r="C301" s="15"/>
      <c r="D301" s="1"/>
      <c r="E301" s="1"/>
      <c r="F301" s="1"/>
      <c r="G301" s="1"/>
      <c r="H301" s="1"/>
      <c r="I301" s="1"/>
      <c r="J301" s="1"/>
      <c r="K301" s="1"/>
      <c r="L301" s="1"/>
      <c r="M301" s="1"/>
      <c r="N301" s="1"/>
      <c r="O301" s="1"/>
      <c r="P301" s="1"/>
      <c r="Q301" s="1"/>
      <c r="R301" s="1"/>
      <c r="S301" s="1"/>
      <c r="T301" s="1"/>
      <c r="U301" s="1"/>
      <c r="V301" s="1"/>
      <c r="W301" s="1"/>
      <c r="X301" s="1"/>
      <c r="Y301" s="1"/>
      <c r="Z301" s="1"/>
    </row>
    <row r="302" ht="24.75" customHeight="1">
      <c r="A302" s="1"/>
      <c r="B302" s="15"/>
      <c r="C302" s="15"/>
      <c r="D302" s="1"/>
      <c r="E302" s="1"/>
      <c r="F302" s="1"/>
      <c r="G302" s="1"/>
      <c r="H302" s="1"/>
      <c r="I302" s="1"/>
      <c r="J302" s="1"/>
      <c r="K302" s="1"/>
      <c r="L302" s="1"/>
      <c r="M302" s="1"/>
      <c r="N302" s="1"/>
      <c r="O302" s="1"/>
      <c r="P302" s="1"/>
      <c r="Q302" s="1"/>
      <c r="R302" s="1"/>
      <c r="S302" s="1"/>
      <c r="T302" s="1"/>
      <c r="U302" s="1"/>
      <c r="V302" s="1"/>
      <c r="W302" s="1"/>
      <c r="X302" s="1"/>
      <c r="Y302" s="1"/>
      <c r="Z302" s="1"/>
    </row>
    <row r="303" ht="24.75" customHeight="1">
      <c r="A303" s="1"/>
      <c r="B303" s="15"/>
      <c r="C303" s="15"/>
      <c r="D303" s="1"/>
      <c r="E303" s="1"/>
      <c r="F303" s="1"/>
      <c r="G303" s="1"/>
      <c r="H303" s="1"/>
      <c r="I303" s="1"/>
      <c r="J303" s="1"/>
      <c r="K303" s="1"/>
      <c r="L303" s="1"/>
      <c r="M303" s="1"/>
      <c r="N303" s="1"/>
      <c r="O303" s="1"/>
      <c r="P303" s="1"/>
      <c r="Q303" s="1"/>
      <c r="R303" s="1"/>
      <c r="S303" s="1"/>
      <c r="T303" s="1"/>
      <c r="U303" s="1"/>
      <c r="V303" s="1"/>
      <c r="W303" s="1"/>
      <c r="X303" s="1"/>
      <c r="Y303" s="1"/>
      <c r="Z303" s="1"/>
    </row>
    <row r="304" ht="24.75" customHeight="1">
      <c r="A304" s="1"/>
      <c r="B304" s="15"/>
      <c r="C304" s="15"/>
      <c r="D304" s="1"/>
      <c r="E304" s="1"/>
      <c r="F304" s="1"/>
      <c r="G304" s="1"/>
      <c r="H304" s="1"/>
      <c r="I304" s="1"/>
      <c r="J304" s="1"/>
      <c r="K304" s="1"/>
      <c r="L304" s="1"/>
      <c r="M304" s="1"/>
      <c r="N304" s="1"/>
      <c r="O304" s="1"/>
      <c r="P304" s="1"/>
      <c r="Q304" s="1"/>
      <c r="R304" s="1"/>
      <c r="S304" s="1"/>
      <c r="T304" s="1"/>
      <c r="U304" s="1"/>
      <c r="V304" s="1"/>
      <c r="W304" s="1"/>
      <c r="X304" s="1"/>
      <c r="Y304" s="1"/>
      <c r="Z304" s="1"/>
    </row>
    <row r="305" ht="24.75" customHeight="1">
      <c r="A305" s="1"/>
      <c r="B305" s="15"/>
      <c r="C305" s="15"/>
      <c r="D305" s="1"/>
      <c r="E305" s="1"/>
      <c r="F305" s="1"/>
      <c r="G305" s="1"/>
      <c r="H305" s="1"/>
      <c r="I305" s="1"/>
      <c r="J305" s="1"/>
      <c r="K305" s="1"/>
      <c r="L305" s="1"/>
      <c r="M305" s="1"/>
      <c r="N305" s="1"/>
      <c r="O305" s="1"/>
      <c r="P305" s="1"/>
      <c r="Q305" s="1"/>
      <c r="R305" s="1"/>
      <c r="S305" s="1"/>
      <c r="T305" s="1"/>
      <c r="U305" s="1"/>
      <c r="V305" s="1"/>
      <c r="W305" s="1"/>
      <c r="X305" s="1"/>
      <c r="Y305" s="1"/>
      <c r="Z305" s="1"/>
    </row>
    <row r="306" ht="24.75" customHeight="1">
      <c r="A306" s="1"/>
      <c r="B306" s="15"/>
      <c r="C306" s="15"/>
      <c r="D306" s="1"/>
      <c r="E306" s="1"/>
      <c r="F306" s="1"/>
      <c r="G306" s="1"/>
      <c r="H306" s="1"/>
      <c r="I306" s="1"/>
      <c r="J306" s="1"/>
      <c r="K306" s="1"/>
      <c r="L306" s="1"/>
      <c r="M306" s="1"/>
      <c r="N306" s="1"/>
      <c r="O306" s="1"/>
      <c r="P306" s="1"/>
      <c r="Q306" s="1"/>
      <c r="R306" s="1"/>
      <c r="S306" s="1"/>
      <c r="T306" s="1"/>
      <c r="U306" s="1"/>
      <c r="V306" s="1"/>
      <c r="W306" s="1"/>
      <c r="X306" s="1"/>
      <c r="Y306" s="1"/>
      <c r="Z306" s="1"/>
    </row>
    <row r="307" ht="24.75" customHeight="1">
      <c r="A307" s="1"/>
      <c r="B307" s="15"/>
      <c r="C307" s="15"/>
      <c r="D307" s="1"/>
      <c r="E307" s="1"/>
      <c r="F307" s="1"/>
      <c r="G307" s="1"/>
      <c r="H307" s="1"/>
      <c r="I307" s="1"/>
      <c r="J307" s="1"/>
      <c r="K307" s="1"/>
      <c r="L307" s="1"/>
      <c r="M307" s="1"/>
      <c r="N307" s="1"/>
      <c r="O307" s="1"/>
      <c r="P307" s="1"/>
      <c r="Q307" s="1"/>
      <c r="R307" s="1"/>
      <c r="S307" s="1"/>
      <c r="T307" s="1"/>
      <c r="U307" s="1"/>
      <c r="V307" s="1"/>
      <c r="W307" s="1"/>
      <c r="X307" s="1"/>
      <c r="Y307" s="1"/>
      <c r="Z307" s="1"/>
    </row>
    <row r="308" ht="24.75" customHeight="1">
      <c r="A308" s="1"/>
      <c r="B308" s="15"/>
      <c r="C308" s="15"/>
      <c r="D308" s="1"/>
      <c r="E308" s="1"/>
      <c r="F308" s="1"/>
      <c r="G308" s="1"/>
      <c r="H308" s="1"/>
      <c r="I308" s="1"/>
      <c r="J308" s="1"/>
      <c r="K308" s="1"/>
      <c r="L308" s="1"/>
      <c r="M308" s="1"/>
      <c r="N308" s="1"/>
      <c r="O308" s="1"/>
      <c r="P308" s="1"/>
      <c r="Q308" s="1"/>
      <c r="R308" s="1"/>
      <c r="S308" s="1"/>
      <c r="T308" s="1"/>
      <c r="U308" s="1"/>
      <c r="V308" s="1"/>
      <c r="W308" s="1"/>
      <c r="X308" s="1"/>
      <c r="Y308" s="1"/>
      <c r="Z308" s="1"/>
    </row>
    <row r="309" ht="24.75" customHeight="1">
      <c r="A309" s="1"/>
      <c r="B309" s="15"/>
      <c r="C309" s="15"/>
      <c r="D309" s="1"/>
      <c r="E309" s="1"/>
      <c r="F309" s="1"/>
      <c r="G309" s="1"/>
      <c r="H309" s="1"/>
      <c r="I309" s="1"/>
      <c r="J309" s="1"/>
      <c r="K309" s="1"/>
      <c r="L309" s="1"/>
      <c r="M309" s="1"/>
      <c r="N309" s="1"/>
      <c r="O309" s="1"/>
      <c r="P309" s="1"/>
      <c r="Q309" s="1"/>
      <c r="R309" s="1"/>
      <c r="S309" s="1"/>
      <c r="T309" s="1"/>
      <c r="U309" s="1"/>
      <c r="V309" s="1"/>
      <c r="W309" s="1"/>
      <c r="X309" s="1"/>
      <c r="Y309" s="1"/>
      <c r="Z309" s="1"/>
    </row>
    <row r="310" ht="24.75" customHeight="1">
      <c r="A310" s="1"/>
      <c r="B310" s="15"/>
      <c r="C310" s="15"/>
      <c r="D310" s="1"/>
      <c r="E310" s="1"/>
      <c r="F310" s="1"/>
      <c r="G310" s="1"/>
      <c r="H310" s="1"/>
      <c r="I310" s="1"/>
      <c r="J310" s="1"/>
      <c r="K310" s="1"/>
      <c r="L310" s="1"/>
      <c r="M310" s="1"/>
      <c r="N310" s="1"/>
      <c r="O310" s="1"/>
      <c r="P310" s="1"/>
      <c r="Q310" s="1"/>
      <c r="R310" s="1"/>
      <c r="S310" s="1"/>
      <c r="T310" s="1"/>
      <c r="U310" s="1"/>
      <c r="V310" s="1"/>
      <c r="W310" s="1"/>
      <c r="X310" s="1"/>
      <c r="Y310" s="1"/>
      <c r="Z310" s="1"/>
    </row>
    <row r="311" ht="24.75" customHeight="1">
      <c r="A311" s="1"/>
      <c r="B311" s="15"/>
      <c r="C311" s="15"/>
      <c r="D311" s="1"/>
      <c r="E311" s="1"/>
      <c r="F311" s="1"/>
      <c r="G311" s="1"/>
      <c r="H311" s="1"/>
      <c r="I311" s="1"/>
      <c r="J311" s="1"/>
      <c r="K311" s="1"/>
      <c r="L311" s="1"/>
      <c r="M311" s="1"/>
      <c r="N311" s="1"/>
      <c r="O311" s="1"/>
      <c r="P311" s="1"/>
      <c r="Q311" s="1"/>
      <c r="R311" s="1"/>
      <c r="S311" s="1"/>
      <c r="T311" s="1"/>
      <c r="U311" s="1"/>
      <c r="V311" s="1"/>
      <c r="W311" s="1"/>
      <c r="X311" s="1"/>
      <c r="Y311" s="1"/>
      <c r="Z311" s="1"/>
    </row>
    <row r="312" ht="24.75" customHeight="1">
      <c r="A312" s="1"/>
      <c r="B312" s="15"/>
      <c r="C312" s="15"/>
      <c r="D312" s="1"/>
      <c r="E312" s="1"/>
      <c r="F312" s="1"/>
      <c r="G312" s="1"/>
      <c r="H312" s="1"/>
      <c r="I312" s="1"/>
      <c r="J312" s="1"/>
      <c r="K312" s="1"/>
      <c r="L312" s="1"/>
      <c r="M312" s="1"/>
      <c r="N312" s="1"/>
      <c r="O312" s="1"/>
      <c r="P312" s="1"/>
      <c r="Q312" s="1"/>
      <c r="R312" s="1"/>
      <c r="S312" s="1"/>
      <c r="T312" s="1"/>
      <c r="U312" s="1"/>
      <c r="V312" s="1"/>
      <c r="W312" s="1"/>
      <c r="X312" s="1"/>
      <c r="Y312" s="1"/>
      <c r="Z312" s="1"/>
    </row>
    <row r="313" ht="24.75" customHeight="1">
      <c r="A313" s="1"/>
      <c r="B313" s="15"/>
      <c r="C313" s="15"/>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87401575" footer="0.0" header="0.0" left="0.511811024" right="0.511811024" top="0.7874015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57"/>
    <col customWidth="1" min="2" max="2" width="16.71"/>
    <col customWidth="1" min="3" max="3" width="29.43"/>
    <col customWidth="1" min="4" max="4" width="17.86"/>
    <col customWidth="1" min="5" max="5" width="15.43"/>
    <col customWidth="1" min="6" max="6" width="15.57"/>
    <col customWidth="1" min="7" max="7" width="93.57"/>
    <col customWidth="1" min="8" max="8" width="8.71"/>
    <col customWidth="1" min="9" max="13" width="14.43"/>
    <col customWidth="1" min="14" max="14" width="48.29"/>
  </cols>
  <sheetData>
    <row r="1" ht="15.0" customHeight="1">
      <c r="A1" s="1"/>
      <c r="B1" s="1"/>
      <c r="C1" s="1"/>
      <c r="D1" s="1"/>
      <c r="E1" s="1"/>
      <c r="F1" s="1"/>
      <c r="G1" s="1"/>
      <c r="H1" s="33"/>
      <c r="I1" s="1"/>
      <c r="J1" s="1"/>
      <c r="K1" s="1"/>
      <c r="L1" s="1"/>
      <c r="M1" s="1"/>
      <c r="N1" s="1"/>
      <c r="O1" s="1"/>
      <c r="P1" s="1"/>
      <c r="Q1" s="1"/>
      <c r="R1" s="1"/>
      <c r="S1" s="1"/>
      <c r="T1" s="1"/>
      <c r="U1" s="1"/>
      <c r="V1" s="1"/>
      <c r="W1" s="1"/>
      <c r="X1" s="1"/>
      <c r="Y1" s="1"/>
      <c r="Z1" s="1"/>
    </row>
    <row r="2" ht="23.25" customHeight="1">
      <c r="A2" s="1"/>
      <c r="B2" s="109" t="s">
        <v>9558</v>
      </c>
      <c r="C2" s="110" t="s">
        <v>9559</v>
      </c>
      <c r="D2" s="110" t="s">
        <v>9560</v>
      </c>
      <c r="E2" s="110" t="s">
        <v>4171</v>
      </c>
      <c r="F2" s="110" t="s">
        <v>4172</v>
      </c>
      <c r="G2" s="111" t="s">
        <v>9448</v>
      </c>
      <c r="H2" s="33"/>
      <c r="I2" s="1"/>
      <c r="J2" s="1"/>
      <c r="K2" s="1"/>
      <c r="L2" s="1"/>
      <c r="M2" s="1"/>
      <c r="N2" s="15"/>
      <c r="O2" s="1"/>
      <c r="P2" s="1"/>
      <c r="Q2" s="1"/>
      <c r="R2" s="1"/>
      <c r="S2" s="1"/>
      <c r="T2" s="1"/>
      <c r="U2" s="1"/>
      <c r="V2" s="1"/>
      <c r="W2" s="1"/>
      <c r="X2" s="1"/>
      <c r="Y2" s="1"/>
      <c r="Z2" s="1"/>
    </row>
    <row r="3" ht="14.25" customHeight="1">
      <c r="A3" s="1"/>
      <c r="B3" s="12">
        <v>864234.0</v>
      </c>
      <c r="C3" s="15" t="s">
        <v>9561</v>
      </c>
      <c r="D3" s="15">
        <v>804868.0</v>
      </c>
      <c r="E3" s="15" t="s">
        <v>9562</v>
      </c>
      <c r="F3" s="15" t="str">
        <f>VLOOKUP(WEEKDAY(E3),'Dia da Semana'!$S:$T,2,FALSE)</f>
        <v>Domingo</v>
      </c>
      <c r="G3" s="13" t="s">
        <v>9563</v>
      </c>
      <c r="H3" s="33" t="s">
        <v>8184</v>
      </c>
      <c r="I3" s="1"/>
      <c r="J3" s="15"/>
      <c r="K3" s="15"/>
      <c r="L3" s="34"/>
      <c r="M3" s="1"/>
      <c r="N3" s="15"/>
      <c r="O3" s="1"/>
      <c r="P3" s="1"/>
      <c r="Q3" s="1"/>
      <c r="R3" s="1"/>
      <c r="S3" s="1"/>
      <c r="T3" s="1"/>
      <c r="U3" s="1"/>
      <c r="V3" s="1"/>
      <c r="W3" s="1"/>
      <c r="X3" s="1"/>
      <c r="Y3" s="1"/>
      <c r="Z3" s="1"/>
    </row>
    <row r="4" ht="14.25" customHeight="1">
      <c r="A4" s="1"/>
      <c r="B4" s="12">
        <v>904442.0</v>
      </c>
      <c r="C4" s="15" t="s">
        <v>4186</v>
      </c>
      <c r="D4" s="15">
        <v>2289570.0</v>
      </c>
      <c r="E4" s="15" t="s">
        <v>9562</v>
      </c>
      <c r="F4" s="15" t="str">
        <f>VLOOKUP(WEEKDAY(E4),'Dia da Semana'!$S:$T,2,FALSE)</f>
        <v>Domingo</v>
      </c>
      <c r="G4" s="13" t="s">
        <v>9564</v>
      </c>
      <c r="H4" s="33" t="s">
        <v>8184</v>
      </c>
      <c r="I4" s="1"/>
      <c r="J4" s="15"/>
      <c r="K4" s="15"/>
      <c r="L4" s="34"/>
      <c r="M4" s="1"/>
      <c r="N4" s="15"/>
      <c r="O4" s="1"/>
      <c r="P4" s="1"/>
      <c r="Q4" s="1"/>
      <c r="R4" s="1"/>
      <c r="S4" s="1"/>
      <c r="T4" s="1"/>
      <c r="U4" s="1"/>
      <c r="V4" s="1"/>
      <c r="W4" s="1"/>
      <c r="X4" s="1"/>
      <c r="Y4" s="1"/>
      <c r="Z4" s="1"/>
    </row>
    <row r="5" ht="14.25" customHeight="1">
      <c r="A5" s="1"/>
      <c r="B5" s="12">
        <v>908196.0</v>
      </c>
      <c r="C5" s="15" t="s">
        <v>4186</v>
      </c>
      <c r="D5" s="15">
        <v>8798778.0</v>
      </c>
      <c r="E5" s="15" t="s">
        <v>9562</v>
      </c>
      <c r="F5" s="15" t="str">
        <f>VLOOKUP(WEEKDAY(E5),'Dia da Semana'!$S:$T,2,FALSE)</f>
        <v>Domingo</v>
      </c>
      <c r="G5" s="13" t="s">
        <v>9564</v>
      </c>
      <c r="H5" s="33" t="s">
        <v>8184</v>
      </c>
      <c r="I5" s="1"/>
      <c r="J5" s="15"/>
      <c r="K5" s="15"/>
      <c r="L5" s="34"/>
      <c r="M5" s="1"/>
      <c r="N5" s="15"/>
      <c r="O5" s="1"/>
      <c r="P5" s="1"/>
      <c r="Q5" s="1"/>
      <c r="R5" s="1"/>
      <c r="S5" s="1"/>
      <c r="T5" s="1"/>
      <c r="U5" s="1"/>
      <c r="V5" s="1"/>
      <c r="W5" s="1"/>
      <c r="X5" s="1"/>
      <c r="Y5" s="1"/>
      <c r="Z5" s="1"/>
    </row>
    <row r="6" ht="14.25" customHeight="1">
      <c r="A6" s="1"/>
      <c r="B6" s="12">
        <v>908299.0</v>
      </c>
      <c r="C6" s="15" t="s">
        <v>2410</v>
      </c>
      <c r="D6" s="15">
        <v>8533082.0</v>
      </c>
      <c r="E6" s="15" t="s">
        <v>9562</v>
      </c>
      <c r="F6" s="15" t="str">
        <f>VLOOKUP(WEEKDAY(E6),'Dia da Semana'!$S:$T,2,FALSE)</f>
        <v>Domingo</v>
      </c>
      <c r="G6" s="13" t="s">
        <v>9565</v>
      </c>
      <c r="H6" s="33" t="s">
        <v>8184</v>
      </c>
      <c r="I6" s="1"/>
      <c r="J6" s="15"/>
      <c r="K6" s="15"/>
      <c r="L6" s="34"/>
      <c r="M6" s="1"/>
      <c r="N6" s="15"/>
      <c r="O6" s="1"/>
      <c r="P6" s="1"/>
      <c r="Q6" s="1"/>
      <c r="R6" s="1"/>
      <c r="S6" s="1"/>
      <c r="T6" s="1"/>
      <c r="U6" s="1"/>
      <c r="V6" s="1"/>
      <c r="W6" s="1"/>
      <c r="X6" s="1"/>
      <c r="Y6" s="1"/>
      <c r="Z6" s="1"/>
    </row>
    <row r="7" ht="14.25" customHeight="1">
      <c r="A7" s="1"/>
      <c r="B7" s="12">
        <v>908555.0</v>
      </c>
      <c r="C7" s="15" t="s">
        <v>2410</v>
      </c>
      <c r="D7" s="15">
        <v>2663357.0</v>
      </c>
      <c r="E7" s="15" t="s">
        <v>9562</v>
      </c>
      <c r="F7" s="15" t="str">
        <f>VLOOKUP(WEEKDAY(E7),'Dia da Semana'!$S:$T,2,FALSE)</f>
        <v>Domingo</v>
      </c>
      <c r="G7" s="13"/>
      <c r="H7" s="33" t="s">
        <v>8184</v>
      </c>
      <c r="I7" s="1"/>
      <c r="J7" s="15"/>
      <c r="K7" s="15"/>
      <c r="L7" s="34"/>
      <c r="M7" s="1"/>
      <c r="N7" s="15"/>
      <c r="O7" s="1"/>
      <c r="P7" s="1"/>
      <c r="Q7" s="1"/>
      <c r="R7" s="1"/>
      <c r="S7" s="1"/>
      <c r="T7" s="1"/>
      <c r="U7" s="1"/>
      <c r="V7" s="1"/>
      <c r="W7" s="1"/>
      <c r="X7" s="1"/>
      <c r="Y7" s="1"/>
      <c r="Z7" s="1"/>
    </row>
    <row r="8" ht="14.25" customHeight="1">
      <c r="A8" s="1"/>
      <c r="B8" s="12">
        <v>908562.0</v>
      </c>
      <c r="C8" s="15" t="s">
        <v>2410</v>
      </c>
      <c r="D8" s="15">
        <v>5823798.0</v>
      </c>
      <c r="E8" s="15" t="s">
        <v>9562</v>
      </c>
      <c r="F8" s="15" t="str">
        <f>VLOOKUP(WEEKDAY(E8),'Dia da Semana'!$S:$T,2,FALSE)</f>
        <v>Domingo</v>
      </c>
      <c r="G8" s="13" t="s">
        <v>9566</v>
      </c>
      <c r="H8" s="33" t="s">
        <v>8184</v>
      </c>
      <c r="I8" s="1"/>
      <c r="J8" s="15"/>
      <c r="K8" s="15"/>
      <c r="L8" s="34"/>
      <c r="M8" s="1"/>
      <c r="N8" s="15"/>
      <c r="O8" s="1"/>
      <c r="P8" s="1"/>
      <c r="Q8" s="1"/>
      <c r="R8" s="1"/>
      <c r="S8" s="1"/>
      <c r="T8" s="1"/>
      <c r="U8" s="1"/>
      <c r="V8" s="1"/>
      <c r="W8" s="1"/>
      <c r="X8" s="1"/>
      <c r="Y8" s="1"/>
      <c r="Z8" s="1"/>
    </row>
    <row r="9" ht="14.25" customHeight="1">
      <c r="A9" s="1"/>
      <c r="B9" s="12">
        <v>908618.0</v>
      </c>
      <c r="C9" s="15" t="s">
        <v>2410</v>
      </c>
      <c r="D9" s="15">
        <v>4701702.0</v>
      </c>
      <c r="E9" s="15" t="s">
        <v>9562</v>
      </c>
      <c r="F9" s="15" t="str">
        <f>VLOOKUP(WEEKDAY(E9),'Dia da Semana'!$S:$T,2,FALSE)</f>
        <v>Domingo</v>
      </c>
      <c r="G9" s="13" t="s">
        <v>9567</v>
      </c>
      <c r="H9" s="33" t="s">
        <v>8184</v>
      </c>
      <c r="I9" s="1"/>
      <c r="J9" s="15"/>
      <c r="K9" s="15"/>
      <c r="L9" s="34"/>
      <c r="M9" s="1"/>
      <c r="N9" s="15"/>
      <c r="O9" s="1"/>
      <c r="P9" s="1"/>
      <c r="Q9" s="1"/>
      <c r="R9" s="1"/>
      <c r="S9" s="1"/>
      <c r="T9" s="1"/>
      <c r="U9" s="1"/>
      <c r="V9" s="1"/>
      <c r="W9" s="1"/>
      <c r="X9" s="1"/>
      <c r="Y9" s="1"/>
      <c r="Z9" s="1"/>
    </row>
    <row r="10" ht="14.25" customHeight="1">
      <c r="A10" s="1"/>
      <c r="B10" s="12">
        <v>909246.0</v>
      </c>
      <c r="C10" s="15" t="s">
        <v>2410</v>
      </c>
      <c r="D10" s="15">
        <v>5543326.0</v>
      </c>
      <c r="E10" s="15" t="s">
        <v>9562</v>
      </c>
      <c r="F10" s="15" t="str">
        <f>VLOOKUP(WEEKDAY(E10),'Dia da Semana'!$S:$T,2,FALSE)</f>
        <v>Domingo</v>
      </c>
      <c r="G10" s="13" t="s">
        <v>9568</v>
      </c>
      <c r="H10" s="33" t="s">
        <v>8184</v>
      </c>
      <c r="I10" s="1"/>
      <c r="J10" s="1"/>
      <c r="K10" s="15"/>
      <c r="L10" s="1"/>
      <c r="M10" s="1"/>
      <c r="N10" s="15"/>
      <c r="O10" s="1"/>
      <c r="P10" s="1"/>
      <c r="Q10" s="1"/>
      <c r="R10" s="1"/>
      <c r="S10" s="1"/>
      <c r="T10" s="1"/>
      <c r="U10" s="1"/>
      <c r="V10" s="1"/>
      <c r="W10" s="1"/>
      <c r="X10" s="1"/>
      <c r="Y10" s="1"/>
      <c r="Z10" s="1"/>
    </row>
    <row r="11" ht="14.25" customHeight="1">
      <c r="A11" s="1"/>
      <c r="B11" s="12">
        <v>909328.0</v>
      </c>
      <c r="C11" s="15" t="s">
        <v>2410</v>
      </c>
      <c r="D11" s="15">
        <v>4884632.0</v>
      </c>
      <c r="E11" s="15" t="s">
        <v>9562</v>
      </c>
      <c r="F11" s="15" t="str">
        <f>VLOOKUP(WEEKDAY(E11),'Dia da Semana'!$S:$T,2,FALSE)</f>
        <v>Domingo</v>
      </c>
      <c r="G11" s="13" t="s">
        <v>9569</v>
      </c>
      <c r="H11" s="33" t="s">
        <v>8184</v>
      </c>
      <c r="I11" s="1"/>
      <c r="J11" s="1"/>
      <c r="K11" s="1"/>
      <c r="L11" s="1"/>
      <c r="M11" s="1"/>
      <c r="N11" s="15"/>
      <c r="O11" s="1"/>
      <c r="P11" s="1"/>
      <c r="Q11" s="1"/>
      <c r="R11" s="1"/>
      <c r="S11" s="1"/>
      <c r="T11" s="1"/>
      <c r="U11" s="1"/>
      <c r="V11" s="1"/>
      <c r="W11" s="1"/>
      <c r="X11" s="1"/>
      <c r="Y11" s="1"/>
      <c r="Z11" s="1"/>
    </row>
    <row r="12" ht="14.25" customHeight="1">
      <c r="A12" s="1"/>
      <c r="B12" s="12">
        <v>909594.0</v>
      </c>
      <c r="C12" s="15" t="s">
        <v>2410</v>
      </c>
      <c r="D12" s="15">
        <v>8866723.0</v>
      </c>
      <c r="E12" s="15" t="s">
        <v>9562</v>
      </c>
      <c r="F12" s="15" t="str">
        <f>VLOOKUP(WEEKDAY(E12),'Dia da Semana'!$S:$T,2,FALSE)</f>
        <v>Domingo</v>
      </c>
      <c r="G12" s="13" t="s">
        <v>9570</v>
      </c>
      <c r="H12" s="33" t="s">
        <v>8184</v>
      </c>
      <c r="I12" s="1"/>
      <c r="J12" s="15"/>
      <c r="K12" s="1"/>
      <c r="L12" s="112"/>
      <c r="M12" s="1"/>
      <c r="N12" s="15"/>
      <c r="O12" s="1"/>
      <c r="P12" s="1"/>
      <c r="Q12" s="1"/>
      <c r="R12" s="1"/>
      <c r="S12" s="1"/>
      <c r="T12" s="1"/>
      <c r="U12" s="1"/>
      <c r="V12" s="1"/>
      <c r="W12" s="1"/>
      <c r="X12" s="1"/>
      <c r="Y12" s="1"/>
      <c r="Z12" s="1"/>
    </row>
    <row r="13" ht="14.25" customHeight="1">
      <c r="A13" s="1"/>
      <c r="B13" s="12">
        <v>909602.0</v>
      </c>
      <c r="C13" s="15" t="s">
        <v>2410</v>
      </c>
      <c r="D13" s="15">
        <v>6803634.0</v>
      </c>
      <c r="E13" s="15" t="s">
        <v>9562</v>
      </c>
      <c r="F13" s="15" t="str">
        <f>VLOOKUP(WEEKDAY(E13),'Dia da Semana'!$S:$T,2,FALSE)</f>
        <v>Domingo</v>
      </c>
      <c r="G13" s="13" t="s">
        <v>9571</v>
      </c>
      <c r="H13" s="33" t="s">
        <v>8184</v>
      </c>
      <c r="I13" s="1"/>
      <c r="J13" s="15"/>
      <c r="K13" s="1"/>
      <c r="L13" s="112"/>
      <c r="M13" s="1"/>
      <c r="N13" s="15"/>
      <c r="O13" s="1"/>
      <c r="P13" s="1"/>
      <c r="Q13" s="1"/>
      <c r="R13" s="1"/>
      <c r="S13" s="1"/>
      <c r="T13" s="1"/>
      <c r="U13" s="1"/>
      <c r="V13" s="1"/>
      <c r="W13" s="1"/>
      <c r="X13" s="1"/>
      <c r="Y13" s="1"/>
      <c r="Z13" s="1"/>
    </row>
    <row r="14" ht="14.25" customHeight="1">
      <c r="A14" s="1"/>
      <c r="B14" s="12">
        <v>909645.0</v>
      </c>
      <c r="C14" s="15" t="s">
        <v>2410</v>
      </c>
      <c r="D14" s="15">
        <v>8792066.0</v>
      </c>
      <c r="E14" s="15" t="s">
        <v>9562</v>
      </c>
      <c r="F14" s="15" t="str">
        <f>VLOOKUP(WEEKDAY(E14),'Dia da Semana'!$S:$T,2,FALSE)</f>
        <v>Domingo</v>
      </c>
      <c r="G14" s="13" t="s">
        <v>9572</v>
      </c>
      <c r="H14" s="33" t="s">
        <v>8184</v>
      </c>
      <c r="I14" s="1"/>
      <c r="J14" s="15"/>
      <c r="K14" s="1"/>
      <c r="L14" s="112"/>
      <c r="M14" s="1"/>
      <c r="N14" s="15"/>
      <c r="O14" s="1"/>
      <c r="P14" s="1"/>
      <c r="Q14" s="1"/>
      <c r="R14" s="1"/>
      <c r="S14" s="1"/>
      <c r="T14" s="1"/>
      <c r="U14" s="1"/>
      <c r="V14" s="1"/>
      <c r="W14" s="1"/>
      <c r="X14" s="1"/>
      <c r="Y14" s="1"/>
      <c r="Z14" s="1"/>
    </row>
    <row r="15" ht="14.25" customHeight="1">
      <c r="A15" s="1"/>
      <c r="B15" s="12">
        <v>909907.0</v>
      </c>
      <c r="C15" s="15" t="s">
        <v>2410</v>
      </c>
      <c r="D15" s="15">
        <v>8886621.0</v>
      </c>
      <c r="E15" s="15" t="s">
        <v>9562</v>
      </c>
      <c r="F15" s="15" t="str">
        <f>VLOOKUP(WEEKDAY(E15),'Dia da Semana'!$S:$T,2,FALSE)</f>
        <v>Domingo</v>
      </c>
      <c r="G15" s="13" t="s">
        <v>9573</v>
      </c>
      <c r="H15" s="33" t="s">
        <v>8184</v>
      </c>
      <c r="I15" s="1"/>
      <c r="J15" s="1"/>
      <c r="K15" s="1"/>
      <c r="L15" s="1"/>
      <c r="M15" s="1"/>
      <c r="N15" s="15"/>
      <c r="O15" s="1"/>
      <c r="P15" s="1"/>
      <c r="Q15" s="1"/>
      <c r="R15" s="1"/>
      <c r="S15" s="1"/>
      <c r="T15" s="1"/>
      <c r="U15" s="1"/>
      <c r="V15" s="1"/>
      <c r="W15" s="1"/>
      <c r="X15" s="1"/>
      <c r="Y15" s="1"/>
      <c r="Z15" s="1"/>
    </row>
    <row r="16" ht="14.25" customHeight="1">
      <c r="A16" s="1"/>
      <c r="B16" s="12">
        <v>910078.0</v>
      </c>
      <c r="C16" s="15" t="s">
        <v>9561</v>
      </c>
      <c r="D16" s="15">
        <v>3149427.0</v>
      </c>
      <c r="E16" s="15" t="s">
        <v>9562</v>
      </c>
      <c r="F16" s="15" t="str">
        <f>VLOOKUP(WEEKDAY(E16),'Dia da Semana'!$S:$T,2,FALSE)</f>
        <v>Domingo</v>
      </c>
      <c r="G16" s="13" t="s">
        <v>9574</v>
      </c>
      <c r="H16" s="33" t="s">
        <v>8184</v>
      </c>
      <c r="I16" s="1"/>
      <c r="J16" s="1"/>
      <c r="K16" s="1"/>
      <c r="L16" s="1"/>
      <c r="M16" s="1"/>
      <c r="N16" s="15"/>
      <c r="O16" s="1"/>
      <c r="P16" s="1"/>
      <c r="Q16" s="1"/>
      <c r="R16" s="1"/>
      <c r="S16" s="1"/>
      <c r="T16" s="1"/>
      <c r="U16" s="1"/>
      <c r="V16" s="1"/>
      <c r="W16" s="1"/>
      <c r="X16" s="1"/>
      <c r="Y16" s="1"/>
      <c r="Z16" s="1"/>
    </row>
    <row r="17" ht="14.25" customHeight="1">
      <c r="A17" s="1"/>
      <c r="B17" s="12">
        <v>910093.0</v>
      </c>
      <c r="C17" s="15" t="s">
        <v>4186</v>
      </c>
      <c r="D17" s="15">
        <v>8617634.0</v>
      </c>
      <c r="E17" s="15" t="s">
        <v>9562</v>
      </c>
      <c r="F17" s="15" t="str">
        <f>VLOOKUP(WEEKDAY(E17),'Dia da Semana'!$S:$T,2,FALSE)</f>
        <v>Domingo</v>
      </c>
      <c r="G17" s="13" t="s">
        <v>9575</v>
      </c>
      <c r="H17" s="33" t="s">
        <v>8184</v>
      </c>
      <c r="I17" s="1"/>
      <c r="J17" s="1"/>
      <c r="K17" s="1"/>
      <c r="L17" s="1"/>
      <c r="M17" s="1"/>
      <c r="N17" s="15"/>
      <c r="O17" s="1"/>
      <c r="P17" s="1"/>
      <c r="Q17" s="1"/>
      <c r="R17" s="1"/>
      <c r="S17" s="1"/>
      <c r="T17" s="1"/>
      <c r="U17" s="1"/>
      <c r="V17" s="1"/>
      <c r="W17" s="1"/>
      <c r="X17" s="1"/>
      <c r="Y17" s="1"/>
      <c r="Z17" s="1"/>
    </row>
    <row r="18" ht="14.25" customHeight="1">
      <c r="A18" s="1"/>
      <c r="B18" s="12">
        <v>910962.0</v>
      </c>
      <c r="C18" s="15" t="s">
        <v>2410</v>
      </c>
      <c r="D18" s="15">
        <v>8900033.0</v>
      </c>
      <c r="E18" s="15" t="s">
        <v>9562</v>
      </c>
      <c r="F18" s="15" t="str">
        <f>VLOOKUP(WEEKDAY(E18),'Dia da Semana'!$S:$T,2,FALSE)</f>
        <v>Domingo</v>
      </c>
      <c r="G18" s="13" t="s">
        <v>9576</v>
      </c>
      <c r="H18" s="33" t="s">
        <v>8184</v>
      </c>
      <c r="I18" s="1"/>
      <c r="J18" s="1"/>
      <c r="K18" s="1"/>
      <c r="L18" s="1"/>
      <c r="M18" s="1"/>
      <c r="N18" s="15"/>
      <c r="O18" s="1"/>
      <c r="P18" s="1"/>
      <c r="Q18" s="1"/>
      <c r="R18" s="1"/>
      <c r="S18" s="1"/>
      <c r="T18" s="1"/>
      <c r="U18" s="1"/>
      <c r="V18" s="1"/>
      <c r="W18" s="1"/>
      <c r="X18" s="1"/>
      <c r="Y18" s="1"/>
      <c r="Z18" s="1"/>
    </row>
    <row r="19" ht="14.25" customHeight="1">
      <c r="A19" s="1"/>
      <c r="B19" s="12">
        <v>834456.0</v>
      </c>
      <c r="C19" s="15" t="s">
        <v>9561</v>
      </c>
      <c r="D19" s="15">
        <v>3846038.0</v>
      </c>
      <c r="E19" s="15" t="s">
        <v>9577</v>
      </c>
      <c r="F19" s="15" t="str">
        <f>VLOOKUP(WEEKDAY(E19),'Dia da Semana'!$S:$T,2,FALSE)</f>
        <v>Sábado</v>
      </c>
      <c r="G19" s="13" t="s">
        <v>9578</v>
      </c>
      <c r="H19" s="33" t="s">
        <v>8184</v>
      </c>
      <c r="I19" s="1"/>
      <c r="J19" s="1"/>
      <c r="K19" s="1"/>
      <c r="L19" s="1"/>
      <c r="M19" s="1"/>
      <c r="N19" s="15"/>
      <c r="O19" s="1"/>
      <c r="P19" s="1"/>
      <c r="Q19" s="1"/>
      <c r="R19" s="1"/>
      <c r="S19" s="1"/>
      <c r="T19" s="1"/>
      <c r="U19" s="1"/>
      <c r="V19" s="1"/>
      <c r="W19" s="1"/>
      <c r="X19" s="1"/>
      <c r="Y19" s="1"/>
      <c r="Z19" s="1"/>
    </row>
    <row r="20" ht="14.25" customHeight="1">
      <c r="A20" s="1"/>
      <c r="B20" s="12">
        <v>864237.0</v>
      </c>
      <c r="C20" s="15" t="s">
        <v>9561</v>
      </c>
      <c r="D20" s="15">
        <v>5259328.0</v>
      </c>
      <c r="E20" s="15" t="s">
        <v>9577</v>
      </c>
      <c r="F20" s="15" t="str">
        <f>VLOOKUP(WEEKDAY(E20),'Dia da Semana'!$S:$T,2,FALSE)</f>
        <v>Sábado</v>
      </c>
      <c r="G20" s="13" t="s">
        <v>9579</v>
      </c>
      <c r="H20" s="33" t="s">
        <v>8184</v>
      </c>
      <c r="I20" s="1"/>
      <c r="J20" s="1"/>
      <c r="K20" s="1"/>
      <c r="L20" s="1"/>
      <c r="M20" s="1"/>
      <c r="N20" s="15"/>
      <c r="O20" s="1"/>
      <c r="P20" s="1"/>
      <c r="Q20" s="1"/>
      <c r="R20" s="1"/>
      <c r="S20" s="1"/>
      <c r="T20" s="1"/>
      <c r="U20" s="1"/>
      <c r="V20" s="1"/>
      <c r="W20" s="1"/>
      <c r="X20" s="1"/>
      <c r="Y20" s="1"/>
      <c r="Z20" s="1"/>
    </row>
    <row r="21" ht="14.25" customHeight="1">
      <c r="A21" s="1"/>
      <c r="B21" s="12">
        <v>864351.0</v>
      </c>
      <c r="C21" s="15" t="s">
        <v>9561</v>
      </c>
      <c r="D21" s="15">
        <v>140764.0</v>
      </c>
      <c r="E21" s="15" t="s">
        <v>9577</v>
      </c>
      <c r="F21" s="15" t="str">
        <f>VLOOKUP(WEEKDAY(E21),'Dia da Semana'!$S:$T,2,FALSE)</f>
        <v>Sábado</v>
      </c>
      <c r="G21" s="13" t="s">
        <v>9580</v>
      </c>
      <c r="H21" s="33" t="s">
        <v>8184</v>
      </c>
      <c r="I21" s="1"/>
      <c r="J21" s="1"/>
      <c r="K21" s="1"/>
      <c r="L21" s="1"/>
      <c r="M21" s="1"/>
      <c r="N21" s="15"/>
      <c r="O21" s="1"/>
      <c r="P21" s="1"/>
      <c r="Q21" s="1"/>
      <c r="R21" s="1"/>
      <c r="S21" s="1"/>
      <c r="T21" s="1"/>
      <c r="U21" s="1"/>
      <c r="V21" s="1"/>
      <c r="W21" s="1"/>
      <c r="X21" s="1"/>
      <c r="Y21" s="1"/>
      <c r="Z21" s="1"/>
    </row>
    <row r="22" ht="14.25" customHeight="1">
      <c r="A22" s="1"/>
      <c r="B22" s="12">
        <v>882379.0</v>
      </c>
      <c r="C22" s="15" t="s">
        <v>9561</v>
      </c>
      <c r="D22" s="15">
        <v>8825030.0</v>
      </c>
      <c r="E22" s="15" t="s">
        <v>9577</v>
      </c>
      <c r="F22" s="15" t="str">
        <f>VLOOKUP(WEEKDAY(E22),'Dia da Semana'!$S:$T,2,FALSE)</f>
        <v>Sábado</v>
      </c>
      <c r="G22" s="13" t="s">
        <v>9581</v>
      </c>
      <c r="H22" s="33" t="s">
        <v>8184</v>
      </c>
      <c r="I22" s="1"/>
      <c r="J22" s="1"/>
      <c r="K22" s="1"/>
      <c r="L22" s="1"/>
      <c r="M22" s="1"/>
      <c r="N22" s="15"/>
      <c r="O22" s="1"/>
      <c r="P22" s="1"/>
      <c r="Q22" s="1"/>
      <c r="R22" s="1"/>
      <c r="S22" s="1"/>
      <c r="T22" s="1"/>
      <c r="U22" s="1"/>
      <c r="V22" s="1"/>
      <c r="W22" s="1"/>
      <c r="X22" s="1"/>
      <c r="Y22" s="1"/>
      <c r="Z22" s="1"/>
    </row>
    <row r="23" ht="14.25" customHeight="1">
      <c r="A23" s="1"/>
      <c r="B23" s="12">
        <v>883034.0</v>
      </c>
      <c r="C23" s="15" t="s">
        <v>9561</v>
      </c>
      <c r="D23" s="15">
        <v>3387566.0</v>
      </c>
      <c r="E23" s="15" t="s">
        <v>9577</v>
      </c>
      <c r="F23" s="15" t="str">
        <f>VLOOKUP(WEEKDAY(E23),'Dia da Semana'!$S:$T,2,FALSE)</f>
        <v>Sábado</v>
      </c>
      <c r="G23" s="13" t="s">
        <v>9582</v>
      </c>
      <c r="H23" s="33" t="s">
        <v>8184</v>
      </c>
      <c r="I23" s="1"/>
      <c r="J23" s="1"/>
      <c r="K23" s="1"/>
      <c r="L23" s="1"/>
      <c r="M23" s="1"/>
      <c r="N23" s="15"/>
      <c r="O23" s="1"/>
      <c r="P23" s="1"/>
      <c r="Q23" s="1"/>
      <c r="R23" s="1"/>
      <c r="S23" s="1"/>
      <c r="T23" s="1"/>
      <c r="U23" s="1"/>
      <c r="V23" s="1"/>
      <c r="W23" s="1"/>
      <c r="X23" s="1"/>
      <c r="Y23" s="1"/>
      <c r="Z23" s="1"/>
    </row>
    <row r="24" ht="14.25" customHeight="1">
      <c r="A24" s="1"/>
      <c r="B24" s="12">
        <v>887556.0</v>
      </c>
      <c r="C24" s="15" t="s">
        <v>2410</v>
      </c>
      <c r="D24" s="15">
        <v>6773412.0</v>
      </c>
      <c r="E24" s="15" t="s">
        <v>9577</v>
      </c>
      <c r="F24" s="15" t="str">
        <f>VLOOKUP(WEEKDAY(E24),'Dia da Semana'!$S:$T,2,FALSE)</f>
        <v>Sábado</v>
      </c>
      <c r="G24" s="13" t="s">
        <v>9583</v>
      </c>
      <c r="H24" s="33" t="s">
        <v>8184</v>
      </c>
      <c r="I24" s="1"/>
      <c r="J24" s="1"/>
      <c r="K24" s="1"/>
      <c r="L24" s="1"/>
      <c r="M24" s="1"/>
      <c r="N24" s="15"/>
      <c r="O24" s="1"/>
      <c r="P24" s="1"/>
      <c r="Q24" s="1"/>
      <c r="R24" s="1"/>
      <c r="S24" s="1"/>
      <c r="T24" s="1"/>
      <c r="U24" s="1"/>
      <c r="V24" s="1"/>
      <c r="W24" s="1"/>
      <c r="X24" s="1"/>
      <c r="Y24" s="1"/>
      <c r="Z24" s="1"/>
    </row>
    <row r="25" ht="14.25" customHeight="1">
      <c r="A25" s="1"/>
      <c r="B25" s="12">
        <v>897190.0</v>
      </c>
      <c r="C25" s="15" t="s">
        <v>9561</v>
      </c>
      <c r="D25" s="15">
        <v>8825208.0</v>
      </c>
      <c r="E25" s="15" t="s">
        <v>9577</v>
      </c>
      <c r="F25" s="15" t="str">
        <f>VLOOKUP(WEEKDAY(E25),'Dia da Semana'!$S:$T,2,FALSE)</f>
        <v>Sábado</v>
      </c>
      <c r="G25" s="13" t="s">
        <v>9584</v>
      </c>
      <c r="H25" s="33" t="s">
        <v>8184</v>
      </c>
      <c r="I25" s="1"/>
      <c r="J25" s="1"/>
      <c r="K25" s="1"/>
      <c r="L25" s="1"/>
      <c r="M25" s="1"/>
      <c r="N25" s="15"/>
      <c r="O25" s="1"/>
      <c r="P25" s="1"/>
      <c r="Q25" s="1"/>
      <c r="R25" s="1"/>
      <c r="S25" s="1"/>
      <c r="T25" s="1"/>
      <c r="U25" s="1"/>
      <c r="V25" s="1"/>
      <c r="W25" s="1"/>
      <c r="X25" s="1"/>
      <c r="Y25" s="1"/>
      <c r="Z25" s="1"/>
    </row>
    <row r="26" ht="14.25" customHeight="1">
      <c r="A26" s="1"/>
      <c r="B26" s="12">
        <v>902716.0</v>
      </c>
      <c r="C26" s="15" t="s">
        <v>4186</v>
      </c>
      <c r="D26" s="15">
        <v>137228.0</v>
      </c>
      <c r="E26" s="15" t="s">
        <v>9577</v>
      </c>
      <c r="F26" s="15" t="str">
        <f>VLOOKUP(WEEKDAY(E26),'Dia da Semana'!$S:$T,2,FALSE)</f>
        <v>Sábado</v>
      </c>
      <c r="G26" s="13" t="s">
        <v>9585</v>
      </c>
      <c r="H26" s="33" t="s">
        <v>8184</v>
      </c>
      <c r="I26" s="1"/>
      <c r="J26" s="1"/>
      <c r="K26" s="1"/>
      <c r="L26" s="1"/>
      <c r="M26" s="1"/>
      <c r="N26" s="15"/>
      <c r="O26" s="1"/>
      <c r="P26" s="1"/>
      <c r="Q26" s="1"/>
      <c r="R26" s="1"/>
      <c r="S26" s="1"/>
      <c r="T26" s="1"/>
      <c r="U26" s="1"/>
      <c r="V26" s="1"/>
      <c r="W26" s="1"/>
      <c r="X26" s="1"/>
      <c r="Y26" s="1"/>
      <c r="Z26" s="1"/>
    </row>
    <row r="27" ht="14.25" customHeight="1">
      <c r="A27" s="1"/>
      <c r="B27" s="12">
        <v>903084.0</v>
      </c>
      <c r="C27" s="15" t="s">
        <v>4186</v>
      </c>
      <c r="D27" s="15">
        <v>8657900.0</v>
      </c>
      <c r="E27" s="15" t="s">
        <v>9577</v>
      </c>
      <c r="F27" s="15" t="str">
        <f>VLOOKUP(WEEKDAY(E27),'Dia da Semana'!$S:$T,2,FALSE)</f>
        <v>Sábado</v>
      </c>
      <c r="G27" s="13" t="s">
        <v>9586</v>
      </c>
      <c r="H27" s="33" t="s">
        <v>8184</v>
      </c>
      <c r="I27" s="1"/>
      <c r="J27" s="1"/>
      <c r="K27" s="1"/>
      <c r="L27" s="1"/>
      <c r="M27" s="1"/>
      <c r="N27" s="15"/>
      <c r="O27" s="1"/>
      <c r="P27" s="1"/>
      <c r="Q27" s="1"/>
      <c r="R27" s="1"/>
      <c r="S27" s="1"/>
      <c r="T27" s="1"/>
      <c r="U27" s="1"/>
      <c r="V27" s="1"/>
      <c r="W27" s="1"/>
      <c r="X27" s="1"/>
      <c r="Y27" s="1"/>
      <c r="Z27" s="1"/>
    </row>
    <row r="28" ht="14.25" customHeight="1">
      <c r="A28" s="1"/>
      <c r="B28" s="12">
        <v>903617.0</v>
      </c>
      <c r="C28" s="15" t="s">
        <v>2410</v>
      </c>
      <c r="D28" s="15">
        <v>2246267.0</v>
      </c>
      <c r="E28" s="15" t="s">
        <v>9577</v>
      </c>
      <c r="F28" s="15" t="str">
        <f>VLOOKUP(WEEKDAY(E28),'Dia da Semana'!$S:$T,2,FALSE)</f>
        <v>Sábado</v>
      </c>
      <c r="G28" s="13" t="s">
        <v>9587</v>
      </c>
      <c r="H28" s="33" t="s">
        <v>8184</v>
      </c>
      <c r="I28" s="1"/>
      <c r="J28" s="1"/>
      <c r="K28" s="1"/>
      <c r="L28" s="1"/>
      <c r="M28" s="1"/>
      <c r="N28" s="15"/>
      <c r="O28" s="1"/>
      <c r="P28" s="1"/>
      <c r="Q28" s="1"/>
      <c r="R28" s="1"/>
      <c r="S28" s="1"/>
      <c r="T28" s="1"/>
      <c r="U28" s="1"/>
      <c r="V28" s="1"/>
      <c r="W28" s="1"/>
      <c r="X28" s="1"/>
      <c r="Y28" s="1"/>
      <c r="Z28" s="1"/>
    </row>
    <row r="29" ht="14.25" customHeight="1">
      <c r="A29" s="1"/>
      <c r="B29" s="12">
        <v>903873.0</v>
      </c>
      <c r="C29" s="15" t="s">
        <v>2410</v>
      </c>
      <c r="D29" s="15">
        <v>8425452.0</v>
      </c>
      <c r="E29" s="15" t="s">
        <v>9577</v>
      </c>
      <c r="F29" s="15" t="str">
        <f>VLOOKUP(WEEKDAY(E29),'Dia da Semana'!$S:$T,2,FALSE)</f>
        <v>Sábado</v>
      </c>
      <c r="G29" s="13" t="s">
        <v>9588</v>
      </c>
      <c r="H29" s="33" t="s">
        <v>8184</v>
      </c>
      <c r="I29" s="1"/>
      <c r="J29" s="1"/>
      <c r="K29" s="1"/>
      <c r="L29" s="1"/>
      <c r="M29" s="1"/>
      <c r="N29" s="15"/>
      <c r="O29" s="1"/>
      <c r="P29" s="1"/>
      <c r="Q29" s="1"/>
      <c r="R29" s="1"/>
      <c r="S29" s="1"/>
      <c r="T29" s="1"/>
      <c r="U29" s="1"/>
      <c r="V29" s="1"/>
      <c r="W29" s="1"/>
      <c r="X29" s="1"/>
      <c r="Y29" s="1"/>
      <c r="Z29" s="1"/>
    </row>
    <row r="30" ht="14.25" customHeight="1">
      <c r="A30" s="1"/>
      <c r="B30" s="12">
        <v>904510.0</v>
      </c>
      <c r="C30" s="15" t="s">
        <v>9561</v>
      </c>
      <c r="D30" s="15">
        <v>5808860.0</v>
      </c>
      <c r="E30" s="15" t="s">
        <v>9577</v>
      </c>
      <c r="F30" s="15" t="str">
        <f>VLOOKUP(WEEKDAY(E30),'Dia da Semana'!$S:$T,2,FALSE)</f>
        <v>Sábado</v>
      </c>
      <c r="G30" s="13" t="s">
        <v>9589</v>
      </c>
      <c r="H30" s="33" t="s">
        <v>8184</v>
      </c>
      <c r="I30" s="1"/>
      <c r="J30" s="1"/>
      <c r="K30" s="1"/>
      <c r="L30" s="1"/>
      <c r="M30" s="1"/>
      <c r="N30" s="15"/>
      <c r="O30" s="1"/>
      <c r="P30" s="1"/>
      <c r="Q30" s="1"/>
      <c r="R30" s="1"/>
      <c r="S30" s="1"/>
      <c r="T30" s="1"/>
      <c r="U30" s="1"/>
      <c r="V30" s="1"/>
      <c r="W30" s="1"/>
      <c r="X30" s="1"/>
      <c r="Y30" s="1"/>
      <c r="Z30" s="1"/>
    </row>
    <row r="31" ht="14.25" customHeight="1">
      <c r="A31" s="1"/>
      <c r="B31" s="12">
        <v>904728.0</v>
      </c>
      <c r="C31" s="15" t="s">
        <v>2410</v>
      </c>
      <c r="D31" s="15">
        <v>8883397.0</v>
      </c>
      <c r="E31" s="15" t="s">
        <v>9577</v>
      </c>
      <c r="F31" s="15" t="str">
        <f>VLOOKUP(WEEKDAY(E31),'Dia da Semana'!$S:$T,2,FALSE)</f>
        <v>Sábado</v>
      </c>
      <c r="G31" s="13" t="s">
        <v>9590</v>
      </c>
      <c r="H31" s="33" t="s">
        <v>8184</v>
      </c>
      <c r="I31" s="1"/>
      <c r="J31" s="1"/>
      <c r="K31" s="1"/>
      <c r="L31" s="1"/>
      <c r="M31" s="1"/>
      <c r="N31" s="15"/>
      <c r="O31" s="1"/>
      <c r="P31" s="1"/>
      <c r="Q31" s="1"/>
      <c r="R31" s="1"/>
      <c r="S31" s="1"/>
      <c r="T31" s="1"/>
      <c r="U31" s="1"/>
      <c r="V31" s="1"/>
      <c r="W31" s="1"/>
      <c r="X31" s="1"/>
      <c r="Y31" s="1"/>
      <c r="Z31" s="1"/>
    </row>
    <row r="32" ht="14.25" customHeight="1">
      <c r="A32" s="1"/>
      <c r="B32" s="12">
        <v>905530.0</v>
      </c>
      <c r="C32" s="15" t="s">
        <v>9561</v>
      </c>
      <c r="D32" s="15">
        <v>8870106.0</v>
      </c>
      <c r="E32" s="15" t="s">
        <v>9577</v>
      </c>
      <c r="F32" s="15" t="str">
        <f>VLOOKUP(WEEKDAY(E32),'Dia da Semana'!$S:$T,2,FALSE)</f>
        <v>Sábado</v>
      </c>
      <c r="G32" s="13" t="s">
        <v>4270</v>
      </c>
      <c r="H32" s="33" t="s">
        <v>8184</v>
      </c>
      <c r="I32" s="1"/>
      <c r="J32" s="1"/>
      <c r="K32" s="1"/>
      <c r="L32" s="1"/>
      <c r="M32" s="1"/>
      <c r="N32" s="15"/>
      <c r="O32" s="1"/>
      <c r="P32" s="1"/>
      <c r="Q32" s="1"/>
      <c r="R32" s="1"/>
      <c r="S32" s="1"/>
      <c r="T32" s="1"/>
      <c r="U32" s="1"/>
      <c r="V32" s="1"/>
      <c r="W32" s="1"/>
      <c r="X32" s="1"/>
      <c r="Y32" s="1"/>
      <c r="Z32" s="1"/>
    </row>
    <row r="33" ht="14.25" customHeight="1">
      <c r="A33" s="1"/>
      <c r="B33" s="12">
        <v>905814.0</v>
      </c>
      <c r="C33" s="15" t="s">
        <v>4186</v>
      </c>
      <c r="D33" s="15">
        <v>2838800.0</v>
      </c>
      <c r="E33" s="15" t="s">
        <v>9577</v>
      </c>
      <c r="F33" s="15" t="str">
        <f>VLOOKUP(WEEKDAY(E33),'Dia da Semana'!$S:$T,2,FALSE)</f>
        <v>Sábado</v>
      </c>
      <c r="G33" s="13" t="s">
        <v>9591</v>
      </c>
      <c r="H33" s="33" t="s">
        <v>8184</v>
      </c>
      <c r="I33" s="1"/>
      <c r="J33" s="1"/>
      <c r="K33" s="1"/>
      <c r="L33" s="1"/>
      <c r="M33" s="1"/>
      <c r="N33" s="15"/>
      <c r="O33" s="1"/>
      <c r="P33" s="1"/>
      <c r="Q33" s="1"/>
      <c r="R33" s="1"/>
      <c r="S33" s="1"/>
      <c r="T33" s="1"/>
      <c r="U33" s="1"/>
      <c r="V33" s="1"/>
      <c r="W33" s="1"/>
      <c r="X33" s="1"/>
      <c r="Y33" s="1"/>
      <c r="Z33" s="1"/>
    </row>
    <row r="34" ht="14.25" customHeight="1">
      <c r="A34" s="1"/>
      <c r="B34" s="12">
        <v>905976.0</v>
      </c>
      <c r="C34" s="15" t="s">
        <v>2410</v>
      </c>
      <c r="D34" s="15">
        <v>8620064.0</v>
      </c>
      <c r="E34" s="15" t="s">
        <v>9577</v>
      </c>
      <c r="F34" s="15" t="str">
        <f>VLOOKUP(WEEKDAY(E34),'Dia da Semana'!$S:$T,2,FALSE)</f>
        <v>Sábado</v>
      </c>
      <c r="G34" s="13" t="s">
        <v>9592</v>
      </c>
      <c r="H34" s="33" t="s">
        <v>8184</v>
      </c>
      <c r="I34" s="1"/>
      <c r="J34" s="1"/>
      <c r="K34" s="1"/>
      <c r="L34" s="1"/>
      <c r="M34" s="1"/>
      <c r="N34" s="15"/>
      <c r="O34" s="1"/>
      <c r="P34" s="1"/>
      <c r="Q34" s="1"/>
      <c r="R34" s="1"/>
      <c r="S34" s="1"/>
      <c r="T34" s="1"/>
      <c r="U34" s="1"/>
      <c r="V34" s="1"/>
      <c r="W34" s="1"/>
      <c r="X34" s="1"/>
      <c r="Y34" s="1"/>
      <c r="Z34" s="1"/>
    </row>
    <row r="35" ht="14.25" customHeight="1">
      <c r="A35" s="1"/>
      <c r="B35" s="12">
        <v>906375.0</v>
      </c>
      <c r="C35" s="15" t="s">
        <v>2410</v>
      </c>
      <c r="D35" s="15">
        <v>8211990.0</v>
      </c>
      <c r="E35" s="15" t="s">
        <v>9577</v>
      </c>
      <c r="F35" s="15" t="str">
        <f>VLOOKUP(WEEKDAY(E35),'Dia da Semana'!$S:$T,2,FALSE)</f>
        <v>Sábado</v>
      </c>
      <c r="G35" s="13" t="s">
        <v>9593</v>
      </c>
      <c r="H35" s="33" t="s">
        <v>8184</v>
      </c>
      <c r="I35" s="1"/>
      <c r="J35" s="1"/>
      <c r="K35" s="1"/>
      <c r="L35" s="1"/>
      <c r="M35" s="1"/>
      <c r="N35" s="15"/>
      <c r="O35" s="1"/>
      <c r="P35" s="1"/>
      <c r="Q35" s="1"/>
      <c r="R35" s="1"/>
      <c r="S35" s="1"/>
      <c r="T35" s="1"/>
      <c r="U35" s="1"/>
      <c r="V35" s="1"/>
      <c r="W35" s="1"/>
      <c r="X35" s="1"/>
      <c r="Y35" s="1"/>
      <c r="Z35" s="1"/>
    </row>
    <row r="36" ht="14.25" customHeight="1">
      <c r="A36" s="1"/>
      <c r="B36" s="12">
        <v>906378.0</v>
      </c>
      <c r="C36" s="15" t="s">
        <v>2410</v>
      </c>
      <c r="D36" s="15">
        <v>8830157.0</v>
      </c>
      <c r="E36" s="15" t="s">
        <v>9577</v>
      </c>
      <c r="F36" s="15" t="str">
        <f>VLOOKUP(WEEKDAY(E36),'Dia da Semana'!$S:$T,2,FALSE)</f>
        <v>Sábado</v>
      </c>
      <c r="G36" s="13" t="s">
        <v>9594</v>
      </c>
      <c r="H36" s="33" t="s">
        <v>8184</v>
      </c>
      <c r="I36" s="1"/>
      <c r="J36" s="1"/>
      <c r="K36" s="1"/>
      <c r="L36" s="1"/>
      <c r="M36" s="1"/>
      <c r="N36" s="15"/>
      <c r="O36" s="1"/>
      <c r="P36" s="1"/>
      <c r="Q36" s="1"/>
      <c r="R36" s="1"/>
      <c r="S36" s="1"/>
      <c r="T36" s="1"/>
      <c r="U36" s="1"/>
      <c r="V36" s="1"/>
      <c r="W36" s="1"/>
      <c r="X36" s="1"/>
      <c r="Y36" s="1"/>
      <c r="Z36" s="1"/>
    </row>
    <row r="37" ht="14.25" customHeight="1">
      <c r="A37" s="1"/>
      <c r="B37" s="12">
        <v>906576.0</v>
      </c>
      <c r="C37" s="15" t="s">
        <v>2410</v>
      </c>
      <c r="D37" s="15">
        <v>8553184.0</v>
      </c>
      <c r="E37" s="15" t="s">
        <v>9577</v>
      </c>
      <c r="F37" s="15" t="str">
        <f>VLOOKUP(WEEKDAY(E37),'Dia da Semana'!$S:$T,2,FALSE)</f>
        <v>Sábado</v>
      </c>
      <c r="G37" s="13" t="s">
        <v>9595</v>
      </c>
      <c r="H37" s="33" t="s">
        <v>8184</v>
      </c>
      <c r="I37" s="1"/>
      <c r="J37" s="1"/>
      <c r="K37" s="1"/>
      <c r="L37" s="1"/>
      <c r="M37" s="1"/>
      <c r="N37" s="15"/>
      <c r="O37" s="1"/>
      <c r="P37" s="1"/>
      <c r="Q37" s="1"/>
      <c r="R37" s="1"/>
      <c r="S37" s="1"/>
      <c r="T37" s="1"/>
      <c r="U37" s="1"/>
      <c r="V37" s="1"/>
      <c r="W37" s="1"/>
      <c r="X37" s="1"/>
      <c r="Y37" s="1"/>
      <c r="Z37" s="1"/>
    </row>
    <row r="38" ht="14.25" customHeight="1">
      <c r="A38" s="1"/>
      <c r="B38" s="12">
        <v>906799.0</v>
      </c>
      <c r="C38" s="15" t="s">
        <v>2410</v>
      </c>
      <c r="D38" s="15">
        <v>2041400.0</v>
      </c>
      <c r="E38" s="15" t="s">
        <v>9577</v>
      </c>
      <c r="F38" s="15" t="str">
        <f>VLOOKUP(WEEKDAY(E38),'Dia da Semana'!$S:$T,2,FALSE)</f>
        <v>Sábado</v>
      </c>
      <c r="G38" s="13" t="s">
        <v>9596</v>
      </c>
      <c r="H38" s="33" t="s">
        <v>8184</v>
      </c>
      <c r="I38" s="1"/>
      <c r="J38" s="1"/>
      <c r="K38" s="1"/>
      <c r="L38" s="1"/>
      <c r="M38" s="1"/>
      <c r="N38" s="15"/>
      <c r="O38" s="1"/>
      <c r="P38" s="1"/>
      <c r="Q38" s="1"/>
      <c r="R38" s="1"/>
      <c r="S38" s="1"/>
      <c r="T38" s="1"/>
      <c r="U38" s="1"/>
      <c r="V38" s="1"/>
      <c r="W38" s="1"/>
      <c r="X38" s="1"/>
      <c r="Y38" s="1"/>
      <c r="Z38" s="1"/>
    </row>
    <row r="39" ht="14.25" customHeight="1">
      <c r="A39" s="1"/>
      <c r="B39" s="12">
        <v>906918.0</v>
      </c>
      <c r="C39" s="15" t="s">
        <v>2410</v>
      </c>
      <c r="D39" s="15">
        <v>2678816.0</v>
      </c>
      <c r="E39" s="15" t="s">
        <v>9577</v>
      </c>
      <c r="F39" s="15" t="str">
        <f>VLOOKUP(WEEKDAY(E39),'Dia da Semana'!$S:$T,2,FALSE)</f>
        <v>Sábado</v>
      </c>
      <c r="G39" s="13" t="s">
        <v>9597</v>
      </c>
      <c r="H39" s="33" t="s">
        <v>8184</v>
      </c>
      <c r="I39" s="1"/>
      <c r="J39" s="1"/>
      <c r="K39" s="1"/>
      <c r="L39" s="1"/>
      <c r="M39" s="1"/>
      <c r="N39" s="15"/>
      <c r="O39" s="1"/>
      <c r="P39" s="1"/>
      <c r="Q39" s="1"/>
      <c r="R39" s="1"/>
      <c r="S39" s="1"/>
      <c r="T39" s="1"/>
      <c r="U39" s="1"/>
      <c r="V39" s="1"/>
      <c r="W39" s="1"/>
      <c r="X39" s="1"/>
      <c r="Y39" s="1"/>
      <c r="Z39" s="1"/>
    </row>
    <row r="40" ht="14.25" customHeight="1">
      <c r="A40" s="1"/>
      <c r="B40" s="12">
        <v>907750.0</v>
      </c>
      <c r="C40" s="15" t="s">
        <v>2410</v>
      </c>
      <c r="D40" s="15">
        <v>674098.0</v>
      </c>
      <c r="E40" s="15" t="s">
        <v>9577</v>
      </c>
      <c r="F40" s="15" t="str">
        <f>VLOOKUP(WEEKDAY(E40),'Dia da Semana'!$S:$T,2,FALSE)</f>
        <v>Sábado</v>
      </c>
      <c r="G40" s="13" t="s">
        <v>9598</v>
      </c>
      <c r="H40" s="33" t="s">
        <v>8184</v>
      </c>
      <c r="I40" s="1"/>
      <c r="J40" s="1"/>
      <c r="K40" s="1"/>
      <c r="L40" s="1"/>
      <c r="M40" s="1"/>
      <c r="N40" s="15"/>
      <c r="O40" s="1"/>
      <c r="P40" s="1"/>
      <c r="Q40" s="1"/>
      <c r="R40" s="1"/>
      <c r="S40" s="1"/>
      <c r="T40" s="1"/>
      <c r="U40" s="1"/>
      <c r="V40" s="1"/>
      <c r="W40" s="1"/>
      <c r="X40" s="1"/>
      <c r="Y40" s="1"/>
      <c r="Z40" s="1"/>
    </row>
    <row r="41" ht="14.25" customHeight="1">
      <c r="A41" s="1"/>
      <c r="B41" s="12">
        <v>907774.0</v>
      </c>
      <c r="C41" s="15" t="s">
        <v>2410</v>
      </c>
      <c r="D41" s="15">
        <v>60001.0</v>
      </c>
      <c r="E41" s="15" t="s">
        <v>9577</v>
      </c>
      <c r="F41" s="15" t="str">
        <f>VLOOKUP(WEEKDAY(E41),'Dia da Semana'!$S:$T,2,FALSE)</f>
        <v>Sábado</v>
      </c>
      <c r="G41" s="13" t="s">
        <v>9599</v>
      </c>
      <c r="H41" s="33" t="s">
        <v>8184</v>
      </c>
      <c r="I41" s="1"/>
      <c r="J41" s="1"/>
      <c r="K41" s="1"/>
      <c r="L41" s="1"/>
      <c r="M41" s="1"/>
      <c r="N41" s="15"/>
      <c r="O41" s="1"/>
      <c r="P41" s="1"/>
      <c r="Q41" s="1"/>
      <c r="R41" s="1"/>
      <c r="S41" s="1"/>
      <c r="T41" s="1"/>
      <c r="U41" s="1"/>
      <c r="V41" s="1"/>
      <c r="W41" s="1"/>
      <c r="X41" s="1"/>
      <c r="Y41" s="1"/>
      <c r="Z41" s="1"/>
    </row>
    <row r="42" ht="14.25" customHeight="1">
      <c r="A42" s="1"/>
      <c r="B42" s="12">
        <v>907783.0</v>
      </c>
      <c r="C42" s="15" t="s">
        <v>2410</v>
      </c>
      <c r="D42" s="15">
        <v>8865366.0</v>
      </c>
      <c r="E42" s="15" t="s">
        <v>9577</v>
      </c>
      <c r="F42" s="15" t="str">
        <f>VLOOKUP(WEEKDAY(E42),'Dia da Semana'!$S:$T,2,FALSE)</f>
        <v>Sábado</v>
      </c>
      <c r="G42" s="13" t="s">
        <v>9600</v>
      </c>
      <c r="H42" s="33" t="s">
        <v>8184</v>
      </c>
      <c r="I42" s="1"/>
      <c r="J42" s="1"/>
      <c r="K42" s="1"/>
      <c r="L42" s="1"/>
      <c r="M42" s="1"/>
      <c r="N42" s="15"/>
      <c r="O42" s="1"/>
      <c r="P42" s="1"/>
      <c r="Q42" s="1"/>
      <c r="R42" s="1"/>
      <c r="S42" s="1"/>
      <c r="T42" s="1"/>
      <c r="U42" s="1"/>
      <c r="V42" s="1"/>
      <c r="W42" s="1"/>
      <c r="X42" s="1"/>
      <c r="Y42" s="1"/>
      <c r="Z42" s="1"/>
    </row>
    <row r="43" ht="14.25" customHeight="1">
      <c r="A43" s="1"/>
      <c r="B43" s="12">
        <v>907877.0</v>
      </c>
      <c r="C43" s="15" t="s">
        <v>4186</v>
      </c>
      <c r="D43" s="15">
        <v>2113154.0</v>
      </c>
      <c r="E43" s="15" t="s">
        <v>9577</v>
      </c>
      <c r="F43" s="15" t="str">
        <f>VLOOKUP(WEEKDAY(E43),'Dia da Semana'!$S:$T,2,FALSE)</f>
        <v>Sábado</v>
      </c>
      <c r="G43" s="13" t="s">
        <v>9601</v>
      </c>
      <c r="H43" s="33" t="s">
        <v>8184</v>
      </c>
      <c r="I43" s="1"/>
      <c r="J43" s="1"/>
      <c r="K43" s="1"/>
      <c r="L43" s="1"/>
      <c r="M43" s="1"/>
      <c r="N43" s="15"/>
      <c r="O43" s="1"/>
      <c r="P43" s="1"/>
      <c r="Q43" s="1"/>
      <c r="R43" s="1"/>
      <c r="S43" s="1"/>
      <c r="T43" s="1"/>
      <c r="U43" s="1"/>
      <c r="V43" s="1"/>
      <c r="W43" s="1"/>
      <c r="X43" s="1"/>
      <c r="Y43" s="1"/>
      <c r="Z43" s="1"/>
    </row>
    <row r="44" ht="14.25" customHeight="1">
      <c r="A44" s="1"/>
      <c r="B44" s="12">
        <v>907903.0</v>
      </c>
      <c r="C44" s="15" t="s">
        <v>9561</v>
      </c>
      <c r="D44" s="15">
        <v>369217.0</v>
      </c>
      <c r="E44" s="15" t="s">
        <v>9577</v>
      </c>
      <c r="F44" s="15" t="str">
        <f>VLOOKUP(WEEKDAY(E44),'Dia da Semana'!$S:$T,2,FALSE)</f>
        <v>Sábado</v>
      </c>
      <c r="G44" s="13" t="s">
        <v>9602</v>
      </c>
      <c r="H44" s="33" t="s">
        <v>8184</v>
      </c>
      <c r="I44" s="1"/>
      <c r="J44" s="1"/>
      <c r="K44" s="1"/>
      <c r="L44" s="1"/>
      <c r="M44" s="1"/>
      <c r="N44" s="15"/>
      <c r="O44" s="1"/>
      <c r="P44" s="1"/>
      <c r="Q44" s="1"/>
      <c r="R44" s="1"/>
      <c r="S44" s="1"/>
      <c r="T44" s="1"/>
      <c r="U44" s="1"/>
      <c r="V44" s="1"/>
      <c r="W44" s="1"/>
      <c r="X44" s="1"/>
      <c r="Y44" s="1"/>
      <c r="Z44" s="1"/>
    </row>
    <row r="45" ht="14.25" customHeight="1">
      <c r="A45" s="1"/>
      <c r="B45" s="12">
        <v>908411.0</v>
      </c>
      <c r="C45" s="15" t="s">
        <v>2410</v>
      </c>
      <c r="D45" s="15">
        <v>1117110.0</v>
      </c>
      <c r="E45" s="15" t="s">
        <v>9577</v>
      </c>
      <c r="F45" s="15" t="str">
        <f>VLOOKUP(WEEKDAY(E45),'Dia da Semana'!$S:$T,2,FALSE)</f>
        <v>Sábado</v>
      </c>
      <c r="G45" s="13" t="s">
        <v>9603</v>
      </c>
      <c r="H45" s="33" t="s">
        <v>8184</v>
      </c>
      <c r="I45" s="1"/>
      <c r="J45" s="1"/>
      <c r="K45" s="1"/>
      <c r="L45" s="1"/>
      <c r="M45" s="1"/>
      <c r="N45" s="15"/>
      <c r="O45" s="1"/>
      <c r="P45" s="1"/>
      <c r="Q45" s="1"/>
      <c r="R45" s="1"/>
      <c r="S45" s="1"/>
      <c r="T45" s="1"/>
      <c r="U45" s="1"/>
      <c r="V45" s="1"/>
      <c r="W45" s="1"/>
      <c r="X45" s="1"/>
      <c r="Y45" s="1"/>
      <c r="Z45" s="1"/>
    </row>
    <row r="46" ht="14.25" customHeight="1">
      <c r="A46" s="1"/>
      <c r="B46" s="12">
        <v>908537.0</v>
      </c>
      <c r="C46" s="15" t="s">
        <v>2410</v>
      </c>
      <c r="D46" s="15">
        <v>8884960.0</v>
      </c>
      <c r="E46" s="15" t="s">
        <v>9577</v>
      </c>
      <c r="F46" s="15" t="str">
        <f>VLOOKUP(WEEKDAY(E46),'Dia da Semana'!$S:$T,2,FALSE)</f>
        <v>Sábado</v>
      </c>
      <c r="G46" s="13" t="s">
        <v>9604</v>
      </c>
      <c r="H46" s="33" t="s">
        <v>8184</v>
      </c>
      <c r="I46" s="1"/>
      <c r="J46" s="1"/>
      <c r="K46" s="1"/>
      <c r="L46" s="1"/>
      <c r="M46" s="1"/>
      <c r="N46" s="15"/>
      <c r="O46" s="1"/>
      <c r="P46" s="1"/>
      <c r="Q46" s="1"/>
      <c r="R46" s="1"/>
      <c r="S46" s="1"/>
      <c r="T46" s="1"/>
      <c r="U46" s="1"/>
      <c r="V46" s="1"/>
      <c r="W46" s="1"/>
      <c r="X46" s="1"/>
      <c r="Y46" s="1"/>
      <c r="Z46" s="1"/>
    </row>
    <row r="47" ht="14.25" customHeight="1">
      <c r="A47" s="1"/>
      <c r="B47" s="12">
        <v>908622.0</v>
      </c>
      <c r="C47" s="15" t="s">
        <v>2410</v>
      </c>
      <c r="D47" s="15">
        <v>8460998.0</v>
      </c>
      <c r="E47" s="15" t="s">
        <v>9577</v>
      </c>
      <c r="F47" s="15" t="str">
        <f>VLOOKUP(WEEKDAY(E47),'Dia da Semana'!$S:$T,2,FALSE)</f>
        <v>Sábado</v>
      </c>
      <c r="G47" s="13" t="s">
        <v>9605</v>
      </c>
      <c r="H47" s="33" t="s">
        <v>8184</v>
      </c>
      <c r="I47" s="1"/>
      <c r="J47" s="1"/>
      <c r="K47" s="1"/>
      <c r="L47" s="1"/>
      <c r="M47" s="1"/>
      <c r="N47" s="15"/>
      <c r="O47" s="1"/>
      <c r="P47" s="1"/>
      <c r="Q47" s="1"/>
      <c r="R47" s="1"/>
      <c r="S47" s="1"/>
      <c r="T47" s="1"/>
      <c r="U47" s="1"/>
      <c r="V47" s="1"/>
      <c r="W47" s="1"/>
      <c r="X47" s="1"/>
      <c r="Y47" s="1"/>
      <c r="Z47" s="1"/>
    </row>
    <row r="48" ht="14.25" customHeight="1">
      <c r="A48" s="1"/>
      <c r="B48" s="12">
        <v>909176.0</v>
      </c>
      <c r="C48" s="15" t="s">
        <v>9561</v>
      </c>
      <c r="D48" s="15">
        <v>8211990.0</v>
      </c>
      <c r="E48" s="15" t="s">
        <v>9577</v>
      </c>
      <c r="F48" s="15" t="str">
        <f>VLOOKUP(WEEKDAY(E48),'Dia da Semana'!$S:$T,2,FALSE)</f>
        <v>Sábado</v>
      </c>
      <c r="G48" s="13" t="s">
        <v>9606</v>
      </c>
      <c r="H48" s="33" t="s">
        <v>8184</v>
      </c>
      <c r="I48" s="1"/>
      <c r="J48" s="1"/>
      <c r="K48" s="1"/>
      <c r="L48" s="1"/>
      <c r="M48" s="1"/>
      <c r="N48" s="15"/>
      <c r="O48" s="1"/>
      <c r="P48" s="1"/>
      <c r="Q48" s="1"/>
      <c r="R48" s="1"/>
      <c r="S48" s="1"/>
      <c r="T48" s="1"/>
      <c r="U48" s="1"/>
      <c r="V48" s="1"/>
      <c r="W48" s="1"/>
      <c r="X48" s="1"/>
      <c r="Y48" s="1"/>
      <c r="Z48" s="1"/>
    </row>
    <row r="49" ht="14.25" customHeight="1">
      <c r="A49" s="1"/>
      <c r="B49" s="12">
        <v>909279.0</v>
      </c>
      <c r="C49" s="15" t="s">
        <v>2410</v>
      </c>
      <c r="D49" s="15">
        <v>6268244.0</v>
      </c>
      <c r="E49" s="15" t="s">
        <v>9577</v>
      </c>
      <c r="F49" s="15" t="str">
        <f>VLOOKUP(WEEKDAY(E49),'Dia da Semana'!$S:$T,2,FALSE)</f>
        <v>Sábado</v>
      </c>
      <c r="G49" s="13" t="s">
        <v>9607</v>
      </c>
      <c r="H49" s="33" t="s">
        <v>8184</v>
      </c>
      <c r="I49" s="1"/>
      <c r="J49" s="1"/>
      <c r="K49" s="1"/>
      <c r="L49" s="1"/>
      <c r="M49" s="1"/>
      <c r="N49" s="15"/>
      <c r="O49" s="1"/>
      <c r="P49" s="1"/>
      <c r="Q49" s="1"/>
      <c r="R49" s="1"/>
      <c r="S49" s="1"/>
      <c r="T49" s="1"/>
      <c r="U49" s="1"/>
      <c r="V49" s="1"/>
      <c r="W49" s="1"/>
      <c r="X49" s="1"/>
      <c r="Y49" s="1"/>
      <c r="Z49" s="1"/>
    </row>
    <row r="50" ht="14.25" customHeight="1">
      <c r="A50" s="1"/>
      <c r="B50" s="12">
        <v>909828.0</v>
      </c>
      <c r="C50" s="15" t="s">
        <v>9561</v>
      </c>
      <c r="D50" s="15">
        <v>563797.0</v>
      </c>
      <c r="E50" s="15" t="s">
        <v>9577</v>
      </c>
      <c r="F50" s="15" t="str">
        <f>VLOOKUP(WEEKDAY(E50),'Dia da Semana'!$S:$T,2,FALSE)</f>
        <v>Sábado</v>
      </c>
      <c r="G50" s="13" t="s">
        <v>9608</v>
      </c>
      <c r="H50" s="33" t="s">
        <v>8184</v>
      </c>
      <c r="I50" s="1"/>
      <c r="J50" s="1"/>
      <c r="K50" s="1"/>
      <c r="L50" s="1"/>
      <c r="M50" s="1"/>
      <c r="N50" s="15"/>
      <c r="O50" s="1"/>
      <c r="P50" s="1"/>
      <c r="Q50" s="1"/>
      <c r="R50" s="1"/>
      <c r="S50" s="1"/>
      <c r="T50" s="1"/>
      <c r="U50" s="1"/>
      <c r="V50" s="1"/>
      <c r="W50" s="1"/>
      <c r="X50" s="1"/>
      <c r="Y50" s="1"/>
      <c r="Z50" s="1"/>
    </row>
    <row r="51" ht="14.25" customHeight="1">
      <c r="A51" s="1"/>
      <c r="B51" s="12">
        <v>835981.0</v>
      </c>
      <c r="C51" s="15" t="s">
        <v>9561</v>
      </c>
      <c r="D51" s="15">
        <v>3993501.0</v>
      </c>
      <c r="E51" s="15" t="s">
        <v>9609</v>
      </c>
      <c r="F51" s="15" t="str">
        <f>VLOOKUP(WEEKDAY(E51),'Dia da Semana'!$S:$T,2,FALSE)</f>
        <v>Sexta</v>
      </c>
      <c r="G51" s="13" t="s">
        <v>9610</v>
      </c>
      <c r="H51" s="33" t="s">
        <v>8184</v>
      </c>
      <c r="I51" s="1"/>
      <c r="J51" s="1"/>
      <c r="K51" s="1"/>
      <c r="L51" s="1"/>
      <c r="M51" s="1"/>
      <c r="N51" s="15"/>
      <c r="O51" s="1"/>
      <c r="P51" s="1"/>
      <c r="Q51" s="1"/>
      <c r="R51" s="1"/>
      <c r="S51" s="1"/>
      <c r="T51" s="1"/>
      <c r="U51" s="1"/>
      <c r="V51" s="1"/>
      <c r="W51" s="1"/>
      <c r="X51" s="1"/>
      <c r="Y51" s="1"/>
      <c r="Z51" s="1"/>
    </row>
    <row r="52" ht="14.25" customHeight="1">
      <c r="A52" s="1"/>
      <c r="B52" s="12">
        <v>851298.0</v>
      </c>
      <c r="C52" s="15" t="s">
        <v>2410</v>
      </c>
      <c r="D52" s="15">
        <v>4725231.0</v>
      </c>
      <c r="E52" s="15" t="s">
        <v>9609</v>
      </c>
      <c r="F52" s="15" t="str">
        <f>VLOOKUP(WEEKDAY(E52),'Dia da Semana'!$S:$T,2,FALSE)</f>
        <v>Sexta</v>
      </c>
      <c r="G52" s="13" t="s">
        <v>9611</v>
      </c>
      <c r="H52" s="33" t="s">
        <v>8184</v>
      </c>
      <c r="I52" s="1"/>
      <c r="J52" s="1"/>
      <c r="K52" s="1"/>
      <c r="L52" s="1"/>
      <c r="M52" s="1"/>
      <c r="N52" s="15"/>
      <c r="O52" s="1"/>
      <c r="P52" s="1"/>
      <c r="Q52" s="1"/>
      <c r="R52" s="1"/>
      <c r="S52" s="1"/>
      <c r="T52" s="1"/>
      <c r="U52" s="1"/>
      <c r="V52" s="1"/>
      <c r="W52" s="1"/>
      <c r="X52" s="1"/>
      <c r="Y52" s="1"/>
      <c r="Z52" s="1"/>
    </row>
    <row r="53" ht="14.25" customHeight="1">
      <c r="A53" s="1"/>
      <c r="B53" s="12">
        <v>884057.0</v>
      </c>
      <c r="C53" s="15" t="s">
        <v>9561</v>
      </c>
      <c r="D53" s="15">
        <v>311970.0</v>
      </c>
      <c r="E53" s="15" t="s">
        <v>9609</v>
      </c>
      <c r="F53" s="15" t="str">
        <f>VLOOKUP(WEEKDAY(E53),'Dia da Semana'!$S:$T,2,FALSE)</f>
        <v>Sexta</v>
      </c>
      <c r="G53" s="13" t="s">
        <v>9612</v>
      </c>
      <c r="H53" s="33" t="s">
        <v>8184</v>
      </c>
      <c r="I53" s="1"/>
      <c r="J53" s="1"/>
      <c r="K53" s="1"/>
      <c r="L53" s="1"/>
      <c r="M53" s="1"/>
      <c r="N53" s="15"/>
      <c r="O53" s="1"/>
      <c r="P53" s="1"/>
      <c r="Q53" s="1"/>
      <c r="R53" s="1"/>
      <c r="S53" s="1"/>
      <c r="T53" s="1"/>
      <c r="U53" s="1"/>
      <c r="V53" s="1"/>
      <c r="W53" s="1"/>
      <c r="X53" s="1"/>
      <c r="Y53" s="1"/>
      <c r="Z53" s="1"/>
    </row>
    <row r="54" ht="14.25" customHeight="1">
      <c r="A54" s="1"/>
      <c r="B54" s="12">
        <v>897748.0</v>
      </c>
      <c r="C54" s="15" t="s">
        <v>9561</v>
      </c>
      <c r="D54" s="15">
        <v>3485964.0</v>
      </c>
      <c r="E54" s="15" t="s">
        <v>9609</v>
      </c>
      <c r="F54" s="15" t="str">
        <f>VLOOKUP(WEEKDAY(E54),'Dia da Semana'!$S:$T,2,FALSE)</f>
        <v>Sexta</v>
      </c>
      <c r="G54" s="13" t="s">
        <v>9613</v>
      </c>
      <c r="H54" s="33" t="s">
        <v>8184</v>
      </c>
      <c r="I54" s="1"/>
      <c r="J54" s="1"/>
      <c r="K54" s="1"/>
      <c r="L54" s="1"/>
      <c r="M54" s="1"/>
      <c r="N54" s="15"/>
      <c r="O54" s="1"/>
      <c r="P54" s="1"/>
      <c r="Q54" s="1"/>
      <c r="R54" s="1"/>
      <c r="S54" s="1"/>
      <c r="T54" s="1"/>
      <c r="U54" s="1"/>
      <c r="V54" s="1"/>
      <c r="W54" s="1"/>
      <c r="X54" s="1"/>
      <c r="Y54" s="1"/>
      <c r="Z54" s="1"/>
    </row>
    <row r="55" ht="14.25" customHeight="1">
      <c r="A55" s="1"/>
      <c r="B55" s="12">
        <v>899009.0</v>
      </c>
      <c r="C55" s="15" t="s">
        <v>4186</v>
      </c>
      <c r="D55" s="15">
        <v>4486998.0</v>
      </c>
      <c r="E55" s="15" t="s">
        <v>9609</v>
      </c>
      <c r="F55" s="15" t="str">
        <f>VLOOKUP(WEEKDAY(E55),'Dia da Semana'!$S:$T,2,FALSE)</f>
        <v>Sexta</v>
      </c>
      <c r="G55" s="13" t="s">
        <v>9614</v>
      </c>
      <c r="H55" s="33" t="s">
        <v>8184</v>
      </c>
      <c r="I55" s="1"/>
      <c r="J55" s="1"/>
      <c r="K55" s="1"/>
      <c r="L55" s="1"/>
      <c r="M55" s="1"/>
      <c r="N55" s="15"/>
      <c r="O55" s="1"/>
      <c r="P55" s="1"/>
      <c r="Q55" s="1"/>
      <c r="R55" s="1"/>
      <c r="S55" s="1"/>
      <c r="T55" s="1"/>
      <c r="U55" s="1"/>
      <c r="V55" s="1"/>
      <c r="W55" s="1"/>
      <c r="X55" s="1"/>
      <c r="Y55" s="1"/>
      <c r="Z55" s="1"/>
    </row>
    <row r="56" ht="14.25" customHeight="1">
      <c r="A56" s="1"/>
      <c r="B56" s="12">
        <v>900805.0</v>
      </c>
      <c r="C56" s="15" t="s">
        <v>2410</v>
      </c>
      <c r="D56" s="15">
        <v>3943933.0</v>
      </c>
      <c r="E56" s="15" t="s">
        <v>9609</v>
      </c>
      <c r="F56" s="15" t="str">
        <f>VLOOKUP(WEEKDAY(E56),'Dia da Semana'!$S:$T,2,FALSE)</f>
        <v>Sexta</v>
      </c>
      <c r="G56" s="13" t="s">
        <v>9615</v>
      </c>
      <c r="H56" s="33" t="s">
        <v>8184</v>
      </c>
      <c r="I56" s="1"/>
      <c r="J56" s="1"/>
      <c r="K56" s="1"/>
      <c r="L56" s="1"/>
      <c r="M56" s="1"/>
      <c r="N56" s="15"/>
      <c r="O56" s="1"/>
      <c r="P56" s="1"/>
      <c r="Q56" s="1"/>
      <c r="R56" s="1"/>
      <c r="S56" s="1"/>
      <c r="T56" s="1"/>
      <c r="U56" s="1"/>
      <c r="V56" s="1"/>
      <c r="W56" s="1"/>
      <c r="X56" s="1"/>
      <c r="Y56" s="1"/>
      <c r="Z56" s="1"/>
    </row>
    <row r="57" ht="14.25" customHeight="1">
      <c r="A57" s="1"/>
      <c r="B57" s="12">
        <v>901235.0</v>
      </c>
      <c r="C57" s="15" t="s">
        <v>9561</v>
      </c>
      <c r="D57" s="15">
        <v>3855621.0</v>
      </c>
      <c r="E57" s="15" t="s">
        <v>9609</v>
      </c>
      <c r="F57" s="15" t="str">
        <f>VLOOKUP(WEEKDAY(E57),'Dia da Semana'!$S:$T,2,FALSE)</f>
        <v>Sexta</v>
      </c>
      <c r="G57" s="13" t="s">
        <v>9616</v>
      </c>
      <c r="H57" s="33" t="s">
        <v>8184</v>
      </c>
      <c r="I57" s="1"/>
      <c r="J57" s="1"/>
      <c r="K57" s="1"/>
      <c r="L57" s="1"/>
      <c r="M57" s="1"/>
      <c r="N57" s="15"/>
      <c r="O57" s="1"/>
      <c r="P57" s="1"/>
      <c r="Q57" s="1"/>
      <c r="R57" s="1"/>
      <c r="S57" s="1"/>
      <c r="T57" s="1"/>
      <c r="U57" s="1"/>
      <c r="V57" s="1"/>
      <c r="W57" s="1"/>
      <c r="X57" s="1"/>
      <c r="Y57" s="1"/>
      <c r="Z57" s="1"/>
    </row>
    <row r="58" ht="14.25" customHeight="1">
      <c r="A58" s="1"/>
      <c r="B58" s="12">
        <v>902442.0</v>
      </c>
      <c r="C58" s="15" t="s">
        <v>9617</v>
      </c>
      <c r="D58" s="15">
        <v>8761803.0</v>
      </c>
      <c r="E58" s="15" t="s">
        <v>9609</v>
      </c>
      <c r="F58" s="15" t="str">
        <f>VLOOKUP(WEEKDAY(E58),'Dia da Semana'!$S:$T,2,FALSE)</f>
        <v>Sexta</v>
      </c>
      <c r="G58" s="13" t="s">
        <v>9618</v>
      </c>
      <c r="H58" s="33" t="s">
        <v>8184</v>
      </c>
      <c r="I58" s="1"/>
      <c r="J58" s="1"/>
      <c r="K58" s="1"/>
      <c r="L58" s="1"/>
      <c r="M58" s="1"/>
      <c r="N58" s="15"/>
      <c r="O58" s="1"/>
      <c r="P58" s="1"/>
      <c r="Q58" s="1"/>
      <c r="R58" s="1"/>
      <c r="S58" s="1"/>
      <c r="T58" s="1"/>
      <c r="U58" s="1"/>
      <c r="V58" s="1"/>
      <c r="W58" s="1"/>
      <c r="X58" s="1"/>
      <c r="Y58" s="1"/>
      <c r="Z58" s="1"/>
    </row>
    <row r="59" ht="14.25" customHeight="1">
      <c r="A59" s="1"/>
      <c r="B59" s="12">
        <v>903032.0</v>
      </c>
      <c r="C59" s="15" t="s">
        <v>4186</v>
      </c>
      <c r="D59" s="15">
        <v>8528540.0</v>
      </c>
      <c r="E59" s="15" t="s">
        <v>9609</v>
      </c>
      <c r="F59" s="15" t="str">
        <f>VLOOKUP(WEEKDAY(E59),'Dia da Semana'!$S:$T,2,FALSE)</f>
        <v>Sexta</v>
      </c>
      <c r="G59" s="13" t="s">
        <v>9619</v>
      </c>
      <c r="H59" s="33" t="s">
        <v>8184</v>
      </c>
      <c r="I59" s="1"/>
      <c r="J59" s="1"/>
      <c r="K59" s="1"/>
      <c r="L59" s="1"/>
      <c r="M59" s="1"/>
      <c r="N59" s="15"/>
      <c r="O59" s="1"/>
      <c r="P59" s="1"/>
      <c r="Q59" s="1"/>
      <c r="R59" s="1"/>
      <c r="S59" s="1"/>
      <c r="T59" s="1"/>
      <c r="U59" s="1"/>
      <c r="V59" s="1"/>
      <c r="W59" s="1"/>
      <c r="X59" s="1"/>
      <c r="Y59" s="1"/>
      <c r="Z59" s="1"/>
    </row>
    <row r="60" ht="14.25" customHeight="1">
      <c r="A60" s="1"/>
      <c r="B60" s="12">
        <v>903042.0</v>
      </c>
      <c r="C60" s="15" t="s">
        <v>9561</v>
      </c>
      <c r="D60" s="15">
        <v>3508935.0</v>
      </c>
      <c r="E60" s="15" t="s">
        <v>9609</v>
      </c>
      <c r="F60" s="15" t="str">
        <f>VLOOKUP(WEEKDAY(E60),'Dia da Semana'!$S:$T,2,FALSE)</f>
        <v>Sexta</v>
      </c>
      <c r="G60" s="13" t="s">
        <v>9620</v>
      </c>
      <c r="H60" s="33" t="s">
        <v>8184</v>
      </c>
      <c r="I60" s="1"/>
      <c r="J60" s="1"/>
      <c r="K60" s="1"/>
      <c r="L60" s="1"/>
      <c r="M60" s="1"/>
      <c r="N60" s="15"/>
      <c r="O60" s="1"/>
      <c r="P60" s="1"/>
      <c r="Q60" s="1"/>
      <c r="R60" s="1"/>
      <c r="S60" s="1"/>
      <c r="T60" s="1"/>
      <c r="U60" s="1"/>
      <c r="V60" s="1"/>
      <c r="W60" s="1"/>
      <c r="X60" s="1"/>
      <c r="Y60" s="1"/>
      <c r="Z60" s="1"/>
    </row>
    <row r="61" ht="14.25" customHeight="1">
      <c r="A61" s="1"/>
      <c r="B61" s="12">
        <v>903159.0</v>
      </c>
      <c r="C61" s="15" t="s">
        <v>9561</v>
      </c>
      <c r="D61" s="15">
        <v>1841921.0</v>
      </c>
      <c r="E61" s="15" t="s">
        <v>9609</v>
      </c>
      <c r="F61" s="15" t="str">
        <f>VLOOKUP(WEEKDAY(E61),'Dia da Semana'!$S:$T,2,FALSE)</f>
        <v>Sexta</v>
      </c>
      <c r="G61" s="13" t="s">
        <v>9621</v>
      </c>
      <c r="H61" s="33" t="s">
        <v>8184</v>
      </c>
      <c r="I61" s="1"/>
      <c r="J61" s="1"/>
      <c r="K61" s="1"/>
      <c r="L61" s="1"/>
      <c r="M61" s="1"/>
      <c r="N61" s="15"/>
      <c r="O61" s="1"/>
      <c r="P61" s="1"/>
      <c r="Q61" s="1"/>
      <c r="R61" s="1"/>
      <c r="S61" s="1"/>
      <c r="T61" s="1"/>
      <c r="U61" s="1"/>
      <c r="V61" s="1"/>
      <c r="W61" s="1"/>
      <c r="X61" s="1"/>
      <c r="Y61" s="1"/>
      <c r="Z61" s="1"/>
    </row>
    <row r="62" ht="14.25" customHeight="1">
      <c r="A62" s="1"/>
      <c r="B62" s="12">
        <v>903192.0</v>
      </c>
      <c r="C62" s="15" t="s">
        <v>4186</v>
      </c>
      <c r="D62" s="15">
        <v>3370937.0</v>
      </c>
      <c r="E62" s="15" t="s">
        <v>9609</v>
      </c>
      <c r="F62" s="15" t="str">
        <f>VLOOKUP(WEEKDAY(E62),'Dia da Semana'!$S:$T,2,FALSE)</f>
        <v>Sexta</v>
      </c>
      <c r="G62" s="13" t="s">
        <v>9622</v>
      </c>
      <c r="H62" s="33" t="s">
        <v>8184</v>
      </c>
      <c r="I62" s="1"/>
      <c r="J62" s="1"/>
      <c r="K62" s="1"/>
      <c r="L62" s="1"/>
      <c r="M62" s="1"/>
      <c r="N62" s="15"/>
      <c r="O62" s="1"/>
      <c r="P62" s="1"/>
      <c r="Q62" s="1"/>
      <c r="R62" s="1"/>
      <c r="S62" s="1"/>
      <c r="T62" s="1"/>
      <c r="U62" s="1"/>
      <c r="V62" s="1"/>
      <c r="W62" s="1"/>
      <c r="X62" s="1"/>
      <c r="Y62" s="1"/>
      <c r="Z62" s="1"/>
    </row>
    <row r="63" ht="14.25" customHeight="1">
      <c r="A63" s="1"/>
      <c r="B63" s="12">
        <v>903557.0</v>
      </c>
      <c r="C63" s="15" t="s">
        <v>2410</v>
      </c>
      <c r="D63" s="15">
        <v>8841579.0</v>
      </c>
      <c r="E63" s="15" t="s">
        <v>9609</v>
      </c>
      <c r="F63" s="15" t="str">
        <f>VLOOKUP(WEEKDAY(E63),'Dia da Semana'!$S:$T,2,FALSE)</f>
        <v>Sexta</v>
      </c>
      <c r="G63" s="13" t="s">
        <v>9623</v>
      </c>
      <c r="H63" s="33" t="s">
        <v>8184</v>
      </c>
      <c r="I63" s="1"/>
      <c r="J63" s="1"/>
      <c r="K63" s="1"/>
      <c r="L63" s="1"/>
      <c r="M63" s="1"/>
      <c r="N63" s="15"/>
      <c r="O63" s="1"/>
      <c r="P63" s="1"/>
      <c r="Q63" s="1"/>
      <c r="R63" s="1"/>
      <c r="S63" s="1"/>
      <c r="T63" s="1"/>
      <c r="U63" s="1"/>
      <c r="V63" s="1"/>
      <c r="W63" s="1"/>
      <c r="X63" s="1"/>
      <c r="Y63" s="1"/>
      <c r="Z63" s="1"/>
    </row>
    <row r="64" ht="14.25" customHeight="1">
      <c r="A64" s="1"/>
      <c r="B64" s="12">
        <v>903810.0</v>
      </c>
      <c r="C64" s="15" t="s">
        <v>2410</v>
      </c>
      <c r="D64" s="15">
        <v>6172884.0</v>
      </c>
      <c r="E64" s="15" t="s">
        <v>9609</v>
      </c>
      <c r="F64" s="15" t="str">
        <f>VLOOKUP(WEEKDAY(E64),'Dia da Semana'!$S:$T,2,FALSE)</f>
        <v>Sexta</v>
      </c>
      <c r="G64" s="13" t="s">
        <v>9624</v>
      </c>
      <c r="H64" s="33" t="s">
        <v>8184</v>
      </c>
      <c r="I64" s="1"/>
      <c r="J64" s="1"/>
      <c r="K64" s="1"/>
      <c r="L64" s="1"/>
      <c r="M64" s="1"/>
      <c r="N64" s="15"/>
      <c r="O64" s="1"/>
      <c r="P64" s="1"/>
      <c r="Q64" s="1"/>
      <c r="R64" s="1"/>
      <c r="S64" s="1"/>
      <c r="T64" s="1"/>
      <c r="U64" s="1"/>
      <c r="V64" s="1"/>
      <c r="W64" s="1"/>
      <c r="X64" s="1"/>
      <c r="Y64" s="1"/>
      <c r="Z64" s="1"/>
    </row>
    <row r="65" ht="14.25" customHeight="1">
      <c r="A65" s="1"/>
      <c r="B65" s="12">
        <v>904264.0</v>
      </c>
      <c r="C65" s="15" t="s">
        <v>2410</v>
      </c>
      <c r="D65" s="15">
        <v>8174712.0</v>
      </c>
      <c r="E65" s="15" t="s">
        <v>9609</v>
      </c>
      <c r="F65" s="15" t="str">
        <f>VLOOKUP(WEEKDAY(E65),'Dia da Semana'!$S:$T,2,FALSE)</f>
        <v>Sexta</v>
      </c>
      <c r="G65" s="13" t="s">
        <v>9625</v>
      </c>
      <c r="H65" s="33" t="s">
        <v>8184</v>
      </c>
      <c r="I65" s="1"/>
      <c r="J65" s="1"/>
      <c r="K65" s="1"/>
      <c r="L65" s="1"/>
      <c r="M65" s="1"/>
      <c r="N65" s="15"/>
      <c r="O65" s="1"/>
      <c r="P65" s="1"/>
      <c r="Q65" s="1"/>
      <c r="R65" s="1"/>
      <c r="S65" s="1"/>
      <c r="T65" s="1"/>
      <c r="U65" s="1"/>
      <c r="V65" s="1"/>
      <c r="W65" s="1"/>
      <c r="X65" s="1"/>
      <c r="Y65" s="1"/>
      <c r="Z65" s="1"/>
    </row>
    <row r="66" ht="14.25" customHeight="1">
      <c r="A66" s="1"/>
      <c r="B66" s="12">
        <v>904474.0</v>
      </c>
      <c r="C66" s="15" t="s">
        <v>2410</v>
      </c>
      <c r="D66" s="15">
        <v>5069349.0</v>
      </c>
      <c r="E66" s="15" t="s">
        <v>9609</v>
      </c>
      <c r="F66" s="15" t="str">
        <f>VLOOKUP(WEEKDAY(E66),'Dia da Semana'!$S:$T,2,FALSE)</f>
        <v>Sexta</v>
      </c>
      <c r="G66" s="13" t="s">
        <v>9626</v>
      </c>
      <c r="H66" s="33" t="s">
        <v>8184</v>
      </c>
      <c r="I66" s="1"/>
      <c r="J66" s="1"/>
      <c r="K66" s="1"/>
      <c r="L66" s="1"/>
      <c r="M66" s="1"/>
      <c r="N66" s="15"/>
      <c r="O66" s="1"/>
      <c r="P66" s="1"/>
      <c r="Q66" s="1"/>
      <c r="R66" s="1"/>
      <c r="S66" s="1"/>
      <c r="T66" s="1"/>
      <c r="U66" s="1"/>
      <c r="V66" s="1"/>
      <c r="W66" s="1"/>
      <c r="X66" s="1"/>
      <c r="Y66" s="1"/>
      <c r="Z66" s="1"/>
    </row>
    <row r="67" ht="14.25" customHeight="1">
      <c r="A67" s="1"/>
      <c r="B67" s="12">
        <v>905126.0</v>
      </c>
      <c r="C67" s="15" t="s">
        <v>2410</v>
      </c>
      <c r="D67" s="15">
        <v>8869773.0</v>
      </c>
      <c r="E67" s="15" t="s">
        <v>9609</v>
      </c>
      <c r="F67" s="15" t="str">
        <f>VLOOKUP(WEEKDAY(E67),'Dia da Semana'!$S:$T,2,FALSE)</f>
        <v>Sexta</v>
      </c>
      <c r="G67" s="13" t="s">
        <v>9627</v>
      </c>
      <c r="H67" s="33" t="s">
        <v>8184</v>
      </c>
      <c r="I67" s="1"/>
      <c r="J67" s="1"/>
      <c r="K67" s="1"/>
      <c r="L67" s="1"/>
      <c r="M67" s="1"/>
      <c r="N67" s="15"/>
      <c r="O67" s="1"/>
      <c r="P67" s="1"/>
      <c r="Q67" s="1"/>
      <c r="R67" s="1"/>
      <c r="S67" s="1"/>
      <c r="T67" s="1"/>
      <c r="U67" s="1"/>
      <c r="V67" s="1"/>
      <c r="W67" s="1"/>
      <c r="X67" s="1"/>
      <c r="Y67" s="1"/>
      <c r="Z67" s="1"/>
    </row>
    <row r="68" ht="14.25" customHeight="1">
      <c r="A68" s="1"/>
      <c r="B68" s="12">
        <v>905360.0</v>
      </c>
      <c r="C68" s="15" t="s">
        <v>2410</v>
      </c>
      <c r="D68" s="15">
        <v>4272300.0</v>
      </c>
      <c r="E68" s="15" t="s">
        <v>9609</v>
      </c>
      <c r="F68" s="15" t="str">
        <f>VLOOKUP(WEEKDAY(E68),'Dia da Semana'!$S:$T,2,FALSE)</f>
        <v>Sexta</v>
      </c>
      <c r="G68" s="13" t="s">
        <v>9628</v>
      </c>
      <c r="H68" s="33" t="s">
        <v>8184</v>
      </c>
      <c r="I68" s="1"/>
      <c r="J68" s="1"/>
      <c r="K68" s="1"/>
      <c r="L68" s="1"/>
      <c r="M68" s="1"/>
      <c r="N68" s="15"/>
      <c r="O68" s="1"/>
      <c r="P68" s="1"/>
      <c r="Q68" s="1"/>
      <c r="R68" s="1"/>
      <c r="S68" s="1"/>
      <c r="T68" s="1"/>
      <c r="U68" s="1"/>
      <c r="V68" s="1"/>
      <c r="W68" s="1"/>
      <c r="X68" s="1"/>
      <c r="Y68" s="1"/>
      <c r="Z68" s="1"/>
    </row>
    <row r="69" ht="14.25" customHeight="1">
      <c r="A69" s="1"/>
      <c r="B69" s="12">
        <v>905515.0</v>
      </c>
      <c r="C69" s="15" t="s">
        <v>9561</v>
      </c>
      <c r="D69" s="15">
        <v>833391.0</v>
      </c>
      <c r="E69" s="15" t="s">
        <v>9609</v>
      </c>
      <c r="F69" s="15" t="str">
        <f>VLOOKUP(WEEKDAY(E69),'Dia da Semana'!$S:$T,2,FALSE)</f>
        <v>Sexta</v>
      </c>
      <c r="G69" s="13" t="s">
        <v>9629</v>
      </c>
      <c r="H69" s="33" t="s">
        <v>8184</v>
      </c>
      <c r="I69" s="1"/>
      <c r="J69" s="1"/>
      <c r="K69" s="1"/>
      <c r="L69" s="1"/>
      <c r="M69" s="1"/>
      <c r="N69" s="15"/>
      <c r="O69" s="1"/>
      <c r="P69" s="1"/>
      <c r="Q69" s="1"/>
      <c r="R69" s="1"/>
      <c r="S69" s="1"/>
      <c r="T69" s="1"/>
      <c r="U69" s="1"/>
      <c r="V69" s="1"/>
      <c r="W69" s="1"/>
      <c r="X69" s="1"/>
      <c r="Y69" s="1"/>
      <c r="Z69" s="1"/>
    </row>
    <row r="70" ht="14.25" customHeight="1">
      <c r="A70" s="1"/>
      <c r="B70" s="12">
        <v>905531.0</v>
      </c>
      <c r="C70" s="15" t="s">
        <v>9561</v>
      </c>
      <c r="D70" s="15">
        <v>5201291.0</v>
      </c>
      <c r="E70" s="15" t="s">
        <v>9609</v>
      </c>
      <c r="F70" s="15" t="str">
        <f>VLOOKUP(WEEKDAY(E70),'Dia da Semana'!$S:$T,2,FALSE)</f>
        <v>Sexta</v>
      </c>
      <c r="G70" s="13" t="s">
        <v>9630</v>
      </c>
      <c r="H70" s="33" t="s">
        <v>8184</v>
      </c>
      <c r="I70" s="1"/>
      <c r="J70" s="1"/>
      <c r="K70" s="1"/>
      <c r="L70" s="1"/>
      <c r="M70" s="1"/>
      <c r="N70" s="15"/>
      <c r="O70" s="1"/>
      <c r="P70" s="1"/>
      <c r="Q70" s="1"/>
      <c r="R70" s="1"/>
      <c r="S70" s="1"/>
      <c r="T70" s="1"/>
      <c r="U70" s="1"/>
      <c r="V70" s="1"/>
      <c r="W70" s="1"/>
      <c r="X70" s="1"/>
      <c r="Y70" s="1"/>
      <c r="Z70" s="1"/>
    </row>
    <row r="71" ht="14.25" customHeight="1">
      <c r="A71" s="1"/>
      <c r="B71" s="12">
        <v>905580.0</v>
      </c>
      <c r="C71" s="15" t="s">
        <v>9561</v>
      </c>
      <c r="D71" s="15">
        <v>6489635.0</v>
      </c>
      <c r="E71" s="15" t="s">
        <v>9609</v>
      </c>
      <c r="F71" s="15" t="str">
        <f>VLOOKUP(WEEKDAY(E71),'Dia da Semana'!$S:$T,2,FALSE)</f>
        <v>Sexta</v>
      </c>
      <c r="G71" s="13" t="s">
        <v>9631</v>
      </c>
      <c r="H71" s="33" t="s">
        <v>8184</v>
      </c>
      <c r="I71" s="1"/>
      <c r="J71" s="1"/>
      <c r="K71" s="1"/>
      <c r="L71" s="1"/>
      <c r="M71" s="1"/>
      <c r="N71" s="15"/>
      <c r="O71" s="1"/>
      <c r="P71" s="1"/>
      <c r="Q71" s="1"/>
      <c r="R71" s="1"/>
      <c r="S71" s="1"/>
      <c r="T71" s="1"/>
      <c r="U71" s="1"/>
      <c r="V71" s="1"/>
      <c r="W71" s="1"/>
      <c r="X71" s="1"/>
      <c r="Y71" s="1"/>
      <c r="Z71" s="1"/>
    </row>
    <row r="72" ht="14.25" customHeight="1">
      <c r="A72" s="1"/>
      <c r="B72" s="12">
        <v>905662.0</v>
      </c>
      <c r="C72" s="15" t="s">
        <v>9561</v>
      </c>
      <c r="D72" s="15">
        <v>8881652.0</v>
      </c>
      <c r="E72" s="15" t="s">
        <v>9609</v>
      </c>
      <c r="F72" s="15" t="str">
        <f>VLOOKUP(WEEKDAY(E72),'Dia da Semana'!$S:$T,2,FALSE)</f>
        <v>Sexta</v>
      </c>
      <c r="G72" s="13" t="s">
        <v>9632</v>
      </c>
      <c r="H72" s="33" t="s">
        <v>8184</v>
      </c>
      <c r="I72" s="1"/>
      <c r="J72" s="1"/>
      <c r="K72" s="1"/>
      <c r="L72" s="1"/>
      <c r="M72" s="1"/>
      <c r="N72" s="15"/>
      <c r="O72" s="1"/>
      <c r="P72" s="1"/>
      <c r="Q72" s="1"/>
      <c r="R72" s="1"/>
      <c r="S72" s="1"/>
      <c r="T72" s="1"/>
      <c r="U72" s="1"/>
      <c r="V72" s="1"/>
      <c r="W72" s="1"/>
      <c r="X72" s="1"/>
      <c r="Y72" s="1"/>
      <c r="Z72" s="1"/>
    </row>
    <row r="73" ht="14.25" customHeight="1">
      <c r="A73" s="1"/>
      <c r="B73" s="12">
        <v>905775.0</v>
      </c>
      <c r="C73" s="15" t="s">
        <v>9561</v>
      </c>
      <c r="D73" s="15">
        <v>6917375.0</v>
      </c>
      <c r="E73" s="15" t="s">
        <v>9609</v>
      </c>
      <c r="F73" s="15" t="str">
        <f>VLOOKUP(WEEKDAY(E73),'Dia da Semana'!$S:$T,2,FALSE)</f>
        <v>Sexta</v>
      </c>
      <c r="G73" s="13" t="s">
        <v>9633</v>
      </c>
      <c r="H73" s="33" t="s">
        <v>8184</v>
      </c>
      <c r="I73" s="1"/>
      <c r="J73" s="1"/>
      <c r="K73" s="1"/>
      <c r="L73" s="1"/>
      <c r="M73" s="1"/>
      <c r="N73" s="15"/>
      <c r="O73" s="1"/>
      <c r="P73" s="1"/>
      <c r="Q73" s="1"/>
      <c r="R73" s="1"/>
      <c r="S73" s="1"/>
      <c r="T73" s="1"/>
      <c r="U73" s="1"/>
      <c r="V73" s="1"/>
      <c r="W73" s="1"/>
      <c r="X73" s="1"/>
      <c r="Y73" s="1"/>
      <c r="Z73" s="1"/>
    </row>
    <row r="74" ht="14.25" customHeight="1">
      <c r="A74" s="1"/>
      <c r="B74" s="12">
        <v>905816.0</v>
      </c>
      <c r="C74" s="15" t="s">
        <v>4186</v>
      </c>
      <c r="D74" s="15">
        <v>2838800.0</v>
      </c>
      <c r="E74" s="15" t="s">
        <v>9609</v>
      </c>
      <c r="F74" s="15" t="str">
        <f>VLOOKUP(WEEKDAY(E74),'Dia da Semana'!$S:$T,2,FALSE)</f>
        <v>Sexta</v>
      </c>
      <c r="G74" s="13" t="s">
        <v>9634</v>
      </c>
      <c r="H74" s="33" t="s">
        <v>8184</v>
      </c>
      <c r="I74" s="1"/>
      <c r="J74" s="1"/>
      <c r="K74" s="1"/>
      <c r="L74" s="1"/>
      <c r="M74" s="1"/>
      <c r="N74" s="15"/>
      <c r="O74" s="1"/>
      <c r="P74" s="1"/>
      <c r="Q74" s="1"/>
      <c r="R74" s="1"/>
      <c r="S74" s="1"/>
      <c r="T74" s="1"/>
      <c r="U74" s="1"/>
      <c r="V74" s="1"/>
      <c r="W74" s="1"/>
      <c r="X74" s="1"/>
      <c r="Y74" s="1"/>
      <c r="Z74" s="1"/>
    </row>
    <row r="75" ht="14.25" customHeight="1">
      <c r="A75" s="1"/>
      <c r="B75" s="12">
        <v>905867.0</v>
      </c>
      <c r="C75" s="15" t="s">
        <v>9561</v>
      </c>
      <c r="D75" s="15">
        <v>7166720.0</v>
      </c>
      <c r="E75" s="15" t="s">
        <v>9609</v>
      </c>
      <c r="F75" s="15" t="str">
        <f>VLOOKUP(WEEKDAY(E75),'Dia da Semana'!$S:$T,2,FALSE)</f>
        <v>Sexta</v>
      </c>
      <c r="G75" s="13" t="s">
        <v>9635</v>
      </c>
      <c r="H75" s="33" t="s">
        <v>8184</v>
      </c>
      <c r="I75" s="1"/>
      <c r="J75" s="1"/>
      <c r="K75" s="1"/>
      <c r="L75" s="1"/>
      <c r="M75" s="1"/>
      <c r="N75" s="15"/>
      <c r="O75" s="1"/>
      <c r="P75" s="1"/>
      <c r="Q75" s="1"/>
      <c r="R75" s="1"/>
      <c r="S75" s="1"/>
      <c r="T75" s="1"/>
      <c r="U75" s="1"/>
      <c r="V75" s="1"/>
      <c r="W75" s="1"/>
      <c r="X75" s="1"/>
      <c r="Y75" s="1"/>
      <c r="Z75" s="1"/>
    </row>
    <row r="76" ht="14.25" customHeight="1">
      <c r="A76" s="1"/>
      <c r="B76" s="12">
        <v>905986.0</v>
      </c>
      <c r="C76" s="15" t="s">
        <v>2410</v>
      </c>
      <c r="D76" s="15">
        <v>1217435.0</v>
      </c>
      <c r="E76" s="15" t="s">
        <v>9609</v>
      </c>
      <c r="F76" s="15" t="str">
        <f>VLOOKUP(WEEKDAY(E76),'Dia da Semana'!$S:$T,2,FALSE)</f>
        <v>Sexta</v>
      </c>
      <c r="G76" s="13" t="s">
        <v>9636</v>
      </c>
      <c r="H76" s="33" t="s">
        <v>8184</v>
      </c>
      <c r="I76" s="1"/>
      <c r="J76" s="1"/>
      <c r="K76" s="1"/>
      <c r="L76" s="1"/>
      <c r="M76" s="1"/>
      <c r="N76" s="15"/>
      <c r="O76" s="1"/>
      <c r="P76" s="1"/>
      <c r="Q76" s="1"/>
      <c r="R76" s="1"/>
      <c r="S76" s="1"/>
      <c r="T76" s="1"/>
      <c r="U76" s="1"/>
      <c r="V76" s="1"/>
      <c r="W76" s="1"/>
      <c r="X76" s="1"/>
      <c r="Y76" s="1"/>
      <c r="Z76" s="1"/>
    </row>
    <row r="77" ht="14.25" customHeight="1">
      <c r="A77" s="1"/>
      <c r="B77" s="12">
        <v>906516.0</v>
      </c>
      <c r="C77" s="15" t="s">
        <v>2410</v>
      </c>
      <c r="D77" s="15">
        <v>5697551.0</v>
      </c>
      <c r="E77" s="15" t="s">
        <v>9609</v>
      </c>
      <c r="F77" s="15" t="str">
        <f>VLOOKUP(WEEKDAY(E77),'Dia da Semana'!$S:$T,2,FALSE)</f>
        <v>Sexta</v>
      </c>
      <c r="G77" s="13" t="s">
        <v>9637</v>
      </c>
      <c r="H77" s="33" t="s">
        <v>8184</v>
      </c>
      <c r="I77" s="1"/>
      <c r="J77" s="1"/>
      <c r="K77" s="1"/>
      <c r="L77" s="1"/>
      <c r="M77" s="1"/>
      <c r="N77" s="15"/>
      <c r="O77" s="1"/>
      <c r="P77" s="1"/>
      <c r="Q77" s="1"/>
      <c r="R77" s="1"/>
      <c r="S77" s="1"/>
      <c r="T77" s="1"/>
      <c r="U77" s="1"/>
      <c r="V77" s="1"/>
      <c r="W77" s="1"/>
      <c r="X77" s="1"/>
      <c r="Y77" s="1"/>
      <c r="Z77" s="1"/>
    </row>
    <row r="78" ht="14.25" customHeight="1">
      <c r="A78" s="1"/>
      <c r="B78" s="12">
        <v>906943.0</v>
      </c>
      <c r="C78" s="15" t="s">
        <v>2410</v>
      </c>
      <c r="D78" s="15">
        <v>8876181.0</v>
      </c>
      <c r="E78" s="15" t="s">
        <v>9609</v>
      </c>
      <c r="F78" s="15" t="str">
        <f>VLOOKUP(WEEKDAY(E78),'Dia da Semana'!$S:$T,2,FALSE)</f>
        <v>Sexta</v>
      </c>
      <c r="G78" s="13" t="s">
        <v>9638</v>
      </c>
      <c r="H78" s="33" t="s">
        <v>8184</v>
      </c>
      <c r="I78" s="1"/>
      <c r="J78" s="1"/>
      <c r="K78" s="1"/>
      <c r="L78" s="1"/>
      <c r="M78" s="1"/>
      <c r="N78" s="15"/>
      <c r="O78" s="1"/>
      <c r="P78" s="1"/>
      <c r="Q78" s="1"/>
      <c r="R78" s="1"/>
      <c r="S78" s="1"/>
      <c r="T78" s="1"/>
      <c r="U78" s="1"/>
      <c r="V78" s="1"/>
      <c r="W78" s="1"/>
      <c r="X78" s="1"/>
      <c r="Y78" s="1"/>
      <c r="Z78" s="1"/>
    </row>
    <row r="79" ht="14.25" customHeight="1">
      <c r="A79" s="1"/>
      <c r="B79" s="12">
        <v>906995.0</v>
      </c>
      <c r="C79" s="15" t="s">
        <v>9561</v>
      </c>
      <c r="D79" s="15">
        <v>8885631.0</v>
      </c>
      <c r="E79" s="15" t="s">
        <v>9609</v>
      </c>
      <c r="F79" s="15" t="str">
        <f>VLOOKUP(WEEKDAY(E79),'Dia da Semana'!$S:$T,2,FALSE)</f>
        <v>Sexta</v>
      </c>
      <c r="G79" s="13" t="s">
        <v>9639</v>
      </c>
      <c r="H79" s="33" t="s">
        <v>8184</v>
      </c>
      <c r="I79" s="1"/>
      <c r="J79" s="1"/>
      <c r="K79" s="1"/>
      <c r="L79" s="1"/>
      <c r="M79" s="1"/>
      <c r="N79" s="15"/>
      <c r="O79" s="1"/>
      <c r="P79" s="1"/>
      <c r="Q79" s="1"/>
      <c r="R79" s="1"/>
      <c r="S79" s="1"/>
      <c r="T79" s="1"/>
      <c r="U79" s="1"/>
      <c r="V79" s="1"/>
      <c r="W79" s="1"/>
      <c r="X79" s="1"/>
      <c r="Y79" s="1"/>
      <c r="Z79" s="1"/>
    </row>
    <row r="80" ht="14.25" customHeight="1">
      <c r="A80" s="1"/>
      <c r="B80" s="12">
        <v>907389.0</v>
      </c>
      <c r="C80" s="15" t="s">
        <v>2410</v>
      </c>
      <c r="D80" s="15">
        <v>8779428.0</v>
      </c>
      <c r="E80" s="15" t="s">
        <v>9609</v>
      </c>
      <c r="F80" s="15" t="str">
        <f>VLOOKUP(WEEKDAY(E80),'Dia da Semana'!$S:$T,2,FALSE)</f>
        <v>Sexta</v>
      </c>
      <c r="G80" s="13" t="s">
        <v>9640</v>
      </c>
      <c r="H80" s="33" t="s">
        <v>8184</v>
      </c>
      <c r="I80" s="1"/>
      <c r="J80" s="1"/>
      <c r="K80" s="1"/>
      <c r="L80" s="1"/>
      <c r="M80" s="1"/>
      <c r="N80" s="15"/>
      <c r="O80" s="1"/>
      <c r="P80" s="1"/>
      <c r="Q80" s="1"/>
      <c r="R80" s="1"/>
      <c r="S80" s="1"/>
      <c r="T80" s="1"/>
      <c r="U80" s="1"/>
      <c r="V80" s="1"/>
      <c r="W80" s="1"/>
      <c r="X80" s="1"/>
      <c r="Y80" s="1"/>
      <c r="Z80" s="1"/>
    </row>
    <row r="81" ht="14.25" customHeight="1">
      <c r="A81" s="1"/>
      <c r="B81" s="12">
        <v>907440.0</v>
      </c>
      <c r="C81" s="15" t="s">
        <v>2410</v>
      </c>
      <c r="D81" s="15">
        <v>2657243.0</v>
      </c>
      <c r="E81" s="15" t="s">
        <v>9609</v>
      </c>
      <c r="F81" s="15" t="str">
        <f>VLOOKUP(WEEKDAY(E81),'Dia da Semana'!$S:$T,2,FALSE)</f>
        <v>Sexta</v>
      </c>
      <c r="G81" s="13" t="s">
        <v>9641</v>
      </c>
      <c r="H81" s="33" t="s">
        <v>8184</v>
      </c>
      <c r="I81" s="1"/>
      <c r="J81" s="1"/>
      <c r="K81" s="1"/>
      <c r="L81" s="1"/>
      <c r="M81" s="1"/>
      <c r="N81" s="15"/>
      <c r="O81" s="1"/>
      <c r="P81" s="1"/>
      <c r="Q81" s="1"/>
      <c r="R81" s="1"/>
      <c r="S81" s="1"/>
      <c r="T81" s="1"/>
      <c r="U81" s="1"/>
      <c r="V81" s="1"/>
      <c r="W81" s="1"/>
      <c r="X81" s="1"/>
      <c r="Y81" s="1"/>
      <c r="Z81" s="1"/>
    </row>
    <row r="82" ht="14.25" customHeight="1">
      <c r="A82" s="1"/>
      <c r="B82" s="12">
        <v>872925.0</v>
      </c>
      <c r="C82" s="15" t="s">
        <v>9561</v>
      </c>
      <c r="D82" s="15">
        <v>2415569.0</v>
      </c>
      <c r="E82" s="15" t="s">
        <v>9642</v>
      </c>
      <c r="F82" s="15" t="str">
        <f>VLOOKUP(WEEKDAY(E82),'Dia da Semana'!$S:$T,2,FALSE)</f>
        <v>Quinta</v>
      </c>
      <c r="G82" s="13" t="s">
        <v>9643</v>
      </c>
      <c r="H82" s="33" t="s">
        <v>8184</v>
      </c>
      <c r="I82" s="1"/>
      <c r="J82" s="1"/>
      <c r="K82" s="1"/>
      <c r="L82" s="1"/>
      <c r="M82" s="1"/>
      <c r="N82" s="15"/>
      <c r="O82" s="1"/>
      <c r="P82" s="1"/>
      <c r="Q82" s="1"/>
      <c r="R82" s="1"/>
      <c r="S82" s="1"/>
      <c r="T82" s="1"/>
      <c r="U82" s="1"/>
      <c r="V82" s="1"/>
      <c r="W82" s="1"/>
      <c r="X82" s="1"/>
      <c r="Y82" s="1"/>
      <c r="Z82" s="1"/>
    </row>
    <row r="83" ht="14.25" customHeight="1">
      <c r="A83" s="1"/>
      <c r="B83" s="12">
        <v>879191.0</v>
      </c>
      <c r="C83" s="15" t="s">
        <v>2410</v>
      </c>
      <c r="D83" s="15">
        <v>8692821.0</v>
      </c>
      <c r="E83" s="15" t="s">
        <v>9642</v>
      </c>
      <c r="F83" s="15" t="str">
        <f>VLOOKUP(WEEKDAY(E83),'Dia da Semana'!$S:$T,2,FALSE)</f>
        <v>Quinta</v>
      </c>
      <c r="G83" s="13" t="s">
        <v>9644</v>
      </c>
      <c r="H83" s="33" t="s">
        <v>8184</v>
      </c>
      <c r="I83" s="1"/>
      <c r="J83" s="1"/>
      <c r="K83" s="1"/>
      <c r="L83" s="1"/>
      <c r="M83" s="1"/>
      <c r="N83" s="15"/>
      <c r="O83" s="1"/>
      <c r="P83" s="1"/>
      <c r="Q83" s="1"/>
      <c r="R83" s="1"/>
      <c r="S83" s="1"/>
      <c r="T83" s="1"/>
      <c r="U83" s="1"/>
      <c r="V83" s="1"/>
      <c r="W83" s="1"/>
      <c r="X83" s="1"/>
      <c r="Y83" s="1"/>
      <c r="Z83" s="1"/>
    </row>
    <row r="84" ht="14.25" customHeight="1">
      <c r="A84" s="1"/>
      <c r="B84" s="12">
        <v>891805.0</v>
      </c>
      <c r="C84" s="15" t="s">
        <v>4186</v>
      </c>
      <c r="D84" s="15">
        <v>5229150.0</v>
      </c>
      <c r="E84" s="15" t="s">
        <v>9642</v>
      </c>
      <c r="F84" s="15" t="str">
        <f>VLOOKUP(WEEKDAY(E84),'Dia da Semana'!$S:$T,2,FALSE)</f>
        <v>Quinta</v>
      </c>
      <c r="G84" s="13" t="s">
        <v>9645</v>
      </c>
      <c r="H84" s="33" t="s">
        <v>8184</v>
      </c>
      <c r="I84" s="1"/>
      <c r="J84" s="1"/>
      <c r="K84" s="1"/>
      <c r="L84" s="1"/>
      <c r="M84" s="1"/>
      <c r="N84" s="15"/>
      <c r="O84" s="1"/>
      <c r="P84" s="1"/>
      <c r="Q84" s="1"/>
      <c r="R84" s="1"/>
      <c r="S84" s="1"/>
      <c r="T84" s="1"/>
      <c r="U84" s="1"/>
      <c r="V84" s="1"/>
      <c r="W84" s="1"/>
      <c r="X84" s="1"/>
      <c r="Y84" s="1"/>
      <c r="Z84" s="1"/>
    </row>
    <row r="85" ht="14.25" customHeight="1">
      <c r="A85" s="1"/>
      <c r="B85" s="12">
        <v>895227.0</v>
      </c>
      <c r="C85" s="15" t="s">
        <v>2410</v>
      </c>
      <c r="D85" s="15">
        <v>8492818.0</v>
      </c>
      <c r="E85" s="15" t="s">
        <v>9642</v>
      </c>
      <c r="F85" s="15" t="str">
        <f>VLOOKUP(WEEKDAY(E85),'Dia da Semana'!$S:$T,2,FALSE)</f>
        <v>Quinta</v>
      </c>
      <c r="G85" s="13" t="s">
        <v>9646</v>
      </c>
      <c r="H85" s="33" t="s">
        <v>8184</v>
      </c>
      <c r="I85" s="1"/>
      <c r="J85" s="1"/>
      <c r="K85" s="1"/>
      <c r="L85" s="1"/>
      <c r="M85" s="1"/>
      <c r="N85" s="15"/>
      <c r="O85" s="1"/>
      <c r="P85" s="1"/>
      <c r="Q85" s="1"/>
      <c r="R85" s="1"/>
      <c r="S85" s="1"/>
      <c r="T85" s="1"/>
      <c r="U85" s="1"/>
      <c r="V85" s="1"/>
      <c r="W85" s="1"/>
      <c r="X85" s="1"/>
      <c r="Y85" s="1"/>
      <c r="Z85" s="1"/>
    </row>
    <row r="86" ht="14.25" customHeight="1">
      <c r="A86" s="1"/>
      <c r="B86" s="12">
        <v>896234.0</v>
      </c>
      <c r="C86" s="15" t="s">
        <v>4186</v>
      </c>
      <c r="D86" s="15">
        <v>8714835.0</v>
      </c>
      <c r="E86" s="15" t="s">
        <v>9642</v>
      </c>
      <c r="F86" s="15" t="str">
        <f>VLOOKUP(WEEKDAY(E86),'Dia da Semana'!$S:$T,2,FALSE)</f>
        <v>Quinta</v>
      </c>
      <c r="G86" s="13" t="s">
        <v>9647</v>
      </c>
      <c r="H86" s="33" t="s">
        <v>8184</v>
      </c>
      <c r="I86" s="1"/>
      <c r="J86" s="1"/>
      <c r="K86" s="1"/>
      <c r="L86" s="1"/>
      <c r="M86" s="1"/>
      <c r="N86" s="15"/>
      <c r="O86" s="1"/>
      <c r="P86" s="1"/>
      <c r="Q86" s="1"/>
      <c r="R86" s="1"/>
      <c r="S86" s="1"/>
      <c r="T86" s="1"/>
      <c r="U86" s="1"/>
      <c r="V86" s="1"/>
      <c r="W86" s="1"/>
      <c r="X86" s="1"/>
      <c r="Y86" s="1"/>
      <c r="Z86" s="1"/>
    </row>
    <row r="87" ht="14.25" customHeight="1">
      <c r="A87" s="1"/>
      <c r="B87" s="12">
        <v>899725.0</v>
      </c>
      <c r="C87" s="15" t="s">
        <v>2410</v>
      </c>
      <c r="D87" s="15">
        <v>8839123.0</v>
      </c>
      <c r="E87" s="15" t="s">
        <v>9642</v>
      </c>
      <c r="F87" s="15" t="str">
        <f>VLOOKUP(WEEKDAY(E87),'Dia da Semana'!$S:$T,2,FALSE)</f>
        <v>Quinta</v>
      </c>
      <c r="G87" s="13" t="s">
        <v>9648</v>
      </c>
      <c r="H87" s="33" t="s">
        <v>8184</v>
      </c>
      <c r="I87" s="1"/>
      <c r="J87" s="1"/>
      <c r="K87" s="1"/>
      <c r="L87" s="1"/>
      <c r="M87" s="1"/>
      <c r="N87" s="15"/>
      <c r="O87" s="1"/>
      <c r="P87" s="1"/>
      <c r="Q87" s="1"/>
      <c r="R87" s="1"/>
      <c r="S87" s="1"/>
      <c r="T87" s="1"/>
      <c r="U87" s="1"/>
      <c r="V87" s="1"/>
      <c r="W87" s="1"/>
      <c r="X87" s="1"/>
      <c r="Y87" s="1"/>
      <c r="Z87" s="1"/>
    </row>
    <row r="88" ht="14.25" customHeight="1">
      <c r="A88" s="1"/>
      <c r="B88" s="12">
        <v>901052.0</v>
      </c>
      <c r="C88" s="15" t="s">
        <v>2410</v>
      </c>
      <c r="D88" s="15">
        <v>6821441.0</v>
      </c>
      <c r="E88" s="15" t="s">
        <v>9642</v>
      </c>
      <c r="F88" s="15" t="str">
        <f>VLOOKUP(WEEKDAY(E88),'Dia da Semana'!$S:$T,2,FALSE)</f>
        <v>Quinta</v>
      </c>
      <c r="G88" s="13" t="s">
        <v>9649</v>
      </c>
      <c r="H88" s="33" t="s">
        <v>8184</v>
      </c>
      <c r="I88" s="1"/>
      <c r="J88" s="1"/>
      <c r="K88" s="1"/>
      <c r="L88" s="1"/>
      <c r="M88" s="1"/>
      <c r="N88" s="15"/>
      <c r="O88" s="1"/>
      <c r="P88" s="1"/>
      <c r="Q88" s="1"/>
      <c r="R88" s="1"/>
      <c r="S88" s="1"/>
      <c r="T88" s="1"/>
      <c r="U88" s="1"/>
      <c r="V88" s="1"/>
      <c r="W88" s="1"/>
      <c r="X88" s="1"/>
      <c r="Y88" s="1"/>
      <c r="Z88" s="1"/>
    </row>
    <row r="89" ht="14.25" customHeight="1">
      <c r="A89" s="1"/>
      <c r="B89" s="12">
        <v>901602.0</v>
      </c>
      <c r="C89" s="15" t="s">
        <v>2410</v>
      </c>
      <c r="D89" s="15">
        <v>8155960.0</v>
      </c>
      <c r="E89" s="15" t="s">
        <v>9642</v>
      </c>
      <c r="F89" s="15" t="str">
        <f>VLOOKUP(WEEKDAY(E89),'Dia da Semana'!$S:$T,2,FALSE)</f>
        <v>Quinta</v>
      </c>
      <c r="G89" s="13" t="s">
        <v>9650</v>
      </c>
      <c r="H89" s="33" t="s">
        <v>8184</v>
      </c>
      <c r="I89" s="1"/>
      <c r="J89" s="1"/>
      <c r="K89" s="1"/>
      <c r="L89" s="1"/>
      <c r="M89" s="1"/>
      <c r="N89" s="15"/>
      <c r="O89" s="1"/>
      <c r="P89" s="1"/>
      <c r="Q89" s="1"/>
      <c r="R89" s="1"/>
      <c r="S89" s="1"/>
      <c r="T89" s="1"/>
      <c r="U89" s="1"/>
      <c r="V89" s="1"/>
      <c r="W89" s="1"/>
      <c r="X89" s="1"/>
      <c r="Y89" s="1"/>
      <c r="Z89" s="1"/>
    </row>
    <row r="90" ht="14.25" customHeight="1">
      <c r="A90" s="1"/>
      <c r="B90" s="12">
        <v>901622.0</v>
      </c>
      <c r="C90" s="15" t="s">
        <v>9561</v>
      </c>
      <c r="D90" s="15">
        <v>4233881.0</v>
      </c>
      <c r="E90" s="15" t="s">
        <v>9642</v>
      </c>
      <c r="F90" s="15" t="str">
        <f>VLOOKUP(WEEKDAY(E90),'Dia da Semana'!$S:$T,2,FALSE)</f>
        <v>Quinta</v>
      </c>
      <c r="G90" s="13" t="s">
        <v>9651</v>
      </c>
      <c r="H90" s="33" t="s">
        <v>8184</v>
      </c>
      <c r="I90" s="1"/>
      <c r="J90" s="1"/>
      <c r="K90" s="1"/>
      <c r="L90" s="1"/>
      <c r="M90" s="1"/>
      <c r="N90" s="15"/>
      <c r="O90" s="1"/>
      <c r="P90" s="1"/>
      <c r="Q90" s="1"/>
      <c r="R90" s="1"/>
      <c r="S90" s="1"/>
      <c r="T90" s="1"/>
      <c r="U90" s="1"/>
      <c r="V90" s="1"/>
      <c r="W90" s="1"/>
      <c r="X90" s="1"/>
      <c r="Y90" s="1"/>
      <c r="Z90" s="1"/>
    </row>
    <row r="91" ht="14.25" customHeight="1">
      <c r="A91" s="1"/>
      <c r="B91" s="12">
        <v>901648.0</v>
      </c>
      <c r="C91" s="15" t="s">
        <v>2410</v>
      </c>
      <c r="D91" s="15">
        <v>8763918.0</v>
      </c>
      <c r="E91" s="15" t="s">
        <v>9642</v>
      </c>
      <c r="F91" s="15" t="str">
        <f>VLOOKUP(WEEKDAY(E91),'Dia da Semana'!$S:$T,2,FALSE)</f>
        <v>Quinta</v>
      </c>
      <c r="G91" s="13" t="s">
        <v>9652</v>
      </c>
      <c r="H91" s="33" t="s">
        <v>8184</v>
      </c>
      <c r="I91" s="1"/>
      <c r="J91" s="1"/>
      <c r="K91" s="1"/>
      <c r="L91" s="1"/>
      <c r="M91" s="1"/>
      <c r="N91" s="15"/>
      <c r="O91" s="1"/>
      <c r="P91" s="1"/>
      <c r="Q91" s="1"/>
      <c r="R91" s="1"/>
      <c r="S91" s="1"/>
      <c r="T91" s="1"/>
      <c r="U91" s="1"/>
      <c r="V91" s="1"/>
      <c r="W91" s="1"/>
      <c r="X91" s="1"/>
      <c r="Y91" s="1"/>
      <c r="Z91" s="1"/>
    </row>
    <row r="92" ht="14.25" customHeight="1">
      <c r="A92" s="1"/>
      <c r="B92" s="12">
        <v>901650.0</v>
      </c>
      <c r="C92" s="15" t="s">
        <v>2410</v>
      </c>
      <c r="D92" s="15">
        <v>4225049.0</v>
      </c>
      <c r="E92" s="15" t="s">
        <v>9642</v>
      </c>
      <c r="F92" s="15" t="str">
        <f>VLOOKUP(WEEKDAY(E92),'Dia da Semana'!$S:$T,2,FALSE)</f>
        <v>Quinta</v>
      </c>
      <c r="G92" s="13" t="s">
        <v>9653</v>
      </c>
      <c r="H92" s="33" t="s">
        <v>8184</v>
      </c>
      <c r="I92" s="1"/>
      <c r="J92" s="1"/>
      <c r="K92" s="1"/>
      <c r="L92" s="1"/>
      <c r="M92" s="1"/>
      <c r="N92" s="15"/>
      <c r="O92" s="1"/>
      <c r="P92" s="1"/>
      <c r="Q92" s="1"/>
      <c r="R92" s="1"/>
      <c r="S92" s="1"/>
      <c r="T92" s="1"/>
      <c r="U92" s="1"/>
      <c r="V92" s="1"/>
      <c r="W92" s="1"/>
      <c r="X92" s="1"/>
      <c r="Y92" s="1"/>
      <c r="Z92" s="1"/>
    </row>
    <row r="93" ht="14.25" customHeight="1">
      <c r="A93" s="1"/>
      <c r="B93" s="12">
        <v>901666.0</v>
      </c>
      <c r="C93" s="15" t="s">
        <v>2410</v>
      </c>
      <c r="D93" s="15">
        <v>4606450.0</v>
      </c>
      <c r="E93" s="15" t="s">
        <v>9642</v>
      </c>
      <c r="F93" s="15" t="str">
        <f>VLOOKUP(WEEKDAY(E93),'Dia da Semana'!$S:$T,2,FALSE)</f>
        <v>Quinta</v>
      </c>
      <c r="G93" s="13" t="s">
        <v>9654</v>
      </c>
      <c r="H93" s="33" t="s">
        <v>8184</v>
      </c>
      <c r="I93" s="1"/>
      <c r="J93" s="1"/>
      <c r="K93" s="1"/>
      <c r="L93" s="1"/>
      <c r="M93" s="1"/>
      <c r="N93" s="15"/>
      <c r="O93" s="1"/>
      <c r="P93" s="1"/>
      <c r="Q93" s="1"/>
      <c r="R93" s="1"/>
      <c r="S93" s="1"/>
      <c r="T93" s="1"/>
      <c r="U93" s="1"/>
      <c r="V93" s="1"/>
      <c r="W93" s="1"/>
      <c r="X93" s="1"/>
      <c r="Y93" s="1"/>
      <c r="Z93" s="1"/>
    </row>
    <row r="94" ht="14.25" customHeight="1">
      <c r="A94" s="1"/>
      <c r="B94" s="12">
        <v>902029.0</v>
      </c>
      <c r="C94" s="15" t="s">
        <v>2410</v>
      </c>
      <c r="D94" s="15">
        <v>8881724.0</v>
      </c>
      <c r="E94" s="15" t="s">
        <v>9642</v>
      </c>
      <c r="F94" s="15" t="str">
        <f>VLOOKUP(WEEKDAY(E94),'Dia da Semana'!$S:$T,2,FALSE)</f>
        <v>Quinta</v>
      </c>
      <c r="G94" s="13" t="s">
        <v>9655</v>
      </c>
      <c r="H94" s="33" t="s">
        <v>8184</v>
      </c>
      <c r="I94" s="1"/>
      <c r="J94" s="1"/>
      <c r="K94" s="1"/>
      <c r="L94" s="1"/>
      <c r="M94" s="1"/>
      <c r="N94" s="15"/>
      <c r="O94" s="1"/>
      <c r="P94" s="1"/>
      <c r="Q94" s="1"/>
      <c r="R94" s="1"/>
      <c r="S94" s="1"/>
      <c r="T94" s="1"/>
      <c r="U94" s="1"/>
      <c r="V94" s="1"/>
      <c r="W94" s="1"/>
      <c r="X94" s="1"/>
      <c r="Y94" s="1"/>
      <c r="Z94" s="1"/>
    </row>
    <row r="95" ht="14.25" customHeight="1">
      <c r="A95" s="1"/>
      <c r="B95" s="12">
        <v>902122.0</v>
      </c>
      <c r="C95" s="15" t="s">
        <v>2410</v>
      </c>
      <c r="D95" s="15">
        <v>1173530.0</v>
      </c>
      <c r="E95" s="15" t="s">
        <v>9642</v>
      </c>
      <c r="F95" s="15" t="str">
        <f>VLOOKUP(WEEKDAY(E95),'Dia da Semana'!$S:$T,2,FALSE)</f>
        <v>Quinta</v>
      </c>
      <c r="G95" s="13" t="s">
        <v>9656</v>
      </c>
      <c r="H95" s="33" t="s">
        <v>8184</v>
      </c>
      <c r="I95" s="1"/>
      <c r="J95" s="1"/>
      <c r="K95" s="1"/>
      <c r="L95" s="1"/>
      <c r="M95" s="1"/>
      <c r="N95" s="15"/>
      <c r="O95" s="1"/>
      <c r="P95" s="1"/>
      <c r="Q95" s="1"/>
      <c r="R95" s="1"/>
      <c r="S95" s="1"/>
      <c r="T95" s="1"/>
      <c r="U95" s="1"/>
      <c r="V95" s="1"/>
      <c r="W95" s="1"/>
      <c r="X95" s="1"/>
      <c r="Y95" s="1"/>
      <c r="Z95" s="1"/>
    </row>
    <row r="96" ht="14.25" customHeight="1">
      <c r="A96" s="1"/>
      <c r="B96" s="12">
        <v>902134.0</v>
      </c>
      <c r="C96" s="15" t="s">
        <v>2410</v>
      </c>
      <c r="D96" s="15">
        <v>8209471.0</v>
      </c>
      <c r="E96" s="15" t="s">
        <v>9642</v>
      </c>
      <c r="F96" s="15" t="str">
        <f>VLOOKUP(WEEKDAY(E96),'Dia da Semana'!$S:$T,2,FALSE)</f>
        <v>Quinta</v>
      </c>
      <c r="G96" s="13" t="s">
        <v>9657</v>
      </c>
      <c r="H96" s="33" t="s">
        <v>8184</v>
      </c>
      <c r="I96" s="1"/>
      <c r="J96" s="1"/>
      <c r="K96" s="1"/>
      <c r="L96" s="1"/>
      <c r="M96" s="1"/>
      <c r="N96" s="15"/>
      <c r="O96" s="1"/>
      <c r="P96" s="1"/>
      <c r="Q96" s="1"/>
      <c r="R96" s="1"/>
      <c r="S96" s="1"/>
      <c r="T96" s="1"/>
      <c r="U96" s="1"/>
      <c r="V96" s="1"/>
      <c r="W96" s="1"/>
      <c r="X96" s="1"/>
      <c r="Y96" s="1"/>
      <c r="Z96" s="1"/>
    </row>
    <row r="97" ht="14.25" customHeight="1">
      <c r="A97" s="1"/>
      <c r="B97" s="12">
        <v>902876.0</v>
      </c>
      <c r="C97" s="15" t="s">
        <v>2410</v>
      </c>
      <c r="D97" s="15">
        <v>5593414.0</v>
      </c>
      <c r="E97" s="15" t="s">
        <v>9642</v>
      </c>
      <c r="F97" s="15" t="str">
        <f>VLOOKUP(WEEKDAY(E97),'Dia da Semana'!$S:$T,2,FALSE)</f>
        <v>Quinta</v>
      </c>
      <c r="G97" s="13" t="s">
        <v>9658</v>
      </c>
      <c r="H97" s="33" t="s">
        <v>8184</v>
      </c>
      <c r="I97" s="1"/>
      <c r="J97" s="1"/>
      <c r="K97" s="1"/>
      <c r="L97" s="1"/>
      <c r="M97" s="1"/>
      <c r="N97" s="15"/>
      <c r="O97" s="1"/>
      <c r="P97" s="1"/>
      <c r="Q97" s="1"/>
      <c r="R97" s="1"/>
      <c r="S97" s="1"/>
      <c r="T97" s="1"/>
      <c r="U97" s="1"/>
      <c r="V97" s="1"/>
      <c r="W97" s="1"/>
      <c r="X97" s="1"/>
      <c r="Y97" s="1"/>
      <c r="Z97" s="1"/>
    </row>
    <row r="98" ht="14.25" customHeight="1">
      <c r="A98" s="1"/>
      <c r="B98" s="12">
        <v>903622.0</v>
      </c>
      <c r="C98" s="15" t="s">
        <v>9561</v>
      </c>
      <c r="D98" s="15">
        <v>8685123.0</v>
      </c>
      <c r="E98" s="15" t="s">
        <v>9642</v>
      </c>
      <c r="F98" s="15" t="str">
        <f>VLOOKUP(WEEKDAY(E98),'Dia da Semana'!$S:$T,2,FALSE)</f>
        <v>Quinta</v>
      </c>
      <c r="G98" s="13" t="s">
        <v>9659</v>
      </c>
      <c r="H98" s="33" t="s">
        <v>8184</v>
      </c>
      <c r="I98" s="1"/>
      <c r="J98" s="1"/>
      <c r="K98" s="1"/>
      <c r="L98" s="1"/>
      <c r="M98" s="1"/>
      <c r="N98" s="15"/>
      <c r="O98" s="1"/>
      <c r="P98" s="1"/>
      <c r="Q98" s="1"/>
      <c r="R98" s="1"/>
      <c r="S98" s="1"/>
      <c r="T98" s="1"/>
      <c r="U98" s="1"/>
      <c r="V98" s="1"/>
      <c r="W98" s="1"/>
      <c r="X98" s="1"/>
      <c r="Y98" s="1"/>
      <c r="Z98" s="1"/>
    </row>
    <row r="99" ht="14.25" customHeight="1">
      <c r="A99" s="1"/>
      <c r="B99" s="12">
        <v>903901.0</v>
      </c>
      <c r="C99" s="15" t="s">
        <v>2410</v>
      </c>
      <c r="D99" s="15">
        <v>4780073.0</v>
      </c>
      <c r="E99" s="15" t="s">
        <v>9642</v>
      </c>
      <c r="F99" s="15" t="str">
        <f>VLOOKUP(WEEKDAY(E99),'Dia da Semana'!$S:$T,2,FALSE)</f>
        <v>Quinta</v>
      </c>
      <c r="G99" s="13" t="s">
        <v>9660</v>
      </c>
      <c r="H99" s="33" t="s">
        <v>8184</v>
      </c>
      <c r="I99" s="1"/>
      <c r="J99" s="1"/>
      <c r="K99" s="1"/>
      <c r="L99" s="1"/>
      <c r="M99" s="1"/>
      <c r="N99" s="15"/>
      <c r="O99" s="1"/>
      <c r="P99" s="1"/>
      <c r="Q99" s="1"/>
      <c r="R99" s="1"/>
      <c r="S99" s="1"/>
      <c r="T99" s="1"/>
      <c r="U99" s="1"/>
      <c r="V99" s="1"/>
      <c r="W99" s="1"/>
      <c r="X99" s="1"/>
      <c r="Y99" s="1"/>
      <c r="Z99" s="1"/>
    </row>
    <row r="100" ht="14.25" customHeight="1">
      <c r="A100" s="1"/>
      <c r="B100" s="12">
        <v>904316.0</v>
      </c>
      <c r="C100" s="15" t="s">
        <v>2410</v>
      </c>
      <c r="D100" s="15">
        <v>6757884.0</v>
      </c>
      <c r="E100" s="15" t="s">
        <v>9642</v>
      </c>
      <c r="F100" s="15" t="str">
        <f>VLOOKUP(WEEKDAY(E100),'Dia da Semana'!$S:$T,2,FALSE)</f>
        <v>Quinta</v>
      </c>
      <c r="G100" s="13" t="s">
        <v>9661</v>
      </c>
      <c r="H100" s="33" t="s">
        <v>8184</v>
      </c>
      <c r="I100" s="1"/>
      <c r="J100" s="1"/>
      <c r="K100" s="1"/>
      <c r="L100" s="1"/>
      <c r="M100" s="1"/>
      <c r="N100" s="15"/>
      <c r="O100" s="1"/>
      <c r="P100" s="1"/>
      <c r="Q100" s="1"/>
      <c r="R100" s="1"/>
      <c r="S100" s="1"/>
      <c r="T100" s="1"/>
      <c r="U100" s="1"/>
      <c r="V100" s="1"/>
      <c r="W100" s="1"/>
      <c r="X100" s="1"/>
      <c r="Y100" s="1"/>
      <c r="Z100" s="1"/>
    </row>
    <row r="101" ht="14.25" customHeight="1">
      <c r="A101" s="1"/>
      <c r="B101" s="12">
        <v>904318.0</v>
      </c>
      <c r="C101" s="15" t="s">
        <v>2410</v>
      </c>
      <c r="D101" s="15">
        <v>4393766.0</v>
      </c>
      <c r="E101" s="15" t="s">
        <v>9642</v>
      </c>
      <c r="F101" s="15" t="str">
        <f>VLOOKUP(WEEKDAY(E101),'Dia da Semana'!$S:$T,2,FALSE)</f>
        <v>Quinta</v>
      </c>
      <c r="G101" s="13" t="s">
        <v>9662</v>
      </c>
      <c r="H101" s="33" t="s">
        <v>8184</v>
      </c>
      <c r="I101" s="1"/>
      <c r="J101" s="1"/>
      <c r="K101" s="1"/>
      <c r="L101" s="1"/>
      <c r="M101" s="1"/>
      <c r="N101" s="15"/>
      <c r="O101" s="1"/>
      <c r="P101" s="1"/>
      <c r="Q101" s="1"/>
      <c r="R101" s="1"/>
      <c r="S101" s="1"/>
      <c r="T101" s="1"/>
      <c r="U101" s="1"/>
      <c r="V101" s="1"/>
      <c r="W101" s="1"/>
      <c r="X101" s="1"/>
      <c r="Y101" s="1"/>
      <c r="Z101" s="1"/>
    </row>
    <row r="102" ht="14.25" customHeight="1">
      <c r="A102" s="1"/>
      <c r="B102" s="12">
        <v>904339.0</v>
      </c>
      <c r="C102" s="15" t="s">
        <v>2410</v>
      </c>
      <c r="D102" s="15">
        <v>4393766.0</v>
      </c>
      <c r="E102" s="15" t="s">
        <v>9642</v>
      </c>
      <c r="F102" s="15" t="str">
        <f>VLOOKUP(WEEKDAY(E102),'Dia da Semana'!$S:$T,2,FALSE)</f>
        <v>Quinta</v>
      </c>
      <c r="G102" s="13" t="s">
        <v>9663</v>
      </c>
      <c r="H102" s="33" t="s">
        <v>8184</v>
      </c>
      <c r="I102" s="1"/>
      <c r="J102" s="1"/>
      <c r="K102" s="1"/>
      <c r="L102" s="1"/>
      <c r="M102" s="1"/>
      <c r="N102" s="15"/>
      <c r="O102" s="1"/>
      <c r="P102" s="1"/>
      <c r="Q102" s="1"/>
      <c r="R102" s="1"/>
      <c r="S102" s="1"/>
      <c r="T102" s="1"/>
      <c r="U102" s="1"/>
      <c r="V102" s="1"/>
      <c r="W102" s="1"/>
      <c r="X102" s="1"/>
      <c r="Y102" s="1"/>
      <c r="Z102" s="1"/>
    </row>
    <row r="103" ht="14.25" customHeight="1">
      <c r="A103" s="1"/>
      <c r="B103" s="12">
        <v>904468.0</v>
      </c>
      <c r="C103" s="15" t="s">
        <v>2410</v>
      </c>
      <c r="D103" s="15">
        <v>2663357.0</v>
      </c>
      <c r="E103" s="15" t="s">
        <v>9642</v>
      </c>
      <c r="F103" s="15" t="str">
        <f>VLOOKUP(WEEKDAY(E103),'Dia da Semana'!$S:$T,2,FALSE)</f>
        <v>Quinta</v>
      </c>
      <c r="G103" s="13" t="s">
        <v>9664</v>
      </c>
      <c r="H103" s="33" t="s">
        <v>8184</v>
      </c>
      <c r="I103" s="1"/>
      <c r="J103" s="1"/>
      <c r="K103" s="1"/>
      <c r="L103" s="1"/>
      <c r="M103" s="1"/>
      <c r="N103" s="15"/>
      <c r="O103" s="1"/>
      <c r="P103" s="1"/>
      <c r="Q103" s="1"/>
      <c r="R103" s="1"/>
      <c r="S103" s="1"/>
      <c r="T103" s="1"/>
      <c r="U103" s="1"/>
      <c r="V103" s="1"/>
      <c r="W103" s="1"/>
      <c r="X103" s="1"/>
      <c r="Y103" s="1"/>
      <c r="Z103" s="1"/>
    </row>
    <row r="104" ht="14.25" customHeight="1">
      <c r="A104" s="1"/>
      <c r="B104" s="12">
        <v>904691.0</v>
      </c>
      <c r="C104" s="15" t="s">
        <v>2410</v>
      </c>
      <c r="D104" s="15">
        <v>8879376.0</v>
      </c>
      <c r="E104" s="15" t="s">
        <v>9642</v>
      </c>
      <c r="F104" s="15" t="str">
        <f>VLOOKUP(WEEKDAY(E104),'Dia da Semana'!$S:$T,2,FALSE)</f>
        <v>Quinta</v>
      </c>
      <c r="G104" s="13" t="s">
        <v>9665</v>
      </c>
      <c r="H104" s="33" t="s">
        <v>8184</v>
      </c>
      <c r="I104" s="1"/>
      <c r="J104" s="1"/>
      <c r="K104" s="1"/>
      <c r="L104" s="1"/>
      <c r="M104" s="1"/>
      <c r="N104" s="15"/>
      <c r="O104" s="1"/>
      <c r="P104" s="1"/>
      <c r="Q104" s="1"/>
      <c r="R104" s="1"/>
      <c r="S104" s="1"/>
      <c r="T104" s="1"/>
      <c r="U104" s="1"/>
      <c r="V104" s="1"/>
      <c r="W104" s="1"/>
      <c r="X104" s="1"/>
      <c r="Y104" s="1"/>
      <c r="Z104" s="1"/>
    </row>
    <row r="105" ht="14.25" customHeight="1">
      <c r="A105" s="1"/>
      <c r="B105" s="12">
        <v>848160.0</v>
      </c>
      <c r="C105" s="15" t="s">
        <v>2410</v>
      </c>
      <c r="D105" s="15">
        <v>8845953.0</v>
      </c>
      <c r="E105" s="15" t="s">
        <v>9666</v>
      </c>
      <c r="F105" s="15" t="str">
        <f>VLOOKUP(WEEKDAY(E105),'Dia da Semana'!$S:$T,2,FALSE)</f>
        <v>Quarta</v>
      </c>
      <c r="G105" s="13" t="s">
        <v>9667</v>
      </c>
      <c r="H105" s="33" t="s">
        <v>8184</v>
      </c>
      <c r="I105" s="1"/>
      <c r="J105" s="1"/>
      <c r="K105" s="1"/>
      <c r="L105" s="1"/>
      <c r="M105" s="1"/>
      <c r="N105" s="15"/>
      <c r="O105" s="1"/>
      <c r="P105" s="1"/>
      <c r="Q105" s="1"/>
      <c r="R105" s="1"/>
      <c r="S105" s="1"/>
      <c r="T105" s="1"/>
      <c r="U105" s="1"/>
      <c r="V105" s="1"/>
      <c r="W105" s="1"/>
      <c r="X105" s="1"/>
      <c r="Y105" s="1"/>
      <c r="Z105" s="1"/>
    </row>
    <row r="106" ht="14.25" customHeight="1">
      <c r="A106" s="1"/>
      <c r="B106" s="12">
        <v>881107.0</v>
      </c>
      <c r="C106" s="15" t="s">
        <v>2410</v>
      </c>
      <c r="D106" s="15">
        <v>5172098.0</v>
      </c>
      <c r="E106" s="15" t="s">
        <v>9666</v>
      </c>
      <c r="F106" s="15" t="str">
        <f>VLOOKUP(WEEKDAY(E106),'Dia da Semana'!$S:$T,2,FALSE)</f>
        <v>Quarta</v>
      </c>
      <c r="G106" s="13" t="s">
        <v>9668</v>
      </c>
      <c r="H106" s="33" t="s">
        <v>8184</v>
      </c>
      <c r="I106" s="1"/>
      <c r="J106" s="1"/>
      <c r="K106" s="1"/>
      <c r="L106" s="1"/>
      <c r="M106" s="1"/>
      <c r="N106" s="15"/>
      <c r="O106" s="1"/>
      <c r="P106" s="1"/>
      <c r="Q106" s="1"/>
      <c r="R106" s="1"/>
      <c r="S106" s="1"/>
      <c r="T106" s="1"/>
      <c r="U106" s="1"/>
      <c r="V106" s="1"/>
      <c r="W106" s="1"/>
      <c r="X106" s="1"/>
      <c r="Y106" s="1"/>
      <c r="Z106" s="1"/>
    </row>
    <row r="107" ht="14.25" customHeight="1">
      <c r="A107" s="1"/>
      <c r="B107" s="12">
        <v>883323.0</v>
      </c>
      <c r="C107" s="15" t="s">
        <v>9561</v>
      </c>
      <c r="D107" s="15">
        <v>7327625.0</v>
      </c>
      <c r="E107" s="15" t="s">
        <v>9666</v>
      </c>
      <c r="F107" s="15" t="str">
        <f>VLOOKUP(WEEKDAY(E107),'Dia da Semana'!$S:$T,2,FALSE)</f>
        <v>Quarta</v>
      </c>
      <c r="G107" s="13" t="s">
        <v>9669</v>
      </c>
      <c r="H107" s="33" t="s">
        <v>8184</v>
      </c>
      <c r="I107" s="1"/>
      <c r="J107" s="1"/>
      <c r="K107" s="1"/>
      <c r="L107" s="1"/>
      <c r="M107" s="1"/>
      <c r="N107" s="15"/>
      <c r="O107" s="1"/>
      <c r="P107" s="1"/>
      <c r="Q107" s="1"/>
      <c r="R107" s="1"/>
      <c r="S107" s="1"/>
      <c r="T107" s="1"/>
      <c r="U107" s="1"/>
      <c r="V107" s="1"/>
      <c r="W107" s="1"/>
      <c r="X107" s="1"/>
      <c r="Y107" s="1"/>
      <c r="Z107" s="1"/>
    </row>
    <row r="108" ht="14.25" customHeight="1">
      <c r="A108" s="1"/>
      <c r="B108" s="12">
        <v>889127.0</v>
      </c>
      <c r="C108" s="15" t="s">
        <v>9561</v>
      </c>
      <c r="D108" s="15">
        <v>8275895.0</v>
      </c>
      <c r="E108" s="15" t="s">
        <v>9666</v>
      </c>
      <c r="F108" s="15" t="str">
        <f>VLOOKUP(WEEKDAY(E108),'Dia da Semana'!$S:$T,2,FALSE)</f>
        <v>Quarta</v>
      </c>
      <c r="G108" s="13" t="s">
        <v>9628</v>
      </c>
      <c r="H108" s="33" t="s">
        <v>8184</v>
      </c>
      <c r="I108" s="1"/>
      <c r="J108" s="1"/>
      <c r="K108" s="1"/>
      <c r="L108" s="1"/>
      <c r="M108" s="1"/>
      <c r="N108" s="15"/>
      <c r="O108" s="1"/>
      <c r="P108" s="1"/>
      <c r="Q108" s="1"/>
      <c r="R108" s="1"/>
      <c r="S108" s="1"/>
      <c r="T108" s="1"/>
      <c r="U108" s="1"/>
      <c r="V108" s="1"/>
      <c r="W108" s="1"/>
      <c r="X108" s="1"/>
      <c r="Y108" s="1"/>
      <c r="Z108" s="1"/>
    </row>
    <row r="109" ht="14.25" customHeight="1">
      <c r="A109" s="1"/>
      <c r="B109" s="12">
        <v>890013.0</v>
      </c>
      <c r="C109" s="15" t="s">
        <v>9561</v>
      </c>
      <c r="D109" s="15">
        <v>6415601.0</v>
      </c>
      <c r="E109" s="15" t="s">
        <v>9666</v>
      </c>
      <c r="F109" s="15" t="str">
        <f>VLOOKUP(WEEKDAY(E109),'Dia da Semana'!$S:$T,2,FALSE)</f>
        <v>Quarta</v>
      </c>
      <c r="G109" s="13" t="s">
        <v>9670</v>
      </c>
      <c r="H109" s="33" t="s">
        <v>8184</v>
      </c>
      <c r="I109" s="1"/>
      <c r="J109" s="1"/>
      <c r="K109" s="1"/>
      <c r="L109" s="1"/>
      <c r="M109" s="1"/>
      <c r="N109" s="15"/>
      <c r="O109" s="1"/>
      <c r="P109" s="1"/>
      <c r="Q109" s="1"/>
      <c r="R109" s="1"/>
      <c r="S109" s="1"/>
      <c r="T109" s="1"/>
      <c r="U109" s="1"/>
      <c r="V109" s="1"/>
      <c r="W109" s="1"/>
      <c r="X109" s="1"/>
      <c r="Y109" s="1"/>
      <c r="Z109" s="1"/>
    </row>
    <row r="110" ht="14.25" customHeight="1">
      <c r="A110" s="1"/>
      <c r="B110" s="12">
        <v>891398.0</v>
      </c>
      <c r="C110" s="15" t="s">
        <v>9561</v>
      </c>
      <c r="D110" s="15">
        <v>8615610.0</v>
      </c>
      <c r="E110" s="15" t="s">
        <v>9666</v>
      </c>
      <c r="F110" s="15" t="str">
        <f>VLOOKUP(WEEKDAY(E110),'Dia da Semana'!$S:$T,2,FALSE)</f>
        <v>Quarta</v>
      </c>
      <c r="G110" s="13" t="s">
        <v>9671</v>
      </c>
      <c r="H110" s="33" t="s">
        <v>8184</v>
      </c>
      <c r="I110" s="1"/>
      <c r="J110" s="1"/>
      <c r="K110" s="1"/>
      <c r="L110" s="1"/>
      <c r="M110" s="1"/>
      <c r="N110" s="15"/>
      <c r="O110" s="1"/>
      <c r="P110" s="1"/>
      <c r="Q110" s="1"/>
      <c r="R110" s="1"/>
      <c r="S110" s="1"/>
      <c r="T110" s="1"/>
      <c r="U110" s="1"/>
      <c r="V110" s="1"/>
      <c r="W110" s="1"/>
      <c r="X110" s="1"/>
      <c r="Y110" s="1"/>
      <c r="Z110" s="1"/>
    </row>
    <row r="111" ht="14.25" customHeight="1">
      <c r="A111" s="1"/>
      <c r="B111" s="12">
        <v>891525.0</v>
      </c>
      <c r="C111" s="15" t="s">
        <v>9561</v>
      </c>
      <c r="D111" s="15">
        <v>641352.0</v>
      </c>
      <c r="E111" s="15" t="s">
        <v>9666</v>
      </c>
      <c r="F111" s="15" t="str">
        <f>VLOOKUP(WEEKDAY(E111),'Dia da Semana'!$S:$T,2,FALSE)</f>
        <v>Quarta</v>
      </c>
      <c r="G111" s="13" t="s">
        <v>9672</v>
      </c>
      <c r="H111" s="33" t="s">
        <v>8184</v>
      </c>
      <c r="I111" s="1"/>
      <c r="J111" s="1"/>
      <c r="K111" s="1"/>
      <c r="L111" s="1"/>
      <c r="M111" s="1"/>
      <c r="N111" s="15"/>
      <c r="O111" s="1"/>
      <c r="P111" s="1"/>
      <c r="Q111" s="1"/>
      <c r="R111" s="1"/>
      <c r="S111" s="1"/>
      <c r="T111" s="1"/>
      <c r="U111" s="1"/>
      <c r="V111" s="1"/>
      <c r="W111" s="1"/>
      <c r="X111" s="1"/>
      <c r="Y111" s="1"/>
      <c r="Z111" s="1"/>
    </row>
    <row r="112" ht="14.25" customHeight="1">
      <c r="A112" s="1"/>
      <c r="B112" s="12">
        <v>895212.0</v>
      </c>
      <c r="C112" s="15" t="s">
        <v>9561</v>
      </c>
      <c r="D112" s="15">
        <v>706774.0</v>
      </c>
      <c r="E112" s="15" t="s">
        <v>9666</v>
      </c>
      <c r="F112" s="15" t="str">
        <f>VLOOKUP(WEEKDAY(E112),'Dia da Semana'!$S:$T,2,FALSE)</f>
        <v>Quarta</v>
      </c>
      <c r="G112" s="13" t="s">
        <v>9673</v>
      </c>
      <c r="H112" s="33" t="s">
        <v>8184</v>
      </c>
      <c r="I112" s="1"/>
      <c r="J112" s="1"/>
      <c r="K112" s="1"/>
      <c r="L112" s="1"/>
      <c r="M112" s="1"/>
      <c r="N112" s="15"/>
      <c r="O112" s="1"/>
      <c r="P112" s="1"/>
      <c r="Q112" s="1"/>
      <c r="R112" s="1"/>
      <c r="S112" s="1"/>
      <c r="T112" s="1"/>
      <c r="U112" s="1"/>
      <c r="V112" s="1"/>
      <c r="W112" s="1"/>
      <c r="X112" s="1"/>
      <c r="Y112" s="1"/>
      <c r="Z112" s="1"/>
    </row>
    <row r="113" ht="14.25" customHeight="1">
      <c r="A113" s="1"/>
      <c r="B113" s="12">
        <v>895777.0</v>
      </c>
      <c r="C113" s="15" t="s">
        <v>2410</v>
      </c>
      <c r="D113" s="15">
        <v>3169718.0</v>
      </c>
      <c r="E113" s="15" t="s">
        <v>9666</v>
      </c>
      <c r="F113" s="15" t="str">
        <f>VLOOKUP(WEEKDAY(E113),'Dia da Semana'!$S:$T,2,FALSE)</f>
        <v>Quarta</v>
      </c>
      <c r="G113" s="13" t="s">
        <v>9674</v>
      </c>
      <c r="H113" s="33" t="s">
        <v>8184</v>
      </c>
      <c r="I113" s="1"/>
      <c r="J113" s="1"/>
      <c r="K113" s="1"/>
      <c r="L113" s="1"/>
      <c r="M113" s="1"/>
      <c r="N113" s="15"/>
      <c r="O113" s="1"/>
      <c r="P113" s="1"/>
      <c r="Q113" s="1"/>
      <c r="R113" s="1"/>
      <c r="S113" s="1"/>
      <c r="T113" s="1"/>
      <c r="U113" s="1"/>
      <c r="V113" s="1"/>
      <c r="W113" s="1"/>
      <c r="X113" s="1"/>
      <c r="Y113" s="1"/>
      <c r="Z113" s="1"/>
    </row>
    <row r="114" ht="14.25" customHeight="1">
      <c r="A114" s="1"/>
      <c r="B114" s="12">
        <v>896677.0</v>
      </c>
      <c r="C114" s="15" t="s">
        <v>2410</v>
      </c>
      <c r="D114" s="15">
        <v>6009206.0</v>
      </c>
      <c r="E114" s="15" t="s">
        <v>9666</v>
      </c>
      <c r="F114" s="15" t="str">
        <f>VLOOKUP(WEEKDAY(E114),'Dia da Semana'!$S:$T,2,FALSE)</f>
        <v>Quarta</v>
      </c>
      <c r="G114" s="13" t="s">
        <v>9675</v>
      </c>
      <c r="H114" s="33" t="s">
        <v>8184</v>
      </c>
      <c r="I114" s="1"/>
      <c r="J114" s="1"/>
      <c r="K114" s="1"/>
      <c r="L114" s="1"/>
      <c r="M114" s="1"/>
      <c r="N114" s="15"/>
      <c r="O114" s="1"/>
      <c r="P114" s="1"/>
      <c r="Q114" s="1"/>
      <c r="R114" s="1"/>
      <c r="S114" s="1"/>
      <c r="T114" s="1"/>
      <c r="U114" s="1"/>
      <c r="V114" s="1"/>
      <c r="W114" s="1"/>
      <c r="X114" s="1"/>
      <c r="Y114" s="1"/>
      <c r="Z114" s="1"/>
    </row>
    <row r="115" ht="14.25" customHeight="1">
      <c r="A115" s="1"/>
      <c r="B115" s="12">
        <v>897549.0</v>
      </c>
      <c r="C115" s="15" t="s">
        <v>4186</v>
      </c>
      <c r="D115" s="15">
        <v>2665638.0</v>
      </c>
      <c r="E115" s="15" t="s">
        <v>9666</v>
      </c>
      <c r="F115" s="15" t="str">
        <f>VLOOKUP(WEEKDAY(E115),'Dia da Semana'!$S:$T,2,FALSE)</f>
        <v>Quarta</v>
      </c>
      <c r="G115" s="13" t="s">
        <v>9676</v>
      </c>
      <c r="H115" s="33" t="s">
        <v>8184</v>
      </c>
      <c r="I115" s="1"/>
      <c r="J115" s="1"/>
      <c r="K115" s="1"/>
      <c r="L115" s="1"/>
      <c r="M115" s="1"/>
      <c r="N115" s="15"/>
      <c r="O115" s="1"/>
      <c r="P115" s="1"/>
      <c r="Q115" s="1"/>
      <c r="R115" s="1"/>
      <c r="S115" s="1"/>
      <c r="T115" s="1"/>
      <c r="U115" s="1"/>
      <c r="V115" s="1"/>
      <c r="W115" s="1"/>
      <c r="X115" s="1"/>
      <c r="Y115" s="1"/>
      <c r="Z115" s="1"/>
    </row>
    <row r="116" ht="14.25" customHeight="1">
      <c r="A116" s="1"/>
      <c r="B116" s="12">
        <v>898255.0</v>
      </c>
      <c r="C116" s="15" t="s">
        <v>2410</v>
      </c>
      <c r="D116" s="15">
        <v>182879.0</v>
      </c>
      <c r="E116" s="15" t="s">
        <v>9666</v>
      </c>
      <c r="F116" s="15" t="str">
        <f>VLOOKUP(WEEKDAY(E116),'Dia da Semana'!$S:$T,2,FALSE)</f>
        <v>Quarta</v>
      </c>
      <c r="G116" s="13" t="s">
        <v>9677</v>
      </c>
      <c r="H116" s="33" t="s">
        <v>8184</v>
      </c>
      <c r="I116" s="1"/>
      <c r="J116" s="1"/>
      <c r="K116" s="1"/>
      <c r="L116" s="1"/>
      <c r="M116" s="1"/>
      <c r="N116" s="15"/>
      <c r="O116" s="1"/>
      <c r="P116" s="1"/>
      <c r="Q116" s="1"/>
      <c r="R116" s="1"/>
      <c r="S116" s="1"/>
      <c r="T116" s="1"/>
      <c r="U116" s="1"/>
      <c r="V116" s="1"/>
      <c r="W116" s="1"/>
      <c r="X116" s="1"/>
      <c r="Y116" s="1"/>
      <c r="Z116" s="1"/>
    </row>
    <row r="117" ht="14.25" customHeight="1">
      <c r="A117" s="1"/>
      <c r="B117" s="12">
        <v>898472.0</v>
      </c>
      <c r="C117" s="15" t="s">
        <v>2410</v>
      </c>
      <c r="D117" s="15">
        <v>1187645.0</v>
      </c>
      <c r="E117" s="15" t="s">
        <v>9666</v>
      </c>
      <c r="F117" s="15" t="str">
        <f>VLOOKUP(WEEKDAY(E117),'Dia da Semana'!$S:$T,2,FALSE)</f>
        <v>Quarta</v>
      </c>
      <c r="G117" s="13" t="s">
        <v>9678</v>
      </c>
      <c r="H117" s="33" t="s">
        <v>8184</v>
      </c>
      <c r="I117" s="1"/>
      <c r="J117" s="1"/>
      <c r="K117" s="1"/>
      <c r="L117" s="1"/>
      <c r="M117" s="1"/>
      <c r="N117" s="15"/>
      <c r="O117" s="1"/>
      <c r="P117" s="1"/>
      <c r="Q117" s="1"/>
      <c r="R117" s="1"/>
      <c r="S117" s="1"/>
      <c r="T117" s="1"/>
      <c r="U117" s="1"/>
      <c r="V117" s="1"/>
      <c r="W117" s="1"/>
      <c r="X117" s="1"/>
      <c r="Y117" s="1"/>
      <c r="Z117" s="1"/>
    </row>
    <row r="118" ht="14.25" customHeight="1">
      <c r="A118" s="1"/>
      <c r="B118" s="12">
        <v>898578.0</v>
      </c>
      <c r="C118" s="15" t="s">
        <v>2410</v>
      </c>
      <c r="D118" s="15">
        <v>8123605.0</v>
      </c>
      <c r="E118" s="15" t="s">
        <v>9666</v>
      </c>
      <c r="F118" s="15" t="str">
        <f>VLOOKUP(WEEKDAY(E118),'Dia da Semana'!$S:$T,2,FALSE)</f>
        <v>Quarta</v>
      </c>
      <c r="G118" s="13" t="s">
        <v>9679</v>
      </c>
      <c r="H118" s="33" t="s">
        <v>8184</v>
      </c>
      <c r="I118" s="1"/>
      <c r="J118" s="1"/>
      <c r="K118" s="1"/>
      <c r="L118" s="1"/>
      <c r="M118" s="1"/>
      <c r="N118" s="15"/>
      <c r="O118" s="1"/>
      <c r="P118" s="1"/>
      <c r="Q118" s="1"/>
      <c r="R118" s="1"/>
      <c r="S118" s="1"/>
      <c r="T118" s="1"/>
      <c r="U118" s="1"/>
      <c r="V118" s="1"/>
      <c r="W118" s="1"/>
      <c r="X118" s="1"/>
      <c r="Y118" s="1"/>
      <c r="Z118" s="1"/>
    </row>
    <row r="119" ht="14.25" customHeight="1">
      <c r="A119" s="1"/>
      <c r="B119" s="12">
        <v>899672.0</v>
      </c>
      <c r="C119" s="15" t="s">
        <v>2410</v>
      </c>
      <c r="D119" s="15">
        <v>8603725.0</v>
      </c>
      <c r="E119" s="15" t="s">
        <v>9666</v>
      </c>
      <c r="F119" s="15" t="str">
        <f>VLOOKUP(WEEKDAY(E119),'Dia da Semana'!$S:$T,2,FALSE)</f>
        <v>Quarta</v>
      </c>
      <c r="G119" s="13" t="s">
        <v>9680</v>
      </c>
      <c r="H119" s="33" t="s">
        <v>8184</v>
      </c>
      <c r="I119" s="1"/>
      <c r="J119" s="1"/>
      <c r="K119" s="1"/>
      <c r="L119" s="1"/>
      <c r="M119" s="1"/>
      <c r="N119" s="15"/>
      <c r="O119" s="1"/>
      <c r="P119" s="1"/>
      <c r="Q119" s="1"/>
      <c r="R119" s="1"/>
      <c r="S119" s="1"/>
      <c r="T119" s="1"/>
      <c r="U119" s="1"/>
      <c r="V119" s="1"/>
      <c r="W119" s="1"/>
      <c r="X119" s="1"/>
      <c r="Y119" s="1"/>
      <c r="Z119" s="1"/>
    </row>
    <row r="120" ht="14.25" customHeight="1">
      <c r="A120" s="1"/>
      <c r="B120" s="12">
        <v>899692.0</v>
      </c>
      <c r="C120" s="15" t="s">
        <v>2410</v>
      </c>
      <c r="D120" s="15">
        <v>8881635.0</v>
      </c>
      <c r="E120" s="15" t="s">
        <v>9666</v>
      </c>
      <c r="F120" s="15" t="str">
        <f>VLOOKUP(WEEKDAY(E120),'Dia da Semana'!$S:$T,2,FALSE)</f>
        <v>Quarta</v>
      </c>
      <c r="G120" s="13" t="s">
        <v>9681</v>
      </c>
      <c r="H120" s="33" t="s">
        <v>8184</v>
      </c>
      <c r="I120" s="1"/>
      <c r="J120" s="1"/>
      <c r="K120" s="1"/>
      <c r="L120" s="1"/>
      <c r="M120" s="1"/>
      <c r="N120" s="15"/>
      <c r="O120" s="1"/>
      <c r="P120" s="1"/>
      <c r="Q120" s="1"/>
      <c r="R120" s="1"/>
      <c r="S120" s="1"/>
      <c r="T120" s="1"/>
      <c r="U120" s="1"/>
      <c r="V120" s="1"/>
      <c r="W120" s="1"/>
      <c r="X120" s="1"/>
      <c r="Y120" s="1"/>
      <c r="Z120" s="1"/>
    </row>
    <row r="121" ht="14.25" customHeight="1">
      <c r="A121" s="1"/>
      <c r="B121" s="12">
        <v>899892.0</v>
      </c>
      <c r="C121" s="15" t="s">
        <v>2410</v>
      </c>
      <c r="D121" s="15">
        <v>8872442.0</v>
      </c>
      <c r="E121" s="15" t="s">
        <v>9666</v>
      </c>
      <c r="F121" s="15" t="str">
        <f>VLOOKUP(WEEKDAY(E121),'Dia da Semana'!$S:$T,2,FALSE)</f>
        <v>Quarta</v>
      </c>
      <c r="G121" s="13" t="s">
        <v>9682</v>
      </c>
      <c r="H121" s="33" t="s">
        <v>8184</v>
      </c>
      <c r="I121" s="1"/>
      <c r="J121" s="1"/>
      <c r="K121" s="1"/>
      <c r="L121" s="1"/>
      <c r="M121" s="1"/>
      <c r="N121" s="15"/>
      <c r="O121" s="1"/>
      <c r="P121" s="1"/>
      <c r="Q121" s="1"/>
      <c r="R121" s="1"/>
      <c r="S121" s="1"/>
      <c r="T121" s="1"/>
      <c r="U121" s="1"/>
      <c r="V121" s="1"/>
      <c r="W121" s="1"/>
      <c r="X121" s="1"/>
      <c r="Y121" s="1"/>
      <c r="Z121" s="1"/>
    </row>
    <row r="122" ht="14.25" customHeight="1">
      <c r="A122" s="1"/>
      <c r="B122" s="12">
        <v>900111.0</v>
      </c>
      <c r="C122" s="15" t="s">
        <v>9561</v>
      </c>
      <c r="D122" s="15">
        <v>4840312.0</v>
      </c>
      <c r="E122" s="15" t="s">
        <v>9666</v>
      </c>
      <c r="F122" s="15" t="str">
        <f>VLOOKUP(WEEKDAY(E122),'Dia da Semana'!$S:$T,2,FALSE)</f>
        <v>Quarta</v>
      </c>
      <c r="G122" s="13" t="s">
        <v>9683</v>
      </c>
      <c r="H122" s="33" t="s">
        <v>8184</v>
      </c>
      <c r="I122" s="1"/>
      <c r="J122" s="1"/>
      <c r="K122" s="1"/>
      <c r="L122" s="1"/>
      <c r="M122" s="1"/>
      <c r="N122" s="15"/>
      <c r="O122" s="1"/>
      <c r="P122" s="1"/>
      <c r="Q122" s="1"/>
      <c r="R122" s="1"/>
      <c r="S122" s="1"/>
      <c r="T122" s="1"/>
      <c r="U122" s="1"/>
      <c r="V122" s="1"/>
      <c r="W122" s="1"/>
      <c r="X122" s="1"/>
      <c r="Y122" s="1"/>
      <c r="Z122" s="1"/>
    </row>
    <row r="123" ht="14.25" customHeight="1">
      <c r="A123" s="1"/>
      <c r="B123" s="12">
        <v>900388.0</v>
      </c>
      <c r="C123" s="15" t="s">
        <v>4186</v>
      </c>
      <c r="D123" s="15">
        <v>4451497.0</v>
      </c>
      <c r="E123" s="15" t="s">
        <v>9666</v>
      </c>
      <c r="F123" s="15" t="str">
        <f>VLOOKUP(WEEKDAY(E123),'Dia da Semana'!$S:$T,2,FALSE)</f>
        <v>Quarta</v>
      </c>
      <c r="G123" s="13" t="s">
        <v>9684</v>
      </c>
      <c r="H123" s="33" t="s">
        <v>8184</v>
      </c>
      <c r="I123" s="1"/>
      <c r="J123" s="1"/>
      <c r="K123" s="1"/>
      <c r="L123" s="1"/>
      <c r="M123" s="1"/>
      <c r="N123" s="15"/>
      <c r="O123" s="1"/>
      <c r="P123" s="1"/>
      <c r="Q123" s="1"/>
      <c r="R123" s="1"/>
      <c r="S123" s="1"/>
      <c r="T123" s="1"/>
      <c r="U123" s="1"/>
      <c r="V123" s="1"/>
      <c r="W123" s="1"/>
      <c r="X123" s="1"/>
      <c r="Y123" s="1"/>
      <c r="Z123" s="1"/>
    </row>
    <row r="124" ht="14.25" customHeight="1">
      <c r="A124" s="1"/>
      <c r="B124" s="12">
        <v>900400.0</v>
      </c>
      <c r="C124" s="15" t="s">
        <v>9561</v>
      </c>
      <c r="D124" s="15">
        <v>4683105.0</v>
      </c>
      <c r="E124" s="15" t="s">
        <v>9666</v>
      </c>
      <c r="F124" s="15" t="str">
        <f>VLOOKUP(WEEKDAY(E124),'Dia da Semana'!$S:$T,2,FALSE)</f>
        <v>Quarta</v>
      </c>
      <c r="G124" s="13" t="s">
        <v>9685</v>
      </c>
      <c r="H124" s="33" t="s">
        <v>8184</v>
      </c>
      <c r="I124" s="1"/>
      <c r="J124" s="1"/>
      <c r="K124" s="1"/>
      <c r="L124" s="1"/>
      <c r="M124" s="1"/>
      <c r="N124" s="15"/>
      <c r="O124" s="1"/>
      <c r="P124" s="1"/>
      <c r="Q124" s="1"/>
      <c r="R124" s="1"/>
      <c r="S124" s="1"/>
      <c r="T124" s="1"/>
      <c r="U124" s="1"/>
      <c r="V124" s="1"/>
      <c r="W124" s="1"/>
      <c r="X124" s="1"/>
      <c r="Y124" s="1"/>
      <c r="Z124" s="1"/>
    </row>
    <row r="125" ht="14.25" customHeight="1">
      <c r="A125" s="1"/>
      <c r="B125" s="12">
        <v>900404.0</v>
      </c>
      <c r="C125" s="15" t="s">
        <v>9561</v>
      </c>
      <c r="D125" s="15">
        <v>4683105.0</v>
      </c>
      <c r="E125" s="15" t="s">
        <v>9666</v>
      </c>
      <c r="F125" s="15" t="str">
        <f>VLOOKUP(WEEKDAY(E125),'Dia da Semana'!$S:$T,2,FALSE)</f>
        <v>Quarta</v>
      </c>
      <c r="G125" s="13" t="s">
        <v>9686</v>
      </c>
      <c r="H125" s="33" t="s">
        <v>8184</v>
      </c>
      <c r="I125" s="1"/>
      <c r="J125" s="1"/>
      <c r="K125" s="1"/>
      <c r="L125" s="1"/>
      <c r="M125" s="1"/>
      <c r="N125" s="15"/>
      <c r="O125" s="1"/>
      <c r="P125" s="1"/>
      <c r="Q125" s="1"/>
      <c r="R125" s="1"/>
      <c r="S125" s="1"/>
      <c r="T125" s="1"/>
      <c r="U125" s="1"/>
      <c r="V125" s="1"/>
      <c r="W125" s="1"/>
      <c r="X125" s="1"/>
      <c r="Y125" s="1"/>
      <c r="Z125" s="1"/>
    </row>
    <row r="126" ht="14.25" customHeight="1">
      <c r="A126" s="1"/>
      <c r="B126" s="12">
        <v>900447.0</v>
      </c>
      <c r="C126" s="15" t="s">
        <v>9561</v>
      </c>
      <c r="D126" s="15">
        <v>6850864.0</v>
      </c>
      <c r="E126" s="15" t="s">
        <v>9666</v>
      </c>
      <c r="F126" s="15" t="str">
        <f>VLOOKUP(WEEKDAY(E126),'Dia da Semana'!$S:$T,2,FALSE)</f>
        <v>Quarta</v>
      </c>
      <c r="G126" s="13" t="s">
        <v>9687</v>
      </c>
      <c r="H126" s="33" t="s">
        <v>8184</v>
      </c>
      <c r="I126" s="1"/>
      <c r="J126" s="1"/>
      <c r="K126" s="1"/>
      <c r="L126" s="1"/>
      <c r="M126" s="1"/>
      <c r="N126" s="15"/>
      <c r="O126" s="1"/>
      <c r="P126" s="1"/>
      <c r="Q126" s="1"/>
      <c r="R126" s="1"/>
      <c r="S126" s="1"/>
      <c r="T126" s="1"/>
      <c r="U126" s="1"/>
      <c r="V126" s="1"/>
      <c r="W126" s="1"/>
      <c r="X126" s="1"/>
      <c r="Y126" s="1"/>
      <c r="Z126" s="1"/>
    </row>
    <row r="127" ht="14.25" customHeight="1">
      <c r="A127" s="1"/>
      <c r="B127" s="12">
        <v>900814.0</v>
      </c>
      <c r="C127" s="15" t="s">
        <v>2410</v>
      </c>
      <c r="D127" s="15">
        <v>8743946.0</v>
      </c>
      <c r="E127" s="15" t="s">
        <v>9666</v>
      </c>
      <c r="F127" s="15" t="str">
        <f>VLOOKUP(WEEKDAY(E127),'Dia da Semana'!$S:$T,2,FALSE)</f>
        <v>Quarta</v>
      </c>
      <c r="G127" s="13" t="s">
        <v>9688</v>
      </c>
      <c r="H127" s="33" t="s">
        <v>8184</v>
      </c>
      <c r="I127" s="1"/>
      <c r="J127" s="1"/>
      <c r="K127" s="1"/>
      <c r="L127" s="1"/>
      <c r="M127" s="1"/>
      <c r="N127" s="15"/>
      <c r="O127" s="1"/>
      <c r="P127" s="1"/>
      <c r="Q127" s="1"/>
      <c r="R127" s="1"/>
      <c r="S127" s="1"/>
      <c r="T127" s="1"/>
      <c r="U127" s="1"/>
      <c r="V127" s="1"/>
      <c r="W127" s="1"/>
      <c r="X127" s="1"/>
      <c r="Y127" s="1"/>
      <c r="Z127" s="1"/>
    </row>
    <row r="128" ht="14.25" customHeight="1">
      <c r="A128" s="1"/>
      <c r="B128" s="12">
        <v>901087.0</v>
      </c>
      <c r="C128" s="15" t="s">
        <v>2410</v>
      </c>
      <c r="D128" s="15">
        <v>8873882.0</v>
      </c>
      <c r="E128" s="15" t="s">
        <v>9666</v>
      </c>
      <c r="F128" s="15" t="str">
        <f>VLOOKUP(WEEKDAY(E128),'Dia da Semana'!$S:$T,2,FALSE)</f>
        <v>Quarta</v>
      </c>
      <c r="G128" s="13" t="s">
        <v>9689</v>
      </c>
      <c r="H128" s="33" t="s">
        <v>8184</v>
      </c>
      <c r="I128" s="1"/>
      <c r="J128" s="1"/>
      <c r="K128" s="1"/>
      <c r="L128" s="1"/>
      <c r="M128" s="1"/>
      <c r="N128" s="15"/>
      <c r="O128" s="1"/>
      <c r="P128" s="1"/>
      <c r="Q128" s="1"/>
      <c r="R128" s="1"/>
      <c r="S128" s="1"/>
      <c r="T128" s="1"/>
      <c r="U128" s="1"/>
      <c r="V128" s="1"/>
      <c r="W128" s="1"/>
      <c r="X128" s="1"/>
      <c r="Y128" s="1"/>
      <c r="Z128" s="1"/>
    </row>
    <row r="129" ht="14.25" customHeight="1">
      <c r="A129" s="1"/>
      <c r="B129" s="12">
        <v>901104.0</v>
      </c>
      <c r="C129" s="15" t="s">
        <v>2410</v>
      </c>
      <c r="D129" s="15">
        <v>1322141.0</v>
      </c>
      <c r="E129" s="15" t="s">
        <v>9666</v>
      </c>
      <c r="F129" s="15" t="str">
        <f>VLOOKUP(WEEKDAY(E129),'Dia da Semana'!$S:$T,2,FALSE)</f>
        <v>Quarta</v>
      </c>
      <c r="G129" s="13" t="s">
        <v>9690</v>
      </c>
      <c r="H129" s="33" t="s">
        <v>8184</v>
      </c>
      <c r="I129" s="1"/>
      <c r="J129" s="1"/>
      <c r="K129" s="1"/>
      <c r="L129" s="1"/>
      <c r="M129" s="1"/>
      <c r="N129" s="15"/>
      <c r="O129" s="1"/>
      <c r="P129" s="1"/>
      <c r="Q129" s="1"/>
      <c r="R129" s="1"/>
      <c r="S129" s="1"/>
      <c r="T129" s="1"/>
      <c r="U129" s="1"/>
      <c r="V129" s="1"/>
      <c r="W129" s="1"/>
      <c r="X129" s="1"/>
      <c r="Y129" s="1"/>
      <c r="Z129" s="1"/>
    </row>
    <row r="130" ht="14.25" customHeight="1">
      <c r="A130" s="1"/>
      <c r="B130" s="12">
        <v>901149.0</v>
      </c>
      <c r="C130" s="15" t="s">
        <v>2410</v>
      </c>
      <c r="D130" s="15">
        <v>2924055.0</v>
      </c>
      <c r="E130" s="15" t="s">
        <v>9666</v>
      </c>
      <c r="F130" s="15" t="str">
        <f>VLOOKUP(WEEKDAY(E130),'Dia da Semana'!$S:$T,2,FALSE)</f>
        <v>Quarta</v>
      </c>
      <c r="G130" s="13" t="s">
        <v>9691</v>
      </c>
      <c r="H130" s="33" t="s">
        <v>8184</v>
      </c>
      <c r="I130" s="1"/>
      <c r="J130" s="1"/>
      <c r="K130" s="1"/>
      <c r="L130" s="1"/>
      <c r="M130" s="1"/>
      <c r="N130" s="15"/>
      <c r="O130" s="1"/>
      <c r="P130" s="1"/>
      <c r="Q130" s="1"/>
      <c r="R130" s="1"/>
      <c r="S130" s="1"/>
      <c r="T130" s="1"/>
      <c r="U130" s="1"/>
      <c r="V130" s="1"/>
      <c r="W130" s="1"/>
      <c r="X130" s="1"/>
      <c r="Y130" s="1"/>
      <c r="Z130" s="1"/>
    </row>
    <row r="131" ht="14.25" customHeight="1">
      <c r="A131" s="1"/>
      <c r="B131" s="12">
        <v>901170.0</v>
      </c>
      <c r="C131" s="15" t="s">
        <v>9561</v>
      </c>
      <c r="D131" s="15">
        <v>5660977.0</v>
      </c>
      <c r="E131" s="15" t="s">
        <v>9666</v>
      </c>
      <c r="F131" s="15" t="str">
        <f>VLOOKUP(WEEKDAY(E131),'Dia da Semana'!$S:$T,2,FALSE)</f>
        <v>Quarta</v>
      </c>
      <c r="G131" s="13" t="s">
        <v>9692</v>
      </c>
      <c r="H131" s="33" t="s">
        <v>8184</v>
      </c>
      <c r="I131" s="1"/>
      <c r="J131" s="1"/>
      <c r="K131" s="1"/>
      <c r="L131" s="1"/>
      <c r="M131" s="1"/>
      <c r="N131" s="15"/>
      <c r="O131" s="1"/>
      <c r="P131" s="1"/>
      <c r="Q131" s="1"/>
      <c r="R131" s="1"/>
      <c r="S131" s="1"/>
      <c r="T131" s="1"/>
      <c r="U131" s="1"/>
      <c r="V131" s="1"/>
      <c r="W131" s="1"/>
      <c r="X131" s="1"/>
      <c r="Y131" s="1"/>
      <c r="Z131" s="1"/>
    </row>
    <row r="132" ht="14.25" customHeight="1">
      <c r="A132" s="1"/>
      <c r="B132" s="12">
        <v>901740.0</v>
      </c>
      <c r="C132" s="15" t="s">
        <v>9561</v>
      </c>
      <c r="D132" s="15">
        <v>5481227.0</v>
      </c>
      <c r="E132" s="15" t="s">
        <v>9666</v>
      </c>
      <c r="F132" s="15" t="str">
        <f>VLOOKUP(WEEKDAY(E132),'Dia da Semana'!$S:$T,2,FALSE)</f>
        <v>Quarta</v>
      </c>
      <c r="G132" s="13" t="s">
        <v>9693</v>
      </c>
      <c r="H132" s="33" t="s">
        <v>8184</v>
      </c>
      <c r="I132" s="1"/>
      <c r="J132" s="1"/>
      <c r="K132" s="1"/>
      <c r="L132" s="1"/>
      <c r="M132" s="1"/>
      <c r="N132" s="15"/>
      <c r="O132" s="1"/>
      <c r="P132" s="1"/>
      <c r="Q132" s="1"/>
      <c r="R132" s="1"/>
      <c r="S132" s="1"/>
      <c r="T132" s="1"/>
      <c r="U132" s="1"/>
      <c r="V132" s="1"/>
      <c r="W132" s="1"/>
      <c r="X132" s="1"/>
      <c r="Y132" s="1"/>
      <c r="Z132" s="1"/>
    </row>
    <row r="133" ht="14.25" customHeight="1">
      <c r="A133" s="1"/>
      <c r="B133" s="12">
        <v>901776.0</v>
      </c>
      <c r="C133" s="15" t="s">
        <v>2410</v>
      </c>
      <c r="D133" s="15">
        <v>8828575.0</v>
      </c>
      <c r="E133" s="15" t="s">
        <v>9666</v>
      </c>
      <c r="F133" s="15" t="str">
        <f>VLOOKUP(WEEKDAY(E133),'Dia da Semana'!$S:$T,2,FALSE)</f>
        <v>Quarta</v>
      </c>
      <c r="G133" s="13" t="s">
        <v>9694</v>
      </c>
      <c r="H133" s="33" t="s">
        <v>8184</v>
      </c>
      <c r="I133" s="1"/>
      <c r="J133" s="1"/>
      <c r="K133" s="1"/>
      <c r="L133" s="1"/>
      <c r="M133" s="1"/>
      <c r="N133" s="15"/>
      <c r="O133" s="1"/>
      <c r="P133" s="1"/>
      <c r="Q133" s="1"/>
      <c r="R133" s="1"/>
      <c r="S133" s="1"/>
      <c r="T133" s="1"/>
      <c r="U133" s="1"/>
      <c r="V133" s="1"/>
      <c r="W133" s="1"/>
      <c r="X133" s="1"/>
      <c r="Y133" s="1"/>
      <c r="Z133" s="1"/>
    </row>
    <row r="134" ht="14.25" customHeight="1">
      <c r="A134" s="1"/>
      <c r="B134" s="12">
        <v>901779.0</v>
      </c>
      <c r="C134" s="15" t="s">
        <v>2410</v>
      </c>
      <c r="D134" s="15">
        <v>5593414.0</v>
      </c>
      <c r="E134" s="15" t="s">
        <v>9666</v>
      </c>
      <c r="F134" s="15" t="str">
        <f>VLOOKUP(WEEKDAY(E134),'Dia da Semana'!$S:$T,2,FALSE)</f>
        <v>Quarta</v>
      </c>
      <c r="G134" s="13" t="s">
        <v>9695</v>
      </c>
      <c r="H134" s="33" t="s">
        <v>8184</v>
      </c>
      <c r="I134" s="1"/>
      <c r="J134" s="1"/>
      <c r="K134" s="1"/>
      <c r="L134" s="1"/>
      <c r="M134" s="1"/>
      <c r="N134" s="15"/>
      <c r="O134" s="1"/>
      <c r="P134" s="1"/>
      <c r="Q134" s="1"/>
      <c r="R134" s="1"/>
      <c r="S134" s="1"/>
      <c r="T134" s="1"/>
      <c r="U134" s="1"/>
      <c r="V134" s="1"/>
      <c r="W134" s="1"/>
      <c r="X134" s="1"/>
      <c r="Y134" s="1"/>
      <c r="Z134" s="1"/>
    </row>
    <row r="135" ht="14.25" customHeight="1">
      <c r="A135" s="1"/>
      <c r="B135" s="12">
        <v>901860.0</v>
      </c>
      <c r="C135" s="15" t="s">
        <v>2410</v>
      </c>
      <c r="D135" s="15">
        <v>5150327.0</v>
      </c>
      <c r="E135" s="15" t="s">
        <v>9666</v>
      </c>
      <c r="F135" s="15" t="str">
        <f>VLOOKUP(WEEKDAY(E135),'Dia da Semana'!$S:$T,2,FALSE)</f>
        <v>Quarta</v>
      </c>
      <c r="G135" s="13" t="s">
        <v>9696</v>
      </c>
      <c r="H135" s="33" t="s">
        <v>8184</v>
      </c>
      <c r="I135" s="1"/>
      <c r="J135" s="1"/>
      <c r="K135" s="1"/>
      <c r="L135" s="1"/>
      <c r="M135" s="1"/>
      <c r="N135" s="15"/>
      <c r="O135" s="1"/>
      <c r="P135" s="1"/>
      <c r="Q135" s="1"/>
      <c r="R135" s="1"/>
      <c r="S135" s="1"/>
      <c r="T135" s="1"/>
      <c r="U135" s="1"/>
      <c r="V135" s="1"/>
      <c r="W135" s="1"/>
      <c r="X135" s="1"/>
      <c r="Y135" s="1"/>
      <c r="Z135" s="1"/>
    </row>
    <row r="136" ht="14.25" customHeight="1">
      <c r="A136" s="1"/>
      <c r="B136" s="12">
        <v>902899.0</v>
      </c>
      <c r="C136" s="15" t="s">
        <v>2410</v>
      </c>
      <c r="D136" s="15">
        <v>8786271.0</v>
      </c>
      <c r="E136" s="15" t="s">
        <v>9666</v>
      </c>
      <c r="F136" s="15" t="str">
        <f>VLOOKUP(WEEKDAY(E136),'Dia da Semana'!$S:$T,2,FALSE)</f>
        <v>Quarta</v>
      </c>
      <c r="G136" s="13" t="s">
        <v>9697</v>
      </c>
      <c r="H136" s="33" t="s">
        <v>8184</v>
      </c>
      <c r="I136" s="1"/>
      <c r="J136" s="1"/>
      <c r="K136" s="1"/>
      <c r="L136" s="1"/>
      <c r="M136" s="1"/>
      <c r="N136" s="15"/>
      <c r="O136" s="1"/>
      <c r="P136" s="1"/>
      <c r="Q136" s="1"/>
      <c r="R136" s="1"/>
      <c r="S136" s="1"/>
      <c r="T136" s="1"/>
      <c r="U136" s="1"/>
      <c r="V136" s="1"/>
      <c r="W136" s="1"/>
      <c r="X136" s="1"/>
      <c r="Y136" s="1"/>
      <c r="Z136" s="1"/>
    </row>
    <row r="137" ht="14.25" customHeight="1">
      <c r="A137" s="1"/>
      <c r="B137" s="12">
        <v>902905.0</v>
      </c>
      <c r="C137" s="15" t="s">
        <v>2410</v>
      </c>
      <c r="D137" s="15">
        <v>215264.0</v>
      </c>
      <c r="E137" s="15" t="s">
        <v>9666</v>
      </c>
      <c r="F137" s="15" t="str">
        <f>VLOOKUP(WEEKDAY(E137),'Dia da Semana'!$S:$T,2,FALSE)</f>
        <v>Quarta</v>
      </c>
      <c r="G137" s="13" t="s">
        <v>9698</v>
      </c>
      <c r="H137" s="33" t="s">
        <v>8184</v>
      </c>
      <c r="I137" s="1"/>
      <c r="J137" s="1"/>
      <c r="K137" s="1"/>
      <c r="L137" s="1"/>
      <c r="M137" s="1"/>
      <c r="N137" s="15"/>
      <c r="O137" s="1"/>
      <c r="P137" s="1"/>
      <c r="Q137" s="1"/>
      <c r="R137" s="1"/>
      <c r="S137" s="1"/>
      <c r="T137" s="1"/>
      <c r="U137" s="1"/>
      <c r="V137" s="1"/>
      <c r="W137" s="1"/>
      <c r="X137" s="1"/>
      <c r="Y137" s="1"/>
      <c r="Z137" s="1"/>
    </row>
    <row r="138" ht="14.25" customHeight="1">
      <c r="A138" s="1"/>
      <c r="B138" s="12">
        <v>879048.0</v>
      </c>
      <c r="C138" s="15" t="s">
        <v>2410</v>
      </c>
      <c r="D138" s="15">
        <v>6773395.0</v>
      </c>
      <c r="E138" s="15" t="s">
        <v>9699</v>
      </c>
      <c r="F138" s="15" t="str">
        <f>VLOOKUP(WEEKDAY(E138),'Dia da Semana'!$S:$T,2,FALSE)</f>
        <v>Terça</v>
      </c>
      <c r="G138" s="13" t="s">
        <v>9700</v>
      </c>
      <c r="H138" s="33" t="s">
        <v>8184</v>
      </c>
      <c r="I138" s="1"/>
      <c r="J138" s="1"/>
      <c r="K138" s="1"/>
      <c r="L138" s="1"/>
      <c r="M138" s="1"/>
      <c r="N138" s="15"/>
      <c r="O138" s="1"/>
      <c r="P138" s="1"/>
      <c r="Q138" s="1"/>
      <c r="R138" s="1"/>
      <c r="S138" s="1"/>
      <c r="T138" s="1"/>
      <c r="U138" s="1"/>
      <c r="V138" s="1"/>
      <c r="W138" s="1"/>
      <c r="X138" s="1"/>
      <c r="Y138" s="1"/>
      <c r="Z138" s="1"/>
    </row>
    <row r="139" ht="14.25" customHeight="1">
      <c r="A139" s="1"/>
      <c r="B139" s="12">
        <v>881437.0</v>
      </c>
      <c r="C139" s="15" t="s">
        <v>2410</v>
      </c>
      <c r="D139" s="15">
        <v>8856709.0</v>
      </c>
      <c r="E139" s="15" t="s">
        <v>9699</v>
      </c>
      <c r="F139" s="15" t="str">
        <f>VLOOKUP(WEEKDAY(E139),'Dia da Semana'!$S:$T,2,FALSE)</f>
        <v>Terça</v>
      </c>
      <c r="G139" s="13" t="s">
        <v>9701</v>
      </c>
      <c r="H139" s="33" t="s">
        <v>8184</v>
      </c>
      <c r="I139" s="1"/>
      <c r="J139" s="1"/>
      <c r="K139" s="1"/>
      <c r="L139" s="1"/>
      <c r="M139" s="1"/>
      <c r="N139" s="15"/>
      <c r="O139" s="1"/>
      <c r="P139" s="1"/>
      <c r="Q139" s="1"/>
      <c r="R139" s="1"/>
      <c r="S139" s="1"/>
      <c r="T139" s="1"/>
      <c r="U139" s="1"/>
      <c r="V139" s="1"/>
      <c r="W139" s="1"/>
      <c r="X139" s="1"/>
      <c r="Y139" s="1"/>
      <c r="Z139" s="1"/>
    </row>
    <row r="140" ht="14.25" customHeight="1">
      <c r="A140" s="1"/>
      <c r="B140" s="12">
        <v>883567.0</v>
      </c>
      <c r="C140" s="15" t="s">
        <v>2410</v>
      </c>
      <c r="D140" s="15">
        <v>1059743.0</v>
      </c>
      <c r="E140" s="15" t="s">
        <v>9699</v>
      </c>
      <c r="F140" s="15" t="str">
        <f>VLOOKUP(WEEKDAY(E140),'Dia da Semana'!$S:$T,2,FALSE)</f>
        <v>Terça</v>
      </c>
      <c r="G140" s="13" t="s">
        <v>9702</v>
      </c>
      <c r="H140" s="33" t="s">
        <v>8184</v>
      </c>
      <c r="I140" s="1"/>
      <c r="J140" s="1"/>
      <c r="K140" s="1"/>
      <c r="L140" s="1"/>
      <c r="M140" s="1"/>
      <c r="N140" s="15"/>
      <c r="O140" s="1"/>
      <c r="P140" s="1"/>
      <c r="Q140" s="1"/>
      <c r="R140" s="1"/>
      <c r="S140" s="1"/>
      <c r="T140" s="1"/>
      <c r="U140" s="1"/>
      <c r="V140" s="1"/>
      <c r="W140" s="1"/>
      <c r="X140" s="1"/>
      <c r="Y140" s="1"/>
      <c r="Z140" s="1"/>
    </row>
    <row r="141" ht="14.25" customHeight="1">
      <c r="A141" s="1"/>
      <c r="B141" s="12">
        <v>887195.0</v>
      </c>
      <c r="C141" s="15" t="s">
        <v>4186</v>
      </c>
      <c r="D141" s="15">
        <v>8134708.0</v>
      </c>
      <c r="E141" s="15" t="s">
        <v>9699</v>
      </c>
      <c r="F141" s="15" t="str">
        <f>VLOOKUP(WEEKDAY(E141),'Dia da Semana'!$S:$T,2,FALSE)</f>
        <v>Terça</v>
      </c>
      <c r="G141" s="13" t="s">
        <v>9703</v>
      </c>
      <c r="H141" s="33" t="s">
        <v>8184</v>
      </c>
      <c r="I141" s="1"/>
      <c r="J141" s="1"/>
      <c r="K141" s="1"/>
      <c r="L141" s="1"/>
      <c r="M141" s="1"/>
      <c r="N141" s="15"/>
      <c r="O141" s="1"/>
      <c r="P141" s="1"/>
      <c r="Q141" s="1"/>
      <c r="R141" s="1"/>
      <c r="S141" s="1"/>
      <c r="T141" s="1"/>
      <c r="U141" s="1"/>
      <c r="V141" s="1"/>
      <c r="W141" s="1"/>
      <c r="X141" s="1"/>
      <c r="Y141" s="1"/>
      <c r="Z141" s="1"/>
    </row>
    <row r="142" ht="14.25" customHeight="1">
      <c r="A142" s="1"/>
      <c r="B142" s="12">
        <v>889993.0</v>
      </c>
      <c r="C142" s="15" t="s">
        <v>2410</v>
      </c>
      <c r="D142" s="15">
        <v>5778311.0</v>
      </c>
      <c r="E142" s="15" t="s">
        <v>9699</v>
      </c>
      <c r="F142" s="15" t="str">
        <f>VLOOKUP(WEEKDAY(E142),'Dia da Semana'!$S:$T,2,FALSE)</f>
        <v>Terça</v>
      </c>
      <c r="G142" s="13" t="s">
        <v>9704</v>
      </c>
      <c r="H142" s="33" t="s">
        <v>8184</v>
      </c>
      <c r="I142" s="1"/>
      <c r="J142" s="1"/>
      <c r="K142" s="1"/>
      <c r="L142" s="1"/>
      <c r="M142" s="1"/>
      <c r="N142" s="15"/>
      <c r="O142" s="1"/>
      <c r="P142" s="1"/>
      <c r="Q142" s="1"/>
      <c r="R142" s="1"/>
      <c r="S142" s="1"/>
      <c r="T142" s="1"/>
      <c r="U142" s="1"/>
      <c r="V142" s="1"/>
      <c r="W142" s="1"/>
      <c r="X142" s="1"/>
      <c r="Y142" s="1"/>
      <c r="Z142" s="1"/>
    </row>
    <row r="143" ht="14.25" customHeight="1">
      <c r="A143" s="1"/>
      <c r="B143" s="12">
        <v>894177.0</v>
      </c>
      <c r="C143" s="15" t="s">
        <v>9561</v>
      </c>
      <c r="D143" s="15">
        <v>4384435.0</v>
      </c>
      <c r="E143" s="15" t="s">
        <v>9699</v>
      </c>
      <c r="F143" s="15" t="str">
        <f>VLOOKUP(WEEKDAY(E143),'Dia da Semana'!$S:$T,2,FALSE)</f>
        <v>Terça</v>
      </c>
      <c r="G143" s="13" t="s">
        <v>9705</v>
      </c>
      <c r="H143" s="33" t="s">
        <v>8184</v>
      </c>
      <c r="I143" s="1"/>
      <c r="J143" s="1"/>
      <c r="K143" s="1"/>
      <c r="L143" s="1"/>
      <c r="M143" s="1"/>
      <c r="N143" s="15"/>
      <c r="O143" s="1"/>
      <c r="P143" s="1"/>
      <c r="Q143" s="1"/>
      <c r="R143" s="1"/>
      <c r="S143" s="1"/>
      <c r="T143" s="1"/>
      <c r="U143" s="1"/>
      <c r="V143" s="1"/>
      <c r="W143" s="1"/>
      <c r="X143" s="1"/>
      <c r="Y143" s="1"/>
      <c r="Z143" s="1"/>
    </row>
    <row r="144" ht="14.25" customHeight="1">
      <c r="A144" s="1"/>
      <c r="B144" s="12">
        <v>894987.0</v>
      </c>
      <c r="C144" s="15" t="s">
        <v>2410</v>
      </c>
      <c r="D144" s="15">
        <v>8875928.0</v>
      </c>
      <c r="E144" s="15" t="s">
        <v>9699</v>
      </c>
      <c r="F144" s="15" t="str">
        <f>VLOOKUP(WEEKDAY(E144),'Dia da Semana'!$S:$T,2,FALSE)</f>
        <v>Terça</v>
      </c>
      <c r="G144" s="13" t="s">
        <v>9706</v>
      </c>
      <c r="H144" s="33" t="s">
        <v>8184</v>
      </c>
      <c r="I144" s="1"/>
      <c r="J144" s="1"/>
      <c r="K144" s="1"/>
      <c r="L144" s="1"/>
      <c r="M144" s="1"/>
      <c r="N144" s="15"/>
      <c r="O144" s="1"/>
      <c r="P144" s="1"/>
      <c r="Q144" s="1"/>
      <c r="R144" s="1"/>
      <c r="S144" s="1"/>
      <c r="T144" s="1"/>
      <c r="U144" s="1"/>
      <c r="V144" s="1"/>
      <c r="W144" s="1"/>
      <c r="X144" s="1"/>
      <c r="Y144" s="1"/>
      <c r="Z144" s="1"/>
    </row>
    <row r="145" ht="14.25" customHeight="1">
      <c r="A145" s="1"/>
      <c r="B145" s="12">
        <v>895539.0</v>
      </c>
      <c r="C145" s="15" t="s">
        <v>2410</v>
      </c>
      <c r="D145" s="15">
        <v>3239030.0</v>
      </c>
      <c r="E145" s="15" t="s">
        <v>9699</v>
      </c>
      <c r="F145" s="15" t="str">
        <f>VLOOKUP(WEEKDAY(E145),'Dia da Semana'!$S:$T,2,FALSE)</f>
        <v>Terça</v>
      </c>
      <c r="G145" s="13" t="s">
        <v>9707</v>
      </c>
      <c r="H145" s="33" t="s">
        <v>8184</v>
      </c>
      <c r="I145" s="1"/>
      <c r="J145" s="1"/>
      <c r="K145" s="1"/>
      <c r="L145" s="1"/>
      <c r="M145" s="1"/>
      <c r="N145" s="15"/>
      <c r="O145" s="1"/>
      <c r="P145" s="1"/>
      <c r="Q145" s="1"/>
      <c r="R145" s="1"/>
      <c r="S145" s="1"/>
      <c r="T145" s="1"/>
      <c r="U145" s="1"/>
      <c r="V145" s="1"/>
      <c r="W145" s="1"/>
      <c r="X145" s="1"/>
      <c r="Y145" s="1"/>
      <c r="Z145" s="1"/>
    </row>
    <row r="146" ht="14.25" customHeight="1">
      <c r="A146" s="1"/>
      <c r="B146" s="12">
        <v>895606.0</v>
      </c>
      <c r="C146" s="15" t="s">
        <v>2410</v>
      </c>
      <c r="D146" s="15">
        <v>657068.0</v>
      </c>
      <c r="E146" s="15" t="s">
        <v>9699</v>
      </c>
      <c r="F146" s="15" t="str">
        <f>VLOOKUP(WEEKDAY(E146),'Dia da Semana'!$S:$T,2,FALSE)</f>
        <v>Terça</v>
      </c>
      <c r="G146" s="13" t="s">
        <v>9708</v>
      </c>
      <c r="H146" s="33" t="s">
        <v>8184</v>
      </c>
      <c r="I146" s="1"/>
      <c r="J146" s="1"/>
      <c r="K146" s="1"/>
      <c r="L146" s="1"/>
      <c r="M146" s="1"/>
      <c r="N146" s="15"/>
      <c r="O146" s="1"/>
      <c r="P146" s="1"/>
      <c r="Q146" s="1"/>
      <c r="R146" s="1"/>
      <c r="S146" s="1"/>
      <c r="T146" s="1"/>
      <c r="U146" s="1"/>
      <c r="V146" s="1"/>
      <c r="W146" s="1"/>
      <c r="X146" s="1"/>
      <c r="Y146" s="1"/>
      <c r="Z146" s="1"/>
    </row>
    <row r="147" ht="14.25" customHeight="1">
      <c r="A147" s="1"/>
      <c r="B147" s="12">
        <v>895814.0</v>
      </c>
      <c r="C147" s="15" t="s">
        <v>2410</v>
      </c>
      <c r="D147" s="15">
        <v>8164818.0</v>
      </c>
      <c r="E147" s="15" t="s">
        <v>9699</v>
      </c>
      <c r="F147" s="15" t="str">
        <f>VLOOKUP(WEEKDAY(E147),'Dia da Semana'!$S:$T,2,FALSE)</f>
        <v>Terça</v>
      </c>
      <c r="G147" s="13" t="s">
        <v>9709</v>
      </c>
      <c r="H147" s="33" t="s">
        <v>8184</v>
      </c>
      <c r="I147" s="1"/>
      <c r="J147" s="1"/>
      <c r="K147" s="1"/>
      <c r="L147" s="1"/>
      <c r="M147" s="1"/>
      <c r="N147" s="15"/>
      <c r="O147" s="1"/>
      <c r="P147" s="1"/>
      <c r="Q147" s="1"/>
      <c r="R147" s="1"/>
      <c r="S147" s="1"/>
      <c r="T147" s="1"/>
      <c r="U147" s="1"/>
      <c r="V147" s="1"/>
      <c r="W147" s="1"/>
      <c r="X147" s="1"/>
      <c r="Y147" s="1"/>
      <c r="Z147" s="1"/>
    </row>
    <row r="148" ht="14.25" customHeight="1">
      <c r="A148" s="1"/>
      <c r="B148" s="12">
        <v>895936.0</v>
      </c>
      <c r="C148" s="15" t="s">
        <v>4186</v>
      </c>
      <c r="D148" s="15">
        <v>4233881.0</v>
      </c>
      <c r="E148" s="15" t="s">
        <v>9699</v>
      </c>
      <c r="F148" s="15" t="str">
        <f>VLOOKUP(WEEKDAY(E148),'Dia da Semana'!$S:$T,2,FALSE)</f>
        <v>Terça</v>
      </c>
      <c r="G148" s="13" t="s">
        <v>9710</v>
      </c>
      <c r="H148" s="33" t="s">
        <v>8184</v>
      </c>
      <c r="I148" s="1"/>
      <c r="J148" s="1"/>
      <c r="K148" s="1"/>
      <c r="L148" s="1"/>
      <c r="M148" s="1"/>
      <c r="N148" s="15"/>
      <c r="O148" s="1"/>
      <c r="P148" s="1"/>
      <c r="Q148" s="1"/>
      <c r="R148" s="1"/>
      <c r="S148" s="1"/>
      <c r="T148" s="1"/>
      <c r="U148" s="1"/>
      <c r="V148" s="1"/>
      <c r="W148" s="1"/>
      <c r="X148" s="1"/>
      <c r="Y148" s="1"/>
      <c r="Z148" s="1"/>
    </row>
    <row r="149" ht="14.25" customHeight="1">
      <c r="A149" s="1"/>
      <c r="B149" s="12">
        <v>896460.0</v>
      </c>
      <c r="C149" s="15" t="s">
        <v>9561</v>
      </c>
      <c r="D149" s="15">
        <v>3342749.0</v>
      </c>
      <c r="E149" s="15" t="s">
        <v>9699</v>
      </c>
      <c r="F149" s="15" t="str">
        <f>VLOOKUP(WEEKDAY(E149),'Dia da Semana'!$S:$T,2,FALSE)</f>
        <v>Terça</v>
      </c>
      <c r="G149" s="13" t="s">
        <v>9711</v>
      </c>
      <c r="H149" s="33" t="s">
        <v>8184</v>
      </c>
      <c r="I149" s="1"/>
      <c r="J149" s="1"/>
      <c r="K149" s="1"/>
      <c r="L149" s="1"/>
      <c r="M149" s="1"/>
      <c r="N149" s="15"/>
      <c r="O149" s="1"/>
      <c r="P149" s="1"/>
      <c r="Q149" s="1"/>
      <c r="R149" s="1"/>
      <c r="S149" s="1"/>
      <c r="T149" s="1"/>
      <c r="U149" s="1"/>
      <c r="V149" s="1"/>
      <c r="W149" s="1"/>
      <c r="X149" s="1"/>
      <c r="Y149" s="1"/>
      <c r="Z149" s="1"/>
    </row>
    <row r="150" ht="14.25" customHeight="1">
      <c r="A150" s="1"/>
      <c r="B150" s="12">
        <v>896822.0</v>
      </c>
      <c r="C150" s="15" t="s">
        <v>9561</v>
      </c>
      <c r="D150" s="15">
        <v>4704185.0</v>
      </c>
      <c r="E150" s="15" t="s">
        <v>9699</v>
      </c>
      <c r="F150" s="15" t="str">
        <f>VLOOKUP(WEEKDAY(E150),'Dia da Semana'!$S:$T,2,FALSE)</f>
        <v>Terça</v>
      </c>
      <c r="G150" s="13" t="s">
        <v>9712</v>
      </c>
      <c r="H150" s="33" t="s">
        <v>8184</v>
      </c>
      <c r="I150" s="1"/>
      <c r="J150" s="1"/>
      <c r="K150" s="1"/>
      <c r="L150" s="1"/>
      <c r="M150" s="1"/>
      <c r="N150" s="15"/>
      <c r="O150" s="1"/>
      <c r="P150" s="1"/>
      <c r="Q150" s="1"/>
      <c r="R150" s="1"/>
      <c r="S150" s="1"/>
      <c r="T150" s="1"/>
      <c r="U150" s="1"/>
      <c r="V150" s="1"/>
      <c r="W150" s="1"/>
      <c r="X150" s="1"/>
      <c r="Y150" s="1"/>
      <c r="Z150" s="1"/>
    </row>
    <row r="151" ht="14.25" customHeight="1">
      <c r="A151" s="1"/>
      <c r="B151" s="12">
        <v>897262.0</v>
      </c>
      <c r="C151" s="15" t="s">
        <v>9561</v>
      </c>
      <c r="D151" s="15">
        <v>8650630.0</v>
      </c>
      <c r="E151" s="15" t="s">
        <v>9699</v>
      </c>
      <c r="F151" s="15" t="str">
        <f>VLOOKUP(WEEKDAY(E151),'Dia da Semana'!$S:$T,2,FALSE)</f>
        <v>Terça</v>
      </c>
      <c r="G151" s="13" t="s">
        <v>9713</v>
      </c>
      <c r="H151" s="33" t="s">
        <v>8184</v>
      </c>
      <c r="I151" s="1"/>
      <c r="J151" s="1"/>
      <c r="K151" s="1"/>
      <c r="L151" s="1"/>
      <c r="M151" s="1"/>
      <c r="N151" s="15"/>
      <c r="O151" s="1"/>
      <c r="P151" s="1"/>
      <c r="Q151" s="1"/>
      <c r="R151" s="1"/>
      <c r="S151" s="1"/>
      <c r="T151" s="1"/>
      <c r="U151" s="1"/>
      <c r="V151" s="1"/>
      <c r="W151" s="1"/>
      <c r="X151" s="1"/>
      <c r="Y151" s="1"/>
      <c r="Z151" s="1"/>
    </row>
    <row r="152" ht="14.25" customHeight="1">
      <c r="A152" s="1"/>
      <c r="B152" s="12">
        <v>897315.0</v>
      </c>
      <c r="C152" s="15" t="s">
        <v>9561</v>
      </c>
      <c r="D152" s="15">
        <v>7221540.0</v>
      </c>
      <c r="E152" s="15" t="s">
        <v>9699</v>
      </c>
      <c r="F152" s="15" t="str">
        <f>VLOOKUP(WEEKDAY(E152),'Dia da Semana'!$S:$T,2,FALSE)</f>
        <v>Terça</v>
      </c>
      <c r="G152" s="13" t="s">
        <v>9714</v>
      </c>
      <c r="H152" s="33" t="s">
        <v>8184</v>
      </c>
      <c r="I152" s="1"/>
      <c r="J152" s="1"/>
      <c r="K152" s="1"/>
      <c r="L152" s="1"/>
      <c r="M152" s="1"/>
      <c r="N152" s="15"/>
      <c r="O152" s="1"/>
      <c r="P152" s="1"/>
      <c r="Q152" s="1"/>
      <c r="R152" s="1"/>
      <c r="S152" s="1"/>
      <c r="T152" s="1"/>
      <c r="U152" s="1"/>
      <c r="V152" s="1"/>
      <c r="W152" s="1"/>
      <c r="X152" s="1"/>
      <c r="Y152" s="1"/>
      <c r="Z152" s="1"/>
    </row>
    <row r="153" ht="14.25" customHeight="1">
      <c r="A153" s="1"/>
      <c r="B153" s="12">
        <v>898573.0</v>
      </c>
      <c r="C153" s="15" t="s">
        <v>2410</v>
      </c>
      <c r="D153" s="15">
        <v>3002413.0</v>
      </c>
      <c r="E153" s="15" t="s">
        <v>9699</v>
      </c>
      <c r="F153" s="15" t="str">
        <f>VLOOKUP(WEEKDAY(E153),'Dia da Semana'!$S:$T,2,FALSE)</f>
        <v>Terça</v>
      </c>
      <c r="G153" s="13" t="s">
        <v>9714</v>
      </c>
      <c r="H153" s="33" t="s">
        <v>8184</v>
      </c>
      <c r="I153" s="1"/>
      <c r="J153" s="1"/>
      <c r="K153" s="1"/>
      <c r="L153" s="1"/>
      <c r="M153" s="1"/>
      <c r="N153" s="15"/>
      <c r="O153" s="1"/>
      <c r="P153" s="1"/>
      <c r="Q153" s="1"/>
      <c r="R153" s="1"/>
      <c r="S153" s="1"/>
      <c r="T153" s="1"/>
      <c r="U153" s="1"/>
      <c r="V153" s="1"/>
      <c r="W153" s="1"/>
      <c r="X153" s="1"/>
      <c r="Y153" s="1"/>
      <c r="Z153" s="1"/>
    </row>
    <row r="154" ht="14.25" customHeight="1">
      <c r="A154" s="1"/>
      <c r="B154" s="12">
        <v>899668.0</v>
      </c>
      <c r="C154" s="15" t="s">
        <v>2410</v>
      </c>
      <c r="D154" s="15">
        <v>5305836.0</v>
      </c>
      <c r="E154" s="15" t="s">
        <v>9699</v>
      </c>
      <c r="F154" s="15" t="str">
        <f>VLOOKUP(WEEKDAY(E154),'Dia da Semana'!$S:$T,2,FALSE)</f>
        <v>Terça</v>
      </c>
      <c r="G154" s="13" t="s">
        <v>9715</v>
      </c>
      <c r="H154" s="33" t="s">
        <v>8184</v>
      </c>
      <c r="I154" s="1"/>
      <c r="J154" s="1"/>
      <c r="K154" s="1"/>
      <c r="L154" s="1"/>
      <c r="M154" s="1"/>
      <c r="N154" s="15"/>
      <c r="O154" s="1"/>
      <c r="P154" s="1"/>
      <c r="Q154" s="1"/>
      <c r="R154" s="1"/>
      <c r="S154" s="1"/>
      <c r="T154" s="1"/>
      <c r="U154" s="1"/>
      <c r="V154" s="1"/>
      <c r="W154" s="1"/>
      <c r="X154" s="1"/>
      <c r="Y154" s="1"/>
      <c r="Z154" s="1"/>
    </row>
    <row r="155" ht="14.25" customHeight="1">
      <c r="A155" s="1"/>
      <c r="B155" s="12">
        <v>899678.0</v>
      </c>
      <c r="C155" s="15" t="s">
        <v>2410</v>
      </c>
      <c r="D155" s="15">
        <v>1258753.0</v>
      </c>
      <c r="E155" s="15" t="s">
        <v>9699</v>
      </c>
      <c r="F155" s="15" t="str">
        <f>VLOOKUP(WEEKDAY(E155),'Dia da Semana'!$S:$T,2,FALSE)</f>
        <v>Terça</v>
      </c>
      <c r="G155" s="13" t="s">
        <v>9716</v>
      </c>
      <c r="H155" s="33" t="s">
        <v>8184</v>
      </c>
      <c r="I155" s="1"/>
      <c r="J155" s="1"/>
      <c r="K155" s="1"/>
      <c r="L155" s="1"/>
      <c r="M155" s="1"/>
      <c r="N155" s="15"/>
      <c r="O155" s="1"/>
      <c r="P155" s="1"/>
      <c r="Q155" s="1"/>
      <c r="R155" s="1"/>
      <c r="S155" s="1"/>
      <c r="T155" s="1"/>
      <c r="U155" s="1"/>
      <c r="V155" s="1"/>
      <c r="W155" s="1"/>
      <c r="X155" s="1"/>
      <c r="Y155" s="1"/>
      <c r="Z155" s="1"/>
    </row>
    <row r="156" ht="14.25" customHeight="1">
      <c r="A156" s="1"/>
      <c r="B156" s="12">
        <v>899794.0</v>
      </c>
      <c r="C156" s="15" t="s">
        <v>2410</v>
      </c>
      <c r="D156" s="15">
        <v>6364506.0</v>
      </c>
      <c r="E156" s="15" t="s">
        <v>9699</v>
      </c>
      <c r="F156" s="15" t="str">
        <f>VLOOKUP(WEEKDAY(E156),'Dia da Semana'!$S:$T,2,FALSE)</f>
        <v>Terça</v>
      </c>
      <c r="G156" s="13" t="s">
        <v>9717</v>
      </c>
      <c r="H156" s="33" t="s">
        <v>8184</v>
      </c>
      <c r="I156" s="1"/>
      <c r="J156" s="1"/>
      <c r="K156" s="1"/>
      <c r="L156" s="1"/>
      <c r="M156" s="1"/>
      <c r="N156" s="15"/>
      <c r="O156" s="1"/>
      <c r="P156" s="1"/>
      <c r="Q156" s="1"/>
      <c r="R156" s="1"/>
      <c r="S156" s="1"/>
      <c r="T156" s="1"/>
      <c r="U156" s="1"/>
      <c r="V156" s="1"/>
      <c r="W156" s="1"/>
      <c r="X156" s="1"/>
      <c r="Y156" s="1"/>
      <c r="Z156" s="1"/>
    </row>
    <row r="157" ht="14.25" customHeight="1">
      <c r="A157" s="1"/>
      <c r="B157" s="12">
        <v>899904.0</v>
      </c>
      <c r="C157" s="15" t="s">
        <v>2410</v>
      </c>
      <c r="D157" s="15">
        <v>8877517.0</v>
      </c>
      <c r="E157" s="15" t="s">
        <v>9699</v>
      </c>
      <c r="F157" s="15" t="str">
        <f>VLOOKUP(WEEKDAY(E157),'Dia da Semana'!$S:$T,2,FALSE)</f>
        <v>Terça</v>
      </c>
      <c r="G157" s="13" t="s">
        <v>9714</v>
      </c>
      <c r="H157" s="33" t="s">
        <v>8184</v>
      </c>
      <c r="I157" s="1"/>
      <c r="J157" s="1"/>
      <c r="K157" s="1"/>
      <c r="L157" s="1"/>
      <c r="M157" s="1"/>
      <c r="N157" s="15"/>
      <c r="O157" s="1"/>
      <c r="P157" s="1"/>
      <c r="Q157" s="1"/>
      <c r="R157" s="1"/>
      <c r="S157" s="1"/>
      <c r="T157" s="1"/>
      <c r="U157" s="1"/>
      <c r="V157" s="1"/>
      <c r="W157" s="1"/>
      <c r="X157" s="1"/>
      <c r="Y157" s="1"/>
      <c r="Z157" s="1"/>
    </row>
    <row r="158" ht="14.25" customHeight="1">
      <c r="A158" s="1"/>
      <c r="B158" s="12">
        <v>899924.0</v>
      </c>
      <c r="C158" s="15" t="s">
        <v>2410</v>
      </c>
      <c r="D158" s="15">
        <v>2573183.0</v>
      </c>
      <c r="E158" s="15" t="s">
        <v>9699</v>
      </c>
      <c r="F158" s="15" t="str">
        <f>VLOOKUP(WEEKDAY(E158),'Dia da Semana'!$S:$T,2,FALSE)</f>
        <v>Terça</v>
      </c>
      <c r="G158" s="13" t="s">
        <v>9718</v>
      </c>
      <c r="H158" s="33" t="s">
        <v>8184</v>
      </c>
      <c r="I158" s="1"/>
      <c r="J158" s="1"/>
      <c r="K158" s="1"/>
      <c r="L158" s="1"/>
      <c r="M158" s="1"/>
      <c r="N158" s="15"/>
      <c r="O158" s="1"/>
      <c r="P158" s="1"/>
      <c r="Q158" s="1"/>
      <c r="R158" s="1"/>
      <c r="S158" s="1"/>
      <c r="T158" s="1"/>
      <c r="U158" s="1"/>
      <c r="V158" s="1"/>
      <c r="W158" s="1"/>
      <c r="X158" s="1"/>
      <c r="Y158" s="1"/>
      <c r="Z158" s="1"/>
    </row>
    <row r="159" ht="14.25" customHeight="1">
      <c r="A159" s="1"/>
      <c r="B159" s="12">
        <v>900179.0</v>
      </c>
      <c r="C159" s="15" t="s">
        <v>2410</v>
      </c>
      <c r="D159" s="15">
        <v>3035484.0</v>
      </c>
      <c r="E159" s="15" t="s">
        <v>9699</v>
      </c>
      <c r="F159" s="15" t="str">
        <f>VLOOKUP(WEEKDAY(E159),'Dia da Semana'!$S:$T,2,FALSE)</f>
        <v>Terça</v>
      </c>
      <c r="G159" s="13" t="s">
        <v>9719</v>
      </c>
      <c r="H159" s="33" t="s">
        <v>8184</v>
      </c>
      <c r="I159" s="1"/>
      <c r="J159" s="1"/>
      <c r="K159" s="1"/>
      <c r="L159" s="1"/>
      <c r="M159" s="1"/>
      <c r="N159" s="15"/>
      <c r="O159" s="1"/>
      <c r="P159" s="1"/>
      <c r="Q159" s="1"/>
      <c r="R159" s="1"/>
      <c r="S159" s="1"/>
      <c r="T159" s="1"/>
      <c r="U159" s="1"/>
      <c r="V159" s="1"/>
      <c r="W159" s="1"/>
      <c r="X159" s="1"/>
      <c r="Y159" s="1"/>
      <c r="Z159" s="1"/>
    </row>
    <row r="160" ht="14.25" customHeight="1">
      <c r="A160" s="1"/>
      <c r="B160" s="12">
        <v>870414.0</v>
      </c>
      <c r="C160" s="15" t="s">
        <v>9561</v>
      </c>
      <c r="D160" s="15">
        <v>2626587.0</v>
      </c>
      <c r="E160" s="15" t="s">
        <v>9720</v>
      </c>
      <c r="F160" s="15" t="str">
        <f>VLOOKUP(WEEKDAY(E160),'Dia da Semana'!$S:$T,2,FALSE)</f>
        <v>Domingo</v>
      </c>
      <c r="G160" s="13" t="s">
        <v>9721</v>
      </c>
      <c r="H160" s="33" t="s">
        <v>8184</v>
      </c>
      <c r="I160" s="1"/>
      <c r="J160" s="1"/>
      <c r="K160" s="1"/>
      <c r="L160" s="1"/>
      <c r="M160" s="1"/>
      <c r="N160" s="15"/>
      <c r="O160" s="1"/>
      <c r="P160" s="1"/>
      <c r="Q160" s="1"/>
      <c r="R160" s="1"/>
      <c r="S160" s="1"/>
      <c r="T160" s="1"/>
      <c r="U160" s="1"/>
      <c r="V160" s="1"/>
      <c r="W160" s="1"/>
      <c r="X160" s="1"/>
      <c r="Y160" s="1"/>
      <c r="Z160" s="1"/>
    </row>
    <row r="161" ht="14.25" customHeight="1">
      <c r="A161" s="1"/>
      <c r="B161" s="12">
        <v>873790.0</v>
      </c>
      <c r="C161" s="15" t="s">
        <v>2410</v>
      </c>
      <c r="D161" s="15">
        <v>5273834.0</v>
      </c>
      <c r="E161" s="15" t="s">
        <v>9720</v>
      </c>
      <c r="F161" s="15" t="str">
        <f>VLOOKUP(WEEKDAY(E161),'Dia da Semana'!$S:$T,2,FALSE)</f>
        <v>Domingo</v>
      </c>
      <c r="G161" s="13" t="s">
        <v>9722</v>
      </c>
      <c r="H161" s="33" t="s">
        <v>8184</v>
      </c>
      <c r="I161" s="1"/>
      <c r="J161" s="1"/>
      <c r="K161" s="1"/>
      <c r="L161" s="1"/>
      <c r="M161" s="1"/>
      <c r="N161" s="15"/>
      <c r="O161" s="1"/>
      <c r="P161" s="1"/>
      <c r="Q161" s="1"/>
      <c r="R161" s="1"/>
      <c r="S161" s="1"/>
      <c r="T161" s="1"/>
      <c r="U161" s="1"/>
      <c r="V161" s="1"/>
      <c r="W161" s="1"/>
      <c r="X161" s="1"/>
      <c r="Y161" s="1"/>
      <c r="Z161" s="1"/>
    </row>
    <row r="162" ht="14.25" customHeight="1">
      <c r="A162" s="1"/>
      <c r="B162" s="12">
        <v>879167.0</v>
      </c>
      <c r="C162" s="15" t="s">
        <v>2410</v>
      </c>
      <c r="D162" s="15">
        <v>1732971.0</v>
      </c>
      <c r="E162" s="15" t="s">
        <v>9720</v>
      </c>
      <c r="F162" s="15" t="str">
        <f>VLOOKUP(WEEKDAY(E162),'Dia da Semana'!$S:$T,2,FALSE)</f>
        <v>Domingo</v>
      </c>
      <c r="G162" s="13" t="s">
        <v>9723</v>
      </c>
      <c r="H162" s="33" t="s">
        <v>8184</v>
      </c>
      <c r="I162" s="1"/>
      <c r="J162" s="1"/>
      <c r="K162" s="1"/>
      <c r="L162" s="1"/>
      <c r="M162" s="1"/>
      <c r="N162" s="15"/>
      <c r="O162" s="1"/>
      <c r="P162" s="1"/>
      <c r="Q162" s="1"/>
      <c r="R162" s="1"/>
      <c r="S162" s="1"/>
      <c r="T162" s="1"/>
      <c r="U162" s="1"/>
      <c r="V162" s="1"/>
      <c r="W162" s="1"/>
      <c r="X162" s="1"/>
      <c r="Y162" s="1"/>
      <c r="Z162" s="1"/>
    </row>
    <row r="163" ht="14.25" customHeight="1">
      <c r="A163" s="1"/>
      <c r="B163" s="12">
        <v>886146.0</v>
      </c>
      <c r="C163" s="15" t="s">
        <v>2410</v>
      </c>
      <c r="D163" s="15">
        <v>6442103.0</v>
      </c>
      <c r="E163" s="15" t="s">
        <v>9720</v>
      </c>
      <c r="F163" s="15" t="str">
        <f>VLOOKUP(WEEKDAY(E163),'Dia da Semana'!$S:$T,2,FALSE)</f>
        <v>Domingo</v>
      </c>
      <c r="G163" s="13" t="s">
        <v>9724</v>
      </c>
      <c r="H163" s="33" t="s">
        <v>8184</v>
      </c>
      <c r="I163" s="1"/>
      <c r="J163" s="1"/>
      <c r="K163" s="1"/>
      <c r="L163" s="1"/>
      <c r="M163" s="1"/>
      <c r="N163" s="15"/>
      <c r="O163" s="1"/>
      <c r="P163" s="1"/>
      <c r="Q163" s="1"/>
      <c r="R163" s="1"/>
      <c r="S163" s="1"/>
      <c r="T163" s="1"/>
      <c r="U163" s="1"/>
      <c r="V163" s="1"/>
      <c r="W163" s="1"/>
      <c r="X163" s="1"/>
      <c r="Y163" s="1"/>
      <c r="Z163" s="1"/>
    </row>
    <row r="164" ht="14.25" customHeight="1">
      <c r="A164" s="1"/>
      <c r="B164" s="12">
        <v>886546.0</v>
      </c>
      <c r="C164" s="15" t="s">
        <v>2410</v>
      </c>
      <c r="D164" s="15">
        <v>8282510.0</v>
      </c>
      <c r="E164" s="15" t="s">
        <v>9720</v>
      </c>
      <c r="F164" s="15" t="str">
        <f>VLOOKUP(WEEKDAY(E164),'Dia da Semana'!$S:$T,2,FALSE)</f>
        <v>Domingo</v>
      </c>
      <c r="G164" s="13" t="s">
        <v>9725</v>
      </c>
      <c r="H164" s="33" t="s">
        <v>8184</v>
      </c>
      <c r="I164" s="1"/>
      <c r="J164" s="1"/>
      <c r="K164" s="1"/>
      <c r="L164" s="1"/>
      <c r="M164" s="1"/>
      <c r="N164" s="15"/>
      <c r="O164" s="1"/>
      <c r="P164" s="1"/>
      <c r="Q164" s="1"/>
      <c r="R164" s="1"/>
      <c r="S164" s="1"/>
      <c r="T164" s="1"/>
      <c r="U164" s="1"/>
      <c r="V164" s="1"/>
      <c r="W164" s="1"/>
      <c r="X164" s="1"/>
      <c r="Y164" s="1"/>
      <c r="Z164" s="1"/>
    </row>
    <row r="165" ht="14.25" customHeight="1">
      <c r="A165" s="1"/>
      <c r="B165" s="12">
        <v>886639.0</v>
      </c>
      <c r="C165" s="15" t="s">
        <v>9561</v>
      </c>
      <c r="D165" s="15">
        <v>2283916.0</v>
      </c>
      <c r="E165" s="15" t="s">
        <v>9720</v>
      </c>
      <c r="F165" s="15" t="str">
        <f>VLOOKUP(WEEKDAY(E165),'Dia da Semana'!$S:$T,2,FALSE)</f>
        <v>Domingo</v>
      </c>
      <c r="G165" s="13" t="s">
        <v>9726</v>
      </c>
      <c r="H165" s="33" t="s">
        <v>8184</v>
      </c>
      <c r="I165" s="1"/>
      <c r="J165" s="1"/>
      <c r="K165" s="1"/>
      <c r="L165" s="1"/>
      <c r="M165" s="1"/>
      <c r="N165" s="15"/>
      <c r="O165" s="1"/>
      <c r="P165" s="1"/>
      <c r="Q165" s="1"/>
      <c r="R165" s="1"/>
      <c r="S165" s="1"/>
      <c r="T165" s="1"/>
      <c r="U165" s="1"/>
      <c r="V165" s="1"/>
      <c r="W165" s="1"/>
      <c r="X165" s="1"/>
      <c r="Y165" s="1"/>
      <c r="Z165" s="1"/>
    </row>
    <row r="166" ht="14.25" customHeight="1">
      <c r="A166" s="1"/>
      <c r="B166" s="12">
        <v>890561.0</v>
      </c>
      <c r="C166" s="15" t="s">
        <v>4186</v>
      </c>
      <c r="D166" s="15">
        <v>8548892.0</v>
      </c>
      <c r="E166" s="15" t="s">
        <v>9720</v>
      </c>
      <c r="F166" s="15" t="str">
        <f>VLOOKUP(WEEKDAY(E166),'Dia da Semana'!$S:$T,2,FALSE)</f>
        <v>Domingo</v>
      </c>
      <c r="G166" s="13" t="s">
        <v>9727</v>
      </c>
      <c r="H166" s="33" t="s">
        <v>8184</v>
      </c>
      <c r="I166" s="1"/>
      <c r="J166" s="1"/>
      <c r="K166" s="1"/>
      <c r="L166" s="1"/>
      <c r="M166" s="1"/>
      <c r="N166" s="15"/>
      <c r="O166" s="1"/>
      <c r="P166" s="1"/>
      <c r="Q166" s="1"/>
      <c r="R166" s="1"/>
      <c r="S166" s="1"/>
      <c r="T166" s="1"/>
      <c r="U166" s="1"/>
      <c r="V166" s="1"/>
      <c r="W166" s="1"/>
      <c r="X166" s="1"/>
      <c r="Y166" s="1"/>
      <c r="Z166" s="1"/>
    </row>
    <row r="167" ht="14.25" customHeight="1">
      <c r="A167" s="1"/>
      <c r="B167" s="12">
        <v>890616.0</v>
      </c>
      <c r="C167" s="15" t="s">
        <v>2410</v>
      </c>
      <c r="D167" s="15">
        <v>8627344.0</v>
      </c>
      <c r="E167" s="15" t="s">
        <v>9720</v>
      </c>
      <c r="F167" s="15" t="str">
        <f>VLOOKUP(WEEKDAY(E167),'Dia da Semana'!$S:$T,2,FALSE)</f>
        <v>Domingo</v>
      </c>
      <c r="G167" s="13" t="s">
        <v>9728</v>
      </c>
      <c r="H167" s="33" t="s">
        <v>8184</v>
      </c>
      <c r="I167" s="1"/>
      <c r="J167" s="1"/>
      <c r="K167" s="1"/>
      <c r="L167" s="1"/>
      <c r="M167" s="1"/>
      <c r="N167" s="15"/>
      <c r="O167" s="1"/>
      <c r="P167" s="1"/>
      <c r="Q167" s="1"/>
      <c r="R167" s="1"/>
      <c r="S167" s="1"/>
      <c r="T167" s="1"/>
      <c r="U167" s="1"/>
      <c r="V167" s="1"/>
      <c r="W167" s="1"/>
      <c r="X167" s="1"/>
      <c r="Y167" s="1"/>
      <c r="Z167" s="1"/>
    </row>
    <row r="168" ht="14.25" customHeight="1">
      <c r="A168" s="1"/>
      <c r="B168" s="12">
        <v>892291.0</v>
      </c>
      <c r="C168" s="15" t="s">
        <v>9561</v>
      </c>
      <c r="D168" s="15">
        <v>3245373.0</v>
      </c>
      <c r="E168" s="15" t="s">
        <v>9720</v>
      </c>
      <c r="F168" s="15" t="str">
        <f>VLOOKUP(WEEKDAY(E168),'Dia da Semana'!$S:$T,2,FALSE)</f>
        <v>Domingo</v>
      </c>
      <c r="G168" s="13" t="s">
        <v>9729</v>
      </c>
      <c r="H168" s="33" t="s">
        <v>8184</v>
      </c>
      <c r="I168" s="1"/>
      <c r="J168" s="1"/>
      <c r="K168" s="1"/>
      <c r="L168" s="1"/>
      <c r="M168" s="1"/>
      <c r="N168" s="15"/>
      <c r="O168" s="1"/>
      <c r="P168" s="1"/>
      <c r="Q168" s="1"/>
      <c r="R168" s="1"/>
      <c r="S168" s="1"/>
      <c r="T168" s="1"/>
      <c r="U168" s="1"/>
      <c r="V168" s="1"/>
      <c r="W168" s="1"/>
      <c r="X168" s="1"/>
      <c r="Y168" s="1"/>
      <c r="Z168" s="1"/>
    </row>
    <row r="169" ht="14.25" customHeight="1">
      <c r="A169" s="1"/>
      <c r="B169" s="12">
        <v>893616.0</v>
      </c>
      <c r="C169" s="15" t="s">
        <v>2410</v>
      </c>
      <c r="D169" s="15">
        <v>684026.0</v>
      </c>
      <c r="E169" s="15" t="s">
        <v>9720</v>
      </c>
      <c r="F169" s="15" t="str">
        <f>VLOOKUP(WEEKDAY(E169),'Dia da Semana'!$S:$T,2,FALSE)</f>
        <v>Domingo</v>
      </c>
      <c r="G169" s="13" t="s">
        <v>9730</v>
      </c>
      <c r="H169" s="33" t="s">
        <v>8184</v>
      </c>
      <c r="I169" s="1"/>
      <c r="J169" s="1"/>
      <c r="K169" s="1"/>
      <c r="L169" s="1"/>
      <c r="M169" s="1"/>
      <c r="N169" s="15"/>
      <c r="O169" s="1"/>
      <c r="P169" s="1"/>
      <c r="Q169" s="1"/>
      <c r="R169" s="1"/>
      <c r="S169" s="1"/>
      <c r="T169" s="1"/>
      <c r="U169" s="1"/>
      <c r="V169" s="1"/>
      <c r="W169" s="1"/>
      <c r="X169" s="1"/>
      <c r="Y169" s="1"/>
      <c r="Z169" s="1"/>
    </row>
    <row r="170" ht="14.25" customHeight="1">
      <c r="A170" s="1"/>
      <c r="B170" s="12">
        <v>893620.0</v>
      </c>
      <c r="C170" s="15" t="s">
        <v>2410</v>
      </c>
      <c r="D170" s="15">
        <v>1130609.0</v>
      </c>
      <c r="E170" s="15" t="s">
        <v>9720</v>
      </c>
      <c r="F170" s="15" t="str">
        <f>VLOOKUP(WEEKDAY(E170),'Dia da Semana'!$S:$T,2,FALSE)</f>
        <v>Domingo</v>
      </c>
      <c r="G170" s="13" t="s">
        <v>9731</v>
      </c>
      <c r="H170" s="33" t="s">
        <v>8184</v>
      </c>
      <c r="I170" s="1"/>
      <c r="J170" s="1"/>
      <c r="K170" s="1"/>
      <c r="L170" s="1"/>
      <c r="M170" s="1"/>
      <c r="N170" s="15"/>
      <c r="O170" s="1"/>
      <c r="P170" s="1"/>
      <c r="Q170" s="1"/>
      <c r="R170" s="1"/>
      <c r="S170" s="1"/>
      <c r="T170" s="1"/>
      <c r="U170" s="1"/>
      <c r="V170" s="1"/>
      <c r="W170" s="1"/>
      <c r="X170" s="1"/>
      <c r="Y170" s="1"/>
      <c r="Z170" s="1"/>
    </row>
    <row r="171" ht="14.25" customHeight="1">
      <c r="A171" s="1"/>
      <c r="B171" s="12">
        <v>895134.0</v>
      </c>
      <c r="C171" s="15" t="s">
        <v>2410</v>
      </c>
      <c r="D171" s="15">
        <v>8874054.0</v>
      </c>
      <c r="E171" s="15" t="s">
        <v>9720</v>
      </c>
      <c r="F171" s="15" t="str">
        <f>VLOOKUP(WEEKDAY(E171),'Dia da Semana'!$S:$T,2,FALSE)</f>
        <v>Domingo</v>
      </c>
      <c r="G171" s="13" t="s">
        <v>9732</v>
      </c>
      <c r="H171" s="33" t="s">
        <v>8184</v>
      </c>
      <c r="I171" s="1"/>
      <c r="J171" s="1"/>
      <c r="K171" s="1"/>
      <c r="L171" s="1"/>
      <c r="M171" s="1"/>
      <c r="N171" s="15"/>
      <c r="O171" s="1"/>
      <c r="P171" s="1"/>
      <c r="Q171" s="1"/>
      <c r="R171" s="1"/>
      <c r="S171" s="1"/>
      <c r="T171" s="1"/>
      <c r="U171" s="1"/>
      <c r="V171" s="1"/>
      <c r="W171" s="1"/>
      <c r="X171" s="1"/>
      <c r="Y171" s="1"/>
      <c r="Z171" s="1"/>
    </row>
    <row r="172" ht="14.25" customHeight="1">
      <c r="A172" s="1"/>
      <c r="B172" s="12">
        <v>896245.0</v>
      </c>
      <c r="C172" s="15" t="s">
        <v>9561</v>
      </c>
      <c r="D172" s="15">
        <v>831995.0</v>
      </c>
      <c r="E172" s="15" t="s">
        <v>9720</v>
      </c>
      <c r="F172" s="15" t="str">
        <f>VLOOKUP(WEEKDAY(E172),'Dia da Semana'!$S:$T,2,FALSE)</f>
        <v>Domingo</v>
      </c>
      <c r="G172" s="13" t="s">
        <v>9733</v>
      </c>
      <c r="H172" s="33" t="s">
        <v>8184</v>
      </c>
      <c r="I172" s="1"/>
      <c r="J172" s="1"/>
      <c r="K172" s="1"/>
      <c r="L172" s="1"/>
      <c r="M172" s="1"/>
      <c r="N172" s="15"/>
      <c r="O172" s="1"/>
      <c r="P172" s="1"/>
      <c r="Q172" s="1"/>
      <c r="R172" s="1"/>
      <c r="S172" s="1"/>
      <c r="T172" s="1"/>
      <c r="U172" s="1"/>
      <c r="V172" s="1"/>
      <c r="W172" s="1"/>
      <c r="X172" s="1"/>
      <c r="Y172" s="1"/>
      <c r="Z172" s="1"/>
    </row>
    <row r="173" ht="14.25" customHeight="1">
      <c r="A173" s="1"/>
      <c r="B173" s="12">
        <v>896610.0</v>
      </c>
      <c r="C173" s="15" t="s">
        <v>2410</v>
      </c>
      <c r="D173" s="15">
        <v>8562082.0</v>
      </c>
      <c r="E173" s="15" t="s">
        <v>9720</v>
      </c>
      <c r="F173" s="15" t="str">
        <f>VLOOKUP(WEEKDAY(E173),'Dia da Semana'!$S:$T,2,FALSE)</f>
        <v>Domingo</v>
      </c>
      <c r="G173" s="13" t="s">
        <v>9734</v>
      </c>
      <c r="H173" s="33" t="s">
        <v>8184</v>
      </c>
      <c r="I173" s="1"/>
      <c r="J173" s="1"/>
      <c r="K173" s="1"/>
      <c r="L173" s="1"/>
      <c r="M173" s="1"/>
      <c r="N173" s="15"/>
      <c r="O173" s="1"/>
      <c r="P173" s="1"/>
      <c r="Q173" s="1"/>
      <c r="R173" s="1"/>
      <c r="S173" s="1"/>
      <c r="T173" s="1"/>
      <c r="U173" s="1"/>
      <c r="V173" s="1"/>
      <c r="W173" s="1"/>
      <c r="X173" s="1"/>
      <c r="Y173" s="1"/>
      <c r="Z173" s="1"/>
    </row>
    <row r="174" ht="14.25" customHeight="1">
      <c r="A174" s="1"/>
      <c r="B174" s="12">
        <v>811607.0</v>
      </c>
      <c r="C174" s="15" t="s">
        <v>4186</v>
      </c>
      <c r="D174" s="15">
        <v>3231973.0</v>
      </c>
      <c r="E174" s="15" t="s">
        <v>9735</v>
      </c>
      <c r="F174" s="15" t="str">
        <f>VLOOKUP(WEEKDAY(E174),'Dia da Semana'!$S:$T,2,FALSE)</f>
        <v>Sábado</v>
      </c>
      <c r="G174" s="13" t="s">
        <v>9736</v>
      </c>
      <c r="H174" s="33" t="s">
        <v>8184</v>
      </c>
      <c r="I174" s="1"/>
      <c r="J174" s="1"/>
      <c r="K174" s="1"/>
      <c r="L174" s="1"/>
      <c r="M174" s="1"/>
      <c r="N174" s="15"/>
      <c r="O174" s="1"/>
      <c r="P174" s="1"/>
      <c r="Q174" s="1"/>
      <c r="R174" s="1"/>
      <c r="S174" s="1"/>
      <c r="T174" s="1"/>
      <c r="U174" s="1"/>
      <c r="V174" s="1"/>
      <c r="W174" s="1"/>
      <c r="X174" s="1"/>
      <c r="Y174" s="1"/>
      <c r="Z174" s="1"/>
    </row>
    <row r="175" ht="14.25" customHeight="1">
      <c r="A175" s="1"/>
      <c r="B175" s="12">
        <v>835953.0</v>
      </c>
      <c r="C175" s="15" t="s">
        <v>9561</v>
      </c>
      <c r="D175" s="15">
        <v>2903698.0</v>
      </c>
      <c r="E175" s="15" t="s">
        <v>9735</v>
      </c>
      <c r="F175" s="15" t="str">
        <f>VLOOKUP(WEEKDAY(E175),'Dia da Semana'!$S:$T,2,FALSE)</f>
        <v>Sábado</v>
      </c>
      <c r="G175" s="13" t="s">
        <v>9737</v>
      </c>
      <c r="H175" s="33" t="s">
        <v>8184</v>
      </c>
      <c r="I175" s="1"/>
      <c r="J175" s="1"/>
      <c r="K175" s="1"/>
      <c r="L175" s="1"/>
      <c r="M175" s="1"/>
      <c r="N175" s="15"/>
      <c r="O175" s="1"/>
      <c r="P175" s="1"/>
      <c r="Q175" s="1"/>
      <c r="R175" s="1"/>
      <c r="S175" s="1"/>
      <c r="T175" s="1"/>
      <c r="U175" s="1"/>
      <c r="V175" s="1"/>
      <c r="W175" s="1"/>
      <c r="X175" s="1"/>
      <c r="Y175" s="1"/>
      <c r="Z175" s="1"/>
    </row>
    <row r="176" ht="14.25" customHeight="1">
      <c r="A176" s="1"/>
      <c r="B176" s="12">
        <v>864265.0</v>
      </c>
      <c r="C176" s="15" t="s">
        <v>9561</v>
      </c>
      <c r="D176" s="15">
        <v>5914862.0</v>
      </c>
      <c r="E176" s="15" t="s">
        <v>9735</v>
      </c>
      <c r="F176" s="15" t="str">
        <f>VLOOKUP(WEEKDAY(E176),'Dia da Semana'!$S:$T,2,FALSE)</f>
        <v>Sábado</v>
      </c>
      <c r="G176" s="13" t="s">
        <v>9738</v>
      </c>
      <c r="H176" s="33" t="s">
        <v>8184</v>
      </c>
      <c r="I176" s="1"/>
      <c r="J176" s="1"/>
      <c r="K176" s="1"/>
      <c r="L176" s="1"/>
      <c r="M176" s="1"/>
      <c r="N176" s="15"/>
      <c r="O176" s="1"/>
      <c r="P176" s="1"/>
      <c r="Q176" s="1"/>
      <c r="R176" s="1"/>
      <c r="S176" s="1"/>
      <c r="T176" s="1"/>
      <c r="U176" s="1"/>
      <c r="V176" s="1"/>
      <c r="W176" s="1"/>
      <c r="X176" s="1"/>
      <c r="Y176" s="1"/>
      <c r="Z176" s="1"/>
    </row>
    <row r="177" ht="14.25" customHeight="1">
      <c r="A177" s="1"/>
      <c r="B177" s="12">
        <v>878914.0</v>
      </c>
      <c r="C177" s="15" t="s">
        <v>9617</v>
      </c>
      <c r="D177" s="15">
        <v>3884407.0</v>
      </c>
      <c r="E177" s="15" t="s">
        <v>9735</v>
      </c>
      <c r="F177" s="15" t="str">
        <f>VLOOKUP(WEEKDAY(E177),'Dia da Semana'!$S:$T,2,FALSE)</f>
        <v>Sábado</v>
      </c>
      <c r="G177" s="13" t="s">
        <v>9739</v>
      </c>
      <c r="H177" s="33" t="s">
        <v>8184</v>
      </c>
      <c r="I177" s="1"/>
      <c r="J177" s="1"/>
      <c r="K177" s="1"/>
      <c r="L177" s="1"/>
      <c r="M177" s="1"/>
      <c r="N177" s="15"/>
      <c r="O177" s="1"/>
      <c r="P177" s="1"/>
      <c r="Q177" s="1"/>
      <c r="R177" s="1"/>
      <c r="S177" s="1"/>
      <c r="T177" s="1"/>
      <c r="U177" s="1"/>
      <c r="V177" s="1"/>
      <c r="W177" s="1"/>
      <c r="X177" s="1"/>
      <c r="Y177" s="1"/>
      <c r="Z177" s="1"/>
    </row>
    <row r="178" ht="14.25" customHeight="1">
      <c r="A178" s="1"/>
      <c r="B178" s="12">
        <v>881849.0</v>
      </c>
      <c r="C178" s="15" t="s">
        <v>2410</v>
      </c>
      <c r="D178" s="15">
        <v>8514257.0</v>
      </c>
      <c r="E178" s="15" t="s">
        <v>9735</v>
      </c>
      <c r="F178" s="15" t="str">
        <f>VLOOKUP(WEEKDAY(E178),'Dia da Semana'!$S:$T,2,FALSE)</f>
        <v>Sábado</v>
      </c>
      <c r="G178" s="13" t="s">
        <v>9740</v>
      </c>
      <c r="H178" s="33" t="s">
        <v>8184</v>
      </c>
      <c r="I178" s="1"/>
      <c r="J178" s="1"/>
      <c r="K178" s="1"/>
      <c r="L178" s="1"/>
      <c r="M178" s="1"/>
      <c r="N178" s="15"/>
      <c r="O178" s="1"/>
      <c r="P178" s="1"/>
      <c r="Q178" s="1"/>
      <c r="R178" s="1"/>
      <c r="S178" s="1"/>
      <c r="T178" s="1"/>
      <c r="U178" s="1"/>
      <c r="V178" s="1"/>
      <c r="W178" s="1"/>
      <c r="X178" s="1"/>
      <c r="Y178" s="1"/>
      <c r="Z178" s="1"/>
    </row>
    <row r="179" ht="14.25" customHeight="1">
      <c r="A179" s="1"/>
      <c r="B179" s="12">
        <v>884132.0</v>
      </c>
      <c r="C179" s="15" t="s">
        <v>9561</v>
      </c>
      <c r="D179" s="15">
        <v>6760515.0</v>
      </c>
      <c r="E179" s="15" t="s">
        <v>9735</v>
      </c>
      <c r="F179" s="15" t="str">
        <f>VLOOKUP(WEEKDAY(E179),'Dia da Semana'!$S:$T,2,FALSE)</f>
        <v>Sábado</v>
      </c>
      <c r="G179" s="13" t="s">
        <v>9741</v>
      </c>
      <c r="H179" s="33" t="s">
        <v>8184</v>
      </c>
      <c r="I179" s="1"/>
      <c r="J179" s="1"/>
      <c r="K179" s="1"/>
      <c r="L179" s="1"/>
      <c r="M179" s="1"/>
      <c r="N179" s="15"/>
      <c r="O179" s="1"/>
      <c r="P179" s="1"/>
      <c r="Q179" s="1"/>
      <c r="R179" s="1"/>
      <c r="S179" s="1"/>
      <c r="T179" s="1"/>
      <c r="U179" s="1"/>
      <c r="V179" s="1"/>
      <c r="W179" s="1"/>
      <c r="X179" s="1"/>
      <c r="Y179" s="1"/>
      <c r="Z179" s="1"/>
    </row>
    <row r="180" ht="14.25" customHeight="1">
      <c r="A180" s="1"/>
      <c r="B180" s="12">
        <v>886174.0</v>
      </c>
      <c r="C180" s="15" t="s">
        <v>2410</v>
      </c>
      <c r="D180" s="15">
        <v>6293747.0</v>
      </c>
      <c r="E180" s="15" t="s">
        <v>9735</v>
      </c>
      <c r="F180" s="15" t="str">
        <f>VLOOKUP(WEEKDAY(E180),'Dia da Semana'!$S:$T,2,FALSE)</f>
        <v>Sábado</v>
      </c>
      <c r="G180" s="13" t="s">
        <v>9742</v>
      </c>
      <c r="H180" s="33" t="s">
        <v>8184</v>
      </c>
      <c r="I180" s="1"/>
      <c r="J180" s="1"/>
      <c r="K180" s="1"/>
      <c r="L180" s="1"/>
      <c r="M180" s="1"/>
      <c r="N180" s="15"/>
      <c r="O180" s="1"/>
      <c r="P180" s="1"/>
      <c r="Q180" s="1"/>
      <c r="R180" s="1"/>
      <c r="S180" s="1"/>
      <c r="T180" s="1"/>
      <c r="U180" s="1"/>
      <c r="V180" s="1"/>
      <c r="W180" s="1"/>
      <c r="X180" s="1"/>
      <c r="Y180" s="1"/>
      <c r="Z180" s="1"/>
    </row>
    <row r="181" ht="14.25" customHeight="1">
      <c r="A181" s="1"/>
      <c r="B181" s="12">
        <v>887379.0</v>
      </c>
      <c r="C181" s="15" t="s">
        <v>9561</v>
      </c>
      <c r="D181" s="15">
        <v>6068374.0</v>
      </c>
      <c r="E181" s="15" t="s">
        <v>9735</v>
      </c>
      <c r="F181" s="15" t="str">
        <f>VLOOKUP(WEEKDAY(E181),'Dia da Semana'!$S:$T,2,FALSE)</f>
        <v>Sábado</v>
      </c>
      <c r="G181" s="13" t="s">
        <v>9743</v>
      </c>
      <c r="H181" s="33" t="s">
        <v>8184</v>
      </c>
      <c r="I181" s="1"/>
      <c r="J181" s="1"/>
      <c r="K181" s="1"/>
      <c r="L181" s="1"/>
      <c r="M181" s="1"/>
      <c r="N181" s="15"/>
      <c r="O181" s="1"/>
      <c r="P181" s="1"/>
      <c r="Q181" s="1"/>
      <c r="R181" s="1"/>
      <c r="S181" s="1"/>
      <c r="T181" s="1"/>
      <c r="U181" s="1"/>
      <c r="V181" s="1"/>
      <c r="W181" s="1"/>
      <c r="X181" s="1"/>
      <c r="Y181" s="1"/>
      <c r="Z181" s="1"/>
    </row>
    <row r="182" ht="14.25" customHeight="1">
      <c r="A182" s="1"/>
      <c r="B182" s="12">
        <v>887912.0</v>
      </c>
      <c r="C182" s="15" t="s">
        <v>2410</v>
      </c>
      <c r="D182" s="15">
        <v>1505053.0</v>
      </c>
      <c r="E182" s="15" t="s">
        <v>9735</v>
      </c>
      <c r="F182" s="15" t="str">
        <f>VLOOKUP(WEEKDAY(E182),'Dia da Semana'!$S:$T,2,FALSE)</f>
        <v>Sábado</v>
      </c>
      <c r="G182" s="13" t="s">
        <v>9744</v>
      </c>
      <c r="H182" s="33" t="s">
        <v>8184</v>
      </c>
      <c r="I182" s="1"/>
      <c r="J182" s="1"/>
      <c r="K182" s="1"/>
      <c r="L182" s="1"/>
      <c r="M182" s="1"/>
      <c r="N182" s="15"/>
      <c r="O182" s="1"/>
      <c r="P182" s="1"/>
      <c r="Q182" s="1"/>
      <c r="R182" s="1"/>
      <c r="S182" s="1"/>
      <c r="T182" s="1"/>
      <c r="U182" s="1"/>
      <c r="V182" s="1"/>
      <c r="W182" s="1"/>
      <c r="X182" s="1"/>
      <c r="Y182" s="1"/>
      <c r="Z182" s="1"/>
    </row>
    <row r="183" ht="14.25" customHeight="1">
      <c r="A183" s="1"/>
      <c r="B183" s="12">
        <v>889186.0</v>
      </c>
      <c r="C183" s="15" t="s">
        <v>2410</v>
      </c>
      <c r="D183" s="15">
        <v>4415143.0</v>
      </c>
      <c r="E183" s="15" t="s">
        <v>9735</v>
      </c>
      <c r="F183" s="15" t="str">
        <f>VLOOKUP(WEEKDAY(E183),'Dia da Semana'!$S:$T,2,FALSE)</f>
        <v>Sábado</v>
      </c>
      <c r="G183" s="13" t="s">
        <v>9745</v>
      </c>
      <c r="H183" s="33" t="s">
        <v>8184</v>
      </c>
      <c r="I183" s="1"/>
      <c r="J183" s="1"/>
      <c r="K183" s="1"/>
      <c r="L183" s="1"/>
      <c r="M183" s="1"/>
      <c r="N183" s="15"/>
      <c r="O183" s="1"/>
      <c r="P183" s="1"/>
      <c r="Q183" s="1"/>
      <c r="R183" s="1"/>
      <c r="S183" s="1"/>
      <c r="T183" s="1"/>
      <c r="U183" s="1"/>
      <c r="V183" s="1"/>
      <c r="W183" s="1"/>
      <c r="X183" s="1"/>
      <c r="Y183" s="1"/>
      <c r="Z183" s="1"/>
    </row>
    <row r="184" ht="14.25" customHeight="1">
      <c r="A184" s="1"/>
      <c r="B184" s="12">
        <v>889401.0</v>
      </c>
      <c r="C184" s="15" t="s">
        <v>9561</v>
      </c>
      <c r="D184" s="15">
        <v>8424888.0</v>
      </c>
      <c r="E184" s="15" t="s">
        <v>9735</v>
      </c>
      <c r="F184" s="15" t="str">
        <f>VLOOKUP(WEEKDAY(E184),'Dia da Semana'!$S:$T,2,FALSE)</f>
        <v>Sábado</v>
      </c>
      <c r="G184" s="13" t="s">
        <v>9746</v>
      </c>
      <c r="H184" s="33" t="s">
        <v>8184</v>
      </c>
      <c r="I184" s="1"/>
      <c r="J184" s="1"/>
      <c r="K184" s="1"/>
      <c r="L184" s="1"/>
      <c r="M184" s="1"/>
      <c r="N184" s="15"/>
      <c r="O184" s="1"/>
      <c r="P184" s="1"/>
      <c r="Q184" s="1"/>
      <c r="R184" s="1"/>
      <c r="S184" s="1"/>
      <c r="T184" s="1"/>
      <c r="U184" s="1"/>
      <c r="V184" s="1"/>
      <c r="W184" s="1"/>
      <c r="X184" s="1"/>
      <c r="Y184" s="1"/>
      <c r="Z184" s="1"/>
    </row>
    <row r="185" ht="14.25" customHeight="1">
      <c r="A185" s="1"/>
      <c r="B185" s="12">
        <v>890508.0</v>
      </c>
      <c r="C185" s="15" t="s">
        <v>2410</v>
      </c>
      <c r="D185" s="15">
        <v>8164893.0</v>
      </c>
      <c r="E185" s="15" t="s">
        <v>9735</v>
      </c>
      <c r="F185" s="15" t="str">
        <f>VLOOKUP(WEEKDAY(E185),'Dia da Semana'!$S:$T,2,FALSE)</f>
        <v>Sábado</v>
      </c>
      <c r="G185" s="13" t="s">
        <v>9747</v>
      </c>
      <c r="H185" s="33" t="s">
        <v>8184</v>
      </c>
      <c r="I185" s="1"/>
      <c r="J185" s="1"/>
      <c r="K185" s="1"/>
      <c r="L185" s="1"/>
      <c r="M185" s="1"/>
      <c r="N185" s="15"/>
      <c r="O185" s="1"/>
      <c r="P185" s="1"/>
      <c r="Q185" s="1"/>
      <c r="R185" s="1"/>
      <c r="S185" s="1"/>
      <c r="T185" s="1"/>
      <c r="U185" s="1"/>
      <c r="V185" s="1"/>
      <c r="W185" s="1"/>
      <c r="X185" s="1"/>
      <c r="Y185" s="1"/>
      <c r="Z185" s="1"/>
    </row>
    <row r="186" ht="14.25" customHeight="1">
      <c r="A186" s="1"/>
      <c r="B186" s="12">
        <v>892026.0</v>
      </c>
      <c r="C186" s="15" t="s">
        <v>2410</v>
      </c>
      <c r="D186" s="15">
        <v>6482201.0</v>
      </c>
      <c r="E186" s="15" t="s">
        <v>9735</v>
      </c>
      <c r="F186" s="15" t="str">
        <f>VLOOKUP(WEEKDAY(E186),'Dia da Semana'!$S:$T,2,FALSE)</f>
        <v>Sábado</v>
      </c>
      <c r="G186" s="13" t="s">
        <v>9748</v>
      </c>
      <c r="H186" s="33" t="s">
        <v>8184</v>
      </c>
      <c r="I186" s="1"/>
      <c r="J186" s="1"/>
      <c r="K186" s="1"/>
      <c r="L186" s="1"/>
      <c r="M186" s="1"/>
      <c r="N186" s="15"/>
      <c r="O186" s="1"/>
      <c r="P186" s="1"/>
      <c r="Q186" s="1"/>
      <c r="R186" s="1"/>
      <c r="S186" s="1"/>
      <c r="T186" s="1"/>
      <c r="U186" s="1"/>
      <c r="V186" s="1"/>
      <c r="W186" s="1"/>
      <c r="X186" s="1"/>
      <c r="Y186" s="1"/>
      <c r="Z186" s="1"/>
    </row>
    <row r="187" ht="14.25" customHeight="1">
      <c r="A187" s="1"/>
      <c r="B187" s="12">
        <v>892101.0</v>
      </c>
      <c r="C187" s="15" t="s">
        <v>2410</v>
      </c>
      <c r="D187" s="15">
        <v>4935843.0</v>
      </c>
      <c r="E187" s="15" t="s">
        <v>9735</v>
      </c>
      <c r="F187" s="15" t="str">
        <f>VLOOKUP(WEEKDAY(E187),'Dia da Semana'!$S:$T,2,FALSE)</f>
        <v>Sábado</v>
      </c>
      <c r="G187" s="13" t="s">
        <v>9749</v>
      </c>
      <c r="H187" s="33" t="s">
        <v>8184</v>
      </c>
      <c r="I187" s="1"/>
      <c r="J187" s="1"/>
      <c r="K187" s="1"/>
      <c r="L187" s="1"/>
      <c r="M187" s="1"/>
      <c r="N187" s="15"/>
      <c r="O187" s="1"/>
      <c r="P187" s="1"/>
      <c r="Q187" s="1"/>
      <c r="R187" s="1"/>
      <c r="S187" s="1"/>
      <c r="T187" s="1"/>
      <c r="U187" s="1"/>
      <c r="V187" s="1"/>
      <c r="W187" s="1"/>
      <c r="X187" s="1"/>
      <c r="Y187" s="1"/>
      <c r="Z187" s="1"/>
    </row>
    <row r="188" ht="14.25" customHeight="1">
      <c r="A188" s="1"/>
      <c r="B188" s="12">
        <v>892200.0</v>
      </c>
      <c r="C188" s="15" t="s">
        <v>2410</v>
      </c>
      <c r="D188" s="15">
        <v>1041768.0</v>
      </c>
      <c r="E188" s="15" t="s">
        <v>9735</v>
      </c>
      <c r="F188" s="15" t="str">
        <f>VLOOKUP(WEEKDAY(E188),'Dia da Semana'!$S:$T,2,FALSE)</f>
        <v>Sábado</v>
      </c>
      <c r="G188" s="13" t="s">
        <v>9750</v>
      </c>
      <c r="H188" s="33" t="s">
        <v>8184</v>
      </c>
      <c r="I188" s="1"/>
      <c r="J188" s="1"/>
      <c r="K188" s="1"/>
      <c r="L188" s="1"/>
      <c r="M188" s="1"/>
      <c r="N188" s="15"/>
      <c r="O188" s="1"/>
      <c r="P188" s="1"/>
      <c r="Q188" s="1"/>
      <c r="R188" s="1"/>
      <c r="S188" s="1"/>
      <c r="T188" s="1"/>
      <c r="U188" s="1"/>
      <c r="V188" s="1"/>
      <c r="W188" s="1"/>
      <c r="X188" s="1"/>
      <c r="Y188" s="1"/>
      <c r="Z188" s="1"/>
    </row>
    <row r="189" ht="14.25" customHeight="1">
      <c r="A189" s="1"/>
      <c r="B189" s="12">
        <v>894179.0</v>
      </c>
      <c r="C189" s="15" t="s">
        <v>4186</v>
      </c>
      <c r="D189" s="15">
        <v>2678816.0</v>
      </c>
      <c r="E189" s="15" t="s">
        <v>9735</v>
      </c>
      <c r="F189" s="15" t="str">
        <f>VLOOKUP(WEEKDAY(E189),'Dia da Semana'!$S:$T,2,FALSE)</f>
        <v>Sábado</v>
      </c>
      <c r="G189" s="13" t="s">
        <v>9751</v>
      </c>
      <c r="H189" s="33" t="s">
        <v>8184</v>
      </c>
      <c r="I189" s="1"/>
      <c r="J189" s="1"/>
      <c r="K189" s="1"/>
      <c r="L189" s="1"/>
      <c r="M189" s="1"/>
      <c r="N189" s="15"/>
      <c r="O189" s="1"/>
      <c r="P189" s="1"/>
      <c r="Q189" s="1"/>
      <c r="R189" s="1"/>
      <c r="S189" s="1"/>
      <c r="T189" s="1"/>
      <c r="U189" s="1"/>
      <c r="V189" s="1"/>
      <c r="W189" s="1"/>
      <c r="X189" s="1"/>
      <c r="Y189" s="1"/>
      <c r="Z189" s="1"/>
    </row>
    <row r="190" ht="14.25" customHeight="1">
      <c r="A190" s="1"/>
      <c r="B190" s="12">
        <v>894214.0</v>
      </c>
      <c r="C190" s="15" t="s">
        <v>9561</v>
      </c>
      <c r="D190" s="15">
        <v>2143809.0</v>
      </c>
      <c r="E190" s="15" t="s">
        <v>9735</v>
      </c>
      <c r="F190" s="15" t="str">
        <f>VLOOKUP(WEEKDAY(E190),'Dia da Semana'!$S:$T,2,FALSE)</f>
        <v>Sábado</v>
      </c>
      <c r="G190" s="13" t="s">
        <v>9752</v>
      </c>
      <c r="H190" s="33" t="s">
        <v>8184</v>
      </c>
      <c r="I190" s="1"/>
      <c r="J190" s="1"/>
      <c r="K190" s="1"/>
      <c r="L190" s="1"/>
      <c r="M190" s="1"/>
      <c r="N190" s="15"/>
      <c r="O190" s="1"/>
      <c r="P190" s="1"/>
      <c r="Q190" s="1"/>
      <c r="R190" s="1"/>
      <c r="S190" s="1"/>
      <c r="T190" s="1"/>
      <c r="U190" s="1"/>
      <c r="V190" s="1"/>
      <c r="W190" s="1"/>
      <c r="X190" s="1"/>
      <c r="Y190" s="1"/>
      <c r="Z190" s="1"/>
    </row>
    <row r="191" ht="14.25" customHeight="1">
      <c r="A191" s="1"/>
      <c r="B191" s="12">
        <v>894223.0</v>
      </c>
      <c r="C191" s="15" t="s">
        <v>9561</v>
      </c>
      <c r="D191" s="15">
        <v>6692601.0</v>
      </c>
      <c r="E191" s="15" t="s">
        <v>9735</v>
      </c>
      <c r="F191" s="15" t="str">
        <f>VLOOKUP(WEEKDAY(E191),'Dia da Semana'!$S:$T,2,FALSE)</f>
        <v>Sábado</v>
      </c>
      <c r="G191" s="13" t="s">
        <v>9753</v>
      </c>
      <c r="H191" s="33" t="s">
        <v>8184</v>
      </c>
      <c r="I191" s="1"/>
      <c r="J191" s="1"/>
      <c r="K191" s="1"/>
      <c r="L191" s="1"/>
      <c r="M191" s="1"/>
      <c r="N191" s="15"/>
      <c r="O191" s="1"/>
      <c r="P191" s="1"/>
      <c r="Q191" s="1"/>
      <c r="R191" s="1"/>
      <c r="S191" s="1"/>
      <c r="T191" s="1"/>
      <c r="U191" s="1"/>
      <c r="V191" s="1"/>
      <c r="W191" s="1"/>
      <c r="X191" s="1"/>
      <c r="Y191" s="1"/>
      <c r="Z191" s="1"/>
    </row>
    <row r="192" ht="14.25" customHeight="1">
      <c r="A192" s="1"/>
      <c r="B192" s="12">
        <v>894242.0</v>
      </c>
      <c r="C192" s="15" t="s">
        <v>4186</v>
      </c>
      <c r="D192" s="15">
        <v>8879054.0</v>
      </c>
      <c r="E192" s="15" t="s">
        <v>9735</v>
      </c>
      <c r="F192" s="15" t="str">
        <f>VLOOKUP(WEEKDAY(E192),'Dia da Semana'!$S:$T,2,FALSE)</f>
        <v>Sábado</v>
      </c>
      <c r="G192" s="13" t="s">
        <v>9754</v>
      </c>
      <c r="H192" s="33" t="s">
        <v>8184</v>
      </c>
      <c r="I192" s="1"/>
      <c r="J192" s="1"/>
      <c r="K192" s="1"/>
      <c r="L192" s="1"/>
      <c r="M192" s="1"/>
      <c r="N192" s="15"/>
      <c r="O192" s="1"/>
      <c r="P192" s="1"/>
      <c r="Q192" s="1"/>
      <c r="R192" s="1"/>
      <c r="S192" s="1"/>
      <c r="T192" s="1"/>
      <c r="U192" s="1"/>
      <c r="V192" s="1"/>
      <c r="W192" s="1"/>
      <c r="X192" s="1"/>
      <c r="Y192" s="1"/>
      <c r="Z192" s="1"/>
    </row>
    <row r="193" ht="14.25" customHeight="1">
      <c r="A193" s="1"/>
      <c r="B193" s="12">
        <v>894567.0</v>
      </c>
      <c r="C193" s="15" t="s">
        <v>9561</v>
      </c>
      <c r="D193" s="15">
        <v>1857129.0</v>
      </c>
      <c r="E193" s="15" t="s">
        <v>9735</v>
      </c>
      <c r="F193" s="15" t="str">
        <f>VLOOKUP(WEEKDAY(E193),'Dia da Semana'!$S:$T,2,FALSE)</f>
        <v>Sábado</v>
      </c>
      <c r="G193" s="13" t="s">
        <v>9755</v>
      </c>
      <c r="H193" s="33" t="s">
        <v>8184</v>
      </c>
      <c r="I193" s="1"/>
      <c r="J193" s="1"/>
      <c r="K193" s="1"/>
      <c r="L193" s="1"/>
      <c r="M193" s="1"/>
      <c r="N193" s="15"/>
      <c r="O193" s="1"/>
      <c r="P193" s="1"/>
      <c r="Q193" s="1"/>
      <c r="R193" s="1"/>
      <c r="S193" s="1"/>
      <c r="T193" s="1"/>
      <c r="U193" s="1"/>
      <c r="V193" s="1"/>
      <c r="W193" s="1"/>
      <c r="X193" s="1"/>
      <c r="Y193" s="1"/>
      <c r="Z193" s="1"/>
    </row>
    <row r="194" ht="14.25" customHeight="1">
      <c r="A194" s="1"/>
      <c r="B194" s="12">
        <v>894867.0</v>
      </c>
      <c r="C194" s="15" t="s">
        <v>2410</v>
      </c>
      <c r="D194" s="15">
        <v>756847.0</v>
      </c>
      <c r="E194" s="15" t="s">
        <v>9735</v>
      </c>
      <c r="F194" s="15" t="str">
        <f>VLOOKUP(WEEKDAY(E194),'Dia da Semana'!$S:$T,2,FALSE)</f>
        <v>Sábado</v>
      </c>
      <c r="G194" s="13" t="s">
        <v>9756</v>
      </c>
      <c r="H194" s="33" t="s">
        <v>8184</v>
      </c>
      <c r="I194" s="1"/>
      <c r="J194" s="1"/>
      <c r="K194" s="1"/>
      <c r="L194" s="1"/>
      <c r="M194" s="1"/>
      <c r="N194" s="15"/>
      <c r="O194" s="1"/>
      <c r="P194" s="1"/>
      <c r="Q194" s="1"/>
      <c r="R194" s="1"/>
      <c r="S194" s="1"/>
      <c r="T194" s="1"/>
      <c r="U194" s="1"/>
      <c r="V194" s="1"/>
      <c r="W194" s="1"/>
      <c r="X194" s="1"/>
      <c r="Y194" s="1"/>
      <c r="Z194" s="1"/>
    </row>
    <row r="195" ht="14.25" customHeight="1">
      <c r="A195" s="1"/>
      <c r="B195" s="12">
        <v>895077.0</v>
      </c>
      <c r="C195" s="15" t="s">
        <v>2410</v>
      </c>
      <c r="D195" s="15">
        <v>8243377.0</v>
      </c>
      <c r="E195" s="15" t="s">
        <v>9735</v>
      </c>
      <c r="F195" s="15" t="str">
        <f>VLOOKUP(WEEKDAY(E195),'Dia da Semana'!$S:$T,2,FALSE)</f>
        <v>Sábado</v>
      </c>
      <c r="G195" s="13" t="s">
        <v>9757</v>
      </c>
      <c r="H195" s="33" t="s">
        <v>8184</v>
      </c>
      <c r="I195" s="1"/>
      <c r="J195" s="1"/>
      <c r="K195" s="1"/>
      <c r="L195" s="1"/>
      <c r="M195" s="1"/>
      <c r="N195" s="15"/>
      <c r="O195" s="1"/>
      <c r="P195" s="1"/>
      <c r="Q195" s="1"/>
      <c r="R195" s="1"/>
      <c r="S195" s="1"/>
      <c r="T195" s="1"/>
      <c r="U195" s="1"/>
      <c r="V195" s="1"/>
      <c r="W195" s="1"/>
      <c r="X195" s="1"/>
      <c r="Y195" s="1"/>
      <c r="Z195" s="1"/>
    </row>
    <row r="196" ht="14.25" customHeight="1">
      <c r="A196" s="1"/>
      <c r="B196" s="12">
        <v>895438.0</v>
      </c>
      <c r="C196" s="15" t="s">
        <v>2410</v>
      </c>
      <c r="D196" s="15">
        <v>8875628.0</v>
      </c>
      <c r="E196" s="15" t="s">
        <v>9735</v>
      </c>
      <c r="F196" s="15" t="str">
        <f>VLOOKUP(WEEKDAY(E196),'Dia da Semana'!$S:$T,2,FALSE)</f>
        <v>Sábado</v>
      </c>
      <c r="G196" s="13" t="s">
        <v>9758</v>
      </c>
      <c r="H196" s="33" t="s">
        <v>8184</v>
      </c>
      <c r="I196" s="1"/>
      <c r="J196" s="1"/>
      <c r="K196" s="1"/>
      <c r="L196" s="1"/>
      <c r="M196" s="1"/>
      <c r="N196" s="15"/>
      <c r="O196" s="1"/>
      <c r="P196" s="1"/>
      <c r="Q196" s="1"/>
      <c r="R196" s="1"/>
      <c r="S196" s="1"/>
      <c r="T196" s="1"/>
      <c r="U196" s="1"/>
      <c r="V196" s="1"/>
      <c r="W196" s="1"/>
      <c r="X196" s="1"/>
      <c r="Y196" s="1"/>
      <c r="Z196" s="1"/>
    </row>
    <row r="197" ht="14.25" customHeight="1">
      <c r="A197" s="1"/>
      <c r="B197" s="12">
        <v>895597.0</v>
      </c>
      <c r="C197" s="15" t="s">
        <v>2410</v>
      </c>
      <c r="D197" s="15">
        <v>2981162.0</v>
      </c>
      <c r="E197" s="15" t="s">
        <v>9735</v>
      </c>
      <c r="F197" s="15" t="str">
        <f>VLOOKUP(WEEKDAY(E197),'Dia da Semana'!$S:$T,2,FALSE)</f>
        <v>Sábado</v>
      </c>
      <c r="G197" s="13" t="s">
        <v>9759</v>
      </c>
      <c r="H197" s="33" t="s">
        <v>8184</v>
      </c>
      <c r="I197" s="1"/>
      <c r="J197" s="1"/>
      <c r="K197" s="1"/>
      <c r="L197" s="1"/>
      <c r="M197" s="1"/>
      <c r="N197" s="15"/>
      <c r="O197" s="1"/>
      <c r="P197" s="1"/>
      <c r="Q197" s="1"/>
      <c r="R197" s="1"/>
      <c r="S197" s="1"/>
      <c r="T197" s="1"/>
      <c r="U197" s="1"/>
      <c r="V197" s="1"/>
      <c r="W197" s="1"/>
      <c r="X197" s="1"/>
      <c r="Y197" s="1"/>
      <c r="Z197" s="1"/>
    </row>
    <row r="198" ht="14.25" customHeight="1">
      <c r="A198" s="1"/>
      <c r="B198" s="12">
        <v>895768.0</v>
      </c>
      <c r="C198" s="15" t="s">
        <v>4186</v>
      </c>
      <c r="D198" s="15">
        <v>8666138.0</v>
      </c>
      <c r="E198" s="15" t="s">
        <v>9735</v>
      </c>
      <c r="F198" s="15" t="str">
        <f>VLOOKUP(WEEKDAY(E198),'Dia da Semana'!$S:$T,2,FALSE)</f>
        <v>Sábado</v>
      </c>
      <c r="G198" s="13" t="s">
        <v>9760</v>
      </c>
      <c r="H198" s="33" t="s">
        <v>8184</v>
      </c>
      <c r="I198" s="1"/>
      <c r="J198" s="1"/>
      <c r="K198" s="1"/>
      <c r="L198" s="1"/>
      <c r="M198" s="1"/>
      <c r="N198" s="15"/>
      <c r="O198" s="1"/>
      <c r="P198" s="1"/>
      <c r="Q198" s="1"/>
      <c r="R198" s="1"/>
      <c r="S198" s="1"/>
      <c r="T198" s="1"/>
      <c r="U198" s="1"/>
      <c r="V198" s="1"/>
      <c r="W198" s="1"/>
      <c r="X198" s="1"/>
      <c r="Y198" s="1"/>
      <c r="Z198" s="1"/>
    </row>
    <row r="199" ht="14.25" customHeight="1">
      <c r="A199" s="1"/>
      <c r="B199" s="12">
        <v>896101.0</v>
      </c>
      <c r="C199" s="15" t="s">
        <v>2410</v>
      </c>
      <c r="D199" s="15">
        <v>5307519.0</v>
      </c>
      <c r="E199" s="15" t="s">
        <v>9735</v>
      </c>
      <c r="F199" s="15" t="str">
        <f>VLOOKUP(WEEKDAY(E199),'Dia da Semana'!$S:$T,2,FALSE)</f>
        <v>Sábado</v>
      </c>
      <c r="G199" s="13" t="s">
        <v>9761</v>
      </c>
      <c r="H199" s="33" t="s">
        <v>8184</v>
      </c>
      <c r="I199" s="1"/>
      <c r="J199" s="1"/>
      <c r="K199" s="1"/>
      <c r="L199" s="1"/>
      <c r="M199" s="1"/>
      <c r="N199" s="15"/>
      <c r="O199" s="1"/>
      <c r="P199" s="1"/>
      <c r="Q199" s="1"/>
      <c r="R199" s="1"/>
      <c r="S199" s="1"/>
      <c r="T199" s="1"/>
      <c r="U199" s="1"/>
      <c r="V199" s="1"/>
      <c r="W199" s="1"/>
      <c r="X199" s="1"/>
      <c r="Y199" s="1"/>
      <c r="Z199" s="1"/>
    </row>
    <row r="200" ht="14.25" customHeight="1">
      <c r="A200" s="1"/>
      <c r="B200" s="12">
        <v>850073.0</v>
      </c>
      <c r="C200" s="15" t="s">
        <v>2410</v>
      </c>
      <c r="D200" s="15">
        <v>6294305.0</v>
      </c>
      <c r="E200" s="15" t="s">
        <v>9762</v>
      </c>
      <c r="F200" s="15" t="str">
        <f>VLOOKUP(WEEKDAY(E200),'Dia da Semana'!$S:$T,2,FALSE)</f>
        <v>Sexta</v>
      </c>
      <c r="G200" s="13" t="s">
        <v>9763</v>
      </c>
      <c r="H200" s="33" t="s">
        <v>8184</v>
      </c>
      <c r="I200" s="1"/>
      <c r="J200" s="1"/>
      <c r="K200" s="1"/>
      <c r="L200" s="1"/>
      <c r="M200" s="1"/>
      <c r="N200" s="15"/>
      <c r="O200" s="1"/>
      <c r="P200" s="1"/>
      <c r="Q200" s="1"/>
      <c r="R200" s="1"/>
      <c r="S200" s="1"/>
      <c r="T200" s="1"/>
      <c r="U200" s="1"/>
      <c r="V200" s="1"/>
      <c r="W200" s="1"/>
      <c r="X200" s="1"/>
      <c r="Y200" s="1"/>
      <c r="Z200" s="1"/>
    </row>
    <row r="201" ht="14.25" customHeight="1">
      <c r="A201" s="1"/>
      <c r="B201" s="12">
        <v>856059.0</v>
      </c>
      <c r="C201" s="15" t="s">
        <v>9561</v>
      </c>
      <c r="D201" s="15">
        <v>8675233.0</v>
      </c>
      <c r="E201" s="15" t="s">
        <v>9762</v>
      </c>
      <c r="F201" s="15" t="str">
        <f>VLOOKUP(WEEKDAY(E201),'Dia da Semana'!$S:$T,2,FALSE)</f>
        <v>Sexta</v>
      </c>
      <c r="G201" s="13" t="s">
        <v>9764</v>
      </c>
      <c r="H201" s="33" t="s">
        <v>8184</v>
      </c>
      <c r="I201" s="1"/>
      <c r="J201" s="1"/>
      <c r="K201" s="1"/>
      <c r="L201" s="1"/>
      <c r="M201" s="1"/>
      <c r="N201" s="15"/>
      <c r="O201" s="1"/>
      <c r="P201" s="1"/>
      <c r="Q201" s="1"/>
      <c r="R201" s="1"/>
      <c r="S201" s="1"/>
      <c r="T201" s="1"/>
      <c r="U201" s="1"/>
      <c r="V201" s="1"/>
      <c r="W201" s="1"/>
      <c r="X201" s="1"/>
      <c r="Y201" s="1"/>
      <c r="Z201" s="1"/>
    </row>
    <row r="202" ht="14.25" customHeight="1">
      <c r="A202" s="1"/>
      <c r="B202" s="12">
        <v>864232.0</v>
      </c>
      <c r="C202" s="15" t="s">
        <v>9561</v>
      </c>
      <c r="D202" s="15">
        <v>2888298.0</v>
      </c>
      <c r="E202" s="15" t="s">
        <v>9762</v>
      </c>
      <c r="F202" s="15" t="str">
        <f>VLOOKUP(WEEKDAY(E202),'Dia da Semana'!$S:$T,2,FALSE)</f>
        <v>Sexta</v>
      </c>
      <c r="G202" s="13" t="s">
        <v>9765</v>
      </c>
      <c r="H202" s="33" t="s">
        <v>8184</v>
      </c>
      <c r="I202" s="1"/>
      <c r="J202" s="1"/>
      <c r="K202" s="1"/>
      <c r="L202" s="1"/>
      <c r="M202" s="1"/>
      <c r="N202" s="15"/>
      <c r="O202" s="1"/>
      <c r="P202" s="1"/>
      <c r="Q202" s="1"/>
      <c r="R202" s="1"/>
      <c r="S202" s="1"/>
      <c r="T202" s="1"/>
      <c r="U202" s="1"/>
      <c r="V202" s="1"/>
      <c r="W202" s="1"/>
      <c r="X202" s="1"/>
      <c r="Y202" s="1"/>
      <c r="Z202" s="1"/>
    </row>
    <row r="203" ht="14.25" customHeight="1">
      <c r="A203" s="1"/>
      <c r="B203" s="12">
        <v>864271.0</v>
      </c>
      <c r="C203" s="15" t="s">
        <v>9561</v>
      </c>
      <c r="D203" s="15">
        <v>581021.0</v>
      </c>
      <c r="E203" s="15" t="s">
        <v>9762</v>
      </c>
      <c r="F203" s="15" t="str">
        <f>VLOOKUP(WEEKDAY(E203),'Dia da Semana'!$S:$T,2,FALSE)</f>
        <v>Sexta</v>
      </c>
      <c r="G203" s="13" t="s">
        <v>9766</v>
      </c>
      <c r="H203" s="33" t="s">
        <v>8184</v>
      </c>
      <c r="I203" s="1"/>
      <c r="J203" s="1"/>
      <c r="K203" s="1"/>
      <c r="L203" s="1"/>
      <c r="M203" s="1"/>
      <c r="N203" s="15"/>
      <c r="O203" s="1"/>
      <c r="P203" s="1"/>
      <c r="Q203" s="1"/>
      <c r="R203" s="1"/>
      <c r="S203" s="1"/>
      <c r="T203" s="1"/>
      <c r="U203" s="1"/>
      <c r="V203" s="1"/>
      <c r="W203" s="1"/>
      <c r="X203" s="1"/>
      <c r="Y203" s="1"/>
      <c r="Z203" s="1"/>
    </row>
    <row r="204" ht="14.25" customHeight="1">
      <c r="A204" s="1"/>
      <c r="B204" s="12">
        <v>864306.0</v>
      </c>
      <c r="C204" s="15" t="s">
        <v>9561</v>
      </c>
      <c r="D204" s="15">
        <v>1564704.0</v>
      </c>
      <c r="E204" s="15" t="s">
        <v>9762</v>
      </c>
      <c r="F204" s="15" t="str">
        <f>VLOOKUP(WEEKDAY(E204),'Dia da Semana'!$S:$T,2,FALSE)</f>
        <v>Sexta</v>
      </c>
      <c r="G204" s="13" t="s">
        <v>9767</v>
      </c>
      <c r="H204" s="33" t="s">
        <v>8184</v>
      </c>
      <c r="I204" s="1"/>
      <c r="J204" s="1"/>
      <c r="K204" s="1"/>
      <c r="L204" s="1"/>
      <c r="M204" s="1"/>
      <c r="N204" s="15"/>
      <c r="O204" s="1"/>
      <c r="P204" s="1"/>
      <c r="Q204" s="1"/>
      <c r="R204" s="1"/>
      <c r="S204" s="1"/>
      <c r="T204" s="1"/>
      <c r="U204" s="1"/>
      <c r="V204" s="1"/>
      <c r="W204" s="1"/>
      <c r="X204" s="1"/>
      <c r="Y204" s="1"/>
      <c r="Z204" s="1"/>
    </row>
    <row r="205" ht="14.25" customHeight="1">
      <c r="A205" s="1"/>
      <c r="B205" s="12">
        <v>864332.0</v>
      </c>
      <c r="C205" s="15" t="s">
        <v>9561</v>
      </c>
      <c r="D205" s="15">
        <v>681584.0</v>
      </c>
      <c r="E205" s="15" t="s">
        <v>9762</v>
      </c>
      <c r="F205" s="15" t="str">
        <f>VLOOKUP(WEEKDAY(E205),'Dia da Semana'!$S:$T,2,FALSE)</f>
        <v>Sexta</v>
      </c>
      <c r="G205" s="13" t="s">
        <v>9768</v>
      </c>
      <c r="H205" s="33" t="s">
        <v>8184</v>
      </c>
      <c r="I205" s="1"/>
      <c r="J205" s="1"/>
      <c r="K205" s="1"/>
      <c r="L205" s="1"/>
      <c r="M205" s="1"/>
      <c r="N205" s="15"/>
      <c r="O205" s="1"/>
      <c r="P205" s="1"/>
      <c r="Q205" s="1"/>
      <c r="R205" s="1"/>
      <c r="S205" s="1"/>
      <c r="T205" s="1"/>
      <c r="U205" s="1"/>
      <c r="V205" s="1"/>
      <c r="W205" s="1"/>
      <c r="X205" s="1"/>
      <c r="Y205" s="1"/>
      <c r="Z205" s="1"/>
    </row>
    <row r="206" ht="14.25" customHeight="1">
      <c r="A206" s="1"/>
      <c r="B206" s="12">
        <v>871927.0</v>
      </c>
      <c r="C206" s="15" t="s">
        <v>2410</v>
      </c>
      <c r="D206" s="15">
        <v>6974223.0</v>
      </c>
      <c r="E206" s="15" t="s">
        <v>9762</v>
      </c>
      <c r="F206" s="15" t="str">
        <f>VLOOKUP(WEEKDAY(E206),'Dia da Semana'!$S:$T,2,FALSE)</f>
        <v>Sexta</v>
      </c>
      <c r="G206" s="13" t="s">
        <v>5862</v>
      </c>
      <c r="H206" s="33" t="s">
        <v>8184</v>
      </c>
      <c r="I206" s="1"/>
      <c r="J206" s="1"/>
      <c r="K206" s="1"/>
      <c r="L206" s="1"/>
      <c r="M206" s="1"/>
      <c r="N206" s="15"/>
      <c r="O206" s="1"/>
      <c r="P206" s="1"/>
      <c r="Q206" s="1"/>
      <c r="R206" s="1"/>
      <c r="S206" s="1"/>
      <c r="T206" s="1"/>
      <c r="U206" s="1"/>
      <c r="V206" s="1"/>
      <c r="W206" s="1"/>
      <c r="X206" s="1"/>
      <c r="Y206" s="1"/>
      <c r="Z206" s="1"/>
    </row>
    <row r="207" ht="14.25" customHeight="1">
      <c r="A207" s="1"/>
      <c r="B207" s="12">
        <v>884092.0</v>
      </c>
      <c r="C207" s="15" t="s">
        <v>9561</v>
      </c>
      <c r="D207" s="15">
        <v>2130968.0</v>
      </c>
      <c r="E207" s="15" t="s">
        <v>9762</v>
      </c>
      <c r="F207" s="15" t="str">
        <f>VLOOKUP(WEEKDAY(E207),'Dia da Semana'!$S:$T,2,FALSE)</f>
        <v>Sexta</v>
      </c>
      <c r="G207" s="13" t="s">
        <v>9769</v>
      </c>
      <c r="H207" s="33" t="s">
        <v>8184</v>
      </c>
      <c r="I207" s="1"/>
      <c r="J207" s="1"/>
      <c r="K207" s="1"/>
      <c r="L207" s="1"/>
      <c r="M207" s="1"/>
      <c r="N207" s="15"/>
      <c r="O207" s="1"/>
      <c r="P207" s="1"/>
      <c r="Q207" s="1"/>
      <c r="R207" s="1"/>
      <c r="S207" s="1"/>
      <c r="T207" s="1"/>
      <c r="U207" s="1"/>
      <c r="V207" s="1"/>
      <c r="W207" s="1"/>
      <c r="X207" s="1"/>
      <c r="Y207" s="1"/>
      <c r="Z207" s="1"/>
    </row>
    <row r="208" ht="14.25" customHeight="1">
      <c r="A208" s="1"/>
      <c r="B208" s="12">
        <v>885054.0</v>
      </c>
      <c r="C208" s="15" t="s">
        <v>9617</v>
      </c>
      <c r="D208" s="15">
        <v>7150075.0</v>
      </c>
      <c r="E208" s="15" t="s">
        <v>9762</v>
      </c>
      <c r="F208" s="15" t="str">
        <f>VLOOKUP(WEEKDAY(E208),'Dia da Semana'!$S:$T,2,FALSE)</f>
        <v>Sexta</v>
      </c>
      <c r="G208" s="13" t="s">
        <v>9770</v>
      </c>
      <c r="H208" s="33" t="s">
        <v>8184</v>
      </c>
      <c r="I208" s="1"/>
      <c r="J208" s="1"/>
      <c r="K208" s="1"/>
      <c r="L208" s="1"/>
      <c r="M208" s="1"/>
      <c r="N208" s="15"/>
      <c r="O208" s="1"/>
      <c r="P208" s="1"/>
      <c r="Q208" s="1"/>
      <c r="R208" s="1"/>
      <c r="S208" s="1"/>
      <c r="T208" s="1"/>
      <c r="U208" s="1"/>
      <c r="V208" s="1"/>
      <c r="W208" s="1"/>
      <c r="X208" s="1"/>
      <c r="Y208" s="1"/>
      <c r="Z208" s="1"/>
    </row>
    <row r="209" ht="14.25" customHeight="1">
      <c r="A209" s="1"/>
      <c r="B209" s="12">
        <v>885374.0</v>
      </c>
      <c r="C209" s="15" t="s">
        <v>9561</v>
      </c>
      <c r="D209" s="15" t="s">
        <v>8022</v>
      </c>
      <c r="E209" s="15" t="s">
        <v>9762</v>
      </c>
      <c r="F209" s="15" t="str">
        <f>VLOOKUP(WEEKDAY(E209),'Dia da Semana'!$S:$T,2,FALSE)</f>
        <v>Sexta</v>
      </c>
      <c r="G209" s="13" t="s">
        <v>9771</v>
      </c>
      <c r="H209" s="33" t="s">
        <v>8184</v>
      </c>
      <c r="I209" s="1"/>
      <c r="J209" s="1"/>
      <c r="K209" s="1"/>
      <c r="L209" s="1"/>
      <c r="M209" s="1"/>
      <c r="N209" s="15"/>
      <c r="O209" s="1"/>
      <c r="P209" s="1"/>
      <c r="Q209" s="1"/>
      <c r="R209" s="1"/>
      <c r="S209" s="1"/>
      <c r="T209" s="1"/>
      <c r="U209" s="1"/>
      <c r="V209" s="1"/>
      <c r="W209" s="1"/>
      <c r="X209" s="1"/>
      <c r="Y209" s="1"/>
      <c r="Z209" s="1"/>
    </row>
    <row r="210" ht="14.25" customHeight="1">
      <c r="A210" s="1"/>
      <c r="B210" s="12">
        <v>885550.0</v>
      </c>
      <c r="C210" s="15" t="s">
        <v>2410</v>
      </c>
      <c r="D210" s="15">
        <v>7136369.0</v>
      </c>
      <c r="E210" s="15" t="s">
        <v>9762</v>
      </c>
      <c r="F210" s="15" t="str">
        <f>VLOOKUP(WEEKDAY(E210),'Dia da Semana'!$S:$T,2,FALSE)</f>
        <v>Sexta</v>
      </c>
      <c r="G210" s="13" t="s">
        <v>9772</v>
      </c>
      <c r="H210" s="33" t="s">
        <v>8184</v>
      </c>
      <c r="I210" s="1"/>
      <c r="J210" s="1"/>
      <c r="K210" s="1"/>
      <c r="L210" s="1"/>
      <c r="M210" s="1"/>
      <c r="N210" s="15"/>
      <c r="O210" s="1"/>
      <c r="P210" s="1"/>
      <c r="Q210" s="1"/>
      <c r="R210" s="1"/>
      <c r="S210" s="1"/>
      <c r="T210" s="1"/>
      <c r="U210" s="1"/>
      <c r="V210" s="1"/>
      <c r="W210" s="1"/>
      <c r="X210" s="1"/>
      <c r="Y210" s="1"/>
      <c r="Z210" s="1"/>
    </row>
    <row r="211" ht="14.25" customHeight="1">
      <c r="A211" s="1"/>
      <c r="B211" s="12">
        <v>885884.0</v>
      </c>
      <c r="C211" s="15" t="s">
        <v>2410</v>
      </c>
      <c r="D211" s="15">
        <v>2766348.0</v>
      </c>
      <c r="E211" s="15" t="s">
        <v>9762</v>
      </c>
      <c r="F211" s="15" t="str">
        <f>VLOOKUP(WEEKDAY(E211),'Dia da Semana'!$S:$T,2,FALSE)</f>
        <v>Sexta</v>
      </c>
      <c r="G211" s="13" t="s">
        <v>9773</v>
      </c>
      <c r="H211" s="33" t="s">
        <v>8184</v>
      </c>
      <c r="I211" s="1"/>
      <c r="J211" s="1"/>
      <c r="K211" s="1"/>
      <c r="L211" s="1"/>
      <c r="M211" s="1"/>
      <c r="N211" s="15"/>
      <c r="O211" s="1"/>
      <c r="P211" s="1"/>
      <c r="Q211" s="1"/>
      <c r="R211" s="1"/>
      <c r="S211" s="1"/>
      <c r="T211" s="1"/>
      <c r="U211" s="1"/>
      <c r="V211" s="1"/>
      <c r="W211" s="1"/>
      <c r="X211" s="1"/>
      <c r="Y211" s="1"/>
      <c r="Z211" s="1"/>
    </row>
    <row r="212" ht="14.25" customHeight="1">
      <c r="A212" s="1"/>
      <c r="B212" s="12">
        <v>886699.0</v>
      </c>
      <c r="C212" s="15" t="s">
        <v>2410</v>
      </c>
      <c r="D212" s="15">
        <v>3245373.0</v>
      </c>
      <c r="E212" s="15" t="s">
        <v>9762</v>
      </c>
      <c r="F212" s="15" t="str">
        <f>VLOOKUP(WEEKDAY(E212),'Dia da Semana'!$S:$T,2,FALSE)</f>
        <v>Sexta</v>
      </c>
      <c r="G212" s="13" t="s">
        <v>9774</v>
      </c>
      <c r="H212" s="33" t="s">
        <v>8184</v>
      </c>
      <c r="I212" s="1"/>
      <c r="J212" s="1"/>
      <c r="K212" s="1"/>
      <c r="L212" s="1"/>
      <c r="M212" s="1"/>
      <c r="N212" s="15"/>
      <c r="O212" s="1"/>
      <c r="P212" s="1"/>
      <c r="Q212" s="1"/>
      <c r="R212" s="1"/>
      <c r="S212" s="1"/>
      <c r="T212" s="1"/>
      <c r="U212" s="1"/>
      <c r="V212" s="1"/>
      <c r="W212" s="1"/>
      <c r="X212" s="1"/>
      <c r="Y212" s="1"/>
      <c r="Z212" s="1"/>
    </row>
    <row r="213" ht="14.25" customHeight="1">
      <c r="A213" s="1"/>
      <c r="B213" s="12">
        <v>886857.0</v>
      </c>
      <c r="C213" s="15" t="s">
        <v>2410</v>
      </c>
      <c r="D213" s="15">
        <v>7113168.0</v>
      </c>
      <c r="E213" s="15" t="s">
        <v>9762</v>
      </c>
      <c r="F213" s="15" t="str">
        <f>VLOOKUP(WEEKDAY(E213),'Dia da Semana'!$S:$T,2,FALSE)</f>
        <v>Sexta</v>
      </c>
      <c r="G213" s="13" t="s">
        <v>9775</v>
      </c>
      <c r="H213" s="33" t="s">
        <v>8184</v>
      </c>
      <c r="I213" s="1"/>
      <c r="J213" s="1"/>
      <c r="K213" s="1"/>
      <c r="L213" s="1"/>
      <c r="M213" s="1"/>
      <c r="N213" s="15"/>
      <c r="O213" s="1"/>
      <c r="P213" s="1"/>
      <c r="Q213" s="1"/>
      <c r="R213" s="1"/>
      <c r="S213" s="1"/>
      <c r="T213" s="1"/>
      <c r="U213" s="1"/>
      <c r="V213" s="1"/>
      <c r="W213" s="1"/>
      <c r="X213" s="1"/>
      <c r="Y213" s="1"/>
      <c r="Z213" s="1"/>
    </row>
    <row r="214" ht="14.25" customHeight="1">
      <c r="A214" s="1"/>
      <c r="B214" s="12">
        <v>889719.0</v>
      </c>
      <c r="C214" s="15" t="s">
        <v>4186</v>
      </c>
      <c r="D214" s="15">
        <v>8877992.0</v>
      </c>
      <c r="E214" s="15" t="s">
        <v>9762</v>
      </c>
      <c r="F214" s="15" t="str">
        <f>VLOOKUP(WEEKDAY(E214),'Dia da Semana'!$S:$T,2,FALSE)</f>
        <v>Sexta</v>
      </c>
      <c r="G214" s="13" t="s">
        <v>9776</v>
      </c>
      <c r="H214" s="33" t="s">
        <v>8184</v>
      </c>
      <c r="I214" s="1"/>
      <c r="J214" s="1"/>
      <c r="K214" s="1"/>
      <c r="L214" s="1"/>
      <c r="M214" s="1"/>
      <c r="N214" s="15"/>
      <c r="O214" s="1"/>
      <c r="P214" s="1"/>
      <c r="Q214" s="1"/>
      <c r="R214" s="1"/>
      <c r="S214" s="1"/>
      <c r="T214" s="1"/>
      <c r="U214" s="1"/>
      <c r="V214" s="1"/>
      <c r="W214" s="1"/>
      <c r="X214" s="1"/>
      <c r="Y214" s="1"/>
      <c r="Z214" s="1"/>
    </row>
    <row r="215" ht="14.25" customHeight="1">
      <c r="A215" s="1"/>
      <c r="B215" s="12">
        <v>890411.0</v>
      </c>
      <c r="C215" s="15" t="s">
        <v>2410</v>
      </c>
      <c r="D215" s="15">
        <v>8696163.0</v>
      </c>
      <c r="E215" s="15" t="s">
        <v>9762</v>
      </c>
      <c r="F215" s="15" t="str">
        <f>VLOOKUP(WEEKDAY(E215),'Dia da Semana'!$S:$T,2,FALSE)</f>
        <v>Sexta</v>
      </c>
      <c r="G215" s="13" t="s">
        <v>9777</v>
      </c>
      <c r="H215" s="33" t="s">
        <v>8184</v>
      </c>
      <c r="I215" s="1"/>
      <c r="J215" s="1"/>
      <c r="K215" s="1"/>
      <c r="L215" s="1"/>
      <c r="M215" s="1"/>
      <c r="N215" s="15"/>
      <c r="O215" s="1"/>
      <c r="P215" s="1"/>
      <c r="Q215" s="1"/>
      <c r="R215" s="1"/>
      <c r="S215" s="1"/>
      <c r="T215" s="1"/>
      <c r="U215" s="1"/>
      <c r="V215" s="1"/>
      <c r="W215" s="1"/>
      <c r="X215" s="1"/>
      <c r="Y215" s="1"/>
      <c r="Z215" s="1"/>
    </row>
    <row r="216" ht="14.25" customHeight="1">
      <c r="A216" s="1"/>
      <c r="B216" s="12">
        <v>890430.0</v>
      </c>
      <c r="C216" s="15" t="s">
        <v>2410</v>
      </c>
      <c r="D216" s="15">
        <v>6893954.0</v>
      </c>
      <c r="E216" s="15" t="s">
        <v>9762</v>
      </c>
      <c r="F216" s="15" t="str">
        <f>VLOOKUP(WEEKDAY(E216),'Dia da Semana'!$S:$T,2,FALSE)</f>
        <v>Sexta</v>
      </c>
      <c r="G216" s="13" t="s">
        <v>9778</v>
      </c>
      <c r="H216" s="33" t="s">
        <v>8184</v>
      </c>
      <c r="I216" s="1"/>
      <c r="J216" s="1"/>
      <c r="K216" s="1"/>
      <c r="L216" s="1"/>
      <c r="M216" s="1"/>
      <c r="N216" s="15"/>
      <c r="O216" s="1"/>
      <c r="P216" s="1"/>
      <c r="Q216" s="1"/>
      <c r="R216" s="1"/>
      <c r="S216" s="1"/>
      <c r="T216" s="1"/>
      <c r="U216" s="1"/>
      <c r="V216" s="1"/>
      <c r="W216" s="1"/>
      <c r="X216" s="1"/>
      <c r="Y216" s="1"/>
      <c r="Z216" s="1"/>
    </row>
    <row r="217" ht="14.25" customHeight="1">
      <c r="A217" s="1"/>
      <c r="B217" s="12">
        <v>890595.0</v>
      </c>
      <c r="C217" s="15" t="s">
        <v>2410</v>
      </c>
      <c r="D217" s="15">
        <v>8866592.0</v>
      </c>
      <c r="E217" s="15" t="s">
        <v>9762</v>
      </c>
      <c r="F217" s="15" t="str">
        <f>VLOOKUP(WEEKDAY(E217),'Dia da Semana'!$S:$T,2,FALSE)</f>
        <v>Sexta</v>
      </c>
      <c r="G217" s="13" t="s">
        <v>9779</v>
      </c>
      <c r="H217" s="33" t="s">
        <v>8184</v>
      </c>
      <c r="I217" s="1"/>
      <c r="J217" s="1"/>
      <c r="K217" s="1"/>
      <c r="L217" s="1"/>
      <c r="M217" s="1"/>
      <c r="N217" s="15"/>
      <c r="O217" s="1"/>
      <c r="P217" s="1"/>
      <c r="Q217" s="1"/>
      <c r="R217" s="1"/>
      <c r="S217" s="1"/>
      <c r="T217" s="1"/>
      <c r="U217" s="1"/>
      <c r="V217" s="1"/>
      <c r="W217" s="1"/>
      <c r="X217" s="1"/>
      <c r="Y217" s="1"/>
      <c r="Z217" s="1"/>
    </row>
    <row r="218" ht="14.25" customHeight="1">
      <c r="A218" s="1"/>
      <c r="B218" s="12">
        <v>890618.0</v>
      </c>
      <c r="C218" s="15" t="s">
        <v>2410</v>
      </c>
      <c r="D218" s="15">
        <v>5843018.0</v>
      </c>
      <c r="E218" s="15" t="s">
        <v>9762</v>
      </c>
      <c r="F218" s="15" t="str">
        <f>VLOOKUP(WEEKDAY(E218),'Dia da Semana'!$S:$T,2,FALSE)</f>
        <v>Sexta</v>
      </c>
      <c r="G218" s="13" t="s">
        <v>9780</v>
      </c>
      <c r="H218" s="33" t="s">
        <v>8184</v>
      </c>
      <c r="I218" s="1"/>
      <c r="J218" s="1"/>
      <c r="K218" s="1"/>
      <c r="L218" s="1"/>
      <c r="M218" s="1"/>
      <c r="N218" s="15"/>
      <c r="O218" s="1"/>
      <c r="P218" s="1"/>
      <c r="Q218" s="1"/>
      <c r="R218" s="1"/>
      <c r="S218" s="1"/>
      <c r="T218" s="1"/>
      <c r="U218" s="1"/>
      <c r="V218" s="1"/>
      <c r="W218" s="1"/>
      <c r="X218" s="1"/>
      <c r="Y218" s="1"/>
      <c r="Z218" s="1"/>
    </row>
    <row r="219" ht="14.25" customHeight="1">
      <c r="A219" s="1"/>
      <c r="B219" s="12">
        <v>890860.0</v>
      </c>
      <c r="C219" s="15" t="s">
        <v>2410</v>
      </c>
      <c r="D219" s="15">
        <v>8875697.0</v>
      </c>
      <c r="E219" s="15" t="s">
        <v>9762</v>
      </c>
      <c r="F219" s="15" t="str">
        <f>VLOOKUP(WEEKDAY(E219),'Dia da Semana'!$S:$T,2,FALSE)</f>
        <v>Sexta</v>
      </c>
      <c r="G219" s="13" t="s">
        <v>9781</v>
      </c>
      <c r="H219" s="33" t="s">
        <v>8184</v>
      </c>
      <c r="I219" s="1"/>
      <c r="J219" s="1"/>
      <c r="K219" s="1"/>
      <c r="L219" s="1"/>
      <c r="M219" s="1"/>
      <c r="N219" s="15"/>
      <c r="O219" s="1"/>
      <c r="P219" s="1"/>
      <c r="Q219" s="1"/>
      <c r="R219" s="1"/>
      <c r="S219" s="1"/>
      <c r="T219" s="1"/>
      <c r="U219" s="1"/>
      <c r="V219" s="1"/>
      <c r="W219" s="1"/>
      <c r="X219" s="1"/>
      <c r="Y219" s="1"/>
      <c r="Z219" s="1"/>
    </row>
    <row r="220" ht="14.25" customHeight="1">
      <c r="A220" s="1"/>
      <c r="B220" s="12">
        <v>891239.0</v>
      </c>
      <c r="C220" s="15" t="s">
        <v>9561</v>
      </c>
      <c r="D220" s="15">
        <v>6442103.0</v>
      </c>
      <c r="E220" s="15" t="s">
        <v>9762</v>
      </c>
      <c r="F220" s="15" t="str">
        <f>VLOOKUP(WEEKDAY(E220),'Dia da Semana'!$S:$T,2,FALSE)</f>
        <v>Sexta</v>
      </c>
      <c r="G220" s="13" t="s">
        <v>9782</v>
      </c>
      <c r="H220" s="33" t="s">
        <v>8184</v>
      </c>
      <c r="I220" s="1"/>
      <c r="J220" s="1"/>
      <c r="K220" s="1"/>
      <c r="L220" s="1"/>
      <c r="M220" s="1"/>
      <c r="N220" s="15"/>
      <c r="O220" s="1"/>
      <c r="P220" s="1"/>
      <c r="Q220" s="1"/>
      <c r="R220" s="1"/>
      <c r="S220" s="1"/>
      <c r="T220" s="1"/>
      <c r="U220" s="1"/>
      <c r="V220" s="1"/>
      <c r="W220" s="1"/>
      <c r="X220" s="1"/>
      <c r="Y220" s="1"/>
      <c r="Z220" s="1"/>
    </row>
    <row r="221" ht="14.25" customHeight="1">
      <c r="A221" s="1"/>
      <c r="B221" s="12">
        <v>891449.0</v>
      </c>
      <c r="C221" s="15" t="s">
        <v>9561</v>
      </c>
      <c r="D221" s="15">
        <v>3064639.0</v>
      </c>
      <c r="E221" s="15" t="s">
        <v>9762</v>
      </c>
      <c r="F221" s="15" t="str">
        <f>VLOOKUP(WEEKDAY(E221),'Dia da Semana'!$S:$T,2,FALSE)</f>
        <v>Sexta</v>
      </c>
      <c r="G221" s="13" t="s">
        <v>9783</v>
      </c>
      <c r="H221" s="33" t="s">
        <v>8184</v>
      </c>
      <c r="I221" s="1"/>
      <c r="J221" s="1"/>
      <c r="K221" s="1"/>
      <c r="L221" s="1"/>
      <c r="M221" s="1"/>
      <c r="N221" s="15"/>
      <c r="O221" s="1"/>
      <c r="P221" s="1"/>
      <c r="Q221" s="1"/>
      <c r="R221" s="1"/>
      <c r="S221" s="1"/>
      <c r="T221" s="1"/>
      <c r="U221" s="1"/>
      <c r="V221" s="1"/>
      <c r="W221" s="1"/>
      <c r="X221" s="1"/>
      <c r="Y221" s="1"/>
      <c r="Z221" s="1"/>
    </row>
    <row r="222" ht="14.25" customHeight="1">
      <c r="A222" s="1"/>
      <c r="B222" s="12">
        <v>891549.0</v>
      </c>
      <c r="C222" s="15" t="s">
        <v>4186</v>
      </c>
      <c r="D222" s="15">
        <v>8845933.0</v>
      </c>
      <c r="E222" s="15" t="s">
        <v>9762</v>
      </c>
      <c r="F222" s="15" t="str">
        <f>VLOOKUP(WEEKDAY(E222),'Dia da Semana'!$S:$T,2,FALSE)</f>
        <v>Sexta</v>
      </c>
      <c r="G222" s="13" t="s">
        <v>9784</v>
      </c>
      <c r="H222" s="33" t="s">
        <v>8184</v>
      </c>
      <c r="I222" s="1"/>
      <c r="J222" s="1"/>
      <c r="K222" s="1"/>
      <c r="L222" s="1"/>
      <c r="M222" s="1"/>
      <c r="N222" s="15"/>
      <c r="O222" s="1"/>
      <c r="P222" s="1"/>
      <c r="Q222" s="1"/>
      <c r="R222" s="1"/>
      <c r="S222" s="1"/>
      <c r="T222" s="1"/>
      <c r="U222" s="1"/>
      <c r="V222" s="1"/>
      <c r="W222" s="1"/>
      <c r="X222" s="1"/>
      <c r="Y222" s="1"/>
      <c r="Z222" s="1"/>
    </row>
    <row r="223" ht="14.25" customHeight="1">
      <c r="A223" s="1"/>
      <c r="B223" s="12">
        <v>891569.0</v>
      </c>
      <c r="C223" s="15" t="s">
        <v>4186</v>
      </c>
      <c r="D223" s="15">
        <v>2689966.0</v>
      </c>
      <c r="E223" s="15" t="s">
        <v>9762</v>
      </c>
      <c r="F223" s="15" t="str">
        <f>VLOOKUP(WEEKDAY(E223),'Dia da Semana'!$S:$T,2,FALSE)</f>
        <v>Sexta</v>
      </c>
      <c r="G223" s="13" t="s">
        <v>9785</v>
      </c>
      <c r="H223" s="33" t="s">
        <v>8184</v>
      </c>
      <c r="I223" s="1"/>
      <c r="J223" s="1"/>
      <c r="K223" s="1"/>
      <c r="L223" s="1"/>
      <c r="M223" s="1"/>
      <c r="N223" s="15"/>
      <c r="O223" s="1"/>
      <c r="P223" s="1"/>
      <c r="Q223" s="1"/>
      <c r="R223" s="1"/>
      <c r="S223" s="1"/>
      <c r="T223" s="1"/>
      <c r="U223" s="1"/>
      <c r="V223" s="1"/>
      <c r="W223" s="1"/>
      <c r="X223" s="1"/>
      <c r="Y223" s="1"/>
      <c r="Z223" s="1"/>
    </row>
    <row r="224" ht="14.25" customHeight="1">
      <c r="A224" s="1"/>
      <c r="B224" s="12">
        <v>891998.0</v>
      </c>
      <c r="C224" s="15" t="s">
        <v>2410</v>
      </c>
      <c r="D224" s="15">
        <v>6218224.0</v>
      </c>
      <c r="E224" s="15" t="s">
        <v>9762</v>
      </c>
      <c r="F224" s="15" t="str">
        <f>VLOOKUP(WEEKDAY(E224),'Dia da Semana'!$S:$T,2,FALSE)</f>
        <v>Sexta</v>
      </c>
      <c r="G224" s="13" t="s">
        <v>9786</v>
      </c>
      <c r="H224" s="33" t="s">
        <v>8184</v>
      </c>
      <c r="I224" s="1"/>
      <c r="J224" s="1"/>
      <c r="K224" s="1"/>
      <c r="L224" s="1"/>
      <c r="M224" s="1"/>
      <c r="N224" s="15"/>
      <c r="O224" s="1"/>
      <c r="P224" s="1"/>
      <c r="Q224" s="1"/>
      <c r="R224" s="1"/>
      <c r="S224" s="1"/>
      <c r="T224" s="1"/>
      <c r="U224" s="1"/>
      <c r="V224" s="1"/>
      <c r="W224" s="1"/>
      <c r="X224" s="1"/>
      <c r="Y224" s="1"/>
      <c r="Z224" s="1"/>
    </row>
    <row r="225" ht="14.25" customHeight="1">
      <c r="A225" s="1"/>
      <c r="B225" s="12">
        <v>892150.0</v>
      </c>
      <c r="C225" s="15" t="s">
        <v>2410</v>
      </c>
      <c r="D225" s="15">
        <v>8876504.0</v>
      </c>
      <c r="E225" s="15" t="s">
        <v>9762</v>
      </c>
      <c r="F225" s="15" t="str">
        <f>VLOOKUP(WEEKDAY(E225),'Dia da Semana'!$S:$T,2,FALSE)</f>
        <v>Sexta</v>
      </c>
      <c r="G225" s="13" t="s">
        <v>9787</v>
      </c>
      <c r="H225" s="33" t="s">
        <v>8184</v>
      </c>
      <c r="I225" s="1"/>
      <c r="J225" s="1"/>
      <c r="K225" s="1"/>
      <c r="L225" s="1"/>
      <c r="M225" s="1"/>
      <c r="N225" s="15"/>
      <c r="O225" s="1"/>
      <c r="P225" s="1"/>
      <c r="Q225" s="1"/>
      <c r="R225" s="1"/>
      <c r="S225" s="1"/>
      <c r="T225" s="1"/>
      <c r="U225" s="1"/>
      <c r="V225" s="1"/>
      <c r="W225" s="1"/>
      <c r="X225" s="1"/>
      <c r="Y225" s="1"/>
      <c r="Z225" s="1"/>
    </row>
    <row r="226" ht="14.25" customHeight="1">
      <c r="A226" s="1"/>
      <c r="B226" s="12">
        <v>892172.0</v>
      </c>
      <c r="C226" s="15" t="s">
        <v>9561</v>
      </c>
      <c r="D226" s="15">
        <v>3184260.0</v>
      </c>
      <c r="E226" s="15" t="s">
        <v>9762</v>
      </c>
      <c r="F226" s="15" t="str">
        <f>VLOOKUP(WEEKDAY(E226),'Dia da Semana'!$S:$T,2,FALSE)</f>
        <v>Sexta</v>
      </c>
      <c r="G226" s="13" t="s">
        <v>9788</v>
      </c>
      <c r="H226" s="33" t="s">
        <v>8184</v>
      </c>
      <c r="I226" s="1"/>
      <c r="J226" s="1"/>
      <c r="K226" s="1"/>
      <c r="L226" s="1"/>
      <c r="M226" s="1"/>
      <c r="N226" s="15"/>
      <c r="O226" s="1"/>
      <c r="P226" s="1"/>
      <c r="Q226" s="1"/>
      <c r="R226" s="1"/>
      <c r="S226" s="1"/>
      <c r="T226" s="1"/>
      <c r="U226" s="1"/>
      <c r="V226" s="1"/>
      <c r="W226" s="1"/>
      <c r="X226" s="1"/>
      <c r="Y226" s="1"/>
      <c r="Z226" s="1"/>
    </row>
    <row r="227" ht="14.25" customHeight="1">
      <c r="A227" s="1"/>
      <c r="B227" s="12">
        <v>892384.0</v>
      </c>
      <c r="C227" s="15" t="s">
        <v>2410</v>
      </c>
      <c r="D227" s="15">
        <v>2969013.0</v>
      </c>
      <c r="E227" s="15" t="s">
        <v>9762</v>
      </c>
      <c r="F227" s="15" t="str">
        <f>VLOOKUP(WEEKDAY(E227),'Dia da Semana'!$S:$T,2,FALSE)</f>
        <v>Sexta</v>
      </c>
      <c r="G227" s="13" t="s">
        <v>9789</v>
      </c>
      <c r="H227" s="33" t="s">
        <v>8184</v>
      </c>
      <c r="I227" s="1"/>
      <c r="J227" s="1"/>
      <c r="K227" s="1"/>
      <c r="L227" s="1"/>
      <c r="M227" s="1"/>
      <c r="N227" s="15"/>
      <c r="O227" s="1"/>
      <c r="P227" s="1"/>
      <c r="Q227" s="1"/>
      <c r="R227" s="1"/>
      <c r="S227" s="1"/>
      <c r="T227" s="1"/>
      <c r="U227" s="1"/>
      <c r="V227" s="1"/>
      <c r="W227" s="1"/>
      <c r="X227" s="1"/>
      <c r="Y227" s="1"/>
      <c r="Z227" s="1"/>
    </row>
    <row r="228" ht="14.25" customHeight="1">
      <c r="A228" s="1"/>
      <c r="B228" s="12">
        <v>892461.0</v>
      </c>
      <c r="C228" s="15" t="s">
        <v>2410</v>
      </c>
      <c r="D228" s="15">
        <v>6606493.0</v>
      </c>
      <c r="E228" s="15" t="s">
        <v>9762</v>
      </c>
      <c r="F228" s="15" t="str">
        <f>VLOOKUP(WEEKDAY(E228),'Dia da Semana'!$S:$T,2,FALSE)</f>
        <v>Sexta</v>
      </c>
      <c r="G228" s="13" t="s">
        <v>9790</v>
      </c>
      <c r="H228" s="33" t="s">
        <v>8184</v>
      </c>
      <c r="I228" s="1"/>
      <c r="J228" s="1"/>
      <c r="K228" s="1"/>
      <c r="L228" s="1"/>
      <c r="M228" s="1"/>
      <c r="N228" s="15"/>
      <c r="O228" s="1"/>
      <c r="P228" s="1"/>
      <c r="Q228" s="1"/>
      <c r="R228" s="1"/>
      <c r="S228" s="1"/>
      <c r="T228" s="1"/>
      <c r="U228" s="1"/>
      <c r="V228" s="1"/>
      <c r="W228" s="1"/>
      <c r="X228" s="1"/>
      <c r="Y228" s="1"/>
      <c r="Z228" s="1"/>
    </row>
    <row r="229" ht="14.25" customHeight="1">
      <c r="A229" s="1"/>
      <c r="B229" s="12">
        <v>892797.0</v>
      </c>
      <c r="C229" s="15" t="s">
        <v>2410</v>
      </c>
      <c r="D229" s="15">
        <v>5778311.0</v>
      </c>
      <c r="E229" s="15" t="s">
        <v>9762</v>
      </c>
      <c r="F229" s="15" t="str">
        <f>VLOOKUP(WEEKDAY(E229),'Dia da Semana'!$S:$T,2,FALSE)</f>
        <v>Sexta</v>
      </c>
      <c r="G229" s="13" t="s">
        <v>9791</v>
      </c>
      <c r="H229" s="33" t="s">
        <v>8184</v>
      </c>
      <c r="I229" s="1"/>
      <c r="J229" s="1"/>
      <c r="K229" s="1"/>
      <c r="L229" s="1"/>
      <c r="M229" s="1"/>
      <c r="N229" s="15"/>
      <c r="O229" s="1"/>
      <c r="P229" s="1"/>
      <c r="Q229" s="1"/>
      <c r="R229" s="1"/>
      <c r="S229" s="1"/>
      <c r="T229" s="1"/>
      <c r="U229" s="1"/>
      <c r="V229" s="1"/>
      <c r="W229" s="1"/>
      <c r="X229" s="1"/>
      <c r="Y229" s="1"/>
      <c r="Z229" s="1"/>
    </row>
    <row r="230" ht="14.25" customHeight="1">
      <c r="A230" s="1"/>
      <c r="B230" s="12">
        <v>892986.0</v>
      </c>
      <c r="C230" s="15" t="s">
        <v>2410</v>
      </c>
      <c r="D230" s="15">
        <v>4884632.0</v>
      </c>
      <c r="E230" s="15" t="s">
        <v>9762</v>
      </c>
      <c r="F230" s="15" t="str">
        <f>VLOOKUP(WEEKDAY(E230),'Dia da Semana'!$S:$T,2,FALSE)</f>
        <v>Sexta</v>
      </c>
      <c r="G230" s="13" t="s">
        <v>9792</v>
      </c>
      <c r="H230" s="33" t="s">
        <v>8184</v>
      </c>
      <c r="I230" s="1"/>
      <c r="J230" s="1"/>
      <c r="K230" s="1"/>
      <c r="L230" s="1"/>
      <c r="M230" s="1"/>
      <c r="N230" s="15"/>
      <c r="O230" s="1"/>
      <c r="P230" s="1"/>
      <c r="Q230" s="1"/>
      <c r="R230" s="1"/>
      <c r="S230" s="1"/>
      <c r="T230" s="1"/>
      <c r="U230" s="1"/>
      <c r="V230" s="1"/>
      <c r="W230" s="1"/>
      <c r="X230" s="1"/>
      <c r="Y230" s="1"/>
      <c r="Z230" s="1"/>
    </row>
    <row r="231" ht="14.25" customHeight="1">
      <c r="A231" s="1"/>
      <c r="B231" s="12">
        <v>893090.0</v>
      </c>
      <c r="C231" s="15" t="s">
        <v>9561</v>
      </c>
      <c r="D231" s="15">
        <v>3835574.0</v>
      </c>
      <c r="E231" s="15" t="s">
        <v>9762</v>
      </c>
      <c r="F231" s="15" t="str">
        <f>VLOOKUP(WEEKDAY(E231),'Dia da Semana'!$S:$T,2,FALSE)</f>
        <v>Sexta</v>
      </c>
      <c r="G231" s="13" t="s">
        <v>9793</v>
      </c>
      <c r="H231" s="33" t="s">
        <v>8184</v>
      </c>
      <c r="I231" s="1"/>
      <c r="J231" s="1"/>
      <c r="K231" s="1"/>
      <c r="L231" s="1"/>
      <c r="M231" s="1"/>
      <c r="N231" s="15"/>
      <c r="O231" s="1"/>
      <c r="P231" s="1"/>
      <c r="Q231" s="1"/>
      <c r="R231" s="1"/>
      <c r="S231" s="1"/>
      <c r="T231" s="1"/>
      <c r="U231" s="1"/>
      <c r="V231" s="1"/>
      <c r="W231" s="1"/>
      <c r="X231" s="1"/>
      <c r="Y231" s="1"/>
      <c r="Z231" s="1"/>
    </row>
    <row r="232" ht="14.25" customHeight="1">
      <c r="A232" s="1"/>
      <c r="B232" s="12">
        <v>893139.0</v>
      </c>
      <c r="C232" s="15" t="s">
        <v>2410</v>
      </c>
      <c r="D232" s="15">
        <v>8877853.0</v>
      </c>
      <c r="E232" s="15" t="s">
        <v>9762</v>
      </c>
      <c r="F232" s="15" t="str">
        <f>VLOOKUP(WEEKDAY(E232),'Dia da Semana'!$S:$T,2,FALSE)</f>
        <v>Sexta</v>
      </c>
      <c r="G232" s="13" t="s">
        <v>9794</v>
      </c>
      <c r="H232" s="33" t="s">
        <v>8184</v>
      </c>
      <c r="I232" s="1"/>
      <c r="J232" s="1"/>
      <c r="K232" s="1"/>
      <c r="L232" s="1"/>
      <c r="M232" s="1"/>
      <c r="N232" s="15"/>
      <c r="O232" s="1"/>
      <c r="P232" s="1"/>
      <c r="Q232" s="1"/>
      <c r="R232" s="1"/>
      <c r="S232" s="1"/>
      <c r="T232" s="1"/>
      <c r="U232" s="1"/>
      <c r="V232" s="1"/>
      <c r="W232" s="1"/>
      <c r="X232" s="1"/>
      <c r="Y232" s="1"/>
      <c r="Z232" s="1"/>
    </row>
    <row r="233" ht="14.25" customHeight="1">
      <c r="A233" s="1"/>
      <c r="B233" s="12">
        <v>893217.0</v>
      </c>
      <c r="C233" s="15" t="s">
        <v>2410</v>
      </c>
      <c r="D233" s="15">
        <v>8181865.0</v>
      </c>
      <c r="E233" s="15" t="s">
        <v>9762</v>
      </c>
      <c r="F233" s="15" t="str">
        <f>VLOOKUP(WEEKDAY(E233),'Dia da Semana'!$S:$T,2,FALSE)</f>
        <v>Sexta</v>
      </c>
      <c r="G233" s="13" t="s">
        <v>9795</v>
      </c>
      <c r="H233" s="33" t="s">
        <v>8184</v>
      </c>
      <c r="I233" s="1"/>
      <c r="J233" s="1"/>
      <c r="K233" s="1"/>
      <c r="L233" s="1"/>
      <c r="M233" s="1"/>
      <c r="N233" s="15"/>
      <c r="O233" s="1"/>
      <c r="P233" s="1"/>
      <c r="Q233" s="1"/>
      <c r="R233" s="1"/>
      <c r="S233" s="1"/>
      <c r="T233" s="1"/>
      <c r="U233" s="1"/>
      <c r="V233" s="1"/>
      <c r="W233" s="1"/>
      <c r="X233" s="1"/>
      <c r="Y233" s="1"/>
      <c r="Z233" s="1"/>
    </row>
    <row r="234" ht="14.25" customHeight="1">
      <c r="A234" s="1"/>
      <c r="B234" s="12">
        <v>893299.0</v>
      </c>
      <c r="C234" s="15" t="s">
        <v>2410</v>
      </c>
      <c r="D234" s="15">
        <v>629187.0</v>
      </c>
      <c r="E234" s="15" t="s">
        <v>9762</v>
      </c>
      <c r="F234" s="15" t="str">
        <f>VLOOKUP(WEEKDAY(E234),'Dia da Semana'!$S:$T,2,FALSE)</f>
        <v>Sexta</v>
      </c>
      <c r="G234" s="13" t="s">
        <v>9796</v>
      </c>
      <c r="H234" s="33" t="s">
        <v>8184</v>
      </c>
      <c r="I234" s="1"/>
      <c r="J234" s="1"/>
      <c r="K234" s="1"/>
      <c r="L234" s="1"/>
      <c r="M234" s="1"/>
      <c r="N234" s="15"/>
      <c r="O234" s="1"/>
      <c r="P234" s="1"/>
      <c r="Q234" s="1"/>
      <c r="R234" s="1"/>
      <c r="S234" s="1"/>
      <c r="T234" s="1"/>
      <c r="U234" s="1"/>
      <c r="V234" s="1"/>
      <c r="W234" s="1"/>
      <c r="X234" s="1"/>
      <c r="Y234" s="1"/>
      <c r="Z234" s="1"/>
    </row>
    <row r="235" ht="14.25" customHeight="1">
      <c r="A235" s="1"/>
      <c r="B235" s="12">
        <v>845267.0</v>
      </c>
      <c r="C235" s="15" t="s">
        <v>9561</v>
      </c>
      <c r="D235" s="15">
        <v>8281752.0</v>
      </c>
      <c r="E235" s="15" t="s">
        <v>9797</v>
      </c>
      <c r="F235" s="15" t="str">
        <f>VLOOKUP(WEEKDAY(E235),'Dia da Semana'!$S:$T,2,FALSE)</f>
        <v>Quinta</v>
      </c>
      <c r="G235" s="13" t="s">
        <v>9798</v>
      </c>
      <c r="H235" s="33" t="s">
        <v>8184</v>
      </c>
      <c r="I235" s="1"/>
      <c r="J235" s="1"/>
      <c r="K235" s="1"/>
      <c r="L235" s="1"/>
      <c r="M235" s="1"/>
      <c r="N235" s="15"/>
      <c r="O235" s="1"/>
      <c r="P235" s="1"/>
      <c r="Q235" s="1"/>
      <c r="R235" s="1"/>
      <c r="S235" s="1"/>
      <c r="T235" s="1"/>
      <c r="U235" s="1"/>
      <c r="V235" s="1"/>
      <c r="W235" s="1"/>
      <c r="X235" s="1"/>
      <c r="Y235" s="1"/>
      <c r="Z235" s="1"/>
    </row>
    <row r="236" ht="14.25" customHeight="1">
      <c r="A236" s="1"/>
      <c r="B236" s="12">
        <v>861138.0</v>
      </c>
      <c r="C236" s="15" t="s">
        <v>2410</v>
      </c>
      <c r="D236" s="15">
        <v>6969761.0</v>
      </c>
      <c r="E236" s="15" t="s">
        <v>9797</v>
      </c>
      <c r="F236" s="15" t="str">
        <f>VLOOKUP(WEEKDAY(E236),'Dia da Semana'!$S:$T,2,FALSE)</f>
        <v>Quinta</v>
      </c>
      <c r="G236" s="13" t="s">
        <v>9799</v>
      </c>
      <c r="H236" s="33" t="s">
        <v>8184</v>
      </c>
      <c r="I236" s="1"/>
      <c r="J236" s="1"/>
      <c r="K236" s="1"/>
      <c r="L236" s="1"/>
      <c r="M236" s="1"/>
      <c r="N236" s="15"/>
      <c r="O236" s="1"/>
      <c r="P236" s="1"/>
      <c r="Q236" s="1"/>
      <c r="R236" s="1"/>
      <c r="S236" s="1"/>
      <c r="T236" s="1"/>
      <c r="U236" s="1"/>
      <c r="V236" s="1"/>
      <c r="W236" s="1"/>
      <c r="X236" s="1"/>
      <c r="Y236" s="1"/>
      <c r="Z236" s="1"/>
    </row>
    <row r="237" ht="14.25" customHeight="1">
      <c r="A237" s="1"/>
      <c r="B237" s="12">
        <v>873268.0</v>
      </c>
      <c r="C237" s="15" t="s">
        <v>9561</v>
      </c>
      <c r="D237" s="15">
        <v>3503990.0</v>
      </c>
      <c r="E237" s="15" t="s">
        <v>9797</v>
      </c>
      <c r="F237" s="15" t="str">
        <f>VLOOKUP(WEEKDAY(E237),'Dia da Semana'!$S:$T,2,FALSE)</f>
        <v>Quinta</v>
      </c>
      <c r="G237" s="13" t="s">
        <v>9800</v>
      </c>
      <c r="H237" s="33" t="s">
        <v>8184</v>
      </c>
      <c r="I237" s="1"/>
      <c r="J237" s="1"/>
      <c r="K237" s="1"/>
      <c r="L237" s="1"/>
      <c r="M237" s="1"/>
      <c r="N237" s="15"/>
      <c r="O237" s="1"/>
      <c r="P237" s="1"/>
      <c r="Q237" s="1"/>
      <c r="R237" s="1"/>
      <c r="S237" s="1"/>
      <c r="T237" s="1"/>
      <c r="U237" s="1"/>
      <c r="V237" s="1"/>
      <c r="W237" s="1"/>
      <c r="X237" s="1"/>
      <c r="Y237" s="1"/>
      <c r="Z237" s="1"/>
    </row>
    <row r="238" ht="14.25" customHeight="1">
      <c r="A238" s="1"/>
      <c r="B238" s="12">
        <v>878384.0</v>
      </c>
      <c r="C238" s="15" t="s">
        <v>9561</v>
      </c>
      <c r="D238" s="15">
        <v>1233758.0</v>
      </c>
      <c r="E238" s="15" t="s">
        <v>9797</v>
      </c>
      <c r="F238" s="15" t="str">
        <f>VLOOKUP(WEEKDAY(E238),'Dia da Semana'!$S:$T,2,FALSE)</f>
        <v>Quinta</v>
      </c>
      <c r="G238" s="13" t="s">
        <v>9801</v>
      </c>
      <c r="H238" s="33" t="s">
        <v>8184</v>
      </c>
      <c r="I238" s="1"/>
      <c r="J238" s="1"/>
      <c r="K238" s="1"/>
      <c r="L238" s="1"/>
      <c r="M238" s="1"/>
      <c r="N238" s="15"/>
      <c r="O238" s="1"/>
      <c r="P238" s="1"/>
      <c r="Q238" s="1"/>
      <c r="R238" s="1"/>
      <c r="S238" s="1"/>
      <c r="T238" s="1"/>
      <c r="U238" s="1"/>
      <c r="V238" s="1"/>
      <c r="W238" s="1"/>
      <c r="X238" s="1"/>
      <c r="Y238" s="1"/>
      <c r="Z238" s="1"/>
    </row>
    <row r="239" ht="14.25" customHeight="1">
      <c r="A239" s="1"/>
      <c r="B239" s="12">
        <v>881100.0</v>
      </c>
      <c r="C239" s="15" t="s">
        <v>2410</v>
      </c>
      <c r="D239" s="15">
        <v>5832426.0</v>
      </c>
      <c r="E239" s="15" t="s">
        <v>9797</v>
      </c>
      <c r="F239" s="15" t="str">
        <f>VLOOKUP(WEEKDAY(E239),'Dia da Semana'!$S:$T,2,FALSE)</f>
        <v>Quinta</v>
      </c>
      <c r="G239" s="13" t="s">
        <v>9802</v>
      </c>
      <c r="H239" s="33" t="s">
        <v>8184</v>
      </c>
      <c r="I239" s="1"/>
      <c r="J239" s="1"/>
      <c r="K239" s="1"/>
      <c r="L239" s="1"/>
      <c r="M239" s="1"/>
      <c r="N239" s="15"/>
      <c r="O239" s="1"/>
      <c r="P239" s="1"/>
      <c r="Q239" s="1"/>
      <c r="R239" s="1"/>
      <c r="S239" s="1"/>
      <c r="T239" s="1"/>
      <c r="U239" s="1"/>
      <c r="V239" s="1"/>
      <c r="W239" s="1"/>
      <c r="X239" s="1"/>
      <c r="Y239" s="1"/>
      <c r="Z239" s="1"/>
    </row>
    <row r="240" ht="14.25" customHeight="1">
      <c r="A240" s="1"/>
      <c r="B240" s="12">
        <v>881197.0</v>
      </c>
      <c r="C240" s="15" t="s">
        <v>2410</v>
      </c>
      <c r="D240" s="15">
        <v>5957127.0</v>
      </c>
      <c r="E240" s="15" t="s">
        <v>9797</v>
      </c>
      <c r="F240" s="15" t="str">
        <f>VLOOKUP(WEEKDAY(E240),'Dia da Semana'!$S:$T,2,FALSE)</f>
        <v>Quinta</v>
      </c>
      <c r="G240" s="13" t="s">
        <v>9803</v>
      </c>
      <c r="H240" s="33" t="s">
        <v>8184</v>
      </c>
      <c r="I240" s="1"/>
      <c r="J240" s="1"/>
      <c r="K240" s="1"/>
      <c r="L240" s="1"/>
      <c r="M240" s="1"/>
      <c r="N240" s="15"/>
      <c r="O240" s="1"/>
      <c r="P240" s="1"/>
      <c r="Q240" s="1"/>
      <c r="R240" s="1"/>
      <c r="S240" s="1"/>
      <c r="T240" s="1"/>
      <c r="U240" s="1"/>
      <c r="V240" s="1"/>
      <c r="W240" s="1"/>
      <c r="X240" s="1"/>
      <c r="Y240" s="1"/>
      <c r="Z240" s="1"/>
    </row>
    <row r="241" ht="14.25" customHeight="1">
      <c r="A241" s="1"/>
      <c r="B241" s="12">
        <v>882005.0</v>
      </c>
      <c r="C241" s="15" t="s">
        <v>9561</v>
      </c>
      <c r="D241" s="15">
        <v>604549.0</v>
      </c>
      <c r="E241" s="15" t="s">
        <v>9797</v>
      </c>
      <c r="F241" s="15" t="str">
        <f>VLOOKUP(WEEKDAY(E241),'Dia da Semana'!$S:$T,2,FALSE)</f>
        <v>Quinta</v>
      </c>
      <c r="G241" s="13" t="s">
        <v>9804</v>
      </c>
      <c r="H241" s="33" t="s">
        <v>8184</v>
      </c>
      <c r="I241" s="1"/>
      <c r="J241" s="1"/>
      <c r="K241" s="1"/>
      <c r="L241" s="1"/>
      <c r="M241" s="1"/>
      <c r="N241" s="15"/>
      <c r="O241" s="1"/>
      <c r="P241" s="1"/>
      <c r="Q241" s="1"/>
      <c r="R241" s="1"/>
      <c r="S241" s="1"/>
      <c r="T241" s="1"/>
      <c r="U241" s="1"/>
      <c r="V241" s="1"/>
      <c r="W241" s="1"/>
      <c r="X241" s="1"/>
      <c r="Y241" s="1"/>
      <c r="Z241" s="1"/>
    </row>
    <row r="242" ht="14.25" customHeight="1">
      <c r="A242" s="1"/>
      <c r="B242" s="12">
        <v>884892.0</v>
      </c>
      <c r="C242" s="15" t="s">
        <v>9561</v>
      </c>
      <c r="D242" s="15">
        <v>2442706.0</v>
      </c>
      <c r="E242" s="15" t="s">
        <v>9797</v>
      </c>
      <c r="F242" s="15" t="str">
        <f>VLOOKUP(WEEKDAY(E242),'Dia da Semana'!$S:$T,2,FALSE)</f>
        <v>Quinta</v>
      </c>
      <c r="G242" s="13" t="s">
        <v>9805</v>
      </c>
      <c r="H242" s="33" t="s">
        <v>8184</v>
      </c>
      <c r="I242" s="1"/>
      <c r="J242" s="1"/>
      <c r="K242" s="1"/>
      <c r="L242" s="1"/>
      <c r="M242" s="1"/>
      <c r="N242" s="15"/>
      <c r="O242" s="1"/>
      <c r="P242" s="1"/>
      <c r="Q242" s="1"/>
      <c r="R242" s="1"/>
      <c r="S242" s="1"/>
      <c r="T242" s="1"/>
      <c r="U242" s="1"/>
      <c r="V242" s="1"/>
      <c r="W242" s="1"/>
      <c r="X242" s="1"/>
      <c r="Y242" s="1"/>
      <c r="Z242" s="1"/>
    </row>
    <row r="243" ht="14.25" customHeight="1">
      <c r="A243" s="1"/>
      <c r="B243" s="12">
        <v>885452.0</v>
      </c>
      <c r="C243" s="15" t="s">
        <v>9561</v>
      </c>
      <c r="D243" s="15">
        <v>2678816.0</v>
      </c>
      <c r="E243" s="15" t="s">
        <v>9797</v>
      </c>
      <c r="F243" s="15" t="str">
        <f>VLOOKUP(WEEKDAY(E243),'Dia da Semana'!$S:$T,2,FALSE)</f>
        <v>Quinta</v>
      </c>
      <c r="G243" s="13" t="s">
        <v>9806</v>
      </c>
      <c r="H243" s="33" t="s">
        <v>8184</v>
      </c>
      <c r="I243" s="1"/>
      <c r="J243" s="1"/>
      <c r="K243" s="1"/>
      <c r="L243" s="1"/>
      <c r="M243" s="1"/>
      <c r="N243" s="15"/>
      <c r="O243" s="1"/>
      <c r="P243" s="1"/>
      <c r="Q243" s="1"/>
      <c r="R243" s="1"/>
      <c r="S243" s="1"/>
      <c r="T243" s="1"/>
      <c r="U243" s="1"/>
      <c r="V243" s="1"/>
      <c r="W243" s="1"/>
      <c r="X243" s="1"/>
      <c r="Y243" s="1"/>
      <c r="Z243" s="1"/>
    </row>
    <row r="244" ht="14.25" customHeight="1">
      <c r="A244" s="1"/>
      <c r="B244" s="12">
        <v>885505.0</v>
      </c>
      <c r="C244" s="15" t="s">
        <v>4186</v>
      </c>
      <c r="D244" s="15">
        <v>1301446.0</v>
      </c>
      <c r="E244" s="15" t="s">
        <v>9797</v>
      </c>
      <c r="F244" s="15" t="str">
        <f>VLOOKUP(WEEKDAY(E244),'Dia da Semana'!$S:$T,2,FALSE)</f>
        <v>Quinta</v>
      </c>
      <c r="G244" s="13" t="s">
        <v>9807</v>
      </c>
      <c r="H244" s="33" t="s">
        <v>8184</v>
      </c>
      <c r="I244" s="1"/>
      <c r="J244" s="1"/>
      <c r="K244" s="1"/>
      <c r="L244" s="1"/>
      <c r="M244" s="1"/>
      <c r="N244" s="15"/>
      <c r="O244" s="1"/>
      <c r="P244" s="1"/>
      <c r="Q244" s="1"/>
      <c r="R244" s="1"/>
      <c r="S244" s="1"/>
      <c r="T244" s="1"/>
      <c r="U244" s="1"/>
      <c r="V244" s="1"/>
      <c r="W244" s="1"/>
      <c r="X244" s="1"/>
      <c r="Y244" s="1"/>
      <c r="Z244" s="1"/>
    </row>
    <row r="245" ht="14.25" customHeight="1">
      <c r="A245" s="1"/>
      <c r="B245" s="12">
        <v>886097.0</v>
      </c>
      <c r="C245" s="15" t="s">
        <v>2410</v>
      </c>
      <c r="D245" s="15">
        <v>4088694.0</v>
      </c>
      <c r="E245" s="15" t="s">
        <v>9797</v>
      </c>
      <c r="F245" s="15" t="str">
        <f>VLOOKUP(WEEKDAY(E245),'Dia da Semana'!$S:$T,2,FALSE)</f>
        <v>Quinta</v>
      </c>
      <c r="G245" s="13" t="s">
        <v>9808</v>
      </c>
      <c r="H245" s="33" t="s">
        <v>8184</v>
      </c>
      <c r="I245" s="1"/>
      <c r="J245" s="1"/>
      <c r="K245" s="1"/>
      <c r="L245" s="1"/>
      <c r="M245" s="1"/>
      <c r="N245" s="15"/>
      <c r="O245" s="1"/>
      <c r="P245" s="1"/>
      <c r="Q245" s="1"/>
      <c r="R245" s="1"/>
      <c r="S245" s="1"/>
      <c r="T245" s="1"/>
      <c r="U245" s="1"/>
      <c r="V245" s="1"/>
      <c r="W245" s="1"/>
      <c r="X245" s="1"/>
      <c r="Y245" s="1"/>
      <c r="Z245" s="1"/>
    </row>
    <row r="246" ht="14.25" customHeight="1">
      <c r="A246" s="1"/>
      <c r="B246" s="12">
        <v>887240.0</v>
      </c>
      <c r="C246" s="15" t="s">
        <v>4186</v>
      </c>
      <c r="D246" s="15">
        <v>897064.0</v>
      </c>
      <c r="E246" s="15" t="s">
        <v>9797</v>
      </c>
      <c r="F246" s="15" t="str">
        <f>VLOOKUP(WEEKDAY(E246),'Dia da Semana'!$S:$T,2,FALSE)</f>
        <v>Quinta</v>
      </c>
      <c r="G246" s="13" t="s">
        <v>9809</v>
      </c>
      <c r="H246" s="33" t="s">
        <v>8184</v>
      </c>
      <c r="I246" s="1"/>
      <c r="J246" s="1"/>
      <c r="K246" s="1"/>
      <c r="L246" s="1"/>
      <c r="M246" s="1"/>
      <c r="N246" s="15"/>
      <c r="O246" s="1"/>
      <c r="P246" s="1"/>
      <c r="Q246" s="1"/>
      <c r="R246" s="1"/>
      <c r="S246" s="1"/>
      <c r="T246" s="1"/>
      <c r="U246" s="1"/>
      <c r="V246" s="1"/>
      <c r="W246" s="1"/>
      <c r="X246" s="1"/>
      <c r="Y246" s="1"/>
      <c r="Z246" s="1"/>
    </row>
    <row r="247" ht="14.25" customHeight="1">
      <c r="A247" s="1"/>
      <c r="B247" s="12">
        <v>887539.0</v>
      </c>
      <c r="C247" s="15" t="s">
        <v>2410</v>
      </c>
      <c r="D247" s="15">
        <v>4691184.0</v>
      </c>
      <c r="E247" s="15" t="s">
        <v>9797</v>
      </c>
      <c r="F247" s="15" t="str">
        <f>VLOOKUP(WEEKDAY(E247),'Dia da Semana'!$S:$T,2,FALSE)</f>
        <v>Quinta</v>
      </c>
      <c r="G247" s="13" t="s">
        <v>9810</v>
      </c>
      <c r="H247" s="33" t="s">
        <v>8184</v>
      </c>
      <c r="I247" s="1"/>
      <c r="J247" s="1"/>
      <c r="K247" s="1"/>
      <c r="L247" s="1"/>
      <c r="M247" s="1"/>
      <c r="N247" s="15"/>
      <c r="O247" s="1"/>
      <c r="P247" s="1"/>
      <c r="Q247" s="1"/>
      <c r="R247" s="1"/>
      <c r="S247" s="1"/>
      <c r="T247" s="1"/>
      <c r="U247" s="1"/>
      <c r="V247" s="1"/>
      <c r="W247" s="1"/>
      <c r="X247" s="1"/>
      <c r="Y247" s="1"/>
      <c r="Z247" s="1"/>
    </row>
    <row r="248" ht="14.25" customHeight="1">
      <c r="A248" s="1"/>
      <c r="B248" s="12">
        <v>888087.0</v>
      </c>
      <c r="C248" s="15" t="s">
        <v>2410</v>
      </c>
      <c r="D248" s="15">
        <v>7958634.0</v>
      </c>
      <c r="E248" s="15" t="s">
        <v>9797</v>
      </c>
      <c r="F248" s="15" t="str">
        <f>VLOOKUP(WEEKDAY(E248),'Dia da Semana'!$S:$T,2,FALSE)</f>
        <v>Quinta</v>
      </c>
      <c r="G248" s="13" t="s">
        <v>9811</v>
      </c>
      <c r="H248" s="33" t="s">
        <v>8184</v>
      </c>
      <c r="I248" s="1"/>
      <c r="J248" s="1"/>
      <c r="K248" s="1"/>
      <c r="L248" s="1"/>
      <c r="M248" s="1"/>
      <c r="N248" s="15"/>
      <c r="O248" s="1"/>
      <c r="P248" s="1"/>
      <c r="Q248" s="1"/>
      <c r="R248" s="1"/>
      <c r="S248" s="1"/>
      <c r="T248" s="1"/>
      <c r="U248" s="1"/>
      <c r="V248" s="1"/>
      <c r="W248" s="1"/>
      <c r="X248" s="1"/>
      <c r="Y248" s="1"/>
      <c r="Z248" s="1"/>
    </row>
    <row r="249" ht="14.25" customHeight="1">
      <c r="A249" s="1"/>
      <c r="B249" s="12">
        <v>888437.0</v>
      </c>
      <c r="C249" s="15" t="s">
        <v>2410</v>
      </c>
      <c r="D249" s="15">
        <v>7940831.0</v>
      </c>
      <c r="E249" s="15" t="s">
        <v>9797</v>
      </c>
      <c r="F249" s="15" t="str">
        <f>VLOOKUP(WEEKDAY(E249),'Dia da Semana'!$S:$T,2,FALSE)</f>
        <v>Quinta</v>
      </c>
      <c r="G249" s="13" t="s">
        <v>9812</v>
      </c>
      <c r="H249" s="33" t="s">
        <v>8184</v>
      </c>
      <c r="I249" s="1"/>
      <c r="J249" s="1"/>
      <c r="K249" s="1"/>
      <c r="L249" s="1"/>
      <c r="M249" s="1"/>
      <c r="N249" s="15"/>
      <c r="O249" s="1"/>
      <c r="P249" s="1"/>
      <c r="Q249" s="1"/>
      <c r="R249" s="1"/>
      <c r="S249" s="1"/>
      <c r="T249" s="1"/>
      <c r="U249" s="1"/>
      <c r="V249" s="1"/>
      <c r="W249" s="1"/>
      <c r="X249" s="1"/>
      <c r="Y249" s="1"/>
      <c r="Z249" s="1"/>
    </row>
    <row r="250" ht="14.25" customHeight="1">
      <c r="A250" s="1"/>
      <c r="B250" s="12">
        <v>888466.0</v>
      </c>
      <c r="C250" s="15" t="s">
        <v>2410</v>
      </c>
      <c r="D250" s="15">
        <v>6472324.0</v>
      </c>
      <c r="E250" s="15" t="s">
        <v>9797</v>
      </c>
      <c r="F250" s="15" t="str">
        <f>VLOOKUP(WEEKDAY(E250),'Dia da Semana'!$S:$T,2,FALSE)</f>
        <v>Quinta</v>
      </c>
      <c r="G250" s="13" t="s">
        <v>9813</v>
      </c>
      <c r="H250" s="33" t="s">
        <v>8184</v>
      </c>
      <c r="I250" s="1"/>
      <c r="J250" s="1"/>
      <c r="K250" s="1"/>
      <c r="L250" s="1"/>
      <c r="M250" s="1"/>
      <c r="N250" s="15"/>
      <c r="O250" s="1"/>
      <c r="P250" s="1"/>
      <c r="Q250" s="1"/>
      <c r="R250" s="1"/>
      <c r="S250" s="1"/>
      <c r="T250" s="1"/>
      <c r="U250" s="1"/>
      <c r="V250" s="1"/>
      <c r="W250" s="1"/>
      <c r="X250" s="1"/>
      <c r="Y250" s="1"/>
      <c r="Z250" s="1"/>
    </row>
    <row r="251" ht="14.25" customHeight="1">
      <c r="A251" s="1"/>
      <c r="B251" s="12">
        <v>888742.0</v>
      </c>
      <c r="C251" s="15" t="s">
        <v>2410</v>
      </c>
      <c r="D251" s="15">
        <v>8461158.0</v>
      </c>
      <c r="E251" s="15" t="s">
        <v>9797</v>
      </c>
      <c r="F251" s="15" t="str">
        <f>VLOOKUP(WEEKDAY(E251),'Dia da Semana'!$S:$T,2,FALSE)</f>
        <v>Quinta</v>
      </c>
      <c r="G251" s="13" t="s">
        <v>9814</v>
      </c>
      <c r="H251" s="33" t="s">
        <v>8184</v>
      </c>
      <c r="I251" s="1"/>
      <c r="J251" s="1"/>
      <c r="K251" s="1"/>
      <c r="L251" s="1"/>
      <c r="M251" s="1"/>
      <c r="N251" s="15"/>
      <c r="O251" s="1"/>
      <c r="P251" s="1"/>
      <c r="Q251" s="1"/>
      <c r="R251" s="1"/>
      <c r="S251" s="1"/>
      <c r="T251" s="1"/>
      <c r="U251" s="1"/>
      <c r="V251" s="1"/>
      <c r="W251" s="1"/>
      <c r="X251" s="1"/>
      <c r="Y251" s="1"/>
      <c r="Z251" s="1"/>
    </row>
    <row r="252" ht="14.25" customHeight="1">
      <c r="A252" s="1"/>
      <c r="B252" s="12">
        <v>889005.0</v>
      </c>
      <c r="C252" s="15" t="s">
        <v>2410</v>
      </c>
      <c r="D252" s="15">
        <v>8881627.0</v>
      </c>
      <c r="E252" s="15" t="s">
        <v>9797</v>
      </c>
      <c r="F252" s="15" t="str">
        <f>VLOOKUP(WEEKDAY(E252),'Dia da Semana'!$S:$T,2,FALSE)</f>
        <v>Quinta</v>
      </c>
      <c r="G252" s="13" t="s">
        <v>9815</v>
      </c>
      <c r="H252" s="33" t="s">
        <v>8184</v>
      </c>
      <c r="I252" s="1"/>
      <c r="J252" s="1"/>
      <c r="K252" s="1"/>
      <c r="L252" s="1"/>
      <c r="M252" s="1"/>
      <c r="N252" s="15"/>
      <c r="O252" s="1"/>
      <c r="P252" s="1"/>
      <c r="Q252" s="1"/>
      <c r="R252" s="1"/>
      <c r="S252" s="1"/>
      <c r="T252" s="1"/>
      <c r="U252" s="1"/>
      <c r="V252" s="1"/>
      <c r="W252" s="1"/>
      <c r="X252" s="1"/>
      <c r="Y252" s="1"/>
      <c r="Z252" s="1"/>
    </row>
    <row r="253" ht="14.25" customHeight="1">
      <c r="A253" s="1"/>
      <c r="B253" s="12">
        <v>889046.0</v>
      </c>
      <c r="C253" s="15" t="s">
        <v>2410</v>
      </c>
      <c r="D253" s="15">
        <v>1246704.0</v>
      </c>
      <c r="E253" s="15" t="s">
        <v>9797</v>
      </c>
      <c r="F253" s="15" t="str">
        <f>VLOOKUP(WEEKDAY(E253),'Dia da Semana'!$S:$T,2,FALSE)</f>
        <v>Quinta</v>
      </c>
      <c r="G253" s="13" t="s">
        <v>9816</v>
      </c>
      <c r="H253" s="33" t="s">
        <v>8184</v>
      </c>
      <c r="I253" s="1"/>
      <c r="J253" s="1"/>
      <c r="K253" s="1"/>
      <c r="L253" s="1"/>
      <c r="M253" s="1"/>
      <c r="N253" s="15"/>
      <c r="O253" s="1"/>
      <c r="P253" s="1"/>
      <c r="Q253" s="1"/>
      <c r="R253" s="1"/>
      <c r="S253" s="1"/>
      <c r="T253" s="1"/>
      <c r="U253" s="1"/>
      <c r="V253" s="1"/>
      <c r="W253" s="1"/>
      <c r="X253" s="1"/>
      <c r="Y253" s="1"/>
      <c r="Z253" s="1"/>
    </row>
    <row r="254" ht="14.25" customHeight="1">
      <c r="A254" s="1"/>
      <c r="B254" s="12">
        <v>889173.0</v>
      </c>
      <c r="C254" s="15" t="s">
        <v>2410</v>
      </c>
      <c r="D254" s="15">
        <v>589969.0</v>
      </c>
      <c r="E254" s="15" t="s">
        <v>9797</v>
      </c>
      <c r="F254" s="15" t="str">
        <f>VLOOKUP(WEEKDAY(E254),'Dia da Semana'!$S:$T,2,FALSE)</f>
        <v>Quinta</v>
      </c>
      <c r="G254" s="13" t="s">
        <v>9817</v>
      </c>
      <c r="H254" s="33" t="s">
        <v>8184</v>
      </c>
      <c r="I254" s="1"/>
      <c r="J254" s="1"/>
      <c r="K254" s="1"/>
      <c r="L254" s="1"/>
      <c r="M254" s="1"/>
      <c r="N254" s="15"/>
      <c r="O254" s="1"/>
      <c r="P254" s="1"/>
      <c r="Q254" s="1"/>
      <c r="R254" s="1"/>
      <c r="S254" s="1"/>
      <c r="T254" s="1"/>
      <c r="U254" s="1"/>
      <c r="V254" s="1"/>
      <c r="W254" s="1"/>
      <c r="X254" s="1"/>
      <c r="Y254" s="1"/>
      <c r="Z254" s="1"/>
    </row>
    <row r="255" ht="14.25" customHeight="1">
      <c r="A255" s="1"/>
      <c r="B255" s="12">
        <v>889406.0</v>
      </c>
      <c r="C255" s="15" t="s">
        <v>9561</v>
      </c>
      <c r="D255" s="15">
        <v>6428775.0</v>
      </c>
      <c r="E255" s="15" t="s">
        <v>9797</v>
      </c>
      <c r="F255" s="15" t="str">
        <f>VLOOKUP(WEEKDAY(E255),'Dia da Semana'!$S:$T,2,FALSE)</f>
        <v>Quinta</v>
      </c>
      <c r="G255" s="13" t="s">
        <v>9818</v>
      </c>
      <c r="H255" s="33" t="s">
        <v>8184</v>
      </c>
      <c r="I255" s="1"/>
      <c r="J255" s="1"/>
      <c r="K255" s="1"/>
      <c r="L255" s="1"/>
      <c r="M255" s="1"/>
      <c r="N255" s="15"/>
      <c r="O255" s="1"/>
      <c r="P255" s="1"/>
      <c r="Q255" s="1"/>
      <c r="R255" s="1"/>
      <c r="S255" s="1"/>
      <c r="T255" s="1"/>
      <c r="U255" s="1"/>
      <c r="V255" s="1"/>
      <c r="W255" s="1"/>
      <c r="X255" s="1"/>
      <c r="Y255" s="1"/>
      <c r="Z255" s="1"/>
    </row>
    <row r="256" ht="14.25" customHeight="1">
      <c r="A256" s="1"/>
      <c r="B256" s="12">
        <v>889506.0</v>
      </c>
      <c r="C256" s="15" t="s">
        <v>4186</v>
      </c>
      <c r="D256" s="15">
        <v>6629499.0</v>
      </c>
      <c r="E256" s="15" t="s">
        <v>9797</v>
      </c>
      <c r="F256" s="15" t="str">
        <f>VLOOKUP(WEEKDAY(E256),'Dia da Semana'!$S:$T,2,FALSE)</f>
        <v>Quinta</v>
      </c>
      <c r="G256" s="13" t="s">
        <v>9819</v>
      </c>
      <c r="H256" s="33" t="s">
        <v>8184</v>
      </c>
      <c r="I256" s="1"/>
      <c r="J256" s="1"/>
      <c r="K256" s="1"/>
      <c r="L256" s="1"/>
      <c r="M256" s="1"/>
      <c r="N256" s="15"/>
      <c r="O256" s="1"/>
      <c r="P256" s="1"/>
      <c r="Q256" s="1"/>
      <c r="R256" s="1"/>
      <c r="S256" s="1"/>
      <c r="T256" s="1"/>
      <c r="U256" s="1"/>
      <c r="V256" s="1"/>
      <c r="W256" s="1"/>
      <c r="X256" s="1"/>
      <c r="Y256" s="1"/>
      <c r="Z256" s="1"/>
    </row>
    <row r="257" ht="14.25" customHeight="1">
      <c r="A257" s="1"/>
      <c r="B257" s="12">
        <v>889636.0</v>
      </c>
      <c r="C257" s="15" t="s">
        <v>9561</v>
      </c>
      <c r="D257" s="15">
        <v>8821886.0</v>
      </c>
      <c r="E257" s="15" t="s">
        <v>9797</v>
      </c>
      <c r="F257" s="15" t="str">
        <f>VLOOKUP(WEEKDAY(E257),'Dia da Semana'!$S:$T,2,FALSE)</f>
        <v>Quinta</v>
      </c>
      <c r="G257" s="13" t="s">
        <v>9820</v>
      </c>
      <c r="H257" s="33" t="s">
        <v>8184</v>
      </c>
      <c r="I257" s="1"/>
      <c r="J257" s="1"/>
      <c r="K257" s="1"/>
      <c r="L257" s="1"/>
      <c r="M257" s="1"/>
      <c r="N257" s="15"/>
      <c r="O257" s="1"/>
      <c r="P257" s="1"/>
      <c r="Q257" s="1"/>
      <c r="R257" s="1"/>
      <c r="S257" s="1"/>
      <c r="T257" s="1"/>
      <c r="U257" s="1"/>
      <c r="V257" s="1"/>
      <c r="W257" s="1"/>
      <c r="X257" s="1"/>
      <c r="Y257" s="1"/>
      <c r="Z257" s="1"/>
    </row>
    <row r="258" ht="14.25" customHeight="1">
      <c r="A258" s="1"/>
      <c r="B258" s="12">
        <v>889649.0</v>
      </c>
      <c r="C258" s="15" t="s">
        <v>9561</v>
      </c>
      <c r="D258" s="15">
        <v>6757884.0</v>
      </c>
      <c r="E258" s="15" t="s">
        <v>9797</v>
      </c>
      <c r="F258" s="15" t="str">
        <f>VLOOKUP(WEEKDAY(E258),'Dia da Semana'!$S:$T,2,FALSE)</f>
        <v>Quinta</v>
      </c>
      <c r="G258" s="13" t="s">
        <v>9821</v>
      </c>
      <c r="H258" s="33" t="s">
        <v>8184</v>
      </c>
      <c r="I258" s="1"/>
      <c r="J258" s="1"/>
      <c r="K258" s="1"/>
      <c r="L258" s="1"/>
      <c r="M258" s="1"/>
      <c r="N258" s="15"/>
      <c r="O258" s="1"/>
      <c r="P258" s="1"/>
      <c r="Q258" s="1"/>
      <c r="R258" s="1"/>
      <c r="S258" s="1"/>
      <c r="T258" s="1"/>
      <c r="U258" s="1"/>
      <c r="V258" s="1"/>
      <c r="W258" s="1"/>
      <c r="X258" s="1"/>
      <c r="Y258" s="1"/>
      <c r="Z258" s="1"/>
    </row>
    <row r="259" ht="14.25" customHeight="1">
      <c r="A259" s="1"/>
      <c r="B259" s="12">
        <v>889729.0</v>
      </c>
      <c r="C259" s="15" t="s">
        <v>4186</v>
      </c>
      <c r="D259" s="15">
        <v>784497.0</v>
      </c>
      <c r="E259" s="15" t="s">
        <v>9797</v>
      </c>
      <c r="F259" s="15" t="str">
        <f>VLOOKUP(WEEKDAY(E259),'Dia da Semana'!$S:$T,2,FALSE)</f>
        <v>Quinta</v>
      </c>
      <c r="G259" s="13" t="s">
        <v>9822</v>
      </c>
      <c r="H259" s="33" t="s">
        <v>8184</v>
      </c>
      <c r="I259" s="1"/>
      <c r="J259" s="1"/>
      <c r="K259" s="1"/>
      <c r="L259" s="1"/>
      <c r="M259" s="1"/>
      <c r="N259" s="15"/>
      <c r="O259" s="1"/>
      <c r="P259" s="1"/>
      <c r="Q259" s="1"/>
      <c r="R259" s="1"/>
      <c r="S259" s="1"/>
      <c r="T259" s="1"/>
      <c r="U259" s="1"/>
      <c r="V259" s="1"/>
      <c r="W259" s="1"/>
      <c r="X259" s="1"/>
      <c r="Y259" s="1"/>
      <c r="Z259" s="1"/>
    </row>
    <row r="260" ht="14.25" customHeight="1">
      <c r="A260" s="1"/>
      <c r="B260" s="12">
        <v>889753.0</v>
      </c>
      <c r="C260" s="15" t="s">
        <v>2410</v>
      </c>
      <c r="D260" s="15">
        <v>8883964.0</v>
      </c>
      <c r="E260" s="15" t="s">
        <v>9797</v>
      </c>
      <c r="F260" s="15" t="str">
        <f>VLOOKUP(WEEKDAY(E260),'Dia da Semana'!$S:$T,2,FALSE)</f>
        <v>Quinta</v>
      </c>
      <c r="G260" s="13" t="s">
        <v>9823</v>
      </c>
      <c r="H260" s="33" t="s">
        <v>8184</v>
      </c>
      <c r="I260" s="1"/>
      <c r="J260" s="1"/>
      <c r="K260" s="1"/>
      <c r="L260" s="1"/>
      <c r="M260" s="1"/>
      <c r="N260" s="15"/>
      <c r="O260" s="1"/>
      <c r="P260" s="1"/>
      <c r="Q260" s="1"/>
      <c r="R260" s="1"/>
      <c r="S260" s="1"/>
      <c r="T260" s="1"/>
      <c r="U260" s="1"/>
      <c r="V260" s="1"/>
      <c r="W260" s="1"/>
      <c r="X260" s="1"/>
      <c r="Y260" s="1"/>
      <c r="Z260" s="1"/>
    </row>
    <row r="261" ht="14.25" customHeight="1">
      <c r="A261" s="1"/>
      <c r="B261" s="12">
        <v>890164.0</v>
      </c>
      <c r="C261" s="15" t="s">
        <v>9561</v>
      </c>
      <c r="D261" s="15">
        <v>2191976.0</v>
      </c>
      <c r="E261" s="15" t="s">
        <v>9797</v>
      </c>
      <c r="F261" s="15" t="str">
        <f>VLOOKUP(WEEKDAY(E261),'Dia da Semana'!$S:$T,2,FALSE)</f>
        <v>Quinta</v>
      </c>
      <c r="G261" s="13" t="s">
        <v>9824</v>
      </c>
      <c r="H261" s="33" t="s">
        <v>8184</v>
      </c>
      <c r="I261" s="1"/>
      <c r="J261" s="1"/>
      <c r="K261" s="1"/>
      <c r="L261" s="1"/>
      <c r="M261" s="1"/>
      <c r="N261" s="15"/>
      <c r="O261" s="1"/>
      <c r="P261" s="1"/>
      <c r="Q261" s="1"/>
      <c r="R261" s="1"/>
      <c r="S261" s="1"/>
      <c r="T261" s="1"/>
      <c r="U261" s="1"/>
      <c r="V261" s="1"/>
      <c r="W261" s="1"/>
      <c r="X261" s="1"/>
      <c r="Y261" s="1"/>
      <c r="Z261" s="1"/>
    </row>
    <row r="262" ht="14.25" customHeight="1">
      <c r="A262" s="1"/>
      <c r="B262" s="12">
        <v>890170.0</v>
      </c>
      <c r="C262" s="15" t="s">
        <v>2410</v>
      </c>
      <c r="D262" s="15" t="s">
        <v>8022</v>
      </c>
      <c r="E262" s="15" t="s">
        <v>9797</v>
      </c>
      <c r="F262" s="15" t="str">
        <f>VLOOKUP(WEEKDAY(E262),'Dia da Semana'!$S:$T,2,FALSE)</f>
        <v>Quinta</v>
      </c>
      <c r="G262" s="13" t="s">
        <v>9825</v>
      </c>
      <c r="H262" s="33" t="s">
        <v>8184</v>
      </c>
      <c r="I262" s="1"/>
      <c r="J262" s="1"/>
      <c r="K262" s="1"/>
      <c r="L262" s="1"/>
      <c r="M262" s="1"/>
      <c r="N262" s="15"/>
      <c r="O262" s="1"/>
      <c r="P262" s="1"/>
      <c r="Q262" s="1"/>
      <c r="R262" s="1"/>
      <c r="S262" s="1"/>
      <c r="T262" s="1"/>
      <c r="U262" s="1"/>
      <c r="V262" s="1"/>
      <c r="W262" s="1"/>
      <c r="X262" s="1"/>
      <c r="Y262" s="1"/>
      <c r="Z262" s="1"/>
    </row>
    <row r="263" ht="14.25" customHeight="1">
      <c r="A263" s="1"/>
      <c r="B263" s="12">
        <v>890220.0</v>
      </c>
      <c r="C263" s="15" t="s">
        <v>2410</v>
      </c>
      <c r="D263" s="15" t="s">
        <v>8022</v>
      </c>
      <c r="E263" s="15" t="s">
        <v>9797</v>
      </c>
      <c r="F263" s="15" t="str">
        <f>VLOOKUP(WEEKDAY(E263),'Dia da Semana'!$S:$T,2,FALSE)</f>
        <v>Quinta</v>
      </c>
      <c r="G263" s="13" t="s">
        <v>9826</v>
      </c>
      <c r="H263" s="33" t="s">
        <v>8184</v>
      </c>
      <c r="I263" s="1"/>
      <c r="J263" s="1"/>
      <c r="K263" s="1"/>
      <c r="L263" s="1"/>
      <c r="M263" s="1"/>
      <c r="N263" s="15"/>
      <c r="O263" s="1"/>
      <c r="P263" s="1"/>
      <c r="Q263" s="1"/>
      <c r="R263" s="1"/>
      <c r="S263" s="1"/>
      <c r="T263" s="1"/>
      <c r="U263" s="1"/>
      <c r="V263" s="1"/>
      <c r="W263" s="1"/>
      <c r="X263" s="1"/>
      <c r="Y263" s="1"/>
      <c r="Z263" s="1"/>
    </row>
    <row r="264" ht="14.25" customHeight="1">
      <c r="A264" s="1"/>
      <c r="B264" s="12">
        <v>890427.0</v>
      </c>
      <c r="C264" s="15" t="s">
        <v>2410</v>
      </c>
      <c r="D264" s="15">
        <v>105444.0</v>
      </c>
      <c r="E264" s="15" t="s">
        <v>9797</v>
      </c>
      <c r="F264" s="15" t="str">
        <f>VLOOKUP(WEEKDAY(E264),'Dia da Semana'!$S:$T,2,FALSE)</f>
        <v>Quinta</v>
      </c>
      <c r="G264" s="13" t="s">
        <v>9827</v>
      </c>
      <c r="H264" s="33" t="s">
        <v>8184</v>
      </c>
      <c r="I264" s="1"/>
      <c r="J264" s="1"/>
      <c r="K264" s="1"/>
      <c r="L264" s="1"/>
      <c r="M264" s="1"/>
      <c r="N264" s="15"/>
      <c r="O264" s="1"/>
      <c r="P264" s="1"/>
      <c r="Q264" s="1"/>
      <c r="R264" s="1"/>
      <c r="S264" s="1"/>
      <c r="T264" s="1"/>
      <c r="U264" s="1"/>
      <c r="V264" s="1"/>
      <c r="W264" s="1"/>
      <c r="X264" s="1"/>
      <c r="Y264" s="1"/>
      <c r="Z264" s="1"/>
    </row>
    <row r="265" ht="14.25" customHeight="1">
      <c r="A265" s="1"/>
      <c r="B265" s="12">
        <v>890438.0</v>
      </c>
      <c r="C265" s="15" t="s">
        <v>2410</v>
      </c>
      <c r="D265" s="15">
        <v>8174696.0</v>
      </c>
      <c r="E265" s="15" t="s">
        <v>9797</v>
      </c>
      <c r="F265" s="15" t="str">
        <f>VLOOKUP(WEEKDAY(E265),'Dia da Semana'!$S:$T,2,FALSE)</f>
        <v>Quinta</v>
      </c>
      <c r="G265" s="13" t="s">
        <v>9828</v>
      </c>
      <c r="H265" s="33" t="s">
        <v>8184</v>
      </c>
      <c r="I265" s="1"/>
      <c r="J265" s="1"/>
      <c r="K265" s="1"/>
      <c r="L265" s="1"/>
      <c r="M265" s="1"/>
      <c r="N265" s="15"/>
      <c r="O265" s="1"/>
      <c r="P265" s="1"/>
      <c r="Q265" s="1"/>
      <c r="R265" s="1"/>
      <c r="S265" s="1"/>
      <c r="T265" s="1"/>
      <c r="U265" s="1"/>
      <c r="V265" s="1"/>
      <c r="W265" s="1"/>
      <c r="X265" s="1"/>
      <c r="Y265" s="1"/>
      <c r="Z265" s="1"/>
    </row>
    <row r="266" ht="14.25" customHeight="1">
      <c r="A266" s="1"/>
      <c r="B266" s="12">
        <v>890541.0</v>
      </c>
      <c r="C266" s="15" t="s">
        <v>9561</v>
      </c>
      <c r="D266" s="15">
        <v>8781452.0</v>
      </c>
      <c r="E266" s="15" t="s">
        <v>9797</v>
      </c>
      <c r="F266" s="15" t="str">
        <f>VLOOKUP(WEEKDAY(E266),'Dia da Semana'!$S:$T,2,FALSE)</f>
        <v>Quinta</v>
      </c>
      <c r="G266" s="13" t="s">
        <v>4270</v>
      </c>
      <c r="H266" s="33" t="s">
        <v>8184</v>
      </c>
      <c r="I266" s="1"/>
      <c r="J266" s="1"/>
      <c r="K266" s="1"/>
      <c r="L266" s="1"/>
      <c r="M266" s="1"/>
      <c r="N266" s="15"/>
      <c r="O266" s="1"/>
      <c r="P266" s="1"/>
      <c r="Q266" s="1"/>
      <c r="R266" s="1"/>
      <c r="S266" s="1"/>
      <c r="T266" s="1"/>
      <c r="U266" s="1"/>
      <c r="V266" s="1"/>
      <c r="W266" s="1"/>
      <c r="X266" s="1"/>
      <c r="Y266" s="1"/>
      <c r="Z266" s="1"/>
    </row>
    <row r="267" ht="14.25" customHeight="1">
      <c r="A267" s="1"/>
      <c r="B267" s="12">
        <v>890606.0</v>
      </c>
      <c r="C267" s="15" t="s">
        <v>2410</v>
      </c>
      <c r="D267" s="15">
        <v>5288461.0</v>
      </c>
      <c r="E267" s="15" t="s">
        <v>9797</v>
      </c>
      <c r="F267" s="15" t="str">
        <f>VLOOKUP(WEEKDAY(E267),'Dia da Semana'!$S:$T,2,FALSE)</f>
        <v>Quinta</v>
      </c>
      <c r="G267" s="13" t="s">
        <v>9829</v>
      </c>
      <c r="H267" s="33" t="s">
        <v>8184</v>
      </c>
      <c r="I267" s="1"/>
      <c r="J267" s="1"/>
      <c r="K267" s="1"/>
      <c r="L267" s="1"/>
      <c r="M267" s="1"/>
      <c r="N267" s="15"/>
      <c r="O267" s="1"/>
      <c r="P267" s="1"/>
      <c r="Q267" s="1"/>
      <c r="R267" s="1"/>
      <c r="S267" s="1"/>
      <c r="T267" s="1"/>
      <c r="U267" s="1"/>
      <c r="V267" s="1"/>
      <c r="W267" s="1"/>
      <c r="X267" s="1"/>
      <c r="Y267" s="1"/>
      <c r="Z267" s="1"/>
    </row>
    <row r="268" ht="14.25" customHeight="1">
      <c r="A268" s="1"/>
      <c r="B268" s="12">
        <v>890865.0</v>
      </c>
      <c r="C268" s="15" t="s">
        <v>4186</v>
      </c>
      <c r="D268" s="15">
        <v>6896143.0</v>
      </c>
      <c r="E268" s="15" t="s">
        <v>9797</v>
      </c>
      <c r="F268" s="15" t="str">
        <f>VLOOKUP(WEEKDAY(E268),'Dia da Semana'!$S:$T,2,FALSE)</f>
        <v>Quinta</v>
      </c>
      <c r="G268" s="13" t="s">
        <v>9830</v>
      </c>
      <c r="H268" s="33" t="s">
        <v>8184</v>
      </c>
      <c r="I268" s="1"/>
      <c r="J268" s="1"/>
      <c r="K268" s="1"/>
      <c r="L268" s="1"/>
      <c r="M268" s="1"/>
      <c r="N268" s="15"/>
      <c r="O268" s="1"/>
      <c r="P268" s="1"/>
      <c r="Q268" s="1"/>
      <c r="R268" s="1"/>
      <c r="S268" s="1"/>
      <c r="T268" s="1"/>
      <c r="U268" s="1"/>
      <c r="V268" s="1"/>
      <c r="W268" s="1"/>
      <c r="X268" s="1"/>
      <c r="Y268" s="1"/>
      <c r="Z268" s="1"/>
    </row>
    <row r="269" ht="14.25" customHeight="1">
      <c r="A269" s="1"/>
      <c r="B269" s="12">
        <v>891494.0</v>
      </c>
      <c r="C269" s="15" t="s">
        <v>9561</v>
      </c>
      <c r="D269" s="15">
        <v>8862548.0</v>
      </c>
      <c r="E269" s="15" t="s">
        <v>9797</v>
      </c>
      <c r="F269" s="15" t="str">
        <f>VLOOKUP(WEEKDAY(E269),'Dia da Semana'!$S:$T,2,FALSE)</f>
        <v>Quinta</v>
      </c>
      <c r="G269" s="13" t="s">
        <v>9831</v>
      </c>
      <c r="H269" s="33" t="s">
        <v>8184</v>
      </c>
      <c r="I269" s="1"/>
      <c r="J269" s="1"/>
      <c r="K269" s="1"/>
      <c r="L269" s="1"/>
      <c r="M269" s="1"/>
      <c r="N269" s="15"/>
      <c r="O269" s="1"/>
      <c r="P269" s="1"/>
      <c r="Q269" s="1"/>
      <c r="R269" s="1"/>
      <c r="S269" s="1"/>
      <c r="T269" s="1"/>
      <c r="U269" s="1"/>
      <c r="V269" s="1"/>
      <c r="W269" s="1"/>
      <c r="X269" s="1"/>
      <c r="Y269" s="1"/>
      <c r="Z269" s="1"/>
    </row>
    <row r="270" ht="14.25" customHeight="1">
      <c r="A270" s="1"/>
      <c r="B270" s="12">
        <v>762969.0</v>
      </c>
      <c r="C270" s="15" t="s">
        <v>2410</v>
      </c>
      <c r="D270" s="15">
        <v>1562173.0</v>
      </c>
      <c r="E270" s="15" t="s">
        <v>9832</v>
      </c>
      <c r="F270" s="15" t="str">
        <f>VLOOKUP(WEEKDAY(E270),'Dia da Semana'!$S:$T,2,FALSE)</f>
        <v>Quarta</v>
      </c>
      <c r="G270" s="13" t="s">
        <v>4270</v>
      </c>
      <c r="H270" s="33" t="s">
        <v>8184</v>
      </c>
      <c r="I270" s="1"/>
      <c r="J270" s="1"/>
      <c r="K270" s="1"/>
      <c r="L270" s="1"/>
      <c r="M270" s="1"/>
      <c r="N270" s="15"/>
      <c r="O270" s="1"/>
      <c r="P270" s="1"/>
      <c r="Q270" s="1"/>
      <c r="R270" s="1"/>
      <c r="S270" s="1"/>
      <c r="T270" s="1"/>
      <c r="U270" s="1"/>
      <c r="V270" s="1"/>
      <c r="W270" s="1"/>
      <c r="X270" s="1"/>
      <c r="Y270" s="1"/>
      <c r="Z270" s="1"/>
    </row>
    <row r="271" ht="14.25" customHeight="1">
      <c r="A271" s="1"/>
      <c r="B271" s="12">
        <v>835368.0</v>
      </c>
      <c r="C271" s="15" t="s">
        <v>2410</v>
      </c>
      <c r="D271" s="15">
        <v>8835896.0</v>
      </c>
      <c r="E271" s="15" t="s">
        <v>9832</v>
      </c>
      <c r="F271" s="15" t="str">
        <f>VLOOKUP(WEEKDAY(E271),'Dia da Semana'!$S:$T,2,FALSE)</f>
        <v>Quarta</v>
      </c>
      <c r="G271" s="13" t="s">
        <v>9833</v>
      </c>
      <c r="H271" s="33" t="s">
        <v>8184</v>
      </c>
      <c r="I271" s="1"/>
      <c r="J271" s="1"/>
      <c r="K271" s="1"/>
      <c r="L271" s="1"/>
      <c r="M271" s="1"/>
      <c r="N271" s="15"/>
      <c r="O271" s="1"/>
      <c r="P271" s="1"/>
      <c r="Q271" s="1"/>
      <c r="R271" s="1"/>
      <c r="S271" s="1"/>
      <c r="T271" s="1"/>
      <c r="U271" s="1"/>
      <c r="V271" s="1"/>
      <c r="W271" s="1"/>
      <c r="X271" s="1"/>
      <c r="Y271" s="1"/>
      <c r="Z271" s="1"/>
    </row>
    <row r="272" ht="14.25" customHeight="1">
      <c r="A272" s="1"/>
      <c r="B272" s="12">
        <v>846681.0</v>
      </c>
      <c r="C272" s="15" t="s">
        <v>2410</v>
      </c>
      <c r="D272" s="15">
        <v>3598378.0</v>
      </c>
      <c r="E272" s="15" t="s">
        <v>9832</v>
      </c>
      <c r="F272" s="15" t="str">
        <f>VLOOKUP(WEEKDAY(E272),'Dia da Semana'!$S:$T,2,FALSE)</f>
        <v>Quarta</v>
      </c>
      <c r="G272" s="13" t="s">
        <v>9834</v>
      </c>
      <c r="H272" s="33" t="s">
        <v>8184</v>
      </c>
      <c r="I272" s="1"/>
      <c r="J272" s="1"/>
      <c r="K272" s="1"/>
      <c r="L272" s="1"/>
      <c r="M272" s="1"/>
      <c r="N272" s="15"/>
      <c r="O272" s="1"/>
      <c r="P272" s="1"/>
      <c r="Q272" s="1"/>
      <c r="R272" s="1"/>
      <c r="S272" s="1"/>
      <c r="T272" s="1"/>
      <c r="U272" s="1"/>
      <c r="V272" s="1"/>
      <c r="W272" s="1"/>
      <c r="X272" s="1"/>
      <c r="Y272" s="1"/>
      <c r="Z272" s="1"/>
    </row>
    <row r="273" ht="14.25" customHeight="1">
      <c r="A273" s="1"/>
      <c r="B273" s="12">
        <v>847148.0</v>
      </c>
      <c r="C273" s="15" t="s">
        <v>4186</v>
      </c>
      <c r="D273" s="15">
        <v>864044.0</v>
      </c>
      <c r="E273" s="15" t="s">
        <v>9832</v>
      </c>
      <c r="F273" s="15" t="str">
        <f>VLOOKUP(WEEKDAY(E273),'Dia da Semana'!$S:$T,2,FALSE)</f>
        <v>Quarta</v>
      </c>
      <c r="G273" s="13" t="s">
        <v>9835</v>
      </c>
      <c r="H273" s="33" t="s">
        <v>8184</v>
      </c>
      <c r="I273" s="1"/>
      <c r="J273" s="1"/>
      <c r="K273" s="1"/>
      <c r="L273" s="1"/>
      <c r="M273" s="1"/>
      <c r="N273" s="15"/>
      <c r="O273" s="1"/>
      <c r="P273" s="1"/>
      <c r="Q273" s="1"/>
      <c r="R273" s="1"/>
      <c r="S273" s="1"/>
      <c r="T273" s="1"/>
      <c r="U273" s="1"/>
      <c r="V273" s="1"/>
      <c r="W273" s="1"/>
      <c r="X273" s="1"/>
      <c r="Y273" s="1"/>
      <c r="Z273" s="1"/>
    </row>
    <row r="274" ht="14.25" customHeight="1">
      <c r="A274" s="1"/>
      <c r="B274" s="12">
        <v>864660.0</v>
      </c>
      <c r="C274" s="15" t="s">
        <v>2410</v>
      </c>
      <c r="D274" s="15">
        <v>3471148.0</v>
      </c>
      <c r="E274" s="15" t="s">
        <v>9832</v>
      </c>
      <c r="F274" s="15" t="str">
        <f>VLOOKUP(WEEKDAY(E274),'Dia da Semana'!$S:$T,2,FALSE)</f>
        <v>Quarta</v>
      </c>
      <c r="G274" s="13" t="s">
        <v>9836</v>
      </c>
      <c r="H274" s="33" t="s">
        <v>8184</v>
      </c>
      <c r="I274" s="1"/>
      <c r="J274" s="1"/>
      <c r="K274" s="1"/>
      <c r="L274" s="1"/>
      <c r="M274" s="1"/>
      <c r="N274" s="15"/>
      <c r="O274" s="1"/>
      <c r="P274" s="1"/>
      <c r="Q274" s="1"/>
      <c r="R274" s="1"/>
      <c r="S274" s="1"/>
      <c r="T274" s="1"/>
      <c r="U274" s="1"/>
      <c r="V274" s="1"/>
      <c r="W274" s="1"/>
      <c r="X274" s="1"/>
      <c r="Y274" s="1"/>
      <c r="Z274" s="1"/>
    </row>
    <row r="275" ht="14.25" customHeight="1">
      <c r="A275" s="1"/>
      <c r="B275" s="12">
        <v>870756.0</v>
      </c>
      <c r="C275" s="15" t="s">
        <v>9561</v>
      </c>
      <c r="D275" s="15">
        <v>5825420.0</v>
      </c>
      <c r="E275" s="15" t="s">
        <v>9832</v>
      </c>
      <c r="F275" s="15" t="str">
        <f>VLOOKUP(WEEKDAY(E275),'Dia da Semana'!$S:$T,2,FALSE)</f>
        <v>Quarta</v>
      </c>
      <c r="G275" s="13" t="s">
        <v>9837</v>
      </c>
      <c r="H275" s="33" t="s">
        <v>8184</v>
      </c>
      <c r="I275" s="1"/>
      <c r="J275" s="1"/>
      <c r="K275" s="1"/>
      <c r="L275" s="1"/>
      <c r="M275" s="1"/>
      <c r="N275" s="15"/>
      <c r="O275" s="1"/>
      <c r="P275" s="1"/>
      <c r="Q275" s="1"/>
      <c r="R275" s="1"/>
      <c r="S275" s="1"/>
      <c r="T275" s="1"/>
      <c r="U275" s="1"/>
      <c r="V275" s="1"/>
      <c r="W275" s="1"/>
      <c r="X275" s="1"/>
      <c r="Y275" s="1"/>
      <c r="Z275" s="1"/>
    </row>
    <row r="276" ht="14.25" customHeight="1">
      <c r="A276" s="1"/>
      <c r="B276" s="12">
        <v>871054.0</v>
      </c>
      <c r="C276" s="15" t="s">
        <v>9561</v>
      </c>
      <c r="D276" s="15">
        <v>1179603.0</v>
      </c>
      <c r="E276" s="15" t="s">
        <v>9832</v>
      </c>
      <c r="F276" s="15" t="str">
        <f>VLOOKUP(WEEKDAY(E276),'Dia da Semana'!$S:$T,2,FALSE)</f>
        <v>Quarta</v>
      </c>
      <c r="G276" s="13" t="s">
        <v>9838</v>
      </c>
      <c r="H276" s="33" t="s">
        <v>8184</v>
      </c>
      <c r="I276" s="1"/>
      <c r="J276" s="1"/>
      <c r="K276" s="1"/>
      <c r="L276" s="1"/>
      <c r="M276" s="1"/>
      <c r="N276" s="15"/>
      <c r="O276" s="1"/>
      <c r="P276" s="1"/>
      <c r="Q276" s="1"/>
      <c r="R276" s="1"/>
      <c r="S276" s="1"/>
      <c r="T276" s="1"/>
      <c r="U276" s="1"/>
      <c r="V276" s="1"/>
      <c r="W276" s="1"/>
      <c r="X276" s="1"/>
      <c r="Y276" s="1"/>
      <c r="Z276" s="1"/>
    </row>
    <row r="277" ht="14.25" customHeight="1">
      <c r="A277" s="1"/>
      <c r="B277" s="12">
        <v>873229.0</v>
      </c>
      <c r="C277" s="15" t="s">
        <v>9561</v>
      </c>
      <c r="D277" s="15">
        <v>1124869.0</v>
      </c>
      <c r="E277" s="15" t="s">
        <v>9832</v>
      </c>
      <c r="F277" s="15" t="str">
        <f>VLOOKUP(WEEKDAY(E277),'Dia da Semana'!$S:$T,2,FALSE)</f>
        <v>Quarta</v>
      </c>
      <c r="G277" s="13" t="s">
        <v>9839</v>
      </c>
      <c r="H277" s="33" t="s">
        <v>8184</v>
      </c>
      <c r="I277" s="1"/>
      <c r="J277" s="1"/>
      <c r="K277" s="1"/>
      <c r="L277" s="1"/>
      <c r="M277" s="1"/>
      <c r="N277" s="15"/>
      <c r="O277" s="1"/>
      <c r="P277" s="1"/>
      <c r="Q277" s="1"/>
      <c r="R277" s="1"/>
      <c r="S277" s="1"/>
      <c r="T277" s="1"/>
      <c r="U277" s="1"/>
      <c r="V277" s="1"/>
      <c r="W277" s="1"/>
      <c r="X277" s="1"/>
      <c r="Y277" s="1"/>
      <c r="Z277" s="1"/>
    </row>
    <row r="278" ht="14.25" customHeight="1">
      <c r="A278" s="1"/>
      <c r="B278" s="12">
        <v>877927.0</v>
      </c>
      <c r="C278" s="15" t="s">
        <v>9561</v>
      </c>
      <c r="D278" s="15">
        <v>7728904.0</v>
      </c>
      <c r="E278" s="15" t="s">
        <v>9832</v>
      </c>
      <c r="F278" s="15" t="str">
        <f>VLOOKUP(WEEKDAY(E278),'Dia da Semana'!$S:$T,2,FALSE)</f>
        <v>Quarta</v>
      </c>
      <c r="G278" s="13" t="s">
        <v>9840</v>
      </c>
      <c r="H278" s="33" t="s">
        <v>8184</v>
      </c>
      <c r="I278" s="1"/>
      <c r="J278" s="1"/>
      <c r="K278" s="1"/>
      <c r="L278" s="1"/>
      <c r="M278" s="1"/>
      <c r="N278" s="15"/>
      <c r="O278" s="1"/>
      <c r="P278" s="1"/>
      <c r="Q278" s="1"/>
      <c r="R278" s="1"/>
      <c r="S278" s="1"/>
      <c r="T278" s="1"/>
      <c r="U278" s="1"/>
      <c r="V278" s="1"/>
      <c r="W278" s="1"/>
      <c r="X278" s="1"/>
      <c r="Y278" s="1"/>
      <c r="Z278" s="1"/>
    </row>
    <row r="279" ht="14.25" customHeight="1">
      <c r="A279" s="1"/>
      <c r="B279" s="12">
        <v>879291.0</v>
      </c>
      <c r="C279" s="15" t="s">
        <v>9561</v>
      </c>
      <c r="D279" s="15">
        <v>3294463.0</v>
      </c>
      <c r="E279" s="15" t="s">
        <v>9832</v>
      </c>
      <c r="F279" s="15" t="str">
        <f>VLOOKUP(WEEKDAY(E279),'Dia da Semana'!$S:$T,2,FALSE)</f>
        <v>Quarta</v>
      </c>
      <c r="G279" s="13" t="s">
        <v>9841</v>
      </c>
      <c r="H279" s="33" t="s">
        <v>8184</v>
      </c>
      <c r="I279" s="1"/>
      <c r="J279" s="1"/>
      <c r="K279" s="1"/>
      <c r="L279" s="1"/>
      <c r="M279" s="1"/>
      <c r="N279" s="15"/>
      <c r="O279" s="1"/>
      <c r="P279" s="1"/>
      <c r="Q279" s="1"/>
      <c r="R279" s="1"/>
      <c r="S279" s="1"/>
      <c r="T279" s="1"/>
      <c r="U279" s="1"/>
      <c r="V279" s="1"/>
      <c r="W279" s="1"/>
      <c r="X279" s="1"/>
      <c r="Y279" s="1"/>
      <c r="Z279" s="1"/>
    </row>
    <row r="280" ht="14.25" customHeight="1">
      <c r="A280" s="1"/>
      <c r="B280" s="12">
        <v>880513.0</v>
      </c>
      <c r="C280" s="15" t="s">
        <v>9561</v>
      </c>
      <c r="D280" s="15">
        <v>8858106.0</v>
      </c>
      <c r="E280" s="15" t="s">
        <v>9832</v>
      </c>
      <c r="F280" s="15" t="str">
        <f>VLOOKUP(WEEKDAY(E280),'Dia da Semana'!$S:$T,2,FALSE)</f>
        <v>Quarta</v>
      </c>
      <c r="G280" s="13" t="s">
        <v>9842</v>
      </c>
      <c r="H280" s="33" t="s">
        <v>8184</v>
      </c>
      <c r="I280" s="1"/>
      <c r="J280" s="1"/>
      <c r="K280" s="1"/>
      <c r="L280" s="1"/>
      <c r="M280" s="1"/>
      <c r="N280" s="15"/>
      <c r="O280" s="1"/>
      <c r="P280" s="1"/>
      <c r="Q280" s="1"/>
      <c r="R280" s="1"/>
      <c r="S280" s="1"/>
      <c r="T280" s="1"/>
      <c r="U280" s="1"/>
      <c r="V280" s="1"/>
      <c r="W280" s="1"/>
      <c r="X280" s="1"/>
      <c r="Y280" s="1"/>
      <c r="Z280" s="1"/>
    </row>
    <row r="281" ht="14.25" customHeight="1">
      <c r="A281" s="1"/>
      <c r="B281" s="12">
        <v>880916.0</v>
      </c>
      <c r="C281" s="15" t="s">
        <v>2410</v>
      </c>
      <c r="D281" s="15">
        <v>7283445.0</v>
      </c>
      <c r="E281" s="15" t="s">
        <v>9832</v>
      </c>
      <c r="F281" s="15" t="str">
        <f>VLOOKUP(WEEKDAY(E281),'Dia da Semana'!$S:$T,2,FALSE)</f>
        <v>Quarta</v>
      </c>
      <c r="G281" s="13" t="s">
        <v>9843</v>
      </c>
      <c r="H281" s="33" t="s">
        <v>8184</v>
      </c>
      <c r="I281" s="1"/>
      <c r="J281" s="1"/>
      <c r="K281" s="1"/>
      <c r="L281" s="1"/>
      <c r="M281" s="1"/>
      <c r="N281" s="15"/>
      <c r="O281" s="1"/>
      <c r="P281" s="1"/>
      <c r="Q281" s="1"/>
      <c r="R281" s="1"/>
      <c r="S281" s="1"/>
      <c r="T281" s="1"/>
      <c r="U281" s="1"/>
      <c r="V281" s="1"/>
      <c r="W281" s="1"/>
      <c r="X281" s="1"/>
      <c r="Y281" s="1"/>
      <c r="Z281" s="1"/>
    </row>
    <row r="282" ht="14.25" customHeight="1">
      <c r="A282" s="1"/>
      <c r="B282" s="12">
        <v>884095.0</v>
      </c>
      <c r="C282" s="15" t="s">
        <v>9561</v>
      </c>
      <c r="D282" s="15">
        <v>6996881.0</v>
      </c>
      <c r="E282" s="15" t="s">
        <v>9832</v>
      </c>
      <c r="F282" s="15" t="str">
        <f>VLOOKUP(WEEKDAY(E282),'Dia da Semana'!$S:$T,2,FALSE)</f>
        <v>Quarta</v>
      </c>
      <c r="G282" s="13" t="s">
        <v>9844</v>
      </c>
      <c r="H282" s="33" t="s">
        <v>8184</v>
      </c>
      <c r="I282" s="1"/>
      <c r="J282" s="1"/>
      <c r="K282" s="1"/>
      <c r="L282" s="1"/>
      <c r="M282" s="1"/>
      <c r="N282" s="15"/>
      <c r="O282" s="1"/>
      <c r="P282" s="1"/>
      <c r="Q282" s="1"/>
      <c r="R282" s="1"/>
      <c r="S282" s="1"/>
      <c r="T282" s="1"/>
      <c r="U282" s="1"/>
      <c r="V282" s="1"/>
      <c r="W282" s="1"/>
      <c r="X282" s="1"/>
      <c r="Y282" s="1"/>
      <c r="Z282" s="1"/>
    </row>
    <row r="283" ht="14.25" customHeight="1">
      <c r="A283" s="1"/>
      <c r="B283" s="12">
        <v>884857.0</v>
      </c>
      <c r="C283" s="15" t="s">
        <v>2410</v>
      </c>
      <c r="D283" s="15">
        <v>7349856.0</v>
      </c>
      <c r="E283" s="15" t="s">
        <v>9832</v>
      </c>
      <c r="F283" s="15" t="str">
        <f>VLOOKUP(WEEKDAY(E283),'Dia da Semana'!$S:$T,2,FALSE)</f>
        <v>Quarta</v>
      </c>
      <c r="G283" s="13" t="s">
        <v>9845</v>
      </c>
      <c r="H283" s="33" t="s">
        <v>8184</v>
      </c>
      <c r="I283" s="1"/>
      <c r="J283" s="1"/>
      <c r="K283" s="1"/>
      <c r="L283" s="1"/>
      <c r="M283" s="1"/>
      <c r="N283" s="15"/>
      <c r="O283" s="1"/>
      <c r="P283" s="1"/>
      <c r="Q283" s="1"/>
      <c r="R283" s="1"/>
      <c r="S283" s="1"/>
      <c r="T283" s="1"/>
      <c r="U283" s="1"/>
      <c r="V283" s="1"/>
      <c r="W283" s="1"/>
      <c r="X283" s="1"/>
      <c r="Y283" s="1"/>
      <c r="Z283" s="1"/>
    </row>
    <row r="284" ht="14.25" customHeight="1">
      <c r="A284" s="1"/>
      <c r="B284" s="12">
        <v>884864.0</v>
      </c>
      <c r="C284" s="15" t="s">
        <v>2410</v>
      </c>
      <c r="D284" s="15">
        <v>8638883.0</v>
      </c>
      <c r="E284" s="15" t="s">
        <v>9832</v>
      </c>
      <c r="F284" s="15" t="str">
        <f>VLOOKUP(WEEKDAY(E284),'Dia da Semana'!$S:$T,2,FALSE)</f>
        <v>Quarta</v>
      </c>
      <c r="G284" s="13" t="s">
        <v>9846</v>
      </c>
      <c r="H284" s="33" t="s">
        <v>8184</v>
      </c>
      <c r="I284" s="1"/>
      <c r="J284" s="1"/>
      <c r="K284" s="1"/>
      <c r="L284" s="1"/>
      <c r="M284" s="1"/>
      <c r="N284" s="15"/>
      <c r="O284" s="1"/>
      <c r="P284" s="1"/>
      <c r="Q284" s="1"/>
      <c r="R284" s="1"/>
      <c r="S284" s="1"/>
      <c r="T284" s="1"/>
      <c r="U284" s="1"/>
      <c r="V284" s="1"/>
      <c r="W284" s="1"/>
      <c r="X284" s="1"/>
      <c r="Y284" s="1"/>
      <c r="Z284" s="1"/>
    </row>
    <row r="285" ht="14.25" customHeight="1">
      <c r="A285" s="1"/>
      <c r="B285" s="12">
        <v>885040.0</v>
      </c>
      <c r="C285" s="15" t="s">
        <v>2410</v>
      </c>
      <c r="D285" s="15">
        <v>821499.0</v>
      </c>
      <c r="E285" s="15" t="s">
        <v>9832</v>
      </c>
      <c r="F285" s="15" t="str">
        <f>VLOOKUP(WEEKDAY(E285),'Dia da Semana'!$S:$T,2,FALSE)</f>
        <v>Quarta</v>
      </c>
      <c r="G285" s="13" t="s">
        <v>9847</v>
      </c>
      <c r="H285" s="33" t="s">
        <v>8184</v>
      </c>
      <c r="I285" s="1"/>
      <c r="J285" s="1"/>
      <c r="K285" s="1"/>
      <c r="L285" s="1"/>
      <c r="M285" s="1"/>
      <c r="N285" s="15"/>
      <c r="O285" s="1"/>
      <c r="P285" s="1"/>
      <c r="Q285" s="1"/>
      <c r="R285" s="1"/>
      <c r="S285" s="1"/>
      <c r="T285" s="1"/>
      <c r="U285" s="1"/>
      <c r="V285" s="1"/>
      <c r="W285" s="1"/>
      <c r="X285" s="1"/>
      <c r="Y285" s="1"/>
      <c r="Z285" s="1"/>
    </row>
    <row r="286" ht="14.25" customHeight="1">
      <c r="A286" s="1"/>
      <c r="B286" s="12">
        <v>885214.0</v>
      </c>
      <c r="C286" s="15" t="s">
        <v>2410</v>
      </c>
      <c r="D286" s="15">
        <v>7151055.0</v>
      </c>
      <c r="E286" s="15" t="s">
        <v>9832</v>
      </c>
      <c r="F286" s="15" t="str">
        <f>VLOOKUP(WEEKDAY(E286),'Dia da Semana'!$S:$T,2,FALSE)</f>
        <v>Quarta</v>
      </c>
      <c r="G286" s="13" t="s">
        <v>9848</v>
      </c>
      <c r="H286" s="33" t="s">
        <v>8184</v>
      </c>
      <c r="I286" s="1"/>
      <c r="J286" s="1"/>
      <c r="K286" s="1"/>
      <c r="L286" s="1"/>
      <c r="M286" s="1"/>
      <c r="N286" s="15"/>
      <c r="O286" s="1"/>
      <c r="P286" s="1"/>
      <c r="Q286" s="1"/>
      <c r="R286" s="1"/>
      <c r="S286" s="1"/>
      <c r="T286" s="1"/>
      <c r="U286" s="1"/>
      <c r="V286" s="1"/>
      <c r="W286" s="1"/>
      <c r="X286" s="1"/>
      <c r="Y286" s="1"/>
      <c r="Z286" s="1"/>
    </row>
    <row r="287" ht="14.25" customHeight="1">
      <c r="A287" s="1"/>
      <c r="B287" s="12">
        <v>885528.0</v>
      </c>
      <c r="C287" s="15" t="s">
        <v>2410</v>
      </c>
      <c r="D287" s="15">
        <v>2678816.0</v>
      </c>
      <c r="E287" s="15" t="s">
        <v>9832</v>
      </c>
      <c r="F287" s="15" t="str">
        <f>VLOOKUP(WEEKDAY(E287),'Dia da Semana'!$S:$T,2,FALSE)</f>
        <v>Quarta</v>
      </c>
      <c r="G287" s="13" t="s">
        <v>9849</v>
      </c>
      <c r="H287" s="33" t="s">
        <v>8184</v>
      </c>
      <c r="I287" s="1"/>
      <c r="J287" s="1"/>
      <c r="K287" s="1"/>
      <c r="L287" s="1"/>
      <c r="M287" s="1"/>
      <c r="N287" s="15"/>
      <c r="O287" s="1"/>
      <c r="P287" s="1"/>
      <c r="Q287" s="1"/>
      <c r="R287" s="1"/>
      <c r="S287" s="1"/>
      <c r="T287" s="1"/>
      <c r="U287" s="1"/>
      <c r="V287" s="1"/>
      <c r="W287" s="1"/>
      <c r="X287" s="1"/>
      <c r="Y287" s="1"/>
      <c r="Z287" s="1"/>
    </row>
    <row r="288" ht="14.25" customHeight="1">
      <c r="A288" s="1"/>
      <c r="B288" s="12">
        <v>885545.0</v>
      </c>
      <c r="C288" s="15" t="s">
        <v>2410</v>
      </c>
      <c r="D288" s="15">
        <v>8706953.0</v>
      </c>
      <c r="E288" s="15" t="s">
        <v>9832</v>
      </c>
      <c r="F288" s="15" t="str">
        <f>VLOOKUP(WEEKDAY(E288),'Dia da Semana'!$S:$T,2,FALSE)</f>
        <v>Quarta</v>
      </c>
      <c r="G288" s="13" t="s">
        <v>9850</v>
      </c>
      <c r="H288" s="33" t="s">
        <v>8184</v>
      </c>
      <c r="I288" s="1"/>
      <c r="J288" s="1"/>
      <c r="K288" s="1"/>
      <c r="L288" s="1"/>
      <c r="M288" s="1"/>
      <c r="N288" s="15"/>
      <c r="O288" s="1"/>
      <c r="P288" s="1"/>
      <c r="Q288" s="1"/>
      <c r="R288" s="1"/>
      <c r="S288" s="1"/>
      <c r="T288" s="1"/>
      <c r="U288" s="1"/>
      <c r="V288" s="1"/>
      <c r="W288" s="1"/>
      <c r="X288" s="1"/>
      <c r="Y288" s="1"/>
      <c r="Z288" s="1"/>
    </row>
    <row r="289" ht="14.25" customHeight="1">
      <c r="A289" s="1"/>
      <c r="B289" s="12">
        <v>885671.0</v>
      </c>
      <c r="C289" s="15" t="s">
        <v>2410</v>
      </c>
      <c r="D289" s="15">
        <v>6817358.0</v>
      </c>
      <c r="E289" s="15" t="s">
        <v>9832</v>
      </c>
      <c r="F289" s="15" t="str">
        <f>VLOOKUP(WEEKDAY(E289),'Dia da Semana'!$S:$T,2,FALSE)</f>
        <v>Quarta</v>
      </c>
      <c r="G289" s="13" t="s">
        <v>9851</v>
      </c>
      <c r="H289" s="33" t="s">
        <v>8184</v>
      </c>
      <c r="I289" s="1"/>
      <c r="J289" s="1"/>
      <c r="K289" s="1"/>
      <c r="L289" s="1"/>
      <c r="M289" s="1"/>
      <c r="N289" s="15"/>
      <c r="O289" s="1"/>
      <c r="P289" s="1"/>
      <c r="Q289" s="1"/>
      <c r="R289" s="1"/>
      <c r="S289" s="1"/>
      <c r="T289" s="1"/>
      <c r="U289" s="1"/>
      <c r="V289" s="1"/>
      <c r="W289" s="1"/>
      <c r="X289" s="1"/>
      <c r="Y289" s="1"/>
      <c r="Z289" s="1"/>
    </row>
    <row r="290" ht="14.25" customHeight="1">
      <c r="A290" s="1"/>
      <c r="B290" s="12">
        <v>885947.0</v>
      </c>
      <c r="C290" s="15" t="s">
        <v>2410</v>
      </c>
      <c r="D290" s="15">
        <v>482894.0</v>
      </c>
      <c r="E290" s="15" t="s">
        <v>9832</v>
      </c>
      <c r="F290" s="15" t="str">
        <f>VLOOKUP(WEEKDAY(E290),'Dia da Semana'!$S:$T,2,FALSE)</f>
        <v>Quarta</v>
      </c>
      <c r="G290" s="13" t="s">
        <v>9852</v>
      </c>
      <c r="H290" s="33" t="s">
        <v>8184</v>
      </c>
      <c r="I290" s="1"/>
      <c r="J290" s="1"/>
      <c r="K290" s="1"/>
      <c r="L290" s="1"/>
      <c r="M290" s="1"/>
      <c r="N290" s="15"/>
      <c r="O290" s="1"/>
      <c r="P290" s="1"/>
      <c r="Q290" s="1"/>
      <c r="R290" s="1"/>
      <c r="S290" s="1"/>
      <c r="T290" s="1"/>
      <c r="U290" s="1"/>
      <c r="V290" s="1"/>
      <c r="W290" s="1"/>
      <c r="X290" s="1"/>
      <c r="Y290" s="1"/>
      <c r="Z290" s="1"/>
    </row>
    <row r="291" ht="14.25" customHeight="1">
      <c r="A291" s="1"/>
      <c r="B291" s="12">
        <v>886249.0</v>
      </c>
      <c r="C291" s="15" t="s">
        <v>2410</v>
      </c>
      <c r="D291" s="15" t="s">
        <v>8022</v>
      </c>
      <c r="E291" s="15" t="s">
        <v>9832</v>
      </c>
      <c r="F291" s="15" t="str">
        <f>VLOOKUP(WEEKDAY(E291),'Dia da Semana'!$S:$T,2,FALSE)</f>
        <v>Quarta</v>
      </c>
      <c r="G291" s="13" t="s">
        <v>9853</v>
      </c>
      <c r="H291" s="33" t="s">
        <v>8184</v>
      </c>
      <c r="I291" s="1"/>
      <c r="J291" s="1"/>
      <c r="K291" s="1"/>
      <c r="L291" s="1"/>
      <c r="M291" s="1"/>
      <c r="N291" s="15"/>
      <c r="O291" s="1"/>
      <c r="P291" s="1"/>
      <c r="Q291" s="1"/>
      <c r="R291" s="1"/>
      <c r="S291" s="1"/>
      <c r="T291" s="1"/>
      <c r="U291" s="1"/>
      <c r="V291" s="1"/>
      <c r="W291" s="1"/>
      <c r="X291" s="1"/>
      <c r="Y291" s="1"/>
      <c r="Z291" s="1"/>
    </row>
    <row r="292" ht="14.25" customHeight="1">
      <c r="A292" s="1"/>
      <c r="B292" s="12">
        <v>886303.0</v>
      </c>
      <c r="C292" s="15" t="s">
        <v>2410</v>
      </c>
      <c r="D292" s="15">
        <v>103494.0</v>
      </c>
      <c r="E292" s="15" t="s">
        <v>9832</v>
      </c>
      <c r="F292" s="15" t="str">
        <f>VLOOKUP(WEEKDAY(E292),'Dia da Semana'!$S:$T,2,FALSE)</f>
        <v>Quarta</v>
      </c>
      <c r="G292" s="13" t="s">
        <v>9854</v>
      </c>
      <c r="H292" s="33" t="s">
        <v>8184</v>
      </c>
      <c r="I292" s="1"/>
      <c r="J292" s="1"/>
      <c r="K292" s="1"/>
      <c r="L292" s="1"/>
      <c r="M292" s="1"/>
      <c r="N292" s="15"/>
      <c r="O292" s="1"/>
      <c r="P292" s="1"/>
      <c r="Q292" s="1"/>
      <c r="R292" s="1"/>
      <c r="S292" s="1"/>
      <c r="T292" s="1"/>
      <c r="U292" s="1"/>
      <c r="V292" s="1"/>
      <c r="W292" s="1"/>
      <c r="X292" s="1"/>
      <c r="Y292" s="1"/>
      <c r="Z292" s="1"/>
    </row>
    <row r="293" ht="14.25" customHeight="1">
      <c r="A293" s="1"/>
      <c r="B293" s="12">
        <v>886538.0</v>
      </c>
      <c r="C293" s="15" t="s">
        <v>9561</v>
      </c>
      <c r="D293" s="15">
        <v>100756.0</v>
      </c>
      <c r="E293" s="15" t="s">
        <v>9832</v>
      </c>
      <c r="F293" s="15" t="str">
        <f>VLOOKUP(WEEKDAY(E293),'Dia da Semana'!$S:$T,2,FALSE)</f>
        <v>Quarta</v>
      </c>
      <c r="G293" s="13" t="s">
        <v>9855</v>
      </c>
      <c r="H293" s="33" t="s">
        <v>8184</v>
      </c>
      <c r="I293" s="1"/>
      <c r="J293" s="1"/>
      <c r="K293" s="1"/>
      <c r="L293" s="1"/>
      <c r="M293" s="1"/>
      <c r="N293" s="15"/>
      <c r="O293" s="1"/>
      <c r="P293" s="1"/>
      <c r="Q293" s="1"/>
      <c r="R293" s="1"/>
      <c r="S293" s="1"/>
      <c r="T293" s="1"/>
      <c r="U293" s="1"/>
      <c r="V293" s="1"/>
      <c r="W293" s="1"/>
      <c r="X293" s="1"/>
      <c r="Y293" s="1"/>
      <c r="Z293" s="1"/>
    </row>
    <row r="294" ht="14.25" customHeight="1">
      <c r="A294" s="1"/>
      <c r="B294" s="12">
        <v>886666.0</v>
      </c>
      <c r="C294" s="15" t="s">
        <v>9561</v>
      </c>
      <c r="D294" s="15">
        <v>8816266.0</v>
      </c>
      <c r="E294" s="15" t="s">
        <v>9832</v>
      </c>
      <c r="F294" s="15" t="str">
        <f>VLOOKUP(WEEKDAY(E294),'Dia da Semana'!$S:$T,2,FALSE)</f>
        <v>Quarta</v>
      </c>
      <c r="G294" s="13" t="s">
        <v>9856</v>
      </c>
      <c r="H294" s="33" t="s">
        <v>8184</v>
      </c>
      <c r="I294" s="1"/>
      <c r="J294" s="1"/>
      <c r="K294" s="1"/>
      <c r="L294" s="1"/>
      <c r="M294" s="1"/>
      <c r="N294" s="15"/>
      <c r="O294" s="1"/>
      <c r="P294" s="1"/>
      <c r="Q294" s="1"/>
      <c r="R294" s="1"/>
      <c r="S294" s="1"/>
      <c r="T294" s="1"/>
      <c r="U294" s="1"/>
      <c r="V294" s="1"/>
      <c r="W294" s="1"/>
      <c r="X294" s="1"/>
      <c r="Y294" s="1"/>
      <c r="Z294" s="1"/>
    </row>
    <row r="295" ht="14.25" customHeight="1">
      <c r="A295" s="1"/>
      <c r="B295" s="12">
        <v>886807.0</v>
      </c>
      <c r="C295" s="15" t="s">
        <v>2410</v>
      </c>
      <c r="D295" s="15">
        <v>3602553.0</v>
      </c>
      <c r="E295" s="15" t="s">
        <v>9832</v>
      </c>
      <c r="F295" s="15" t="str">
        <f>VLOOKUP(WEEKDAY(E295),'Dia da Semana'!$S:$T,2,FALSE)</f>
        <v>Quarta</v>
      </c>
      <c r="G295" s="13" t="s">
        <v>9857</v>
      </c>
      <c r="H295" s="33" t="s">
        <v>8184</v>
      </c>
      <c r="I295" s="1"/>
      <c r="J295" s="1"/>
      <c r="K295" s="1"/>
      <c r="L295" s="1"/>
      <c r="M295" s="1"/>
      <c r="N295" s="15"/>
      <c r="O295" s="1"/>
      <c r="P295" s="1"/>
      <c r="Q295" s="1"/>
      <c r="R295" s="1"/>
      <c r="S295" s="1"/>
      <c r="T295" s="1"/>
      <c r="U295" s="1"/>
      <c r="V295" s="1"/>
      <c r="W295" s="1"/>
      <c r="X295" s="1"/>
      <c r="Y295" s="1"/>
      <c r="Z295" s="1"/>
    </row>
    <row r="296" ht="14.25" customHeight="1">
      <c r="A296" s="1"/>
      <c r="B296" s="12">
        <v>886892.0</v>
      </c>
      <c r="C296" s="15" t="s">
        <v>2410</v>
      </c>
      <c r="D296" s="15">
        <v>2643547.0</v>
      </c>
      <c r="E296" s="15" t="s">
        <v>9832</v>
      </c>
      <c r="F296" s="15" t="str">
        <f>VLOOKUP(WEEKDAY(E296),'Dia da Semana'!$S:$T,2,FALSE)</f>
        <v>Quarta</v>
      </c>
      <c r="G296" s="13" t="s">
        <v>9858</v>
      </c>
      <c r="H296" s="33" t="s">
        <v>8184</v>
      </c>
      <c r="I296" s="1"/>
      <c r="J296" s="1"/>
      <c r="K296" s="1"/>
      <c r="L296" s="1"/>
      <c r="M296" s="1"/>
      <c r="N296" s="15"/>
      <c r="O296" s="1"/>
      <c r="P296" s="1"/>
      <c r="Q296" s="1"/>
      <c r="R296" s="1"/>
      <c r="S296" s="1"/>
      <c r="T296" s="1"/>
      <c r="U296" s="1"/>
      <c r="V296" s="1"/>
      <c r="W296" s="1"/>
      <c r="X296" s="1"/>
      <c r="Y296" s="1"/>
      <c r="Z296" s="1"/>
    </row>
    <row r="297" ht="14.25" customHeight="1">
      <c r="A297" s="1"/>
      <c r="B297" s="12">
        <v>886936.0</v>
      </c>
      <c r="C297" s="15" t="s">
        <v>2410</v>
      </c>
      <c r="D297" s="15">
        <v>5723315.0</v>
      </c>
      <c r="E297" s="15" t="s">
        <v>9832</v>
      </c>
      <c r="F297" s="15" t="str">
        <f>VLOOKUP(WEEKDAY(E297),'Dia da Semana'!$S:$T,2,FALSE)</f>
        <v>Quarta</v>
      </c>
      <c r="G297" s="13" t="s">
        <v>9859</v>
      </c>
      <c r="H297" s="33" t="s">
        <v>8184</v>
      </c>
      <c r="I297" s="1"/>
      <c r="J297" s="1"/>
      <c r="K297" s="1"/>
      <c r="L297" s="1"/>
      <c r="M297" s="1"/>
      <c r="N297" s="15"/>
      <c r="O297" s="1"/>
      <c r="P297" s="1"/>
      <c r="Q297" s="1"/>
      <c r="R297" s="1"/>
      <c r="S297" s="1"/>
      <c r="T297" s="1"/>
      <c r="U297" s="1"/>
      <c r="V297" s="1"/>
      <c r="W297" s="1"/>
      <c r="X297" s="1"/>
      <c r="Y297" s="1"/>
      <c r="Z297" s="1"/>
    </row>
    <row r="298" ht="14.25" customHeight="1">
      <c r="A298" s="1"/>
      <c r="B298" s="12">
        <v>887130.0</v>
      </c>
      <c r="C298" s="15" t="s">
        <v>9561</v>
      </c>
      <c r="D298" s="15">
        <v>6015571.0</v>
      </c>
      <c r="E298" s="15" t="s">
        <v>9832</v>
      </c>
      <c r="F298" s="15" t="str">
        <f>VLOOKUP(WEEKDAY(E298),'Dia da Semana'!$S:$T,2,FALSE)</f>
        <v>Quarta</v>
      </c>
      <c r="G298" s="13" t="s">
        <v>9860</v>
      </c>
      <c r="H298" s="33" t="s">
        <v>8184</v>
      </c>
      <c r="I298" s="1"/>
      <c r="J298" s="1"/>
      <c r="K298" s="1"/>
      <c r="L298" s="1"/>
      <c r="M298" s="1"/>
      <c r="N298" s="15"/>
      <c r="O298" s="1"/>
      <c r="P298" s="1"/>
      <c r="Q298" s="1"/>
      <c r="R298" s="1"/>
      <c r="S298" s="1"/>
      <c r="T298" s="1"/>
      <c r="U298" s="1"/>
      <c r="V298" s="1"/>
      <c r="W298" s="1"/>
      <c r="X298" s="1"/>
      <c r="Y298" s="1"/>
      <c r="Z298" s="1"/>
    </row>
    <row r="299" ht="14.25" customHeight="1">
      <c r="A299" s="1"/>
      <c r="B299" s="12">
        <v>887157.0</v>
      </c>
      <c r="C299" s="15" t="s">
        <v>9561</v>
      </c>
      <c r="D299" s="15">
        <v>4030570.0</v>
      </c>
      <c r="E299" s="15" t="s">
        <v>9832</v>
      </c>
      <c r="F299" s="15" t="str">
        <f>VLOOKUP(WEEKDAY(E299),'Dia da Semana'!$S:$T,2,FALSE)</f>
        <v>Quarta</v>
      </c>
      <c r="G299" s="13" t="s">
        <v>9861</v>
      </c>
      <c r="H299" s="33" t="s">
        <v>8184</v>
      </c>
      <c r="I299" s="1"/>
      <c r="J299" s="1"/>
      <c r="K299" s="1"/>
      <c r="L299" s="1"/>
      <c r="M299" s="1"/>
      <c r="N299" s="15"/>
      <c r="O299" s="1"/>
      <c r="P299" s="1"/>
      <c r="Q299" s="1"/>
      <c r="R299" s="1"/>
      <c r="S299" s="1"/>
      <c r="T299" s="1"/>
      <c r="U299" s="1"/>
      <c r="V299" s="1"/>
      <c r="W299" s="1"/>
      <c r="X299" s="1"/>
      <c r="Y299" s="1"/>
      <c r="Z299" s="1"/>
    </row>
    <row r="300" ht="14.25" customHeight="1">
      <c r="A300" s="1"/>
      <c r="B300" s="12">
        <v>887167.0</v>
      </c>
      <c r="C300" s="15" t="s">
        <v>9561</v>
      </c>
      <c r="D300" s="15">
        <v>8865411.0</v>
      </c>
      <c r="E300" s="15" t="s">
        <v>9832</v>
      </c>
      <c r="F300" s="15" t="str">
        <f>VLOOKUP(WEEKDAY(E300),'Dia da Semana'!$S:$T,2,FALSE)</f>
        <v>Quarta</v>
      </c>
      <c r="G300" s="13" t="s">
        <v>9862</v>
      </c>
      <c r="H300" s="33" t="s">
        <v>8184</v>
      </c>
      <c r="I300" s="1"/>
      <c r="J300" s="1"/>
      <c r="K300" s="1"/>
      <c r="L300" s="1"/>
      <c r="M300" s="1"/>
      <c r="N300" s="15"/>
      <c r="O300" s="1"/>
      <c r="P300" s="1"/>
      <c r="Q300" s="1"/>
      <c r="R300" s="1"/>
      <c r="S300" s="1"/>
      <c r="T300" s="1"/>
      <c r="U300" s="1"/>
      <c r="V300" s="1"/>
      <c r="W300" s="1"/>
      <c r="X300" s="1"/>
      <c r="Y300" s="1"/>
      <c r="Z300" s="1"/>
    </row>
    <row r="301" ht="14.25" customHeight="1">
      <c r="A301" s="1"/>
      <c r="B301" s="12">
        <v>887532.0</v>
      </c>
      <c r="C301" s="15" t="s">
        <v>2410</v>
      </c>
      <c r="D301" s="15">
        <v>8519549.0</v>
      </c>
      <c r="E301" s="15" t="s">
        <v>9832</v>
      </c>
      <c r="F301" s="15" t="str">
        <f>VLOOKUP(WEEKDAY(E301),'Dia da Semana'!$S:$T,2,FALSE)</f>
        <v>Quarta</v>
      </c>
      <c r="G301" s="13" t="s">
        <v>9863</v>
      </c>
      <c r="H301" s="33" t="s">
        <v>8184</v>
      </c>
      <c r="I301" s="1"/>
      <c r="J301" s="1"/>
      <c r="K301" s="1"/>
      <c r="L301" s="1"/>
      <c r="M301" s="1"/>
      <c r="N301" s="15"/>
      <c r="O301" s="1"/>
      <c r="P301" s="1"/>
      <c r="Q301" s="1"/>
      <c r="R301" s="1"/>
      <c r="S301" s="1"/>
      <c r="T301" s="1"/>
      <c r="U301" s="1"/>
      <c r="V301" s="1"/>
      <c r="W301" s="1"/>
      <c r="X301" s="1"/>
      <c r="Y301" s="1"/>
      <c r="Z301" s="1"/>
    </row>
    <row r="302" ht="14.25" customHeight="1">
      <c r="A302" s="1"/>
      <c r="B302" s="12">
        <v>887555.0</v>
      </c>
      <c r="C302" s="15" t="s">
        <v>4186</v>
      </c>
      <c r="D302" s="15">
        <v>1259377.0</v>
      </c>
      <c r="E302" s="15" t="s">
        <v>9832</v>
      </c>
      <c r="F302" s="15" t="str">
        <f>VLOOKUP(WEEKDAY(E302),'Dia da Semana'!$S:$T,2,FALSE)</f>
        <v>Quarta</v>
      </c>
      <c r="G302" s="13" t="s">
        <v>9864</v>
      </c>
      <c r="H302" s="33" t="s">
        <v>8184</v>
      </c>
      <c r="I302" s="1"/>
      <c r="J302" s="1"/>
      <c r="K302" s="1"/>
      <c r="L302" s="1"/>
      <c r="M302" s="1"/>
      <c r="N302" s="15"/>
      <c r="O302" s="1"/>
      <c r="P302" s="1"/>
      <c r="Q302" s="1"/>
      <c r="R302" s="1"/>
      <c r="S302" s="1"/>
      <c r="T302" s="1"/>
      <c r="U302" s="1"/>
      <c r="V302" s="1"/>
      <c r="W302" s="1"/>
      <c r="X302" s="1"/>
      <c r="Y302" s="1"/>
      <c r="Z302" s="1"/>
    </row>
    <row r="303" ht="14.25" customHeight="1">
      <c r="A303" s="1"/>
      <c r="B303" s="12">
        <v>887701.0</v>
      </c>
      <c r="C303" s="15" t="s">
        <v>2410</v>
      </c>
      <c r="D303" s="15">
        <v>4406199.0</v>
      </c>
      <c r="E303" s="15" t="s">
        <v>9832</v>
      </c>
      <c r="F303" s="15" t="str">
        <f>VLOOKUP(WEEKDAY(E303),'Dia da Semana'!$S:$T,2,FALSE)</f>
        <v>Quarta</v>
      </c>
      <c r="G303" s="13" t="s">
        <v>9865</v>
      </c>
      <c r="H303" s="33" t="s">
        <v>8184</v>
      </c>
      <c r="I303" s="1"/>
      <c r="J303" s="1"/>
      <c r="K303" s="1"/>
      <c r="L303" s="1"/>
      <c r="M303" s="1"/>
      <c r="N303" s="15"/>
      <c r="O303" s="1"/>
      <c r="P303" s="1"/>
      <c r="Q303" s="1"/>
      <c r="R303" s="1"/>
      <c r="S303" s="1"/>
      <c r="T303" s="1"/>
      <c r="U303" s="1"/>
      <c r="V303" s="1"/>
      <c r="W303" s="1"/>
      <c r="X303" s="1"/>
      <c r="Y303" s="1"/>
      <c r="Z303" s="1"/>
    </row>
    <row r="304" ht="14.25" customHeight="1">
      <c r="A304" s="1"/>
      <c r="B304" s="12">
        <v>887726.0</v>
      </c>
      <c r="C304" s="15" t="s">
        <v>2410</v>
      </c>
      <c r="D304" s="15">
        <v>8875691.0</v>
      </c>
      <c r="E304" s="15" t="s">
        <v>9832</v>
      </c>
      <c r="F304" s="15" t="str">
        <f>VLOOKUP(WEEKDAY(E304),'Dia da Semana'!$S:$T,2,FALSE)</f>
        <v>Quarta</v>
      </c>
      <c r="G304" s="13" t="s">
        <v>9866</v>
      </c>
      <c r="H304" s="33" t="s">
        <v>8184</v>
      </c>
      <c r="I304" s="1"/>
      <c r="J304" s="1"/>
      <c r="K304" s="1"/>
      <c r="L304" s="1"/>
      <c r="M304" s="1"/>
      <c r="N304" s="15"/>
      <c r="O304" s="1"/>
      <c r="P304" s="1"/>
      <c r="Q304" s="1"/>
      <c r="R304" s="1"/>
      <c r="S304" s="1"/>
      <c r="T304" s="1"/>
      <c r="U304" s="1"/>
      <c r="V304" s="1"/>
      <c r="W304" s="1"/>
      <c r="X304" s="1"/>
      <c r="Y304" s="1"/>
      <c r="Z304" s="1"/>
    </row>
    <row r="305" ht="14.25" customHeight="1">
      <c r="A305" s="1"/>
      <c r="B305" s="12">
        <v>888052.0</v>
      </c>
      <c r="C305" s="15" t="s">
        <v>2410</v>
      </c>
      <c r="D305" s="15">
        <v>6903968.0</v>
      </c>
      <c r="E305" s="15" t="s">
        <v>9832</v>
      </c>
      <c r="F305" s="15" t="str">
        <f>VLOOKUP(WEEKDAY(E305),'Dia da Semana'!$S:$T,2,FALSE)</f>
        <v>Quarta</v>
      </c>
      <c r="G305" s="13" t="s">
        <v>9867</v>
      </c>
      <c r="H305" s="33" t="s">
        <v>8184</v>
      </c>
      <c r="I305" s="1"/>
      <c r="J305" s="1"/>
      <c r="K305" s="1"/>
      <c r="L305" s="1"/>
      <c r="M305" s="1"/>
      <c r="N305" s="15"/>
      <c r="O305" s="1"/>
      <c r="P305" s="1"/>
      <c r="Q305" s="1"/>
      <c r="R305" s="1"/>
      <c r="S305" s="1"/>
      <c r="T305" s="1"/>
      <c r="U305" s="1"/>
      <c r="V305" s="1"/>
      <c r="W305" s="1"/>
      <c r="X305" s="1"/>
      <c r="Y305" s="1"/>
      <c r="Z305" s="1"/>
    </row>
    <row r="306" ht="14.25" customHeight="1">
      <c r="A306" s="1"/>
      <c r="B306" s="12">
        <v>888073.0</v>
      </c>
      <c r="C306" s="15" t="s">
        <v>2410</v>
      </c>
      <c r="D306" s="15">
        <v>3763820.0</v>
      </c>
      <c r="E306" s="15" t="s">
        <v>9832</v>
      </c>
      <c r="F306" s="15" t="str">
        <f>VLOOKUP(WEEKDAY(E306),'Dia da Semana'!$S:$T,2,FALSE)</f>
        <v>Quarta</v>
      </c>
      <c r="G306" s="13" t="s">
        <v>9868</v>
      </c>
      <c r="H306" s="33" t="s">
        <v>8184</v>
      </c>
      <c r="I306" s="1"/>
      <c r="J306" s="1"/>
      <c r="K306" s="1"/>
      <c r="L306" s="1"/>
      <c r="M306" s="1"/>
      <c r="N306" s="15"/>
      <c r="O306" s="1"/>
      <c r="P306" s="1"/>
      <c r="Q306" s="1"/>
      <c r="R306" s="1"/>
      <c r="S306" s="1"/>
      <c r="T306" s="1"/>
      <c r="U306" s="1"/>
      <c r="V306" s="1"/>
      <c r="W306" s="1"/>
      <c r="X306" s="1"/>
      <c r="Y306" s="1"/>
      <c r="Z306" s="1"/>
    </row>
    <row r="307" ht="14.25" customHeight="1">
      <c r="A307" s="1"/>
      <c r="B307" s="12">
        <v>888184.0</v>
      </c>
      <c r="C307" s="15" t="s">
        <v>9561</v>
      </c>
      <c r="D307" s="15">
        <v>8867461.0</v>
      </c>
      <c r="E307" s="15" t="s">
        <v>9832</v>
      </c>
      <c r="F307" s="15" t="str">
        <f>VLOOKUP(WEEKDAY(E307),'Dia da Semana'!$S:$T,2,FALSE)</f>
        <v>Quarta</v>
      </c>
      <c r="G307" s="13" t="s">
        <v>9869</v>
      </c>
      <c r="H307" s="33" t="s">
        <v>8184</v>
      </c>
      <c r="I307" s="1"/>
      <c r="J307" s="1"/>
      <c r="K307" s="1"/>
      <c r="L307" s="1"/>
      <c r="M307" s="1"/>
      <c r="N307" s="15"/>
      <c r="O307" s="1"/>
      <c r="P307" s="1"/>
      <c r="Q307" s="1"/>
      <c r="R307" s="1"/>
      <c r="S307" s="1"/>
      <c r="T307" s="1"/>
      <c r="U307" s="1"/>
      <c r="V307" s="1"/>
      <c r="W307" s="1"/>
      <c r="X307" s="1"/>
      <c r="Y307" s="1"/>
      <c r="Z307" s="1"/>
    </row>
    <row r="308" ht="14.25" customHeight="1">
      <c r="A308" s="1"/>
      <c r="B308" s="12">
        <v>888368.0</v>
      </c>
      <c r="C308" s="15" t="s">
        <v>2410</v>
      </c>
      <c r="D308" s="15">
        <v>7912056.0</v>
      </c>
      <c r="E308" s="15" t="s">
        <v>9832</v>
      </c>
      <c r="F308" s="15" t="str">
        <f>VLOOKUP(WEEKDAY(E308),'Dia da Semana'!$S:$T,2,FALSE)</f>
        <v>Quarta</v>
      </c>
      <c r="G308" s="13" t="s">
        <v>9870</v>
      </c>
      <c r="H308" s="33" t="s">
        <v>8184</v>
      </c>
      <c r="I308" s="1"/>
      <c r="J308" s="1"/>
      <c r="K308" s="1"/>
      <c r="L308" s="1"/>
      <c r="M308" s="1"/>
      <c r="N308" s="15"/>
      <c r="O308" s="1"/>
      <c r="P308" s="1"/>
      <c r="Q308" s="1"/>
      <c r="R308" s="1"/>
      <c r="S308" s="1"/>
      <c r="T308" s="1"/>
      <c r="U308" s="1"/>
      <c r="V308" s="1"/>
      <c r="W308" s="1"/>
      <c r="X308" s="1"/>
      <c r="Y308" s="1"/>
      <c r="Z308" s="1"/>
    </row>
    <row r="309" ht="14.25" customHeight="1">
      <c r="A309" s="1"/>
      <c r="B309" s="12">
        <v>888473.0</v>
      </c>
      <c r="C309" s="15" t="s">
        <v>2410</v>
      </c>
      <c r="D309" s="15">
        <v>4255960.0</v>
      </c>
      <c r="E309" s="15" t="s">
        <v>9832</v>
      </c>
      <c r="F309" s="15" t="str">
        <f>VLOOKUP(WEEKDAY(E309),'Dia da Semana'!$S:$T,2,FALSE)</f>
        <v>Quarta</v>
      </c>
      <c r="G309" s="13" t="s">
        <v>9871</v>
      </c>
      <c r="H309" s="33" t="s">
        <v>8184</v>
      </c>
      <c r="I309" s="1"/>
      <c r="J309" s="1"/>
      <c r="K309" s="1"/>
      <c r="L309" s="1"/>
      <c r="M309" s="1"/>
      <c r="N309" s="15"/>
      <c r="O309" s="1"/>
      <c r="P309" s="1"/>
      <c r="Q309" s="1"/>
      <c r="R309" s="1"/>
      <c r="S309" s="1"/>
      <c r="T309" s="1"/>
      <c r="U309" s="1"/>
      <c r="V309" s="1"/>
      <c r="W309" s="1"/>
      <c r="X309" s="1"/>
      <c r="Y309" s="1"/>
      <c r="Z309" s="1"/>
    </row>
    <row r="310" ht="14.25" customHeight="1">
      <c r="A310" s="1"/>
      <c r="B310" s="12">
        <v>889095.0</v>
      </c>
      <c r="C310" s="15" t="s">
        <v>9561</v>
      </c>
      <c r="D310" s="15">
        <v>5208132.0</v>
      </c>
      <c r="E310" s="15" t="s">
        <v>9832</v>
      </c>
      <c r="F310" s="15" t="str">
        <f>VLOOKUP(WEEKDAY(E310),'Dia da Semana'!$S:$T,2,FALSE)</f>
        <v>Quarta</v>
      </c>
      <c r="G310" s="13" t="s">
        <v>9872</v>
      </c>
      <c r="H310" s="33" t="s">
        <v>8184</v>
      </c>
      <c r="I310" s="1"/>
      <c r="J310" s="1"/>
      <c r="K310" s="1"/>
      <c r="L310" s="1"/>
      <c r="M310" s="1"/>
      <c r="N310" s="15"/>
      <c r="O310" s="1"/>
      <c r="P310" s="1"/>
      <c r="Q310" s="1"/>
      <c r="R310" s="1"/>
      <c r="S310" s="1"/>
      <c r="T310" s="1"/>
      <c r="U310" s="1"/>
      <c r="V310" s="1"/>
      <c r="W310" s="1"/>
      <c r="X310" s="1"/>
      <c r="Y310" s="1"/>
      <c r="Z310" s="1"/>
    </row>
    <row r="311" ht="14.25" customHeight="1">
      <c r="A311" s="1"/>
      <c r="B311" s="12">
        <v>846686.0</v>
      </c>
      <c r="C311" s="15" t="s">
        <v>2410</v>
      </c>
      <c r="D311" s="15">
        <v>8773810.0</v>
      </c>
      <c r="E311" s="15" t="s">
        <v>9873</v>
      </c>
      <c r="F311" s="15" t="str">
        <f>VLOOKUP(WEEKDAY(E311),'Dia da Semana'!$S:$T,2,FALSE)</f>
        <v>Terça</v>
      </c>
      <c r="G311" s="13" t="s">
        <v>9874</v>
      </c>
      <c r="H311" s="33" t="s">
        <v>8184</v>
      </c>
      <c r="I311" s="1"/>
      <c r="J311" s="1"/>
      <c r="K311" s="1"/>
      <c r="L311" s="1"/>
      <c r="M311" s="1"/>
      <c r="N311" s="15"/>
      <c r="O311" s="1"/>
      <c r="P311" s="1"/>
      <c r="Q311" s="1"/>
      <c r="R311" s="1"/>
      <c r="S311" s="1"/>
      <c r="T311" s="1"/>
      <c r="U311" s="1"/>
      <c r="V311" s="1"/>
      <c r="W311" s="1"/>
      <c r="X311" s="1"/>
      <c r="Y311" s="1"/>
      <c r="Z311" s="1"/>
    </row>
    <row r="312" ht="14.25" customHeight="1">
      <c r="A312" s="1"/>
      <c r="B312" s="12">
        <v>850821.0</v>
      </c>
      <c r="C312" s="15" t="s">
        <v>2410</v>
      </c>
      <c r="D312" s="15">
        <v>5302927.0</v>
      </c>
      <c r="E312" s="15" t="s">
        <v>9873</v>
      </c>
      <c r="F312" s="15" t="str">
        <f>VLOOKUP(WEEKDAY(E312),'Dia da Semana'!$S:$T,2,FALSE)</f>
        <v>Terça</v>
      </c>
      <c r="G312" s="13" t="s">
        <v>9875</v>
      </c>
      <c r="H312" s="33" t="s">
        <v>8184</v>
      </c>
      <c r="I312" s="1"/>
      <c r="J312" s="1"/>
      <c r="K312" s="1"/>
      <c r="L312" s="1"/>
      <c r="M312" s="1"/>
      <c r="N312" s="15"/>
      <c r="O312" s="1"/>
      <c r="P312" s="1"/>
      <c r="Q312" s="1"/>
      <c r="R312" s="1"/>
      <c r="S312" s="1"/>
      <c r="T312" s="1"/>
      <c r="U312" s="1"/>
      <c r="V312" s="1"/>
      <c r="W312" s="1"/>
      <c r="X312" s="1"/>
      <c r="Y312" s="1"/>
      <c r="Z312" s="1"/>
    </row>
    <row r="313" ht="14.25" customHeight="1">
      <c r="A313" s="1"/>
      <c r="B313" s="12">
        <v>853878.0</v>
      </c>
      <c r="C313" s="15" t="s">
        <v>2410</v>
      </c>
      <c r="D313" s="15">
        <v>1306287.0</v>
      </c>
      <c r="E313" s="15" t="s">
        <v>9873</v>
      </c>
      <c r="F313" s="15" t="str">
        <f>VLOOKUP(WEEKDAY(E313),'Dia da Semana'!$S:$T,2,FALSE)</f>
        <v>Terça</v>
      </c>
      <c r="G313" s="13" t="s">
        <v>9876</v>
      </c>
      <c r="H313" s="33" t="s">
        <v>8184</v>
      </c>
      <c r="I313" s="1"/>
      <c r="J313" s="1"/>
      <c r="K313" s="1"/>
      <c r="L313" s="1"/>
      <c r="M313" s="1"/>
      <c r="N313" s="15"/>
      <c r="O313" s="1"/>
      <c r="P313" s="1"/>
      <c r="Q313" s="1"/>
      <c r="R313" s="1"/>
      <c r="S313" s="1"/>
      <c r="T313" s="1"/>
      <c r="U313" s="1"/>
      <c r="V313" s="1"/>
      <c r="W313" s="1"/>
      <c r="X313" s="1"/>
      <c r="Y313" s="1"/>
      <c r="Z313" s="1"/>
    </row>
    <row r="314" ht="14.25" customHeight="1">
      <c r="A314" s="1"/>
      <c r="B314" s="12">
        <v>859891.0</v>
      </c>
      <c r="C314" s="15" t="s">
        <v>9561</v>
      </c>
      <c r="D314" s="15">
        <v>6159719.0</v>
      </c>
      <c r="E314" s="15" t="s">
        <v>9873</v>
      </c>
      <c r="F314" s="15" t="str">
        <f>VLOOKUP(WEEKDAY(E314),'Dia da Semana'!$S:$T,2,FALSE)</f>
        <v>Terça</v>
      </c>
      <c r="G314" s="13" t="s">
        <v>9877</v>
      </c>
      <c r="H314" s="33" t="s">
        <v>8184</v>
      </c>
      <c r="I314" s="1"/>
      <c r="J314" s="1"/>
      <c r="K314" s="1"/>
      <c r="L314" s="1"/>
      <c r="M314" s="1"/>
      <c r="N314" s="15"/>
      <c r="O314" s="1"/>
      <c r="P314" s="1"/>
      <c r="Q314" s="1"/>
      <c r="R314" s="1"/>
      <c r="S314" s="1"/>
      <c r="T314" s="1"/>
      <c r="U314" s="1"/>
      <c r="V314" s="1"/>
      <c r="W314" s="1"/>
      <c r="X314" s="1"/>
      <c r="Y314" s="1"/>
      <c r="Z314" s="1"/>
    </row>
    <row r="315" ht="14.25" customHeight="1">
      <c r="A315" s="1"/>
      <c r="B315" s="12">
        <v>861373.0</v>
      </c>
      <c r="C315" s="15" t="s">
        <v>2410</v>
      </c>
      <c r="D315" s="15">
        <v>1768964.0</v>
      </c>
      <c r="E315" s="15" t="s">
        <v>9873</v>
      </c>
      <c r="F315" s="15" t="str">
        <f>VLOOKUP(WEEKDAY(E315),'Dia da Semana'!$S:$T,2,FALSE)</f>
        <v>Terça</v>
      </c>
      <c r="G315" s="13" t="s">
        <v>9878</v>
      </c>
      <c r="H315" s="33" t="s">
        <v>8184</v>
      </c>
      <c r="I315" s="1"/>
      <c r="J315" s="1"/>
      <c r="K315" s="1"/>
      <c r="L315" s="1"/>
      <c r="M315" s="1"/>
      <c r="N315" s="15"/>
      <c r="O315" s="1"/>
      <c r="P315" s="1"/>
      <c r="Q315" s="1"/>
      <c r="R315" s="1"/>
      <c r="S315" s="1"/>
      <c r="T315" s="1"/>
      <c r="U315" s="1"/>
      <c r="V315" s="1"/>
      <c r="W315" s="1"/>
      <c r="X315" s="1"/>
      <c r="Y315" s="1"/>
      <c r="Z315" s="1"/>
    </row>
    <row r="316" ht="14.25" customHeight="1">
      <c r="A316" s="1"/>
      <c r="B316" s="12">
        <v>861477.0</v>
      </c>
      <c r="C316" s="15" t="s">
        <v>2410</v>
      </c>
      <c r="D316" s="15">
        <v>757236.0</v>
      </c>
      <c r="E316" s="15" t="s">
        <v>9873</v>
      </c>
      <c r="F316" s="15" t="str">
        <f>VLOOKUP(WEEKDAY(E316),'Dia da Semana'!$S:$T,2,FALSE)</f>
        <v>Terça</v>
      </c>
      <c r="G316" s="13" t="s">
        <v>9879</v>
      </c>
      <c r="H316" s="33" t="s">
        <v>8184</v>
      </c>
      <c r="I316" s="1"/>
      <c r="J316" s="1"/>
      <c r="K316" s="1"/>
      <c r="L316" s="1"/>
      <c r="M316" s="1"/>
      <c r="N316" s="15"/>
      <c r="O316" s="1"/>
      <c r="P316" s="1"/>
      <c r="Q316" s="1"/>
      <c r="R316" s="1"/>
      <c r="S316" s="1"/>
      <c r="T316" s="1"/>
      <c r="U316" s="1"/>
      <c r="V316" s="1"/>
      <c r="W316" s="1"/>
      <c r="X316" s="1"/>
      <c r="Y316" s="1"/>
      <c r="Z316" s="1"/>
    </row>
    <row r="317" ht="14.25" customHeight="1">
      <c r="A317" s="1"/>
      <c r="B317" s="12">
        <v>862330.0</v>
      </c>
      <c r="C317" s="15" t="s">
        <v>9561</v>
      </c>
      <c r="D317" s="15">
        <v>6053162.0</v>
      </c>
      <c r="E317" s="15" t="s">
        <v>9873</v>
      </c>
      <c r="F317" s="15" t="str">
        <f>VLOOKUP(WEEKDAY(E317),'Dia da Semana'!$S:$T,2,FALSE)</f>
        <v>Terça</v>
      </c>
      <c r="G317" s="13" t="s">
        <v>9880</v>
      </c>
      <c r="H317" s="33" t="s">
        <v>8184</v>
      </c>
      <c r="I317" s="1"/>
      <c r="J317" s="1"/>
      <c r="K317" s="1"/>
      <c r="L317" s="1"/>
      <c r="M317" s="1"/>
      <c r="N317" s="15"/>
      <c r="O317" s="1"/>
      <c r="P317" s="1"/>
      <c r="Q317" s="1"/>
      <c r="R317" s="1"/>
      <c r="S317" s="1"/>
      <c r="T317" s="1"/>
      <c r="U317" s="1"/>
      <c r="V317" s="1"/>
      <c r="W317" s="1"/>
      <c r="X317" s="1"/>
      <c r="Y317" s="1"/>
      <c r="Z317" s="1"/>
    </row>
    <row r="318" ht="14.25" customHeight="1">
      <c r="A318" s="1"/>
      <c r="B318" s="12">
        <v>864623.0</v>
      </c>
      <c r="C318" s="15" t="s">
        <v>9561</v>
      </c>
      <c r="D318" s="15">
        <v>7041093.0</v>
      </c>
      <c r="E318" s="15" t="s">
        <v>9873</v>
      </c>
      <c r="F318" s="15" t="str">
        <f>VLOOKUP(WEEKDAY(E318),'Dia da Semana'!$S:$T,2,FALSE)</f>
        <v>Terça</v>
      </c>
      <c r="G318" s="13" t="s">
        <v>9881</v>
      </c>
      <c r="H318" s="33" t="s">
        <v>8184</v>
      </c>
      <c r="I318" s="1"/>
      <c r="J318" s="1"/>
      <c r="K318" s="1"/>
      <c r="L318" s="1"/>
      <c r="M318" s="1"/>
      <c r="N318" s="15"/>
      <c r="O318" s="1"/>
      <c r="P318" s="1"/>
      <c r="Q318" s="1"/>
      <c r="R318" s="1"/>
      <c r="S318" s="1"/>
      <c r="T318" s="1"/>
      <c r="U318" s="1"/>
      <c r="V318" s="1"/>
      <c r="W318" s="1"/>
      <c r="X318" s="1"/>
      <c r="Y318" s="1"/>
      <c r="Z318" s="1"/>
    </row>
    <row r="319" ht="14.25" customHeight="1">
      <c r="A319" s="1"/>
      <c r="B319" s="12">
        <v>864702.0</v>
      </c>
      <c r="C319" s="15" t="s">
        <v>9561</v>
      </c>
      <c r="D319" s="15">
        <v>5890070.0</v>
      </c>
      <c r="E319" s="15" t="s">
        <v>9873</v>
      </c>
      <c r="F319" s="15" t="str">
        <f>VLOOKUP(WEEKDAY(E319),'Dia da Semana'!$S:$T,2,FALSE)</f>
        <v>Terça</v>
      </c>
      <c r="G319" s="13" t="s">
        <v>9882</v>
      </c>
      <c r="H319" s="33" t="s">
        <v>8184</v>
      </c>
      <c r="I319" s="1"/>
      <c r="J319" s="1"/>
      <c r="K319" s="1"/>
      <c r="L319" s="1"/>
      <c r="M319" s="1"/>
      <c r="N319" s="15"/>
      <c r="O319" s="1"/>
      <c r="P319" s="1"/>
      <c r="Q319" s="1"/>
      <c r="R319" s="1"/>
      <c r="S319" s="1"/>
      <c r="T319" s="1"/>
      <c r="U319" s="1"/>
      <c r="V319" s="1"/>
      <c r="W319" s="1"/>
      <c r="X319" s="1"/>
      <c r="Y319" s="1"/>
      <c r="Z319" s="1"/>
    </row>
    <row r="320" ht="14.25" customHeight="1">
      <c r="A320" s="1"/>
      <c r="B320" s="12">
        <v>865578.0</v>
      </c>
      <c r="C320" s="15" t="s">
        <v>2410</v>
      </c>
      <c r="D320" s="15">
        <v>3720935.0</v>
      </c>
      <c r="E320" s="15" t="s">
        <v>9873</v>
      </c>
      <c r="F320" s="15" t="str">
        <f>VLOOKUP(WEEKDAY(E320),'Dia da Semana'!$S:$T,2,FALSE)</f>
        <v>Terça</v>
      </c>
      <c r="G320" s="13" t="s">
        <v>9883</v>
      </c>
      <c r="H320" s="33" t="s">
        <v>8184</v>
      </c>
      <c r="I320" s="1"/>
      <c r="J320" s="1"/>
      <c r="K320" s="1"/>
      <c r="L320" s="1"/>
      <c r="M320" s="1"/>
      <c r="N320" s="15"/>
      <c r="O320" s="1"/>
      <c r="P320" s="1"/>
      <c r="Q320" s="1"/>
      <c r="R320" s="1"/>
      <c r="S320" s="1"/>
      <c r="T320" s="1"/>
      <c r="U320" s="1"/>
      <c r="V320" s="1"/>
      <c r="W320" s="1"/>
      <c r="X320" s="1"/>
      <c r="Y320" s="1"/>
      <c r="Z320" s="1"/>
    </row>
    <row r="321" ht="14.25" customHeight="1">
      <c r="A321" s="1"/>
      <c r="B321" s="12">
        <v>866984.0</v>
      </c>
      <c r="C321" s="15" t="s">
        <v>9561</v>
      </c>
      <c r="D321" s="15">
        <v>2924662.0</v>
      </c>
      <c r="E321" s="15" t="s">
        <v>9873</v>
      </c>
      <c r="F321" s="15" t="str">
        <f>VLOOKUP(WEEKDAY(E321),'Dia da Semana'!$S:$T,2,FALSE)</f>
        <v>Terça</v>
      </c>
      <c r="G321" s="13" t="s">
        <v>9884</v>
      </c>
      <c r="H321" s="33" t="s">
        <v>8184</v>
      </c>
      <c r="I321" s="1"/>
      <c r="J321" s="1"/>
      <c r="K321" s="1"/>
      <c r="L321" s="1"/>
      <c r="M321" s="1"/>
      <c r="N321" s="15"/>
      <c r="O321" s="1"/>
      <c r="P321" s="1"/>
      <c r="Q321" s="1"/>
      <c r="R321" s="1"/>
      <c r="S321" s="1"/>
      <c r="T321" s="1"/>
      <c r="U321" s="1"/>
      <c r="V321" s="1"/>
      <c r="W321" s="1"/>
      <c r="X321" s="1"/>
      <c r="Y321" s="1"/>
      <c r="Z321" s="1"/>
    </row>
    <row r="322" ht="14.25" customHeight="1">
      <c r="A322" s="1"/>
      <c r="B322" s="12">
        <v>870361.0</v>
      </c>
      <c r="C322" s="15" t="s">
        <v>9561</v>
      </c>
      <c r="D322" s="15">
        <v>2785387.0</v>
      </c>
      <c r="E322" s="15" t="s">
        <v>9873</v>
      </c>
      <c r="F322" s="15" t="str">
        <f>VLOOKUP(WEEKDAY(E322),'Dia da Semana'!$S:$T,2,FALSE)</f>
        <v>Terça</v>
      </c>
      <c r="G322" s="13" t="s">
        <v>9885</v>
      </c>
      <c r="H322" s="33" t="s">
        <v>8184</v>
      </c>
      <c r="I322" s="1"/>
      <c r="J322" s="1"/>
      <c r="K322" s="1"/>
      <c r="L322" s="1"/>
      <c r="M322" s="1"/>
      <c r="N322" s="15"/>
      <c r="O322" s="1"/>
      <c r="P322" s="1"/>
      <c r="Q322" s="1"/>
      <c r="R322" s="1"/>
      <c r="S322" s="1"/>
      <c r="T322" s="1"/>
      <c r="U322" s="1"/>
      <c r="V322" s="1"/>
      <c r="W322" s="1"/>
      <c r="X322" s="1"/>
      <c r="Y322" s="1"/>
      <c r="Z322" s="1"/>
    </row>
    <row r="323" ht="14.25" customHeight="1">
      <c r="A323" s="1"/>
      <c r="B323" s="12">
        <v>874629.0</v>
      </c>
      <c r="C323" s="15" t="s">
        <v>2410</v>
      </c>
      <c r="D323" s="15">
        <v>3787546.0</v>
      </c>
      <c r="E323" s="15" t="s">
        <v>9873</v>
      </c>
      <c r="F323" s="15" t="str">
        <f>VLOOKUP(WEEKDAY(E323),'Dia da Semana'!$S:$T,2,FALSE)</f>
        <v>Terça</v>
      </c>
      <c r="G323" s="13" t="s">
        <v>9886</v>
      </c>
      <c r="H323" s="33" t="s">
        <v>8184</v>
      </c>
      <c r="I323" s="1"/>
      <c r="J323" s="1"/>
      <c r="K323" s="1"/>
      <c r="L323" s="1"/>
      <c r="M323" s="1"/>
      <c r="N323" s="15"/>
      <c r="O323" s="1"/>
      <c r="P323" s="1"/>
      <c r="Q323" s="1"/>
      <c r="R323" s="1"/>
      <c r="S323" s="1"/>
      <c r="T323" s="1"/>
      <c r="U323" s="1"/>
      <c r="V323" s="1"/>
      <c r="W323" s="1"/>
      <c r="X323" s="1"/>
      <c r="Y323" s="1"/>
      <c r="Z323" s="1"/>
    </row>
    <row r="324" ht="14.25" customHeight="1">
      <c r="A324" s="1"/>
      <c r="B324" s="12">
        <v>875799.0</v>
      </c>
      <c r="C324" s="15" t="s">
        <v>9561</v>
      </c>
      <c r="D324" s="15">
        <v>6802571.0</v>
      </c>
      <c r="E324" s="15" t="s">
        <v>9873</v>
      </c>
      <c r="F324" s="15" t="str">
        <f>VLOOKUP(WEEKDAY(E324),'Dia da Semana'!$S:$T,2,FALSE)</f>
        <v>Terça</v>
      </c>
      <c r="G324" s="13" t="s">
        <v>9887</v>
      </c>
      <c r="H324" s="33" t="s">
        <v>8184</v>
      </c>
      <c r="I324" s="1"/>
      <c r="J324" s="1"/>
      <c r="K324" s="1"/>
      <c r="L324" s="1"/>
      <c r="M324" s="1"/>
      <c r="N324" s="15"/>
      <c r="O324" s="1"/>
      <c r="P324" s="1"/>
      <c r="Q324" s="1"/>
      <c r="R324" s="1"/>
      <c r="S324" s="1"/>
      <c r="T324" s="1"/>
      <c r="U324" s="1"/>
      <c r="V324" s="1"/>
      <c r="W324" s="1"/>
      <c r="X324" s="1"/>
      <c r="Y324" s="1"/>
      <c r="Z324" s="1"/>
    </row>
    <row r="325" ht="14.25" customHeight="1">
      <c r="A325" s="1"/>
      <c r="B325" s="12">
        <v>876289.0</v>
      </c>
      <c r="C325" s="15" t="s">
        <v>2410</v>
      </c>
      <c r="D325" s="15">
        <v>6684963.0</v>
      </c>
      <c r="E325" s="15" t="s">
        <v>9873</v>
      </c>
      <c r="F325" s="15" t="str">
        <f>VLOOKUP(WEEKDAY(E325),'Dia da Semana'!$S:$T,2,FALSE)</f>
        <v>Terça</v>
      </c>
      <c r="G325" s="13" t="s">
        <v>730</v>
      </c>
      <c r="H325" s="33" t="s">
        <v>8184</v>
      </c>
      <c r="I325" s="1"/>
      <c r="J325" s="1"/>
      <c r="K325" s="1"/>
      <c r="L325" s="1"/>
      <c r="M325" s="1"/>
      <c r="N325" s="15"/>
      <c r="O325" s="1"/>
      <c r="P325" s="1"/>
      <c r="Q325" s="1"/>
      <c r="R325" s="1"/>
      <c r="S325" s="1"/>
      <c r="T325" s="1"/>
      <c r="U325" s="1"/>
      <c r="V325" s="1"/>
      <c r="W325" s="1"/>
      <c r="X325" s="1"/>
      <c r="Y325" s="1"/>
      <c r="Z325" s="1"/>
    </row>
    <row r="326" ht="14.25" customHeight="1">
      <c r="A326" s="1"/>
      <c r="B326" s="12">
        <v>877227.0</v>
      </c>
      <c r="C326" s="15" t="s">
        <v>2410</v>
      </c>
      <c r="D326" s="15">
        <v>7482121.0</v>
      </c>
      <c r="E326" s="15" t="s">
        <v>9873</v>
      </c>
      <c r="F326" s="15" t="str">
        <f>VLOOKUP(WEEKDAY(E326),'Dia da Semana'!$S:$T,2,FALSE)</f>
        <v>Terça</v>
      </c>
      <c r="G326" s="13" t="s">
        <v>9888</v>
      </c>
      <c r="H326" s="33" t="s">
        <v>8184</v>
      </c>
      <c r="I326" s="1"/>
      <c r="J326" s="1"/>
      <c r="K326" s="1"/>
      <c r="L326" s="1"/>
      <c r="M326" s="1"/>
      <c r="N326" s="15"/>
      <c r="O326" s="1"/>
      <c r="P326" s="1"/>
      <c r="Q326" s="1"/>
      <c r="R326" s="1"/>
      <c r="S326" s="1"/>
      <c r="T326" s="1"/>
      <c r="U326" s="1"/>
      <c r="V326" s="1"/>
      <c r="W326" s="1"/>
      <c r="X326" s="1"/>
      <c r="Y326" s="1"/>
      <c r="Z326" s="1"/>
    </row>
    <row r="327" ht="14.25" customHeight="1">
      <c r="A327" s="1"/>
      <c r="B327" s="12">
        <v>878666.0</v>
      </c>
      <c r="C327" s="15" t="s">
        <v>2410</v>
      </c>
      <c r="D327" s="15">
        <v>2398458.0</v>
      </c>
      <c r="E327" s="15" t="s">
        <v>9873</v>
      </c>
      <c r="F327" s="15" t="str">
        <f>VLOOKUP(WEEKDAY(E327),'Dia da Semana'!$S:$T,2,FALSE)</f>
        <v>Terça</v>
      </c>
      <c r="G327" s="13" t="s">
        <v>9889</v>
      </c>
      <c r="H327" s="33" t="s">
        <v>8184</v>
      </c>
      <c r="I327" s="1"/>
      <c r="J327" s="1"/>
      <c r="K327" s="1"/>
      <c r="L327" s="1"/>
      <c r="M327" s="1"/>
      <c r="N327" s="15"/>
      <c r="O327" s="1"/>
      <c r="P327" s="1"/>
      <c r="Q327" s="1"/>
      <c r="R327" s="1"/>
      <c r="S327" s="1"/>
      <c r="T327" s="1"/>
      <c r="U327" s="1"/>
      <c r="V327" s="1"/>
      <c r="W327" s="1"/>
      <c r="X327" s="1"/>
      <c r="Y327" s="1"/>
      <c r="Z327" s="1"/>
    </row>
    <row r="328" ht="14.25" customHeight="1">
      <c r="A328" s="1"/>
      <c r="B328" s="12">
        <v>879456.0</v>
      </c>
      <c r="C328" s="15" t="s">
        <v>2410</v>
      </c>
      <c r="D328" s="15">
        <v>8662256.0</v>
      </c>
      <c r="E328" s="15" t="s">
        <v>9873</v>
      </c>
      <c r="F328" s="15" t="str">
        <f>VLOOKUP(WEEKDAY(E328),'Dia da Semana'!$S:$T,2,FALSE)</f>
        <v>Terça</v>
      </c>
      <c r="G328" s="13" t="s">
        <v>9890</v>
      </c>
      <c r="H328" s="33" t="s">
        <v>8184</v>
      </c>
      <c r="I328" s="1"/>
      <c r="J328" s="1"/>
      <c r="K328" s="1"/>
      <c r="L328" s="1"/>
      <c r="M328" s="1"/>
      <c r="N328" s="15"/>
      <c r="O328" s="1"/>
      <c r="P328" s="1"/>
      <c r="Q328" s="1"/>
      <c r="R328" s="1"/>
      <c r="S328" s="1"/>
      <c r="T328" s="1"/>
      <c r="U328" s="1"/>
      <c r="V328" s="1"/>
      <c r="W328" s="1"/>
      <c r="X328" s="1"/>
      <c r="Y328" s="1"/>
      <c r="Z328" s="1"/>
    </row>
    <row r="329" ht="14.25" customHeight="1">
      <c r="A329" s="1"/>
      <c r="B329" s="12">
        <v>880494.0</v>
      </c>
      <c r="C329" s="15" t="s">
        <v>9561</v>
      </c>
      <c r="D329" s="15">
        <v>369323.0</v>
      </c>
      <c r="E329" s="15" t="s">
        <v>9873</v>
      </c>
      <c r="F329" s="15" t="str">
        <f>VLOOKUP(WEEKDAY(E329),'Dia da Semana'!$S:$T,2,FALSE)</f>
        <v>Terça</v>
      </c>
      <c r="G329" s="13" t="s">
        <v>9891</v>
      </c>
      <c r="H329" s="33" t="s">
        <v>8184</v>
      </c>
      <c r="I329" s="1"/>
      <c r="J329" s="1"/>
      <c r="K329" s="1"/>
      <c r="L329" s="1"/>
      <c r="M329" s="1"/>
      <c r="N329" s="15"/>
      <c r="O329" s="1"/>
      <c r="P329" s="1"/>
      <c r="Q329" s="1"/>
      <c r="R329" s="1"/>
      <c r="S329" s="1"/>
      <c r="T329" s="1"/>
      <c r="U329" s="1"/>
      <c r="V329" s="1"/>
      <c r="W329" s="1"/>
      <c r="X329" s="1"/>
      <c r="Y329" s="1"/>
      <c r="Z329" s="1"/>
    </row>
    <row r="330" ht="14.25" customHeight="1">
      <c r="A330" s="1"/>
      <c r="B330" s="12">
        <v>881309.0</v>
      </c>
      <c r="C330" s="15" t="s">
        <v>2410</v>
      </c>
      <c r="D330" s="15">
        <v>8866620.0</v>
      </c>
      <c r="E330" s="15" t="s">
        <v>9873</v>
      </c>
      <c r="F330" s="15" t="str">
        <f>VLOOKUP(WEEKDAY(E330),'Dia da Semana'!$S:$T,2,FALSE)</f>
        <v>Terça</v>
      </c>
      <c r="G330" s="13" t="s">
        <v>9892</v>
      </c>
      <c r="H330" s="33" t="s">
        <v>8184</v>
      </c>
      <c r="I330" s="1"/>
      <c r="J330" s="1"/>
      <c r="K330" s="1"/>
      <c r="L330" s="1"/>
      <c r="M330" s="1"/>
      <c r="N330" s="15"/>
      <c r="O330" s="1"/>
      <c r="P330" s="1"/>
      <c r="Q330" s="1"/>
      <c r="R330" s="1"/>
      <c r="S330" s="1"/>
      <c r="T330" s="1"/>
      <c r="U330" s="1"/>
      <c r="V330" s="1"/>
      <c r="W330" s="1"/>
      <c r="X330" s="1"/>
      <c r="Y330" s="1"/>
      <c r="Z330" s="1"/>
    </row>
    <row r="331" ht="14.25" customHeight="1">
      <c r="A331" s="1"/>
      <c r="B331" s="12">
        <v>882986.0</v>
      </c>
      <c r="C331" s="15" t="s">
        <v>9561</v>
      </c>
      <c r="D331" s="15">
        <v>8801696.0</v>
      </c>
      <c r="E331" s="15" t="s">
        <v>9873</v>
      </c>
      <c r="F331" s="15" t="str">
        <f>VLOOKUP(WEEKDAY(E331),'Dia da Semana'!$S:$T,2,FALSE)</f>
        <v>Terça</v>
      </c>
      <c r="G331" s="13" t="s">
        <v>9893</v>
      </c>
      <c r="H331" s="33" t="s">
        <v>8184</v>
      </c>
      <c r="I331" s="1"/>
      <c r="J331" s="1"/>
      <c r="K331" s="1"/>
      <c r="L331" s="1"/>
      <c r="M331" s="1"/>
      <c r="N331" s="15"/>
      <c r="O331" s="1"/>
      <c r="P331" s="1"/>
      <c r="Q331" s="1"/>
      <c r="R331" s="1"/>
      <c r="S331" s="1"/>
      <c r="T331" s="1"/>
      <c r="U331" s="1"/>
      <c r="V331" s="1"/>
      <c r="W331" s="1"/>
      <c r="X331" s="1"/>
      <c r="Y331" s="1"/>
      <c r="Z331" s="1"/>
    </row>
    <row r="332" ht="14.25" customHeight="1">
      <c r="A332" s="1"/>
      <c r="B332" s="12">
        <v>883809.0</v>
      </c>
      <c r="C332" s="15" t="s">
        <v>9561</v>
      </c>
      <c r="D332" s="15">
        <v>8828409.0</v>
      </c>
      <c r="E332" s="15" t="s">
        <v>9873</v>
      </c>
      <c r="F332" s="15" t="str">
        <f>VLOOKUP(WEEKDAY(E332),'Dia da Semana'!$S:$T,2,FALSE)</f>
        <v>Terça</v>
      </c>
      <c r="G332" s="13" t="s">
        <v>9894</v>
      </c>
      <c r="H332" s="33" t="s">
        <v>8184</v>
      </c>
      <c r="I332" s="1"/>
      <c r="J332" s="1"/>
      <c r="K332" s="1"/>
      <c r="L332" s="1"/>
      <c r="M332" s="1"/>
      <c r="N332" s="15"/>
      <c r="O332" s="1"/>
      <c r="P332" s="1"/>
      <c r="Q332" s="1"/>
      <c r="R332" s="1"/>
      <c r="S332" s="1"/>
      <c r="T332" s="1"/>
      <c r="U332" s="1"/>
      <c r="V332" s="1"/>
      <c r="W332" s="1"/>
      <c r="X332" s="1"/>
      <c r="Y332" s="1"/>
      <c r="Z332" s="1"/>
    </row>
    <row r="333" ht="14.25" customHeight="1">
      <c r="A333" s="1"/>
      <c r="B333" s="12">
        <v>883880.0</v>
      </c>
      <c r="C333" s="15" t="s">
        <v>9561</v>
      </c>
      <c r="D333" s="15">
        <v>5547761.0</v>
      </c>
      <c r="E333" s="15" t="s">
        <v>9873</v>
      </c>
      <c r="F333" s="15" t="str">
        <f>VLOOKUP(WEEKDAY(E333),'Dia da Semana'!$S:$T,2,FALSE)</f>
        <v>Terça</v>
      </c>
      <c r="G333" s="13" t="s">
        <v>9895</v>
      </c>
      <c r="H333" s="33" t="s">
        <v>8184</v>
      </c>
      <c r="I333" s="1"/>
      <c r="J333" s="1"/>
      <c r="K333" s="1"/>
      <c r="L333" s="1"/>
      <c r="M333" s="1"/>
      <c r="N333" s="15"/>
      <c r="O333" s="1"/>
      <c r="P333" s="1"/>
      <c r="Q333" s="1"/>
      <c r="R333" s="1"/>
      <c r="S333" s="1"/>
      <c r="T333" s="1"/>
      <c r="U333" s="1"/>
      <c r="V333" s="1"/>
      <c r="W333" s="1"/>
      <c r="X333" s="1"/>
      <c r="Y333" s="1"/>
      <c r="Z333" s="1"/>
    </row>
    <row r="334" ht="14.25" customHeight="1">
      <c r="A334" s="1"/>
      <c r="B334" s="12">
        <v>884285.0</v>
      </c>
      <c r="C334" s="15" t="s">
        <v>9561</v>
      </c>
      <c r="D334" s="15">
        <v>5577406.0</v>
      </c>
      <c r="E334" s="15" t="s">
        <v>9873</v>
      </c>
      <c r="F334" s="15" t="str">
        <f>VLOOKUP(WEEKDAY(E334),'Dia da Semana'!$S:$T,2,FALSE)</f>
        <v>Terça</v>
      </c>
      <c r="G334" s="13" t="s">
        <v>9896</v>
      </c>
      <c r="H334" s="33" t="s">
        <v>8184</v>
      </c>
      <c r="I334" s="1"/>
      <c r="J334" s="1"/>
      <c r="K334" s="1"/>
      <c r="L334" s="1"/>
      <c r="M334" s="1"/>
      <c r="N334" s="15"/>
      <c r="O334" s="1"/>
      <c r="P334" s="1"/>
      <c r="Q334" s="1"/>
      <c r="R334" s="1"/>
      <c r="S334" s="1"/>
      <c r="T334" s="1"/>
      <c r="U334" s="1"/>
      <c r="V334" s="1"/>
      <c r="W334" s="1"/>
      <c r="X334" s="1"/>
      <c r="Y334" s="1"/>
      <c r="Z334" s="1"/>
    </row>
    <row r="335" ht="14.25" customHeight="1">
      <c r="A335" s="1"/>
      <c r="B335" s="12">
        <v>884829.0</v>
      </c>
      <c r="C335" s="15" t="s">
        <v>2410</v>
      </c>
      <c r="D335" s="15">
        <v>2482985.0</v>
      </c>
      <c r="E335" s="15" t="s">
        <v>9873</v>
      </c>
      <c r="F335" s="15" t="str">
        <f>VLOOKUP(WEEKDAY(E335),'Dia da Semana'!$S:$T,2,FALSE)</f>
        <v>Terça</v>
      </c>
      <c r="G335" s="13" t="s">
        <v>9897</v>
      </c>
      <c r="H335" s="33" t="s">
        <v>8184</v>
      </c>
      <c r="I335" s="1"/>
      <c r="J335" s="1"/>
      <c r="K335" s="1"/>
      <c r="L335" s="1"/>
      <c r="M335" s="1"/>
      <c r="N335" s="15"/>
      <c r="O335" s="1"/>
      <c r="P335" s="1"/>
      <c r="Q335" s="1"/>
      <c r="R335" s="1"/>
      <c r="S335" s="1"/>
      <c r="T335" s="1"/>
      <c r="U335" s="1"/>
      <c r="V335" s="1"/>
      <c r="W335" s="1"/>
      <c r="X335" s="1"/>
      <c r="Y335" s="1"/>
      <c r="Z335" s="1"/>
    </row>
    <row r="336" ht="14.25" customHeight="1">
      <c r="A336" s="1"/>
      <c r="B336" s="12">
        <v>885130.0</v>
      </c>
      <c r="C336" s="15" t="s">
        <v>2410</v>
      </c>
      <c r="D336" s="15" t="s">
        <v>8022</v>
      </c>
      <c r="E336" s="15" t="s">
        <v>9873</v>
      </c>
      <c r="F336" s="15" t="str">
        <f>VLOOKUP(WEEKDAY(E336),'Dia da Semana'!$S:$T,2,FALSE)</f>
        <v>Terça</v>
      </c>
      <c r="G336" s="13" t="s">
        <v>9898</v>
      </c>
      <c r="H336" s="33" t="s">
        <v>8184</v>
      </c>
      <c r="I336" s="1"/>
      <c r="J336" s="1"/>
      <c r="K336" s="1"/>
      <c r="L336" s="1"/>
      <c r="M336" s="1"/>
      <c r="N336" s="15"/>
      <c r="O336" s="1"/>
      <c r="P336" s="1"/>
      <c r="Q336" s="1"/>
      <c r="R336" s="1"/>
      <c r="S336" s="1"/>
      <c r="T336" s="1"/>
      <c r="U336" s="1"/>
      <c r="V336" s="1"/>
      <c r="W336" s="1"/>
      <c r="X336" s="1"/>
      <c r="Y336" s="1"/>
      <c r="Z336" s="1"/>
    </row>
    <row r="337" ht="14.25" customHeight="1">
      <c r="A337" s="1"/>
      <c r="B337" s="12">
        <v>885138.0</v>
      </c>
      <c r="C337" s="15" t="s">
        <v>2410</v>
      </c>
      <c r="D337" s="15">
        <v>6408849.0</v>
      </c>
      <c r="E337" s="15" t="s">
        <v>9873</v>
      </c>
      <c r="F337" s="15" t="str">
        <f>VLOOKUP(WEEKDAY(E337),'Dia da Semana'!$S:$T,2,FALSE)</f>
        <v>Terça</v>
      </c>
      <c r="G337" s="13" t="s">
        <v>9899</v>
      </c>
      <c r="H337" s="33" t="s">
        <v>8184</v>
      </c>
      <c r="I337" s="1"/>
      <c r="J337" s="1"/>
      <c r="K337" s="1"/>
      <c r="L337" s="1"/>
      <c r="M337" s="1"/>
      <c r="N337" s="15"/>
      <c r="O337" s="1"/>
      <c r="P337" s="1"/>
      <c r="Q337" s="1"/>
      <c r="R337" s="1"/>
      <c r="S337" s="1"/>
      <c r="T337" s="1"/>
      <c r="U337" s="1"/>
      <c r="V337" s="1"/>
      <c r="W337" s="1"/>
      <c r="X337" s="1"/>
      <c r="Y337" s="1"/>
      <c r="Z337" s="1"/>
    </row>
    <row r="338" ht="14.25" customHeight="1">
      <c r="A338" s="1"/>
      <c r="B338" s="12">
        <v>885158.0</v>
      </c>
      <c r="C338" s="15" t="s">
        <v>2410</v>
      </c>
      <c r="D338" s="15">
        <v>4105189.0</v>
      </c>
      <c r="E338" s="15" t="s">
        <v>9873</v>
      </c>
      <c r="F338" s="15" t="str">
        <f>VLOOKUP(WEEKDAY(E338),'Dia da Semana'!$S:$T,2,FALSE)</f>
        <v>Terça</v>
      </c>
      <c r="G338" s="13" t="s">
        <v>9900</v>
      </c>
      <c r="H338" s="33" t="s">
        <v>8184</v>
      </c>
      <c r="I338" s="1"/>
      <c r="J338" s="1"/>
      <c r="K338" s="1"/>
      <c r="L338" s="1"/>
      <c r="M338" s="1"/>
      <c r="N338" s="15"/>
      <c r="O338" s="1"/>
      <c r="P338" s="1"/>
      <c r="Q338" s="1"/>
      <c r="R338" s="1"/>
      <c r="S338" s="1"/>
      <c r="T338" s="1"/>
      <c r="U338" s="1"/>
      <c r="V338" s="1"/>
      <c r="W338" s="1"/>
      <c r="X338" s="1"/>
      <c r="Y338" s="1"/>
      <c r="Z338" s="1"/>
    </row>
    <row r="339" ht="14.25" customHeight="1">
      <c r="A339" s="1"/>
      <c r="B339" s="12">
        <v>885315.0</v>
      </c>
      <c r="C339" s="15" t="s">
        <v>2410</v>
      </c>
      <c r="D339" s="15">
        <v>7958634.0</v>
      </c>
      <c r="E339" s="15" t="s">
        <v>9873</v>
      </c>
      <c r="F339" s="15" t="str">
        <f>VLOOKUP(WEEKDAY(E339),'Dia da Semana'!$S:$T,2,FALSE)</f>
        <v>Terça</v>
      </c>
      <c r="G339" s="13" t="s">
        <v>9901</v>
      </c>
      <c r="H339" s="33" t="s">
        <v>8184</v>
      </c>
      <c r="I339" s="1"/>
      <c r="J339" s="1"/>
      <c r="K339" s="1"/>
      <c r="L339" s="1"/>
      <c r="M339" s="1"/>
      <c r="N339" s="15"/>
      <c r="O339" s="1"/>
      <c r="P339" s="1"/>
      <c r="Q339" s="1"/>
      <c r="R339" s="1"/>
      <c r="S339" s="1"/>
      <c r="T339" s="1"/>
      <c r="U339" s="1"/>
      <c r="V339" s="1"/>
      <c r="W339" s="1"/>
      <c r="X339" s="1"/>
      <c r="Y339" s="1"/>
      <c r="Z339" s="1"/>
    </row>
    <row r="340" ht="14.25" customHeight="1">
      <c r="A340" s="1"/>
      <c r="B340" s="12">
        <v>885370.0</v>
      </c>
      <c r="C340" s="15" t="s">
        <v>2410</v>
      </c>
      <c r="D340" s="15">
        <v>8876797.0</v>
      </c>
      <c r="E340" s="15" t="s">
        <v>9873</v>
      </c>
      <c r="F340" s="15" t="str">
        <f>VLOOKUP(WEEKDAY(E340),'Dia da Semana'!$S:$T,2,FALSE)</f>
        <v>Terça</v>
      </c>
      <c r="G340" s="13" t="s">
        <v>9902</v>
      </c>
      <c r="H340" s="33" t="s">
        <v>8184</v>
      </c>
      <c r="I340" s="1"/>
      <c r="J340" s="1"/>
      <c r="K340" s="1"/>
      <c r="L340" s="1"/>
      <c r="M340" s="1"/>
      <c r="N340" s="15"/>
      <c r="O340" s="1"/>
      <c r="P340" s="1"/>
      <c r="Q340" s="1"/>
      <c r="R340" s="1"/>
      <c r="S340" s="1"/>
      <c r="T340" s="1"/>
      <c r="U340" s="1"/>
      <c r="V340" s="1"/>
      <c r="W340" s="1"/>
      <c r="X340" s="1"/>
      <c r="Y340" s="1"/>
      <c r="Z340" s="1"/>
    </row>
    <row r="341" ht="14.25" customHeight="1">
      <c r="A341" s="1"/>
      <c r="B341" s="12">
        <v>885582.0</v>
      </c>
      <c r="C341" s="15" t="s">
        <v>2410</v>
      </c>
      <c r="D341" s="15">
        <v>900123.0</v>
      </c>
      <c r="E341" s="15" t="s">
        <v>9873</v>
      </c>
      <c r="F341" s="15" t="str">
        <f>VLOOKUP(WEEKDAY(E341),'Dia da Semana'!$S:$T,2,FALSE)</f>
        <v>Terça</v>
      </c>
      <c r="G341" s="13" t="s">
        <v>9903</v>
      </c>
      <c r="H341" s="33" t="s">
        <v>8184</v>
      </c>
      <c r="I341" s="1"/>
      <c r="J341" s="1"/>
      <c r="K341" s="1"/>
      <c r="L341" s="1"/>
      <c r="M341" s="1"/>
      <c r="N341" s="15"/>
      <c r="O341" s="1"/>
      <c r="P341" s="1"/>
      <c r="Q341" s="1"/>
      <c r="R341" s="1"/>
      <c r="S341" s="1"/>
      <c r="T341" s="1"/>
      <c r="U341" s="1"/>
      <c r="V341" s="1"/>
      <c r="W341" s="1"/>
      <c r="X341" s="1"/>
      <c r="Y341" s="1"/>
      <c r="Z341" s="1"/>
    </row>
    <row r="342" ht="14.25" customHeight="1">
      <c r="A342" s="1"/>
      <c r="B342" s="12">
        <v>885830.0</v>
      </c>
      <c r="C342" s="15" t="s">
        <v>2410</v>
      </c>
      <c r="D342" s="15">
        <v>8876519.0</v>
      </c>
      <c r="E342" s="15" t="s">
        <v>9873</v>
      </c>
      <c r="F342" s="15" t="str">
        <f>VLOOKUP(WEEKDAY(E342),'Dia da Semana'!$S:$T,2,FALSE)</f>
        <v>Terça</v>
      </c>
      <c r="G342" s="13" t="s">
        <v>9904</v>
      </c>
      <c r="H342" s="33" t="s">
        <v>8184</v>
      </c>
      <c r="I342" s="1"/>
      <c r="J342" s="1"/>
      <c r="K342" s="1"/>
      <c r="L342" s="1"/>
      <c r="M342" s="1"/>
      <c r="N342" s="15"/>
      <c r="O342" s="1"/>
      <c r="P342" s="1"/>
      <c r="Q342" s="1"/>
      <c r="R342" s="1"/>
      <c r="S342" s="1"/>
      <c r="T342" s="1"/>
      <c r="U342" s="1"/>
      <c r="V342" s="1"/>
      <c r="W342" s="1"/>
      <c r="X342" s="1"/>
      <c r="Y342" s="1"/>
      <c r="Z342" s="1"/>
    </row>
    <row r="343" ht="14.25" customHeight="1">
      <c r="A343" s="1"/>
      <c r="B343" s="12">
        <v>886327.0</v>
      </c>
      <c r="C343" s="15" t="s">
        <v>2410</v>
      </c>
      <c r="D343" s="15">
        <v>867969.0</v>
      </c>
      <c r="E343" s="15" t="s">
        <v>9873</v>
      </c>
      <c r="F343" s="15" t="str">
        <f>VLOOKUP(WEEKDAY(E343),'Dia da Semana'!$S:$T,2,FALSE)</f>
        <v>Terça</v>
      </c>
      <c r="G343" s="13" t="s">
        <v>9905</v>
      </c>
      <c r="H343" s="33" t="s">
        <v>8184</v>
      </c>
      <c r="I343" s="1"/>
      <c r="J343" s="1"/>
      <c r="K343" s="1"/>
      <c r="L343" s="1"/>
      <c r="M343" s="1"/>
      <c r="N343" s="15"/>
      <c r="O343" s="1"/>
      <c r="P343" s="1"/>
      <c r="Q343" s="1"/>
      <c r="R343" s="1"/>
      <c r="S343" s="1"/>
      <c r="T343" s="1"/>
      <c r="U343" s="1"/>
      <c r="V343" s="1"/>
      <c r="W343" s="1"/>
      <c r="X343" s="1"/>
      <c r="Y343" s="1"/>
      <c r="Z343" s="1"/>
    </row>
    <row r="344" ht="14.25" customHeight="1">
      <c r="A344" s="1"/>
      <c r="B344" s="12">
        <v>886484.0</v>
      </c>
      <c r="C344" s="15" t="s">
        <v>9561</v>
      </c>
      <c r="D344" s="15">
        <v>1220781.0</v>
      </c>
      <c r="E344" s="15" t="s">
        <v>9873</v>
      </c>
      <c r="F344" s="15" t="str">
        <f>VLOOKUP(WEEKDAY(E344),'Dia da Semana'!$S:$T,2,FALSE)</f>
        <v>Terça</v>
      </c>
      <c r="G344" s="13" t="s">
        <v>9906</v>
      </c>
      <c r="H344" s="33" t="s">
        <v>8184</v>
      </c>
      <c r="I344" s="1"/>
      <c r="J344" s="1"/>
      <c r="K344" s="1"/>
      <c r="L344" s="1"/>
      <c r="M344" s="1"/>
      <c r="N344" s="15"/>
      <c r="O344" s="1"/>
      <c r="P344" s="1"/>
      <c r="Q344" s="1"/>
      <c r="R344" s="1"/>
      <c r="S344" s="1"/>
      <c r="T344" s="1"/>
      <c r="U344" s="1"/>
      <c r="V344" s="1"/>
      <c r="W344" s="1"/>
      <c r="X344" s="1"/>
      <c r="Y344" s="1"/>
      <c r="Z344" s="1"/>
    </row>
    <row r="345" ht="14.25" customHeight="1">
      <c r="A345" s="1"/>
      <c r="B345" s="12">
        <v>883502.0</v>
      </c>
      <c r="C345" s="15" t="s">
        <v>2410</v>
      </c>
      <c r="D345" s="15">
        <v>2271412.0</v>
      </c>
      <c r="E345" s="15" t="s">
        <v>9907</v>
      </c>
      <c r="F345" s="15" t="str">
        <f>VLOOKUP(WEEKDAY(E345),'Dia da Semana'!$S:$T,2,FALSE)</f>
        <v>Segunda</v>
      </c>
      <c r="G345" s="13" t="s">
        <v>9908</v>
      </c>
      <c r="H345" s="33" t="s">
        <v>8184</v>
      </c>
      <c r="I345" s="1"/>
      <c r="J345" s="1"/>
      <c r="K345" s="1"/>
      <c r="L345" s="1"/>
      <c r="M345" s="1"/>
      <c r="N345" s="15"/>
      <c r="O345" s="1"/>
      <c r="P345" s="1"/>
      <c r="Q345" s="1"/>
      <c r="R345" s="1"/>
      <c r="S345" s="1"/>
      <c r="T345" s="1"/>
      <c r="U345" s="1"/>
      <c r="V345" s="1"/>
      <c r="W345" s="1"/>
      <c r="X345" s="1"/>
      <c r="Y345" s="1"/>
      <c r="Z345" s="1"/>
    </row>
    <row r="346" ht="14.25" customHeight="1">
      <c r="A346" s="1"/>
      <c r="B346" s="12">
        <v>873890.0</v>
      </c>
      <c r="C346" s="15" t="s">
        <v>2410</v>
      </c>
      <c r="D346" s="15">
        <v>8860478.0</v>
      </c>
      <c r="E346" s="15" t="s">
        <v>9909</v>
      </c>
      <c r="F346" s="15" t="str">
        <f>VLOOKUP(WEEKDAY(E346),'Dia da Semana'!$S:$T,2,FALSE)</f>
        <v>Domingo</v>
      </c>
      <c r="G346" s="13" t="s">
        <v>9910</v>
      </c>
      <c r="H346" s="33" t="s">
        <v>8184</v>
      </c>
      <c r="I346" s="1"/>
      <c r="J346" s="1"/>
      <c r="K346" s="1"/>
      <c r="L346" s="1"/>
      <c r="M346" s="1"/>
      <c r="N346" s="15"/>
      <c r="O346" s="1"/>
      <c r="P346" s="1"/>
      <c r="Q346" s="1"/>
      <c r="R346" s="1"/>
      <c r="S346" s="1"/>
      <c r="T346" s="1"/>
      <c r="U346" s="1"/>
      <c r="V346" s="1"/>
      <c r="W346" s="1"/>
      <c r="X346" s="1"/>
      <c r="Y346" s="1"/>
      <c r="Z346" s="1"/>
    </row>
    <row r="347" ht="14.25" customHeight="1">
      <c r="A347" s="1"/>
      <c r="B347" s="12">
        <v>873977.0</v>
      </c>
      <c r="C347" s="15" t="s">
        <v>2410</v>
      </c>
      <c r="D347" s="15">
        <v>1124869.0</v>
      </c>
      <c r="E347" s="15" t="s">
        <v>9909</v>
      </c>
      <c r="F347" s="15" t="str">
        <f>VLOOKUP(WEEKDAY(E347),'Dia da Semana'!$S:$T,2,FALSE)</f>
        <v>Domingo</v>
      </c>
      <c r="G347" s="13" t="s">
        <v>9911</v>
      </c>
      <c r="H347" s="33" t="s">
        <v>8184</v>
      </c>
      <c r="I347" s="1"/>
      <c r="J347" s="1"/>
      <c r="K347" s="1"/>
      <c r="L347" s="1"/>
      <c r="M347" s="1"/>
      <c r="N347" s="15"/>
      <c r="O347" s="1"/>
      <c r="P347" s="1"/>
      <c r="Q347" s="1"/>
      <c r="R347" s="1"/>
      <c r="S347" s="1"/>
      <c r="T347" s="1"/>
      <c r="U347" s="1"/>
      <c r="V347" s="1"/>
      <c r="W347" s="1"/>
      <c r="X347" s="1"/>
      <c r="Y347" s="1"/>
      <c r="Z347" s="1"/>
    </row>
    <row r="348" ht="14.25" customHeight="1">
      <c r="A348" s="1"/>
      <c r="B348" s="12">
        <v>874692.0</v>
      </c>
      <c r="C348" s="15" t="s">
        <v>2410</v>
      </c>
      <c r="D348" s="15">
        <v>6553633.0</v>
      </c>
      <c r="E348" s="15" t="s">
        <v>9909</v>
      </c>
      <c r="F348" s="15" t="str">
        <f>VLOOKUP(WEEKDAY(E348),'Dia da Semana'!$S:$T,2,FALSE)</f>
        <v>Domingo</v>
      </c>
      <c r="G348" s="13" t="s">
        <v>9912</v>
      </c>
      <c r="H348" s="33" t="s">
        <v>8184</v>
      </c>
      <c r="I348" s="1"/>
      <c r="J348" s="1"/>
      <c r="K348" s="1"/>
      <c r="L348" s="1"/>
      <c r="M348" s="1"/>
      <c r="N348" s="15"/>
      <c r="O348" s="1"/>
      <c r="P348" s="1"/>
      <c r="Q348" s="1"/>
      <c r="R348" s="1"/>
      <c r="S348" s="1"/>
      <c r="T348" s="1"/>
      <c r="U348" s="1"/>
      <c r="V348" s="1"/>
      <c r="W348" s="1"/>
      <c r="X348" s="1"/>
      <c r="Y348" s="1"/>
      <c r="Z348" s="1"/>
    </row>
    <row r="349" ht="14.25" customHeight="1">
      <c r="A349" s="1"/>
      <c r="B349" s="12">
        <v>874850.0</v>
      </c>
      <c r="C349" s="15" t="s">
        <v>9561</v>
      </c>
      <c r="D349" s="15">
        <v>3106824.0</v>
      </c>
      <c r="E349" s="15" t="s">
        <v>9909</v>
      </c>
      <c r="F349" s="15" t="str">
        <f>VLOOKUP(WEEKDAY(E349),'Dia da Semana'!$S:$T,2,FALSE)</f>
        <v>Domingo</v>
      </c>
      <c r="G349" s="13" t="s">
        <v>9913</v>
      </c>
      <c r="H349" s="33" t="s">
        <v>8184</v>
      </c>
      <c r="I349" s="1"/>
      <c r="J349" s="1"/>
      <c r="K349" s="1"/>
      <c r="L349" s="1"/>
      <c r="M349" s="1"/>
      <c r="N349" s="15"/>
      <c r="O349" s="1"/>
      <c r="P349" s="1"/>
      <c r="Q349" s="1"/>
      <c r="R349" s="1"/>
      <c r="S349" s="1"/>
      <c r="T349" s="1"/>
      <c r="U349" s="1"/>
      <c r="V349" s="1"/>
      <c r="W349" s="1"/>
      <c r="X349" s="1"/>
      <c r="Y349" s="1"/>
      <c r="Z349" s="1"/>
    </row>
    <row r="350" ht="14.25" customHeight="1">
      <c r="A350" s="1"/>
      <c r="B350" s="12">
        <v>877676.0</v>
      </c>
      <c r="C350" s="15" t="s">
        <v>2410</v>
      </c>
      <c r="D350" s="15">
        <v>394982.0</v>
      </c>
      <c r="E350" s="15" t="s">
        <v>9909</v>
      </c>
      <c r="F350" s="15" t="str">
        <f>VLOOKUP(WEEKDAY(E350),'Dia da Semana'!$S:$T,2,FALSE)</f>
        <v>Domingo</v>
      </c>
      <c r="G350" s="13" t="s">
        <v>9914</v>
      </c>
      <c r="H350" s="33" t="s">
        <v>8184</v>
      </c>
      <c r="I350" s="1"/>
      <c r="J350" s="1"/>
      <c r="K350" s="1"/>
      <c r="L350" s="1"/>
      <c r="M350" s="1"/>
      <c r="N350" s="15"/>
      <c r="O350" s="1"/>
      <c r="P350" s="1"/>
      <c r="Q350" s="1"/>
      <c r="R350" s="1"/>
      <c r="S350" s="1"/>
      <c r="T350" s="1"/>
      <c r="U350" s="1"/>
      <c r="V350" s="1"/>
      <c r="W350" s="1"/>
      <c r="X350" s="1"/>
      <c r="Y350" s="1"/>
      <c r="Z350" s="1"/>
    </row>
    <row r="351" ht="14.25" customHeight="1">
      <c r="A351" s="1"/>
      <c r="B351" s="12">
        <v>879234.0</v>
      </c>
      <c r="C351" s="15" t="s">
        <v>2410</v>
      </c>
      <c r="D351" s="15">
        <v>3376245.0</v>
      </c>
      <c r="E351" s="15" t="s">
        <v>9909</v>
      </c>
      <c r="F351" s="15" t="str">
        <f>VLOOKUP(WEEKDAY(E351),'Dia da Semana'!$S:$T,2,FALSE)</f>
        <v>Domingo</v>
      </c>
      <c r="G351" s="13" t="s">
        <v>9915</v>
      </c>
      <c r="H351" s="33" t="s">
        <v>8184</v>
      </c>
      <c r="I351" s="1"/>
      <c r="J351" s="1"/>
      <c r="K351" s="1"/>
      <c r="L351" s="1"/>
      <c r="M351" s="1"/>
      <c r="N351" s="15"/>
      <c r="O351" s="1"/>
      <c r="P351" s="1"/>
      <c r="Q351" s="1"/>
      <c r="R351" s="1"/>
      <c r="S351" s="1"/>
      <c r="T351" s="1"/>
      <c r="U351" s="1"/>
      <c r="V351" s="1"/>
      <c r="W351" s="1"/>
      <c r="X351" s="1"/>
      <c r="Y351" s="1"/>
      <c r="Z351" s="1"/>
    </row>
    <row r="352" ht="14.25" customHeight="1">
      <c r="A352" s="1"/>
      <c r="B352" s="12">
        <v>879656.0</v>
      </c>
      <c r="C352" s="15" t="s">
        <v>2410</v>
      </c>
      <c r="D352" s="15">
        <v>5182099.0</v>
      </c>
      <c r="E352" s="15" t="s">
        <v>9909</v>
      </c>
      <c r="F352" s="15" t="str">
        <f>VLOOKUP(WEEKDAY(E352),'Dia da Semana'!$S:$T,2,FALSE)</f>
        <v>Domingo</v>
      </c>
      <c r="G352" s="13" t="s">
        <v>9916</v>
      </c>
      <c r="H352" s="33" t="s">
        <v>8184</v>
      </c>
      <c r="I352" s="1"/>
      <c r="J352" s="1"/>
      <c r="K352" s="1"/>
      <c r="L352" s="1"/>
      <c r="M352" s="1"/>
      <c r="N352" s="15"/>
      <c r="O352" s="1"/>
      <c r="P352" s="1"/>
      <c r="Q352" s="1"/>
      <c r="R352" s="1"/>
      <c r="S352" s="1"/>
      <c r="T352" s="1"/>
      <c r="U352" s="1"/>
      <c r="V352" s="1"/>
      <c r="W352" s="1"/>
      <c r="X352" s="1"/>
      <c r="Y352" s="1"/>
      <c r="Z352" s="1"/>
    </row>
    <row r="353" ht="14.25" customHeight="1">
      <c r="A353" s="1"/>
      <c r="B353" s="12">
        <v>879831.0</v>
      </c>
      <c r="C353" s="15" t="s">
        <v>2410</v>
      </c>
      <c r="D353" s="15">
        <v>3634661.0</v>
      </c>
      <c r="E353" s="15" t="s">
        <v>9909</v>
      </c>
      <c r="F353" s="15" t="str">
        <f>VLOOKUP(WEEKDAY(E353),'Dia da Semana'!$S:$T,2,FALSE)</f>
        <v>Domingo</v>
      </c>
      <c r="G353" s="13" t="s">
        <v>9917</v>
      </c>
      <c r="H353" s="33" t="s">
        <v>8184</v>
      </c>
      <c r="I353" s="1"/>
      <c r="J353" s="1"/>
      <c r="K353" s="1"/>
      <c r="L353" s="1"/>
      <c r="M353" s="1"/>
      <c r="N353" s="15"/>
      <c r="O353" s="1"/>
      <c r="P353" s="1"/>
      <c r="Q353" s="1"/>
      <c r="R353" s="1"/>
      <c r="S353" s="1"/>
      <c r="T353" s="1"/>
      <c r="U353" s="1"/>
      <c r="V353" s="1"/>
      <c r="W353" s="1"/>
      <c r="X353" s="1"/>
      <c r="Y353" s="1"/>
      <c r="Z353" s="1"/>
    </row>
    <row r="354" ht="14.25" customHeight="1">
      <c r="A354" s="1"/>
      <c r="B354" s="12">
        <v>880245.0</v>
      </c>
      <c r="C354" s="15" t="s">
        <v>2410</v>
      </c>
      <c r="D354" s="15">
        <v>3425308.0</v>
      </c>
      <c r="E354" s="15" t="s">
        <v>9909</v>
      </c>
      <c r="F354" s="15" t="str">
        <f>VLOOKUP(WEEKDAY(E354),'Dia da Semana'!$S:$T,2,FALSE)</f>
        <v>Domingo</v>
      </c>
      <c r="G354" s="13" t="s">
        <v>9918</v>
      </c>
      <c r="H354" s="33" t="s">
        <v>8184</v>
      </c>
      <c r="I354" s="1"/>
      <c r="J354" s="1"/>
      <c r="K354" s="1"/>
      <c r="L354" s="1"/>
      <c r="M354" s="1"/>
      <c r="N354" s="15"/>
      <c r="O354" s="1"/>
      <c r="P354" s="1"/>
      <c r="Q354" s="1"/>
      <c r="R354" s="1"/>
      <c r="S354" s="1"/>
      <c r="T354" s="1"/>
      <c r="U354" s="1"/>
      <c r="V354" s="1"/>
      <c r="W354" s="1"/>
      <c r="X354" s="1"/>
      <c r="Y354" s="1"/>
      <c r="Z354" s="1"/>
    </row>
    <row r="355" ht="14.25" customHeight="1">
      <c r="A355" s="1"/>
      <c r="B355" s="12">
        <v>880329.0</v>
      </c>
      <c r="C355" s="15" t="s">
        <v>2410</v>
      </c>
      <c r="D355" s="15">
        <v>7805033.0</v>
      </c>
      <c r="E355" s="15" t="s">
        <v>9909</v>
      </c>
      <c r="F355" s="15" t="str">
        <f>VLOOKUP(WEEKDAY(E355),'Dia da Semana'!$S:$T,2,FALSE)</f>
        <v>Domingo</v>
      </c>
      <c r="G355" s="13" t="s">
        <v>9919</v>
      </c>
      <c r="H355" s="33" t="s">
        <v>8184</v>
      </c>
      <c r="I355" s="1"/>
      <c r="J355" s="1"/>
      <c r="K355" s="1"/>
      <c r="L355" s="1"/>
      <c r="M355" s="1"/>
      <c r="N355" s="15"/>
      <c r="O355" s="1"/>
      <c r="P355" s="1"/>
      <c r="Q355" s="1"/>
      <c r="R355" s="1"/>
      <c r="S355" s="1"/>
      <c r="T355" s="1"/>
      <c r="U355" s="1"/>
      <c r="V355" s="1"/>
      <c r="W355" s="1"/>
      <c r="X355" s="1"/>
      <c r="Y355" s="1"/>
      <c r="Z355" s="1"/>
    </row>
    <row r="356" ht="14.25" customHeight="1">
      <c r="A356" s="1"/>
      <c r="B356" s="12">
        <v>880781.0</v>
      </c>
      <c r="C356" s="15" t="s">
        <v>4186</v>
      </c>
      <c r="D356" s="15">
        <v>8867812.0</v>
      </c>
      <c r="E356" s="15" t="s">
        <v>9909</v>
      </c>
      <c r="F356" s="15" t="str">
        <f>VLOOKUP(WEEKDAY(E356),'Dia da Semana'!$S:$T,2,FALSE)</f>
        <v>Domingo</v>
      </c>
      <c r="G356" s="13" t="s">
        <v>9920</v>
      </c>
      <c r="H356" s="33" t="s">
        <v>8184</v>
      </c>
      <c r="I356" s="1"/>
      <c r="J356" s="1"/>
      <c r="K356" s="1"/>
      <c r="L356" s="1"/>
      <c r="M356" s="1"/>
      <c r="N356" s="15"/>
      <c r="O356" s="1"/>
      <c r="P356" s="1"/>
      <c r="Q356" s="1"/>
      <c r="R356" s="1"/>
      <c r="S356" s="1"/>
      <c r="T356" s="1"/>
      <c r="U356" s="1"/>
      <c r="V356" s="1"/>
      <c r="W356" s="1"/>
      <c r="X356" s="1"/>
      <c r="Y356" s="1"/>
      <c r="Z356" s="1"/>
    </row>
    <row r="357" ht="14.25" customHeight="1">
      <c r="A357" s="1"/>
      <c r="B357" s="12">
        <v>881129.0</v>
      </c>
      <c r="C357" s="15" t="s">
        <v>9561</v>
      </c>
      <c r="D357" s="15">
        <v>6752429.0</v>
      </c>
      <c r="E357" s="15" t="s">
        <v>9909</v>
      </c>
      <c r="F357" s="15" t="str">
        <f>VLOOKUP(WEEKDAY(E357),'Dia da Semana'!$S:$T,2,FALSE)</f>
        <v>Domingo</v>
      </c>
      <c r="G357" s="13" t="s">
        <v>9921</v>
      </c>
      <c r="H357" s="33" t="s">
        <v>8184</v>
      </c>
      <c r="I357" s="1"/>
      <c r="J357" s="1"/>
      <c r="K357" s="1"/>
      <c r="L357" s="1"/>
      <c r="M357" s="1"/>
      <c r="N357" s="15"/>
      <c r="O357" s="1"/>
      <c r="P357" s="1"/>
      <c r="Q357" s="1"/>
      <c r="R357" s="1"/>
      <c r="S357" s="1"/>
      <c r="T357" s="1"/>
      <c r="U357" s="1"/>
      <c r="V357" s="1"/>
      <c r="W357" s="1"/>
      <c r="X357" s="1"/>
      <c r="Y357" s="1"/>
      <c r="Z357" s="1"/>
    </row>
    <row r="358" ht="14.25" customHeight="1">
      <c r="A358" s="1"/>
      <c r="B358" s="12">
        <v>881218.0</v>
      </c>
      <c r="C358" s="15" t="s">
        <v>2410</v>
      </c>
      <c r="D358" s="15">
        <v>7252850.0</v>
      </c>
      <c r="E358" s="15" t="s">
        <v>9909</v>
      </c>
      <c r="F358" s="15" t="str">
        <f>VLOOKUP(WEEKDAY(E358),'Dia da Semana'!$S:$T,2,FALSE)</f>
        <v>Domingo</v>
      </c>
      <c r="G358" s="13" t="s">
        <v>9922</v>
      </c>
      <c r="H358" s="33" t="s">
        <v>8184</v>
      </c>
      <c r="I358" s="1"/>
      <c r="J358" s="1"/>
      <c r="K358" s="1"/>
      <c r="L358" s="1"/>
      <c r="M358" s="1"/>
      <c r="N358" s="15"/>
      <c r="O358" s="1"/>
      <c r="P358" s="1"/>
      <c r="Q358" s="1"/>
      <c r="R358" s="1"/>
      <c r="S358" s="1"/>
      <c r="T358" s="1"/>
      <c r="U358" s="1"/>
      <c r="V358" s="1"/>
      <c r="W358" s="1"/>
      <c r="X358" s="1"/>
      <c r="Y358" s="1"/>
      <c r="Z358" s="1"/>
    </row>
    <row r="359" ht="14.25" customHeight="1">
      <c r="A359" s="1"/>
      <c r="B359" s="12">
        <v>881457.0</v>
      </c>
      <c r="C359" s="15" t="s">
        <v>2410</v>
      </c>
      <c r="D359" s="15">
        <v>3802521.0</v>
      </c>
      <c r="E359" s="15" t="s">
        <v>9909</v>
      </c>
      <c r="F359" s="15" t="str">
        <f>VLOOKUP(WEEKDAY(E359),'Dia da Semana'!$S:$T,2,FALSE)</f>
        <v>Domingo</v>
      </c>
      <c r="G359" s="13" t="s">
        <v>9923</v>
      </c>
      <c r="H359" s="33" t="s">
        <v>8184</v>
      </c>
      <c r="I359" s="1"/>
      <c r="J359" s="1"/>
      <c r="K359" s="1"/>
      <c r="L359" s="1"/>
      <c r="M359" s="1"/>
      <c r="N359" s="15"/>
      <c r="O359" s="1"/>
      <c r="P359" s="1"/>
      <c r="Q359" s="1"/>
      <c r="R359" s="1"/>
      <c r="S359" s="1"/>
      <c r="T359" s="1"/>
      <c r="U359" s="1"/>
      <c r="V359" s="1"/>
      <c r="W359" s="1"/>
      <c r="X359" s="1"/>
      <c r="Y359" s="1"/>
      <c r="Z359" s="1"/>
    </row>
    <row r="360" ht="14.25" customHeight="1">
      <c r="A360" s="1"/>
      <c r="B360" s="12">
        <v>881532.0</v>
      </c>
      <c r="C360" s="15" t="s">
        <v>2410</v>
      </c>
      <c r="D360" s="15">
        <v>5623406.0</v>
      </c>
      <c r="E360" s="15" t="s">
        <v>9909</v>
      </c>
      <c r="F360" s="15" t="str">
        <f>VLOOKUP(WEEKDAY(E360),'Dia da Semana'!$S:$T,2,FALSE)</f>
        <v>Domingo</v>
      </c>
      <c r="G360" s="13" t="s">
        <v>9924</v>
      </c>
      <c r="H360" s="33" t="s">
        <v>8184</v>
      </c>
      <c r="I360" s="1"/>
      <c r="J360" s="1"/>
      <c r="K360" s="1"/>
      <c r="L360" s="1"/>
      <c r="M360" s="1"/>
      <c r="N360" s="15"/>
      <c r="O360" s="1"/>
      <c r="P360" s="1"/>
      <c r="Q360" s="1"/>
      <c r="R360" s="1"/>
      <c r="S360" s="1"/>
      <c r="T360" s="1"/>
      <c r="U360" s="1"/>
      <c r="V360" s="1"/>
      <c r="W360" s="1"/>
      <c r="X360" s="1"/>
      <c r="Y360" s="1"/>
      <c r="Z360" s="1"/>
    </row>
    <row r="361" ht="14.25" customHeight="1">
      <c r="A361" s="1"/>
      <c r="B361" s="12">
        <v>881542.0</v>
      </c>
      <c r="C361" s="15" t="s">
        <v>9561</v>
      </c>
      <c r="D361" s="15">
        <v>8875972.0</v>
      </c>
      <c r="E361" s="15" t="s">
        <v>9909</v>
      </c>
      <c r="F361" s="15" t="str">
        <f>VLOOKUP(WEEKDAY(E361),'Dia da Semana'!$S:$T,2,FALSE)</f>
        <v>Domingo</v>
      </c>
      <c r="G361" s="13" t="s">
        <v>9925</v>
      </c>
      <c r="H361" s="33" t="s">
        <v>8184</v>
      </c>
      <c r="I361" s="1"/>
      <c r="J361" s="1"/>
      <c r="K361" s="1"/>
      <c r="L361" s="1"/>
      <c r="M361" s="1"/>
      <c r="N361" s="15"/>
      <c r="O361" s="1"/>
      <c r="P361" s="1"/>
      <c r="Q361" s="1"/>
      <c r="R361" s="1"/>
      <c r="S361" s="1"/>
      <c r="T361" s="1"/>
      <c r="U361" s="1"/>
      <c r="V361" s="1"/>
      <c r="W361" s="1"/>
      <c r="X361" s="1"/>
      <c r="Y361" s="1"/>
      <c r="Z361" s="1"/>
    </row>
    <row r="362" ht="14.25" customHeight="1">
      <c r="A362" s="1"/>
      <c r="B362" s="12">
        <v>881597.0</v>
      </c>
      <c r="C362" s="15" t="s">
        <v>2410</v>
      </c>
      <c r="D362" s="15">
        <v>8874478.0</v>
      </c>
      <c r="E362" s="15" t="s">
        <v>9909</v>
      </c>
      <c r="F362" s="15" t="str">
        <f>VLOOKUP(WEEKDAY(E362),'Dia da Semana'!$S:$T,2,FALSE)</f>
        <v>Domingo</v>
      </c>
      <c r="G362" s="13" t="s">
        <v>9926</v>
      </c>
      <c r="H362" s="33" t="s">
        <v>8184</v>
      </c>
      <c r="I362" s="1"/>
      <c r="J362" s="1"/>
      <c r="K362" s="1"/>
      <c r="L362" s="1"/>
      <c r="M362" s="1"/>
      <c r="N362" s="15"/>
      <c r="O362" s="1"/>
      <c r="P362" s="1"/>
      <c r="Q362" s="1"/>
      <c r="R362" s="1"/>
      <c r="S362" s="1"/>
      <c r="T362" s="1"/>
      <c r="U362" s="1"/>
      <c r="V362" s="1"/>
      <c r="W362" s="1"/>
      <c r="X362" s="1"/>
      <c r="Y362" s="1"/>
      <c r="Z362" s="1"/>
    </row>
    <row r="363" ht="14.25" customHeight="1">
      <c r="A363" s="1"/>
      <c r="B363" s="12">
        <v>881616.0</v>
      </c>
      <c r="C363" s="15" t="s">
        <v>2410</v>
      </c>
      <c r="D363" s="15">
        <v>5470548.0</v>
      </c>
      <c r="E363" s="15" t="s">
        <v>9909</v>
      </c>
      <c r="F363" s="15" t="str">
        <f>VLOOKUP(WEEKDAY(E363),'Dia da Semana'!$S:$T,2,FALSE)</f>
        <v>Domingo</v>
      </c>
      <c r="G363" s="13" t="s">
        <v>9927</v>
      </c>
      <c r="H363" s="33" t="s">
        <v>8184</v>
      </c>
      <c r="I363" s="1"/>
      <c r="J363" s="1"/>
      <c r="K363" s="1"/>
      <c r="L363" s="1"/>
      <c r="M363" s="1"/>
      <c r="N363" s="15"/>
      <c r="O363" s="1"/>
      <c r="P363" s="1"/>
      <c r="Q363" s="1"/>
      <c r="R363" s="1"/>
      <c r="S363" s="1"/>
      <c r="T363" s="1"/>
      <c r="U363" s="1"/>
      <c r="V363" s="1"/>
      <c r="W363" s="1"/>
      <c r="X363" s="1"/>
      <c r="Y363" s="1"/>
      <c r="Z363" s="1"/>
    </row>
    <row r="364" ht="14.25" customHeight="1">
      <c r="A364" s="1"/>
      <c r="B364" s="12">
        <v>881658.0</v>
      </c>
      <c r="C364" s="15" t="s">
        <v>9561</v>
      </c>
      <c r="D364" s="15">
        <v>376544.0</v>
      </c>
      <c r="E364" s="15" t="s">
        <v>9909</v>
      </c>
      <c r="F364" s="15" t="str">
        <f>VLOOKUP(WEEKDAY(E364),'Dia da Semana'!$S:$T,2,FALSE)</f>
        <v>Domingo</v>
      </c>
      <c r="G364" s="13" t="s">
        <v>9928</v>
      </c>
      <c r="H364" s="33" t="s">
        <v>8184</v>
      </c>
      <c r="I364" s="1"/>
      <c r="J364" s="1"/>
      <c r="K364" s="1"/>
      <c r="L364" s="1"/>
      <c r="M364" s="1"/>
      <c r="N364" s="15"/>
      <c r="O364" s="1"/>
      <c r="P364" s="1"/>
      <c r="Q364" s="1"/>
      <c r="R364" s="1"/>
      <c r="S364" s="1"/>
      <c r="T364" s="1"/>
      <c r="U364" s="1"/>
      <c r="V364" s="1"/>
      <c r="W364" s="1"/>
      <c r="X364" s="1"/>
      <c r="Y364" s="1"/>
      <c r="Z364" s="1"/>
    </row>
    <row r="365" ht="14.25" customHeight="1">
      <c r="A365" s="1"/>
      <c r="B365" s="12">
        <v>882071.0</v>
      </c>
      <c r="C365" s="15" t="s">
        <v>2410</v>
      </c>
      <c r="D365" s="15">
        <v>8867832.0</v>
      </c>
      <c r="E365" s="15" t="s">
        <v>9909</v>
      </c>
      <c r="F365" s="15" t="str">
        <f>VLOOKUP(WEEKDAY(E365),'Dia da Semana'!$S:$T,2,FALSE)</f>
        <v>Domingo</v>
      </c>
      <c r="G365" s="13" t="s">
        <v>9929</v>
      </c>
      <c r="H365" s="33" t="s">
        <v>8184</v>
      </c>
      <c r="I365" s="1"/>
      <c r="J365" s="1"/>
      <c r="K365" s="1"/>
      <c r="L365" s="1"/>
      <c r="M365" s="1"/>
      <c r="N365" s="15"/>
      <c r="O365" s="1"/>
      <c r="P365" s="1"/>
      <c r="Q365" s="1"/>
      <c r="R365" s="1"/>
      <c r="S365" s="1"/>
      <c r="T365" s="1"/>
      <c r="U365" s="1"/>
      <c r="V365" s="1"/>
      <c r="W365" s="1"/>
      <c r="X365" s="1"/>
      <c r="Y365" s="1"/>
      <c r="Z365" s="1"/>
    </row>
    <row r="366" ht="14.25" customHeight="1">
      <c r="A366" s="1"/>
      <c r="B366" s="12">
        <v>882295.0</v>
      </c>
      <c r="C366" s="15" t="s">
        <v>2410</v>
      </c>
      <c r="D366" s="15">
        <v>8641143.0</v>
      </c>
      <c r="E366" s="15" t="s">
        <v>9909</v>
      </c>
      <c r="F366" s="15" t="str">
        <f>VLOOKUP(WEEKDAY(E366),'Dia da Semana'!$S:$T,2,FALSE)</f>
        <v>Domingo</v>
      </c>
      <c r="G366" s="13" t="s">
        <v>9930</v>
      </c>
      <c r="H366" s="33" t="s">
        <v>8184</v>
      </c>
      <c r="I366" s="1"/>
      <c r="J366" s="1"/>
      <c r="K366" s="1"/>
      <c r="L366" s="1"/>
      <c r="M366" s="1"/>
      <c r="N366" s="15"/>
      <c r="O366" s="1"/>
      <c r="P366" s="1"/>
      <c r="Q366" s="1"/>
      <c r="R366" s="1"/>
      <c r="S366" s="1"/>
      <c r="T366" s="1"/>
      <c r="U366" s="1"/>
      <c r="V366" s="1"/>
      <c r="W366" s="1"/>
      <c r="X366" s="1"/>
      <c r="Y366" s="1"/>
      <c r="Z366" s="1"/>
    </row>
    <row r="367" ht="14.25" customHeight="1">
      <c r="A367" s="1"/>
      <c r="B367" s="12">
        <v>882377.0</v>
      </c>
      <c r="C367" s="15" t="s">
        <v>9561</v>
      </c>
      <c r="D367" s="15">
        <v>1154009.0</v>
      </c>
      <c r="E367" s="15" t="s">
        <v>9909</v>
      </c>
      <c r="F367" s="15" t="str">
        <f>VLOOKUP(WEEKDAY(E367),'Dia da Semana'!$S:$T,2,FALSE)</f>
        <v>Domingo</v>
      </c>
      <c r="G367" s="13" t="s">
        <v>9931</v>
      </c>
      <c r="H367" s="33" t="s">
        <v>8184</v>
      </c>
      <c r="I367" s="1"/>
      <c r="J367" s="1"/>
      <c r="K367" s="1"/>
      <c r="L367" s="1"/>
      <c r="M367" s="1"/>
      <c r="N367" s="15"/>
      <c r="O367" s="1"/>
      <c r="P367" s="1"/>
      <c r="Q367" s="1"/>
      <c r="R367" s="1"/>
      <c r="S367" s="1"/>
      <c r="T367" s="1"/>
      <c r="U367" s="1"/>
      <c r="V367" s="1"/>
      <c r="W367" s="1"/>
      <c r="X367" s="1"/>
      <c r="Y367" s="1"/>
      <c r="Z367" s="1"/>
    </row>
    <row r="368" ht="14.25" customHeight="1">
      <c r="A368" s="1"/>
      <c r="B368" s="12">
        <v>882611.0</v>
      </c>
      <c r="C368" s="15" t="s">
        <v>9561</v>
      </c>
      <c r="D368" s="15">
        <v>260400.0</v>
      </c>
      <c r="E368" s="15" t="s">
        <v>9909</v>
      </c>
      <c r="F368" s="15" t="str">
        <f>VLOOKUP(WEEKDAY(E368),'Dia da Semana'!$S:$T,2,FALSE)</f>
        <v>Domingo</v>
      </c>
      <c r="G368" s="13" t="s">
        <v>9932</v>
      </c>
      <c r="H368" s="33" t="s">
        <v>8184</v>
      </c>
      <c r="I368" s="1"/>
      <c r="J368" s="1"/>
      <c r="K368" s="1"/>
      <c r="L368" s="1"/>
      <c r="M368" s="1"/>
      <c r="N368" s="15"/>
      <c r="O368" s="1"/>
      <c r="P368" s="1"/>
      <c r="Q368" s="1"/>
      <c r="R368" s="1"/>
      <c r="S368" s="1"/>
      <c r="T368" s="1"/>
      <c r="U368" s="1"/>
      <c r="V368" s="1"/>
      <c r="W368" s="1"/>
      <c r="X368" s="1"/>
      <c r="Y368" s="1"/>
      <c r="Z368" s="1"/>
    </row>
    <row r="369" ht="14.25" customHeight="1">
      <c r="A369" s="1"/>
      <c r="B369" s="12">
        <v>882628.0</v>
      </c>
      <c r="C369" s="15" t="s">
        <v>4186</v>
      </c>
      <c r="D369" s="15">
        <v>8462092.0</v>
      </c>
      <c r="E369" s="15" t="s">
        <v>9909</v>
      </c>
      <c r="F369" s="15" t="str">
        <f>VLOOKUP(WEEKDAY(E369),'Dia da Semana'!$S:$T,2,FALSE)</f>
        <v>Domingo</v>
      </c>
      <c r="G369" s="13" t="s">
        <v>9933</v>
      </c>
      <c r="H369" s="33" t="s">
        <v>8184</v>
      </c>
      <c r="I369" s="1"/>
      <c r="J369" s="1"/>
      <c r="K369" s="1"/>
      <c r="L369" s="1"/>
      <c r="M369" s="1"/>
      <c r="N369" s="15"/>
      <c r="O369" s="1"/>
      <c r="P369" s="1"/>
      <c r="Q369" s="1"/>
      <c r="R369" s="1"/>
      <c r="S369" s="1"/>
      <c r="T369" s="1"/>
      <c r="U369" s="1"/>
      <c r="V369" s="1"/>
      <c r="W369" s="1"/>
      <c r="X369" s="1"/>
      <c r="Y369" s="1"/>
      <c r="Z369" s="1"/>
    </row>
    <row r="370" ht="14.25" customHeight="1">
      <c r="A370" s="1"/>
      <c r="B370" s="12">
        <v>882635.0</v>
      </c>
      <c r="C370" s="15" t="s">
        <v>4186</v>
      </c>
      <c r="D370" s="15">
        <v>7101605.0</v>
      </c>
      <c r="E370" s="15" t="s">
        <v>9909</v>
      </c>
      <c r="F370" s="15" t="str">
        <f>VLOOKUP(WEEKDAY(E370),'Dia da Semana'!$S:$T,2,FALSE)</f>
        <v>Domingo</v>
      </c>
      <c r="G370" s="13" t="s">
        <v>9934</v>
      </c>
      <c r="H370" s="33" t="s">
        <v>8184</v>
      </c>
      <c r="I370" s="1"/>
      <c r="J370" s="1"/>
      <c r="K370" s="1"/>
      <c r="L370" s="1"/>
      <c r="M370" s="1"/>
      <c r="N370" s="15"/>
      <c r="O370" s="1"/>
      <c r="P370" s="1"/>
      <c r="Q370" s="1"/>
      <c r="R370" s="1"/>
      <c r="S370" s="1"/>
      <c r="T370" s="1"/>
      <c r="U370" s="1"/>
      <c r="V370" s="1"/>
      <c r="W370" s="1"/>
      <c r="X370" s="1"/>
      <c r="Y370" s="1"/>
      <c r="Z370" s="1"/>
    </row>
    <row r="371" ht="14.25" customHeight="1">
      <c r="A371" s="1"/>
      <c r="B371" s="12">
        <v>882652.0</v>
      </c>
      <c r="C371" s="15" t="s">
        <v>4186</v>
      </c>
      <c r="D371" s="15">
        <v>8682536.0</v>
      </c>
      <c r="E371" s="15" t="s">
        <v>9909</v>
      </c>
      <c r="F371" s="15" t="str">
        <f>VLOOKUP(WEEKDAY(E371),'Dia da Semana'!$S:$T,2,FALSE)</f>
        <v>Domingo</v>
      </c>
      <c r="G371" s="13" t="s">
        <v>9935</v>
      </c>
      <c r="H371" s="33" t="s">
        <v>8184</v>
      </c>
      <c r="I371" s="1"/>
      <c r="J371" s="1"/>
      <c r="K371" s="1"/>
      <c r="L371" s="1"/>
      <c r="M371" s="1"/>
      <c r="N371" s="15"/>
      <c r="O371" s="1"/>
      <c r="P371" s="1"/>
      <c r="Q371" s="1"/>
      <c r="R371" s="1"/>
      <c r="S371" s="1"/>
      <c r="T371" s="1"/>
      <c r="U371" s="1"/>
      <c r="V371" s="1"/>
      <c r="W371" s="1"/>
      <c r="X371" s="1"/>
      <c r="Y371" s="1"/>
      <c r="Z371" s="1"/>
    </row>
    <row r="372" ht="14.25" customHeight="1">
      <c r="A372" s="1"/>
      <c r="B372" s="12">
        <v>882676.0</v>
      </c>
      <c r="C372" s="15" t="s">
        <v>9561</v>
      </c>
      <c r="D372" s="15">
        <v>8761803.0</v>
      </c>
      <c r="E372" s="15" t="s">
        <v>9909</v>
      </c>
      <c r="F372" s="15" t="str">
        <f>VLOOKUP(WEEKDAY(E372),'Dia da Semana'!$S:$T,2,FALSE)</f>
        <v>Domingo</v>
      </c>
      <c r="G372" s="13" t="s">
        <v>9936</v>
      </c>
      <c r="H372" s="33" t="s">
        <v>8184</v>
      </c>
      <c r="I372" s="1"/>
      <c r="J372" s="1"/>
      <c r="K372" s="1"/>
      <c r="L372" s="1"/>
      <c r="M372" s="1"/>
      <c r="N372" s="15"/>
      <c r="O372" s="1"/>
      <c r="P372" s="1"/>
      <c r="Q372" s="1"/>
      <c r="R372" s="1"/>
      <c r="S372" s="1"/>
      <c r="T372" s="1"/>
      <c r="U372" s="1"/>
      <c r="V372" s="1"/>
      <c r="W372" s="1"/>
      <c r="X372" s="1"/>
      <c r="Y372" s="1"/>
      <c r="Z372" s="1"/>
    </row>
    <row r="373" ht="14.25" customHeight="1">
      <c r="A373" s="1"/>
      <c r="B373" s="12">
        <v>882852.0</v>
      </c>
      <c r="C373" s="15" t="s">
        <v>9561</v>
      </c>
      <c r="D373" s="15">
        <v>4153539.0</v>
      </c>
      <c r="E373" s="15" t="s">
        <v>9909</v>
      </c>
      <c r="F373" s="15" t="str">
        <f>VLOOKUP(WEEKDAY(E373),'Dia da Semana'!$S:$T,2,FALSE)</f>
        <v>Domingo</v>
      </c>
      <c r="G373" s="13" t="s">
        <v>9937</v>
      </c>
      <c r="H373" s="33" t="s">
        <v>8184</v>
      </c>
      <c r="I373" s="1"/>
      <c r="J373" s="1"/>
      <c r="K373" s="1"/>
      <c r="L373" s="1"/>
      <c r="M373" s="1"/>
      <c r="N373" s="15"/>
      <c r="O373" s="1"/>
      <c r="P373" s="1"/>
      <c r="Q373" s="1"/>
      <c r="R373" s="1"/>
      <c r="S373" s="1"/>
      <c r="T373" s="1"/>
      <c r="U373" s="1"/>
      <c r="V373" s="1"/>
      <c r="W373" s="1"/>
      <c r="X373" s="1"/>
      <c r="Y373" s="1"/>
      <c r="Z373" s="1"/>
    </row>
    <row r="374" ht="14.25" customHeight="1">
      <c r="A374" s="1"/>
      <c r="B374" s="12">
        <v>883072.0</v>
      </c>
      <c r="C374" s="15" t="s">
        <v>2410</v>
      </c>
      <c r="D374" s="15">
        <v>5752382.0</v>
      </c>
      <c r="E374" s="15" t="s">
        <v>9909</v>
      </c>
      <c r="F374" s="15" t="str">
        <f>VLOOKUP(WEEKDAY(E374),'Dia da Semana'!$S:$T,2,FALSE)</f>
        <v>Domingo</v>
      </c>
      <c r="G374" s="13" t="s">
        <v>9938</v>
      </c>
      <c r="H374" s="33" t="s">
        <v>8184</v>
      </c>
      <c r="I374" s="1"/>
      <c r="J374" s="1"/>
      <c r="K374" s="1"/>
      <c r="L374" s="1"/>
      <c r="M374" s="1"/>
      <c r="N374" s="15"/>
      <c r="O374" s="1"/>
      <c r="P374" s="1"/>
      <c r="Q374" s="1"/>
      <c r="R374" s="1"/>
      <c r="S374" s="1"/>
      <c r="T374" s="1"/>
      <c r="U374" s="1"/>
      <c r="V374" s="1"/>
      <c r="W374" s="1"/>
      <c r="X374" s="1"/>
      <c r="Y374" s="1"/>
      <c r="Z374" s="1"/>
    </row>
    <row r="375" ht="14.25" customHeight="1">
      <c r="A375" s="1"/>
      <c r="B375" s="12">
        <v>883101.0</v>
      </c>
      <c r="C375" s="15" t="s">
        <v>2410</v>
      </c>
      <c r="D375" s="15">
        <v>6208085.0</v>
      </c>
      <c r="E375" s="15" t="s">
        <v>9909</v>
      </c>
      <c r="F375" s="15" t="str">
        <f>VLOOKUP(WEEKDAY(E375),'Dia da Semana'!$S:$T,2,FALSE)</f>
        <v>Domingo</v>
      </c>
      <c r="G375" s="13" t="s">
        <v>9939</v>
      </c>
      <c r="H375" s="33" t="s">
        <v>8184</v>
      </c>
      <c r="I375" s="1"/>
      <c r="J375" s="1"/>
      <c r="K375" s="1"/>
      <c r="L375" s="1"/>
      <c r="M375" s="1"/>
      <c r="N375" s="15"/>
      <c r="O375" s="1"/>
      <c r="P375" s="1"/>
      <c r="Q375" s="1"/>
      <c r="R375" s="1"/>
      <c r="S375" s="1"/>
      <c r="T375" s="1"/>
      <c r="U375" s="1"/>
      <c r="V375" s="1"/>
      <c r="W375" s="1"/>
      <c r="X375" s="1"/>
      <c r="Y375" s="1"/>
      <c r="Z375" s="1"/>
    </row>
    <row r="376" ht="14.25" customHeight="1">
      <c r="A376" s="1"/>
      <c r="B376" s="12">
        <v>883125.0</v>
      </c>
      <c r="C376" s="15" t="s">
        <v>2410</v>
      </c>
      <c r="D376" s="15">
        <v>5558436.0</v>
      </c>
      <c r="E376" s="15" t="s">
        <v>9909</v>
      </c>
      <c r="F376" s="15" t="str">
        <f>VLOOKUP(WEEKDAY(E376),'Dia da Semana'!$S:$T,2,FALSE)</f>
        <v>Domingo</v>
      </c>
      <c r="G376" s="13" t="s">
        <v>6210</v>
      </c>
      <c r="H376" s="33" t="s">
        <v>8184</v>
      </c>
      <c r="I376" s="1"/>
      <c r="J376" s="1"/>
      <c r="K376" s="1"/>
      <c r="L376" s="1"/>
      <c r="M376" s="1"/>
      <c r="N376" s="15"/>
      <c r="O376" s="1"/>
      <c r="P376" s="1"/>
      <c r="Q376" s="1"/>
      <c r="R376" s="1"/>
      <c r="S376" s="1"/>
      <c r="T376" s="1"/>
      <c r="U376" s="1"/>
      <c r="V376" s="1"/>
      <c r="W376" s="1"/>
      <c r="X376" s="1"/>
      <c r="Y376" s="1"/>
      <c r="Z376" s="1"/>
    </row>
    <row r="377" ht="14.25" customHeight="1">
      <c r="A377" s="1"/>
      <c r="B377" s="12">
        <v>883257.0</v>
      </c>
      <c r="C377" s="15" t="s">
        <v>2410</v>
      </c>
      <c r="D377" s="15">
        <v>8828575.0</v>
      </c>
      <c r="E377" s="15" t="s">
        <v>9909</v>
      </c>
      <c r="F377" s="15" t="str">
        <f>VLOOKUP(WEEKDAY(E377),'Dia da Semana'!$S:$T,2,FALSE)</f>
        <v>Domingo</v>
      </c>
      <c r="G377" s="13" t="s">
        <v>9940</v>
      </c>
      <c r="H377" s="33" t="s">
        <v>8184</v>
      </c>
      <c r="I377" s="1"/>
      <c r="J377" s="1"/>
      <c r="K377" s="1"/>
      <c r="L377" s="1"/>
      <c r="M377" s="1"/>
      <c r="N377" s="15"/>
      <c r="O377" s="1"/>
      <c r="P377" s="1"/>
      <c r="Q377" s="1"/>
      <c r="R377" s="1"/>
      <c r="S377" s="1"/>
      <c r="T377" s="1"/>
      <c r="U377" s="1"/>
      <c r="V377" s="1"/>
      <c r="W377" s="1"/>
      <c r="X377" s="1"/>
      <c r="Y377" s="1"/>
      <c r="Z377" s="1"/>
    </row>
    <row r="378" ht="14.25" customHeight="1">
      <c r="A378" s="1"/>
      <c r="B378" s="12">
        <v>883276.0</v>
      </c>
      <c r="C378" s="15" t="s">
        <v>2410</v>
      </c>
      <c r="D378" s="15">
        <v>317352.0</v>
      </c>
      <c r="E378" s="15" t="s">
        <v>9909</v>
      </c>
      <c r="F378" s="15" t="str">
        <f>VLOOKUP(WEEKDAY(E378),'Dia da Semana'!$S:$T,2,FALSE)</f>
        <v>Domingo</v>
      </c>
      <c r="G378" s="13" t="s">
        <v>9941</v>
      </c>
      <c r="H378" s="33" t="s">
        <v>8184</v>
      </c>
      <c r="I378" s="1"/>
      <c r="J378" s="1"/>
      <c r="K378" s="1"/>
      <c r="L378" s="1"/>
      <c r="M378" s="1"/>
      <c r="N378" s="15"/>
      <c r="O378" s="1"/>
      <c r="P378" s="1"/>
      <c r="Q378" s="1"/>
      <c r="R378" s="1"/>
      <c r="S378" s="1"/>
      <c r="T378" s="1"/>
      <c r="U378" s="1"/>
      <c r="V378" s="1"/>
      <c r="W378" s="1"/>
      <c r="X378" s="1"/>
      <c r="Y378" s="1"/>
      <c r="Z378" s="1"/>
    </row>
    <row r="379" ht="14.25" customHeight="1">
      <c r="A379" s="1"/>
      <c r="B379" s="12">
        <v>818078.0</v>
      </c>
      <c r="C379" s="15" t="s">
        <v>9561</v>
      </c>
      <c r="D379" s="15">
        <v>5411075.0</v>
      </c>
      <c r="E379" s="15" t="s">
        <v>9942</v>
      </c>
      <c r="F379" s="15" t="str">
        <f>VLOOKUP(WEEKDAY(E379),'Dia da Semana'!$S:$T,2,FALSE)</f>
        <v>Sábado</v>
      </c>
      <c r="G379" s="13" t="s">
        <v>9943</v>
      </c>
      <c r="H379" s="33" t="s">
        <v>8184</v>
      </c>
      <c r="I379" s="1"/>
      <c r="J379" s="1"/>
      <c r="K379" s="1"/>
      <c r="L379" s="1"/>
      <c r="M379" s="1"/>
      <c r="N379" s="15"/>
      <c r="O379" s="1"/>
      <c r="P379" s="1"/>
      <c r="Q379" s="1"/>
      <c r="R379" s="1"/>
      <c r="S379" s="1"/>
      <c r="T379" s="1"/>
      <c r="U379" s="1"/>
      <c r="V379" s="1"/>
      <c r="W379" s="1"/>
      <c r="X379" s="1"/>
      <c r="Y379" s="1"/>
      <c r="Z379" s="1"/>
    </row>
    <row r="380" ht="14.25" customHeight="1">
      <c r="A380" s="1"/>
      <c r="B380" s="12">
        <v>851700.0</v>
      </c>
      <c r="C380" s="15" t="s">
        <v>9561</v>
      </c>
      <c r="D380" s="15">
        <v>3206838.0</v>
      </c>
      <c r="E380" s="15" t="s">
        <v>9942</v>
      </c>
      <c r="F380" s="15" t="str">
        <f>VLOOKUP(WEEKDAY(E380),'Dia da Semana'!$S:$T,2,FALSE)</f>
        <v>Sábado</v>
      </c>
      <c r="G380" s="13" t="s">
        <v>9944</v>
      </c>
      <c r="H380" s="33" t="s">
        <v>8184</v>
      </c>
      <c r="I380" s="1"/>
      <c r="J380" s="1"/>
      <c r="K380" s="1"/>
      <c r="L380" s="1"/>
      <c r="M380" s="1"/>
      <c r="N380" s="15"/>
      <c r="O380" s="1"/>
      <c r="P380" s="1"/>
      <c r="Q380" s="1"/>
      <c r="R380" s="1"/>
      <c r="S380" s="1"/>
      <c r="T380" s="1"/>
      <c r="U380" s="1"/>
      <c r="V380" s="1"/>
      <c r="W380" s="1"/>
      <c r="X380" s="1"/>
      <c r="Y380" s="1"/>
      <c r="Z380" s="1"/>
    </row>
    <row r="381" ht="14.25" customHeight="1">
      <c r="A381" s="1"/>
      <c r="B381" s="12">
        <v>860825.0</v>
      </c>
      <c r="C381" s="15" t="s">
        <v>2410</v>
      </c>
      <c r="D381" s="15">
        <v>3298117.0</v>
      </c>
      <c r="E381" s="15" t="s">
        <v>9942</v>
      </c>
      <c r="F381" s="15" t="str">
        <f>VLOOKUP(WEEKDAY(E381),'Dia da Semana'!$S:$T,2,FALSE)</f>
        <v>Sábado</v>
      </c>
      <c r="G381" s="13" t="s">
        <v>9945</v>
      </c>
      <c r="H381" s="33" t="s">
        <v>8184</v>
      </c>
      <c r="I381" s="1"/>
      <c r="J381" s="1"/>
      <c r="K381" s="1"/>
      <c r="L381" s="1"/>
      <c r="M381" s="1"/>
      <c r="N381" s="15"/>
      <c r="O381" s="1"/>
      <c r="P381" s="1"/>
      <c r="Q381" s="1"/>
      <c r="R381" s="1"/>
      <c r="S381" s="1"/>
      <c r="T381" s="1"/>
      <c r="U381" s="1"/>
      <c r="V381" s="1"/>
      <c r="W381" s="1"/>
      <c r="X381" s="1"/>
      <c r="Y381" s="1"/>
      <c r="Z381" s="1"/>
    </row>
    <row r="382" ht="14.25" customHeight="1">
      <c r="A382" s="1"/>
      <c r="B382" s="12">
        <v>870227.0</v>
      </c>
      <c r="C382" s="15" t="s">
        <v>9561</v>
      </c>
      <c r="D382" s="15">
        <v>7315894.0</v>
      </c>
      <c r="E382" s="15" t="s">
        <v>9942</v>
      </c>
      <c r="F382" s="15" t="str">
        <f>VLOOKUP(WEEKDAY(E382),'Dia da Semana'!$S:$T,2,FALSE)</f>
        <v>Sábado</v>
      </c>
      <c r="G382" s="13" t="s">
        <v>9946</v>
      </c>
      <c r="H382" s="33" t="s">
        <v>8184</v>
      </c>
      <c r="I382" s="1"/>
      <c r="J382" s="1"/>
      <c r="K382" s="1"/>
      <c r="L382" s="1"/>
      <c r="M382" s="1"/>
      <c r="N382" s="15"/>
      <c r="O382" s="1"/>
      <c r="P382" s="1"/>
      <c r="Q382" s="1"/>
      <c r="R382" s="1"/>
      <c r="S382" s="1"/>
      <c r="T382" s="1"/>
      <c r="U382" s="1"/>
      <c r="V382" s="1"/>
      <c r="W382" s="1"/>
      <c r="X382" s="1"/>
      <c r="Y382" s="1"/>
      <c r="Z382" s="1"/>
    </row>
    <row r="383" ht="14.25" customHeight="1">
      <c r="A383" s="1"/>
      <c r="B383" s="12">
        <v>872565.0</v>
      </c>
      <c r="C383" s="15" t="s">
        <v>2410</v>
      </c>
      <c r="D383" s="15">
        <v>8859006.0</v>
      </c>
      <c r="E383" s="15" t="s">
        <v>9942</v>
      </c>
      <c r="F383" s="15" t="str">
        <f>VLOOKUP(WEEKDAY(E383),'Dia da Semana'!$S:$T,2,FALSE)</f>
        <v>Sábado</v>
      </c>
      <c r="G383" s="13" t="s">
        <v>9947</v>
      </c>
      <c r="H383" s="33" t="s">
        <v>8184</v>
      </c>
      <c r="I383" s="1"/>
      <c r="J383" s="1"/>
      <c r="K383" s="1"/>
      <c r="L383" s="1"/>
      <c r="M383" s="1"/>
      <c r="N383" s="15"/>
      <c r="O383" s="1"/>
      <c r="P383" s="1"/>
      <c r="Q383" s="1"/>
      <c r="R383" s="1"/>
      <c r="S383" s="1"/>
      <c r="T383" s="1"/>
      <c r="U383" s="1"/>
      <c r="V383" s="1"/>
      <c r="W383" s="1"/>
      <c r="X383" s="1"/>
      <c r="Y383" s="1"/>
      <c r="Z383" s="1"/>
    </row>
    <row r="384" ht="14.25" customHeight="1">
      <c r="A384" s="1"/>
      <c r="B384" s="12">
        <v>873869.0</v>
      </c>
      <c r="C384" s="15" t="s">
        <v>2410</v>
      </c>
      <c r="D384" s="15">
        <v>8865595.0</v>
      </c>
      <c r="E384" s="15" t="s">
        <v>9942</v>
      </c>
      <c r="F384" s="15" t="str">
        <f>VLOOKUP(WEEKDAY(E384),'Dia da Semana'!$S:$T,2,FALSE)</f>
        <v>Sábado</v>
      </c>
      <c r="G384" s="13" t="s">
        <v>9948</v>
      </c>
      <c r="H384" s="33" t="s">
        <v>8184</v>
      </c>
      <c r="I384" s="1"/>
      <c r="J384" s="1"/>
      <c r="K384" s="1"/>
      <c r="L384" s="1"/>
      <c r="M384" s="1"/>
      <c r="N384" s="15"/>
      <c r="O384" s="1"/>
      <c r="P384" s="1"/>
      <c r="Q384" s="1"/>
      <c r="R384" s="1"/>
      <c r="S384" s="1"/>
      <c r="T384" s="1"/>
      <c r="U384" s="1"/>
      <c r="V384" s="1"/>
      <c r="W384" s="1"/>
      <c r="X384" s="1"/>
      <c r="Y384" s="1"/>
      <c r="Z384" s="1"/>
    </row>
    <row r="385" ht="14.25" customHeight="1">
      <c r="A385" s="1"/>
      <c r="B385" s="12">
        <v>874008.0</v>
      </c>
      <c r="C385" s="15" t="s">
        <v>2410</v>
      </c>
      <c r="D385" s="15" t="s">
        <v>8022</v>
      </c>
      <c r="E385" s="15" t="s">
        <v>9942</v>
      </c>
      <c r="F385" s="15" t="str">
        <f>VLOOKUP(WEEKDAY(E385),'Dia da Semana'!$S:$T,2,FALSE)</f>
        <v>Sábado</v>
      </c>
      <c r="G385" s="13" t="s">
        <v>9949</v>
      </c>
      <c r="H385" s="33" t="s">
        <v>8184</v>
      </c>
      <c r="I385" s="1"/>
      <c r="J385" s="1"/>
      <c r="K385" s="1"/>
      <c r="L385" s="1"/>
      <c r="M385" s="1"/>
      <c r="N385" s="15"/>
      <c r="O385" s="1"/>
      <c r="P385" s="1"/>
      <c r="Q385" s="1"/>
      <c r="R385" s="1"/>
      <c r="S385" s="1"/>
      <c r="T385" s="1"/>
      <c r="U385" s="1"/>
      <c r="V385" s="1"/>
      <c r="W385" s="1"/>
      <c r="X385" s="1"/>
      <c r="Y385" s="1"/>
      <c r="Z385" s="1"/>
    </row>
    <row r="386" ht="14.25" customHeight="1">
      <c r="A386" s="1"/>
      <c r="B386" s="12">
        <v>874179.0</v>
      </c>
      <c r="C386" s="15" t="s">
        <v>2410</v>
      </c>
      <c r="D386" s="15" t="s">
        <v>8022</v>
      </c>
      <c r="E386" s="15" t="s">
        <v>9942</v>
      </c>
      <c r="F386" s="15" t="str">
        <f>VLOOKUP(WEEKDAY(E386),'Dia da Semana'!$S:$T,2,FALSE)</f>
        <v>Sábado</v>
      </c>
      <c r="G386" s="13" t="s">
        <v>9950</v>
      </c>
      <c r="H386" s="33" t="s">
        <v>8184</v>
      </c>
      <c r="I386" s="1"/>
      <c r="J386" s="1"/>
      <c r="K386" s="1"/>
      <c r="L386" s="1"/>
      <c r="M386" s="1"/>
      <c r="N386" s="15"/>
      <c r="O386" s="1"/>
      <c r="P386" s="1"/>
      <c r="Q386" s="1"/>
      <c r="R386" s="1"/>
      <c r="S386" s="1"/>
      <c r="T386" s="1"/>
      <c r="U386" s="1"/>
      <c r="V386" s="1"/>
      <c r="W386" s="1"/>
      <c r="X386" s="1"/>
      <c r="Y386" s="1"/>
      <c r="Z386" s="1"/>
    </row>
    <row r="387" ht="14.25" customHeight="1">
      <c r="A387" s="1"/>
      <c r="B387" s="12">
        <v>874546.0</v>
      </c>
      <c r="C387" s="15" t="s">
        <v>2410</v>
      </c>
      <c r="D387" s="15">
        <v>7356011.0</v>
      </c>
      <c r="E387" s="15" t="s">
        <v>9942</v>
      </c>
      <c r="F387" s="15" t="str">
        <f>VLOOKUP(WEEKDAY(E387),'Dia da Semana'!$S:$T,2,FALSE)</f>
        <v>Sábado</v>
      </c>
      <c r="G387" s="13" t="s">
        <v>9951</v>
      </c>
      <c r="H387" s="33" t="s">
        <v>8184</v>
      </c>
      <c r="I387" s="1"/>
      <c r="J387" s="1"/>
      <c r="K387" s="1"/>
      <c r="L387" s="1"/>
      <c r="M387" s="1"/>
      <c r="N387" s="15"/>
      <c r="O387" s="1"/>
      <c r="P387" s="1"/>
      <c r="Q387" s="1"/>
      <c r="R387" s="1"/>
      <c r="S387" s="1"/>
      <c r="T387" s="1"/>
      <c r="U387" s="1"/>
      <c r="V387" s="1"/>
      <c r="W387" s="1"/>
      <c r="X387" s="1"/>
      <c r="Y387" s="1"/>
      <c r="Z387" s="1"/>
    </row>
    <row r="388" ht="14.25" customHeight="1">
      <c r="A388" s="1"/>
      <c r="B388" s="12">
        <v>874715.0</v>
      </c>
      <c r="C388" s="15" t="s">
        <v>2410</v>
      </c>
      <c r="D388" s="15">
        <v>8819463.0</v>
      </c>
      <c r="E388" s="15" t="s">
        <v>9942</v>
      </c>
      <c r="F388" s="15" t="str">
        <f>VLOOKUP(WEEKDAY(E388),'Dia da Semana'!$S:$T,2,FALSE)</f>
        <v>Sábado</v>
      </c>
      <c r="G388" s="13" t="s">
        <v>9952</v>
      </c>
      <c r="H388" s="33" t="s">
        <v>8184</v>
      </c>
      <c r="I388" s="1"/>
      <c r="J388" s="1"/>
      <c r="K388" s="1"/>
      <c r="L388" s="1"/>
      <c r="M388" s="1"/>
      <c r="N388" s="15"/>
      <c r="O388" s="1"/>
      <c r="P388" s="1"/>
      <c r="Q388" s="1"/>
      <c r="R388" s="1"/>
      <c r="S388" s="1"/>
      <c r="T388" s="1"/>
      <c r="U388" s="1"/>
      <c r="V388" s="1"/>
      <c r="W388" s="1"/>
      <c r="X388" s="1"/>
      <c r="Y388" s="1"/>
      <c r="Z388" s="1"/>
    </row>
    <row r="389" ht="14.25" customHeight="1">
      <c r="A389" s="1"/>
      <c r="B389" s="12">
        <v>876107.0</v>
      </c>
      <c r="C389" s="15" t="s">
        <v>2410</v>
      </c>
      <c r="D389" s="15">
        <v>8864365.0</v>
      </c>
      <c r="E389" s="15" t="s">
        <v>9942</v>
      </c>
      <c r="F389" s="15" t="str">
        <f>VLOOKUP(WEEKDAY(E389),'Dia da Semana'!$S:$T,2,FALSE)</f>
        <v>Sábado</v>
      </c>
      <c r="G389" s="13" t="s">
        <v>9953</v>
      </c>
      <c r="H389" s="33" t="s">
        <v>8184</v>
      </c>
      <c r="I389" s="1"/>
      <c r="J389" s="1"/>
      <c r="K389" s="1"/>
      <c r="L389" s="1"/>
      <c r="M389" s="1"/>
      <c r="N389" s="15"/>
      <c r="O389" s="1"/>
      <c r="P389" s="1"/>
      <c r="Q389" s="1"/>
      <c r="R389" s="1"/>
      <c r="S389" s="1"/>
      <c r="T389" s="1"/>
      <c r="U389" s="1"/>
      <c r="V389" s="1"/>
      <c r="W389" s="1"/>
      <c r="X389" s="1"/>
      <c r="Y389" s="1"/>
      <c r="Z389" s="1"/>
    </row>
    <row r="390" ht="14.25" customHeight="1">
      <c r="A390" s="1"/>
      <c r="B390" s="12">
        <v>876763.0</v>
      </c>
      <c r="C390" s="15" t="s">
        <v>2410</v>
      </c>
      <c r="D390" s="15">
        <v>619918.0</v>
      </c>
      <c r="E390" s="15" t="s">
        <v>9942</v>
      </c>
      <c r="F390" s="15" t="str">
        <f>VLOOKUP(WEEKDAY(E390),'Dia da Semana'!$S:$T,2,FALSE)</f>
        <v>Sábado</v>
      </c>
      <c r="G390" s="13" t="s">
        <v>9954</v>
      </c>
      <c r="H390" s="33" t="s">
        <v>8184</v>
      </c>
      <c r="I390" s="1"/>
      <c r="J390" s="1"/>
      <c r="K390" s="1"/>
      <c r="L390" s="1"/>
      <c r="M390" s="1"/>
      <c r="N390" s="15"/>
      <c r="O390" s="1"/>
      <c r="P390" s="1"/>
      <c r="Q390" s="1"/>
      <c r="R390" s="1"/>
      <c r="S390" s="1"/>
      <c r="T390" s="1"/>
      <c r="U390" s="1"/>
      <c r="V390" s="1"/>
      <c r="W390" s="1"/>
      <c r="X390" s="1"/>
      <c r="Y390" s="1"/>
      <c r="Z390" s="1"/>
    </row>
    <row r="391" ht="14.25" customHeight="1">
      <c r="A391" s="1"/>
      <c r="B391" s="12">
        <v>877756.0</v>
      </c>
      <c r="C391" s="15" t="s">
        <v>9561</v>
      </c>
      <c r="D391" s="15">
        <v>5997760.0</v>
      </c>
      <c r="E391" s="15" t="s">
        <v>9942</v>
      </c>
      <c r="F391" s="15" t="str">
        <f>VLOOKUP(WEEKDAY(E391),'Dia da Semana'!$S:$T,2,FALSE)</f>
        <v>Sábado</v>
      </c>
      <c r="G391" s="13" t="s">
        <v>9955</v>
      </c>
      <c r="H391" s="33" t="s">
        <v>8184</v>
      </c>
      <c r="I391" s="1"/>
      <c r="J391" s="1"/>
      <c r="K391" s="1"/>
      <c r="L391" s="1"/>
      <c r="M391" s="1"/>
      <c r="N391" s="15"/>
      <c r="O391" s="1"/>
      <c r="P391" s="1"/>
      <c r="Q391" s="1"/>
      <c r="R391" s="1"/>
      <c r="S391" s="1"/>
      <c r="T391" s="1"/>
      <c r="U391" s="1"/>
      <c r="V391" s="1"/>
      <c r="W391" s="1"/>
      <c r="X391" s="1"/>
      <c r="Y391" s="1"/>
      <c r="Z391" s="1"/>
    </row>
    <row r="392" ht="14.25" customHeight="1">
      <c r="A392" s="1"/>
      <c r="B392" s="12">
        <v>877807.0</v>
      </c>
      <c r="C392" s="15" t="s">
        <v>2410</v>
      </c>
      <c r="D392" s="15">
        <v>4055157.0</v>
      </c>
      <c r="E392" s="15" t="s">
        <v>9942</v>
      </c>
      <c r="F392" s="15" t="str">
        <f>VLOOKUP(WEEKDAY(E392),'Dia da Semana'!$S:$T,2,FALSE)</f>
        <v>Sábado</v>
      </c>
      <c r="G392" s="13" t="s">
        <v>9956</v>
      </c>
      <c r="H392" s="33" t="s">
        <v>8184</v>
      </c>
      <c r="I392" s="1"/>
      <c r="J392" s="1"/>
      <c r="K392" s="1"/>
      <c r="L392" s="1"/>
      <c r="M392" s="1"/>
      <c r="N392" s="15"/>
      <c r="O392" s="1"/>
      <c r="P392" s="1"/>
      <c r="Q392" s="1"/>
      <c r="R392" s="1"/>
      <c r="S392" s="1"/>
      <c r="T392" s="1"/>
      <c r="U392" s="1"/>
      <c r="V392" s="1"/>
      <c r="W392" s="1"/>
      <c r="X392" s="1"/>
      <c r="Y392" s="1"/>
      <c r="Z392" s="1"/>
    </row>
    <row r="393" ht="14.25" customHeight="1">
      <c r="A393" s="1"/>
      <c r="B393" s="12">
        <v>878792.0</v>
      </c>
      <c r="C393" s="15" t="s">
        <v>2410</v>
      </c>
      <c r="D393" s="15">
        <v>6727198.0</v>
      </c>
      <c r="E393" s="15" t="s">
        <v>9942</v>
      </c>
      <c r="F393" s="15" t="str">
        <f>VLOOKUP(WEEKDAY(E393),'Dia da Semana'!$S:$T,2,FALSE)</f>
        <v>Sábado</v>
      </c>
      <c r="G393" s="13" t="s">
        <v>9957</v>
      </c>
      <c r="H393" s="33" t="s">
        <v>8184</v>
      </c>
      <c r="I393" s="1"/>
      <c r="J393" s="1"/>
      <c r="K393" s="1"/>
      <c r="L393" s="1"/>
      <c r="M393" s="1"/>
      <c r="N393" s="15"/>
      <c r="O393" s="1"/>
      <c r="P393" s="1"/>
      <c r="Q393" s="1"/>
      <c r="R393" s="1"/>
      <c r="S393" s="1"/>
      <c r="T393" s="1"/>
      <c r="U393" s="1"/>
      <c r="V393" s="1"/>
      <c r="W393" s="1"/>
      <c r="X393" s="1"/>
      <c r="Y393" s="1"/>
      <c r="Z393" s="1"/>
    </row>
    <row r="394" ht="14.25" customHeight="1">
      <c r="A394" s="1"/>
      <c r="B394" s="12">
        <v>878821.0</v>
      </c>
      <c r="C394" s="15" t="s">
        <v>2410</v>
      </c>
      <c r="D394" s="15">
        <v>3444264.0</v>
      </c>
      <c r="E394" s="15" t="s">
        <v>9942</v>
      </c>
      <c r="F394" s="15" t="str">
        <f>VLOOKUP(WEEKDAY(E394),'Dia da Semana'!$S:$T,2,FALSE)</f>
        <v>Sábado</v>
      </c>
      <c r="G394" s="13" t="s">
        <v>9958</v>
      </c>
      <c r="H394" s="33" t="s">
        <v>8184</v>
      </c>
      <c r="I394" s="1"/>
      <c r="J394" s="1"/>
      <c r="K394" s="1"/>
      <c r="L394" s="1"/>
      <c r="M394" s="1"/>
      <c r="N394" s="15"/>
      <c r="O394" s="1"/>
      <c r="P394" s="1"/>
      <c r="Q394" s="1"/>
      <c r="R394" s="1"/>
      <c r="S394" s="1"/>
      <c r="T394" s="1"/>
      <c r="U394" s="1"/>
      <c r="V394" s="1"/>
      <c r="W394" s="1"/>
      <c r="X394" s="1"/>
      <c r="Y394" s="1"/>
      <c r="Z394" s="1"/>
    </row>
    <row r="395" ht="14.25" customHeight="1">
      <c r="A395" s="1"/>
      <c r="B395" s="12">
        <v>878886.0</v>
      </c>
      <c r="C395" s="15" t="s">
        <v>2410</v>
      </c>
      <c r="D395" s="15">
        <v>6751347.0</v>
      </c>
      <c r="E395" s="15" t="s">
        <v>9942</v>
      </c>
      <c r="F395" s="15" t="str">
        <f>VLOOKUP(WEEKDAY(E395),'Dia da Semana'!$S:$T,2,FALSE)</f>
        <v>Sábado</v>
      </c>
      <c r="G395" s="13" t="s">
        <v>9959</v>
      </c>
      <c r="H395" s="33" t="s">
        <v>8184</v>
      </c>
      <c r="I395" s="1"/>
      <c r="J395" s="1"/>
      <c r="K395" s="1"/>
      <c r="L395" s="1"/>
      <c r="M395" s="1"/>
      <c r="N395" s="15"/>
      <c r="O395" s="1"/>
      <c r="P395" s="1"/>
      <c r="Q395" s="1"/>
      <c r="R395" s="1"/>
      <c r="S395" s="1"/>
      <c r="T395" s="1"/>
      <c r="U395" s="1"/>
      <c r="V395" s="1"/>
      <c r="W395" s="1"/>
      <c r="X395" s="1"/>
      <c r="Y395" s="1"/>
      <c r="Z395" s="1"/>
    </row>
    <row r="396" ht="14.25" customHeight="1">
      <c r="A396" s="1"/>
      <c r="B396" s="12">
        <v>878897.0</v>
      </c>
      <c r="C396" s="15" t="s">
        <v>2410</v>
      </c>
      <c r="D396" s="15">
        <v>518311.0</v>
      </c>
      <c r="E396" s="15" t="s">
        <v>9942</v>
      </c>
      <c r="F396" s="15" t="str">
        <f>VLOOKUP(WEEKDAY(E396),'Dia da Semana'!$S:$T,2,FALSE)</f>
        <v>Sábado</v>
      </c>
      <c r="G396" s="13" t="s">
        <v>9960</v>
      </c>
      <c r="H396" s="33" t="s">
        <v>8184</v>
      </c>
      <c r="I396" s="1"/>
      <c r="J396" s="1"/>
      <c r="K396" s="1"/>
      <c r="L396" s="1"/>
      <c r="M396" s="1"/>
      <c r="N396" s="15"/>
      <c r="O396" s="1"/>
      <c r="P396" s="1"/>
      <c r="Q396" s="1"/>
      <c r="R396" s="1"/>
      <c r="S396" s="1"/>
      <c r="T396" s="1"/>
      <c r="U396" s="1"/>
      <c r="V396" s="1"/>
      <c r="W396" s="1"/>
      <c r="X396" s="1"/>
      <c r="Y396" s="1"/>
      <c r="Z396" s="1"/>
    </row>
    <row r="397" ht="14.25" customHeight="1">
      <c r="A397" s="1"/>
      <c r="B397" s="12">
        <v>878898.0</v>
      </c>
      <c r="C397" s="15" t="s">
        <v>2410</v>
      </c>
      <c r="D397" s="15">
        <v>4066226.0</v>
      </c>
      <c r="E397" s="15" t="s">
        <v>9942</v>
      </c>
      <c r="F397" s="15" t="str">
        <f>VLOOKUP(WEEKDAY(E397),'Dia da Semana'!$S:$T,2,FALSE)</f>
        <v>Sábado</v>
      </c>
      <c r="G397" s="13" t="s">
        <v>9961</v>
      </c>
      <c r="H397" s="33" t="s">
        <v>8184</v>
      </c>
      <c r="I397" s="1"/>
      <c r="J397" s="1"/>
      <c r="K397" s="1"/>
      <c r="L397" s="1"/>
      <c r="M397" s="1"/>
      <c r="N397" s="15"/>
      <c r="O397" s="1"/>
      <c r="P397" s="1"/>
      <c r="Q397" s="1"/>
      <c r="R397" s="1"/>
      <c r="S397" s="1"/>
      <c r="T397" s="1"/>
      <c r="U397" s="1"/>
      <c r="V397" s="1"/>
      <c r="W397" s="1"/>
      <c r="X397" s="1"/>
      <c r="Y397" s="1"/>
      <c r="Z397" s="1"/>
    </row>
    <row r="398" ht="14.25" customHeight="1">
      <c r="A398" s="1"/>
      <c r="B398" s="12">
        <v>878899.0</v>
      </c>
      <c r="C398" s="15" t="s">
        <v>2410</v>
      </c>
      <c r="D398" s="15">
        <v>1126633.0</v>
      </c>
      <c r="E398" s="15" t="s">
        <v>9942</v>
      </c>
      <c r="F398" s="15" t="str">
        <f>VLOOKUP(WEEKDAY(E398),'Dia da Semana'!$S:$T,2,FALSE)</f>
        <v>Sábado</v>
      </c>
      <c r="G398" s="13" t="s">
        <v>9962</v>
      </c>
      <c r="H398" s="33" t="s">
        <v>8184</v>
      </c>
      <c r="I398" s="1"/>
      <c r="J398" s="1"/>
      <c r="K398" s="1"/>
      <c r="L398" s="1"/>
      <c r="M398" s="1"/>
      <c r="N398" s="15"/>
      <c r="O398" s="1"/>
      <c r="P398" s="1"/>
      <c r="Q398" s="1"/>
      <c r="R398" s="1"/>
      <c r="S398" s="1"/>
      <c r="T398" s="1"/>
      <c r="U398" s="1"/>
      <c r="V398" s="1"/>
      <c r="W398" s="1"/>
      <c r="X398" s="1"/>
      <c r="Y398" s="1"/>
      <c r="Z398" s="1"/>
    </row>
    <row r="399" ht="14.25" customHeight="1">
      <c r="A399" s="1"/>
      <c r="B399" s="12">
        <v>880123.0</v>
      </c>
      <c r="C399" s="15" t="s">
        <v>9561</v>
      </c>
      <c r="D399" s="15">
        <v>976240.0</v>
      </c>
      <c r="E399" s="15" t="s">
        <v>9942</v>
      </c>
      <c r="F399" s="15" t="str">
        <f>VLOOKUP(WEEKDAY(E399),'Dia da Semana'!$S:$T,2,FALSE)</f>
        <v>Sábado</v>
      </c>
      <c r="G399" s="13" t="s">
        <v>9963</v>
      </c>
      <c r="H399" s="33" t="s">
        <v>8184</v>
      </c>
      <c r="I399" s="1"/>
      <c r="J399" s="1"/>
      <c r="K399" s="1"/>
      <c r="L399" s="1"/>
      <c r="M399" s="1"/>
      <c r="N399" s="15"/>
      <c r="O399" s="1"/>
      <c r="P399" s="1"/>
      <c r="Q399" s="1"/>
      <c r="R399" s="1"/>
      <c r="S399" s="1"/>
      <c r="T399" s="1"/>
      <c r="U399" s="1"/>
      <c r="V399" s="1"/>
      <c r="W399" s="1"/>
      <c r="X399" s="1"/>
      <c r="Y399" s="1"/>
      <c r="Z399" s="1"/>
    </row>
    <row r="400" ht="14.25" customHeight="1">
      <c r="A400" s="1"/>
      <c r="B400" s="12">
        <v>880580.0</v>
      </c>
      <c r="C400" s="15" t="s">
        <v>4186</v>
      </c>
      <c r="D400" s="15">
        <v>4997973.0</v>
      </c>
      <c r="E400" s="15" t="s">
        <v>9942</v>
      </c>
      <c r="F400" s="15" t="str">
        <f>VLOOKUP(WEEKDAY(E400),'Dia da Semana'!$S:$T,2,FALSE)</f>
        <v>Sábado</v>
      </c>
      <c r="G400" s="13" t="s">
        <v>9964</v>
      </c>
      <c r="H400" s="33" t="s">
        <v>8184</v>
      </c>
      <c r="I400" s="1"/>
      <c r="J400" s="1"/>
      <c r="K400" s="1"/>
      <c r="L400" s="1"/>
      <c r="M400" s="1"/>
      <c r="N400" s="15"/>
      <c r="O400" s="1"/>
      <c r="P400" s="1"/>
      <c r="Q400" s="1"/>
      <c r="R400" s="1"/>
      <c r="S400" s="1"/>
      <c r="T400" s="1"/>
      <c r="U400" s="1"/>
      <c r="V400" s="1"/>
      <c r="W400" s="1"/>
      <c r="X400" s="1"/>
      <c r="Y400" s="1"/>
      <c r="Z400" s="1"/>
    </row>
    <row r="401" ht="14.25" customHeight="1">
      <c r="A401" s="1"/>
      <c r="B401" s="12">
        <v>880927.0</v>
      </c>
      <c r="C401" s="15" t="s">
        <v>2410</v>
      </c>
      <c r="D401" s="15">
        <v>8868766.0</v>
      </c>
      <c r="E401" s="15" t="s">
        <v>9942</v>
      </c>
      <c r="F401" s="15" t="str">
        <f>VLOOKUP(WEEKDAY(E401),'Dia da Semana'!$S:$T,2,FALSE)</f>
        <v>Sábado</v>
      </c>
      <c r="G401" s="13" t="s">
        <v>9965</v>
      </c>
      <c r="H401" s="33" t="s">
        <v>8184</v>
      </c>
      <c r="I401" s="1"/>
      <c r="J401" s="1"/>
      <c r="K401" s="1"/>
      <c r="L401" s="1"/>
      <c r="M401" s="1"/>
      <c r="N401" s="15"/>
      <c r="O401" s="1"/>
      <c r="P401" s="1"/>
      <c r="Q401" s="1"/>
      <c r="R401" s="1"/>
      <c r="S401" s="1"/>
      <c r="T401" s="1"/>
      <c r="U401" s="1"/>
      <c r="V401" s="1"/>
      <c r="W401" s="1"/>
      <c r="X401" s="1"/>
      <c r="Y401" s="1"/>
      <c r="Z401" s="1"/>
    </row>
    <row r="402" ht="14.25" customHeight="1">
      <c r="A402" s="1"/>
      <c r="B402" s="12">
        <v>881047.0</v>
      </c>
      <c r="C402" s="15" t="s">
        <v>2410</v>
      </c>
      <c r="D402" s="15">
        <v>1178681.0</v>
      </c>
      <c r="E402" s="15" t="s">
        <v>9942</v>
      </c>
      <c r="F402" s="15" t="str">
        <f>VLOOKUP(WEEKDAY(E402),'Dia da Semana'!$S:$T,2,FALSE)</f>
        <v>Sábado</v>
      </c>
      <c r="G402" s="13" t="s">
        <v>9966</v>
      </c>
      <c r="H402" s="33" t="s">
        <v>8184</v>
      </c>
      <c r="I402" s="1"/>
      <c r="J402" s="1"/>
      <c r="K402" s="1"/>
      <c r="L402" s="1"/>
      <c r="M402" s="1"/>
      <c r="N402" s="15"/>
      <c r="O402" s="1"/>
      <c r="P402" s="1"/>
      <c r="Q402" s="1"/>
      <c r="R402" s="1"/>
      <c r="S402" s="1"/>
      <c r="T402" s="1"/>
      <c r="U402" s="1"/>
      <c r="V402" s="1"/>
      <c r="W402" s="1"/>
      <c r="X402" s="1"/>
      <c r="Y402" s="1"/>
      <c r="Z402" s="1"/>
    </row>
    <row r="403" ht="14.25" customHeight="1">
      <c r="A403" s="1"/>
      <c r="B403" s="12">
        <v>881049.0</v>
      </c>
      <c r="C403" s="15" t="s">
        <v>2410</v>
      </c>
      <c r="D403" s="15">
        <v>8876797.0</v>
      </c>
      <c r="E403" s="15" t="s">
        <v>9942</v>
      </c>
      <c r="F403" s="15" t="str">
        <f>VLOOKUP(WEEKDAY(E403),'Dia da Semana'!$S:$T,2,FALSE)</f>
        <v>Sábado</v>
      </c>
      <c r="G403" s="13" t="s">
        <v>9967</v>
      </c>
      <c r="H403" s="33" t="s">
        <v>8184</v>
      </c>
      <c r="I403" s="1"/>
      <c r="J403" s="1"/>
      <c r="K403" s="1"/>
      <c r="L403" s="1"/>
      <c r="M403" s="1"/>
      <c r="N403" s="15"/>
      <c r="O403" s="1"/>
      <c r="P403" s="1"/>
      <c r="Q403" s="1"/>
      <c r="R403" s="1"/>
      <c r="S403" s="1"/>
      <c r="T403" s="1"/>
      <c r="U403" s="1"/>
      <c r="V403" s="1"/>
      <c r="W403" s="1"/>
      <c r="X403" s="1"/>
      <c r="Y403" s="1"/>
      <c r="Z403" s="1"/>
    </row>
    <row r="404" ht="14.25" customHeight="1">
      <c r="A404" s="1"/>
      <c r="B404" s="12">
        <v>881101.0</v>
      </c>
      <c r="C404" s="15" t="s">
        <v>2410</v>
      </c>
      <c r="D404" s="15">
        <v>8596078.0</v>
      </c>
      <c r="E404" s="15" t="s">
        <v>9942</v>
      </c>
      <c r="F404" s="15" t="str">
        <f>VLOOKUP(WEEKDAY(E404),'Dia da Semana'!$S:$T,2,FALSE)</f>
        <v>Sábado</v>
      </c>
      <c r="G404" s="13" t="s">
        <v>9968</v>
      </c>
      <c r="H404" s="33" t="s">
        <v>8184</v>
      </c>
      <c r="I404" s="1"/>
      <c r="J404" s="1"/>
      <c r="K404" s="1"/>
      <c r="L404" s="1"/>
      <c r="M404" s="1"/>
      <c r="N404" s="15"/>
      <c r="O404" s="1"/>
      <c r="P404" s="1"/>
      <c r="Q404" s="1"/>
      <c r="R404" s="1"/>
      <c r="S404" s="1"/>
      <c r="T404" s="1"/>
      <c r="U404" s="1"/>
      <c r="V404" s="1"/>
      <c r="W404" s="1"/>
      <c r="X404" s="1"/>
      <c r="Y404" s="1"/>
      <c r="Z404" s="1"/>
    </row>
    <row r="405" ht="14.25" customHeight="1">
      <c r="A405" s="1"/>
      <c r="B405" s="12">
        <v>881132.0</v>
      </c>
      <c r="C405" s="15" t="s">
        <v>2410</v>
      </c>
      <c r="D405" s="15">
        <v>964780.0</v>
      </c>
      <c r="E405" s="15" t="s">
        <v>9942</v>
      </c>
      <c r="F405" s="15" t="str">
        <f>VLOOKUP(WEEKDAY(E405),'Dia da Semana'!$S:$T,2,FALSE)</f>
        <v>Sábado</v>
      </c>
      <c r="G405" s="13" t="s">
        <v>9969</v>
      </c>
      <c r="H405" s="33" t="s">
        <v>8184</v>
      </c>
      <c r="I405" s="1"/>
      <c r="J405" s="1"/>
      <c r="K405" s="1"/>
      <c r="L405" s="1"/>
      <c r="M405" s="1"/>
      <c r="N405" s="15"/>
      <c r="O405" s="1"/>
      <c r="P405" s="1"/>
      <c r="Q405" s="1"/>
      <c r="R405" s="1"/>
      <c r="S405" s="1"/>
      <c r="T405" s="1"/>
      <c r="U405" s="1"/>
      <c r="V405" s="1"/>
      <c r="W405" s="1"/>
      <c r="X405" s="1"/>
      <c r="Y405" s="1"/>
      <c r="Z405" s="1"/>
    </row>
    <row r="406" ht="14.25" customHeight="1">
      <c r="A406" s="1"/>
      <c r="B406" s="12">
        <v>881139.0</v>
      </c>
      <c r="C406" s="15" t="s">
        <v>2410</v>
      </c>
      <c r="D406" s="15">
        <v>394982.0</v>
      </c>
      <c r="E406" s="15" t="s">
        <v>9942</v>
      </c>
      <c r="F406" s="15" t="str">
        <f>VLOOKUP(WEEKDAY(E406),'Dia da Semana'!$S:$T,2,FALSE)</f>
        <v>Sábado</v>
      </c>
      <c r="G406" s="13" t="s">
        <v>9970</v>
      </c>
      <c r="H406" s="33" t="s">
        <v>8184</v>
      </c>
      <c r="I406" s="1"/>
      <c r="J406" s="1"/>
      <c r="K406" s="1"/>
      <c r="L406" s="1"/>
      <c r="M406" s="1"/>
      <c r="N406" s="15"/>
      <c r="O406" s="1"/>
      <c r="P406" s="1"/>
      <c r="Q406" s="1"/>
      <c r="R406" s="1"/>
      <c r="S406" s="1"/>
      <c r="T406" s="1"/>
      <c r="U406" s="1"/>
      <c r="V406" s="1"/>
      <c r="W406" s="1"/>
      <c r="X406" s="1"/>
      <c r="Y406" s="1"/>
      <c r="Z406" s="1"/>
    </row>
    <row r="407" ht="14.25" customHeight="1">
      <c r="A407" s="1"/>
      <c r="B407" s="12">
        <v>881178.0</v>
      </c>
      <c r="C407" s="15" t="s">
        <v>2410</v>
      </c>
      <c r="D407" s="15">
        <v>1178681.0</v>
      </c>
      <c r="E407" s="15" t="s">
        <v>9942</v>
      </c>
      <c r="F407" s="15" t="str">
        <f>VLOOKUP(WEEKDAY(E407),'Dia da Semana'!$S:$T,2,FALSE)</f>
        <v>Sábado</v>
      </c>
      <c r="G407" s="13" t="s">
        <v>9971</v>
      </c>
      <c r="H407" s="33" t="s">
        <v>8184</v>
      </c>
      <c r="I407" s="1"/>
      <c r="J407" s="1"/>
      <c r="K407" s="1"/>
      <c r="L407" s="1"/>
      <c r="M407" s="1"/>
      <c r="N407" s="15"/>
      <c r="O407" s="1"/>
      <c r="P407" s="1"/>
      <c r="Q407" s="1"/>
      <c r="R407" s="1"/>
      <c r="S407" s="1"/>
      <c r="T407" s="1"/>
      <c r="U407" s="1"/>
      <c r="V407" s="1"/>
      <c r="W407" s="1"/>
      <c r="X407" s="1"/>
      <c r="Y407" s="1"/>
      <c r="Z407" s="1"/>
    </row>
    <row r="408" ht="14.25" customHeight="1">
      <c r="A408" s="1"/>
      <c r="B408" s="12">
        <v>881293.0</v>
      </c>
      <c r="C408" s="15" t="s">
        <v>2410</v>
      </c>
      <c r="D408" s="15">
        <v>8876797.0</v>
      </c>
      <c r="E408" s="15" t="s">
        <v>9942</v>
      </c>
      <c r="F408" s="15" t="str">
        <f>VLOOKUP(WEEKDAY(E408),'Dia da Semana'!$S:$T,2,FALSE)</f>
        <v>Sábado</v>
      </c>
      <c r="G408" s="13" t="s">
        <v>9972</v>
      </c>
      <c r="H408" s="33" t="s">
        <v>8184</v>
      </c>
      <c r="I408" s="1"/>
      <c r="J408" s="1"/>
      <c r="K408" s="1"/>
      <c r="L408" s="1"/>
      <c r="M408" s="1"/>
      <c r="N408" s="15"/>
      <c r="O408" s="1"/>
      <c r="P408" s="1"/>
      <c r="Q408" s="1"/>
      <c r="R408" s="1"/>
      <c r="S408" s="1"/>
      <c r="T408" s="1"/>
      <c r="U408" s="1"/>
      <c r="V408" s="1"/>
      <c r="W408" s="1"/>
      <c r="X408" s="1"/>
      <c r="Y408" s="1"/>
      <c r="Z408" s="1"/>
    </row>
    <row r="409" ht="14.25" customHeight="1">
      <c r="A409" s="1"/>
      <c r="B409" s="12">
        <v>881294.0</v>
      </c>
      <c r="C409" s="15" t="s">
        <v>2410</v>
      </c>
      <c r="D409" s="15">
        <v>1726728.0</v>
      </c>
      <c r="E409" s="15" t="s">
        <v>9942</v>
      </c>
      <c r="F409" s="15" t="str">
        <f>VLOOKUP(WEEKDAY(E409),'Dia da Semana'!$S:$T,2,FALSE)</f>
        <v>Sábado</v>
      </c>
      <c r="G409" s="13" t="s">
        <v>9973</v>
      </c>
      <c r="H409" s="33" t="s">
        <v>8184</v>
      </c>
      <c r="I409" s="1"/>
      <c r="J409" s="1"/>
      <c r="K409" s="1"/>
      <c r="L409" s="1"/>
      <c r="M409" s="1"/>
      <c r="N409" s="15"/>
      <c r="O409" s="1"/>
      <c r="P409" s="1"/>
      <c r="Q409" s="1"/>
      <c r="R409" s="1"/>
      <c r="S409" s="1"/>
      <c r="T409" s="1"/>
      <c r="U409" s="1"/>
      <c r="V409" s="1"/>
      <c r="W409" s="1"/>
      <c r="X409" s="1"/>
      <c r="Y409" s="1"/>
      <c r="Z409" s="1"/>
    </row>
    <row r="410" ht="14.25" customHeight="1">
      <c r="A410" s="1"/>
      <c r="B410" s="12">
        <v>881296.0</v>
      </c>
      <c r="C410" s="15" t="s">
        <v>2410</v>
      </c>
      <c r="D410" s="15">
        <v>8867507.0</v>
      </c>
      <c r="E410" s="15" t="s">
        <v>9942</v>
      </c>
      <c r="F410" s="15" t="str">
        <f>VLOOKUP(WEEKDAY(E410),'Dia da Semana'!$S:$T,2,FALSE)</f>
        <v>Sábado</v>
      </c>
      <c r="G410" s="13" t="s">
        <v>1231</v>
      </c>
      <c r="H410" s="33" t="s">
        <v>8184</v>
      </c>
      <c r="I410" s="1"/>
      <c r="J410" s="1"/>
      <c r="K410" s="1"/>
      <c r="L410" s="1"/>
      <c r="M410" s="1"/>
      <c r="N410" s="15"/>
      <c r="O410" s="1"/>
      <c r="P410" s="1"/>
      <c r="Q410" s="1"/>
      <c r="R410" s="1"/>
      <c r="S410" s="1"/>
      <c r="T410" s="1"/>
      <c r="U410" s="1"/>
      <c r="V410" s="1"/>
      <c r="W410" s="1"/>
      <c r="X410" s="1"/>
      <c r="Y410" s="1"/>
      <c r="Z410" s="1"/>
    </row>
    <row r="411" ht="14.25" customHeight="1">
      <c r="A411" s="1"/>
      <c r="B411" s="12">
        <v>881455.0</v>
      </c>
      <c r="C411" s="15" t="s">
        <v>2410</v>
      </c>
      <c r="D411" s="15">
        <v>3494372.0</v>
      </c>
      <c r="E411" s="15" t="s">
        <v>9942</v>
      </c>
      <c r="F411" s="15" t="str">
        <f>VLOOKUP(WEEKDAY(E411),'Dia da Semana'!$S:$T,2,FALSE)</f>
        <v>Sábado</v>
      </c>
      <c r="G411" s="13" t="s">
        <v>730</v>
      </c>
      <c r="H411" s="33" t="s">
        <v>8184</v>
      </c>
      <c r="I411" s="1"/>
      <c r="J411" s="1"/>
      <c r="K411" s="1"/>
      <c r="L411" s="1"/>
      <c r="M411" s="1"/>
      <c r="N411" s="15"/>
      <c r="O411" s="1"/>
      <c r="P411" s="1"/>
      <c r="Q411" s="1"/>
      <c r="R411" s="1"/>
      <c r="S411" s="1"/>
      <c r="T411" s="1"/>
      <c r="U411" s="1"/>
      <c r="V411" s="1"/>
      <c r="W411" s="1"/>
      <c r="X411" s="1"/>
      <c r="Y411" s="1"/>
      <c r="Z411" s="1"/>
    </row>
    <row r="412" ht="14.25" customHeight="1">
      <c r="A412" s="1"/>
      <c r="B412" s="12">
        <v>881499.0</v>
      </c>
      <c r="C412" s="15" t="s">
        <v>2410</v>
      </c>
      <c r="D412" s="15">
        <v>1335962.0</v>
      </c>
      <c r="E412" s="15" t="s">
        <v>9942</v>
      </c>
      <c r="F412" s="15" t="str">
        <f>VLOOKUP(WEEKDAY(E412),'Dia da Semana'!$S:$T,2,FALSE)</f>
        <v>Sábado</v>
      </c>
      <c r="G412" s="13" t="s">
        <v>9974</v>
      </c>
      <c r="H412" s="33" t="s">
        <v>8184</v>
      </c>
      <c r="I412" s="1"/>
      <c r="J412" s="1"/>
      <c r="K412" s="1"/>
      <c r="L412" s="1"/>
      <c r="M412" s="1"/>
      <c r="N412" s="15"/>
      <c r="O412" s="1"/>
      <c r="P412" s="1"/>
      <c r="Q412" s="1"/>
      <c r="R412" s="1"/>
      <c r="S412" s="1"/>
      <c r="T412" s="1"/>
      <c r="U412" s="1"/>
      <c r="V412" s="1"/>
      <c r="W412" s="1"/>
      <c r="X412" s="1"/>
      <c r="Y412" s="1"/>
      <c r="Z412" s="1"/>
    </row>
    <row r="413" ht="14.25" customHeight="1">
      <c r="A413" s="1"/>
      <c r="B413" s="12">
        <v>881660.0</v>
      </c>
      <c r="C413" s="15" t="s">
        <v>2410</v>
      </c>
      <c r="D413" s="15">
        <v>5583093.0</v>
      </c>
      <c r="E413" s="15" t="s">
        <v>9942</v>
      </c>
      <c r="F413" s="15" t="str">
        <f>VLOOKUP(WEEKDAY(E413),'Dia da Semana'!$S:$T,2,FALSE)</f>
        <v>Sábado</v>
      </c>
      <c r="G413" s="13" t="s">
        <v>9975</v>
      </c>
      <c r="H413" s="33" t="s">
        <v>8184</v>
      </c>
      <c r="I413" s="1"/>
      <c r="J413" s="1"/>
      <c r="K413" s="1"/>
      <c r="L413" s="1"/>
      <c r="M413" s="1"/>
      <c r="N413" s="15"/>
      <c r="O413" s="1"/>
      <c r="P413" s="1"/>
      <c r="Q413" s="1"/>
      <c r="R413" s="1"/>
      <c r="S413" s="1"/>
      <c r="T413" s="1"/>
      <c r="U413" s="1"/>
      <c r="V413" s="1"/>
      <c r="W413" s="1"/>
      <c r="X413" s="1"/>
      <c r="Y413" s="1"/>
      <c r="Z413" s="1"/>
    </row>
    <row r="414" ht="14.25" customHeight="1">
      <c r="A414" s="1"/>
      <c r="B414" s="12">
        <v>881662.0</v>
      </c>
      <c r="C414" s="15" t="s">
        <v>2410</v>
      </c>
      <c r="D414" s="15">
        <v>6682198.0</v>
      </c>
      <c r="E414" s="15" t="s">
        <v>9942</v>
      </c>
      <c r="F414" s="15" t="str">
        <f>VLOOKUP(WEEKDAY(E414),'Dia da Semana'!$S:$T,2,FALSE)</f>
        <v>Sábado</v>
      </c>
      <c r="G414" s="13" t="s">
        <v>9976</v>
      </c>
      <c r="H414" s="33" t="s">
        <v>8184</v>
      </c>
      <c r="I414" s="1"/>
      <c r="J414" s="1"/>
      <c r="K414" s="1"/>
      <c r="L414" s="1"/>
      <c r="M414" s="1"/>
      <c r="N414" s="15"/>
      <c r="O414" s="1"/>
      <c r="P414" s="1"/>
      <c r="Q414" s="1"/>
      <c r="R414" s="1"/>
      <c r="S414" s="1"/>
      <c r="T414" s="1"/>
      <c r="U414" s="1"/>
      <c r="V414" s="1"/>
      <c r="W414" s="1"/>
      <c r="X414" s="1"/>
      <c r="Y414" s="1"/>
      <c r="Z414" s="1"/>
    </row>
    <row r="415" ht="14.25" customHeight="1">
      <c r="A415" s="1"/>
      <c r="B415" s="12">
        <v>881673.0</v>
      </c>
      <c r="C415" s="15" t="s">
        <v>2410</v>
      </c>
      <c r="D415" s="15">
        <v>830855.0</v>
      </c>
      <c r="E415" s="15" t="s">
        <v>9942</v>
      </c>
      <c r="F415" s="15" t="str">
        <f>VLOOKUP(WEEKDAY(E415),'Dia da Semana'!$S:$T,2,FALSE)</f>
        <v>Sábado</v>
      </c>
      <c r="G415" s="13" t="s">
        <v>9977</v>
      </c>
      <c r="H415" s="33" t="s">
        <v>8184</v>
      </c>
      <c r="I415" s="1"/>
      <c r="J415" s="1"/>
      <c r="K415" s="1"/>
      <c r="L415" s="1"/>
      <c r="M415" s="1"/>
      <c r="N415" s="15"/>
      <c r="O415" s="1"/>
      <c r="P415" s="1"/>
      <c r="Q415" s="1"/>
      <c r="R415" s="1"/>
      <c r="S415" s="1"/>
      <c r="T415" s="1"/>
      <c r="U415" s="1"/>
      <c r="V415" s="1"/>
      <c r="W415" s="1"/>
      <c r="X415" s="1"/>
      <c r="Y415" s="1"/>
      <c r="Z415" s="1"/>
    </row>
    <row r="416" ht="14.25" customHeight="1">
      <c r="A416" s="1"/>
      <c r="B416" s="12">
        <v>881687.0</v>
      </c>
      <c r="C416" s="15" t="s">
        <v>2410</v>
      </c>
      <c r="D416" s="15">
        <v>7532461.0</v>
      </c>
      <c r="E416" s="15" t="s">
        <v>9942</v>
      </c>
      <c r="F416" s="15" t="str">
        <f>VLOOKUP(WEEKDAY(E416),'Dia da Semana'!$S:$T,2,FALSE)</f>
        <v>Sábado</v>
      </c>
      <c r="G416" s="13" t="s">
        <v>9978</v>
      </c>
      <c r="H416" s="33" t="s">
        <v>8184</v>
      </c>
      <c r="I416" s="1"/>
      <c r="J416" s="1"/>
      <c r="K416" s="1"/>
      <c r="L416" s="1"/>
      <c r="M416" s="1"/>
      <c r="N416" s="15"/>
      <c r="O416" s="1"/>
      <c r="P416" s="1"/>
      <c r="Q416" s="1"/>
      <c r="R416" s="1"/>
      <c r="S416" s="1"/>
      <c r="T416" s="1"/>
      <c r="U416" s="1"/>
      <c r="V416" s="1"/>
      <c r="W416" s="1"/>
      <c r="X416" s="1"/>
      <c r="Y416" s="1"/>
      <c r="Z416" s="1"/>
    </row>
    <row r="417" ht="14.25" customHeight="1">
      <c r="A417" s="1"/>
      <c r="B417" s="12">
        <v>882500.0</v>
      </c>
      <c r="C417" s="15" t="s">
        <v>2410</v>
      </c>
      <c r="D417" s="15">
        <v>1132480.0</v>
      </c>
      <c r="E417" s="15" t="s">
        <v>9942</v>
      </c>
      <c r="F417" s="15" t="str">
        <f>VLOOKUP(WEEKDAY(E417),'Dia da Semana'!$S:$T,2,FALSE)</f>
        <v>Sábado</v>
      </c>
      <c r="G417" s="13" t="s">
        <v>9979</v>
      </c>
      <c r="H417" s="33" t="s">
        <v>8184</v>
      </c>
      <c r="I417" s="1"/>
      <c r="J417" s="1"/>
      <c r="K417" s="1"/>
      <c r="L417" s="1"/>
      <c r="M417" s="1"/>
      <c r="N417" s="15"/>
      <c r="O417" s="1"/>
      <c r="P417" s="1"/>
      <c r="Q417" s="1"/>
      <c r="R417" s="1"/>
      <c r="S417" s="1"/>
      <c r="T417" s="1"/>
      <c r="U417" s="1"/>
      <c r="V417" s="1"/>
      <c r="W417" s="1"/>
      <c r="X417" s="1"/>
      <c r="Y417" s="1"/>
      <c r="Z417" s="1"/>
    </row>
    <row r="418" ht="14.25" customHeight="1">
      <c r="A418" s="1"/>
      <c r="B418" s="12">
        <v>810542.0</v>
      </c>
      <c r="C418" s="15" t="s">
        <v>2410</v>
      </c>
      <c r="D418" s="15">
        <v>1072205.0</v>
      </c>
      <c r="E418" s="15" t="s">
        <v>9980</v>
      </c>
      <c r="F418" s="15" t="str">
        <f>VLOOKUP(WEEKDAY(E418),'Dia da Semana'!$S:$T,2,FALSE)</f>
        <v>Sexta</v>
      </c>
      <c r="G418" s="13" t="s">
        <v>9981</v>
      </c>
      <c r="H418" s="33" t="s">
        <v>8184</v>
      </c>
      <c r="I418" s="1"/>
      <c r="J418" s="1"/>
      <c r="K418" s="1"/>
      <c r="L418" s="1"/>
      <c r="M418" s="1"/>
      <c r="N418" s="15"/>
      <c r="O418" s="1"/>
      <c r="P418" s="1"/>
      <c r="Q418" s="1"/>
      <c r="R418" s="1"/>
      <c r="S418" s="1"/>
      <c r="T418" s="1"/>
      <c r="U418" s="1"/>
      <c r="V418" s="1"/>
      <c r="W418" s="1"/>
      <c r="X418" s="1"/>
      <c r="Y418" s="1"/>
      <c r="Z418" s="1"/>
    </row>
    <row r="419" ht="14.25" customHeight="1">
      <c r="A419" s="1"/>
      <c r="B419" s="12">
        <v>839740.0</v>
      </c>
      <c r="C419" s="15" t="s">
        <v>2410</v>
      </c>
      <c r="D419" s="15">
        <v>8844162.0</v>
      </c>
      <c r="E419" s="15" t="s">
        <v>9980</v>
      </c>
      <c r="F419" s="15" t="str">
        <f>VLOOKUP(WEEKDAY(E419),'Dia da Semana'!$S:$T,2,FALSE)</f>
        <v>Sexta</v>
      </c>
      <c r="G419" s="13" t="s">
        <v>9982</v>
      </c>
      <c r="H419" s="33" t="s">
        <v>8184</v>
      </c>
      <c r="I419" s="1"/>
      <c r="J419" s="1"/>
      <c r="K419" s="1"/>
      <c r="L419" s="1"/>
      <c r="M419" s="1"/>
      <c r="N419" s="15"/>
      <c r="O419" s="1"/>
      <c r="P419" s="1"/>
      <c r="Q419" s="1"/>
      <c r="R419" s="1"/>
      <c r="S419" s="1"/>
      <c r="T419" s="1"/>
      <c r="U419" s="1"/>
      <c r="V419" s="1"/>
      <c r="W419" s="1"/>
      <c r="X419" s="1"/>
      <c r="Y419" s="1"/>
      <c r="Z419" s="1"/>
    </row>
    <row r="420" ht="14.25" customHeight="1">
      <c r="A420" s="1"/>
      <c r="B420" s="12">
        <v>853178.0</v>
      </c>
      <c r="C420" s="15" t="s">
        <v>2410</v>
      </c>
      <c r="D420" s="15">
        <v>733098.0</v>
      </c>
      <c r="E420" s="15" t="s">
        <v>9980</v>
      </c>
      <c r="F420" s="15" t="str">
        <f>VLOOKUP(WEEKDAY(E420),'Dia da Semana'!$S:$T,2,FALSE)</f>
        <v>Sexta</v>
      </c>
      <c r="G420" s="13" t="s">
        <v>9983</v>
      </c>
      <c r="H420" s="33" t="s">
        <v>8184</v>
      </c>
      <c r="I420" s="1"/>
      <c r="J420" s="1"/>
      <c r="K420" s="1"/>
      <c r="L420" s="1"/>
      <c r="M420" s="1"/>
      <c r="N420" s="15"/>
      <c r="O420" s="1"/>
      <c r="P420" s="1"/>
      <c r="Q420" s="1"/>
      <c r="R420" s="1"/>
      <c r="S420" s="1"/>
      <c r="T420" s="1"/>
      <c r="U420" s="1"/>
      <c r="V420" s="1"/>
      <c r="W420" s="1"/>
      <c r="X420" s="1"/>
      <c r="Y420" s="1"/>
      <c r="Z420" s="1"/>
    </row>
    <row r="421" ht="14.25" customHeight="1">
      <c r="A421" s="1"/>
      <c r="B421" s="12">
        <v>860056.0</v>
      </c>
      <c r="C421" s="15" t="s">
        <v>9561</v>
      </c>
      <c r="D421" s="15">
        <v>5267786.0</v>
      </c>
      <c r="E421" s="15" t="s">
        <v>9980</v>
      </c>
      <c r="F421" s="15" t="str">
        <f>VLOOKUP(WEEKDAY(E421),'Dia da Semana'!$S:$T,2,FALSE)</f>
        <v>Sexta</v>
      </c>
      <c r="G421" s="13" t="s">
        <v>9984</v>
      </c>
      <c r="H421" s="33" t="s">
        <v>8184</v>
      </c>
      <c r="I421" s="1"/>
      <c r="J421" s="1"/>
      <c r="K421" s="1"/>
      <c r="L421" s="1"/>
      <c r="M421" s="1"/>
      <c r="N421" s="15"/>
      <c r="O421" s="1"/>
      <c r="P421" s="1"/>
      <c r="Q421" s="1"/>
      <c r="R421" s="1"/>
      <c r="S421" s="1"/>
      <c r="T421" s="1"/>
      <c r="U421" s="1"/>
      <c r="V421" s="1"/>
      <c r="W421" s="1"/>
      <c r="X421" s="1"/>
      <c r="Y421" s="1"/>
      <c r="Z421" s="1"/>
    </row>
    <row r="422" ht="14.25" customHeight="1">
      <c r="A422" s="1"/>
      <c r="B422" s="12">
        <v>860653.0</v>
      </c>
      <c r="C422" s="15" t="s">
        <v>2410</v>
      </c>
      <c r="D422" s="15">
        <v>7909375.0</v>
      </c>
      <c r="E422" s="15" t="s">
        <v>9980</v>
      </c>
      <c r="F422" s="15" t="str">
        <f>VLOOKUP(WEEKDAY(E422),'Dia da Semana'!$S:$T,2,FALSE)</f>
        <v>Sexta</v>
      </c>
      <c r="G422" s="13" t="s">
        <v>9985</v>
      </c>
      <c r="H422" s="33" t="s">
        <v>8184</v>
      </c>
      <c r="I422" s="1"/>
      <c r="J422" s="1"/>
      <c r="K422" s="1"/>
      <c r="L422" s="1"/>
      <c r="M422" s="1"/>
      <c r="N422" s="15"/>
      <c r="O422" s="1"/>
      <c r="P422" s="1"/>
      <c r="Q422" s="1"/>
      <c r="R422" s="1"/>
      <c r="S422" s="1"/>
      <c r="T422" s="1"/>
      <c r="U422" s="1"/>
      <c r="V422" s="1"/>
      <c r="W422" s="1"/>
      <c r="X422" s="1"/>
      <c r="Y422" s="1"/>
      <c r="Z422" s="1"/>
    </row>
    <row r="423" ht="14.25" customHeight="1">
      <c r="A423" s="1"/>
      <c r="B423" s="12">
        <v>860961.0</v>
      </c>
      <c r="C423" s="15" t="s">
        <v>2410</v>
      </c>
      <c r="D423" s="15">
        <v>8859184.0</v>
      </c>
      <c r="E423" s="15" t="s">
        <v>9980</v>
      </c>
      <c r="F423" s="15" t="str">
        <f>VLOOKUP(WEEKDAY(E423),'Dia da Semana'!$S:$T,2,FALSE)</f>
        <v>Sexta</v>
      </c>
      <c r="G423" s="13" t="s">
        <v>9986</v>
      </c>
      <c r="H423" s="33" t="s">
        <v>8184</v>
      </c>
      <c r="I423" s="1"/>
      <c r="J423" s="1"/>
      <c r="K423" s="1"/>
      <c r="L423" s="1"/>
      <c r="M423" s="1"/>
      <c r="N423" s="15"/>
      <c r="O423" s="1"/>
      <c r="P423" s="1"/>
      <c r="Q423" s="1"/>
      <c r="R423" s="1"/>
      <c r="S423" s="1"/>
      <c r="T423" s="1"/>
      <c r="U423" s="1"/>
      <c r="V423" s="1"/>
      <c r="W423" s="1"/>
      <c r="X423" s="1"/>
      <c r="Y423" s="1"/>
      <c r="Z423" s="1"/>
    </row>
    <row r="424" ht="14.25" customHeight="1">
      <c r="A424" s="1"/>
      <c r="B424" s="12">
        <v>861635.0</v>
      </c>
      <c r="C424" s="15" t="s">
        <v>9561</v>
      </c>
      <c r="D424" s="15">
        <v>124309.0</v>
      </c>
      <c r="E424" s="15" t="s">
        <v>9980</v>
      </c>
      <c r="F424" s="15" t="str">
        <f>VLOOKUP(WEEKDAY(E424),'Dia da Semana'!$S:$T,2,FALSE)</f>
        <v>Sexta</v>
      </c>
      <c r="G424" s="13" t="s">
        <v>9987</v>
      </c>
      <c r="H424" s="33" t="s">
        <v>8184</v>
      </c>
      <c r="I424" s="1"/>
      <c r="J424" s="1"/>
      <c r="K424" s="1"/>
      <c r="L424" s="1"/>
      <c r="M424" s="1"/>
      <c r="N424" s="15"/>
      <c r="O424" s="1"/>
      <c r="P424" s="1"/>
      <c r="Q424" s="1"/>
      <c r="R424" s="1"/>
      <c r="S424" s="1"/>
      <c r="T424" s="1"/>
      <c r="U424" s="1"/>
      <c r="V424" s="1"/>
      <c r="W424" s="1"/>
      <c r="X424" s="1"/>
      <c r="Y424" s="1"/>
      <c r="Z424" s="1"/>
    </row>
    <row r="425" ht="14.25" customHeight="1">
      <c r="A425" s="1"/>
      <c r="B425" s="12">
        <v>862359.0</v>
      </c>
      <c r="C425" s="15" t="s">
        <v>9561</v>
      </c>
      <c r="D425" s="15">
        <v>2024690.0</v>
      </c>
      <c r="E425" s="15" t="s">
        <v>9980</v>
      </c>
      <c r="F425" s="15" t="str">
        <f>VLOOKUP(WEEKDAY(E425),'Dia da Semana'!$S:$T,2,FALSE)</f>
        <v>Sexta</v>
      </c>
      <c r="G425" s="13" t="s">
        <v>9988</v>
      </c>
      <c r="H425" s="33" t="s">
        <v>8184</v>
      </c>
      <c r="I425" s="1"/>
      <c r="J425" s="1"/>
      <c r="K425" s="1"/>
      <c r="L425" s="1"/>
      <c r="M425" s="1"/>
      <c r="N425" s="15"/>
      <c r="O425" s="1"/>
      <c r="P425" s="1"/>
      <c r="Q425" s="1"/>
      <c r="R425" s="1"/>
      <c r="S425" s="1"/>
      <c r="T425" s="1"/>
      <c r="U425" s="1"/>
      <c r="V425" s="1"/>
      <c r="W425" s="1"/>
      <c r="X425" s="1"/>
      <c r="Y425" s="1"/>
      <c r="Z425" s="1"/>
    </row>
    <row r="426" ht="14.25" customHeight="1">
      <c r="A426" s="1"/>
      <c r="B426" s="12">
        <v>869083.0</v>
      </c>
      <c r="C426" s="15" t="s">
        <v>9561</v>
      </c>
      <c r="D426" s="15">
        <v>167153.0</v>
      </c>
      <c r="E426" s="15" t="s">
        <v>9980</v>
      </c>
      <c r="F426" s="15" t="str">
        <f>VLOOKUP(WEEKDAY(E426),'Dia da Semana'!$S:$T,2,FALSE)</f>
        <v>Sexta</v>
      </c>
      <c r="G426" s="13" t="s">
        <v>9989</v>
      </c>
      <c r="H426" s="33" t="s">
        <v>8184</v>
      </c>
      <c r="I426" s="1"/>
      <c r="J426" s="1"/>
      <c r="K426" s="1"/>
      <c r="L426" s="1"/>
      <c r="M426" s="1"/>
      <c r="N426" s="15"/>
      <c r="O426" s="1"/>
      <c r="P426" s="1"/>
      <c r="Q426" s="1"/>
      <c r="R426" s="1"/>
      <c r="S426" s="1"/>
      <c r="T426" s="1"/>
      <c r="U426" s="1"/>
      <c r="V426" s="1"/>
      <c r="W426" s="1"/>
      <c r="X426" s="1"/>
      <c r="Y426" s="1"/>
      <c r="Z426" s="1"/>
    </row>
    <row r="427" ht="14.25" customHeight="1">
      <c r="A427" s="1"/>
      <c r="B427" s="12">
        <v>869978.0</v>
      </c>
      <c r="C427" s="15" t="s">
        <v>9561</v>
      </c>
      <c r="D427" s="15">
        <v>8826662.0</v>
      </c>
      <c r="E427" s="15" t="s">
        <v>9980</v>
      </c>
      <c r="F427" s="15" t="str">
        <f>VLOOKUP(WEEKDAY(E427),'Dia da Semana'!$S:$T,2,FALSE)</f>
        <v>Sexta</v>
      </c>
      <c r="G427" s="13" t="s">
        <v>4015</v>
      </c>
      <c r="H427" s="33" t="s">
        <v>8184</v>
      </c>
      <c r="I427" s="1"/>
      <c r="J427" s="1"/>
      <c r="K427" s="1"/>
      <c r="L427" s="1"/>
      <c r="M427" s="1"/>
      <c r="N427" s="15"/>
      <c r="O427" s="1"/>
      <c r="P427" s="1"/>
      <c r="Q427" s="1"/>
      <c r="R427" s="1"/>
      <c r="S427" s="1"/>
      <c r="T427" s="1"/>
      <c r="U427" s="1"/>
      <c r="V427" s="1"/>
      <c r="W427" s="1"/>
      <c r="X427" s="1"/>
      <c r="Y427" s="1"/>
      <c r="Z427" s="1"/>
    </row>
    <row r="428" ht="14.25" customHeight="1">
      <c r="A428" s="1"/>
      <c r="B428" s="12">
        <v>870719.0</v>
      </c>
      <c r="C428" s="15" t="s">
        <v>9561</v>
      </c>
      <c r="D428" s="15">
        <v>8858046.0</v>
      </c>
      <c r="E428" s="15" t="s">
        <v>9980</v>
      </c>
      <c r="F428" s="15" t="str">
        <f>VLOOKUP(WEEKDAY(E428),'Dia da Semana'!$S:$T,2,FALSE)</f>
        <v>Sexta</v>
      </c>
      <c r="G428" s="13" t="s">
        <v>9990</v>
      </c>
      <c r="H428" s="33" t="s">
        <v>8184</v>
      </c>
      <c r="I428" s="1"/>
      <c r="J428" s="1"/>
      <c r="K428" s="1"/>
      <c r="L428" s="1"/>
      <c r="M428" s="1"/>
      <c r="N428" s="15"/>
      <c r="O428" s="1"/>
      <c r="P428" s="1"/>
      <c r="Q428" s="1"/>
      <c r="R428" s="1"/>
      <c r="S428" s="1"/>
      <c r="T428" s="1"/>
      <c r="U428" s="1"/>
      <c r="V428" s="1"/>
      <c r="W428" s="1"/>
      <c r="X428" s="1"/>
      <c r="Y428" s="1"/>
      <c r="Z428" s="1"/>
    </row>
    <row r="429" ht="14.25" customHeight="1">
      <c r="A429" s="1"/>
      <c r="B429" s="12">
        <v>872169.0</v>
      </c>
      <c r="C429" s="15" t="s">
        <v>2410</v>
      </c>
      <c r="D429" s="15" t="s">
        <v>8022</v>
      </c>
      <c r="E429" s="15" t="s">
        <v>9980</v>
      </c>
      <c r="F429" s="15" t="str">
        <f>VLOOKUP(WEEKDAY(E429),'Dia da Semana'!$S:$T,2,FALSE)</f>
        <v>Sexta</v>
      </c>
      <c r="G429" s="13" t="s">
        <v>9991</v>
      </c>
      <c r="H429" s="33" t="s">
        <v>8184</v>
      </c>
      <c r="I429" s="1"/>
      <c r="J429" s="1"/>
      <c r="K429" s="1"/>
      <c r="L429" s="1"/>
      <c r="M429" s="1"/>
      <c r="N429" s="15"/>
      <c r="O429" s="1"/>
      <c r="P429" s="1"/>
      <c r="Q429" s="1"/>
      <c r="R429" s="1"/>
      <c r="S429" s="1"/>
      <c r="T429" s="1"/>
      <c r="U429" s="1"/>
      <c r="V429" s="1"/>
      <c r="W429" s="1"/>
      <c r="X429" s="1"/>
      <c r="Y429" s="1"/>
      <c r="Z429" s="1"/>
    </row>
    <row r="430" ht="14.25" customHeight="1">
      <c r="A430" s="1"/>
      <c r="B430" s="12">
        <v>873271.0</v>
      </c>
      <c r="C430" s="15" t="s">
        <v>9561</v>
      </c>
      <c r="D430" s="15">
        <v>2088615.0</v>
      </c>
      <c r="E430" s="15" t="s">
        <v>9980</v>
      </c>
      <c r="F430" s="15" t="str">
        <f>VLOOKUP(WEEKDAY(E430),'Dia da Semana'!$S:$T,2,FALSE)</f>
        <v>Sexta</v>
      </c>
      <c r="G430" s="13" t="s">
        <v>9992</v>
      </c>
      <c r="H430" s="33" t="s">
        <v>8184</v>
      </c>
      <c r="I430" s="1"/>
      <c r="J430" s="1"/>
      <c r="K430" s="1"/>
      <c r="L430" s="1"/>
      <c r="M430" s="1"/>
      <c r="N430" s="15"/>
      <c r="O430" s="1"/>
      <c r="P430" s="1"/>
      <c r="Q430" s="1"/>
      <c r="R430" s="1"/>
      <c r="S430" s="1"/>
      <c r="T430" s="1"/>
      <c r="U430" s="1"/>
      <c r="V430" s="1"/>
      <c r="W430" s="1"/>
      <c r="X430" s="1"/>
      <c r="Y430" s="1"/>
      <c r="Z430" s="1"/>
    </row>
    <row r="431" ht="14.25" customHeight="1">
      <c r="A431" s="1"/>
      <c r="B431" s="12">
        <v>875081.0</v>
      </c>
      <c r="C431" s="15" t="s">
        <v>9561</v>
      </c>
      <c r="D431" s="15">
        <v>4490805.0</v>
      </c>
      <c r="E431" s="15" t="s">
        <v>9980</v>
      </c>
      <c r="F431" s="15" t="str">
        <f>VLOOKUP(WEEKDAY(E431),'Dia da Semana'!$S:$T,2,FALSE)</f>
        <v>Sexta</v>
      </c>
      <c r="G431" s="13" t="s">
        <v>9993</v>
      </c>
      <c r="H431" s="33" t="s">
        <v>8184</v>
      </c>
      <c r="I431" s="1"/>
      <c r="J431" s="1"/>
      <c r="K431" s="1"/>
      <c r="L431" s="1"/>
      <c r="M431" s="1"/>
      <c r="N431" s="15"/>
      <c r="O431" s="1"/>
      <c r="P431" s="1"/>
      <c r="Q431" s="1"/>
      <c r="R431" s="1"/>
      <c r="S431" s="1"/>
      <c r="T431" s="1"/>
      <c r="U431" s="1"/>
      <c r="V431" s="1"/>
      <c r="W431" s="1"/>
      <c r="X431" s="1"/>
      <c r="Y431" s="1"/>
      <c r="Z431" s="1"/>
    </row>
    <row r="432" ht="14.25" customHeight="1">
      <c r="A432" s="1"/>
      <c r="B432" s="12">
        <v>876164.0</v>
      </c>
      <c r="C432" s="15" t="s">
        <v>2410</v>
      </c>
      <c r="D432" s="15">
        <v>8847105.0</v>
      </c>
      <c r="E432" s="15" t="s">
        <v>9980</v>
      </c>
      <c r="F432" s="15" t="str">
        <f>VLOOKUP(WEEKDAY(E432),'Dia da Semana'!$S:$T,2,FALSE)</f>
        <v>Sexta</v>
      </c>
      <c r="G432" s="13" t="s">
        <v>9994</v>
      </c>
      <c r="H432" s="33" t="s">
        <v>8184</v>
      </c>
      <c r="I432" s="1"/>
      <c r="J432" s="1"/>
      <c r="K432" s="1"/>
      <c r="L432" s="1"/>
      <c r="M432" s="1"/>
      <c r="N432" s="15"/>
      <c r="O432" s="1"/>
      <c r="P432" s="1"/>
      <c r="Q432" s="1"/>
      <c r="R432" s="1"/>
      <c r="S432" s="1"/>
      <c r="T432" s="1"/>
      <c r="U432" s="1"/>
      <c r="V432" s="1"/>
      <c r="W432" s="1"/>
      <c r="X432" s="1"/>
      <c r="Y432" s="1"/>
      <c r="Z432" s="1"/>
    </row>
    <row r="433" ht="14.25" customHeight="1">
      <c r="A433" s="1"/>
      <c r="B433" s="12">
        <v>876183.0</v>
      </c>
      <c r="C433" s="15" t="s">
        <v>2410</v>
      </c>
      <c r="D433" s="15">
        <v>5219587.0</v>
      </c>
      <c r="E433" s="15" t="s">
        <v>9980</v>
      </c>
      <c r="F433" s="15" t="str">
        <f>VLOOKUP(WEEKDAY(E433),'Dia da Semana'!$S:$T,2,FALSE)</f>
        <v>Sexta</v>
      </c>
      <c r="G433" s="13" t="s">
        <v>9995</v>
      </c>
      <c r="H433" s="33" t="s">
        <v>8184</v>
      </c>
      <c r="I433" s="1"/>
      <c r="J433" s="1"/>
      <c r="K433" s="1"/>
      <c r="L433" s="1"/>
      <c r="M433" s="1"/>
      <c r="N433" s="15"/>
      <c r="O433" s="1"/>
      <c r="P433" s="1"/>
      <c r="Q433" s="1"/>
      <c r="R433" s="1"/>
      <c r="S433" s="1"/>
      <c r="T433" s="1"/>
      <c r="U433" s="1"/>
      <c r="V433" s="1"/>
      <c r="W433" s="1"/>
      <c r="X433" s="1"/>
      <c r="Y433" s="1"/>
      <c r="Z433" s="1"/>
    </row>
    <row r="434" ht="14.25" customHeight="1">
      <c r="A434" s="1"/>
      <c r="B434" s="12">
        <v>876425.0</v>
      </c>
      <c r="C434" s="15" t="s">
        <v>2410</v>
      </c>
      <c r="D434" s="15">
        <v>8869852.0</v>
      </c>
      <c r="E434" s="15" t="s">
        <v>9980</v>
      </c>
      <c r="F434" s="15" t="str">
        <f>VLOOKUP(WEEKDAY(E434),'Dia da Semana'!$S:$T,2,FALSE)</f>
        <v>Sexta</v>
      </c>
      <c r="G434" s="13" t="s">
        <v>9996</v>
      </c>
      <c r="H434" s="33" t="s">
        <v>8184</v>
      </c>
      <c r="I434" s="1"/>
      <c r="J434" s="1"/>
      <c r="K434" s="1"/>
      <c r="L434" s="1"/>
      <c r="M434" s="1"/>
      <c r="N434" s="15"/>
      <c r="O434" s="1"/>
      <c r="P434" s="1"/>
      <c r="Q434" s="1"/>
      <c r="R434" s="1"/>
      <c r="S434" s="1"/>
      <c r="T434" s="1"/>
      <c r="U434" s="1"/>
      <c r="V434" s="1"/>
      <c r="W434" s="1"/>
      <c r="X434" s="1"/>
      <c r="Y434" s="1"/>
      <c r="Z434" s="1"/>
    </row>
    <row r="435" ht="14.25" customHeight="1">
      <c r="A435" s="1"/>
      <c r="B435" s="12">
        <v>876486.0</v>
      </c>
      <c r="C435" s="15" t="s">
        <v>2410</v>
      </c>
      <c r="D435" s="15">
        <v>6303202.0</v>
      </c>
      <c r="E435" s="15" t="s">
        <v>9980</v>
      </c>
      <c r="F435" s="15" t="str">
        <f>VLOOKUP(WEEKDAY(E435),'Dia da Semana'!$S:$T,2,FALSE)</f>
        <v>Sexta</v>
      </c>
      <c r="G435" s="13" t="s">
        <v>9631</v>
      </c>
      <c r="H435" s="33" t="s">
        <v>8184</v>
      </c>
      <c r="I435" s="1"/>
      <c r="J435" s="1"/>
      <c r="K435" s="1"/>
      <c r="L435" s="1"/>
      <c r="M435" s="1"/>
      <c r="N435" s="15"/>
      <c r="O435" s="1"/>
      <c r="P435" s="1"/>
      <c r="Q435" s="1"/>
      <c r="R435" s="1"/>
      <c r="S435" s="1"/>
      <c r="T435" s="1"/>
      <c r="U435" s="1"/>
      <c r="V435" s="1"/>
      <c r="W435" s="1"/>
      <c r="X435" s="1"/>
      <c r="Y435" s="1"/>
      <c r="Z435" s="1"/>
    </row>
    <row r="436" ht="14.25" customHeight="1">
      <c r="A436" s="1"/>
      <c r="B436" s="12">
        <v>876523.0</v>
      </c>
      <c r="C436" s="15" t="s">
        <v>2410</v>
      </c>
      <c r="D436" s="15">
        <v>8867948.0</v>
      </c>
      <c r="E436" s="15" t="s">
        <v>9980</v>
      </c>
      <c r="F436" s="15" t="str">
        <f>VLOOKUP(WEEKDAY(E436),'Dia da Semana'!$S:$T,2,FALSE)</f>
        <v>Sexta</v>
      </c>
      <c r="G436" s="13" t="s">
        <v>9997</v>
      </c>
      <c r="H436" s="33" t="s">
        <v>8184</v>
      </c>
      <c r="I436" s="1"/>
      <c r="J436" s="1"/>
      <c r="K436" s="1"/>
      <c r="L436" s="1"/>
      <c r="M436" s="1"/>
      <c r="N436" s="15"/>
      <c r="O436" s="1"/>
      <c r="P436" s="1"/>
      <c r="Q436" s="1"/>
      <c r="R436" s="1"/>
      <c r="S436" s="1"/>
      <c r="T436" s="1"/>
      <c r="U436" s="1"/>
      <c r="V436" s="1"/>
      <c r="W436" s="1"/>
      <c r="X436" s="1"/>
      <c r="Y436" s="1"/>
      <c r="Z436" s="1"/>
    </row>
    <row r="437" ht="14.25" customHeight="1">
      <c r="A437" s="1"/>
      <c r="B437" s="12">
        <v>876726.0</v>
      </c>
      <c r="C437" s="15" t="s">
        <v>2410</v>
      </c>
      <c r="D437" s="15">
        <v>2018344.0</v>
      </c>
      <c r="E437" s="15" t="s">
        <v>9980</v>
      </c>
      <c r="F437" s="15" t="str">
        <f>VLOOKUP(WEEKDAY(E437),'Dia da Semana'!$S:$T,2,FALSE)</f>
        <v>Sexta</v>
      </c>
      <c r="G437" s="13" t="s">
        <v>9998</v>
      </c>
      <c r="H437" s="33" t="s">
        <v>8184</v>
      </c>
      <c r="I437" s="1"/>
      <c r="J437" s="1"/>
      <c r="K437" s="1"/>
      <c r="L437" s="1"/>
      <c r="M437" s="1"/>
      <c r="N437" s="15"/>
      <c r="O437" s="1"/>
      <c r="P437" s="1"/>
      <c r="Q437" s="1"/>
      <c r="R437" s="1"/>
      <c r="S437" s="1"/>
      <c r="T437" s="1"/>
      <c r="U437" s="1"/>
      <c r="V437" s="1"/>
      <c r="W437" s="1"/>
      <c r="X437" s="1"/>
      <c r="Y437" s="1"/>
      <c r="Z437" s="1"/>
    </row>
    <row r="438" ht="14.25" customHeight="1">
      <c r="A438" s="1"/>
      <c r="B438" s="12">
        <v>877151.0</v>
      </c>
      <c r="C438" s="15" t="s">
        <v>9561</v>
      </c>
      <c r="D438" s="15">
        <v>2032828.0</v>
      </c>
      <c r="E438" s="15" t="s">
        <v>9980</v>
      </c>
      <c r="F438" s="15" t="str">
        <f>VLOOKUP(WEEKDAY(E438),'Dia da Semana'!$S:$T,2,FALSE)</f>
        <v>Sexta</v>
      </c>
      <c r="G438" s="13" t="s">
        <v>9999</v>
      </c>
      <c r="H438" s="33" t="s">
        <v>8184</v>
      </c>
      <c r="I438" s="1"/>
      <c r="J438" s="1"/>
      <c r="K438" s="1"/>
      <c r="L438" s="1"/>
      <c r="M438" s="1"/>
      <c r="N438" s="15"/>
      <c r="O438" s="1"/>
      <c r="P438" s="1"/>
      <c r="Q438" s="1"/>
      <c r="R438" s="1"/>
      <c r="S438" s="1"/>
      <c r="T438" s="1"/>
      <c r="U438" s="1"/>
      <c r="V438" s="1"/>
      <c r="W438" s="1"/>
      <c r="X438" s="1"/>
      <c r="Y438" s="1"/>
      <c r="Z438" s="1"/>
    </row>
    <row r="439" ht="14.25" customHeight="1">
      <c r="A439" s="1"/>
      <c r="B439" s="12">
        <v>877361.0</v>
      </c>
      <c r="C439" s="15" t="s">
        <v>2410</v>
      </c>
      <c r="D439" s="15">
        <v>4139666.0</v>
      </c>
      <c r="E439" s="15" t="s">
        <v>9980</v>
      </c>
      <c r="F439" s="15" t="str">
        <f>VLOOKUP(WEEKDAY(E439),'Dia da Semana'!$S:$T,2,FALSE)</f>
        <v>Sexta</v>
      </c>
      <c r="G439" s="13" t="s">
        <v>10000</v>
      </c>
      <c r="H439" s="33" t="s">
        <v>8184</v>
      </c>
      <c r="I439" s="1"/>
      <c r="J439" s="1"/>
      <c r="K439" s="1"/>
      <c r="L439" s="1"/>
      <c r="M439" s="1"/>
      <c r="N439" s="15"/>
      <c r="O439" s="1"/>
      <c r="P439" s="1"/>
      <c r="Q439" s="1"/>
      <c r="R439" s="1"/>
      <c r="S439" s="1"/>
      <c r="T439" s="1"/>
      <c r="U439" s="1"/>
      <c r="V439" s="1"/>
      <c r="W439" s="1"/>
      <c r="X439" s="1"/>
      <c r="Y439" s="1"/>
      <c r="Z439" s="1"/>
    </row>
    <row r="440" ht="14.25" customHeight="1">
      <c r="A440" s="1"/>
      <c r="B440" s="12">
        <v>877687.0</v>
      </c>
      <c r="C440" s="15" t="s">
        <v>2410</v>
      </c>
      <c r="D440" s="15">
        <v>8499509.0</v>
      </c>
      <c r="E440" s="15" t="s">
        <v>9980</v>
      </c>
      <c r="F440" s="15" t="str">
        <f>VLOOKUP(WEEKDAY(E440),'Dia da Semana'!$S:$T,2,FALSE)</f>
        <v>Sexta</v>
      </c>
      <c r="G440" s="13" t="s">
        <v>10001</v>
      </c>
      <c r="H440" s="33" t="s">
        <v>8184</v>
      </c>
      <c r="I440" s="1"/>
      <c r="J440" s="1"/>
      <c r="K440" s="1"/>
      <c r="L440" s="1"/>
      <c r="M440" s="1"/>
      <c r="N440" s="15"/>
      <c r="O440" s="1"/>
      <c r="P440" s="1"/>
      <c r="Q440" s="1"/>
      <c r="R440" s="1"/>
      <c r="S440" s="1"/>
      <c r="T440" s="1"/>
      <c r="U440" s="1"/>
      <c r="V440" s="1"/>
      <c r="W440" s="1"/>
      <c r="X440" s="1"/>
      <c r="Y440" s="1"/>
      <c r="Z440" s="1"/>
    </row>
    <row r="441" ht="14.25" customHeight="1">
      <c r="A441" s="1"/>
      <c r="B441" s="12">
        <v>877878.0</v>
      </c>
      <c r="C441" s="15" t="s">
        <v>2410</v>
      </c>
      <c r="D441" s="15" t="s">
        <v>8022</v>
      </c>
      <c r="E441" s="15" t="s">
        <v>9980</v>
      </c>
      <c r="F441" s="15" t="str">
        <f>VLOOKUP(WEEKDAY(E441),'Dia da Semana'!$S:$T,2,FALSE)</f>
        <v>Sexta</v>
      </c>
      <c r="G441" s="13" t="s">
        <v>10002</v>
      </c>
      <c r="H441" s="33" t="s">
        <v>8184</v>
      </c>
      <c r="I441" s="1"/>
      <c r="J441" s="1"/>
      <c r="K441" s="1"/>
      <c r="L441" s="1"/>
      <c r="M441" s="1"/>
      <c r="N441" s="15"/>
      <c r="O441" s="1"/>
      <c r="P441" s="1"/>
      <c r="Q441" s="1"/>
      <c r="R441" s="1"/>
      <c r="S441" s="1"/>
      <c r="T441" s="1"/>
      <c r="U441" s="1"/>
      <c r="V441" s="1"/>
      <c r="W441" s="1"/>
      <c r="X441" s="1"/>
      <c r="Y441" s="1"/>
      <c r="Z441" s="1"/>
    </row>
    <row r="442" ht="14.25" customHeight="1">
      <c r="A442" s="1"/>
      <c r="B442" s="12">
        <v>878035.0</v>
      </c>
      <c r="C442" s="15" t="s">
        <v>2410</v>
      </c>
      <c r="D442" s="15">
        <v>7417626.0</v>
      </c>
      <c r="E442" s="15" t="s">
        <v>9980</v>
      </c>
      <c r="F442" s="15" t="str">
        <f>VLOOKUP(WEEKDAY(E442),'Dia da Semana'!$S:$T,2,FALSE)</f>
        <v>Sexta</v>
      </c>
      <c r="G442" s="13" t="s">
        <v>10003</v>
      </c>
      <c r="H442" s="33" t="s">
        <v>8184</v>
      </c>
      <c r="I442" s="1"/>
      <c r="J442" s="1"/>
      <c r="K442" s="1"/>
      <c r="L442" s="1"/>
      <c r="M442" s="1"/>
      <c r="N442" s="15"/>
      <c r="O442" s="1"/>
      <c r="P442" s="1"/>
      <c r="Q442" s="1"/>
      <c r="R442" s="1"/>
      <c r="S442" s="1"/>
      <c r="T442" s="1"/>
      <c r="U442" s="1"/>
      <c r="V442" s="1"/>
      <c r="W442" s="1"/>
      <c r="X442" s="1"/>
      <c r="Y442" s="1"/>
      <c r="Z442" s="1"/>
    </row>
    <row r="443" ht="14.25" customHeight="1">
      <c r="A443" s="1"/>
      <c r="B443" s="12">
        <v>878059.0</v>
      </c>
      <c r="C443" s="15" t="s">
        <v>2410</v>
      </c>
      <c r="D443" s="15">
        <v>6406352.0</v>
      </c>
      <c r="E443" s="15" t="s">
        <v>9980</v>
      </c>
      <c r="F443" s="15" t="str">
        <f>VLOOKUP(WEEKDAY(E443),'Dia da Semana'!$S:$T,2,FALSE)</f>
        <v>Sexta</v>
      </c>
      <c r="G443" s="13" t="s">
        <v>10004</v>
      </c>
      <c r="H443" s="33" t="s">
        <v>8184</v>
      </c>
      <c r="I443" s="1"/>
      <c r="J443" s="1"/>
      <c r="K443" s="1"/>
      <c r="L443" s="1"/>
      <c r="M443" s="1"/>
      <c r="N443" s="15"/>
      <c r="O443" s="1"/>
      <c r="P443" s="1"/>
      <c r="Q443" s="1"/>
      <c r="R443" s="1"/>
      <c r="S443" s="1"/>
      <c r="T443" s="1"/>
      <c r="U443" s="1"/>
      <c r="V443" s="1"/>
      <c r="W443" s="1"/>
      <c r="X443" s="1"/>
      <c r="Y443" s="1"/>
      <c r="Z443" s="1"/>
    </row>
    <row r="444" ht="14.25" customHeight="1">
      <c r="A444" s="1"/>
      <c r="B444" s="12">
        <v>878220.0</v>
      </c>
      <c r="C444" s="15" t="s">
        <v>4186</v>
      </c>
      <c r="D444" s="15">
        <v>8091462.0</v>
      </c>
      <c r="E444" s="15" t="s">
        <v>9980</v>
      </c>
      <c r="F444" s="15" t="str">
        <f>VLOOKUP(WEEKDAY(E444),'Dia da Semana'!$S:$T,2,FALSE)</f>
        <v>Sexta</v>
      </c>
      <c r="G444" s="13" t="s">
        <v>10005</v>
      </c>
      <c r="H444" s="33" t="s">
        <v>8184</v>
      </c>
      <c r="I444" s="1"/>
      <c r="J444" s="1"/>
      <c r="K444" s="1"/>
      <c r="L444" s="1"/>
      <c r="M444" s="1"/>
      <c r="N444" s="15"/>
      <c r="O444" s="1"/>
      <c r="P444" s="1"/>
      <c r="Q444" s="1"/>
      <c r="R444" s="1"/>
      <c r="S444" s="1"/>
      <c r="T444" s="1"/>
      <c r="U444" s="1"/>
      <c r="V444" s="1"/>
      <c r="W444" s="1"/>
      <c r="X444" s="1"/>
      <c r="Y444" s="1"/>
      <c r="Z444" s="1"/>
    </row>
    <row r="445" ht="14.25" customHeight="1">
      <c r="A445" s="1"/>
      <c r="B445" s="12">
        <v>878326.0</v>
      </c>
      <c r="C445" s="15" t="s">
        <v>9561</v>
      </c>
      <c r="D445" s="15">
        <v>2320555.0</v>
      </c>
      <c r="E445" s="15" t="s">
        <v>9980</v>
      </c>
      <c r="F445" s="15" t="str">
        <f>VLOOKUP(WEEKDAY(E445),'Dia da Semana'!$S:$T,2,FALSE)</f>
        <v>Sexta</v>
      </c>
      <c r="G445" s="13" t="s">
        <v>10006</v>
      </c>
      <c r="H445" s="33" t="s">
        <v>8184</v>
      </c>
      <c r="I445" s="1"/>
      <c r="J445" s="1"/>
      <c r="K445" s="1"/>
      <c r="L445" s="1"/>
      <c r="M445" s="1"/>
      <c r="N445" s="15"/>
      <c r="O445" s="1"/>
      <c r="P445" s="1"/>
      <c r="Q445" s="1"/>
      <c r="R445" s="1"/>
      <c r="S445" s="1"/>
      <c r="T445" s="1"/>
      <c r="U445" s="1"/>
      <c r="V445" s="1"/>
      <c r="W445" s="1"/>
      <c r="X445" s="1"/>
      <c r="Y445" s="1"/>
      <c r="Z445" s="1"/>
    </row>
    <row r="446" ht="14.25" customHeight="1">
      <c r="A446" s="1"/>
      <c r="B446" s="12">
        <v>878555.0</v>
      </c>
      <c r="C446" s="15" t="s">
        <v>9561</v>
      </c>
      <c r="D446" s="15">
        <v>1070375.0</v>
      </c>
      <c r="E446" s="15" t="s">
        <v>9980</v>
      </c>
      <c r="F446" s="15" t="str">
        <f>VLOOKUP(WEEKDAY(E446),'Dia da Semana'!$S:$T,2,FALSE)</f>
        <v>Sexta</v>
      </c>
      <c r="G446" s="13" t="s">
        <v>10007</v>
      </c>
      <c r="H446" s="33" t="s">
        <v>8184</v>
      </c>
      <c r="I446" s="1"/>
      <c r="J446" s="1"/>
      <c r="K446" s="1"/>
      <c r="L446" s="1"/>
      <c r="M446" s="1"/>
      <c r="N446" s="15"/>
      <c r="O446" s="1"/>
      <c r="P446" s="1"/>
      <c r="Q446" s="1"/>
      <c r="R446" s="1"/>
      <c r="S446" s="1"/>
      <c r="T446" s="1"/>
      <c r="U446" s="1"/>
      <c r="V446" s="1"/>
      <c r="W446" s="1"/>
      <c r="X446" s="1"/>
      <c r="Y446" s="1"/>
      <c r="Z446" s="1"/>
    </row>
    <row r="447" ht="14.25" customHeight="1">
      <c r="A447" s="1"/>
      <c r="B447" s="12">
        <v>878696.0</v>
      </c>
      <c r="C447" s="15" t="s">
        <v>2410</v>
      </c>
      <c r="D447" s="15">
        <v>7146027.0</v>
      </c>
      <c r="E447" s="15" t="s">
        <v>9980</v>
      </c>
      <c r="F447" s="15" t="str">
        <f>VLOOKUP(WEEKDAY(E447),'Dia da Semana'!$S:$T,2,FALSE)</f>
        <v>Sexta</v>
      </c>
      <c r="G447" s="13" t="s">
        <v>10008</v>
      </c>
      <c r="H447" s="33" t="s">
        <v>8184</v>
      </c>
      <c r="I447" s="1"/>
      <c r="J447" s="1"/>
      <c r="K447" s="1"/>
      <c r="L447" s="1"/>
      <c r="M447" s="1"/>
      <c r="N447" s="15"/>
      <c r="O447" s="1"/>
      <c r="P447" s="1"/>
      <c r="Q447" s="1"/>
      <c r="R447" s="1"/>
      <c r="S447" s="1"/>
      <c r="T447" s="1"/>
      <c r="U447" s="1"/>
      <c r="V447" s="1"/>
      <c r="W447" s="1"/>
      <c r="X447" s="1"/>
      <c r="Y447" s="1"/>
      <c r="Z447" s="1"/>
    </row>
    <row r="448" ht="14.25" customHeight="1">
      <c r="A448" s="1"/>
      <c r="B448" s="12">
        <v>878761.0</v>
      </c>
      <c r="C448" s="15" t="s">
        <v>2410</v>
      </c>
      <c r="D448" s="15">
        <v>6773395.0</v>
      </c>
      <c r="E448" s="15" t="s">
        <v>9980</v>
      </c>
      <c r="F448" s="15" t="str">
        <f>VLOOKUP(WEEKDAY(E448),'Dia da Semana'!$S:$T,2,FALSE)</f>
        <v>Sexta</v>
      </c>
      <c r="G448" s="13" t="s">
        <v>10009</v>
      </c>
      <c r="H448" s="33" t="s">
        <v>8184</v>
      </c>
      <c r="I448" s="1"/>
      <c r="J448" s="1"/>
      <c r="K448" s="1"/>
      <c r="L448" s="1"/>
      <c r="M448" s="1"/>
      <c r="N448" s="15"/>
      <c r="O448" s="1"/>
      <c r="P448" s="1"/>
      <c r="Q448" s="1"/>
      <c r="R448" s="1"/>
      <c r="S448" s="1"/>
      <c r="T448" s="1"/>
      <c r="U448" s="1"/>
      <c r="V448" s="1"/>
      <c r="W448" s="1"/>
      <c r="X448" s="1"/>
      <c r="Y448" s="1"/>
      <c r="Z448" s="1"/>
    </row>
    <row r="449" ht="14.25" customHeight="1">
      <c r="A449" s="1"/>
      <c r="B449" s="12">
        <v>878825.0</v>
      </c>
      <c r="C449" s="15" t="s">
        <v>2410</v>
      </c>
      <c r="D449" s="15">
        <v>8876669.0</v>
      </c>
      <c r="E449" s="15" t="s">
        <v>9980</v>
      </c>
      <c r="F449" s="15" t="str">
        <f>VLOOKUP(WEEKDAY(E449),'Dia da Semana'!$S:$T,2,FALSE)</f>
        <v>Sexta</v>
      </c>
      <c r="G449" s="13" t="s">
        <v>10010</v>
      </c>
      <c r="H449" s="33" t="s">
        <v>8184</v>
      </c>
      <c r="I449" s="1"/>
      <c r="J449" s="1"/>
      <c r="K449" s="1"/>
      <c r="L449" s="1"/>
      <c r="M449" s="1"/>
      <c r="N449" s="15"/>
      <c r="O449" s="1"/>
      <c r="P449" s="1"/>
      <c r="Q449" s="1"/>
      <c r="R449" s="1"/>
      <c r="S449" s="1"/>
      <c r="T449" s="1"/>
      <c r="U449" s="1"/>
      <c r="V449" s="1"/>
      <c r="W449" s="1"/>
      <c r="X449" s="1"/>
      <c r="Y449" s="1"/>
      <c r="Z449" s="1"/>
    </row>
    <row r="450" ht="14.25" customHeight="1">
      <c r="A450" s="1"/>
      <c r="B450" s="12">
        <v>879718.0</v>
      </c>
      <c r="C450" s="15" t="s">
        <v>2410</v>
      </c>
      <c r="D450" s="15">
        <v>8864892.0</v>
      </c>
      <c r="E450" s="15" t="s">
        <v>9980</v>
      </c>
      <c r="F450" s="15" t="str">
        <f>VLOOKUP(WEEKDAY(E450),'Dia da Semana'!$S:$T,2,FALSE)</f>
        <v>Sexta</v>
      </c>
      <c r="G450" s="13" t="s">
        <v>10011</v>
      </c>
      <c r="H450" s="33" t="s">
        <v>8184</v>
      </c>
      <c r="I450" s="1"/>
      <c r="J450" s="1"/>
      <c r="K450" s="1"/>
      <c r="L450" s="1"/>
      <c r="M450" s="1"/>
      <c r="N450" s="15"/>
      <c r="O450" s="1"/>
      <c r="P450" s="1"/>
      <c r="Q450" s="1"/>
      <c r="R450" s="1"/>
      <c r="S450" s="1"/>
      <c r="T450" s="1"/>
      <c r="U450" s="1"/>
      <c r="V450" s="1"/>
      <c r="W450" s="1"/>
      <c r="X450" s="1"/>
      <c r="Y450" s="1"/>
      <c r="Z450" s="1"/>
    </row>
    <row r="451" ht="14.25" customHeight="1">
      <c r="A451" s="1"/>
      <c r="B451" s="12">
        <v>879750.0</v>
      </c>
      <c r="C451" s="15" t="s">
        <v>2410</v>
      </c>
      <c r="D451" s="15">
        <v>7699581.0</v>
      </c>
      <c r="E451" s="15" t="s">
        <v>9980</v>
      </c>
      <c r="F451" s="15" t="str">
        <f>VLOOKUP(WEEKDAY(E451),'Dia da Semana'!$S:$T,2,FALSE)</f>
        <v>Sexta</v>
      </c>
      <c r="G451" s="13" t="s">
        <v>10012</v>
      </c>
      <c r="H451" s="33" t="s">
        <v>8184</v>
      </c>
      <c r="I451" s="1"/>
      <c r="J451" s="1"/>
      <c r="K451" s="1"/>
      <c r="L451" s="1"/>
      <c r="M451" s="1"/>
      <c r="N451" s="15"/>
      <c r="O451" s="1"/>
      <c r="P451" s="1"/>
      <c r="Q451" s="1"/>
      <c r="R451" s="1"/>
      <c r="S451" s="1"/>
      <c r="T451" s="1"/>
      <c r="U451" s="1"/>
      <c r="V451" s="1"/>
      <c r="W451" s="1"/>
      <c r="X451" s="1"/>
      <c r="Y451" s="1"/>
      <c r="Z451" s="1"/>
    </row>
    <row r="452" ht="14.25" customHeight="1">
      <c r="A452" s="1"/>
      <c r="B452" s="12">
        <v>879792.0</v>
      </c>
      <c r="C452" s="15" t="s">
        <v>9561</v>
      </c>
      <c r="D452" s="15">
        <v>5030895.0</v>
      </c>
      <c r="E452" s="15" t="s">
        <v>9980</v>
      </c>
      <c r="F452" s="15" t="str">
        <f>VLOOKUP(WEEKDAY(E452),'Dia da Semana'!$S:$T,2,FALSE)</f>
        <v>Sexta</v>
      </c>
      <c r="G452" s="13" t="s">
        <v>10013</v>
      </c>
      <c r="H452" s="33" t="s">
        <v>8184</v>
      </c>
      <c r="I452" s="1"/>
      <c r="J452" s="1"/>
      <c r="K452" s="1"/>
      <c r="L452" s="1"/>
      <c r="M452" s="1"/>
      <c r="N452" s="15"/>
      <c r="O452" s="1"/>
      <c r="P452" s="1"/>
      <c r="Q452" s="1"/>
      <c r="R452" s="1"/>
      <c r="S452" s="1"/>
      <c r="T452" s="1"/>
      <c r="U452" s="1"/>
      <c r="V452" s="1"/>
      <c r="W452" s="1"/>
      <c r="X452" s="1"/>
      <c r="Y452" s="1"/>
      <c r="Z452" s="1"/>
    </row>
    <row r="453" ht="14.25" customHeight="1">
      <c r="A453" s="1"/>
      <c r="B453" s="12">
        <v>853963.0</v>
      </c>
      <c r="C453" s="15" t="s">
        <v>9561</v>
      </c>
      <c r="D453" s="15">
        <v>5929183.0</v>
      </c>
      <c r="E453" s="15" t="s">
        <v>10014</v>
      </c>
      <c r="F453" s="15" t="str">
        <f>VLOOKUP(WEEKDAY(E453),'Dia da Semana'!$S:$T,2,FALSE)</f>
        <v>Quinta</v>
      </c>
      <c r="G453" s="13" t="s">
        <v>10015</v>
      </c>
      <c r="H453" s="33" t="s">
        <v>8184</v>
      </c>
      <c r="I453" s="1"/>
      <c r="J453" s="1"/>
      <c r="K453" s="1"/>
      <c r="L453" s="1"/>
      <c r="M453" s="1"/>
      <c r="N453" s="15"/>
      <c r="O453" s="1"/>
      <c r="P453" s="1"/>
      <c r="Q453" s="1"/>
      <c r="R453" s="1"/>
      <c r="S453" s="1"/>
      <c r="T453" s="1"/>
      <c r="U453" s="1"/>
      <c r="V453" s="1"/>
      <c r="W453" s="1"/>
      <c r="X453" s="1"/>
      <c r="Y453" s="1"/>
      <c r="Z453" s="1"/>
    </row>
    <row r="454" ht="14.25" customHeight="1">
      <c r="A454" s="1"/>
      <c r="B454" s="12">
        <v>857255.0</v>
      </c>
      <c r="C454" s="15" t="s">
        <v>9561</v>
      </c>
      <c r="D454" s="15">
        <v>4755028.0</v>
      </c>
      <c r="E454" s="15" t="s">
        <v>10014</v>
      </c>
      <c r="F454" s="15" t="str">
        <f>VLOOKUP(WEEKDAY(E454),'Dia da Semana'!$S:$T,2,FALSE)</f>
        <v>Quinta</v>
      </c>
      <c r="G454" s="13" t="s">
        <v>10016</v>
      </c>
      <c r="H454" s="33" t="s">
        <v>8184</v>
      </c>
      <c r="I454" s="1"/>
      <c r="J454" s="1"/>
      <c r="K454" s="1"/>
      <c r="L454" s="1"/>
      <c r="M454" s="1"/>
      <c r="N454" s="15"/>
      <c r="O454" s="1"/>
      <c r="P454" s="1"/>
      <c r="Q454" s="1"/>
      <c r="R454" s="1"/>
      <c r="S454" s="1"/>
      <c r="T454" s="1"/>
      <c r="U454" s="1"/>
      <c r="V454" s="1"/>
      <c r="W454" s="1"/>
      <c r="X454" s="1"/>
      <c r="Y454" s="1"/>
      <c r="Z454" s="1"/>
    </row>
    <row r="455" ht="14.25" customHeight="1">
      <c r="A455" s="1"/>
      <c r="B455" s="12">
        <v>858563.0</v>
      </c>
      <c r="C455" s="15" t="s">
        <v>2410</v>
      </c>
      <c r="D455" s="15">
        <v>3917450.0</v>
      </c>
      <c r="E455" s="15" t="s">
        <v>10014</v>
      </c>
      <c r="F455" s="15" t="str">
        <f>VLOOKUP(WEEKDAY(E455),'Dia da Semana'!$S:$T,2,FALSE)</f>
        <v>Quinta</v>
      </c>
      <c r="G455" s="13" t="s">
        <v>10017</v>
      </c>
      <c r="H455" s="33" t="s">
        <v>8184</v>
      </c>
      <c r="I455" s="1"/>
      <c r="J455" s="1"/>
      <c r="K455" s="1"/>
      <c r="L455" s="1"/>
      <c r="M455" s="1"/>
      <c r="N455" s="15"/>
      <c r="O455" s="1"/>
      <c r="P455" s="1"/>
      <c r="Q455" s="1"/>
      <c r="R455" s="1"/>
      <c r="S455" s="1"/>
      <c r="T455" s="1"/>
      <c r="U455" s="1"/>
      <c r="V455" s="1"/>
      <c r="W455" s="1"/>
      <c r="X455" s="1"/>
      <c r="Y455" s="1"/>
      <c r="Z455" s="1"/>
    </row>
    <row r="456" ht="14.25" customHeight="1">
      <c r="A456" s="1"/>
      <c r="B456" s="12">
        <v>861229.0</v>
      </c>
      <c r="C456" s="15" t="s">
        <v>2410</v>
      </c>
      <c r="D456" s="15">
        <v>8846625.0</v>
      </c>
      <c r="E456" s="15" t="s">
        <v>10014</v>
      </c>
      <c r="F456" s="15" t="str">
        <f>VLOOKUP(WEEKDAY(E456),'Dia da Semana'!$S:$T,2,FALSE)</f>
        <v>Quinta</v>
      </c>
      <c r="G456" s="13" t="s">
        <v>10018</v>
      </c>
      <c r="H456" s="33" t="s">
        <v>8184</v>
      </c>
      <c r="I456" s="1"/>
      <c r="J456" s="1"/>
      <c r="K456" s="1"/>
      <c r="L456" s="1"/>
      <c r="M456" s="1"/>
      <c r="N456" s="15"/>
      <c r="O456" s="1"/>
      <c r="P456" s="1"/>
      <c r="Q456" s="1"/>
      <c r="R456" s="1"/>
      <c r="S456" s="1"/>
      <c r="T456" s="1"/>
      <c r="U456" s="1"/>
      <c r="V456" s="1"/>
      <c r="W456" s="1"/>
      <c r="X456" s="1"/>
      <c r="Y456" s="1"/>
      <c r="Z456" s="1"/>
    </row>
    <row r="457" ht="14.25" customHeight="1">
      <c r="A457" s="1"/>
      <c r="B457" s="12">
        <v>864128.0</v>
      </c>
      <c r="C457" s="15" t="s">
        <v>2410</v>
      </c>
      <c r="D457" s="15">
        <v>75467.0</v>
      </c>
      <c r="E457" s="15" t="s">
        <v>10014</v>
      </c>
      <c r="F457" s="15" t="str">
        <f>VLOOKUP(WEEKDAY(E457),'Dia da Semana'!$S:$T,2,FALSE)</f>
        <v>Quinta</v>
      </c>
      <c r="G457" s="13" t="s">
        <v>10019</v>
      </c>
      <c r="H457" s="33" t="s">
        <v>8184</v>
      </c>
      <c r="I457" s="1"/>
      <c r="J457" s="1"/>
      <c r="K457" s="1"/>
      <c r="L457" s="1"/>
      <c r="M457" s="1"/>
      <c r="N457" s="15"/>
      <c r="O457" s="1"/>
      <c r="P457" s="1"/>
      <c r="Q457" s="1"/>
      <c r="R457" s="1"/>
      <c r="S457" s="1"/>
      <c r="T457" s="1"/>
      <c r="U457" s="1"/>
      <c r="V457" s="1"/>
      <c r="W457" s="1"/>
      <c r="X457" s="1"/>
      <c r="Y457" s="1"/>
      <c r="Z457" s="1"/>
    </row>
    <row r="458" ht="14.25" customHeight="1">
      <c r="A458" s="1"/>
      <c r="B458" s="12">
        <v>866484.0</v>
      </c>
      <c r="C458" s="15" t="s">
        <v>2410</v>
      </c>
      <c r="D458" s="15">
        <v>8862745.0</v>
      </c>
      <c r="E458" s="15" t="s">
        <v>10014</v>
      </c>
      <c r="F458" s="15" t="str">
        <f>VLOOKUP(WEEKDAY(E458),'Dia da Semana'!$S:$T,2,FALSE)</f>
        <v>Quinta</v>
      </c>
      <c r="G458" s="13" t="s">
        <v>10020</v>
      </c>
      <c r="H458" s="33" t="s">
        <v>8184</v>
      </c>
      <c r="I458" s="1"/>
      <c r="J458" s="1"/>
      <c r="K458" s="1"/>
      <c r="L458" s="1"/>
      <c r="M458" s="1"/>
      <c r="N458" s="15"/>
      <c r="O458" s="1"/>
      <c r="P458" s="1"/>
      <c r="Q458" s="1"/>
      <c r="R458" s="1"/>
      <c r="S458" s="1"/>
      <c r="T458" s="1"/>
      <c r="U458" s="1"/>
      <c r="V458" s="1"/>
      <c r="W458" s="1"/>
      <c r="X458" s="1"/>
      <c r="Y458" s="1"/>
      <c r="Z458" s="1"/>
    </row>
    <row r="459" ht="14.25" customHeight="1">
      <c r="A459" s="1"/>
      <c r="B459" s="12">
        <v>868880.0</v>
      </c>
      <c r="C459" s="15" t="s">
        <v>4186</v>
      </c>
      <c r="D459" s="15">
        <v>6371635.0</v>
      </c>
      <c r="E459" s="15" t="s">
        <v>10014</v>
      </c>
      <c r="F459" s="15" t="str">
        <f>VLOOKUP(WEEKDAY(E459),'Dia da Semana'!$S:$T,2,FALSE)</f>
        <v>Quinta</v>
      </c>
      <c r="G459" s="13" t="s">
        <v>10021</v>
      </c>
      <c r="H459" s="33" t="s">
        <v>8184</v>
      </c>
      <c r="I459" s="1"/>
      <c r="J459" s="1"/>
      <c r="K459" s="1"/>
      <c r="L459" s="1"/>
      <c r="M459" s="1"/>
      <c r="N459" s="15"/>
      <c r="O459" s="1"/>
      <c r="P459" s="1"/>
      <c r="Q459" s="1"/>
      <c r="R459" s="1"/>
      <c r="S459" s="1"/>
      <c r="T459" s="1"/>
      <c r="U459" s="1"/>
      <c r="V459" s="1"/>
      <c r="W459" s="1"/>
      <c r="X459" s="1"/>
      <c r="Y459" s="1"/>
      <c r="Z459" s="1"/>
    </row>
    <row r="460" ht="14.25" customHeight="1">
      <c r="A460" s="1"/>
      <c r="B460" s="12">
        <v>870974.0</v>
      </c>
      <c r="C460" s="15" t="s">
        <v>2410</v>
      </c>
      <c r="D460" s="15">
        <v>5022633.0</v>
      </c>
      <c r="E460" s="15" t="s">
        <v>10014</v>
      </c>
      <c r="F460" s="15" t="str">
        <f>VLOOKUP(WEEKDAY(E460),'Dia da Semana'!$S:$T,2,FALSE)</f>
        <v>Quinta</v>
      </c>
      <c r="G460" s="13" t="s">
        <v>10022</v>
      </c>
      <c r="H460" s="33" t="s">
        <v>8184</v>
      </c>
      <c r="I460" s="1"/>
      <c r="J460" s="1"/>
      <c r="K460" s="1"/>
      <c r="L460" s="1"/>
      <c r="M460" s="1"/>
      <c r="N460" s="15"/>
      <c r="O460" s="1"/>
      <c r="P460" s="1"/>
      <c r="Q460" s="1"/>
      <c r="R460" s="1"/>
      <c r="S460" s="1"/>
      <c r="T460" s="1"/>
      <c r="U460" s="1"/>
      <c r="V460" s="1"/>
      <c r="W460" s="1"/>
      <c r="X460" s="1"/>
      <c r="Y460" s="1"/>
      <c r="Z460" s="1"/>
    </row>
    <row r="461" ht="14.25" customHeight="1">
      <c r="A461" s="1"/>
      <c r="B461" s="12">
        <v>871808.0</v>
      </c>
      <c r="C461" s="15" t="s">
        <v>2410</v>
      </c>
      <c r="D461" s="15">
        <v>8874521.0</v>
      </c>
      <c r="E461" s="15" t="s">
        <v>10014</v>
      </c>
      <c r="F461" s="15" t="str">
        <f>VLOOKUP(WEEKDAY(E461),'Dia da Semana'!$S:$T,2,FALSE)</f>
        <v>Quinta</v>
      </c>
      <c r="G461" s="13" t="s">
        <v>10023</v>
      </c>
      <c r="H461" s="33" t="s">
        <v>8184</v>
      </c>
      <c r="I461" s="1"/>
      <c r="J461" s="1"/>
      <c r="K461" s="1"/>
      <c r="L461" s="1"/>
      <c r="M461" s="1"/>
      <c r="N461" s="15"/>
      <c r="O461" s="1"/>
      <c r="P461" s="1"/>
      <c r="Q461" s="1"/>
      <c r="R461" s="1"/>
      <c r="S461" s="1"/>
      <c r="T461" s="1"/>
      <c r="U461" s="1"/>
      <c r="V461" s="1"/>
      <c r="W461" s="1"/>
      <c r="X461" s="1"/>
      <c r="Y461" s="1"/>
      <c r="Z461" s="1"/>
    </row>
    <row r="462" ht="14.25" customHeight="1">
      <c r="A462" s="1"/>
      <c r="B462" s="12">
        <v>874172.0</v>
      </c>
      <c r="C462" s="15" t="s">
        <v>2410</v>
      </c>
      <c r="D462" s="15">
        <v>8609322.0</v>
      </c>
      <c r="E462" s="15" t="s">
        <v>10014</v>
      </c>
      <c r="F462" s="15" t="str">
        <f>VLOOKUP(WEEKDAY(E462),'Dia da Semana'!$S:$T,2,FALSE)</f>
        <v>Quinta</v>
      </c>
      <c r="G462" s="13" t="s">
        <v>10024</v>
      </c>
      <c r="H462" s="33" t="s">
        <v>8184</v>
      </c>
      <c r="I462" s="1"/>
      <c r="J462" s="1"/>
      <c r="K462" s="1"/>
      <c r="L462" s="1"/>
      <c r="M462" s="1"/>
      <c r="N462" s="15"/>
      <c r="O462" s="1"/>
      <c r="P462" s="1"/>
      <c r="Q462" s="1"/>
      <c r="R462" s="1"/>
      <c r="S462" s="1"/>
      <c r="T462" s="1"/>
      <c r="U462" s="1"/>
      <c r="V462" s="1"/>
      <c r="W462" s="1"/>
      <c r="X462" s="1"/>
      <c r="Y462" s="1"/>
      <c r="Z462" s="1"/>
    </row>
    <row r="463" ht="14.25" customHeight="1">
      <c r="A463" s="1"/>
      <c r="B463" s="12">
        <v>874349.0</v>
      </c>
      <c r="C463" s="15" t="s">
        <v>2410</v>
      </c>
      <c r="D463" s="15">
        <v>3425308.0</v>
      </c>
      <c r="E463" s="15" t="s">
        <v>10014</v>
      </c>
      <c r="F463" s="15" t="str">
        <f>VLOOKUP(WEEKDAY(E463),'Dia da Semana'!$S:$T,2,FALSE)</f>
        <v>Quinta</v>
      </c>
      <c r="G463" s="13" t="s">
        <v>10025</v>
      </c>
      <c r="H463" s="33" t="s">
        <v>8184</v>
      </c>
      <c r="I463" s="1"/>
      <c r="J463" s="1"/>
      <c r="K463" s="1"/>
      <c r="L463" s="1"/>
      <c r="M463" s="1"/>
      <c r="N463" s="15"/>
      <c r="O463" s="1"/>
      <c r="P463" s="1"/>
      <c r="Q463" s="1"/>
      <c r="R463" s="1"/>
      <c r="S463" s="1"/>
      <c r="T463" s="1"/>
      <c r="U463" s="1"/>
      <c r="V463" s="1"/>
      <c r="W463" s="1"/>
      <c r="X463" s="1"/>
      <c r="Y463" s="1"/>
      <c r="Z463" s="1"/>
    </row>
    <row r="464" ht="14.25" customHeight="1">
      <c r="A464" s="1"/>
      <c r="B464" s="12">
        <v>874410.0</v>
      </c>
      <c r="C464" s="15" t="s">
        <v>2410</v>
      </c>
      <c r="D464" s="15">
        <v>247277.0</v>
      </c>
      <c r="E464" s="15" t="s">
        <v>10014</v>
      </c>
      <c r="F464" s="15" t="str">
        <f>VLOOKUP(WEEKDAY(E464),'Dia da Semana'!$S:$T,2,FALSE)</f>
        <v>Quinta</v>
      </c>
      <c r="G464" s="13" t="s">
        <v>10026</v>
      </c>
      <c r="H464" s="33" t="s">
        <v>8184</v>
      </c>
      <c r="I464" s="1"/>
      <c r="J464" s="1"/>
      <c r="K464" s="1"/>
      <c r="L464" s="1"/>
      <c r="M464" s="1"/>
      <c r="N464" s="15"/>
      <c r="O464" s="1"/>
      <c r="P464" s="1"/>
      <c r="Q464" s="1"/>
      <c r="R464" s="1"/>
      <c r="S464" s="1"/>
      <c r="T464" s="1"/>
      <c r="U464" s="1"/>
      <c r="V464" s="1"/>
      <c r="W464" s="1"/>
      <c r="X464" s="1"/>
      <c r="Y464" s="1"/>
      <c r="Z464" s="1"/>
    </row>
    <row r="465" ht="14.25" customHeight="1">
      <c r="A465" s="1"/>
      <c r="B465" s="12">
        <v>874420.0</v>
      </c>
      <c r="C465" s="15" t="s">
        <v>2410</v>
      </c>
      <c r="D465" s="15">
        <v>569318.0</v>
      </c>
      <c r="E465" s="15" t="s">
        <v>10014</v>
      </c>
      <c r="F465" s="15" t="str">
        <f>VLOOKUP(WEEKDAY(E465),'Dia da Semana'!$S:$T,2,FALSE)</f>
        <v>Quinta</v>
      </c>
      <c r="G465" s="13" t="s">
        <v>10027</v>
      </c>
      <c r="H465" s="33" t="s">
        <v>8184</v>
      </c>
      <c r="I465" s="1"/>
      <c r="J465" s="1"/>
      <c r="K465" s="1"/>
      <c r="L465" s="1"/>
      <c r="M465" s="1"/>
      <c r="N465" s="15"/>
      <c r="O465" s="1"/>
      <c r="P465" s="1"/>
      <c r="Q465" s="1"/>
      <c r="R465" s="1"/>
      <c r="S465" s="1"/>
      <c r="T465" s="1"/>
      <c r="U465" s="1"/>
      <c r="V465" s="1"/>
      <c r="W465" s="1"/>
      <c r="X465" s="1"/>
      <c r="Y465" s="1"/>
      <c r="Z465" s="1"/>
    </row>
    <row r="466" ht="14.25" customHeight="1">
      <c r="A466" s="1"/>
      <c r="B466" s="12">
        <v>874445.0</v>
      </c>
      <c r="C466" s="15" t="s">
        <v>2410</v>
      </c>
      <c r="D466" s="15">
        <v>8855859.0</v>
      </c>
      <c r="E466" s="15" t="s">
        <v>10014</v>
      </c>
      <c r="F466" s="15" t="str">
        <f>VLOOKUP(WEEKDAY(E466),'Dia da Semana'!$S:$T,2,FALSE)</f>
        <v>Quinta</v>
      </c>
      <c r="G466" s="13" t="s">
        <v>10028</v>
      </c>
      <c r="H466" s="33" t="s">
        <v>8184</v>
      </c>
      <c r="I466" s="1"/>
      <c r="J466" s="1"/>
      <c r="K466" s="1"/>
      <c r="L466" s="1"/>
      <c r="M466" s="1"/>
      <c r="N466" s="15"/>
      <c r="O466" s="1"/>
      <c r="P466" s="1"/>
      <c r="Q466" s="1"/>
      <c r="R466" s="1"/>
      <c r="S466" s="1"/>
      <c r="T466" s="1"/>
      <c r="U466" s="1"/>
      <c r="V466" s="1"/>
      <c r="W466" s="1"/>
      <c r="X466" s="1"/>
      <c r="Y466" s="1"/>
      <c r="Z466" s="1"/>
    </row>
    <row r="467" ht="14.25" customHeight="1">
      <c r="A467" s="1"/>
      <c r="B467" s="12">
        <v>874610.0</v>
      </c>
      <c r="C467" s="15" t="s">
        <v>4186</v>
      </c>
      <c r="D467" s="15">
        <v>1255088.0</v>
      </c>
      <c r="E467" s="15" t="s">
        <v>10014</v>
      </c>
      <c r="F467" s="15" t="str">
        <f>VLOOKUP(WEEKDAY(E467),'Dia da Semana'!$S:$T,2,FALSE)</f>
        <v>Quinta</v>
      </c>
      <c r="G467" s="13" t="s">
        <v>10029</v>
      </c>
      <c r="H467" s="33" t="s">
        <v>8184</v>
      </c>
      <c r="I467" s="1"/>
      <c r="J467" s="1"/>
      <c r="K467" s="1"/>
      <c r="L467" s="1"/>
      <c r="M467" s="1"/>
      <c r="N467" s="15"/>
      <c r="O467" s="1"/>
      <c r="P467" s="1"/>
      <c r="Q467" s="1"/>
      <c r="R467" s="1"/>
      <c r="S467" s="1"/>
      <c r="T467" s="1"/>
      <c r="U467" s="1"/>
      <c r="V467" s="1"/>
      <c r="W467" s="1"/>
      <c r="X467" s="1"/>
      <c r="Y467" s="1"/>
      <c r="Z467" s="1"/>
    </row>
    <row r="468" ht="14.25" customHeight="1">
      <c r="A468" s="1"/>
      <c r="B468" s="12">
        <v>874617.0</v>
      </c>
      <c r="C468" s="15" t="s">
        <v>2410</v>
      </c>
      <c r="D468" s="15">
        <v>617913.0</v>
      </c>
      <c r="E468" s="15" t="s">
        <v>10014</v>
      </c>
      <c r="F468" s="15" t="str">
        <f>VLOOKUP(WEEKDAY(E468),'Dia da Semana'!$S:$T,2,FALSE)</f>
        <v>Quinta</v>
      </c>
      <c r="G468" s="13" t="s">
        <v>10030</v>
      </c>
      <c r="H468" s="33" t="s">
        <v>8184</v>
      </c>
      <c r="I468" s="1"/>
      <c r="J468" s="1"/>
      <c r="K468" s="1"/>
      <c r="L468" s="1"/>
      <c r="M468" s="1"/>
      <c r="N468" s="15"/>
      <c r="O468" s="1"/>
      <c r="P468" s="1"/>
      <c r="Q468" s="1"/>
      <c r="R468" s="1"/>
      <c r="S468" s="1"/>
      <c r="T468" s="1"/>
      <c r="U468" s="1"/>
      <c r="V468" s="1"/>
      <c r="W468" s="1"/>
      <c r="X468" s="1"/>
      <c r="Y468" s="1"/>
      <c r="Z468" s="1"/>
    </row>
    <row r="469" ht="14.25" customHeight="1">
      <c r="A469" s="1"/>
      <c r="B469" s="12">
        <v>875446.0</v>
      </c>
      <c r="C469" s="15" t="s">
        <v>2410</v>
      </c>
      <c r="D469" s="15">
        <v>8847105.0</v>
      </c>
      <c r="E469" s="15" t="s">
        <v>10014</v>
      </c>
      <c r="F469" s="15" t="str">
        <f>VLOOKUP(WEEKDAY(E469),'Dia da Semana'!$S:$T,2,FALSE)</f>
        <v>Quinta</v>
      </c>
      <c r="G469" s="13" t="s">
        <v>10031</v>
      </c>
      <c r="H469" s="33" t="s">
        <v>8184</v>
      </c>
      <c r="I469" s="1"/>
      <c r="J469" s="1"/>
      <c r="K469" s="1"/>
      <c r="L469" s="1"/>
      <c r="M469" s="1"/>
      <c r="N469" s="15"/>
      <c r="O469" s="1"/>
      <c r="P469" s="1"/>
      <c r="Q469" s="1"/>
      <c r="R469" s="1"/>
      <c r="S469" s="1"/>
      <c r="T469" s="1"/>
      <c r="U469" s="1"/>
      <c r="V469" s="1"/>
      <c r="W469" s="1"/>
      <c r="X469" s="1"/>
      <c r="Y469" s="1"/>
      <c r="Z469" s="1"/>
    </row>
    <row r="470" ht="14.25" customHeight="1">
      <c r="A470" s="1"/>
      <c r="B470" s="12">
        <v>875752.0</v>
      </c>
      <c r="C470" s="15" t="s">
        <v>9561</v>
      </c>
      <c r="D470" s="15">
        <v>1018289.0</v>
      </c>
      <c r="E470" s="15" t="s">
        <v>10014</v>
      </c>
      <c r="F470" s="15" t="str">
        <f>VLOOKUP(WEEKDAY(E470),'Dia da Semana'!$S:$T,2,FALSE)</f>
        <v>Quinta</v>
      </c>
      <c r="G470" s="13" t="s">
        <v>10032</v>
      </c>
      <c r="H470" s="33" t="s">
        <v>8184</v>
      </c>
      <c r="I470" s="1"/>
      <c r="J470" s="1"/>
      <c r="K470" s="1"/>
      <c r="L470" s="1"/>
      <c r="M470" s="1"/>
      <c r="N470" s="15"/>
      <c r="O470" s="1"/>
      <c r="P470" s="1"/>
      <c r="Q470" s="1"/>
      <c r="R470" s="1"/>
      <c r="S470" s="1"/>
      <c r="T470" s="1"/>
      <c r="U470" s="1"/>
      <c r="V470" s="1"/>
      <c r="W470" s="1"/>
      <c r="X470" s="1"/>
      <c r="Y470" s="1"/>
      <c r="Z470" s="1"/>
    </row>
    <row r="471" ht="14.25" customHeight="1">
      <c r="A471" s="1"/>
      <c r="B471" s="12">
        <v>875842.0</v>
      </c>
      <c r="C471" s="15" t="s">
        <v>9561</v>
      </c>
      <c r="D471" s="15">
        <v>8453302.0</v>
      </c>
      <c r="E471" s="15" t="s">
        <v>10014</v>
      </c>
      <c r="F471" s="15" t="str">
        <f>VLOOKUP(WEEKDAY(E471),'Dia da Semana'!$S:$T,2,FALSE)</f>
        <v>Quinta</v>
      </c>
      <c r="G471" s="13" t="s">
        <v>10033</v>
      </c>
      <c r="H471" s="33" t="s">
        <v>8184</v>
      </c>
      <c r="I471" s="1"/>
      <c r="J471" s="1"/>
      <c r="K471" s="1"/>
      <c r="L471" s="1"/>
      <c r="M471" s="1"/>
      <c r="N471" s="15"/>
      <c r="O471" s="1"/>
      <c r="P471" s="1"/>
      <c r="Q471" s="1"/>
      <c r="R471" s="1"/>
      <c r="S471" s="1"/>
      <c r="T471" s="1"/>
      <c r="U471" s="1"/>
      <c r="V471" s="1"/>
      <c r="W471" s="1"/>
      <c r="X471" s="1"/>
      <c r="Y471" s="1"/>
      <c r="Z471" s="1"/>
    </row>
    <row r="472" ht="14.25" customHeight="1">
      <c r="A472" s="1"/>
      <c r="B472" s="12">
        <v>875976.0</v>
      </c>
      <c r="C472" s="15" t="s">
        <v>9561</v>
      </c>
      <c r="D472" s="15">
        <v>6215114.0</v>
      </c>
      <c r="E472" s="15" t="s">
        <v>10014</v>
      </c>
      <c r="F472" s="15" t="str">
        <f>VLOOKUP(WEEKDAY(E472),'Dia da Semana'!$S:$T,2,FALSE)</f>
        <v>Quinta</v>
      </c>
      <c r="G472" s="13" t="s">
        <v>10034</v>
      </c>
      <c r="H472" s="33" t="s">
        <v>8184</v>
      </c>
      <c r="I472" s="1"/>
      <c r="J472" s="1"/>
      <c r="K472" s="1"/>
      <c r="L472" s="1"/>
      <c r="M472" s="1"/>
      <c r="N472" s="15"/>
      <c r="O472" s="1"/>
      <c r="P472" s="1"/>
      <c r="Q472" s="1"/>
      <c r="R472" s="1"/>
      <c r="S472" s="1"/>
      <c r="T472" s="1"/>
      <c r="U472" s="1"/>
      <c r="V472" s="1"/>
      <c r="W472" s="1"/>
      <c r="X472" s="1"/>
      <c r="Y472" s="1"/>
      <c r="Z472" s="1"/>
    </row>
    <row r="473" ht="14.25" customHeight="1">
      <c r="A473" s="1"/>
      <c r="B473" s="12">
        <v>876213.0</v>
      </c>
      <c r="C473" s="15" t="s">
        <v>4186</v>
      </c>
      <c r="D473" s="15">
        <v>8817692.0</v>
      </c>
      <c r="E473" s="15" t="s">
        <v>10014</v>
      </c>
      <c r="F473" s="15" t="str">
        <f>VLOOKUP(WEEKDAY(E473),'Dia da Semana'!$S:$T,2,FALSE)</f>
        <v>Quinta</v>
      </c>
      <c r="G473" s="13" t="s">
        <v>961</v>
      </c>
      <c r="H473" s="33" t="s">
        <v>8184</v>
      </c>
      <c r="I473" s="1"/>
      <c r="J473" s="1"/>
      <c r="K473" s="1"/>
      <c r="L473" s="1"/>
      <c r="M473" s="1"/>
      <c r="N473" s="15"/>
      <c r="O473" s="1"/>
      <c r="P473" s="1"/>
      <c r="Q473" s="1"/>
      <c r="R473" s="1"/>
      <c r="S473" s="1"/>
      <c r="T473" s="1"/>
      <c r="U473" s="1"/>
      <c r="V473" s="1"/>
      <c r="W473" s="1"/>
      <c r="X473" s="1"/>
      <c r="Y473" s="1"/>
      <c r="Z473" s="1"/>
    </row>
    <row r="474" ht="14.25" customHeight="1">
      <c r="A474" s="1"/>
      <c r="B474" s="12">
        <v>876432.0</v>
      </c>
      <c r="C474" s="15" t="s">
        <v>2410</v>
      </c>
      <c r="D474" s="15">
        <v>8870837.0</v>
      </c>
      <c r="E474" s="15" t="s">
        <v>10014</v>
      </c>
      <c r="F474" s="15" t="str">
        <f>VLOOKUP(WEEKDAY(E474),'Dia da Semana'!$S:$T,2,FALSE)</f>
        <v>Quinta</v>
      </c>
      <c r="G474" s="13" t="s">
        <v>10035</v>
      </c>
      <c r="H474" s="33" t="s">
        <v>8184</v>
      </c>
      <c r="I474" s="1"/>
      <c r="J474" s="1"/>
      <c r="K474" s="1"/>
      <c r="L474" s="1"/>
      <c r="M474" s="1"/>
      <c r="N474" s="15"/>
      <c r="O474" s="1"/>
      <c r="P474" s="1"/>
      <c r="Q474" s="1"/>
      <c r="R474" s="1"/>
      <c r="S474" s="1"/>
      <c r="T474" s="1"/>
      <c r="U474" s="1"/>
      <c r="V474" s="1"/>
      <c r="W474" s="1"/>
      <c r="X474" s="1"/>
      <c r="Y474" s="1"/>
      <c r="Z474" s="1"/>
    </row>
    <row r="475" ht="14.25" customHeight="1">
      <c r="A475" s="1"/>
      <c r="B475" s="12">
        <v>876482.0</v>
      </c>
      <c r="C475" s="15" t="s">
        <v>2410</v>
      </c>
      <c r="D475" s="15">
        <v>6223513.0</v>
      </c>
      <c r="E475" s="15" t="s">
        <v>10014</v>
      </c>
      <c r="F475" s="15" t="str">
        <f>VLOOKUP(WEEKDAY(E475),'Dia da Semana'!$S:$T,2,FALSE)</f>
        <v>Quinta</v>
      </c>
      <c r="G475" s="13" t="s">
        <v>10036</v>
      </c>
      <c r="H475" s="33" t="s">
        <v>8184</v>
      </c>
      <c r="I475" s="1"/>
      <c r="J475" s="1"/>
      <c r="K475" s="1"/>
      <c r="L475" s="1"/>
      <c r="M475" s="1"/>
      <c r="N475" s="15"/>
      <c r="O475" s="1"/>
      <c r="P475" s="1"/>
      <c r="Q475" s="1"/>
      <c r="R475" s="1"/>
      <c r="S475" s="1"/>
      <c r="T475" s="1"/>
      <c r="U475" s="1"/>
      <c r="V475" s="1"/>
      <c r="W475" s="1"/>
      <c r="X475" s="1"/>
      <c r="Y475" s="1"/>
      <c r="Z475" s="1"/>
    </row>
    <row r="476" ht="14.25" customHeight="1">
      <c r="A476" s="1"/>
      <c r="B476" s="12">
        <v>876510.0</v>
      </c>
      <c r="C476" s="15" t="s">
        <v>2410</v>
      </c>
      <c r="D476" s="15">
        <v>8755241.0</v>
      </c>
      <c r="E476" s="15" t="s">
        <v>10014</v>
      </c>
      <c r="F476" s="15" t="str">
        <f>VLOOKUP(WEEKDAY(E476),'Dia da Semana'!$S:$T,2,FALSE)</f>
        <v>Quinta</v>
      </c>
      <c r="G476" s="13" t="s">
        <v>886</v>
      </c>
      <c r="H476" s="33" t="s">
        <v>8184</v>
      </c>
      <c r="I476" s="1"/>
      <c r="J476" s="1"/>
      <c r="K476" s="1"/>
      <c r="L476" s="1"/>
      <c r="M476" s="1"/>
      <c r="N476" s="15"/>
      <c r="O476" s="1"/>
      <c r="P476" s="1"/>
      <c r="Q476" s="1"/>
      <c r="R476" s="1"/>
      <c r="S476" s="1"/>
      <c r="T476" s="1"/>
      <c r="U476" s="1"/>
      <c r="V476" s="1"/>
      <c r="W476" s="1"/>
      <c r="X476" s="1"/>
      <c r="Y476" s="1"/>
      <c r="Z476" s="1"/>
    </row>
    <row r="477" ht="14.25" customHeight="1">
      <c r="A477" s="1"/>
      <c r="B477" s="12">
        <v>876549.0</v>
      </c>
      <c r="C477" s="15" t="s">
        <v>2410</v>
      </c>
      <c r="D477" s="15">
        <v>3438518.0</v>
      </c>
      <c r="E477" s="15" t="s">
        <v>10014</v>
      </c>
      <c r="F477" s="15" t="str">
        <f>VLOOKUP(WEEKDAY(E477),'Dia da Semana'!$S:$T,2,FALSE)</f>
        <v>Quinta</v>
      </c>
      <c r="G477" s="13" t="s">
        <v>10037</v>
      </c>
      <c r="H477" s="33" t="s">
        <v>8184</v>
      </c>
      <c r="I477" s="1"/>
      <c r="J477" s="1"/>
      <c r="K477" s="1"/>
      <c r="L477" s="1"/>
      <c r="M477" s="1"/>
      <c r="N477" s="15"/>
      <c r="O477" s="1"/>
      <c r="P477" s="1"/>
      <c r="Q477" s="1"/>
      <c r="R477" s="1"/>
      <c r="S477" s="1"/>
      <c r="T477" s="1"/>
      <c r="U477" s="1"/>
      <c r="V477" s="1"/>
      <c r="W477" s="1"/>
      <c r="X477" s="1"/>
      <c r="Y477" s="1"/>
      <c r="Z477" s="1"/>
    </row>
    <row r="478" ht="14.25" customHeight="1">
      <c r="A478" s="1"/>
      <c r="B478" s="12">
        <v>876589.0</v>
      </c>
      <c r="C478" s="15" t="s">
        <v>4186</v>
      </c>
      <c r="D478" s="15">
        <v>2334698.0</v>
      </c>
      <c r="E478" s="15" t="s">
        <v>10014</v>
      </c>
      <c r="F478" s="15" t="str">
        <f>VLOOKUP(WEEKDAY(E478),'Dia da Semana'!$S:$T,2,FALSE)</f>
        <v>Quinta</v>
      </c>
      <c r="G478" s="13" t="s">
        <v>10038</v>
      </c>
      <c r="H478" s="33" t="s">
        <v>8184</v>
      </c>
      <c r="I478" s="1"/>
      <c r="J478" s="1"/>
      <c r="K478" s="1"/>
      <c r="L478" s="1"/>
      <c r="M478" s="1"/>
      <c r="N478" s="15"/>
      <c r="O478" s="1"/>
      <c r="P478" s="1"/>
      <c r="Q478" s="1"/>
      <c r="R478" s="1"/>
      <c r="S478" s="1"/>
      <c r="T478" s="1"/>
      <c r="U478" s="1"/>
      <c r="V478" s="1"/>
      <c r="W478" s="1"/>
      <c r="X478" s="1"/>
      <c r="Y478" s="1"/>
      <c r="Z478" s="1"/>
    </row>
    <row r="479" ht="14.25" customHeight="1">
      <c r="A479" s="1"/>
      <c r="B479" s="12">
        <v>876591.0</v>
      </c>
      <c r="C479" s="15" t="s">
        <v>2410</v>
      </c>
      <c r="D479" s="15">
        <v>8859006.0</v>
      </c>
      <c r="E479" s="15" t="s">
        <v>10014</v>
      </c>
      <c r="F479" s="15" t="str">
        <f>VLOOKUP(WEEKDAY(E479),'Dia da Semana'!$S:$T,2,FALSE)</f>
        <v>Quinta</v>
      </c>
      <c r="G479" s="13" t="s">
        <v>10039</v>
      </c>
      <c r="H479" s="33" t="s">
        <v>8184</v>
      </c>
      <c r="I479" s="1"/>
      <c r="J479" s="1"/>
      <c r="K479" s="1"/>
      <c r="L479" s="1"/>
      <c r="M479" s="1"/>
      <c r="N479" s="15"/>
      <c r="O479" s="1"/>
      <c r="P479" s="1"/>
      <c r="Q479" s="1"/>
      <c r="R479" s="1"/>
      <c r="S479" s="1"/>
      <c r="T479" s="1"/>
      <c r="U479" s="1"/>
      <c r="V479" s="1"/>
      <c r="W479" s="1"/>
      <c r="X479" s="1"/>
      <c r="Y479" s="1"/>
      <c r="Z479" s="1"/>
    </row>
    <row r="480" ht="14.25" customHeight="1">
      <c r="A480" s="1"/>
      <c r="B480" s="12">
        <v>876638.0</v>
      </c>
      <c r="C480" s="15" t="s">
        <v>2410</v>
      </c>
      <c r="D480" s="15">
        <v>7598991.0</v>
      </c>
      <c r="E480" s="15" t="s">
        <v>10014</v>
      </c>
      <c r="F480" s="15" t="str">
        <f>VLOOKUP(WEEKDAY(E480),'Dia da Semana'!$S:$T,2,FALSE)</f>
        <v>Quinta</v>
      </c>
      <c r="G480" s="13" t="s">
        <v>10040</v>
      </c>
      <c r="H480" s="33" t="s">
        <v>8184</v>
      </c>
      <c r="I480" s="1"/>
      <c r="J480" s="1"/>
      <c r="K480" s="1"/>
      <c r="L480" s="1"/>
      <c r="M480" s="1"/>
      <c r="N480" s="15"/>
      <c r="O480" s="1"/>
      <c r="P480" s="1"/>
      <c r="Q480" s="1"/>
      <c r="R480" s="1"/>
      <c r="S480" s="1"/>
      <c r="T480" s="1"/>
      <c r="U480" s="1"/>
      <c r="V480" s="1"/>
      <c r="W480" s="1"/>
      <c r="X480" s="1"/>
      <c r="Y480" s="1"/>
      <c r="Z480" s="1"/>
    </row>
    <row r="481" ht="14.25" customHeight="1">
      <c r="A481" s="1"/>
      <c r="B481" s="12">
        <v>877086.0</v>
      </c>
      <c r="C481" s="15" t="s">
        <v>2410</v>
      </c>
      <c r="D481" s="15">
        <v>8834292.0</v>
      </c>
      <c r="E481" s="15" t="s">
        <v>10014</v>
      </c>
      <c r="F481" s="15" t="str">
        <f>VLOOKUP(WEEKDAY(E481),'Dia da Semana'!$S:$T,2,FALSE)</f>
        <v>Quinta</v>
      </c>
      <c r="G481" s="13" t="s">
        <v>10041</v>
      </c>
      <c r="H481" s="33" t="s">
        <v>8184</v>
      </c>
      <c r="I481" s="1"/>
      <c r="J481" s="1"/>
      <c r="K481" s="1"/>
      <c r="L481" s="1"/>
      <c r="M481" s="1"/>
      <c r="N481" s="15"/>
      <c r="O481" s="1"/>
      <c r="P481" s="1"/>
      <c r="Q481" s="1"/>
      <c r="R481" s="1"/>
      <c r="S481" s="1"/>
      <c r="T481" s="1"/>
      <c r="U481" s="1"/>
      <c r="V481" s="1"/>
      <c r="W481" s="1"/>
      <c r="X481" s="1"/>
      <c r="Y481" s="1"/>
      <c r="Z481" s="1"/>
    </row>
    <row r="482" ht="14.25" customHeight="1">
      <c r="A482" s="1"/>
      <c r="B482" s="12">
        <v>877170.0</v>
      </c>
      <c r="C482" s="15" t="s">
        <v>2410</v>
      </c>
      <c r="D482" s="15">
        <v>4760757.0</v>
      </c>
      <c r="E482" s="15" t="s">
        <v>10014</v>
      </c>
      <c r="F482" s="15" t="str">
        <f>VLOOKUP(WEEKDAY(E482),'Dia da Semana'!$S:$T,2,FALSE)</f>
        <v>Quinta</v>
      </c>
      <c r="G482" s="13" t="s">
        <v>10042</v>
      </c>
      <c r="H482" s="33" t="s">
        <v>8184</v>
      </c>
      <c r="I482" s="1"/>
      <c r="J482" s="1"/>
      <c r="K482" s="1"/>
      <c r="L482" s="1"/>
      <c r="M482" s="1"/>
      <c r="N482" s="15"/>
      <c r="O482" s="1"/>
      <c r="P482" s="1"/>
      <c r="Q482" s="1"/>
      <c r="R482" s="1"/>
      <c r="S482" s="1"/>
      <c r="T482" s="1"/>
      <c r="U482" s="1"/>
      <c r="V482" s="1"/>
      <c r="W482" s="1"/>
      <c r="X482" s="1"/>
      <c r="Y482" s="1"/>
      <c r="Z482" s="1"/>
    </row>
    <row r="483" ht="14.25" customHeight="1">
      <c r="A483" s="1"/>
      <c r="B483" s="12">
        <v>877374.0</v>
      </c>
      <c r="C483" s="15" t="s">
        <v>2410</v>
      </c>
      <c r="D483" s="15">
        <v>267551.0</v>
      </c>
      <c r="E483" s="15" t="s">
        <v>10014</v>
      </c>
      <c r="F483" s="15" t="str">
        <f>VLOOKUP(WEEKDAY(E483),'Dia da Semana'!$S:$T,2,FALSE)</f>
        <v>Quinta</v>
      </c>
      <c r="G483" s="13" t="s">
        <v>10043</v>
      </c>
      <c r="H483" s="33" t="s">
        <v>8184</v>
      </c>
      <c r="I483" s="1"/>
      <c r="J483" s="1"/>
      <c r="K483" s="1"/>
      <c r="L483" s="1"/>
      <c r="M483" s="1"/>
      <c r="N483" s="15"/>
      <c r="O483" s="1"/>
      <c r="P483" s="1"/>
      <c r="Q483" s="1"/>
      <c r="R483" s="1"/>
      <c r="S483" s="1"/>
      <c r="T483" s="1"/>
      <c r="U483" s="1"/>
      <c r="V483" s="1"/>
      <c r="W483" s="1"/>
      <c r="X483" s="1"/>
      <c r="Y483" s="1"/>
      <c r="Z483" s="1"/>
    </row>
    <row r="484" ht="14.25" customHeight="1">
      <c r="A484" s="1"/>
      <c r="B484" s="12">
        <v>877549.0</v>
      </c>
      <c r="C484" s="15" t="s">
        <v>9561</v>
      </c>
      <c r="D484" s="15" t="s">
        <v>8022</v>
      </c>
      <c r="E484" s="15" t="s">
        <v>10014</v>
      </c>
      <c r="F484" s="15" t="str">
        <f>VLOOKUP(WEEKDAY(E484),'Dia da Semana'!$S:$T,2,FALSE)</f>
        <v>Quinta</v>
      </c>
      <c r="G484" s="13" t="s">
        <v>10044</v>
      </c>
      <c r="H484" s="33" t="s">
        <v>8184</v>
      </c>
      <c r="I484" s="1"/>
      <c r="J484" s="1"/>
      <c r="K484" s="1"/>
      <c r="L484" s="1"/>
      <c r="M484" s="1"/>
      <c r="N484" s="15"/>
      <c r="O484" s="1"/>
      <c r="P484" s="1"/>
      <c r="Q484" s="1"/>
      <c r="R484" s="1"/>
      <c r="S484" s="1"/>
      <c r="T484" s="1"/>
      <c r="U484" s="1"/>
      <c r="V484" s="1"/>
      <c r="W484" s="1"/>
      <c r="X484" s="1"/>
      <c r="Y484" s="1"/>
      <c r="Z484" s="1"/>
    </row>
    <row r="485" ht="14.25" customHeight="1">
      <c r="A485" s="1"/>
      <c r="B485" s="12">
        <v>877817.0</v>
      </c>
      <c r="C485" s="15" t="s">
        <v>2410</v>
      </c>
      <c r="D485" s="15">
        <v>3582472.0</v>
      </c>
      <c r="E485" s="15" t="s">
        <v>10014</v>
      </c>
      <c r="F485" s="15" t="str">
        <f>VLOOKUP(WEEKDAY(E485),'Dia da Semana'!$S:$T,2,FALSE)</f>
        <v>Quinta</v>
      </c>
      <c r="G485" s="13" t="s">
        <v>10045</v>
      </c>
      <c r="H485" s="33" t="s">
        <v>8184</v>
      </c>
      <c r="I485" s="1"/>
      <c r="J485" s="1"/>
      <c r="K485" s="1"/>
      <c r="L485" s="1"/>
      <c r="M485" s="1"/>
      <c r="N485" s="15"/>
      <c r="O485" s="1"/>
      <c r="P485" s="1"/>
      <c r="Q485" s="1"/>
      <c r="R485" s="1"/>
      <c r="S485" s="1"/>
      <c r="T485" s="1"/>
      <c r="U485" s="1"/>
      <c r="V485" s="1"/>
      <c r="W485" s="1"/>
      <c r="X485" s="1"/>
      <c r="Y485" s="1"/>
      <c r="Z485" s="1"/>
    </row>
    <row r="486" ht="14.25" customHeight="1">
      <c r="A486" s="1"/>
      <c r="B486" s="12">
        <v>878058.0</v>
      </c>
      <c r="C486" s="15" t="s">
        <v>2410</v>
      </c>
      <c r="D486" s="15">
        <v>6358932.0</v>
      </c>
      <c r="E486" s="15" t="s">
        <v>10014</v>
      </c>
      <c r="F486" s="15" t="str">
        <f>VLOOKUP(WEEKDAY(E486),'Dia da Semana'!$S:$T,2,FALSE)</f>
        <v>Quinta</v>
      </c>
      <c r="G486" s="13" t="s">
        <v>10046</v>
      </c>
      <c r="H486" s="33" t="s">
        <v>8184</v>
      </c>
      <c r="I486" s="1"/>
      <c r="J486" s="1"/>
      <c r="K486" s="1"/>
      <c r="L486" s="1"/>
      <c r="M486" s="1"/>
      <c r="N486" s="15"/>
      <c r="O486" s="1"/>
      <c r="P486" s="1"/>
      <c r="Q486" s="1"/>
      <c r="R486" s="1"/>
      <c r="S486" s="1"/>
      <c r="T486" s="1"/>
      <c r="U486" s="1"/>
      <c r="V486" s="1"/>
      <c r="W486" s="1"/>
      <c r="X486" s="1"/>
      <c r="Y486" s="1"/>
      <c r="Z486" s="1"/>
    </row>
    <row r="487" ht="14.25" customHeight="1">
      <c r="A487" s="1"/>
      <c r="B487" s="12">
        <v>741433.0</v>
      </c>
      <c r="C487" s="15" t="s">
        <v>9561</v>
      </c>
      <c r="D487" s="15">
        <v>4232505.0</v>
      </c>
      <c r="E487" s="15" t="s">
        <v>10047</v>
      </c>
      <c r="F487" s="15" t="str">
        <f>VLOOKUP(WEEKDAY(E487),'Dia da Semana'!$S:$T,2,FALSE)</f>
        <v>Quarta</v>
      </c>
      <c r="G487" s="13" t="s">
        <v>10048</v>
      </c>
      <c r="H487" s="33" t="s">
        <v>8184</v>
      </c>
      <c r="I487" s="1"/>
      <c r="J487" s="1"/>
      <c r="K487" s="1"/>
      <c r="L487" s="1"/>
      <c r="M487" s="1"/>
      <c r="N487" s="15"/>
      <c r="O487" s="1"/>
      <c r="P487" s="1"/>
      <c r="Q487" s="1"/>
      <c r="R487" s="1"/>
      <c r="S487" s="1"/>
      <c r="T487" s="1"/>
      <c r="U487" s="1"/>
      <c r="V487" s="1"/>
      <c r="W487" s="1"/>
      <c r="X487" s="1"/>
      <c r="Y487" s="1"/>
      <c r="Z487" s="1"/>
    </row>
    <row r="488" ht="14.25" customHeight="1">
      <c r="A488" s="1"/>
      <c r="B488" s="12">
        <v>845248.0</v>
      </c>
      <c r="C488" s="15" t="s">
        <v>9561</v>
      </c>
      <c r="D488" s="15">
        <v>897344.0</v>
      </c>
      <c r="E488" s="15" t="s">
        <v>10047</v>
      </c>
      <c r="F488" s="15" t="str">
        <f>VLOOKUP(WEEKDAY(E488),'Dia da Semana'!$S:$T,2,FALSE)</f>
        <v>Quarta</v>
      </c>
      <c r="G488" s="13" t="s">
        <v>10049</v>
      </c>
      <c r="H488" s="33" t="s">
        <v>8184</v>
      </c>
      <c r="I488" s="1"/>
      <c r="J488" s="1"/>
      <c r="K488" s="1"/>
      <c r="L488" s="1"/>
      <c r="M488" s="1"/>
      <c r="N488" s="15"/>
      <c r="O488" s="1"/>
      <c r="P488" s="1"/>
      <c r="Q488" s="1"/>
      <c r="R488" s="1"/>
      <c r="S488" s="1"/>
      <c r="T488" s="1"/>
      <c r="U488" s="1"/>
      <c r="V488" s="1"/>
      <c r="W488" s="1"/>
      <c r="X488" s="1"/>
      <c r="Y488" s="1"/>
      <c r="Z488" s="1"/>
    </row>
    <row r="489" ht="14.25" customHeight="1">
      <c r="A489" s="1"/>
      <c r="B489" s="12">
        <v>847418.0</v>
      </c>
      <c r="C489" s="15" t="s">
        <v>9561</v>
      </c>
      <c r="D489" s="15">
        <v>4008530.0</v>
      </c>
      <c r="E489" s="15" t="s">
        <v>10047</v>
      </c>
      <c r="F489" s="15" t="str">
        <f>VLOOKUP(WEEKDAY(E489),'Dia da Semana'!$S:$T,2,FALSE)</f>
        <v>Quarta</v>
      </c>
      <c r="G489" s="13" t="s">
        <v>10050</v>
      </c>
      <c r="H489" s="33" t="s">
        <v>8184</v>
      </c>
      <c r="I489" s="1"/>
      <c r="J489" s="1"/>
      <c r="K489" s="1"/>
      <c r="L489" s="1"/>
      <c r="M489" s="1"/>
      <c r="N489" s="15"/>
      <c r="O489" s="1"/>
      <c r="P489" s="1"/>
      <c r="Q489" s="1"/>
      <c r="R489" s="1"/>
      <c r="S489" s="1"/>
      <c r="T489" s="1"/>
      <c r="U489" s="1"/>
      <c r="V489" s="1"/>
      <c r="W489" s="1"/>
      <c r="X489" s="1"/>
      <c r="Y489" s="1"/>
      <c r="Z489" s="1"/>
    </row>
    <row r="490" ht="14.25" customHeight="1">
      <c r="A490" s="1"/>
      <c r="B490" s="12">
        <v>858204.0</v>
      </c>
      <c r="C490" s="15" t="s">
        <v>2410</v>
      </c>
      <c r="D490" s="15">
        <v>8784975.0</v>
      </c>
      <c r="E490" s="15" t="s">
        <v>10047</v>
      </c>
      <c r="F490" s="15" t="str">
        <f>VLOOKUP(WEEKDAY(E490),'Dia da Semana'!$S:$T,2,FALSE)</f>
        <v>Quarta</v>
      </c>
      <c r="G490" s="13" t="s">
        <v>10051</v>
      </c>
      <c r="H490" s="33" t="s">
        <v>8184</v>
      </c>
      <c r="I490" s="1"/>
      <c r="J490" s="1"/>
      <c r="K490" s="1"/>
      <c r="L490" s="1"/>
      <c r="M490" s="1"/>
      <c r="N490" s="15"/>
      <c r="O490" s="1"/>
      <c r="P490" s="1"/>
      <c r="Q490" s="1"/>
      <c r="R490" s="1"/>
      <c r="S490" s="1"/>
      <c r="T490" s="1"/>
      <c r="U490" s="1"/>
      <c r="V490" s="1"/>
      <c r="W490" s="1"/>
      <c r="X490" s="1"/>
      <c r="Y490" s="1"/>
      <c r="Z490" s="1"/>
    </row>
    <row r="491" ht="14.25" customHeight="1">
      <c r="A491" s="1"/>
      <c r="B491" s="12">
        <v>859008.0</v>
      </c>
      <c r="C491" s="15" t="s">
        <v>9561</v>
      </c>
      <c r="D491" s="15">
        <v>5802387.0</v>
      </c>
      <c r="E491" s="15" t="s">
        <v>10047</v>
      </c>
      <c r="F491" s="15" t="str">
        <f>VLOOKUP(WEEKDAY(E491),'Dia da Semana'!$S:$T,2,FALSE)</f>
        <v>Quarta</v>
      </c>
      <c r="G491" s="13" t="s">
        <v>10052</v>
      </c>
      <c r="H491" s="33" t="s">
        <v>8184</v>
      </c>
      <c r="I491" s="1"/>
      <c r="J491" s="1"/>
      <c r="K491" s="1"/>
      <c r="L491" s="1"/>
      <c r="M491" s="1"/>
      <c r="N491" s="15"/>
      <c r="O491" s="1"/>
      <c r="P491" s="1"/>
      <c r="Q491" s="1"/>
      <c r="R491" s="1"/>
      <c r="S491" s="1"/>
      <c r="T491" s="1"/>
      <c r="U491" s="1"/>
      <c r="V491" s="1"/>
      <c r="W491" s="1"/>
      <c r="X491" s="1"/>
      <c r="Y491" s="1"/>
      <c r="Z491" s="1"/>
    </row>
    <row r="492" ht="14.25" customHeight="1">
      <c r="A492" s="1"/>
      <c r="B492" s="12">
        <v>863073.0</v>
      </c>
      <c r="C492" s="15" t="s">
        <v>2410</v>
      </c>
      <c r="D492" s="15">
        <v>3559662.0</v>
      </c>
      <c r="E492" s="15" t="s">
        <v>10047</v>
      </c>
      <c r="F492" s="15" t="str">
        <f>VLOOKUP(WEEKDAY(E492),'Dia da Semana'!$S:$T,2,FALSE)</f>
        <v>Quarta</v>
      </c>
      <c r="G492" s="13" t="s">
        <v>10053</v>
      </c>
      <c r="H492" s="33" t="s">
        <v>8184</v>
      </c>
      <c r="I492" s="1"/>
      <c r="J492" s="1"/>
      <c r="K492" s="1"/>
      <c r="L492" s="1"/>
      <c r="M492" s="1"/>
      <c r="N492" s="15"/>
      <c r="O492" s="1"/>
      <c r="P492" s="1"/>
      <c r="Q492" s="1"/>
      <c r="R492" s="1"/>
      <c r="S492" s="1"/>
      <c r="T492" s="1"/>
      <c r="U492" s="1"/>
      <c r="V492" s="1"/>
      <c r="W492" s="1"/>
      <c r="X492" s="1"/>
      <c r="Y492" s="1"/>
      <c r="Z492" s="1"/>
    </row>
    <row r="493" ht="14.25" customHeight="1">
      <c r="A493" s="1"/>
      <c r="B493" s="12">
        <v>866956.0</v>
      </c>
      <c r="C493" s="15" t="s">
        <v>2410</v>
      </c>
      <c r="D493" s="15">
        <v>8859006.0</v>
      </c>
      <c r="E493" s="15" t="s">
        <v>10047</v>
      </c>
      <c r="F493" s="15" t="str">
        <f>VLOOKUP(WEEKDAY(E493),'Dia da Semana'!$S:$T,2,FALSE)</f>
        <v>Quarta</v>
      </c>
      <c r="G493" s="13" t="s">
        <v>10054</v>
      </c>
      <c r="H493" s="33" t="s">
        <v>8184</v>
      </c>
      <c r="I493" s="1"/>
      <c r="J493" s="1"/>
      <c r="K493" s="1"/>
      <c r="L493" s="1"/>
      <c r="M493" s="1"/>
      <c r="N493" s="15"/>
      <c r="O493" s="1"/>
      <c r="P493" s="1"/>
      <c r="Q493" s="1"/>
      <c r="R493" s="1"/>
      <c r="S493" s="1"/>
      <c r="T493" s="1"/>
      <c r="U493" s="1"/>
      <c r="V493" s="1"/>
      <c r="W493" s="1"/>
      <c r="X493" s="1"/>
      <c r="Y493" s="1"/>
      <c r="Z493" s="1"/>
    </row>
    <row r="494" ht="14.25" customHeight="1">
      <c r="A494" s="1"/>
      <c r="B494" s="12">
        <v>867200.0</v>
      </c>
      <c r="C494" s="15" t="s">
        <v>9561</v>
      </c>
      <c r="D494" s="15">
        <v>8849789.0</v>
      </c>
      <c r="E494" s="15" t="s">
        <v>10047</v>
      </c>
      <c r="F494" s="15" t="str">
        <f>VLOOKUP(WEEKDAY(E494),'Dia da Semana'!$S:$T,2,FALSE)</f>
        <v>Quarta</v>
      </c>
      <c r="G494" s="13" t="s">
        <v>10055</v>
      </c>
      <c r="H494" s="33" t="s">
        <v>8184</v>
      </c>
      <c r="I494" s="1"/>
      <c r="J494" s="1"/>
      <c r="K494" s="1"/>
      <c r="L494" s="1"/>
      <c r="M494" s="1"/>
      <c r="N494" s="15"/>
      <c r="O494" s="1"/>
      <c r="P494" s="1"/>
      <c r="Q494" s="1"/>
      <c r="R494" s="1"/>
      <c r="S494" s="1"/>
      <c r="T494" s="1"/>
      <c r="U494" s="1"/>
      <c r="V494" s="1"/>
      <c r="W494" s="1"/>
      <c r="X494" s="1"/>
      <c r="Y494" s="1"/>
      <c r="Z494" s="1"/>
    </row>
    <row r="495" ht="14.25" customHeight="1">
      <c r="A495" s="1"/>
      <c r="B495" s="12">
        <v>868777.0</v>
      </c>
      <c r="C495" s="15" t="s">
        <v>4186</v>
      </c>
      <c r="D495" s="15">
        <v>340257.0</v>
      </c>
      <c r="E495" s="15" t="s">
        <v>10047</v>
      </c>
      <c r="F495" s="15" t="str">
        <f>VLOOKUP(WEEKDAY(E495),'Dia da Semana'!$S:$T,2,FALSE)</f>
        <v>Quarta</v>
      </c>
      <c r="G495" s="13" t="s">
        <v>10056</v>
      </c>
      <c r="H495" s="33" t="s">
        <v>8184</v>
      </c>
      <c r="I495" s="1"/>
      <c r="J495" s="1"/>
      <c r="K495" s="1"/>
      <c r="L495" s="1"/>
      <c r="M495" s="1"/>
      <c r="N495" s="15"/>
      <c r="O495" s="1"/>
      <c r="P495" s="1"/>
      <c r="Q495" s="1"/>
      <c r="R495" s="1"/>
      <c r="S495" s="1"/>
      <c r="T495" s="1"/>
      <c r="U495" s="1"/>
      <c r="V495" s="1"/>
      <c r="W495" s="1"/>
      <c r="X495" s="1"/>
      <c r="Y495" s="1"/>
      <c r="Z495" s="1"/>
    </row>
    <row r="496" ht="14.25" customHeight="1">
      <c r="A496" s="1"/>
      <c r="B496" s="12">
        <v>868866.0</v>
      </c>
      <c r="C496" s="15" t="s">
        <v>9561</v>
      </c>
      <c r="D496" s="15">
        <v>8747292.0</v>
      </c>
      <c r="E496" s="15" t="s">
        <v>10047</v>
      </c>
      <c r="F496" s="15" t="str">
        <f>VLOOKUP(WEEKDAY(E496),'Dia da Semana'!$S:$T,2,FALSE)</f>
        <v>Quarta</v>
      </c>
      <c r="G496" s="13" t="s">
        <v>10057</v>
      </c>
      <c r="H496" s="33" t="s">
        <v>8184</v>
      </c>
      <c r="I496" s="1"/>
      <c r="J496" s="1"/>
      <c r="K496" s="1"/>
      <c r="L496" s="1"/>
      <c r="M496" s="1"/>
      <c r="N496" s="15"/>
      <c r="O496" s="1"/>
      <c r="P496" s="1"/>
      <c r="Q496" s="1"/>
      <c r="R496" s="1"/>
      <c r="S496" s="1"/>
      <c r="T496" s="1"/>
      <c r="U496" s="1"/>
      <c r="V496" s="1"/>
      <c r="W496" s="1"/>
      <c r="X496" s="1"/>
      <c r="Y496" s="1"/>
      <c r="Z496" s="1"/>
    </row>
    <row r="497" ht="14.25" customHeight="1">
      <c r="A497" s="1"/>
      <c r="B497" s="12">
        <v>869638.0</v>
      </c>
      <c r="C497" s="15" t="s">
        <v>9561</v>
      </c>
      <c r="D497" s="15">
        <v>2055053.0</v>
      </c>
      <c r="E497" s="15" t="s">
        <v>10047</v>
      </c>
      <c r="F497" s="15" t="str">
        <f>VLOOKUP(WEEKDAY(E497),'Dia da Semana'!$S:$T,2,FALSE)</f>
        <v>Quarta</v>
      </c>
      <c r="G497" s="13" t="s">
        <v>10058</v>
      </c>
      <c r="H497" s="33" t="s">
        <v>8184</v>
      </c>
      <c r="I497" s="1"/>
      <c r="J497" s="1"/>
      <c r="K497" s="1"/>
      <c r="L497" s="1"/>
      <c r="M497" s="1"/>
      <c r="N497" s="15"/>
      <c r="O497" s="1"/>
      <c r="P497" s="1"/>
      <c r="Q497" s="1"/>
      <c r="R497" s="1"/>
      <c r="S497" s="1"/>
      <c r="T497" s="1"/>
      <c r="U497" s="1"/>
      <c r="V497" s="1"/>
      <c r="W497" s="1"/>
      <c r="X497" s="1"/>
      <c r="Y497" s="1"/>
      <c r="Z497" s="1"/>
    </row>
    <row r="498" ht="14.25" customHeight="1">
      <c r="A498" s="1"/>
      <c r="B498" s="12">
        <v>869682.0</v>
      </c>
      <c r="C498" s="15" t="s">
        <v>2410</v>
      </c>
      <c r="D498" s="15">
        <v>7799145.0</v>
      </c>
      <c r="E498" s="15" t="s">
        <v>10047</v>
      </c>
      <c r="F498" s="15" t="str">
        <f>VLOOKUP(WEEKDAY(E498),'Dia da Semana'!$S:$T,2,FALSE)</f>
        <v>Quarta</v>
      </c>
      <c r="G498" s="13" t="s">
        <v>10059</v>
      </c>
      <c r="H498" s="33" t="s">
        <v>8184</v>
      </c>
      <c r="I498" s="1"/>
      <c r="J498" s="1"/>
      <c r="K498" s="1"/>
      <c r="L498" s="1"/>
      <c r="M498" s="1"/>
      <c r="N498" s="15"/>
      <c r="O498" s="1"/>
      <c r="P498" s="1"/>
      <c r="Q498" s="1"/>
      <c r="R498" s="1"/>
      <c r="S498" s="1"/>
      <c r="T498" s="1"/>
      <c r="U498" s="1"/>
      <c r="V498" s="1"/>
      <c r="W498" s="1"/>
      <c r="X498" s="1"/>
      <c r="Y498" s="1"/>
      <c r="Z498" s="1"/>
    </row>
    <row r="499" ht="14.25" customHeight="1">
      <c r="A499" s="1"/>
      <c r="B499" s="12">
        <v>869897.0</v>
      </c>
      <c r="C499" s="15" t="s">
        <v>9561</v>
      </c>
      <c r="D499" s="15">
        <v>4492376.0</v>
      </c>
      <c r="E499" s="15" t="s">
        <v>10047</v>
      </c>
      <c r="F499" s="15" t="str">
        <f>VLOOKUP(WEEKDAY(E499),'Dia da Semana'!$S:$T,2,FALSE)</f>
        <v>Quarta</v>
      </c>
      <c r="G499" s="13" t="s">
        <v>10060</v>
      </c>
      <c r="H499" s="33" t="s">
        <v>8184</v>
      </c>
      <c r="I499" s="1"/>
      <c r="J499" s="1"/>
      <c r="K499" s="1"/>
      <c r="L499" s="1"/>
      <c r="M499" s="1"/>
      <c r="N499" s="15"/>
      <c r="O499" s="1"/>
      <c r="P499" s="1"/>
      <c r="Q499" s="1"/>
      <c r="R499" s="1"/>
      <c r="S499" s="1"/>
      <c r="T499" s="1"/>
      <c r="U499" s="1"/>
      <c r="V499" s="1"/>
      <c r="W499" s="1"/>
      <c r="X499" s="1"/>
      <c r="Y499" s="1"/>
      <c r="Z499" s="1"/>
    </row>
    <row r="500" ht="14.25" customHeight="1">
      <c r="A500" s="1"/>
      <c r="B500" s="12">
        <v>869904.0</v>
      </c>
      <c r="C500" s="15" t="s">
        <v>9561</v>
      </c>
      <c r="D500" s="15">
        <v>8627785.0</v>
      </c>
      <c r="E500" s="15" t="s">
        <v>10047</v>
      </c>
      <c r="F500" s="15" t="str">
        <f>VLOOKUP(WEEKDAY(E500),'Dia da Semana'!$S:$T,2,FALSE)</f>
        <v>Quarta</v>
      </c>
      <c r="G500" s="13" t="s">
        <v>10061</v>
      </c>
      <c r="H500" s="33" t="s">
        <v>8184</v>
      </c>
      <c r="I500" s="1"/>
      <c r="J500" s="1"/>
      <c r="K500" s="1"/>
      <c r="L500" s="1"/>
      <c r="M500" s="1"/>
      <c r="N500" s="15"/>
      <c r="O500" s="1"/>
      <c r="P500" s="1"/>
      <c r="Q500" s="1"/>
      <c r="R500" s="1"/>
      <c r="S500" s="1"/>
      <c r="T500" s="1"/>
      <c r="U500" s="1"/>
      <c r="V500" s="1"/>
      <c r="W500" s="1"/>
      <c r="X500" s="1"/>
      <c r="Y500" s="1"/>
      <c r="Z500" s="1"/>
    </row>
    <row r="501" ht="14.25" customHeight="1">
      <c r="A501" s="1"/>
      <c r="B501" s="12">
        <v>870343.0</v>
      </c>
      <c r="C501" s="15" t="s">
        <v>9561</v>
      </c>
      <c r="D501" s="15">
        <v>411363.0</v>
      </c>
      <c r="E501" s="15" t="s">
        <v>10047</v>
      </c>
      <c r="F501" s="15" t="str">
        <f>VLOOKUP(WEEKDAY(E501),'Dia da Semana'!$S:$T,2,FALSE)</f>
        <v>Quarta</v>
      </c>
      <c r="G501" s="13" t="s">
        <v>10062</v>
      </c>
      <c r="H501" s="33" t="s">
        <v>8184</v>
      </c>
      <c r="I501" s="1"/>
      <c r="J501" s="1"/>
      <c r="K501" s="1"/>
      <c r="L501" s="1"/>
      <c r="M501" s="1"/>
      <c r="N501" s="15"/>
      <c r="O501" s="1"/>
      <c r="P501" s="1"/>
      <c r="Q501" s="1"/>
      <c r="R501" s="1"/>
      <c r="S501" s="1"/>
      <c r="T501" s="1"/>
      <c r="U501" s="1"/>
      <c r="V501" s="1"/>
      <c r="W501" s="1"/>
      <c r="X501" s="1"/>
      <c r="Y501" s="1"/>
      <c r="Z501" s="1"/>
    </row>
    <row r="502" ht="14.25" customHeight="1">
      <c r="A502" s="1"/>
      <c r="B502" s="12">
        <v>870345.0</v>
      </c>
      <c r="C502" s="15" t="s">
        <v>9561</v>
      </c>
      <c r="D502" s="15">
        <v>411363.0</v>
      </c>
      <c r="E502" s="15" t="s">
        <v>10047</v>
      </c>
      <c r="F502" s="15" t="str">
        <f>VLOOKUP(WEEKDAY(E502),'Dia da Semana'!$S:$T,2,FALSE)</f>
        <v>Quarta</v>
      </c>
      <c r="G502" s="13" t="s">
        <v>10063</v>
      </c>
      <c r="H502" s="33" t="s">
        <v>8184</v>
      </c>
      <c r="I502" s="1"/>
      <c r="J502" s="1"/>
      <c r="K502" s="1"/>
      <c r="L502" s="1"/>
      <c r="M502" s="1"/>
      <c r="N502" s="15"/>
      <c r="O502" s="1"/>
      <c r="P502" s="1"/>
      <c r="Q502" s="1"/>
      <c r="R502" s="1"/>
      <c r="S502" s="1"/>
      <c r="T502" s="1"/>
      <c r="U502" s="1"/>
      <c r="V502" s="1"/>
      <c r="W502" s="1"/>
      <c r="X502" s="1"/>
      <c r="Y502" s="1"/>
      <c r="Z502" s="1"/>
    </row>
    <row r="503" ht="14.25" customHeight="1">
      <c r="A503" s="1"/>
      <c r="B503" s="12">
        <v>870834.0</v>
      </c>
      <c r="C503" s="15" t="s">
        <v>2410</v>
      </c>
      <c r="D503" s="15">
        <v>3987423.0</v>
      </c>
      <c r="E503" s="15" t="s">
        <v>10047</v>
      </c>
      <c r="F503" s="15" t="str">
        <f>VLOOKUP(WEEKDAY(E503),'Dia da Semana'!$S:$T,2,FALSE)</f>
        <v>Quarta</v>
      </c>
      <c r="G503" s="13" t="s">
        <v>10064</v>
      </c>
      <c r="H503" s="33" t="s">
        <v>8184</v>
      </c>
      <c r="I503" s="1"/>
      <c r="J503" s="1"/>
      <c r="K503" s="1"/>
      <c r="L503" s="1"/>
      <c r="M503" s="1"/>
      <c r="N503" s="15"/>
      <c r="O503" s="1"/>
      <c r="P503" s="1"/>
      <c r="Q503" s="1"/>
      <c r="R503" s="1"/>
      <c r="S503" s="1"/>
      <c r="T503" s="1"/>
      <c r="U503" s="1"/>
      <c r="V503" s="1"/>
      <c r="W503" s="1"/>
      <c r="X503" s="1"/>
      <c r="Y503" s="1"/>
      <c r="Z503" s="1"/>
    </row>
    <row r="504" ht="14.25" customHeight="1">
      <c r="A504" s="1"/>
      <c r="B504" s="12">
        <v>871253.0</v>
      </c>
      <c r="C504" s="15" t="s">
        <v>2410</v>
      </c>
      <c r="D504" s="15">
        <v>4527484.0</v>
      </c>
      <c r="E504" s="15" t="s">
        <v>10047</v>
      </c>
      <c r="F504" s="15" t="str">
        <f>VLOOKUP(WEEKDAY(E504),'Dia da Semana'!$S:$T,2,FALSE)</f>
        <v>Quarta</v>
      </c>
      <c r="G504" s="13" t="s">
        <v>10065</v>
      </c>
      <c r="H504" s="33" t="s">
        <v>8184</v>
      </c>
      <c r="I504" s="1"/>
      <c r="J504" s="1"/>
      <c r="K504" s="1"/>
      <c r="L504" s="1"/>
      <c r="M504" s="1"/>
      <c r="N504" s="15"/>
      <c r="O504" s="1"/>
      <c r="P504" s="1"/>
      <c r="Q504" s="1"/>
      <c r="R504" s="1"/>
      <c r="S504" s="1"/>
      <c r="T504" s="1"/>
      <c r="U504" s="1"/>
      <c r="V504" s="1"/>
      <c r="W504" s="1"/>
      <c r="X504" s="1"/>
      <c r="Y504" s="1"/>
      <c r="Z504" s="1"/>
    </row>
    <row r="505" ht="14.25" customHeight="1">
      <c r="A505" s="1"/>
      <c r="B505" s="12">
        <v>871620.0</v>
      </c>
      <c r="C505" s="15" t="s">
        <v>2410</v>
      </c>
      <c r="D505" s="15">
        <v>7834580.0</v>
      </c>
      <c r="E505" s="15" t="s">
        <v>10047</v>
      </c>
      <c r="F505" s="15" t="str">
        <f>VLOOKUP(WEEKDAY(E505),'Dia da Semana'!$S:$T,2,FALSE)</f>
        <v>Quarta</v>
      </c>
      <c r="G505" s="13" t="s">
        <v>10066</v>
      </c>
      <c r="H505" s="33" t="s">
        <v>8184</v>
      </c>
      <c r="I505" s="1"/>
      <c r="J505" s="1"/>
      <c r="K505" s="1"/>
      <c r="L505" s="1"/>
      <c r="M505" s="1"/>
      <c r="N505" s="15"/>
      <c r="O505" s="1"/>
      <c r="P505" s="1"/>
      <c r="Q505" s="1"/>
      <c r="R505" s="1"/>
      <c r="S505" s="1"/>
      <c r="T505" s="1"/>
      <c r="U505" s="1"/>
      <c r="V505" s="1"/>
      <c r="W505" s="1"/>
      <c r="X505" s="1"/>
      <c r="Y505" s="1"/>
      <c r="Z505" s="1"/>
    </row>
    <row r="506" ht="14.25" customHeight="1">
      <c r="A506" s="1"/>
      <c r="B506" s="12">
        <v>871712.0</v>
      </c>
      <c r="C506" s="15" t="s">
        <v>9561</v>
      </c>
      <c r="D506" s="15">
        <v>1107384.0</v>
      </c>
      <c r="E506" s="15" t="s">
        <v>10047</v>
      </c>
      <c r="F506" s="15" t="str">
        <f>VLOOKUP(WEEKDAY(E506),'Dia da Semana'!$S:$T,2,FALSE)</f>
        <v>Quarta</v>
      </c>
      <c r="G506" s="13" t="s">
        <v>10067</v>
      </c>
      <c r="H506" s="33" t="s">
        <v>8184</v>
      </c>
      <c r="I506" s="1"/>
      <c r="J506" s="1"/>
      <c r="K506" s="1"/>
      <c r="L506" s="1"/>
      <c r="M506" s="1"/>
      <c r="N506" s="15"/>
      <c r="O506" s="1"/>
      <c r="P506" s="1"/>
      <c r="Q506" s="1"/>
      <c r="R506" s="1"/>
      <c r="S506" s="1"/>
      <c r="T506" s="1"/>
      <c r="U506" s="1"/>
      <c r="V506" s="1"/>
      <c r="W506" s="1"/>
      <c r="X506" s="1"/>
      <c r="Y506" s="1"/>
      <c r="Z506" s="1"/>
    </row>
    <row r="507" ht="14.25" customHeight="1">
      <c r="A507" s="1"/>
      <c r="B507" s="12">
        <v>871723.0</v>
      </c>
      <c r="C507" s="15" t="s">
        <v>2410</v>
      </c>
      <c r="D507" s="15">
        <v>8868388.0</v>
      </c>
      <c r="E507" s="15" t="s">
        <v>10047</v>
      </c>
      <c r="F507" s="15" t="str">
        <f>VLOOKUP(WEEKDAY(E507),'Dia da Semana'!$S:$T,2,FALSE)</f>
        <v>Quarta</v>
      </c>
      <c r="G507" s="13" t="s">
        <v>10068</v>
      </c>
      <c r="H507" s="33" t="s">
        <v>8184</v>
      </c>
      <c r="I507" s="1"/>
      <c r="J507" s="1"/>
      <c r="K507" s="1"/>
      <c r="L507" s="1"/>
      <c r="M507" s="1"/>
      <c r="N507" s="15"/>
      <c r="O507" s="1"/>
      <c r="P507" s="1"/>
      <c r="Q507" s="1"/>
      <c r="R507" s="1"/>
      <c r="S507" s="1"/>
      <c r="T507" s="1"/>
      <c r="U507" s="1"/>
      <c r="V507" s="1"/>
      <c r="W507" s="1"/>
      <c r="X507" s="1"/>
      <c r="Y507" s="1"/>
      <c r="Z507" s="1"/>
    </row>
    <row r="508" ht="14.25" customHeight="1">
      <c r="A508" s="1"/>
      <c r="B508" s="12">
        <v>871914.0</v>
      </c>
      <c r="C508" s="15" t="s">
        <v>2410</v>
      </c>
      <c r="D508" s="15">
        <v>6456051.0</v>
      </c>
      <c r="E508" s="15" t="s">
        <v>10047</v>
      </c>
      <c r="F508" s="15" t="str">
        <f>VLOOKUP(WEEKDAY(E508),'Dia da Semana'!$S:$T,2,FALSE)</f>
        <v>Quarta</v>
      </c>
      <c r="G508" s="13" t="s">
        <v>10069</v>
      </c>
      <c r="H508" s="33" t="s">
        <v>8184</v>
      </c>
      <c r="I508" s="1"/>
      <c r="J508" s="1"/>
      <c r="K508" s="1"/>
      <c r="L508" s="1"/>
      <c r="M508" s="1"/>
      <c r="N508" s="15"/>
      <c r="O508" s="1"/>
      <c r="P508" s="1"/>
      <c r="Q508" s="1"/>
      <c r="R508" s="1"/>
      <c r="S508" s="1"/>
      <c r="T508" s="1"/>
      <c r="U508" s="1"/>
      <c r="V508" s="1"/>
      <c r="W508" s="1"/>
      <c r="X508" s="1"/>
      <c r="Y508" s="1"/>
      <c r="Z508" s="1"/>
    </row>
    <row r="509" ht="14.25" customHeight="1">
      <c r="A509" s="1"/>
      <c r="B509" s="12">
        <v>871936.0</v>
      </c>
      <c r="C509" s="15" t="s">
        <v>2410</v>
      </c>
      <c r="D509" s="15">
        <v>2170382.0</v>
      </c>
      <c r="E509" s="15" t="s">
        <v>10047</v>
      </c>
      <c r="F509" s="15" t="str">
        <f>VLOOKUP(WEEKDAY(E509),'Dia da Semana'!$S:$T,2,FALSE)</f>
        <v>Quarta</v>
      </c>
      <c r="G509" s="13" t="s">
        <v>10070</v>
      </c>
      <c r="H509" s="33" t="s">
        <v>8184</v>
      </c>
      <c r="I509" s="1"/>
      <c r="J509" s="1"/>
      <c r="K509" s="1"/>
      <c r="L509" s="1"/>
      <c r="M509" s="1"/>
      <c r="N509" s="15"/>
      <c r="O509" s="1"/>
      <c r="P509" s="1"/>
      <c r="Q509" s="1"/>
      <c r="R509" s="1"/>
      <c r="S509" s="1"/>
      <c r="T509" s="1"/>
      <c r="U509" s="1"/>
      <c r="V509" s="1"/>
      <c r="W509" s="1"/>
      <c r="X509" s="1"/>
      <c r="Y509" s="1"/>
      <c r="Z509" s="1"/>
    </row>
    <row r="510" ht="14.25" customHeight="1">
      <c r="A510" s="1"/>
      <c r="B510" s="12">
        <v>872021.0</v>
      </c>
      <c r="C510" s="15" t="s">
        <v>2410</v>
      </c>
      <c r="D510" s="15">
        <v>7205595.0</v>
      </c>
      <c r="E510" s="15" t="s">
        <v>10047</v>
      </c>
      <c r="F510" s="15" t="str">
        <f>VLOOKUP(WEEKDAY(E510),'Dia da Semana'!$S:$T,2,FALSE)</f>
        <v>Quarta</v>
      </c>
      <c r="G510" s="13" t="s">
        <v>10071</v>
      </c>
      <c r="H510" s="33" t="s">
        <v>8184</v>
      </c>
      <c r="I510" s="1"/>
      <c r="J510" s="1"/>
      <c r="K510" s="1"/>
      <c r="L510" s="1"/>
      <c r="M510" s="1"/>
      <c r="N510" s="15"/>
      <c r="O510" s="1"/>
      <c r="P510" s="1"/>
      <c r="Q510" s="1"/>
      <c r="R510" s="1"/>
      <c r="S510" s="1"/>
      <c r="T510" s="1"/>
      <c r="U510" s="1"/>
      <c r="V510" s="1"/>
      <c r="W510" s="1"/>
      <c r="X510" s="1"/>
      <c r="Y510" s="1"/>
      <c r="Z510" s="1"/>
    </row>
    <row r="511" ht="14.25" customHeight="1">
      <c r="A511" s="1"/>
      <c r="B511" s="12">
        <v>872120.0</v>
      </c>
      <c r="C511" s="15" t="s">
        <v>2410</v>
      </c>
      <c r="D511" s="15">
        <v>8691059.0</v>
      </c>
      <c r="E511" s="15" t="s">
        <v>10047</v>
      </c>
      <c r="F511" s="15" t="str">
        <f>VLOOKUP(WEEKDAY(E511),'Dia da Semana'!$S:$T,2,FALSE)</f>
        <v>Quarta</v>
      </c>
      <c r="G511" s="13" t="s">
        <v>10072</v>
      </c>
      <c r="H511" s="33" t="s">
        <v>8184</v>
      </c>
      <c r="I511" s="1"/>
      <c r="J511" s="1"/>
      <c r="K511" s="1"/>
      <c r="L511" s="1"/>
      <c r="M511" s="1"/>
      <c r="N511" s="15"/>
      <c r="O511" s="1"/>
      <c r="P511" s="1"/>
      <c r="Q511" s="1"/>
      <c r="R511" s="1"/>
      <c r="S511" s="1"/>
      <c r="T511" s="1"/>
      <c r="U511" s="1"/>
      <c r="V511" s="1"/>
      <c r="W511" s="1"/>
      <c r="X511" s="1"/>
      <c r="Y511" s="1"/>
      <c r="Z511" s="1"/>
    </row>
    <row r="512" ht="14.25" customHeight="1">
      <c r="A512" s="1"/>
      <c r="B512" s="12">
        <v>873197.0</v>
      </c>
      <c r="C512" s="15" t="s">
        <v>9561</v>
      </c>
      <c r="D512" s="15">
        <v>7180914.0</v>
      </c>
      <c r="E512" s="15" t="s">
        <v>10047</v>
      </c>
      <c r="F512" s="15" t="str">
        <f>VLOOKUP(WEEKDAY(E512),'Dia da Semana'!$S:$T,2,FALSE)</f>
        <v>Quarta</v>
      </c>
      <c r="G512" s="13" t="s">
        <v>10073</v>
      </c>
      <c r="H512" s="33" t="s">
        <v>8184</v>
      </c>
      <c r="I512" s="1"/>
      <c r="J512" s="1"/>
      <c r="K512" s="1"/>
      <c r="L512" s="1"/>
      <c r="M512" s="1"/>
      <c r="N512" s="15"/>
      <c r="O512" s="1"/>
      <c r="P512" s="1"/>
      <c r="Q512" s="1"/>
      <c r="R512" s="1"/>
      <c r="S512" s="1"/>
      <c r="T512" s="1"/>
      <c r="U512" s="1"/>
      <c r="V512" s="1"/>
      <c r="W512" s="1"/>
      <c r="X512" s="1"/>
      <c r="Y512" s="1"/>
      <c r="Z512" s="1"/>
    </row>
    <row r="513" ht="14.25" customHeight="1">
      <c r="A513" s="1"/>
      <c r="B513" s="12">
        <v>873290.0</v>
      </c>
      <c r="C513" s="15" t="s">
        <v>4186</v>
      </c>
      <c r="D513" s="15">
        <v>3206372.0</v>
      </c>
      <c r="E513" s="15" t="s">
        <v>10047</v>
      </c>
      <c r="F513" s="15" t="str">
        <f>VLOOKUP(WEEKDAY(E513),'Dia da Semana'!$S:$T,2,FALSE)</f>
        <v>Quarta</v>
      </c>
      <c r="G513" s="13" t="s">
        <v>10074</v>
      </c>
      <c r="H513" s="33" t="s">
        <v>8184</v>
      </c>
      <c r="I513" s="1"/>
      <c r="J513" s="1"/>
      <c r="K513" s="1"/>
      <c r="L513" s="1"/>
      <c r="M513" s="1"/>
      <c r="N513" s="15"/>
      <c r="O513" s="1"/>
      <c r="P513" s="1"/>
      <c r="Q513" s="1"/>
      <c r="R513" s="1"/>
      <c r="S513" s="1"/>
      <c r="T513" s="1"/>
      <c r="U513" s="1"/>
      <c r="V513" s="1"/>
      <c r="W513" s="1"/>
      <c r="X513" s="1"/>
      <c r="Y513" s="1"/>
      <c r="Z513" s="1"/>
    </row>
    <row r="514" ht="14.25" customHeight="1">
      <c r="A514" s="1"/>
      <c r="B514" s="12">
        <v>873510.0</v>
      </c>
      <c r="C514" s="15" t="s">
        <v>9561</v>
      </c>
      <c r="D514" s="15">
        <v>3689328.0</v>
      </c>
      <c r="E514" s="15" t="s">
        <v>10047</v>
      </c>
      <c r="F514" s="15" t="str">
        <f>VLOOKUP(WEEKDAY(E514),'Dia da Semana'!$S:$T,2,FALSE)</f>
        <v>Quarta</v>
      </c>
      <c r="G514" s="13" t="s">
        <v>10075</v>
      </c>
      <c r="H514" s="33" t="s">
        <v>8184</v>
      </c>
      <c r="I514" s="1"/>
      <c r="J514" s="1"/>
      <c r="K514" s="1"/>
      <c r="L514" s="1"/>
      <c r="M514" s="1"/>
      <c r="N514" s="15"/>
      <c r="O514" s="1"/>
      <c r="P514" s="1"/>
      <c r="Q514" s="1"/>
      <c r="R514" s="1"/>
      <c r="S514" s="1"/>
      <c r="T514" s="1"/>
      <c r="U514" s="1"/>
      <c r="V514" s="1"/>
      <c r="W514" s="1"/>
      <c r="X514" s="1"/>
      <c r="Y514" s="1"/>
      <c r="Z514" s="1"/>
    </row>
    <row r="515" ht="14.25" customHeight="1">
      <c r="A515" s="1"/>
      <c r="B515" s="12">
        <v>873543.0</v>
      </c>
      <c r="C515" s="15" t="s">
        <v>9561</v>
      </c>
      <c r="D515" s="15">
        <v>8628798.0</v>
      </c>
      <c r="E515" s="15" t="s">
        <v>10047</v>
      </c>
      <c r="F515" s="15" t="str">
        <f>VLOOKUP(WEEKDAY(E515),'Dia da Semana'!$S:$T,2,FALSE)</f>
        <v>Quarta</v>
      </c>
      <c r="G515" s="13" t="s">
        <v>10076</v>
      </c>
      <c r="H515" s="33" t="s">
        <v>8184</v>
      </c>
      <c r="I515" s="1"/>
      <c r="J515" s="1"/>
      <c r="K515" s="1"/>
      <c r="L515" s="1"/>
      <c r="M515" s="1"/>
      <c r="N515" s="15"/>
      <c r="O515" s="1"/>
      <c r="P515" s="1"/>
      <c r="Q515" s="1"/>
      <c r="R515" s="1"/>
      <c r="S515" s="1"/>
      <c r="T515" s="1"/>
      <c r="U515" s="1"/>
      <c r="V515" s="1"/>
      <c r="W515" s="1"/>
      <c r="X515" s="1"/>
      <c r="Y515" s="1"/>
      <c r="Z515" s="1"/>
    </row>
    <row r="516" ht="14.25" customHeight="1">
      <c r="A516" s="1"/>
      <c r="B516" s="12">
        <v>873599.0</v>
      </c>
      <c r="C516" s="15" t="s">
        <v>9561</v>
      </c>
      <c r="D516" s="15">
        <v>4527903.0</v>
      </c>
      <c r="E516" s="15" t="s">
        <v>10047</v>
      </c>
      <c r="F516" s="15" t="str">
        <f>VLOOKUP(WEEKDAY(E516),'Dia da Semana'!$S:$T,2,FALSE)</f>
        <v>Quarta</v>
      </c>
      <c r="G516" s="13" t="s">
        <v>10077</v>
      </c>
      <c r="H516" s="33" t="s">
        <v>8184</v>
      </c>
      <c r="I516" s="1"/>
      <c r="J516" s="1"/>
      <c r="K516" s="1"/>
      <c r="L516" s="1"/>
      <c r="M516" s="1"/>
      <c r="N516" s="15"/>
      <c r="O516" s="1"/>
      <c r="P516" s="1"/>
      <c r="Q516" s="1"/>
      <c r="R516" s="1"/>
      <c r="S516" s="1"/>
      <c r="T516" s="1"/>
      <c r="U516" s="1"/>
      <c r="V516" s="1"/>
      <c r="W516" s="1"/>
      <c r="X516" s="1"/>
      <c r="Y516" s="1"/>
      <c r="Z516" s="1"/>
    </row>
    <row r="517" ht="14.25" customHeight="1">
      <c r="A517" s="1"/>
      <c r="B517" s="12">
        <v>873722.0</v>
      </c>
      <c r="C517" s="15" t="s">
        <v>2410</v>
      </c>
      <c r="D517" s="15">
        <v>8856238.0</v>
      </c>
      <c r="E517" s="15" t="s">
        <v>10047</v>
      </c>
      <c r="F517" s="15" t="str">
        <f>VLOOKUP(WEEKDAY(E517),'Dia da Semana'!$S:$T,2,FALSE)</f>
        <v>Quarta</v>
      </c>
      <c r="G517" s="13" t="s">
        <v>10078</v>
      </c>
      <c r="H517" s="33" t="s">
        <v>8184</v>
      </c>
      <c r="I517" s="1"/>
      <c r="J517" s="1"/>
      <c r="K517" s="1"/>
      <c r="L517" s="1"/>
      <c r="M517" s="1"/>
      <c r="N517" s="15"/>
      <c r="O517" s="1"/>
      <c r="P517" s="1"/>
      <c r="Q517" s="1"/>
      <c r="R517" s="1"/>
      <c r="S517" s="1"/>
      <c r="T517" s="1"/>
      <c r="U517" s="1"/>
      <c r="V517" s="1"/>
      <c r="W517" s="1"/>
      <c r="X517" s="1"/>
      <c r="Y517" s="1"/>
      <c r="Z517" s="1"/>
    </row>
    <row r="518" ht="14.25" customHeight="1">
      <c r="A518" s="1"/>
      <c r="B518" s="12">
        <v>873794.0</v>
      </c>
      <c r="C518" s="15" t="s">
        <v>2410</v>
      </c>
      <c r="D518" s="15">
        <v>7204216.0</v>
      </c>
      <c r="E518" s="15" t="s">
        <v>10047</v>
      </c>
      <c r="F518" s="15" t="str">
        <f>VLOOKUP(WEEKDAY(E518),'Dia da Semana'!$S:$T,2,FALSE)</f>
        <v>Quarta</v>
      </c>
      <c r="G518" s="13" t="s">
        <v>10079</v>
      </c>
      <c r="H518" s="33" t="s">
        <v>8184</v>
      </c>
      <c r="I518" s="1"/>
      <c r="J518" s="1"/>
      <c r="K518" s="1"/>
      <c r="L518" s="1"/>
      <c r="M518" s="1"/>
      <c r="N518" s="15"/>
      <c r="O518" s="1"/>
      <c r="P518" s="1"/>
      <c r="Q518" s="1"/>
      <c r="R518" s="1"/>
      <c r="S518" s="1"/>
      <c r="T518" s="1"/>
      <c r="U518" s="1"/>
      <c r="V518" s="1"/>
      <c r="W518" s="1"/>
      <c r="X518" s="1"/>
      <c r="Y518" s="1"/>
      <c r="Z518" s="1"/>
    </row>
    <row r="519" ht="14.25" customHeight="1">
      <c r="A519" s="1"/>
      <c r="B519" s="12">
        <v>873811.0</v>
      </c>
      <c r="C519" s="15" t="s">
        <v>2410</v>
      </c>
      <c r="D519" s="15">
        <v>8423498.0</v>
      </c>
      <c r="E519" s="15" t="s">
        <v>10047</v>
      </c>
      <c r="F519" s="15" t="str">
        <f>VLOOKUP(WEEKDAY(E519),'Dia da Semana'!$S:$T,2,FALSE)</f>
        <v>Quarta</v>
      </c>
      <c r="G519" s="13" t="s">
        <v>10080</v>
      </c>
      <c r="H519" s="33" t="s">
        <v>8184</v>
      </c>
      <c r="I519" s="1"/>
      <c r="J519" s="1"/>
      <c r="K519" s="1"/>
      <c r="L519" s="1"/>
      <c r="M519" s="1"/>
      <c r="N519" s="15"/>
      <c r="O519" s="1"/>
      <c r="P519" s="1"/>
      <c r="Q519" s="1"/>
      <c r="R519" s="1"/>
      <c r="S519" s="1"/>
      <c r="T519" s="1"/>
      <c r="U519" s="1"/>
      <c r="V519" s="1"/>
      <c r="W519" s="1"/>
      <c r="X519" s="1"/>
      <c r="Y519" s="1"/>
      <c r="Z519" s="1"/>
    </row>
    <row r="520" ht="14.25" customHeight="1">
      <c r="A520" s="1"/>
      <c r="B520" s="12">
        <v>873854.0</v>
      </c>
      <c r="C520" s="15" t="s">
        <v>2410</v>
      </c>
      <c r="D520" s="15">
        <v>929971.0</v>
      </c>
      <c r="E520" s="15" t="s">
        <v>10047</v>
      </c>
      <c r="F520" s="15" t="str">
        <f>VLOOKUP(WEEKDAY(E520),'Dia da Semana'!$S:$T,2,FALSE)</f>
        <v>Quarta</v>
      </c>
      <c r="G520" s="13" t="s">
        <v>10081</v>
      </c>
      <c r="H520" s="33" t="s">
        <v>8184</v>
      </c>
      <c r="I520" s="1"/>
      <c r="J520" s="1"/>
      <c r="K520" s="1"/>
      <c r="L520" s="1"/>
      <c r="M520" s="1"/>
      <c r="N520" s="15"/>
      <c r="O520" s="1"/>
      <c r="P520" s="1"/>
      <c r="Q520" s="1"/>
      <c r="R520" s="1"/>
      <c r="S520" s="1"/>
      <c r="T520" s="1"/>
      <c r="U520" s="1"/>
      <c r="V520" s="1"/>
      <c r="W520" s="1"/>
      <c r="X520" s="1"/>
      <c r="Y520" s="1"/>
      <c r="Z520" s="1"/>
    </row>
    <row r="521" ht="14.25" customHeight="1">
      <c r="A521" s="1"/>
      <c r="B521" s="12">
        <v>873862.0</v>
      </c>
      <c r="C521" s="15" t="s">
        <v>2410</v>
      </c>
      <c r="D521" s="15">
        <v>8423498.0</v>
      </c>
      <c r="E521" s="15" t="s">
        <v>10047</v>
      </c>
      <c r="F521" s="15" t="str">
        <f>VLOOKUP(WEEKDAY(E521),'Dia da Semana'!$S:$T,2,FALSE)</f>
        <v>Quarta</v>
      </c>
      <c r="G521" s="13" t="s">
        <v>10082</v>
      </c>
      <c r="H521" s="33" t="s">
        <v>8184</v>
      </c>
      <c r="I521" s="1"/>
      <c r="J521" s="1"/>
      <c r="K521" s="1"/>
      <c r="L521" s="1"/>
      <c r="M521" s="1"/>
      <c r="N521" s="15"/>
      <c r="O521" s="1"/>
      <c r="P521" s="1"/>
      <c r="Q521" s="1"/>
      <c r="R521" s="1"/>
      <c r="S521" s="1"/>
      <c r="T521" s="1"/>
      <c r="U521" s="1"/>
      <c r="V521" s="1"/>
      <c r="W521" s="1"/>
      <c r="X521" s="1"/>
      <c r="Y521" s="1"/>
      <c r="Z521" s="1"/>
    </row>
    <row r="522" ht="14.25" customHeight="1">
      <c r="A522" s="1"/>
      <c r="B522" s="12">
        <v>873935.0</v>
      </c>
      <c r="C522" s="15" t="s">
        <v>2410</v>
      </c>
      <c r="D522" s="15">
        <v>6456051.0</v>
      </c>
      <c r="E522" s="15" t="s">
        <v>10047</v>
      </c>
      <c r="F522" s="15" t="str">
        <f>VLOOKUP(WEEKDAY(E522),'Dia da Semana'!$S:$T,2,FALSE)</f>
        <v>Quarta</v>
      </c>
      <c r="G522" s="13" t="s">
        <v>10083</v>
      </c>
      <c r="H522" s="33" t="s">
        <v>8184</v>
      </c>
      <c r="I522" s="1"/>
      <c r="J522" s="1"/>
      <c r="K522" s="1"/>
      <c r="L522" s="1"/>
      <c r="M522" s="1"/>
      <c r="N522" s="15"/>
      <c r="O522" s="1"/>
      <c r="P522" s="1"/>
      <c r="Q522" s="1"/>
      <c r="R522" s="1"/>
      <c r="S522" s="1"/>
      <c r="T522" s="1"/>
      <c r="U522" s="1"/>
      <c r="V522" s="1"/>
      <c r="W522" s="1"/>
      <c r="X522" s="1"/>
      <c r="Y522" s="1"/>
      <c r="Z522" s="1"/>
    </row>
    <row r="523" ht="14.25" customHeight="1">
      <c r="A523" s="1"/>
      <c r="B523" s="12">
        <v>874078.0</v>
      </c>
      <c r="C523" s="15" t="s">
        <v>2410</v>
      </c>
      <c r="D523" s="15">
        <v>8851562.0</v>
      </c>
      <c r="E523" s="15" t="s">
        <v>10047</v>
      </c>
      <c r="F523" s="15" t="str">
        <f>VLOOKUP(WEEKDAY(E523),'Dia da Semana'!$S:$T,2,FALSE)</f>
        <v>Quarta</v>
      </c>
      <c r="G523" s="13" t="s">
        <v>10084</v>
      </c>
      <c r="H523" s="33" t="s">
        <v>8184</v>
      </c>
      <c r="I523" s="1"/>
      <c r="J523" s="1"/>
      <c r="K523" s="1"/>
      <c r="L523" s="1"/>
      <c r="M523" s="1"/>
      <c r="N523" s="15"/>
      <c r="O523" s="1"/>
      <c r="P523" s="1"/>
      <c r="Q523" s="1"/>
      <c r="R523" s="1"/>
      <c r="S523" s="1"/>
      <c r="T523" s="1"/>
      <c r="U523" s="1"/>
      <c r="V523" s="1"/>
      <c r="W523" s="1"/>
      <c r="X523" s="1"/>
      <c r="Y523" s="1"/>
      <c r="Z523" s="1"/>
    </row>
    <row r="524" ht="14.25" customHeight="1">
      <c r="A524" s="1"/>
      <c r="B524" s="12">
        <v>874106.0</v>
      </c>
      <c r="C524" s="15" t="s">
        <v>2410</v>
      </c>
      <c r="D524" s="15">
        <v>2214975.0</v>
      </c>
      <c r="E524" s="15" t="s">
        <v>10047</v>
      </c>
      <c r="F524" s="15" t="str">
        <f>VLOOKUP(WEEKDAY(E524),'Dia da Semana'!$S:$T,2,FALSE)</f>
        <v>Quarta</v>
      </c>
      <c r="G524" s="13" t="s">
        <v>10085</v>
      </c>
      <c r="H524" s="33" t="s">
        <v>8184</v>
      </c>
      <c r="I524" s="1"/>
      <c r="J524" s="1"/>
      <c r="K524" s="1"/>
      <c r="L524" s="1"/>
      <c r="M524" s="1"/>
      <c r="N524" s="15"/>
      <c r="O524" s="1"/>
      <c r="P524" s="1"/>
      <c r="Q524" s="1"/>
      <c r="R524" s="1"/>
      <c r="S524" s="1"/>
      <c r="T524" s="1"/>
      <c r="U524" s="1"/>
      <c r="V524" s="1"/>
      <c r="W524" s="1"/>
      <c r="X524" s="1"/>
      <c r="Y524" s="1"/>
      <c r="Z524" s="1"/>
    </row>
    <row r="525" ht="14.25" customHeight="1">
      <c r="A525" s="1"/>
      <c r="B525" s="12">
        <v>874114.0</v>
      </c>
      <c r="C525" s="15" t="s">
        <v>2410</v>
      </c>
      <c r="D525" s="15">
        <v>7139354.0</v>
      </c>
      <c r="E525" s="15" t="s">
        <v>10047</v>
      </c>
      <c r="F525" s="15" t="str">
        <f>VLOOKUP(WEEKDAY(E525),'Dia da Semana'!$S:$T,2,FALSE)</f>
        <v>Quarta</v>
      </c>
      <c r="G525" s="13" t="s">
        <v>10086</v>
      </c>
      <c r="H525" s="33" t="s">
        <v>8184</v>
      </c>
      <c r="I525" s="1"/>
      <c r="J525" s="1"/>
      <c r="K525" s="1"/>
      <c r="L525" s="1"/>
      <c r="M525" s="1"/>
      <c r="N525" s="15"/>
      <c r="O525" s="1"/>
      <c r="P525" s="1"/>
      <c r="Q525" s="1"/>
      <c r="R525" s="1"/>
      <c r="S525" s="1"/>
      <c r="T525" s="1"/>
      <c r="U525" s="1"/>
      <c r="V525" s="1"/>
      <c r="W525" s="1"/>
      <c r="X525" s="1"/>
      <c r="Y525" s="1"/>
      <c r="Z525" s="1"/>
    </row>
    <row r="526" ht="14.25" customHeight="1">
      <c r="A526" s="1"/>
      <c r="B526" s="12">
        <v>874228.0</v>
      </c>
      <c r="C526" s="15" t="s">
        <v>2410</v>
      </c>
      <c r="D526" s="15">
        <v>6472940.0</v>
      </c>
      <c r="E526" s="15" t="s">
        <v>10047</v>
      </c>
      <c r="F526" s="15" t="str">
        <f>VLOOKUP(WEEKDAY(E526),'Dia da Semana'!$S:$T,2,FALSE)</f>
        <v>Quarta</v>
      </c>
      <c r="G526" s="13" t="s">
        <v>10087</v>
      </c>
      <c r="H526" s="33" t="s">
        <v>8184</v>
      </c>
      <c r="I526" s="1"/>
      <c r="J526" s="1"/>
      <c r="K526" s="1"/>
      <c r="L526" s="1"/>
      <c r="M526" s="1"/>
      <c r="N526" s="15"/>
      <c r="O526" s="1"/>
      <c r="P526" s="1"/>
      <c r="Q526" s="1"/>
      <c r="R526" s="1"/>
      <c r="S526" s="1"/>
      <c r="T526" s="1"/>
      <c r="U526" s="1"/>
      <c r="V526" s="1"/>
      <c r="W526" s="1"/>
      <c r="X526" s="1"/>
      <c r="Y526" s="1"/>
      <c r="Z526" s="1"/>
    </row>
    <row r="527" ht="14.25" customHeight="1">
      <c r="A527" s="1"/>
      <c r="B527" s="12">
        <v>874581.0</v>
      </c>
      <c r="C527" s="15" t="s">
        <v>2410</v>
      </c>
      <c r="D527" s="15">
        <v>2134397.0</v>
      </c>
      <c r="E527" s="15" t="s">
        <v>10047</v>
      </c>
      <c r="F527" s="15" t="str">
        <f>VLOOKUP(WEEKDAY(E527),'Dia da Semana'!$S:$T,2,FALSE)</f>
        <v>Quarta</v>
      </c>
      <c r="G527" s="13" t="s">
        <v>10088</v>
      </c>
      <c r="H527" s="33" t="s">
        <v>8184</v>
      </c>
      <c r="I527" s="1"/>
      <c r="J527" s="1"/>
      <c r="K527" s="1"/>
      <c r="L527" s="1"/>
      <c r="M527" s="1"/>
      <c r="N527" s="15"/>
      <c r="O527" s="1"/>
      <c r="P527" s="1"/>
      <c r="Q527" s="1"/>
      <c r="R527" s="1"/>
      <c r="S527" s="1"/>
      <c r="T527" s="1"/>
      <c r="U527" s="1"/>
      <c r="V527" s="1"/>
      <c r="W527" s="1"/>
      <c r="X527" s="1"/>
      <c r="Y527" s="1"/>
      <c r="Z527" s="1"/>
    </row>
    <row r="528" ht="14.25" customHeight="1">
      <c r="A528" s="1"/>
      <c r="B528" s="12">
        <v>874673.0</v>
      </c>
      <c r="C528" s="15" t="s">
        <v>9561</v>
      </c>
      <c r="D528" s="15">
        <v>7278786.0</v>
      </c>
      <c r="E528" s="15" t="s">
        <v>10047</v>
      </c>
      <c r="F528" s="15" t="str">
        <f>VLOOKUP(WEEKDAY(E528),'Dia da Semana'!$S:$T,2,FALSE)</f>
        <v>Quarta</v>
      </c>
      <c r="G528" s="13" t="s">
        <v>10089</v>
      </c>
      <c r="H528" s="33" t="s">
        <v>8184</v>
      </c>
      <c r="I528" s="1"/>
      <c r="J528" s="1"/>
      <c r="K528" s="1"/>
      <c r="L528" s="1"/>
      <c r="M528" s="1"/>
      <c r="N528" s="15"/>
      <c r="O528" s="1"/>
      <c r="P528" s="1"/>
      <c r="Q528" s="1"/>
      <c r="R528" s="1"/>
      <c r="S528" s="1"/>
      <c r="T528" s="1"/>
      <c r="U528" s="1"/>
      <c r="V528" s="1"/>
      <c r="W528" s="1"/>
      <c r="X528" s="1"/>
      <c r="Y528" s="1"/>
      <c r="Z528" s="1"/>
    </row>
    <row r="529" ht="14.25" customHeight="1">
      <c r="A529" s="1"/>
      <c r="B529" s="12">
        <v>874700.0</v>
      </c>
      <c r="C529" s="15" t="s">
        <v>2410</v>
      </c>
      <c r="D529" s="15">
        <v>6777875.0</v>
      </c>
      <c r="E529" s="15" t="s">
        <v>10047</v>
      </c>
      <c r="F529" s="15" t="str">
        <f>VLOOKUP(WEEKDAY(E529),'Dia da Semana'!$S:$T,2,FALSE)</f>
        <v>Quarta</v>
      </c>
      <c r="G529" s="13" t="s">
        <v>10090</v>
      </c>
      <c r="H529" s="33" t="s">
        <v>8184</v>
      </c>
      <c r="I529" s="1"/>
      <c r="J529" s="1"/>
      <c r="K529" s="1"/>
      <c r="L529" s="1"/>
      <c r="M529" s="1"/>
      <c r="N529" s="15"/>
      <c r="O529" s="1"/>
      <c r="P529" s="1"/>
      <c r="Q529" s="1"/>
      <c r="R529" s="1"/>
      <c r="S529" s="1"/>
      <c r="T529" s="1"/>
      <c r="U529" s="1"/>
      <c r="V529" s="1"/>
      <c r="W529" s="1"/>
      <c r="X529" s="1"/>
      <c r="Y529" s="1"/>
      <c r="Z529" s="1"/>
    </row>
    <row r="530" ht="14.25" customHeight="1">
      <c r="A530" s="1"/>
      <c r="B530" s="12">
        <v>874760.0</v>
      </c>
      <c r="C530" s="15" t="s">
        <v>2410</v>
      </c>
      <c r="D530" s="15">
        <v>5069349.0</v>
      </c>
      <c r="E530" s="15" t="s">
        <v>10047</v>
      </c>
      <c r="F530" s="15" t="str">
        <f>VLOOKUP(WEEKDAY(E530),'Dia da Semana'!$S:$T,2,FALSE)</f>
        <v>Quarta</v>
      </c>
      <c r="G530" s="13" t="s">
        <v>10091</v>
      </c>
      <c r="H530" s="33" t="s">
        <v>8184</v>
      </c>
      <c r="I530" s="1"/>
      <c r="J530" s="1"/>
      <c r="K530" s="1"/>
      <c r="L530" s="1"/>
      <c r="M530" s="1"/>
      <c r="N530" s="15"/>
      <c r="O530" s="1"/>
      <c r="P530" s="1"/>
      <c r="Q530" s="1"/>
      <c r="R530" s="1"/>
      <c r="S530" s="1"/>
      <c r="T530" s="1"/>
      <c r="U530" s="1"/>
      <c r="V530" s="1"/>
      <c r="W530" s="1"/>
      <c r="X530" s="1"/>
      <c r="Y530" s="1"/>
      <c r="Z530" s="1"/>
    </row>
    <row r="531" ht="14.25" customHeight="1">
      <c r="A531" s="1"/>
      <c r="B531" s="12">
        <v>826563.0</v>
      </c>
      <c r="C531" s="15" t="s">
        <v>2410</v>
      </c>
      <c r="D531" s="15">
        <v>4149434.0</v>
      </c>
      <c r="E531" s="15" t="s">
        <v>10092</v>
      </c>
      <c r="F531" s="15" t="str">
        <f>VLOOKUP(WEEKDAY(E531),'Dia da Semana'!$S:$T,2,FALSE)</f>
        <v>Terça</v>
      </c>
      <c r="G531" s="13" t="s">
        <v>10093</v>
      </c>
      <c r="H531" s="33" t="s">
        <v>8184</v>
      </c>
      <c r="I531" s="1"/>
      <c r="J531" s="1"/>
      <c r="K531" s="1"/>
      <c r="L531" s="1"/>
      <c r="M531" s="1"/>
      <c r="N531" s="15"/>
      <c r="O531" s="1"/>
      <c r="P531" s="1"/>
      <c r="Q531" s="1"/>
      <c r="R531" s="1"/>
      <c r="S531" s="1"/>
      <c r="T531" s="1"/>
      <c r="U531" s="1"/>
      <c r="V531" s="1"/>
      <c r="W531" s="1"/>
      <c r="X531" s="1"/>
      <c r="Y531" s="1"/>
      <c r="Z531" s="1"/>
    </row>
    <row r="532" ht="14.25" customHeight="1">
      <c r="A532" s="1"/>
      <c r="B532" s="12">
        <v>833062.0</v>
      </c>
      <c r="C532" s="15" t="s">
        <v>2410</v>
      </c>
      <c r="D532" s="15">
        <v>5620605.0</v>
      </c>
      <c r="E532" s="15" t="s">
        <v>10092</v>
      </c>
      <c r="F532" s="15" t="str">
        <f>VLOOKUP(WEEKDAY(E532),'Dia da Semana'!$S:$T,2,FALSE)</f>
        <v>Terça</v>
      </c>
      <c r="G532" s="13" t="s">
        <v>10094</v>
      </c>
      <c r="H532" s="33" t="s">
        <v>8184</v>
      </c>
      <c r="I532" s="1"/>
      <c r="J532" s="1"/>
      <c r="K532" s="1"/>
      <c r="L532" s="1"/>
      <c r="M532" s="1"/>
      <c r="N532" s="15"/>
      <c r="O532" s="1"/>
      <c r="P532" s="1"/>
      <c r="Q532" s="1"/>
      <c r="R532" s="1"/>
      <c r="S532" s="1"/>
      <c r="T532" s="1"/>
      <c r="U532" s="1"/>
      <c r="V532" s="1"/>
      <c r="W532" s="1"/>
      <c r="X532" s="1"/>
      <c r="Y532" s="1"/>
      <c r="Z532" s="1"/>
    </row>
    <row r="533" ht="14.25" customHeight="1">
      <c r="A533" s="1"/>
      <c r="B533" s="12">
        <v>839323.0</v>
      </c>
      <c r="C533" s="15" t="s">
        <v>4186</v>
      </c>
      <c r="D533" s="15" t="s">
        <v>8022</v>
      </c>
      <c r="E533" s="15" t="s">
        <v>10092</v>
      </c>
      <c r="F533" s="15" t="str">
        <f>VLOOKUP(WEEKDAY(E533),'Dia da Semana'!$S:$T,2,FALSE)</f>
        <v>Terça</v>
      </c>
      <c r="G533" s="13" t="s">
        <v>10095</v>
      </c>
      <c r="H533" s="33" t="s">
        <v>8184</v>
      </c>
      <c r="I533" s="1"/>
      <c r="J533" s="1"/>
      <c r="K533" s="1"/>
      <c r="L533" s="1"/>
      <c r="M533" s="1"/>
      <c r="N533" s="15"/>
      <c r="O533" s="1"/>
      <c r="P533" s="1"/>
      <c r="Q533" s="1"/>
      <c r="R533" s="1"/>
      <c r="S533" s="1"/>
      <c r="T533" s="1"/>
      <c r="U533" s="1"/>
      <c r="V533" s="1"/>
      <c r="W533" s="1"/>
      <c r="X533" s="1"/>
      <c r="Y533" s="1"/>
      <c r="Z533" s="1"/>
    </row>
    <row r="534" ht="14.25" customHeight="1">
      <c r="A534" s="1"/>
      <c r="B534" s="12">
        <v>847063.0</v>
      </c>
      <c r="C534" s="15" t="s">
        <v>9561</v>
      </c>
      <c r="D534" s="15">
        <v>8107501.0</v>
      </c>
      <c r="E534" s="15" t="s">
        <v>10092</v>
      </c>
      <c r="F534" s="15" t="str">
        <f>VLOOKUP(WEEKDAY(E534),'Dia da Semana'!$S:$T,2,FALSE)</f>
        <v>Terça</v>
      </c>
      <c r="G534" s="13" t="s">
        <v>10096</v>
      </c>
      <c r="H534" s="33" t="s">
        <v>8184</v>
      </c>
      <c r="I534" s="1"/>
      <c r="J534" s="1"/>
      <c r="K534" s="1"/>
      <c r="L534" s="1"/>
      <c r="M534" s="1"/>
      <c r="N534" s="15"/>
      <c r="O534" s="1"/>
      <c r="P534" s="1"/>
      <c r="Q534" s="1"/>
      <c r="R534" s="1"/>
      <c r="S534" s="1"/>
      <c r="T534" s="1"/>
      <c r="U534" s="1"/>
      <c r="V534" s="1"/>
      <c r="W534" s="1"/>
      <c r="X534" s="1"/>
      <c r="Y534" s="1"/>
      <c r="Z534" s="1"/>
    </row>
    <row r="535" ht="14.25" customHeight="1">
      <c r="A535" s="1"/>
      <c r="B535" s="12">
        <v>850308.0</v>
      </c>
      <c r="C535" s="15" t="s">
        <v>2410</v>
      </c>
      <c r="D535" s="15">
        <v>8845872.0</v>
      </c>
      <c r="E535" s="15" t="s">
        <v>10092</v>
      </c>
      <c r="F535" s="15" t="str">
        <f>VLOOKUP(WEEKDAY(E535),'Dia da Semana'!$S:$T,2,FALSE)</f>
        <v>Terça</v>
      </c>
      <c r="G535" s="13" t="s">
        <v>10097</v>
      </c>
      <c r="H535" s="33" t="s">
        <v>8184</v>
      </c>
      <c r="I535" s="1"/>
      <c r="J535" s="1"/>
      <c r="K535" s="1"/>
      <c r="L535" s="1"/>
      <c r="M535" s="1"/>
      <c r="N535" s="15"/>
      <c r="O535" s="1"/>
      <c r="P535" s="1"/>
      <c r="Q535" s="1"/>
      <c r="R535" s="1"/>
      <c r="S535" s="1"/>
      <c r="T535" s="1"/>
      <c r="U535" s="1"/>
      <c r="V535" s="1"/>
      <c r="W535" s="1"/>
      <c r="X535" s="1"/>
      <c r="Y535" s="1"/>
      <c r="Z535" s="1"/>
    </row>
    <row r="536" ht="14.25" customHeight="1">
      <c r="A536" s="1"/>
      <c r="B536" s="12">
        <v>854589.0</v>
      </c>
      <c r="C536" s="15" t="s">
        <v>2410</v>
      </c>
      <c r="D536" s="15" t="s">
        <v>8022</v>
      </c>
      <c r="E536" s="15" t="s">
        <v>10092</v>
      </c>
      <c r="F536" s="15" t="str">
        <f>VLOOKUP(WEEKDAY(E536),'Dia da Semana'!$S:$T,2,FALSE)</f>
        <v>Terça</v>
      </c>
      <c r="G536" s="13" t="s">
        <v>10098</v>
      </c>
      <c r="H536" s="33" t="s">
        <v>8184</v>
      </c>
      <c r="I536" s="1"/>
      <c r="J536" s="1"/>
      <c r="K536" s="1"/>
      <c r="L536" s="1"/>
      <c r="M536" s="1"/>
      <c r="N536" s="15"/>
      <c r="O536" s="1"/>
      <c r="P536" s="1"/>
      <c r="Q536" s="1"/>
      <c r="R536" s="1"/>
      <c r="S536" s="1"/>
      <c r="T536" s="1"/>
      <c r="U536" s="1"/>
      <c r="V536" s="1"/>
      <c r="W536" s="1"/>
      <c r="X536" s="1"/>
      <c r="Y536" s="1"/>
      <c r="Z536" s="1"/>
    </row>
    <row r="537" ht="14.25" customHeight="1">
      <c r="A537" s="1"/>
      <c r="B537" s="12">
        <v>857292.0</v>
      </c>
      <c r="C537" s="15" t="s">
        <v>9561</v>
      </c>
      <c r="D537" s="15">
        <v>764430.0</v>
      </c>
      <c r="E537" s="15" t="s">
        <v>10092</v>
      </c>
      <c r="F537" s="15" t="str">
        <f>VLOOKUP(WEEKDAY(E537),'Dia da Semana'!$S:$T,2,FALSE)</f>
        <v>Terça</v>
      </c>
      <c r="G537" s="13" t="s">
        <v>10099</v>
      </c>
      <c r="H537" s="33" t="s">
        <v>8184</v>
      </c>
      <c r="I537" s="1"/>
      <c r="J537" s="1"/>
      <c r="K537" s="1"/>
      <c r="L537" s="1"/>
      <c r="M537" s="1"/>
      <c r="N537" s="15"/>
      <c r="O537" s="1"/>
      <c r="P537" s="1"/>
      <c r="Q537" s="1"/>
      <c r="R537" s="1"/>
      <c r="S537" s="1"/>
      <c r="T537" s="1"/>
      <c r="U537" s="1"/>
      <c r="V537" s="1"/>
      <c r="W537" s="1"/>
      <c r="X537" s="1"/>
      <c r="Y537" s="1"/>
      <c r="Z537" s="1"/>
    </row>
    <row r="538" ht="14.25" customHeight="1">
      <c r="A538" s="1"/>
      <c r="B538" s="12">
        <v>863384.0</v>
      </c>
      <c r="C538" s="15" t="s">
        <v>2410</v>
      </c>
      <c r="D538" s="15">
        <v>5344523.0</v>
      </c>
      <c r="E538" s="15" t="s">
        <v>10092</v>
      </c>
      <c r="F538" s="15" t="str">
        <f>VLOOKUP(WEEKDAY(E538),'Dia da Semana'!$S:$T,2,FALSE)</f>
        <v>Terça</v>
      </c>
      <c r="G538" s="13" t="s">
        <v>10100</v>
      </c>
      <c r="H538" s="33" t="s">
        <v>8184</v>
      </c>
      <c r="I538" s="1"/>
      <c r="J538" s="1"/>
      <c r="K538" s="1"/>
      <c r="L538" s="1"/>
      <c r="M538" s="1"/>
      <c r="N538" s="15"/>
      <c r="O538" s="1"/>
      <c r="P538" s="1"/>
      <c r="Q538" s="1"/>
      <c r="R538" s="1"/>
      <c r="S538" s="1"/>
      <c r="T538" s="1"/>
      <c r="U538" s="1"/>
      <c r="V538" s="1"/>
      <c r="W538" s="1"/>
      <c r="X538" s="1"/>
      <c r="Y538" s="1"/>
      <c r="Z538" s="1"/>
    </row>
    <row r="539" ht="14.25" customHeight="1">
      <c r="A539" s="1"/>
      <c r="B539" s="12">
        <v>864612.0</v>
      </c>
      <c r="C539" s="15" t="s">
        <v>9561</v>
      </c>
      <c r="D539" s="15">
        <v>690716.0</v>
      </c>
      <c r="E539" s="15" t="s">
        <v>10092</v>
      </c>
      <c r="F539" s="15" t="str">
        <f>VLOOKUP(WEEKDAY(E539),'Dia da Semana'!$S:$T,2,FALSE)</f>
        <v>Terça</v>
      </c>
      <c r="G539" s="13" t="s">
        <v>10101</v>
      </c>
      <c r="H539" s="33" t="s">
        <v>8184</v>
      </c>
      <c r="I539" s="1"/>
      <c r="J539" s="1"/>
      <c r="K539" s="1"/>
      <c r="L539" s="1"/>
      <c r="M539" s="1"/>
      <c r="N539" s="15"/>
      <c r="O539" s="1"/>
      <c r="P539" s="1"/>
      <c r="Q539" s="1"/>
      <c r="R539" s="1"/>
      <c r="S539" s="1"/>
      <c r="T539" s="1"/>
      <c r="U539" s="1"/>
      <c r="V539" s="1"/>
      <c r="W539" s="1"/>
      <c r="X539" s="1"/>
      <c r="Y539" s="1"/>
      <c r="Z539" s="1"/>
    </row>
    <row r="540" ht="14.25" customHeight="1">
      <c r="A540" s="1"/>
      <c r="B540" s="12">
        <v>865684.0</v>
      </c>
      <c r="C540" s="15" t="s">
        <v>2410</v>
      </c>
      <c r="D540" s="15">
        <v>6007535.0</v>
      </c>
      <c r="E540" s="15" t="s">
        <v>10092</v>
      </c>
      <c r="F540" s="15" t="str">
        <f>VLOOKUP(WEEKDAY(E540),'Dia da Semana'!$S:$T,2,FALSE)</f>
        <v>Terça</v>
      </c>
      <c r="G540" s="13" t="s">
        <v>10102</v>
      </c>
      <c r="H540" s="33" t="s">
        <v>8184</v>
      </c>
      <c r="I540" s="1"/>
      <c r="J540" s="1"/>
      <c r="K540" s="1"/>
      <c r="L540" s="1"/>
      <c r="M540" s="1"/>
      <c r="N540" s="15"/>
      <c r="O540" s="1"/>
      <c r="P540" s="1"/>
      <c r="Q540" s="1"/>
      <c r="R540" s="1"/>
      <c r="S540" s="1"/>
      <c r="T540" s="1"/>
      <c r="U540" s="1"/>
      <c r="V540" s="1"/>
      <c r="W540" s="1"/>
      <c r="X540" s="1"/>
      <c r="Y540" s="1"/>
      <c r="Z540" s="1"/>
    </row>
    <row r="541" ht="14.25" customHeight="1">
      <c r="A541" s="1"/>
      <c r="B541" s="12">
        <v>867709.0</v>
      </c>
      <c r="C541" s="15" t="s">
        <v>2410</v>
      </c>
      <c r="D541" s="15">
        <v>3072083.0</v>
      </c>
      <c r="E541" s="15" t="s">
        <v>10092</v>
      </c>
      <c r="F541" s="15" t="str">
        <f>VLOOKUP(WEEKDAY(E541),'Dia da Semana'!$S:$T,2,FALSE)</f>
        <v>Terça</v>
      </c>
      <c r="G541" s="13" t="s">
        <v>10103</v>
      </c>
      <c r="H541" s="33" t="s">
        <v>8184</v>
      </c>
      <c r="I541" s="1"/>
      <c r="J541" s="1"/>
      <c r="K541" s="1"/>
      <c r="L541" s="1"/>
      <c r="M541" s="1"/>
      <c r="N541" s="15"/>
      <c r="O541" s="1"/>
      <c r="P541" s="1"/>
      <c r="Q541" s="1"/>
      <c r="R541" s="1"/>
      <c r="S541" s="1"/>
      <c r="T541" s="1"/>
      <c r="U541" s="1"/>
      <c r="V541" s="1"/>
      <c r="W541" s="1"/>
      <c r="X541" s="1"/>
      <c r="Y541" s="1"/>
      <c r="Z541" s="1"/>
    </row>
    <row r="542" ht="14.25" customHeight="1">
      <c r="A542" s="1"/>
      <c r="B542" s="12">
        <v>867994.0</v>
      </c>
      <c r="C542" s="15" t="s">
        <v>9561</v>
      </c>
      <c r="D542" s="15">
        <v>8848196.0</v>
      </c>
      <c r="E542" s="15" t="s">
        <v>10092</v>
      </c>
      <c r="F542" s="15" t="str">
        <f>VLOOKUP(WEEKDAY(E542),'Dia da Semana'!$S:$T,2,FALSE)</f>
        <v>Terça</v>
      </c>
      <c r="G542" s="13" t="s">
        <v>10104</v>
      </c>
      <c r="H542" s="33" t="s">
        <v>8184</v>
      </c>
      <c r="I542" s="1"/>
      <c r="J542" s="1"/>
      <c r="K542" s="1"/>
      <c r="L542" s="1"/>
      <c r="M542" s="1"/>
      <c r="N542" s="15"/>
      <c r="O542" s="1"/>
      <c r="P542" s="1"/>
      <c r="Q542" s="1"/>
      <c r="R542" s="1"/>
      <c r="S542" s="1"/>
      <c r="T542" s="1"/>
      <c r="U542" s="1"/>
      <c r="V542" s="1"/>
      <c r="W542" s="1"/>
      <c r="X542" s="1"/>
      <c r="Y542" s="1"/>
      <c r="Z542" s="1"/>
    </row>
    <row r="543" ht="14.25" customHeight="1">
      <c r="A543" s="1"/>
      <c r="B543" s="12">
        <v>869143.0</v>
      </c>
      <c r="C543" s="15" t="s">
        <v>9561</v>
      </c>
      <c r="D543" s="15">
        <v>3965614.0</v>
      </c>
      <c r="E543" s="15" t="s">
        <v>10092</v>
      </c>
      <c r="F543" s="15" t="str">
        <f>VLOOKUP(WEEKDAY(E543),'Dia da Semana'!$S:$T,2,FALSE)</f>
        <v>Terça</v>
      </c>
      <c r="G543" s="13" t="s">
        <v>10105</v>
      </c>
      <c r="H543" s="33" t="s">
        <v>8184</v>
      </c>
      <c r="I543" s="1"/>
      <c r="J543" s="1"/>
      <c r="K543" s="1"/>
      <c r="L543" s="1"/>
      <c r="M543" s="1"/>
      <c r="N543" s="15"/>
      <c r="O543" s="1"/>
      <c r="P543" s="1"/>
      <c r="Q543" s="1"/>
      <c r="R543" s="1"/>
      <c r="S543" s="1"/>
      <c r="T543" s="1"/>
      <c r="U543" s="1"/>
      <c r="V543" s="1"/>
      <c r="W543" s="1"/>
      <c r="X543" s="1"/>
      <c r="Y543" s="1"/>
      <c r="Z543" s="1"/>
    </row>
    <row r="544" ht="14.25" customHeight="1">
      <c r="A544" s="1"/>
      <c r="B544" s="12">
        <v>869343.0</v>
      </c>
      <c r="C544" s="15" t="s">
        <v>2410</v>
      </c>
      <c r="D544" s="15">
        <v>8871683.0</v>
      </c>
      <c r="E544" s="15" t="s">
        <v>10092</v>
      </c>
      <c r="F544" s="15" t="str">
        <f>VLOOKUP(WEEKDAY(E544),'Dia da Semana'!$S:$T,2,FALSE)</f>
        <v>Terça</v>
      </c>
      <c r="G544" s="13" t="s">
        <v>10106</v>
      </c>
      <c r="H544" s="33" t="s">
        <v>8184</v>
      </c>
      <c r="I544" s="1"/>
      <c r="J544" s="1"/>
      <c r="K544" s="1"/>
      <c r="L544" s="1"/>
      <c r="M544" s="1"/>
      <c r="N544" s="15"/>
      <c r="O544" s="1"/>
      <c r="P544" s="1"/>
      <c r="Q544" s="1"/>
      <c r="R544" s="1"/>
      <c r="S544" s="1"/>
      <c r="T544" s="1"/>
      <c r="U544" s="1"/>
      <c r="V544" s="1"/>
      <c r="W544" s="1"/>
      <c r="X544" s="1"/>
      <c r="Y544" s="1"/>
      <c r="Z544" s="1"/>
    </row>
    <row r="545" ht="14.25" customHeight="1">
      <c r="A545" s="1"/>
      <c r="B545" s="12">
        <v>870312.0</v>
      </c>
      <c r="C545" s="15" t="s">
        <v>9561</v>
      </c>
      <c r="D545" s="15">
        <v>7437041.0</v>
      </c>
      <c r="E545" s="15" t="s">
        <v>10092</v>
      </c>
      <c r="F545" s="15" t="str">
        <f>VLOOKUP(WEEKDAY(E545),'Dia da Semana'!$S:$T,2,FALSE)</f>
        <v>Terça</v>
      </c>
      <c r="G545" s="13" t="s">
        <v>10107</v>
      </c>
      <c r="H545" s="33" t="s">
        <v>8184</v>
      </c>
      <c r="I545" s="1"/>
      <c r="J545" s="1"/>
      <c r="K545" s="1"/>
      <c r="L545" s="1"/>
      <c r="M545" s="1"/>
      <c r="N545" s="15"/>
      <c r="O545" s="1"/>
      <c r="P545" s="1"/>
      <c r="Q545" s="1"/>
      <c r="R545" s="1"/>
      <c r="S545" s="1"/>
      <c r="T545" s="1"/>
      <c r="U545" s="1"/>
      <c r="V545" s="1"/>
      <c r="W545" s="1"/>
      <c r="X545" s="1"/>
      <c r="Y545" s="1"/>
      <c r="Z545" s="1"/>
    </row>
    <row r="546" ht="14.25" customHeight="1">
      <c r="A546" s="1"/>
      <c r="B546" s="12">
        <v>870473.0</v>
      </c>
      <c r="C546" s="15" t="s">
        <v>9561</v>
      </c>
      <c r="D546" s="15">
        <v>8854589.0</v>
      </c>
      <c r="E546" s="15" t="s">
        <v>10092</v>
      </c>
      <c r="F546" s="15" t="str">
        <f>VLOOKUP(WEEKDAY(E546),'Dia da Semana'!$S:$T,2,FALSE)</f>
        <v>Terça</v>
      </c>
      <c r="G546" s="13" t="s">
        <v>10108</v>
      </c>
      <c r="H546" s="33" t="s">
        <v>8184</v>
      </c>
      <c r="I546" s="1"/>
      <c r="J546" s="1"/>
      <c r="K546" s="1"/>
      <c r="L546" s="1"/>
      <c r="M546" s="1"/>
      <c r="N546" s="15"/>
      <c r="O546" s="1"/>
      <c r="P546" s="1"/>
      <c r="Q546" s="1"/>
      <c r="R546" s="1"/>
      <c r="S546" s="1"/>
      <c r="T546" s="1"/>
      <c r="U546" s="1"/>
      <c r="V546" s="1"/>
      <c r="W546" s="1"/>
      <c r="X546" s="1"/>
      <c r="Y546" s="1"/>
      <c r="Z546" s="1"/>
    </row>
    <row r="547" ht="14.25" customHeight="1">
      <c r="A547" s="1"/>
      <c r="B547" s="12">
        <v>870504.0</v>
      </c>
      <c r="C547" s="15" t="s">
        <v>4186</v>
      </c>
      <c r="D547" s="15">
        <v>7320111.0</v>
      </c>
      <c r="E547" s="15" t="s">
        <v>10092</v>
      </c>
      <c r="F547" s="15" t="str">
        <f>VLOOKUP(WEEKDAY(E547),'Dia da Semana'!$S:$T,2,FALSE)</f>
        <v>Terça</v>
      </c>
      <c r="G547" s="13" t="s">
        <v>10109</v>
      </c>
      <c r="H547" s="33" t="s">
        <v>8184</v>
      </c>
      <c r="I547" s="1"/>
      <c r="J547" s="1"/>
      <c r="K547" s="1"/>
      <c r="L547" s="1"/>
      <c r="M547" s="1"/>
      <c r="N547" s="15"/>
      <c r="O547" s="1"/>
      <c r="P547" s="1"/>
      <c r="Q547" s="1"/>
      <c r="R547" s="1"/>
      <c r="S547" s="1"/>
      <c r="T547" s="1"/>
      <c r="U547" s="1"/>
      <c r="V547" s="1"/>
      <c r="W547" s="1"/>
      <c r="X547" s="1"/>
      <c r="Y547" s="1"/>
      <c r="Z547" s="1"/>
    </row>
    <row r="548" ht="14.25" customHeight="1">
      <c r="A548" s="1"/>
      <c r="B548" s="12">
        <v>870700.0</v>
      </c>
      <c r="C548" s="15" t="s">
        <v>4186</v>
      </c>
      <c r="D548" s="15">
        <v>4365889.0</v>
      </c>
      <c r="E548" s="15" t="s">
        <v>10092</v>
      </c>
      <c r="F548" s="15" t="str">
        <f>VLOOKUP(WEEKDAY(E548),'Dia da Semana'!$S:$T,2,FALSE)</f>
        <v>Terça</v>
      </c>
      <c r="G548" s="13" t="s">
        <v>3174</v>
      </c>
      <c r="H548" s="33" t="s">
        <v>8184</v>
      </c>
      <c r="I548" s="1"/>
      <c r="J548" s="1"/>
      <c r="K548" s="1"/>
      <c r="L548" s="1"/>
      <c r="M548" s="1"/>
      <c r="N548" s="15"/>
      <c r="O548" s="1"/>
      <c r="P548" s="1"/>
      <c r="Q548" s="1"/>
      <c r="R548" s="1"/>
      <c r="S548" s="1"/>
      <c r="T548" s="1"/>
      <c r="U548" s="1"/>
      <c r="V548" s="1"/>
      <c r="W548" s="1"/>
      <c r="X548" s="1"/>
      <c r="Y548" s="1"/>
      <c r="Z548" s="1"/>
    </row>
    <row r="549" ht="14.25" customHeight="1">
      <c r="A549" s="1"/>
      <c r="B549" s="12">
        <v>870737.0</v>
      </c>
      <c r="C549" s="15" t="s">
        <v>9561</v>
      </c>
      <c r="D549" s="15">
        <v>267551.0</v>
      </c>
      <c r="E549" s="15" t="s">
        <v>10092</v>
      </c>
      <c r="F549" s="15" t="str">
        <f>VLOOKUP(WEEKDAY(E549),'Dia da Semana'!$S:$T,2,FALSE)</f>
        <v>Terça</v>
      </c>
      <c r="G549" s="13" t="s">
        <v>10110</v>
      </c>
      <c r="H549" s="33" t="s">
        <v>8184</v>
      </c>
      <c r="I549" s="1"/>
      <c r="J549" s="1"/>
      <c r="K549" s="1"/>
      <c r="L549" s="1"/>
      <c r="M549" s="1"/>
      <c r="N549" s="15"/>
      <c r="O549" s="1"/>
      <c r="P549" s="1"/>
      <c r="Q549" s="1"/>
      <c r="R549" s="1"/>
      <c r="S549" s="1"/>
      <c r="T549" s="1"/>
      <c r="U549" s="1"/>
      <c r="V549" s="1"/>
      <c r="W549" s="1"/>
      <c r="X549" s="1"/>
      <c r="Y549" s="1"/>
      <c r="Z549" s="1"/>
    </row>
    <row r="550" ht="14.25" customHeight="1">
      <c r="A550" s="1"/>
      <c r="B550" s="12">
        <v>870747.0</v>
      </c>
      <c r="C550" s="15" t="s">
        <v>9561</v>
      </c>
      <c r="D550" s="15">
        <v>8868384.0</v>
      </c>
      <c r="E550" s="15" t="s">
        <v>10092</v>
      </c>
      <c r="F550" s="15" t="str">
        <f>VLOOKUP(WEEKDAY(E550),'Dia da Semana'!$S:$T,2,FALSE)</f>
        <v>Terça</v>
      </c>
      <c r="G550" s="13" t="s">
        <v>10111</v>
      </c>
      <c r="H550" s="33" t="s">
        <v>8184</v>
      </c>
      <c r="I550" s="1"/>
      <c r="J550" s="1"/>
      <c r="K550" s="1"/>
      <c r="L550" s="1"/>
      <c r="M550" s="1"/>
      <c r="N550" s="15"/>
      <c r="O550" s="1"/>
      <c r="P550" s="1"/>
      <c r="Q550" s="1"/>
      <c r="R550" s="1"/>
      <c r="S550" s="1"/>
      <c r="T550" s="1"/>
      <c r="U550" s="1"/>
      <c r="V550" s="1"/>
      <c r="W550" s="1"/>
      <c r="X550" s="1"/>
      <c r="Y550" s="1"/>
      <c r="Z550" s="1"/>
    </row>
    <row r="551" ht="14.25" customHeight="1">
      <c r="A551" s="1"/>
      <c r="B551" s="12">
        <v>870841.0</v>
      </c>
      <c r="C551" s="15" t="s">
        <v>2410</v>
      </c>
      <c r="D551" s="15" t="s">
        <v>8022</v>
      </c>
      <c r="E551" s="15" t="s">
        <v>10092</v>
      </c>
      <c r="F551" s="15" t="str">
        <f>VLOOKUP(WEEKDAY(E551),'Dia da Semana'!$S:$T,2,FALSE)</f>
        <v>Terça</v>
      </c>
      <c r="G551" s="13" t="s">
        <v>10112</v>
      </c>
      <c r="H551" s="33" t="s">
        <v>8184</v>
      </c>
      <c r="I551" s="1"/>
      <c r="J551" s="1"/>
      <c r="K551" s="1"/>
      <c r="L551" s="1"/>
      <c r="M551" s="1"/>
      <c r="N551" s="15"/>
      <c r="O551" s="1"/>
      <c r="P551" s="1"/>
      <c r="Q551" s="1"/>
      <c r="R551" s="1"/>
      <c r="S551" s="1"/>
      <c r="T551" s="1"/>
      <c r="U551" s="1"/>
      <c r="V551" s="1"/>
      <c r="W551" s="1"/>
      <c r="X551" s="1"/>
      <c r="Y551" s="1"/>
      <c r="Z551" s="1"/>
    </row>
    <row r="552" ht="14.25" customHeight="1">
      <c r="A552" s="1"/>
      <c r="B552" s="12">
        <v>871083.0</v>
      </c>
      <c r="C552" s="15" t="s">
        <v>2410</v>
      </c>
      <c r="D552" s="15">
        <v>8814962.0</v>
      </c>
      <c r="E552" s="15" t="s">
        <v>10092</v>
      </c>
      <c r="F552" s="15" t="str">
        <f>VLOOKUP(WEEKDAY(E552),'Dia da Semana'!$S:$T,2,FALSE)</f>
        <v>Terça</v>
      </c>
      <c r="G552" s="13" t="s">
        <v>10113</v>
      </c>
      <c r="H552" s="33" t="s">
        <v>8184</v>
      </c>
      <c r="I552" s="1"/>
      <c r="J552" s="1"/>
      <c r="K552" s="1"/>
      <c r="L552" s="1"/>
      <c r="M552" s="1"/>
      <c r="N552" s="15"/>
      <c r="O552" s="1"/>
      <c r="P552" s="1"/>
      <c r="Q552" s="1"/>
      <c r="R552" s="1"/>
      <c r="S552" s="1"/>
      <c r="T552" s="1"/>
      <c r="U552" s="1"/>
      <c r="V552" s="1"/>
      <c r="W552" s="1"/>
      <c r="X552" s="1"/>
      <c r="Y552" s="1"/>
      <c r="Z552" s="1"/>
    </row>
    <row r="553" ht="14.25" customHeight="1">
      <c r="A553" s="1"/>
      <c r="B553" s="12">
        <v>871132.0</v>
      </c>
      <c r="C553" s="15" t="s">
        <v>2410</v>
      </c>
      <c r="D553" s="15">
        <v>7899681.0</v>
      </c>
      <c r="E553" s="15" t="s">
        <v>10092</v>
      </c>
      <c r="F553" s="15" t="str">
        <f>VLOOKUP(WEEKDAY(E553),'Dia da Semana'!$S:$T,2,FALSE)</f>
        <v>Terça</v>
      </c>
      <c r="G553" s="13" t="s">
        <v>10114</v>
      </c>
      <c r="H553" s="33" t="s">
        <v>8184</v>
      </c>
      <c r="I553" s="1"/>
      <c r="J553" s="1"/>
      <c r="K553" s="1"/>
      <c r="L553" s="1"/>
      <c r="M553" s="1"/>
      <c r="N553" s="15"/>
      <c r="O553" s="1"/>
      <c r="P553" s="1"/>
      <c r="Q553" s="1"/>
      <c r="R553" s="1"/>
      <c r="S553" s="1"/>
      <c r="T553" s="1"/>
      <c r="U553" s="1"/>
      <c r="V553" s="1"/>
      <c r="W553" s="1"/>
      <c r="X553" s="1"/>
      <c r="Y553" s="1"/>
      <c r="Z553" s="1"/>
    </row>
    <row r="554" ht="14.25" customHeight="1">
      <c r="A554" s="1"/>
      <c r="B554" s="12">
        <v>871163.0</v>
      </c>
      <c r="C554" s="15" t="s">
        <v>2410</v>
      </c>
      <c r="D554" s="15">
        <v>690716.0</v>
      </c>
      <c r="E554" s="15" t="s">
        <v>10092</v>
      </c>
      <c r="F554" s="15" t="str">
        <f>VLOOKUP(WEEKDAY(E554),'Dia da Semana'!$S:$T,2,FALSE)</f>
        <v>Terça</v>
      </c>
      <c r="G554" s="13" t="s">
        <v>10115</v>
      </c>
      <c r="H554" s="33" t="s">
        <v>8184</v>
      </c>
      <c r="I554" s="1"/>
      <c r="J554" s="1"/>
      <c r="K554" s="1"/>
      <c r="L554" s="1"/>
      <c r="M554" s="1"/>
      <c r="N554" s="15"/>
      <c r="O554" s="1"/>
      <c r="P554" s="1"/>
      <c r="Q554" s="1"/>
      <c r="R554" s="1"/>
      <c r="S554" s="1"/>
      <c r="T554" s="1"/>
      <c r="U554" s="1"/>
      <c r="V554" s="1"/>
      <c r="W554" s="1"/>
      <c r="X554" s="1"/>
      <c r="Y554" s="1"/>
      <c r="Z554" s="1"/>
    </row>
    <row r="555" ht="14.25" customHeight="1">
      <c r="A555" s="1"/>
      <c r="B555" s="12">
        <v>871607.0</v>
      </c>
      <c r="C555" s="15" t="s">
        <v>2410</v>
      </c>
      <c r="D555" s="15">
        <v>8842465.0</v>
      </c>
      <c r="E555" s="15" t="s">
        <v>10092</v>
      </c>
      <c r="F555" s="15" t="str">
        <f>VLOOKUP(WEEKDAY(E555),'Dia da Semana'!$S:$T,2,FALSE)</f>
        <v>Terça</v>
      </c>
      <c r="G555" s="13" t="s">
        <v>10116</v>
      </c>
      <c r="H555" s="33" t="s">
        <v>8184</v>
      </c>
      <c r="I555" s="1"/>
      <c r="J555" s="1"/>
      <c r="K555" s="1"/>
      <c r="L555" s="1"/>
      <c r="M555" s="1"/>
      <c r="N555" s="15"/>
      <c r="O555" s="1"/>
      <c r="P555" s="1"/>
      <c r="Q555" s="1"/>
      <c r="R555" s="1"/>
      <c r="S555" s="1"/>
      <c r="T555" s="1"/>
      <c r="U555" s="1"/>
      <c r="V555" s="1"/>
      <c r="W555" s="1"/>
      <c r="X555" s="1"/>
      <c r="Y555" s="1"/>
      <c r="Z555" s="1"/>
    </row>
    <row r="556" ht="14.25" customHeight="1">
      <c r="A556" s="1"/>
      <c r="B556" s="12">
        <v>871640.0</v>
      </c>
      <c r="C556" s="15" t="s">
        <v>2410</v>
      </c>
      <c r="D556" s="15">
        <v>7458006.0</v>
      </c>
      <c r="E556" s="15" t="s">
        <v>10092</v>
      </c>
      <c r="F556" s="15" t="str">
        <f>VLOOKUP(WEEKDAY(E556),'Dia da Semana'!$S:$T,2,FALSE)</f>
        <v>Terça</v>
      </c>
      <c r="G556" s="13" t="s">
        <v>10117</v>
      </c>
      <c r="H556" s="33" t="s">
        <v>8184</v>
      </c>
      <c r="I556" s="1"/>
      <c r="J556" s="1"/>
      <c r="K556" s="1"/>
      <c r="L556" s="1"/>
      <c r="M556" s="1"/>
      <c r="N556" s="15"/>
      <c r="O556" s="1"/>
      <c r="P556" s="1"/>
      <c r="Q556" s="1"/>
      <c r="R556" s="1"/>
      <c r="S556" s="1"/>
      <c r="T556" s="1"/>
      <c r="U556" s="1"/>
      <c r="V556" s="1"/>
      <c r="W556" s="1"/>
      <c r="X556" s="1"/>
      <c r="Y556" s="1"/>
      <c r="Z556" s="1"/>
    </row>
    <row r="557" ht="14.25" customHeight="1">
      <c r="A557" s="1"/>
      <c r="B557" s="12">
        <v>871751.0</v>
      </c>
      <c r="C557" s="15" t="s">
        <v>2410</v>
      </c>
      <c r="D557" s="15">
        <v>1107407.0</v>
      </c>
      <c r="E557" s="15" t="s">
        <v>10092</v>
      </c>
      <c r="F557" s="15" t="str">
        <f>VLOOKUP(WEEKDAY(E557),'Dia da Semana'!$S:$T,2,FALSE)</f>
        <v>Terça</v>
      </c>
      <c r="G557" s="13" t="s">
        <v>10118</v>
      </c>
      <c r="H557" s="33" t="s">
        <v>8184</v>
      </c>
      <c r="I557" s="1"/>
      <c r="J557" s="1"/>
      <c r="K557" s="1"/>
      <c r="L557" s="1"/>
      <c r="M557" s="1"/>
      <c r="N557" s="15"/>
      <c r="O557" s="1"/>
      <c r="P557" s="1"/>
      <c r="Q557" s="1"/>
      <c r="R557" s="1"/>
      <c r="S557" s="1"/>
      <c r="T557" s="1"/>
      <c r="U557" s="1"/>
      <c r="V557" s="1"/>
      <c r="W557" s="1"/>
      <c r="X557" s="1"/>
      <c r="Y557" s="1"/>
      <c r="Z557" s="1"/>
    </row>
    <row r="558" ht="14.25" customHeight="1">
      <c r="A558" s="1"/>
      <c r="B558" s="12">
        <v>871841.0</v>
      </c>
      <c r="C558" s="15" t="s">
        <v>2410</v>
      </c>
      <c r="D558" s="15">
        <v>8789292.0</v>
      </c>
      <c r="E558" s="15" t="s">
        <v>10092</v>
      </c>
      <c r="F558" s="15" t="str">
        <f>VLOOKUP(WEEKDAY(E558),'Dia da Semana'!$S:$T,2,FALSE)</f>
        <v>Terça</v>
      </c>
      <c r="G558" s="13" t="s">
        <v>10119</v>
      </c>
      <c r="H558" s="33" t="s">
        <v>8184</v>
      </c>
      <c r="I558" s="1"/>
      <c r="J558" s="1"/>
      <c r="K558" s="1"/>
      <c r="L558" s="1"/>
      <c r="M558" s="1"/>
      <c r="N558" s="15"/>
      <c r="O558" s="1"/>
      <c r="P558" s="1"/>
      <c r="Q558" s="1"/>
      <c r="R558" s="1"/>
      <c r="S558" s="1"/>
      <c r="T558" s="1"/>
      <c r="U558" s="1"/>
      <c r="V558" s="1"/>
      <c r="W558" s="1"/>
      <c r="X558" s="1"/>
      <c r="Y558" s="1"/>
      <c r="Z558" s="1"/>
    </row>
    <row r="559" ht="14.25" customHeight="1">
      <c r="A559" s="1"/>
      <c r="B559" s="12">
        <v>871854.0</v>
      </c>
      <c r="C559" s="15" t="s">
        <v>2410</v>
      </c>
      <c r="D559" s="15">
        <v>2877749.0</v>
      </c>
      <c r="E559" s="15" t="s">
        <v>10092</v>
      </c>
      <c r="F559" s="15" t="str">
        <f>VLOOKUP(WEEKDAY(E559),'Dia da Semana'!$S:$T,2,FALSE)</f>
        <v>Terça</v>
      </c>
      <c r="G559" s="13" t="s">
        <v>10120</v>
      </c>
      <c r="H559" s="33" t="s">
        <v>8184</v>
      </c>
      <c r="I559" s="1"/>
      <c r="J559" s="1"/>
      <c r="K559" s="1"/>
      <c r="L559" s="1"/>
      <c r="M559" s="1"/>
      <c r="N559" s="15"/>
      <c r="O559" s="1"/>
      <c r="P559" s="1"/>
      <c r="Q559" s="1"/>
      <c r="R559" s="1"/>
      <c r="S559" s="1"/>
      <c r="T559" s="1"/>
      <c r="U559" s="1"/>
      <c r="V559" s="1"/>
      <c r="W559" s="1"/>
      <c r="X559" s="1"/>
      <c r="Y559" s="1"/>
      <c r="Z559" s="1"/>
    </row>
    <row r="560" ht="14.25" customHeight="1">
      <c r="A560" s="1"/>
      <c r="B560" s="12">
        <v>872081.0</v>
      </c>
      <c r="C560" s="15" t="s">
        <v>2410</v>
      </c>
      <c r="D560" s="15" t="s">
        <v>8022</v>
      </c>
      <c r="E560" s="15" t="s">
        <v>10092</v>
      </c>
      <c r="F560" s="15" t="str">
        <f>VLOOKUP(WEEKDAY(E560),'Dia da Semana'!$S:$T,2,FALSE)</f>
        <v>Terça</v>
      </c>
      <c r="G560" s="13" t="s">
        <v>10121</v>
      </c>
      <c r="H560" s="33" t="s">
        <v>8184</v>
      </c>
      <c r="I560" s="1"/>
      <c r="J560" s="1"/>
      <c r="K560" s="1"/>
      <c r="L560" s="1"/>
      <c r="M560" s="1"/>
      <c r="N560" s="15"/>
      <c r="O560" s="1"/>
      <c r="P560" s="1"/>
      <c r="Q560" s="1"/>
      <c r="R560" s="1"/>
      <c r="S560" s="1"/>
      <c r="T560" s="1"/>
      <c r="U560" s="1"/>
      <c r="V560" s="1"/>
      <c r="W560" s="1"/>
      <c r="X560" s="1"/>
      <c r="Y560" s="1"/>
      <c r="Z560" s="1"/>
    </row>
    <row r="561" ht="14.25" customHeight="1">
      <c r="A561" s="1"/>
      <c r="B561" s="12">
        <v>872359.0</v>
      </c>
      <c r="C561" s="15" t="s">
        <v>9561</v>
      </c>
      <c r="D561" s="15">
        <v>1297999.0</v>
      </c>
      <c r="E561" s="15" t="s">
        <v>10092</v>
      </c>
      <c r="F561" s="15" t="str">
        <f>VLOOKUP(WEEKDAY(E561),'Dia da Semana'!$S:$T,2,FALSE)</f>
        <v>Terça</v>
      </c>
      <c r="G561" s="13" t="s">
        <v>10122</v>
      </c>
      <c r="H561" s="33" t="s">
        <v>8184</v>
      </c>
      <c r="I561" s="1"/>
      <c r="J561" s="1"/>
      <c r="K561" s="1"/>
      <c r="L561" s="1"/>
      <c r="M561" s="1"/>
      <c r="N561" s="15"/>
      <c r="O561" s="1"/>
      <c r="P561" s="1"/>
      <c r="Q561" s="1"/>
      <c r="R561" s="1"/>
      <c r="S561" s="1"/>
      <c r="T561" s="1"/>
      <c r="U561" s="1"/>
      <c r="V561" s="1"/>
      <c r="W561" s="1"/>
      <c r="X561" s="1"/>
      <c r="Y561" s="1"/>
      <c r="Z561" s="1"/>
    </row>
    <row r="562" ht="14.25" customHeight="1">
      <c r="A562" s="1"/>
      <c r="B562" s="12">
        <v>872698.0</v>
      </c>
      <c r="C562" s="15" t="s">
        <v>2410</v>
      </c>
      <c r="D562" s="15">
        <v>4487738.0</v>
      </c>
      <c r="E562" s="15" t="s">
        <v>10092</v>
      </c>
      <c r="F562" s="15" t="str">
        <f>VLOOKUP(WEEKDAY(E562),'Dia da Semana'!$S:$T,2,FALSE)</f>
        <v>Terça</v>
      </c>
      <c r="G562" s="13" t="s">
        <v>10123</v>
      </c>
      <c r="H562" s="33" t="s">
        <v>8184</v>
      </c>
      <c r="I562" s="1"/>
      <c r="J562" s="1"/>
      <c r="K562" s="1"/>
      <c r="L562" s="1"/>
      <c r="M562" s="1"/>
      <c r="N562" s="15"/>
      <c r="O562" s="1"/>
      <c r="P562" s="1"/>
      <c r="Q562" s="1"/>
      <c r="R562" s="1"/>
      <c r="S562" s="1"/>
      <c r="T562" s="1"/>
      <c r="U562" s="1"/>
      <c r="V562" s="1"/>
      <c r="W562" s="1"/>
      <c r="X562" s="1"/>
      <c r="Y562" s="1"/>
      <c r="Z562" s="1"/>
    </row>
    <row r="563" ht="14.25" customHeight="1">
      <c r="A563" s="1"/>
      <c r="B563" s="12">
        <v>872731.0</v>
      </c>
      <c r="C563" s="15" t="s">
        <v>9561</v>
      </c>
      <c r="D563" s="15">
        <v>395015.0</v>
      </c>
      <c r="E563" s="15" t="s">
        <v>10092</v>
      </c>
      <c r="F563" s="15" t="str">
        <f>VLOOKUP(WEEKDAY(E563),'Dia da Semana'!$S:$T,2,FALSE)</f>
        <v>Terça</v>
      </c>
      <c r="G563" s="13" t="s">
        <v>10124</v>
      </c>
      <c r="H563" s="33" t="s">
        <v>8184</v>
      </c>
      <c r="I563" s="1"/>
      <c r="J563" s="1"/>
      <c r="K563" s="1"/>
      <c r="L563" s="1"/>
      <c r="M563" s="1"/>
      <c r="N563" s="15"/>
      <c r="O563" s="1"/>
      <c r="P563" s="1"/>
      <c r="Q563" s="1"/>
      <c r="R563" s="1"/>
      <c r="S563" s="1"/>
      <c r="T563" s="1"/>
      <c r="U563" s="1"/>
      <c r="V563" s="1"/>
      <c r="W563" s="1"/>
      <c r="X563" s="1"/>
      <c r="Y563" s="1"/>
      <c r="Z563" s="1"/>
    </row>
    <row r="564" ht="14.25" customHeight="1">
      <c r="A564" s="1"/>
      <c r="B564" s="12">
        <v>872763.0</v>
      </c>
      <c r="C564" s="15" t="s">
        <v>2410</v>
      </c>
      <c r="D564" s="15">
        <v>3940615.0</v>
      </c>
      <c r="E564" s="15" t="s">
        <v>10092</v>
      </c>
      <c r="F564" s="15" t="str">
        <f>VLOOKUP(WEEKDAY(E564),'Dia da Semana'!$S:$T,2,FALSE)</f>
        <v>Terça</v>
      </c>
      <c r="G564" s="13" t="s">
        <v>10125</v>
      </c>
      <c r="H564" s="33" t="s">
        <v>8184</v>
      </c>
      <c r="I564" s="1"/>
      <c r="J564" s="1"/>
      <c r="K564" s="1"/>
      <c r="L564" s="1"/>
      <c r="M564" s="1"/>
      <c r="N564" s="15"/>
      <c r="O564" s="1"/>
      <c r="P564" s="1"/>
      <c r="Q564" s="1"/>
      <c r="R564" s="1"/>
      <c r="S564" s="1"/>
      <c r="T564" s="1"/>
      <c r="U564" s="1"/>
      <c r="V564" s="1"/>
      <c r="W564" s="1"/>
      <c r="X564" s="1"/>
      <c r="Y564" s="1"/>
      <c r="Z564" s="1"/>
    </row>
    <row r="565" ht="14.25" customHeight="1">
      <c r="A565" s="1"/>
      <c r="B565" s="12">
        <v>872992.0</v>
      </c>
      <c r="C565" s="15" t="s">
        <v>2410</v>
      </c>
      <c r="D565" s="15">
        <v>7341017.0</v>
      </c>
      <c r="E565" s="15" t="s">
        <v>10092</v>
      </c>
      <c r="F565" s="15" t="str">
        <f>VLOOKUP(WEEKDAY(E565),'Dia da Semana'!$S:$T,2,FALSE)</f>
        <v>Terça</v>
      </c>
      <c r="G565" s="13" t="s">
        <v>10126</v>
      </c>
      <c r="H565" s="33" t="s">
        <v>8184</v>
      </c>
      <c r="I565" s="1"/>
      <c r="J565" s="1"/>
      <c r="K565" s="1"/>
      <c r="L565" s="1"/>
      <c r="M565" s="1"/>
      <c r="N565" s="15"/>
      <c r="O565" s="1"/>
      <c r="P565" s="1"/>
      <c r="Q565" s="1"/>
      <c r="R565" s="1"/>
      <c r="S565" s="1"/>
      <c r="T565" s="1"/>
      <c r="U565" s="1"/>
      <c r="V565" s="1"/>
      <c r="W565" s="1"/>
      <c r="X565" s="1"/>
      <c r="Y565" s="1"/>
      <c r="Z565" s="1"/>
    </row>
    <row r="566" ht="14.25" customHeight="1">
      <c r="A566" s="1"/>
      <c r="B566" s="12">
        <v>869244.0</v>
      </c>
      <c r="C566" s="15" t="s">
        <v>2410</v>
      </c>
      <c r="D566" s="15">
        <v>8736667.0</v>
      </c>
      <c r="E566" s="15" t="s">
        <v>10127</v>
      </c>
      <c r="F566" s="15" t="str">
        <f>VLOOKUP(WEEKDAY(E566),'Dia da Semana'!$S:$T,2,FALSE)</f>
        <v>Segunda</v>
      </c>
      <c r="G566" s="13" t="s">
        <v>10128</v>
      </c>
      <c r="H566" s="33" t="s">
        <v>8184</v>
      </c>
      <c r="I566" s="1"/>
      <c r="J566" s="1"/>
      <c r="K566" s="1"/>
      <c r="L566" s="1"/>
      <c r="M566" s="1"/>
      <c r="N566" s="15"/>
      <c r="O566" s="1"/>
      <c r="P566" s="1"/>
      <c r="Q566" s="1"/>
      <c r="R566" s="1"/>
      <c r="S566" s="1"/>
      <c r="T566" s="1"/>
      <c r="U566" s="1"/>
      <c r="V566" s="1"/>
      <c r="W566" s="1"/>
      <c r="X566" s="1"/>
      <c r="Y566" s="1"/>
      <c r="Z566" s="1"/>
    </row>
    <row r="567" ht="14.25" customHeight="1">
      <c r="A567" s="1"/>
      <c r="B567" s="12">
        <v>869774.0</v>
      </c>
      <c r="C567" s="15" t="s">
        <v>2410</v>
      </c>
      <c r="D567" s="15">
        <v>6413275.0</v>
      </c>
      <c r="E567" s="15" t="s">
        <v>10127</v>
      </c>
      <c r="F567" s="15" t="str">
        <f>VLOOKUP(WEEKDAY(E567),'Dia da Semana'!$S:$T,2,FALSE)</f>
        <v>Segunda</v>
      </c>
      <c r="G567" s="13" t="s">
        <v>10129</v>
      </c>
      <c r="H567" s="33" t="s">
        <v>8184</v>
      </c>
      <c r="I567" s="1"/>
      <c r="J567" s="1"/>
      <c r="K567" s="1"/>
      <c r="L567" s="1"/>
      <c r="M567" s="1"/>
      <c r="N567" s="15"/>
      <c r="O567" s="1"/>
      <c r="P567" s="1"/>
      <c r="Q567" s="1"/>
      <c r="R567" s="1"/>
      <c r="S567" s="1"/>
      <c r="T567" s="1"/>
      <c r="U567" s="1"/>
      <c r="V567" s="1"/>
      <c r="W567" s="1"/>
      <c r="X567" s="1"/>
      <c r="Y567" s="1"/>
      <c r="Z567" s="1"/>
    </row>
    <row r="568" ht="14.25" customHeight="1">
      <c r="A568" s="1"/>
      <c r="B568" s="12">
        <v>815484.0</v>
      </c>
      <c r="C568" s="15" t="s">
        <v>9561</v>
      </c>
      <c r="D568" s="15">
        <v>2032588.0</v>
      </c>
      <c r="E568" s="15" t="s">
        <v>10130</v>
      </c>
      <c r="F568" s="15" t="str">
        <f>VLOOKUP(WEEKDAY(E568),'Dia da Semana'!$S:$T,2,FALSE)</f>
        <v>Domingo</v>
      </c>
      <c r="G568" s="13" t="s">
        <v>10131</v>
      </c>
      <c r="H568" s="33" t="s">
        <v>8184</v>
      </c>
      <c r="I568" s="1"/>
      <c r="J568" s="1"/>
      <c r="K568" s="1"/>
      <c r="L568" s="1"/>
      <c r="M568" s="1"/>
      <c r="N568" s="15"/>
      <c r="O568" s="1"/>
      <c r="P568" s="1"/>
      <c r="Q568" s="1"/>
      <c r="R568" s="1"/>
      <c r="S568" s="1"/>
      <c r="T568" s="1"/>
      <c r="U568" s="1"/>
      <c r="V568" s="1"/>
      <c r="W568" s="1"/>
      <c r="X568" s="1"/>
      <c r="Y568" s="1"/>
      <c r="Z568" s="1"/>
    </row>
    <row r="569" ht="14.25" customHeight="1">
      <c r="A569" s="1"/>
      <c r="B569" s="12">
        <v>861242.0</v>
      </c>
      <c r="C569" s="15" t="s">
        <v>9561</v>
      </c>
      <c r="D569" s="15">
        <v>8282510.0</v>
      </c>
      <c r="E569" s="15" t="s">
        <v>10130</v>
      </c>
      <c r="F569" s="15" t="str">
        <f>VLOOKUP(WEEKDAY(E569),'Dia da Semana'!$S:$T,2,FALSE)</f>
        <v>Domingo</v>
      </c>
      <c r="G569" s="13" t="s">
        <v>10132</v>
      </c>
      <c r="H569" s="33" t="s">
        <v>8184</v>
      </c>
      <c r="I569" s="1"/>
      <c r="J569" s="1"/>
      <c r="K569" s="1"/>
      <c r="L569" s="1"/>
      <c r="M569" s="1"/>
      <c r="N569" s="15"/>
      <c r="O569" s="1"/>
      <c r="P569" s="1"/>
      <c r="Q569" s="1"/>
      <c r="R569" s="1"/>
      <c r="S569" s="1"/>
      <c r="T569" s="1"/>
      <c r="U569" s="1"/>
      <c r="V569" s="1"/>
      <c r="W569" s="1"/>
      <c r="X569" s="1"/>
      <c r="Y569" s="1"/>
      <c r="Z569" s="1"/>
    </row>
    <row r="570" ht="14.25" customHeight="1">
      <c r="A570" s="1"/>
      <c r="B570" s="12">
        <v>864849.0</v>
      </c>
      <c r="C570" s="15" t="s">
        <v>9561</v>
      </c>
      <c r="D570" s="15">
        <v>5313008.0</v>
      </c>
      <c r="E570" s="15" t="s">
        <v>10130</v>
      </c>
      <c r="F570" s="15" t="str">
        <f>VLOOKUP(WEEKDAY(E570),'Dia da Semana'!$S:$T,2,FALSE)</f>
        <v>Domingo</v>
      </c>
      <c r="G570" s="13" t="s">
        <v>10133</v>
      </c>
      <c r="H570" s="33" t="s">
        <v>8184</v>
      </c>
      <c r="I570" s="1"/>
      <c r="J570" s="1"/>
      <c r="K570" s="1"/>
      <c r="L570" s="1"/>
      <c r="M570" s="1"/>
      <c r="N570" s="15"/>
      <c r="O570" s="1"/>
      <c r="P570" s="1"/>
      <c r="Q570" s="1"/>
      <c r="R570" s="1"/>
      <c r="S570" s="1"/>
      <c r="T570" s="1"/>
      <c r="U570" s="1"/>
      <c r="V570" s="1"/>
      <c r="W570" s="1"/>
      <c r="X570" s="1"/>
      <c r="Y570" s="1"/>
      <c r="Z570" s="1"/>
    </row>
    <row r="571" ht="14.25" customHeight="1">
      <c r="A571" s="1"/>
      <c r="B571" s="12">
        <v>864905.0</v>
      </c>
      <c r="C571" s="15" t="s">
        <v>9561</v>
      </c>
      <c r="D571" s="15">
        <v>8826409.0</v>
      </c>
      <c r="E571" s="15" t="s">
        <v>10130</v>
      </c>
      <c r="F571" s="15" t="str">
        <f>VLOOKUP(WEEKDAY(E571),'Dia da Semana'!$S:$T,2,FALSE)</f>
        <v>Domingo</v>
      </c>
      <c r="G571" s="13" t="s">
        <v>10134</v>
      </c>
      <c r="H571" s="33" t="s">
        <v>8184</v>
      </c>
      <c r="I571" s="1"/>
      <c r="J571" s="1"/>
      <c r="K571" s="1"/>
      <c r="L571" s="1"/>
      <c r="M571" s="1"/>
      <c r="N571" s="15"/>
      <c r="O571" s="1"/>
      <c r="P571" s="1"/>
      <c r="Q571" s="1"/>
      <c r="R571" s="1"/>
      <c r="S571" s="1"/>
      <c r="T571" s="1"/>
      <c r="U571" s="1"/>
      <c r="V571" s="1"/>
      <c r="W571" s="1"/>
      <c r="X571" s="1"/>
      <c r="Y571" s="1"/>
      <c r="Z571" s="1"/>
    </row>
    <row r="572" ht="14.25" customHeight="1">
      <c r="A572" s="1"/>
      <c r="B572" s="12">
        <v>865759.0</v>
      </c>
      <c r="C572" s="15" t="s">
        <v>2410</v>
      </c>
      <c r="D572" s="15">
        <v>7320111.0</v>
      </c>
      <c r="E572" s="15" t="s">
        <v>10130</v>
      </c>
      <c r="F572" s="15" t="str">
        <f>VLOOKUP(WEEKDAY(E572),'Dia da Semana'!$S:$T,2,FALSE)</f>
        <v>Domingo</v>
      </c>
      <c r="G572" s="13" t="s">
        <v>10135</v>
      </c>
      <c r="H572" s="33" t="s">
        <v>8184</v>
      </c>
      <c r="I572" s="1"/>
      <c r="J572" s="1"/>
      <c r="K572" s="1"/>
      <c r="L572" s="1"/>
      <c r="M572" s="1"/>
      <c r="N572" s="15"/>
      <c r="O572" s="1"/>
      <c r="P572" s="1"/>
      <c r="Q572" s="1"/>
      <c r="R572" s="1"/>
      <c r="S572" s="1"/>
      <c r="T572" s="1"/>
      <c r="U572" s="1"/>
      <c r="V572" s="1"/>
      <c r="W572" s="1"/>
      <c r="X572" s="1"/>
      <c r="Y572" s="1"/>
      <c r="Z572" s="1"/>
    </row>
    <row r="573" ht="14.25" customHeight="1">
      <c r="A573" s="1"/>
      <c r="B573" s="12">
        <v>865863.0</v>
      </c>
      <c r="C573" s="15" t="s">
        <v>2410</v>
      </c>
      <c r="D573" s="15">
        <v>7533830.0</v>
      </c>
      <c r="E573" s="15" t="s">
        <v>10130</v>
      </c>
      <c r="F573" s="15" t="str">
        <f>VLOOKUP(WEEKDAY(E573),'Dia da Semana'!$S:$T,2,FALSE)</f>
        <v>Domingo</v>
      </c>
      <c r="G573" s="13" t="s">
        <v>10136</v>
      </c>
      <c r="H573" s="33" t="s">
        <v>8184</v>
      </c>
      <c r="I573" s="1"/>
      <c r="J573" s="1"/>
      <c r="K573" s="1"/>
      <c r="L573" s="1"/>
      <c r="M573" s="1"/>
      <c r="N573" s="15"/>
      <c r="O573" s="1"/>
      <c r="P573" s="1"/>
      <c r="Q573" s="1"/>
      <c r="R573" s="1"/>
      <c r="S573" s="1"/>
      <c r="T573" s="1"/>
      <c r="U573" s="1"/>
      <c r="V573" s="1"/>
      <c r="W573" s="1"/>
      <c r="X573" s="1"/>
      <c r="Y573" s="1"/>
      <c r="Z573" s="1"/>
    </row>
    <row r="574" ht="14.25" customHeight="1">
      <c r="A574" s="1"/>
      <c r="B574" s="12">
        <v>866988.0</v>
      </c>
      <c r="C574" s="15" t="s">
        <v>4186</v>
      </c>
      <c r="D574" s="15">
        <v>8703215.0</v>
      </c>
      <c r="E574" s="15" t="s">
        <v>10130</v>
      </c>
      <c r="F574" s="15" t="str">
        <f>VLOOKUP(WEEKDAY(E574),'Dia da Semana'!$S:$T,2,FALSE)</f>
        <v>Domingo</v>
      </c>
      <c r="G574" s="13" t="s">
        <v>10137</v>
      </c>
      <c r="H574" s="33" t="s">
        <v>8184</v>
      </c>
      <c r="I574" s="1"/>
      <c r="J574" s="1"/>
      <c r="K574" s="1"/>
      <c r="L574" s="1"/>
      <c r="M574" s="1"/>
      <c r="N574" s="15"/>
      <c r="O574" s="1"/>
      <c r="P574" s="1"/>
      <c r="Q574" s="1"/>
      <c r="R574" s="1"/>
      <c r="S574" s="1"/>
      <c r="T574" s="1"/>
      <c r="U574" s="1"/>
      <c r="V574" s="1"/>
      <c r="W574" s="1"/>
      <c r="X574" s="1"/>
      <c r="Y574" s="1"/>
      <c r="Z574" s="1"/>
    </row>
    <row r="575" ht="14.25" customHeight="1">
      <c r="A575" s="1"/>
      <c r="B575" s="12">
        <v>867093.0</v>
      </c>
      <c r="C575" s="15" t="s">
        <v>4186</v>
      </c>
      <c r="D575" s="15">
        <v>1565496.0</v>
      </c>
      <c r="E575" s="15" t="s">
        <v>10130</v>
      </c>
      <c r="F575" s="15" t="str">
        <f>VLOOKUP(WEEKDAY(E575),'Dia da Semana'!$S:$T,2,FALSE)</f>
        <v>Domingo</v>
      </c>
      <c r="G575" s="13" t="s">
        <v>10138</v>
      </c>
      <c r="H575" s="33" t="s">
        <v>8184</v>
      </c>
      <c r="I575" s="1"/>
      <c r="J575" s="1"/>
      <c r="K575" s="1"/>
      <c r="L575" s="1"/>
      <c r="M575" s="1"/>
      <c r="N575" s="15"/>
      <c r="O575" s="1"/>
      <c r="P575" s="1"/>
      <c r="Q575" s="1"/>
      <c r="R575" s="1"/>
      <c r="S575" s="1"/>
      <c r="T575" s="1"/>
      <c r="U575" s="1"/>
      <c r="V575" s="1"/>
      <c r="W575" s="1"/>
      <c r="X575" s="1"/>
      <c r="Y575" s="1"/>
      <c r="Z575" s="1"/>
    </row>
    <row r="576" ht="14.25" customHeight="1">
      <c r="A576" s="1"/>
      <c r="B576" s="12">
        <v>867125.0</v>
      </c>
      <c r="C576" s="15" t="s">
        <v>4186</v>
      </c>
      <c r="D576" s="15">
        <v>8710136.0</v>
      </c>
      <c r="E576" s="15" t="s">
        <v>10130</v>
      </c>
      <c r="F576" s="15" t="str">
        <f>VLOOKUP(WEEKDAY(E576),'Dia da Semana'!$S:$T,2,FALSE)</f>
        <v>Domingo</v>
      </c>
      <c r="G576" s="13" t="s">
        <v>10139</v>
      </c>
      <c r="H576" s="33" t="s">
        <v>8184</v>
      </c>
      <c r="I576" s="1"/>
      <c r="J576" s="1"/>
      <c r="K576" s="1"/>
      <c r="L576" s="1"/>
      <c r="M576" s="1"/>
      <c r="N576" s="15"/>
      <c r="O576" s="1"/>
      <c r="P576" s="1"/>
      <c r="Q576" s="1"/>
      <c r="R576" s="1"/>
      <c r="S576" s="1"/>
      <c r="T576" s="1"/>
      <c r="U576" s="1"/>
      <c r="V576" s="1"/>
      <c r="W576" s="1"/>
      <c r="X576" s="1"/>
      <c r="Y576" s="1"/>
      <c r="Z576" s="1"/>
    </row>
    <row r="577" ht="14.25" customHeight="1">
      <c r="A577" s="1"/>
      <c r="B577" s="12">
        <v>867137.0</v>
      </c>
      <c r="C577" s="15" t="s">
        <v>9561</v>
      </c>
      <c r="D577" s="15">
        <v>8829194.0</v>
      </c>
      <c r="E577" s="15" t="s">
        <v>10130</v>
      </c>
      <c r="F577" s="15" t="str">
        <f>VLOOKUP(WEEKDAY(E577),'Dia da Semana'!$S:$T,2,FALSE)</f>
        <v>Domingo</v>
      </c>
      <c r="G577" s="13" t="s">
        <v>10140</v>
      </c>
      <c r="H577" s="33" t="s">
        <v>8184</v>
      </c>
      <c r="I577" s="1"/>
      <c r="J577" s="1"/>
      <c r="K577" s="1"/>
      <c r="L577" s="1"/>
      <c r="M577" s="1"/>
      <c r="N577" s="15"/>
      <c r="O577" s="1"/>
      <c r="P577" s="1"/>
      <c r="Q577" s="1"/>
      <c r="R577" s="1"/>
      <c r="S577" s="1"/>
      <c r="T577" s="1"/>
      <c r="U577" s="1"/>
      <c r="V577" s="1"/>
      <c r="W577" s="1"/>
      <c r="X577" s="1"/>
      <c r="Y577" s="1"/>
      <c r="Z577" s="1"/>
    </row>
    <row r="578" ht="14.25" customHeight="1">
      <c r="A578" s="1"/>
      <c r="B578" s="12">
        <v>867607.0</v>
      </c>
      <c r="C578" s="15" t="s">
        <v>4186</v>
      </c>
      <c r="D578" s="15">
        <v>8834433.0</v>
      </c>
      <c r="E578" s="15" t="s">
        <v>10130</v>
      </c>
      <c r="F578" s="15" t="str">
        <f>VLOOKUP(WEEKDAY(E578),'Dia da Semana'!$S:$T,2,FALSE)</f>
        <v>Domingo</v>
      </c>
      <c r="G578" s="13" t="s">
        <v>10141</v>
      </c>
      <c r="H578" s="33" t="s">
        <v>8184</v>
      </c>
      <c r="I578" s="1"/>
      <c r="J578" s="1"/>
      <c r="K578" s="1"/>
      <c r="L578" s="1"/>
      <c r="M578" s="1"/>
      <c r="N578" s="15"/>
      <c r="O578" s="1"/>
      <c r="P578" s="1"/>
      <c r="Q578" s="1"/>
      <c r="R578" s="1"/>
      <c r="S578" s="1"/>
      <c r="T578" s="1"/>
      <c r="U578" s="1"/>
      <c r="V578" s="1"/>
      <c r="W578" s="1"/>
      <c r="X578" s="1"/>
      <c r="Y578" s="1"/>
      <c r="Z578" s="1"/>
    </row>
    <row r="579" ht="14.25" customHeight="1">
      <c r="A579" s="1"/>
      <c r="B579" s="12">
        <v>867643.0</v>
      </c>
      <c r="C579" s="15" t="s">
        <v>2410</v>
      </c>
      <c r="D579" s="15">
        <v>4654929.0</v>
      </c>
      <c r="E579" s="15" t="s">
        <v>10130</v>
      </c>
      <c r="F579" s="15" t="str">
        <f>VLOOKUP(WEEKDAY(E579),'Dia da Semana'!$S:$T,2,FALSE)</f>
        <v>Domingo</v>
      </c>
      <c r="G579" s="13" t="s">
        <v>10142</v>
      </c>
      <c r="H579" s="33" t="s">
        <v>8184</v>
      </c>
      <c r="I579" s="1"/>
      <c r="J579" s="1"/>
      <c r="K579" s="1"/>
      <c r="L579" s="1"/>
      <c r="M579" s="1"/>
      <c r="N579" s="15"/>
      <c r="O579" s="1"/>
      <c r="P579" s="1"/>
      <c r="Q579" s="1"/>
      <c r="R579" s="1"/>
      <c r="S579" s="1"/>
      <c r="T579" s="1"/>
      <c r="U579" s="1"/>
      <c r="V579" s="1"/>
      <c r="W579" s="1"/>
      <c r="X579" s="1"/>
      <c r="Y579" s="1"/>
      <c r="Z579" s="1"/>
    </row>
    <row r="580" ht="14.25" customHeight="1">
      <c r="A580" s="1"/>
      <c r="B580" s="12">
        <v>867654.0</v>
      </c>
      <c r="C580" s="15" t="s">
        <v>2410</v>
      </c>
      <c r="D580" s="15">
        <v>950077.0</v>
      </c>
      <c r="E580" s="15" t="s">
        <v>10130</v>
      </c>
      <c r="F580" s="15" t="str">
        <f>VLOOKUP(WEEKDAY(E580),'Dia da Semana'!$S:$T,2,FALSE)</f>
        <v>Domingo</v>
      </c>
      <c r="G580" s="13" t="s">
        <v>10143</v>
      </c>
      <c r="H580" s="33" t="s">
        <v>8184</v>
      </c>
      <c r="I580" s="1"/>
      <c r="J580" s="1"/>
      <c r="K580" s="1"/>
      <c r="L580" s="1"/>
      <c r="M580" s="1"/>
      <c r="N580" s="15"/>
      <c r="O580" s="1"/>
      <c r="P580" s="1"/>
      <c r="Q580" s="1"/>
      <c r="R580" s="1"/>
      <c r="S580" s="1"/>
      <c r="T580" s="1"/>
      <c r="U580" s="1"/>
      <c r="V580" s="1"/>
      <c r="W580" s="1"/>
      <c r="X580" s="1"/>
      <c r="Y580" s="1"/>
      <c r="Z580" s="1"/>
    </row>
    <row r="581" ht="14.25" customHeight="1">
      <c r="A581" s="1"/>
      <c r="B581" s="12">
        <v>867833.0</v>
      </c>
      <c r="C581" s="15" t="s">
        <v>2410</v>
      </c>
      <c r="D581" s="15">
        <v>904955.0</v>
      </c>
      <c r="E581" s="15" t="s">
        <v>10130</v>
      </c>
      <c r="F581" s="15" t="str">
        <f>VLOOKUP(WEEKDAY(E581),'Dia da Semana'!$S:$T,2,FALSE)</f>
        <v>Domingo</v>
      </c>
      <c r="G581" s="13" t="s">
        <v>10144</v>
      </c>
      <c r="H581" s="33" t="s">
        <v>8184</v>
      </c>
      <c r="I581" s="1"/>
      <c r="J581" s="1"/>
      <c r="K581" s="1"/>
      <c r="L581" s="1"/>
      <c r="M581" s="1"/>
      <c r="N581" s="15"/>
      <c r="O581" s="1"/>
      <c r="P581" s="1"/>
      <c r="Q581" s="1"/>
      <c r="R581" s="1"/>
      <c r="S581" s="1"/>
      <c r="T581" s="1"/>
      <c r="U581" s="1"/>
      <c r="V581" s="1"/>
      <c r="W581" s="1"/>
      <c r="X581" s="1"/>
      <c r="Y581" s="1"/>
      <c r="Z581" s="1"/>
    </row>
    <row r="582" ht="14.25" customHeight="1">
      <c r="A582" s="1"/>
      <c r="B582" s="12">
        <v>867869.0</v>
      </c>
      <c r="C582" s="15" t="s">
        <v>2410</v>
      </c>
      <c r="D582" s="15">
        <v>8856238.0</v>
      </c>
      <c r="E582" s="15" t="s">
        <v>10130</v>
      </c>
      <c r="F582" s="15" t="str">
        <f>VLOOKUP(WEEKDAY(E582),'Dia da Semana'!$S:$T,2,FALSE)</f>
        <v>Domingo</v>
      </c>
      <c r="G582" s="13" t="s">
        <v>10145</v>
      </c>
      <c r="H582" s="33" t="s">
        <v>8184</v>
      </c>
      <c r="I582" s="1"/>
      <c r="J582" s="1"/>
      <c r="K582" s="1"/>
      <c r="L582" s="1"/>
      <c r="M582" s="1"/>
      <c r="N582" s="15"/>
      <c r="O582" s="1"/>
      <c r="P582" s="1"/>
      <c r="Q582" s="1"/>
      <c r="R582" s="1"/>
      <c r="S582" s="1"/>
      <c r="T582" s="1"/>
      <c r="U582" s="1"/>
      <c r="V582" s="1"/>
      <c r="W582" s="1"/>
      <c r="X582" s="1"/>
      <c r="Y582" s="1"/>
      <c r="Z582" s="1"/>
    </row>
    <row r="583" ht="14.25" customHeight="1">
      <c r="A583" s="1"/>
      <c r="B583" s="12">
        <v>868192.0</v>
      </c>
      <c r="C583" s="15" t="s">
        <v>2410</v>
      </c>
      <c r="D583" s="15">
        <v>8860167.0</v>
      </c>
      <c r="E583" s="15" t="s">
        <v>10130</v>
      </c>
      <c r="F583" s="15" t="str">
        <f>VLOOKUP(WEEKDAY(E583),'Dia da Semana'!$S:$T,2,FALSE)</f>
        <v>Domingo</v>
      </c>
      <c r="G583" s="13" t="s">
        <v>10146</v>
      </c>
      <c r="H583" s="33" t="s">
        <v>8184</v>
      </c>
      <c r="I583" s="1"/>
      <c r="J583" s="1"/>
      <c r="K583" s="1"/>
      <c r="L583" s="1"/>
      <c r="M583" s="1"/>
      <c r="N583" s="15"/>
      <c r="O583" s="1"/>
      <c r="P583" s="1"/>
      <c r="Q583" s="1"/>
      <c r="R583" s="1"/>
      <c r="S583" s="1"/>
      <c r="T583" s="1"/>
      <c r="U583" s="1"/>
      <c r="V583" s="1"/>
      <c r="W583" s="1"/>
      <c r="X583" s="1"/>
      <c r="Y583" s="1"/>
      <c r="Z583" s="1"/>
    </row>
    <row r="584" ht="14.25" customHeight="1">
      <c r="A584" s="1"/>
      <c r="B584" s="12">
        <v>869030.0</v>
      </c>
      <c r="C584" s="15" t="s">
        <v>9561</v>
      </c>
      <c r="D584" s="15">
        <v>8870362.0</v>
      </c>
      <c r="E584" s="15" t="s">
        <v>10130</v>
      </c>
      <c r="F584" s="15" t="str">
        <f>VLOOKUP(WEEKDAY(E584),'Dia da Semana'!$S:$T,2,FALSE)</f>
        <v>Domingo</v>
      </c>
      <c r="G584" s="13" t="s">
        <v>10147</v>
      </c>
      <c r="H584" s="33" t="s">
        <v>8184</v>
      </c>
      <c r="I584" s="1"/>
      <c r="J584" s="1"/>
      <c r="K584" s="1"/>
      <c r="L584" s="1"/>
      <c r="M584" s="1"/>
      <c r="N584" s="15"/>
      <c r="O584" s="1"/>
      <c r="P584" s="1"/>
      <c r="Q584" s="1"/>
      <c r="R584" s="1"/>
      <c r="S584" s="1"/>
      <c r="T584" s="1"/>
      <c r="U584" s="1"/>
      <c r="V584" s="1"/>
      <c r="W584" s="1"/>
      <c r="X584" s="1"/>
      <c r="Y584" s="1"/>
      <c r="Z584" s="1"/>
    </row>
    <row r="585" ht="14.25" customHeight="1">
      <c r="A585" s="1"/>
      <c r="B585" s="12">
        <v>869138.0</v>
      </c>
      <c r="C585" s="15" t="s">
        <v>4186</v>
      </c>
      <c r="D585" s="15">
        <v>1751438.0</v>
      </c>
      <c r="E585" s="15" t="s">
        <v>10130</v>
      </c>
      <c r="F585" s="15" t="str">
        <f>VLOOKUP(WEEKDAY(E585),'Dia da Semana'!$S:$T,2,FALSE)</f>
        <v>Domingo</v>
      </c>
      <c r="G585" s="13" t="s">
        <v>10148</v>
      </c>
      <c r="H585" s="33" t="s">
        <v>8184</v>
      </c>
      <c r="I585" s="1"/>
      <c r="J585" s="1"/>
      <c r="K585" s="1"/>
      <c r="L585" s="1"/>
      <c r="M585" s="1"/>
      <c r="N585" s="15"/>
      <c r="O585" s="1"/>
      <c r="P585" s="1"/>
      <c r="Q585" s="1"/>
      <c r="R585" s="1"/>
      <c r="S585" s="1"/>
      <c r="T585" s="1"/>
      <c r="U585" s="1"/>
      <c r="V585" s="1"/>
      <c r="W585" s="1"/>
      <c r="X585" s="1"/>
      <c r="Y585" s="1"/>
      <c r="Z585" s="1"/>
    </row>
    <row r="586" ht="14.25" customHeight="1">
      <c r="A586" s="1"/>
      <c r="B586" s="12">
        <v>869325.0</v>
      </c>
      <c r="C586" s="15" t="s">
        <v>2410</v>
      </c>
      <c r="D586" s="15">
        <v>1973678.0</v>
      </c>
      <c r="E586" s="15" t="s">
        <v>10130</v>
      </c>
      <c r="F586" s="15" t="str">
        <f>VLOOKUP(WEEKDAY(E586),'Dia da Semana'!$S:$T,2,FALSE)</f>
        <v>Domingo</v>
      </c>
      <c r="G586" s="13" t="s">
        <v>10149</v>
      </c>
      <c r="H586" s="33" t="s">
        <v>8184</v>
      </c>
      <c r="I586" s="1"/>
      <c r="J586" s="1"/>
      <c r="K586" s="1"/>
      <c r="L586" s="1"/>
      <c r="M586" s="1"/>
      <c r="N586" s="15"/>
      <c r="O586" s="1"/>
      <c r="P586" s="1"/>
      <c r="Q586" s="1"/>
      <c r="R586" s="1"/>
      <c r="S586" s="1"/>
      <c r="T586" s="1"/>
      <c r="U586" s="1"/>
      <c r="V586" s="1"/>
      <c r="W586" s="1"/>
      <c r="X586" s="1"/>
      <c r="Y586" s="1"/>
      <c r="Z586" s="1"/>
    </row>
    <row r="587" ht="14.25" customHeight="1">
      <c r="A587" s="1"/>
      <c r="B587" s="12">
        <v>869704.0</v>
      </c>
      <c r="C587" s="15" t="s">
        <v>2410</v>
      </c>
      <c r="D587" s="15">
        <v>5246882.0</v>
      </c>
      <c r="E587" s="15" t="s">
        <v>10130</v>
      </c>
      <c r="F587" s="15" t="str">
        <f>VLOOKUP(WEEKDAY(E587),'Dia da Semana'!$S:$T,2,FALSE)</f>
        <v>Domingo</v>
      </c>
      <c r="G587" s="13" t="s">
        <v>10150</v>
      </c>
      <c r="H587" s="33" t="s">
        <v>8184</v>
      </c>
      <c r="I587" s="1"/>
      <c r="J587" s="1"/>
      <c r="K587" s="1"/>
      <c r="L587" s="1"/>
      <c r="M587" s="1"/>
      <c r="N587" s="15"/>
      <c r="O587" s="1"/>
      <c r="P587" s="1"/>
      <c r="Q587" s="1"/>
      <c r="R587" s="1"/>
      <c r="S587" s="1"/>
      <c r="T587" s="1"/>
      <c r="U587" s="1"/>
      <c r="V587" s="1"/>
      <c r="W587" s="1"/>
      <c r="X587" s="1"/>
      <c r="Y587" s="1"/>
      <c r="Z587" s="1"/>
    </row>
    <row r="588" ht="14.25" customHeight="1">
      <c r="A588" s="1"/>
      <c r="B588" s="12">
        <v>832433.0</v>
      </c>
      <c r="C588" s="15" t="s">
        <v>2410</v>
      </c>
      <c r="D588" s="15" t="s">
        <v>8022</v>
      </c>
      <c r="E588" s="15" t="s">
        <v>10151</v>
      </c>
      <c r="F588" s="15" t="str">
        <f>VLOOKUP(WEEKDAY(E588),'Dia da Semana'!$S:$T,2,FALSE)</f>
        <v>Sábado</v>
      </c>
      <c r="G588" s="13" t="s">
        <v>10152</v>
      </c>
      <c r="H588" s="33" t="s">
        <v>8184</v>
      </c>
      <c r="I588" s="1"/>
      <c r="J588" s="1"/>
      <c r="K588" s="1"/>
      <c r="L588" s="1"/>
      <c r="M588" s="1"/>
      <c r="N588" s="15"/>
      <c r="O588" s="1"/>
      <c r="P588" s="1"/>
      <c r="Q588" s="1"/>
      <c r="R588" s="1"/>
      <c r="S588" s="1"/>
      <c r="T588" s="1"/>
      <c r="U588" s="1"/>
      <c r="V588" s="1"/>
      <c r="W588" s="1"/>
      <c r="X588" s="1"/>
      <c r="Y588" s="1"/>
      <c r="Z588" s="1"/>
    </row>
    <row r="589" ht="14.25" customHeight="1">
      <c r="A589" s="1"/>
      <c r="B589" s="12">
        <v>834695.0</v>
      </c>
      <c r="C589" s="15" t="s">
        <v>9561</v>
      </c>
      <c r="D589" s="15">
        <v>5285421.0</v>
      </c>
      <c r="E589" s="15" t="s">
        <v>10151</v>
      </c>
      <c r="F589" s="15" t="str">
        <f>VLOOKUP(WEEKDAY(E589),'Dia da Semana'!$S:$T,2,FALSE)</f>
        <v>Sábado</v>
      </c>
      <c r="G589" s="13" t="s">
        <v>10153</v>
      </c>
      <c r="H589" s="33" t="s">
        <v>8184</v>
      </c>
      <c r="I589" s="1"/>
      <c r="J589" s="1"/>
      <c r="K589" s="1"/>
      <c r="L589" s="1"/>
      <c r="M589" s="1"/>
      <c r="N589" s="15"/>
      <c r="O589" s="1"/>
      <c r="P589" s="1"/>
      <c r="Q589" s="1"/>
      <c r="R589" s="1"/>
      <c r="S589" s="1"/>
      <c r="T589" s="1"/>
      <c r="U589" s="1"/>
      <c r="V589" s="1"/>
      <c r="W589" s="1"/>
      <c r="X589" s="1"/>
      <c r="Y589" s="1"/>
      <c r="Z589" s="1"/>
    </row>
    <row r="590" ht="14.25" customHeight="1">
      <c r="A590" s="1"/>
      <c r="B590" s="12">
        <v>857277.0</v>
      </c>
      <c r="C590" s="15" t="s">
        <v>9561</v>
      </c>
      <c r="D590" s="15">
        <v>642553.0</v>
      </c>
      <c r="E590" s="15" t="s">
        <v>10151</v>
      </c>
      <c r="F590" s="15" t="str">
        <f>VLOOKUP(WEEKDAY(E590),'Dia da Semana'!$S:$T,2,FALSE)</f>
        <v>Sábado</v>
      </c>
      <c r="G590" s="13" t="s">
        <v>10154</v>
      </c>
      <c r="H590" s="33" t="s">
        <v>8184</v>
      </c>
      <c r="I590" s="1"/>
      <c r="J590" s="1"/>
      <c r="K590" s="1"/>
      <c r="L590" s="1"/>
      <c r="M590" s="1"/>
      <c r="N590" s="15"/>
      <c r="O590" s="1"/>
      <c r="P590" s="1"/>
      <c r="Q590" s="1"/>
      <c r="R590" s="1"/>
      <c r="S590" s="1"/>
      <c r="T590" s="1"/>
      <c r="U590" s="1"/>
      <c r="V590" s="1"/>
      <c r="W590" s="1"/>
      <c r="X590" s="1"/>
      <c r="Y590" s="1"/>
      <c r="Z590" s="1"/>
    </row>
    <row r="591" ht="14.25" customHeight="1">
      <c r="A591" s="1"/>
      <c r="B591" s="12">
        <v>859893.0</v>
      </c>
      <c r="C591" s="15" t="s">
        <v>2410</v>
      </c>
      <c r="D591" s="15">
        <v>3965614.0</v>
      </c>
      <c r="E591" s="15" t="s">
        <v>10151</v>
      </c>
      <c r="F591" s="15" t="str">
        <f>VLOOKUP(WEEKDAY(E591),'Dia da Semana'!$S:$T,2,FALSE)</f>
        <v>Sábado</v>
      </c>
      <c r="G591" s="13" t="s">
        <v>10155</v>
      </c>
      <c r="H591" s="33" t="s">
        <v>8184</v>
      </c>
      <c r="I591" s="1"/>
      <c r="J591" s="1"/>
      <c r="K591" s="1"/>
      <c r="L591" s="1"/>
      <c r="M591" s="1"/>
      <c r="N591" s="15"/>
      <c r="O591" s="1"/>
      <c r="P591" s="1"/>
      <c r="Q591" s="1"/>
      <c r="R591" s="1"/>
      <c r="S591" s="1"/>
      <c r="T591" s="1"/>
      <c r="U591" s="1"/>
      <c r="V591" s="1"/>
      <c r="W591" s="1"/>
      <c r="X591" s="1"/>
      <c r="Y591" s="1"/>
      <c r="Z591" s="1"/>
    </row>
    <row r="592" ht="14.25" customHeight="1">
      <c r="A592" s="1"/>
      <c r="B592" s="12">
        <v>860809.0</v>
      </c>
      <c r="C592" s="15" t="s">
        <v>2410</v>
      </c>
      <c r="D592" s="15">
        <v>7591045.0</v>
      </c>
      <c r="E592" s="15" t="s">
        <v>10151</v>
      </c>
      <c r="F592" s="15" t="str">
        <f>VLOOKUP(WEEKDAY(E592),'Dia da Semana'!$S:$T,2,FALSE)</f>
        <v>Sábado</v>
      </c>
      <c r="G592" s="13" t="s">
        <v>10156</v>
      </c>
      <c r="H592" s="33" t="s">
        <v>8184</v>
      </c>
      <c r="I592" s="1"/>
      <c r="J592" s="1"/>
      <c r="K592" s="1"/>
      <c r="L592" s="1"/>
      <c r="M592" s="1"/>
      <c r="N592" s="15"/>
      <c r="O592" s="1"/>
      <c r="P592" s="1"/>
      <c r="Q592" s="1"/>
      <c r="R592" s="1"/>
      <c r="S592" s="1"/>
      <c r="T592" s="1"/>
      <c r="U592" s="1"/>
      <c r="V592" s="1"/>
      <c r="W592" s="1"/>
      <c r="X592" s="1"/>
      <c r="Y592" s="1"/>
      <c r="Z592" s="1"/>
    </row>
    <row r="593" ht="14.25" customHeight="1">
      <c r="A593" s="1"/>
      <c r="B593" s="12">
        <v>861795.0</v>
      </c>
      <c r="C593" s="15" t="s">
        <v>2410</v>
      </c>
      <c r="D593" s="15">
        <v>5899797.0</v>
      </c>
      <c r="E593" s="15" t="s">
        <v>10151</v>
      </c>
      <c r="F593" s="15" t="str">
        <f>VLOOKUP(WEEKDAY(E593),'Dia da Semana'!$S:$T,2,FALSE)</f>
        <v>Sábado</v>
      </c>
      <c r="G593" s="13" t="s">
        <v>10157</v>
      </c>
      <c r="H593" s="33" t="s">
        <v>8184</v>
      </c>
      <c r="I593" s="1"/>
      <c r="J593" s="1"/>
      <c r="K593" s="1"/>
      <c r="L593" s="1"/>
      <c r="M593" s="1"/>
      <c r="N593" s="15"/>
      <c r="O593" s="1"/>
      <c r="P593" s="1"/>
      <c r="Q593" s="1"/>
      <c r="R593" s="1"/>
      <c r="S593" s="1"/>
      <c r="T593" s="1"/>
      <c r="U593" s="1"/>
      <c r="V593" s="1"/>
      <c r="W593" s="1"/>
      <c r="X593" s="1"/>
      <c r="Y593" s="1"/>
      <c r="Z593" s="1"/>
    </row>
    <row r="594" ht="14.25" customHeight="1">
      <c r="A594" s="1"/>
      <c r="B594" s="12">
        <v>861881.0</v>
      </c>
      <c r="C594" s="15" t="s">
        <v>9561</v>
      </c>
      <c r="D594" s="15">
        <v>7344645.0</v>
      </c>
      <c r="E594" s="15" t="s">
        <v>10151</v>
      </c>
      <c r="F594" s="15" t="str">
        <f>VLOOKUP(WEEKDAY(E594),'Dia da Semana'!$S:$T,2,FALSE)</f>
        <v>Sábado</v>
      </c>
      <c r="G594" s="13" t="s">
        <v>10158</v>
      </c>
      <c r="H594" s="33" t="s">
        <v>8184</v>
      </c>
      <c r="I594" s="1"/>
      <c r="J594" s="1"/>
      <c r="K594" s="1"/>
      <c r="L594" s="1"/>
      <c r="M594" s="1"/>
      <c r="N594" s="15"/>
      <c r="O594" s="1"/>
      <c r="P594" s="1"/>
      <c r="Q594" s="1"/>
      <c r="R594" s="1"/>
      <c r="S594" s="1"/>
      <c r="T594" s="1"/>
      <c r="U594" s="1"/>
      <c r="V594" s="1"/>
      <c r="W594" s="1"/>
      <c r="X594" s="1"/>
      <c r="Y594" s="1"/>
      <c r="Z594" s="1"/>
    </row>
    <row r="595" ht="14.25" customHeight="1">
      <c r="A595" s="1"/>
      <c r="B595" s="12">
        <v>861898.0</v>
      </c>
      <c r="C595" s="15" t="s">
        <v>2410</v>
      </c>
      <c r="D595" s="15">
        <v>2054904.0</v>
      </c>
      <c r="E595" s="15" t="s">
        <v>10151</v>
      </c>
      <c r="F595" s="15" t="str">
        <f>VLOOKUP(WEEKDAY(E595),'Dia da Semana'!$S:$T,2,FALSE)</f>
        <v>Sábado</v>
      </c>
      <c r="G595" s="13" t="s">
        <v>10159</v>
      </c>
      <c r="H595" s="33" t="s">
        <v>8184</v>
      </c>
      <c r="I595" s="1"/>
      <c r="J595" s="1"/>
      <c r="K595" s="1"/>
      <c r="L595" s="1"/>
      <c r="M595" s="1"/>
      <c r="N595" s="15"/>
      <c r="O595" s="1"/>
      <c r="P595" s="1"/>
      <c r="Q595" s="1"/>
      <c r="R595" s="1"/>
      <c r="S595" s="1"/>
      <c r="T595" s="1"/>
      <c r="U595" s="1"/>
      <c r="V595" s="1"/>
      <c r="W595" s="1"/>
      <c r="X595" s="1"/>
      <c r="Y595" s="1"/>
      <c r="Z595" s="1"/>
    </row>
    <row r="596" ht="14.25" customHeight="1">
      <c r="A596" s="1"/>
      <c r="B596" s="12">
        <v>863869.0</v>
      </c>
      <c r="C596" s="15" t="s">
        <v>2410</v>
      </c>
      <c r="D596" s="15">
        <v>4644582.0</v>
      </c>
      <c r="E596" s="15" t="s">
        <v>10151</v>
      </c>
      <c r="F596" s="15" t="str">
        <f>VLOOKUP(WEEKDAY(E596),'Dia da Semana'!$S:$T,2,FALSE)</f>
        <v>Sábado</v>
      </c>
      <c r="G596" s="13" t="s">
        <v>10160</v>
      </c>
      <c r="H596" s="33" t="s">
        <v>8184</v>
      </c>
      <c r="I596" s="1"/>
      <c r="J596" s="1"/>
      <c r="K596" s="1"/>
      <c r="L596" s="1"/>
      <c r="M596" s="1"/>
      <c r="N596" s="15"/>
      <c r="O596" s="1"/>
      <c r="P596" s="1"/>
      <c r="Q596" s="1"/>
      <c r="R596" s="1"/>
      <c r="S596" s="1"/>
      <c r="T596" s="1"/>
      <c r="U596" s="1"/>
      <c r="V596" s="1"/>
      <c r="W596" s="1"/>
      <c r="X596" s="1"/>
      <c r="Y596" s="1"/>
      <c r="Z596" s="1"/>
    </row>
    <row r="597" ht="14.25" customHeight="1">
      <c r="A597" s="1"/>
      <c r="B597" s="12">
        <v>864378.0</v>
      </c>
      <c r="C597" s="15" t="s">
        <v>2410</v>
      </c>
      <c r="D597" s="15">
        <v>1983300.0</v>
      </c>
      <c r="E597" s="15" t="s">
        <v>10151</v>
      </c>
      <c r="F597" s="15" t="str">
        <f>VLOOKUP(WEEKDAY(E597),'Dia da Semana'!$S:$T,2,FALSE)</f>
        <v>Sábado</v>
      </c>
      <c r="G597" s="13" t="s">
        <v>10161</v>
      </c>
      <c r="H597" s="33" t="s">
        <v>8184</v>
      </c>
      <c r="I597" s="1"/>
      <c r="J597" s="1"/>
      <c r="K597" s="1"/>
      <c r="L597" s="1"/>
      <c r="M597" s="1"/>
      <c r="N597" s="15"/>
      <c r="O597" s="1"/>
      <c r="P597" s="1"/>
      <c r="Q597" s="1"/>
      <c r="R597" s="1"/>
      <c r="S597" s="1"/>
      <c r="T597" s="1"/>
      <c r="U597" s="1"/>
      <c r="V597" s="1"/>
      <c r="W597" s="1"/>
      <c r="X597" s="1"/>
      <c r="Y597" s="1"/>
      <c r="Z597" s="1"/>
    </row>
    <row r="598" ht="14.25" customHeight="1">
      <c r="A598" s="1"/>
      <c r="B598" s="12">
        <v>864626.0</v>
      </c>
      <c r="C598" s="15" t="s">
        <v>9561</v>
      </c>
      <c r="D598" s="15">
        <v>1253224.0</v>
      </c>
      <c r="E598" s="15" t="s">
        <v>10151</v>
      </c>
      <c r="F598" s="15" t="str">
        <f>VLOOKUP(WEEKDAY(E598),'Dia da Semana'!$S:$T,2,FALSE)</f>
        <v>Sábado</v>
      </c>
      <c r="G598" s="13" t="s">
        <v>10162</v>
      </c>
      <c r="H598" s="33" t="s">
        <v>8184</v>
      </c>
      <c r="I598" s="1"/>
      <c r="J598" s="1"/>
      <c r="K598" s="1"/>
      <c r="L598" s="1"/>
      <c r="M598" s="1"/>
      <c r="N598" s="15"/>
      <c r="O598" s="1"/>
      <c r="P598" s="1"/>
      <c r="Q598" s="1"/>
      <c r="R598" s="1"/>
      <c r="S598" s="1"/>
      <c r="T598" s="1"/>
      <c r="U598" s="1"/>
      <c r="V598" s="1"/>
      <c r="W598" s="1"/>
      <c r="X598" s="1"/>
      <c r="Y598" s="1"/>
      <c r="Z598" s="1"/>
    </row>
    <row r="599" ht="14.25" customHeight="1">
      <c r="A599" s="1"/>
      <c r="B599" s="12">
        <v>864803.0</v>
      </c>
      <c r="C599" s="15" t="s">
        <v>4186</v>
      </c>
      <c r="D599" s="15">
        <v>3076404.0</v>
      </c>
      <c r="E599" s="15" t="s">
        <v>10151</v>
      </c>
      <c r="F599" s="15" t="str">
        <f>VLOOKUP(WEEKDAY(E599),'Dia da Semana'!$S:$T,2,FALSE)</f>
        <v>Sábado</v>
      </c>
      <c r="G599" s="13" t="s">
        <v>10163</v>
      </c>
      <c r="H599" s="33" t="s">
        <v>8184</v>
      </c>
      <c r="I599" s="1"/>
      <c r="J599" s="1"/>
      <c r="K599" s="1"/>
      <c r="L599" s="1"/>
      <c r="M599" s="1"/>
      <c r="N599" s="15"/>
      <c r="O599" s="1"/>
      <c r="P599" s="1"/>
      <c r="Q599" s="1"/>
      <c r="R599" s="1"/>
      <c r="S599" s="1"/>
      <c r="T599" s="1"/>
      <c r="U599" s="1"/>
      <c r="V599" s="1"/>
      <c r="W599" s="1"/>
      <c r="X599" s="1"/>
      <c r="Y599" s="1"/>
      <c r="Z599" s="1"/>
    </row>
    <row r="600" ht="14.25" customHeight="1">
      <c r="A600" s="1"/>
      <c r="B600" s="12">
        <v>864919.0</v>
      </c>
      <c r="C600" s="15" t="s">
        <v>9561</v>
      </c>
      <c r="D600" s="15">
        <v>5391509.0</v>
      </c>
      <c r="E600" s="15" t="s">
        <v>10151</v>
      </c>
      <c r="F600" s="15" t="str">
        <f>VLOOKUP(WEEKDAY(E600),'Dia da Semana'!$S:$T,2,FALSE)</f>
        <v>Sábado</v>
      </c>
      <c r="G600" s="13" t="s">
        <v>10164</v>
      </c>
      <c r="H600" s="33" t="s">
        <v>8184</v>
      </c>
      <c r="I600" s="1"/>
      <c r="J600" s="1"/>
      <c r="K600" s="1"/>
      <c r="L600" s="1"/>
      <c r="M600" s="1"/>
      <c r="N600" s="15"/>
      <c r="O600" s="1"/>
      <c r="P600" s="1"/>
      <c r="Q600" s="1"/>
      <c r="R600" s="1"/>
      <c r="S600" s="1"/>
      <c r="T600" s="1"/>
      <c r="U600" s="1"/>
      <c r="V600" s="1"/>
      <c r="W600" s="1"/>
      <c r="X600" s="1"/>
      <c r="Y600" s="1"/>
      <c r="Z600" s="1"/>
    </row>
    <row r="601" ht="14.25" customHeight="1">
      <c r="A601" s="1"/>
      <c r="B601" s="12">
        <v>865520.0</v>
      </c>
      <c r="C601" s="15" t="s">
        <v>2410</v>
      </c>
      <c r="D601" s="15">
        <v>4656479.0</v>
      </c>
      <c r="E601" s="15" t="s">
        <v>10151</v>
      </c>
      <c r="F601" s="15" t="str">
        <f>VLOOKUP(WEEKDAY(E601),'Dia da Semana'!$S:$T,2,FALSE)</f>
        <v>Sábado</v>
      </c>
      <c r="G601" s="13" t="s">
        <v>10165</v>
      </c>
      <c r="H601" s="33" t="s">
        <v>8184</v>
      </c>
      <c r="I601" s="1"/>
      <c r="J601" s="1"/>
      <c r="K601" s="1"/>
      <c r="L601" s="1"/>
      <c r="M601" s="1"/>
      <c r="N601" s="15"/>
      <c r="O601" s="1"/>
      <c r="P601" s="1"/>
      <c r="Q601" s="1"/>
      <c r="R601" s="1"/>
      <c r="S601" s="1"/>
      <c r="T601" s="1"/>
      <c r="U601" s="1"/>
      <c r="V601" s="1"/>
      <c r="W601" s="1"/>
      <c r="X601" s="1"/>
      <c r="Y601" s="1"/>
      <c r="Z601" s="1"/>
    </row>
    <row r="602" ht="14.25" customHeight="1">
      <c r="A602" s="1"/>
      <c r="B602" s="12">
        <v>865723.0</v>
      </c>
      <c r="C602" s="15" t="s">
        <v>2410</v>
      </c>
      <c r="D602" s="15">
        <v>6058311.0</v>
      </c>
      <c r="E602" s="15" t="s">
        <v>10151</v>
      </c>
      <c r="F602" s="15" t="str">
        <f>VLOOKUP(WEEKDAY(E602),'Dia da Semana'!$S:$T,2,FALSE)</f>
        <v>Sábado</v>
      </c>
      <c r="G602" s="13" t="s">
        <v>10166</v>
      </c>
      <c r="H602" s="33" t="s">
        <v>8184</v>
      </c>
      <c r="I602" s="1"/>
      <c r="J602" s="1"/>
      <c r="K602" s="1"/>
      <c r="L602" s="1"/>
      <c r="M602" s="1"/>
      <c r="N602" s="15"/>
      <c r="O602" s="1"/>
      <c r="P602" s="1"/>
      <c r="Q602" s="1"/>
      <c r="R602" s="1"/>
      <c r="S602" s="1"/>
      <c r="T602" s="1"/>
      <c r="U602" s="1"/>
      <c r="V602" s="1"/>
      <c r="W602" s="1"/>
      <c r="X602" s="1"/>
      <c r="Y602" s="1"/>
      <c r="Z602" s="1"/>
    </row>
    <row r="603" ht="14.25" customHeight="1">
      <c r="A603" s="1"/>
      <c r="B603" s="12">
        <v>866010.0</v>
      </c>
      <c r="C603" s="15" t="s">
        <v>2410</v>
      </c>
      <c r="D603" s="15">
        <v>950077.0</v>
      </c>
      <c r="E603" s="15" t="s">
        <v>10151</v>
      </c>
      <c r="F603" s="15" t="str">
        <f>VLOOKUP(WEEKDAY(E603),'Dia da Semana'!$S:$T,2,FALSE)</f>
        <v>Sábado</v>
      </c>
      <c r="G603" s="13" t="s">
        <v>10167</v>
      </c>
      <c r="H603" s="33" t="s">
        <v>8184</v>
      </c>
      <c r="I603" s="1"/>
      <c r="J603" s="1"/>
      <c r="K603" s="1"/>
      <c r="L603" s="1"/>
      <c r="M603" s="1"/>
      <c r="N603" s="15"/>
      <c r="O603" s="1"/>
      <c r="P603" s="1"/>
      <c r="Q603" s="1"/>
      <c r="R603" s="1"/>
      <c r="S603" s="1"/>
      <c r="T603" s="1"/>
      <c r="U603" s="1"/>
      <c r="V603" s="1"/>
      <c r="W603" s="1"/>
      <c r="X603" s="1"/>
      <c r="Y603" s="1"/>
      <c r="Z603" s="1"/>
    </row>
    <row r="604" ht="14.25" customHeight="1">
      <c r="A604" s="1"/>
      <c r="B604" s="12">
        <v>866568.0</v>
      </c>
      <c r="C604" s="15" t="s">
        <v>2410</v>
      </c>
      <c r="D604" s="15">
        <v>5659546.0</v>
      </c>
      <c r="E604" s="15" t="s">
        <v>10151</v>
      </c>
      <c r="F604" s="15" t="str">
        <f>VLOOKUP(WEEKDAY(E604),'Dia da Semana'!$S:$T,2,FALSE)</f>
        <v>Sábado</v>
      </c>
      <c r="G604" s="13" t="s">
        <v>10168</v>
      </c>
      <c r="H604" s="33" t="s">
        <v>8184</v>
      </c>
      <c r="I604" s="1"/>
      <c r="J604" s="1"/>
      <c r="K604" s="1"/>
      <c r="L604" s="1"/>
      <c r="M604" s="1"/>
      <c r="N604" s="15"/>
      <c r="O604" s="1"/>
      <c r="P604" s="1"/>
      <c r="Q604" s="1"/>
      <c r="R604" s="1"/>
      <c r="S604" s="1"/>
      <c r="T604" s="1"/>
      <c r="U604" s="1"/>
      <c r="V604" s="1"/>
      <c r="W604" s="1"/>
      <c r="X604" s="1"/>
      <c r="Y604" s="1"/>
      <c r="Z604" s="1"/>
    </row>
    <row r="605" ht="14.25" customHeight="1">
      <c r="A605" s="1"/>
      <c r="B605" s="12">
        <v>866735.0</v>
      </c>
      <c r="C605" s="15" t="s">
        <v>2410</v>
      </c>
      <c r="D605" s="15">
        <v>8069877.0</v>
      </c>
      <c r="E605" s="15" t="s">
        <v>10151</v>
      </c>
      <c r="F605" s="15" t="str">
        <f>VLOOKUP(WEEKDAY(E605),'Dia da Semana'!$S:$T,2,FALSE)</f>
        <v>Sábado</v>
      </c>
      <c r="G605" s="13" t="s">
        <v>10169</v>
      </c>
      <c r="H605" s="33" t="s">
        <v>8184</v>
      </c>
      <c r="I605" s="1"/>
      <c r="J605" s="1"/>
      <c r="K605" s="1"/>
      <c r="L605" s="1"/>
      <c r="M605" s="1"/>
      <c r="N605" s="15"/>
      <c r="O605" s="1"/>
      <c r="P605" s="1"/>
      <c r="Q605" s="1"/>
      <c r="R605" s="1"/>
      <c r="S605" s="1"/>
      <c r="T605" s="1"/>
      <c r="U605" s="1"/>
      <c r="V605" s="1"/>
      <c r="W605" s="1"/>
      <c r="X605" s="1"/>
      <c r="Y605" s="1"/>
      <c r="Z605" s="1"/>
    </row>
    <row r="606" ht="14.25" customHeight="1">
      <c r="A606" s="1"/>
      <c r="B606" s="12">
        <v>866853.0</v>
      </c>
      <c r="C606" s="15" t="s">
        <v>2410</v>
      </c>
      <c r="D606" s="15">
        <v>6437271.0</v>
      </c>
      <c r="E606" s="15" t="s">
        <v>10151</v>
      </c>
      <c r="F606" s="15" t="str">
        <f>VLOOKUP(WEEKDAY(E606),'Dia da Semana'!$S:$T,2,FALSE)</f>
        <v>Sábado</v>
      </c>
      <c r="G606" s="13" t="s">
        <v>369</v>
      </c>
      <c r="H606" s="33" t="s">
        <v>8184</v>
      </c>
      <c r="I606" s="1"/>
      <c r="J606" s="1"/>
      <c r="K606" s="1"/>
      <c r="L606" s="1"/>
      <c r="M606" s="1"/>
      <c r="N606" s="15"/>
      <c r="O606" s="1"/>
      <c r="P606" s="1"/>
      <c r="Q606" s="1"/>
      <c r="R606" s="1"/>
      <c r="S606" s="1"/>
      <c r="T606" s="1"/>
      <c r="U606" s="1"/>
      <c r="V606" s="1"/>
      <c r="W606" s="1"/>
      <c r="X606" s="1"/>
      <c r="Y606" s="1"/>
      <c r="Z606" s="1"/>
    </row>
    <row r="607" ht="14.25" customHeight="1">
      <c r="A607" s="1"/>
      <c r="B607" s="12">
        <v>866982.0</v>
      </c>
      <c r="C607" s="15" t="s">
        <v>2410</v>
      </c>
      <c r="D607" s="15">
        <v>8847105.0</v>
      </c>
      <c r="E607" s="15" t="s">
        <v>10151</v>
      </c>
      <c r="F607" s="15" t="str">
        <f>VLOOKUP(WEEKDAY(E607),'Dia da Semana'!$S:$T,2,FALSE)</f>
        <v>Sábado</v>
      </c>
      <c r="G607" s="13" t="s">
        <v>10170</v>
      </c>
      <c r="H607" s="33" t="s">
        <v>8184</v>
      </c>
      <c r="I607" s="1"/>
      <c r="J607" s="1"/>
      <c r="K607" s="1"/>
      <c r="L607" s="1"/>
      <c r="M607" s="1"/>
      <c r="N607" s="15"/>
      <c r="O607" s="1"/>
      <c r="P607" s="1"/>
      <c r="Q607" s="1"/>
      <c r="R607" s="1"/>
      <c r="S607" s="1"/>
      <c r="T607" s="1"/>
      <c r="U607" s="1"/>
      <c r="V607" s="1"/>
      <c r="W607" s="1"/>
      <c r="X607" s="1"/>
      <c r="Y607" s="1"/>
      <c r="Z607" s="1"/>
    </row>
    <row r="608" ht="14.25" customHeight="1">
      <c r="A608" s="1"/>
      <c r="B608" s="12">
        <v>867044.0</v>
      </c>
      <c r="C608" s="15" t="s">
        <v>9561</v>
      </c>
      <c r="D608" s="15">
        <v>4030570.0</v>
      </c>
      <c r="E608" s="15" t="s">
        <v>10151</v>
      </c>
      <c r="F608" s="15" t="str">
        <f>VLOOKUP(WEEKDAY(E608),'Dia da Semana'!$S:$T,2,FALSE)</f>
        <v>Sábado</v>
      </c>
      <c r="G608" s="13" t="s">
        <v>10171</v>
      </c>
      <c r="H608" s="33" t="s">
        <v>8184</v>
      </c>
      <c r="I608" s="1"/>
      <c r="J608" s="1"/>
      <c r="K608" s="1"/>
      <c r="L608" s="1"/>
      <c r="M608" s="1"/>
      <c r="N608" s="15"/>
      <c r="O608" s="1"/>
      <c r="P608" s="1"/>
      <c r="Q608" s="1"/>
      <c r="R608" s="1"/>
      <c r="S608" s="1"/>
      <c r="T608" s="1"/>
      <c r="U608" s="1"/>
      <c r="V608" s="1"/>
      <c r="W608" s="1"/>
      <c r="X608" s="1"/>
      <c r="Y608" s="1"/>
      <c r="Z608" s="1"/>
    </row>
    <row r="609" ht="14.25" customHeight="1">
      <c r="A609" s="1"/>
      <c r="B609" s="12">
        <v>867969.0</v>
      </c>
      <c r="C609" s="15" t="s">
        <v>2410</v>
      </c>
      <c r="D609" s="15">
        <v>4139666.0</v>
      </c>
      <c r="E609" s="15" t="s">
        <v>10151</v>
      </c>
      <c r="F609" s="15" t="str">
        <f>VLOOKUP(WEEKDAY(E609),'Dia da Semana'!$S:$T,2,FALSE)</f>
        <v>Sábado</v>
      </c>
      <c r="G609" s="13" t="s">
        <v>10172</v>
      </c>
      <c r="H609" s="33" t="s">
        <v>8184</v>
      </c>
      <c r="I609" s="1"/>
      <c r="J609" s="1"/>
      <c r="K609" s="1"/>
      <c r="L609" s="1"/>
      <c r="M609" s="1"/>
      <c r="N609" s="15"/>
      <c r="O609" s="1"/>
      <c r="P609" s="1"/>
      <c r="Q609" s="1"/>
      <c r="R609" s="1"/>
      <c r="S609" s="1"/>
      <c r="T609" s="1"/>
      <c r="U609" s="1"/>
      <c r="V609" s="1"/>
      <c r="W609" s="1"/>
      <c r="X609" s="1"/>
      <c r="Y609" s="1"/>
      <c r="Z609" s="1"/>
    </row>
    <row r="610" ht="14.25" customHeight="1">
      <c r="A610" s="1"/>
      <c r="B610" s="12">
        <v>867999.0</v>
      </c>
      <c r="C610" s="15" t="s">
        <v>2410</v>
      </c>
      <c r="D610" s="15">
        <v>8859006.0</v>
      </c>
      <c r="E610" s="15" t="s">
        <v>10151</v>
      </c>
      <c r="F610" s="15" t="str">
        <f>VLOOKUP(WEEKDAY(E610),'Dia da Semana'!$S:$T,2,FALSE)</f>
        <v>Sábado</v>
      </c>
      <c r="G610" s="13" t="s">
        <v>10173</v>
      </c>
      <c r="H610" s="33" t="s">
        <v>8184</v>
      </c>
      <c r="I610" s="1"/>
      <c r="J610" s="1"/>
      <c r="K610" s="1"/>
      <c r="L610" s="1"/>
      <c r="M610" s="1"/>
      <c r="N610" s="15"/>
      <c r="O610" s="1"/>
      <c r="P610" s="1"/>
      <c r="Q610" s="1"/>
      <c r="R610" s="1"/>
      <c r="S610" s="1"/>
      <c r="T610" s="1"/>
      <c r="U610" s="1"/>
      <c r="V610" s="1"/>
      <c r="W610" s="1"/>
      <c r="X610" s="1"/>
      <c r="Y610" s="1"/>
      <c r="Z610" s="1"/>
    </row>
    <row r="611" ht="14.25" customHeight="1">
      <c r="A611" s="1"/>
      <c r="B611" s="12">
        <v>868102.0</v>
      </c>
      <c r="C611" s="15" t="s">
        <v>2410</v>
      </c>
      <c r="D611" s="15">
        <v>2024690.0</v>
      </c>
      <c r="E611" s="15" t="s">
        <v>10151</v>
      </c>
      <c r="F611" s="15" t="str">
        <f>VLOOKUP(WEEKDAY(E611),'Dia da Semana'!$S:$T,2,FALSE)</f>
        <v>Sábado</v>
      </c>
      <c r="G611" s="13" t="s">
        <v>10174</v>
      </c>
      <c r="H611" s="33" t="s">
        <v>8184</v>
      </c>
      <c r="I611" s="1"/>
      <c r="J611" s="1"/>
      <c r="K611" s="1"/>
      <c r="L611" s="1"/>
      <c r="M611" s="1"/>
      <c r="N611" s="15"/>
      <c r="O611" s="1"/>
      <c r="P611" s="1"/>
      <c r="Q611" s="1"/>
      <c r="R611" s="1"/>
      <c r="S611" s="1"/>
      <c r="T611" s="1"/>
      <c r="U611" s="1"/>
      <c r="V611" s="1"/>
      <c r="W611" s="1"/>
      <c r="X611" s="1"/>
      <c r="Y611" s="1"/>
      <c r="Z611" s="1"/>
    </row>
    <row r="612" ht="14.25" customHeight="1">
      <c r="A612" s="1"/>
      <c r="B612" s="12">
        <v>868116.0</v>
      </c>
      <c r="C612" s="15" t="s">
        <v>9561</v>
      </c>
      <c r="D612" s="15">
        <v>1850627.0</v>
      </c>
      <c r="E612" s="15" t="s">
        <v>10151</v>
      </c>
      <c r="F612" s="15" t="str">
        <f>VLOOKUP(WEEKDAY(E612),'Dia da Semana'!$S:$T,2,FALSE)</f>
        <v>Sábado</v>
      </c>
      <c r="G612" s="13" t="s">
        <v>10175</v>
      </c>
      <c r="H612" s="33" t="s">
        <v>8184</v>
      </c>
      <c r="I612" s="1"/>
      <c r="J612" s="1"/>
      <c r="K612" s="1"/>
      <c r="L612" s="1"/>
      <c r="M612" s="1"/>
      <c r="N612" s="15"/>
      <c r="O612" s="1"/>
      <c r="P612" s="1"/>
      <c r="Q612" s="1"/>
      <c r="R612" s="1"/>
      <c r="S612" s="1"/>
      <c r="T612" s="1"/>
      <c r="U612" s="1"/>
      <c r="V612" s="1"/>
      <c r="W612" s="1"/>
      <c r="X612" s="1"/>
      <c r="Y612" s="1"/>
      <c r="Z612" s="1"/>
    </row>
    <row r="613" ht="14.25" customHeight="1">
      <c r="A613" s="1"/>
      <c r="B613" s="12">
        <v>868214.0</v>
      </c>
      <c r="C613" s="15" t="s">
        <v>2410</v>
      </c>
      <c r="D613" s="15">
        <v>5180366.0</v>
      </c>
      <c r="E613" s="15" t="s">
        <v>10151</v>
      </c>
      <c r="F613" s="15" t="str">
        <f>VLOOKUP(WEEKDAY(E613),'Dia da Semana'!$S:$T,2,FALSE)</f>
        <v>Sábado</v>
      </c>
      <c r="G613" s="13" t="s">
        <v>10176</v>
      </c>
      <c r="H613" s="33" t="s">
        <v>8184</v>
      </c>
      <c r="I613" s="1"/>
      <c r="J613" s="1"/>
      <c r="K613" s="1"/>
      <c r="L613" s="1"/>
      <c r="M613" s="1"/>
      <c r="N613" s="15"/>
      <c r="O613" s="1"/>
      <c r="P613" s="1"/>
      <c r="Q613" s="1"/>
      <c r="R613" s="1"/>
      <c r="S613" s="1"/>
      <c r="T613" s="1"/>
      <c r="U613" s="1"/>
      <c r="V613" s="1"/>
      <c r="W613" s="1"/>
      <c r="X613" s="1"/>
      <c r="Y613" s="1"/>
      <c r="Z613" s="1"/>
    </row>
    <row r="614" ht="14.25" customHeight="1">
      <c r="A614" s="1"/>
      <c r="B614" s="12">
        <v>696264.0</v>
      </c>
      <c r="C614" s="15" t="s">
        <v>9561</v>
      </c>
      <c r="D614" s="15">
        <v>189289.0</v>
      </c>
      <c r="E614" s="15" t="s">
        <v>10177</v>
      </c>
      <c r="F614" s="15" t="str">
        <f>VLOOKUP(WEEKDAY(E614),'Dia da Semana'!$S:$T,2,FALSE)</f>
        <v>Sexta</v>
      </c>
      <c r="G614" s="13" t="s">
        <v>10178</v>
      </c>
      <c r="H614" s="33" t="s">
        <v>8184</v>
      </c>
      <c r="I614" s="1"/>
      <c r="J614" s="1"/>
      <c r="K614" s="1"/>
      <c r="L614" s="1"/>
      <c r="M614" s="1"/>
      <c r="N614" s="15"/>
      <c r="O614" s="1"/>
      <c r="P614" s="1"/>
      <c r="Q614" s="1"/>
      <c r="R614" s="1"/>
      <c r="S614" s="1"/>
      <c r="T614" s="1"/>
      <c r="U614" s="1"/>
      <c r="V614" s="1"/>
      <c r="W614" s="1"/>
      <c r="X614" s="1"/>
      <c r="Y614" s="1"/>
      <c r="Z614" s="1"/>
    </row>
    <row r="615" ht="14.25" customHeight="1">
      <c r="A615" s="1"/>
      <c r="B615" s="12">
        <v>839533.0</v>
      </c>
      <c r="C615" s="15" t="s">
        <v>9561</v>
      </c>
      <c r="D615" s="15">
        <v>7387531.0</v>
      </c>
      <c r="E615" s="15" t="s">
        <v>10177</v>
      </c>
      <c r="F615" s="15" t="str">
        <f>VLOOKUP(WEEKDAY(E615),'Dia da Semana'!$S:$T,2,FALSE)</f>
        <v>Sexta</v>
      </c>
      <c r="G615" s="13" t="s">
        <v>10179</v>
      </c>
      <c r="H615" s="33" t="s">
        <v>8184</v>
      </c>
      <c r="I615" s="1"/>
      <c r="J615" s="1"/>
      <c r="K615" s="1"/>
      <c r="L615" s="1"/>
      <c r="M615" s="1"/>
      <c r="N615" s="15"/>
      <c r="O615" s="1"/>
      <c r="P615" s="1"/>
      <c r="Q615" s="1"/>
      <c r="R615" s="1"/>
      <c r="S615" s="1"/>
      <c r="T615" s="1"/>
      <c r="U615" s="1"/>
      <c r="V615" s="1"/>
      <c r="W615" s="1"/>
      <c r="X615" s="1"/>
      <c r="Y615" s="1"/>
      <c r="Z615" s="1"/>
    </row>
    <row r="616" ht="14.25" customHeight="1">
      <c r="A616" s="1"/>
      <c r="B616" s="12">
        <v>855166.0</v>
      </c>
      <c r="C616" s="15" t="s">
        <v>2410</v>
      </c>
      <c r="D616" s="15">
        <v>6529523.0</v>
      </c>
      <c r="E616" s="15" t="s">
        <v>10177</v>
      </c>
      <c r="F616" s="15" t="str">
        <f>VLOOKUP(WEEKDAY(E616),'Dia da Semana'!$S:$T,2,FALSE)</f>
        <v>Sexta</v>
      </c>
      <c r="G616" s="13" t="s">
        <v>10180</v>
      </c>
      <c r="H616" s="33" t="s">
        <v>8184</v>
      </c>
      <c r="I616" s="1"/>
      <c r="J616" s="1"/>
      <c r="K616" s="1"/>
      <c r="L616" s="1"/>
      <c r="M616" s="1"/>
      <c r="N616" s="15"/>
      <c r="O616" s="1"/>
      <c r="P616" s="1"/>
      <c r="Q616" s="1"/>
      <c r="R616" s="1"/>
      <c r="S616" s="1"/>
      <c r="T616" s="1"/>
      <c r="U616" s="1"/>
      <c r="V616" s="1"/>
      <c r="W616" s="1"/>
      <c r="X616" s="1"/>
      <c r="Y616" s="1"/>
      <c r="Z616" s="1"/>
    </row>
    <row r="617" ht="14.25" customHeight="1">
      <c r="A617" s="1"/>
      <c r="B617" s="12">
        <v>855867.0</v>
      </c>
      <c r="C617" s="15" t="s">
        <v>2410</v>
      </c>
      <c r="D617" s="15">
        <v>6464331.0</v>
      </c>
      <c r="E617" s="15" t="s">
        <v>10177</v>
      </c>
      <c r="F617" s="15" t="str">
        <f>VLOOKUP(WEEKDAY(E617),'Dia da Semana'!$S:$T,2,FALSE)</f>
        <v>Sexta</v>
      </c>
      <c r="G617" s="13" t="s">
        <v>10181</v>
      </c>
      <c r="H617" s="33" t="s">
        <v>8184</v>
      </c>
      <c r="I617" s="1"/>
      <c r="J617" s="1"/>
      <c r="K617" s="1"/>
      <c r="L617" s="1"/>
      <c r="M617" s="1"/>
      <c r="N617" s="15"/>
      <c r="O617" s="1"/>
      <c r="P617" s="1"/>
      <c r="Q617" s="1"/>
      <c r="R617" s="1"/>
      <c r="S617" s="1"/>
      <c r="T617" s="1"/>
      <c r="U617" s="1"/>
      <c r="V617" s="1"/>
      <c r="W617" s="1"/>
      <c r="X617" s="1"/>
      <c r="Y617" s="1"/>
      <c r="Z617" s="1"/>
    </row>
    <row r="618" ht="14.25" customHeight="1">
      <c r="A618" s="1"/>
      <c r="B618" s="12">
        <v>856063.0</v>
      </c>
      <c r="C618" s="15" t="s">
        <v>9561</v>
      </c>
      <c r="D618" s="15">
        <v>5951100.0</v>
      </c>
      <c r="E618" s="15" t="s">
        <v>10177</v>
      </c>
      <c r="F618" s="15" t="str">
        <f>VLOOKUP(WEEKDAY(E618),'Dia da Semana'!$S:$T,2,FALSE)</f>
        <v>Sexta</v>
      </c>
      <c r="G618" s="13" t="s">
        <v>10182</v>
      </c>
      <c r="H618" s="33" t="s">
        <v>8184</v>
      </c>
      <c r="I618" s="1"/>
      <c r="J618" s="1"/>
      <c r="K618" s="1"/>
      <c r="L618" s="1"/>
      <c r="M618" s="1"/>
      <c r="N618" s="15"/>
      <c r="O618" s="1"/>
      <c r="P618" s="1"/>
      <c r="Q618" s="1"/>
      <c r="R618" s="1"/>
      <c r="S618" s="1"/>
      <c r="T618" s="1"/>
      <c r="U618" s="1"/>
      <c r="V618" s="1"/>
      <c r="W618" s="1"/>
      <c r="X618" s="1"/>
      <c r="Y618" s="1"/>
      <c r="Z618" s="1"/>
    </row>
    <row r="619" ht="14.25" customHeight="1">
      <c r="A619" s="1"/>
      <c r="B619" s="12">
        <v>856412.0</v>
      </c>
      <c r="C619" s="15" t="s">
        <v>2410</v>
      </c>
      <c r="D619" s="15">
        <v>6247214.0</v>
      </c>
      <c r="E619" s="15" t="s">
        <v>10177</v>
      </c>
      <c r="F619" s="15" t="str">
        <f>VLOOKUP(WEEKDAY(E619),'Dia da Semana'!$S:$T,2,FALSE)</f>
        <v>Sexta</v>
      </c>
      <c r="G619" s="13" t="s">
        <v>10183</v>
      </c>
      <c r="H619" s="33" t="s">
        <v>8184</v>
      </c>
      <c r="I619" s="1"/>
      <c r="J619" s="1"/>
      <c r="K619" s="1"/>
      <c r="L619" s="1"/>
      <c r="M619" s="1"/>
      <c r="N619" s="15"/>
      <c r="O619" s="1"/>
      <c r="P619" s="1"/>
      <c r="Q619" s="1"/>
      <c r="R619" s="1"/>
      <c r="S619" s="1"/>
      <c r="T619" s="1"/>
      <c r="U619" s="1"/>
      <c r="V619" s="1"/>
      <c r="W619" s="1"/>
      <c r="X619" s="1"/>
      <c r="Y619" s="1"/>
      <c r="Z619" s="1"/>
    </row>
    <row r="620" ht="14.25" customHeight="1">
      <c r="A620" s="1"/>
      <c r="B620" s="12">
        <v>856485.0</v>
      </c>
      <c r="C620" s="15" t="s">
        <v>2410</v>
      </c>
      <c r="D620" s="15">
        <v>2957266.0</v>
      </c>
      <c r="E620" s="15" t="s">
        <v>10177</v>
      </c>
      <c r="F620" s="15" t="str">
        <f>VLOOKUP(WEEKDAY(E620),'Dia da Semana'!$S:$T,2,FALSE)</f>
        <v>Sexta</v>
      </c>
      <c r="G620" s="13" t="s">
        <v>10184</v>
      </c>
      <c r="H620" s="33" t="s">
        <v>8184</v>
      </c>
      <c r="I620" s="1"/>
      <c r="J620" s="1"/>
      <c r="K620" s="1"/>
      <c r="L620" s="1"/>
      <c r="M620" s="1"/>
      <c r="N620" s="15"/>
      <c r="O620" s="1"/>
      <c r="P620" s="1"/>
      <c r="Q620" s="1"/>
      <c r="R620" s="1"/>
      <c r="S620" s="1"/>
      <c r="T620" s="1"/>
      <c r="U620" s="1"/>
      <c r="V620" s="1"/>
      <c r="W620" s="1"/>
      <c r="X620" s="1"/>
      <c r="Y620" s="1"/>
      <c r="Z620" s="1"/>
    </row>
    <row r="621" ht="14.25" customHeight="1">
      <c r="A621" s="1"/>
      <c r="B621" s="12">
        <v>859607.0</v>
      </c>
      <c r="C621" s="15" t="s">
        <v>2410</v>
      </c>
      <c r="D621" s="15">
        <v>7518335.0</v>
      </c>
      <c r="E621" s="15" t="s">
        <v>10177</v>
      </c>
      <c r="F621" s="15" t="str">
        <f>VLOOKUP(WEEKDAY(E621),'Dia da Semana'!$S:$T,2,FALSE)</f>
        <v>Sexta</v>
      </c>
      <c r="G621" s="13" t="s">
        <v>10185</v>
      </c>
      <c r="H621" s="33" t="s">
        <v>8184</v>
      </c>
      <c r="I621" s="1"/>
      <c r="J621" s="1"/>
      <c r="K621" s="1"/>
      <c r="L621" s="1"/>
      <c r="M621" s="1"/>
      <c r="N621" s="15"/>
      <c r="O621" s="1"/>
      <c r="P621" s="1"/>
      <c r="Q621" s="1"/>
      <c r="R621" s="1"/>
      <c r="S621" s="1"/>
      <c r="T621" s="1"/>
      <c r="U621" s="1"/>
      <c r="V621" s="1"/>
      <c r="W621" s="1"/>
      <c r="X621" s="1"/>
      <c r="Y621" s="1"/>
      <c r="Z621" s="1"/>
    </row>
    <row r="622" ht="14.25" customHeight="1">
      <c r="A622" s="1"/>
      <c r="B622" s="12">
        <v>859615.0</v>
      </c>
      <c r="C622" s="15" t="s">
        <v>2410</v>
      </c>
      <c r="D622" s="15">
        <v>4048257.0</v>
      </c>
      <c r="E622" s="15" t="s">
        <v>10177</v>
      </c>
      <c r="F622" s="15" t="str">
        <f>VLOOKUP(WEEKDAY(E622),'Dia da Semana'!$S:$T,2,FALSE)</f>
        <v>Sexta</v>
      </c>
      <c r="G622" s="13" t="s">
        <v>10186</v>
      </c>
      <c r="H622" s="33" t="s">
        <v>8184</v>
      </c>
      <c r="I622" s="1"/>
      <c r="J622" s="1"/>
      <c r="K622" s="1"/>
      <c r="L622" s="1"/>
      <c r="M622" s="1"/>
      <c r="N622" s="15"/>
      <c r="O622" s="1"/>
      <c r="P622" s="1"/>
      <c r="Q622" s="1"/>
      <c r="R622" s="1"/>
      <c r="S622" s="1"/>
      <c r="T622" s="1"/>
      <c r="U622" s="1"/>
      <c r="V622" s="1"/>
      <c r="W622" s="1"/>
      <c r="X622" s="1"/>
      <c r="Y622" s="1"/>
      <c r="Z622" s="1"/>
    </row>
    <row r="623" ht="14.25" customHeight="1">
      <c r="A623" s="1"/>
      <c r="B623" s="12">
        <v>860767.0</v>
      </c>
      <c r="C623" s="15" t="s">
        <v>9561</v>
      </c>
      <c r="D623" s="15">
        <v>8432055.0</v>
      </c>
      <c r="E623" s="15" t="s">
        <v>10177</v>
      </c>
      <c r="F623" s="15" t="str">
        <f>VLOOKUP(WEEKDAY(E623),'Dia da Semana'!$S:$T,2,FALSE)</f>
        <v>Sexta</v>
      </c>
      <c r="G623" s="13" t="s">
        <v>10187</v>
      </c>
      <c r="H623" s="33" t="s">
        <v>8184</v>
      </c>
      <c r="I623" s="1"/>
      <c r="J623" s="1"/>
      <c r="K623" s="1"/>
      <c r="L623" s="1"/>
      <c r="M623" s="1"/>
      <c r="N623" s="15"/>
      <c r="O623" s="1"/>
      <c r="P623" s="1"/>
      <c r="Q623" s="1"/>
      <c r="R623" s="1"/>
      <c r="S623" s="1"/>
      <c r="T623" s="1"/>
      <c r="U623" s="1"/>
      <c r="V623" s="1"/>
      <c r="W623" s="1"/>
      <c r="X623" s="1"/>
      <c r="Y623" s="1"/>
      <c r="Z623" s="1"/>
    </row>
    <row r="624" ht="14.25" customHeight="1">
      <c r="A624" s="1"/>
      <c r="B624" s="12">
        <v>861280.0</v>
      </c>
      <c r="C624" s="15" t="s">
        <v>2410</v>
      </c>
      <c r="D624" s="15">
        <v>894809.0</v>
      </c>
      <c r="E624" s="15" t="s">
        <v>10177</v>
      </c>
      <c r="F624" s="15" t="str">
        <f>VLOOKUP(WEEKDAY(E624),'Dia da Semana'!$S:$T,2,FALSE)</f>
        <v>Sexta</v>
      </c>
      <c r="G624" s="13" t="s">
        <v>10188</v>
      </c>
      <c r="H624" s="33" t="s">
        <v>8184</v>
      </c>
      <c r="I624" s="1"/>
      <c r="J624" s="1"/>
      <c r="K624" s="1"/>
      <c r="L624" s="1"/>
      <c r="M624" s="1"/>
      <c r="N624" s="15"/>
      <c r="O624" s="1"/>
      <c r="P624" s="1"/>
      <c r="Q624" s="1"/>
      <c r="R624" s="1"/>
      <c r="S624" s="1"/>
      <c r="T624" s="1"/>
      <c r="U624" s="1"/>
      <c r="V624" s="1"/>
      <c r="W624" s="1"/>
      <c r="X624" s="1"/>
      <c r="Y624" s="1"/>
      <c r="Z624" s="1"/>
    </row>
    <row r="625" ht="14.25" customHeight="1">
      <c r="A625" s="1"/>
      <c r="B625" s="12">
        <v>861433.0</v>
      </c>
      <c r="C625" s="15" t="s">
        <v>2410</v>
      </c>
      <c r="D625" s="15">
        <v>8846822.0</v>
      </c>
      <c r="E625" s="15" t="s">
        <v>10177</v>
      </c>
      <c r="F625" s="15" t="str">
        <f>VLOOKUP(WEEKDAY(E625),'Dia da Semana'!$S:$T,2,FALSE)</f>
        <v>Sexta</v>
      </c>
      <c r="G625" s="13" t="s">
        <v>10189</v>
      </c>
      <c r="H625" s="33" t="s">
        <v>8184</v>
      </c>
      <c r="I625" s="1"/>
      <c r="J625" s="1"/>
      <c r="K625" s="1"/>
      <c r="L625" s="1"/>
      <c r="M625" s="1"/>
      <c r="N625" s="15"/>
      <c r="O625" s="1"/>
      <c r="P625" s="1"/>
      <c r="Q625" s="1"/>
      <c r="R625" s="1"/>
      <c r="S625" s="1"/>
      <c r="T625" s="1"/>
      <c r="U625" s="1"/>
      <c r="V625" s="1"/>
      <c r="W625" s="1"/>
      <c r="X625" s="1"/>
      <c r="Y625" s="1"/>
      <c r="Z625" s="1"/>
    </row>
    <row r="626" ht="14.25" customHeight="1">
      <c r="A626" s="1"/>
      <c r="B626" s="12">
        <v>861497.0</v>
      </c>
      <c r="C626" s="15" t="s">
        <v>2410</v>
      </c>
      <c r="D626" s="15">
        <v>7411467.0</v>
      </c>
      <c r="E626" s="15" t="s">
        <v>10177</v>
      </c>
      <c r="F626" s="15" t="str">
        <f>VLOOKUP(WEEKDAY(E626),'Dia da Semana'!$S:$T,2,FALSE)</f>
        <v>Sexta</v>
      </c>
      <c r="G626" s="13" t="s">
        <v>10190</v>
      </c>
      <c r="H626" s="33" t="s">
        <v>8184</v>
      </c>
      <c r="I626" s="1"/>
      <c r="J626" s="1"/>
      <c r="K626" s="1"/>
      <c r="L626" s="1"/>
      <c r="M626" s="1"/>
      <c r="N626" s="15"/>
      <c r="O626" s="1"/>
      <c r="P626" s="1"/>
      <c r="Q626" s="1"/>
      <c r="R626" s="1"/>
      <c r="S626" s="1"/>
      <c r="T626" s="1"/>
      <c r="U626" s="1"/>
      <c r="V626" s="1"/>
      <c r="W626" s="1"/>
      <c r="X626" s="1"/>
      <c r="Y626" s="1"/>
      <c r="Z626" s="1"/>
    </row>
    <row r="627" ht="14.25" customHeight="1">
      <c r="A627" s="1"/>
      <c r="B627" s="12">
        <v>862840.0</v>
      </c>
      <c r="C627" s="15" t="s">
        <v>2410</v>
      </c>
      <c r="D627" s="15">
        <v>5896003.0</v>
      </c>
      <c r="E627" s="15" t="s">
        <v>10177</v>
      </c>
      <c r="F627" s="15" t="str">
        <f>VLOOKUP(WEEKDAY(E627),'Dia da Semana'!$S:$T,2,FALSE)</f>
        <v>Sexta</v>
      </c>
      <c r="G627" s="13" t="s">
        <v>10191</v>
      </c>
      <c r="H627" s="33" t="s">
        <v>8184</v>
      </c>
      <c r="I627" s="1"/>
      <c r="J627" s="1"/>
      <c r="K627" s="1"/>
      <c r="L627" s="1"/>
      <c r="M627" s="1"/>
      <c r="N627" s="15"/>
      <c r="O627" s="1"/>
      <c r="P627" s="1"/>
      <c r="Q627" s="1"/>
      <c r="R627" s="1"/>
      <c r="S627" s="1"/>
      <c r="T627" s="1"/>
      <c r="U627" s="1"/>
      <c r="V627" s="1"/>
      <c r="W627" s="1"/>
      <c r="X627" s="1"/>
      <c r="Y627" s="1"/>
      <c r="Z627" s="1"/>
    </row>
    <row r="628" ht="14.25" customHeight="1">
      <c r="A628" s="1"/>
      <c r="B628" s="12">
        <v>863004.0</v>
      </c>
      <c r="C628" s="15" t="s">
        <v>2410</v>
      </c>
      <c r="D628" s="15">
        <v>5114611.0</v>
      </c>
      <c r="E628" s="15" t="s">
        <v>10177</v>
      </c>
      <c r="F628" s="15" t="str">
        <f>VLOOKUP(WEEKDAY(E628),'Dia da Semana'!$S:$T,2,FALSE)</f>
        <v>Sexta</v>
      </c>
      <c r="G628" s="13" t="s">
        <v>10192</v>
      </c>
      <c r="H628" s="33" t="s">
        <v>8184</v>
      </c>
      <c r="I628" s="1"/>
      <c r="J628" s="1"/>
      <c r="K628" s="1"/>
      <c r="L628" s="1"/>
      <c r="M628" s="1"/>
      <c r="N628" s="15"/>
      <c r="O628" s="1"/>
      <c r="P628" s="1"/>
      <c r="Q628" s="1"/>
      <c r="R628" s="1"/>
      <c r="S628" s="1"/>
      <c r="T628" s="1"/>
      <c r="U628" s="1"/>
      <c r="V628" s="1"/>
      <c r="W628" s="1"/>
      <c r="X628" s="1"/>
      <c r="Y628" s="1"/>
      <c r="Z628" s="1"/>
    </row>
    <row r="629" ht="14.25" customHeight="1">
      <c r="A629" s="1"/>
      <c r="B629" s="12">
        <v>863080.0</v>
      </c>
      <c r="C629" s="15" t="s">
        <v>2410</v>
      </c>
      <c r="D629" s="15">
        <v>8756072.0</v>
      </c>
      <c r="E629" s="15" t="s">
        <v>10177</v>
      </c>
      <c r="F629" s="15" t="str">
        <f>VLOOKUP(WEEKDAY(E629),'Dia da Semana'!$S:$T,2,FALSE)</f>
        <v>Sexta</v>
      </c>
      <c r="G629" s="13" t="s">
        <v>10193</v>
      </c>
      <c r="H629" s="33" t="s">
        <v>8184</v>
      </c>
      <c r="I629" s="1"/>
      <c r="J629" s="1"/>
      <c r="K629" s="1"/>
      <c r="L629" s="1"/>
      <c r="M629" s="1"/>
      <c r="N629" s="15"/>
      <c r="O629" s="1"/>
      <c r="P629" s="1"/>
      <c r="Q629" s="1"/>
      <c r="R629" s="1"/>
      <c r="S629" s="1"/>
      <c r="T629" s="1"/>
      <c r="U629" s="1"/>
      <c r="V629" s="1"/>
      <c r="W629" s="1"/>
      <c r="X629" s="1"/>
      <c r="Y629" s="1"/>
      <c r="Z629" s="1"/>
    </row>
    <row r="630" ht="14.25" customHeight="1">
      <c r="A630" s="1"/>
      <c r="B630" s="12">
        <v>863202.0</v>
      </c>
      <c r="C630" s="15" t="s">
        <v>2410</v>
      </c>
      <c r="D630" s="15">
        <v>6999932.0</v>
      </c>
      <c r="E630" s="15" t="s">
        <v>10177</v>
      </c>
      <c r="F630" s="15" t="str">
        <f>VLOOKUP(WEEKDAY(E630),'Dia da Semana'!$S:$T,2,FALSE)</f>
        <v>Sexta</v>
      </c>
      <c r="G630" s="13" t="s">
        <v>10194</v>
      </c>
      <c r="H630" s="33" t="s">
        <v>8184</v>
      </c>
      <c r="I630" s="1"/>
      <c r="J630" s="1"/>
      <c r="K630" s="1"/>
      <c r="L630" s="1"/>
      <c r="M630" s="1"/>
      <c r="N630" s="15"/>
      <c r="O630" s="1"/>
      <c r="P630" s="1"/>
      <c r="Q630" s="1"/>
      <c r="R630" s="1"/>
      <c r="S630" s="1"/>
      <c r="T630" s="1"/>
      <c r="U630" s="1"/>
      <c r="V630" s="1"/>
      <c r="W630" s="1"/>
      <c r="X630" s="1"/>
      <c r="Y630" s="1"/>
      <c r="Z630" s="1"/>
    </row>
    <row r="631" ht="14.25" customHeight="1">
      <c r="A631" s="1"/>
      <c r="B631" s="12">
        <v>863338.0</v>
      </c>
      <c r="C631" s="15" t="s">
        <v>2410</v>
      </c>
      <c r="D631" s="15" t="s">
        <v>8022</v>
      </c>
      <c r="E631" s="15" t="s">
        <v>10177</v>
      </c>
      <c r="F631" s="15" t="str">
        <f>VLOOKUP(WEEKDAY(E631),'Dia da Semana'!$S:$T,2,FALSE)</f>
        <v>Sexta</v>
      </c>
      <c r="G631" s="13" t="s">
        <v>10195</v>
      </c>
      <c r="H631" s="33" t="s">
        <v>8184</v>
      </c>
      <c r="I631" s="1"/>
      <c r="J631" s="1"/>
      <c r="K631" s="1"/>
      <c r="L631" s="1"/>
      <c r="M631" s="1"/>
      <c r="N631" s="15"/>
      <c r="O631" s="1"/>
      <c r="P631" s="1"/>
      <c r="Q631" s="1"/>
      <c r="R631" s="1"/>
      <c r="S631" s="1"/>
      <c r="T631" s="1"/>
      <c r="U631" s="1"/>
      <c r="V631" s="1"/>
      <c r="W631" s="1"/>
      <c r="X631" s="1"/>
      <c r="Y631" s="1"/>
      <c r="Z631" s="1"/>
    </row>
    <row r="632" ht="14.25" customHeight="1">
      <c r="A632" s="1"/>
      <c r="B632" s="12">
        <v>863460.0</v>
      </c>
      <c r="C632" s="15" t="s">
        <v>9561</v>
      </c>
      <c r="D632" s="15">
        <v>5990099.0</v>
      </c>
      <c r="E632" s="15" t="s">
        <v>10177</v>
      </c>
      <c r="F632" s="15" t="str">
        <f>VLOOKUP(WEEKDAY(E632),'Dia da Semana'!$S:$T,2,FALSE)</f>
        <v>Sexta</v>
      </c>
      <c r="G632" s="13" t="s">
        <v>10196</v>
      </c>
      <c r="H632" s="33" t="s">
        <v>8184</v>
      </c>
      <c r="I632" s="1"/>
      <c r="J632" s="1"/>
      <c r="K632" s="1"/>
      <c r="L632" s="1"/>
      <c r="M632" s="1"/>
      <c r="N632" s="15"/>
      <c r="O632" s="1"/>
      <c r="P632" s="1"/>
      <c r="Q632" s="1"/>
      <c r="R632" s="1"/>
      <c r="S632" s="1"/>
      <c r="T632" s="1"/>
      <c r="U632" s="1"/>
      <c r="V632" s="1"/>
      <c r="W632" s="1"/>
      <c r="X632" s="1"/>
      <c r="Y632" s="1"/>
      <c r="Z632" s="1"/>
    </row>
    <row r="633" ht="14.25" customHeight="1">
      <c r="A633" s="1"/>
      <c r="B633" s="12">
        <v>863570.0</v>
      </c>
      <c r="C633" s="15" t="s">
        <v>9561</v>
      </c>
      <c r="D633" s="15">
        <v>5990099.0</v>
      </c>
      <c r="E633" s="15" t="s">
        <v>10177</v>
      </c>
      <c r="F633" s="15" t="str">
        <f>VLOOKUP(WEEKDAY(E633),'Dia da Semana'!$S:$T,2,FALSE)</f>
        <v>Sexta</v>
      </c>
      <c r="G633" s="13" t="s">
        <v>9850</v>
      </c>
      <c r="H633" s="33" t="s">
        <v>8184</v>
      </c>
      <c r="I633" s="1"/>
      <c r="J633" s="1"/>
      <c r="K633" s="1"/>
      <c r="L633" s="1"/>
      <c r="M633" s="1"/>
      <c r="N633" s="15"/>
      <c r="O633" s="1"/>
      <c r="P633" s="1"/>
      <c r="Q633" s="1"/>
      <c r="R633" s="1"/>
      <c r="S633" s="1"/>
      <c r="T633" s="1"/>
      <c r="U633" s="1"/>
      <c r="V633" s="1"/>
      <c r="W633" s="1"/>
      <c r="X633" s="1"/>
      <c r="Y633" s="1"/>
      <c r="Z633" s="1"/>
    </row>
    <row r="634" ht="14.25" customHeight="1">
      <c r="A634" s="1"/>
      <c r="B634" s="12">
        <v>863993.0</v>
      </c>
      <c r="C634" s="15" t="s">
        <v>2410</v>
      </c>
      <c r="D634" s="15">
        <v>8859006.0</v>
      </c>
      <c r="E634" s="15" t="s">
        <v>10177</v>
      </c>
      <c r="F634" s="15" t="str">
        <f>VLOOKUP(WEEKDAY(E634),'Dia da Semana'!$S:$T,2,FALSE)</f>
        <v>Sexta</v>
      </c>
      <c r="G634" s="13" t="s">
        <v>10197</v>
      </c>
      <c r="H634" s="33" t="s">
        <v>8184</v>
      </c>
      <c r="I634" s="1"/>
      <c r="J634" s="1"/>
      <c r="K634" s="1"/>
      <c r="L634" s="1"/>
      <c r="M634" s="1"/>
      <c r="N634" s="15"/>
      <c r="O634" s="1"/>
      <c r="P634" s="1"/>
      <c r="Q634" s="1"/>
      <c r="R634" s="1"/>
      <c r="S634" s="1"/>
      <c r="T634" s="1"/>
      <c r="U634" s="1"/>
      <c r="V634" s="1"/>
      <c r="W634" s="1"/>
      <c r="X634" s="1"/>
      <c r="Y634" s="1"/>
      <c r="Z634" s="1"/>
    </row>
    <row r="635" ht="14.25" customHeight="1">
      <c r="A635" s="1"/>
      <c r="B635" s="12">
        <v>864377.0</v>
      </c>
      <c r="C635" s="15" t="s">
        <v>2410</v>
      </c>
      <c r="D635" s="15">
        <v>7289632.0</v>
      </c>
      <c r="E635" s="15" t="s">
        <v>10177</v>
      </c>
      <c r="F635" s="15" t="str">
        <f>VLOOKUP(WEEKDAY(E635),'Dia da Semana'!$S:$T,2,FALSE)</f>
        <v>Sexta</v>
      </c>
      <c r="G635" s="13" t="s">
        <v>10198</v>
      </c>
      <c r="H635" s="33" t="s">
        <v>8184</v>
      </c>
      <c r="I635" s="1"/>
      <c r="J635" s="1"/>
      <c r="K635" s="1"/>
      <c r="L635" s="1"/>
      <c r="M635" s="1"/>
      <c r="N635" s="15"/>
      <c r="O635" s="1"/>
      <c r="P635" s="1"/>
      <c r="Q635" s="1"/>
      <c r="R635" s="1"/>
      <c r="S635" s="1"/>
      <c r="T635" s="1"/>
      <c r="U635" s="1"/>
      <c r="V635" s="1"/>
      <c r="W635" s="1"/>
      <c r="X635" s="1"/>
      <c r="Y635" s="1"/>
      <c r="Z635" s="1"/>
    </row>
    <row r="636" ht="14.25" customHeight="1">
      <c r="A636" s="1"/>
      <c r="B636" s="12">
        <v>864413.0</v>
      </c>
      <c r="C636" s="15" t="s">
        <v>2410</v>
      </c>
      <c r="D636" s="15">
        <v>6007535.0</v>
      </c>
      <c r="E636" s="15" t="s">
        <v>10177</v>
      </c>
      <c r="F636" s="15" t="str">
        <f>VLOOKUP(WEEKDAY(E636),'Dia da Semana'!$S:$T,2,FALSE)</f>
        <v>Sexta</v>
      </c>
      <c r="G636" s="13" t="s">
        <v>10199</v>
      </c>
      <c r="H636" s="33" t="s">
        <v>8184</v>
      </c>
      <c r="I636" s="1"/>
      <c r="J636" s="1"/>
      <c r="K636" s="1"/>
      <c r="L636" s="1"/>
      <c r="M636" s="1"/>
      <c r="N636" s="15"/>
      <c r="O636" s="1"/>
      <c r="P636" s="1"/>
      <c r="Q636" s="1"/>
      <c r="R636" s="1"/>
      <c r="S636" s="1"/>
      <c r="T636" s="1"/>
      <c r="U636" s="1"/>
      <c r="V636" s="1"/>
      <c r="W636" s="1"/>
      <c r="X636" s="1"/>
      <c r="Y636" s="1"/>
      <c r="Z636" s="1"/>
    </row>
    <row r="637" ht="14.25" customHeight="1">
      <c r="A637" s="1"/>
      <c r="B637" s="12">
        <v>864469.0</v>
      </c>
      <c r="C637" s="15" t="s">
        <v>2410</v>
      </c>
      <c r="D637" s="15">
        <v>4949008.0</v>
      </c>
      <c r="E637" s="15" t="s">
        <v>10177</v>
      </c>
      <c r="F637" s="15" t="str">
        <f>VLOOKUP(WEEKDAY(E637),'Dia da Semana'!$S:$T,2,FALSE)</f>
        <v>Sexta</v>
      </c>
      <c r="G637" s="13" t="s">
        <v>10200</v>
      </c>
      <c r="H637" s="33" t="s">
        <v>8184</v>
      </c>
      <c r="I637" s="1"/>
      <c r="J637" s="1"/>
      <c r="K637" s="1"/>
      <c r="L637" s="1"/>
      <c r="M637" s="1"/>
      <c r="N637" s="15"/>
      <c r="O637" s="1"/>
      <c r="P637" s="1"/>
      <c r="Q637" s="1"/>
      <c r="R637" s="1"/>
      <c r="S637" s="1"/>
      <c r="T637" s="1"/>
      <c r="U637" s="1"/>
      <c r="V637" s="1"/>
      <c r="W637" s="1"/>
      <c r="X637" s="1"/>
      <c r="Y637" s="1"/>
      <c r="Z637" s="1"/>
    </row>
    <row r="638" ht="14.25" customHeight="1">
      <c r="A638" s="1"/>
      <c r="B638" s="12">
        <v>864694.0</v>
      </c>
      <c r="C638" s="15" t="s">
        <v>9561</v>
      </c>
      <c r="D638" s="15">
        <v>3445783.0</v>
      </c>
      <c r="E638" s="15" t="s">
        <v>10177</v>
      </c>
      <c r="F638" s="15" t="str">
        <f>VLOOKUP(WEEKDAY(E638),'Dia da Semana'!$S:$T,2,FALSE)</f>
        <v>Sexta</v>
      </c>
      <c r="G638" s="13" t="s">
        <v>10201</v>
      </c>
      <c r="H638" s="33" t="s">
        <v>8184</v>
      </c>
      <c r="I638" s="1"/>
      <c r="J638" s="1"/>
      <c r="K638" s="1"/>
      <c r="L638" s="1"/>
      <c r="M638" s="1"/>
      <c r="N638" s="15"/>
      <c r="O638" s="1"/>
      <c r="P638" s="1"/>
      <c r="Q638" s="1"/>
      <c r="R638" s="1"/>
      <c r="S638" s="1"/>
      <c r="T638" s="1"/>
      <c r="U638" s="1"/>
      <c r="V638" s="1"/>
      <c r="W638" s="1"/>
      <c r="X638" s="1"/>
      <c r="Y638" s="1"/>
      <c r="Z638" s="1"/>
    </row>
    <row r="639" ht="14.25" customHeight="1">
      <c r="A639" s="1"/>
      <c r="B639" s="12">
        <v>864776.0</v>
      </c>
      <c r="C639" s="15" t="s">
        <v>4186</v>
      </c>
      <c r="D639" s="15">
        <v>46390.0</v>
      </c>
      <c r="E639" s="15" t="s">
        <v>10177</v>
      </c>
      <c r="F639" s="15" t="str">
        <f>VLOOKUP(WEEKDAY(E639),'Dia da Semana'!$S:$T,2,FALSE)</f>
        <v>Sexta</v>
      </c>
      <c r="G639" s="13" t="s">
        <v>10202</v>
      </c>
      <c r="H639" s="33" t="s">
        <v>8184</v>
      </c>
      <c r="I639" s="1"/>
      <c r="J639" s="1"/>
      <c r="K639" s="1"/>
      <c r="L639" s="1"/>
      <c r="M639" s="1"/>
      <c r="N639" s="15"/>
      <c r="O639" s="1"/>
      <c r="P639" s="1"/>
      <c r="Q639" s="1"/>
      <c r="R639" s="1"/>
      <c r="S639" s="1"/>
      <c r="T639" s="1"/>
      <c r="U639" s="1"/>
      <c r="V639" s="1"/>
      <c r="W639" s="1"/>
      <c r="X639" s="1"/>
      <c r="Y639" s="1"/>
      <c r="Z639" s="1"/>
    </row>
    <row r="640" ht="14.25" customHeight="1">
      <c r="A640" s="1"/>
      <c r="B640" s="12">
        <v>865247.0</v>
      </c>
      <c r="C640" s="15" t="s">
        <v>9561</v>
      </c>
      <c r="D640" s="15">
        <v>1070375.0</v>
      </c>
      <c r="E640" s="15" t="s">
        <v>10177</v>
      </c>
      <c r="F640" s="15" t="str">
        <f>VLOOKUP(WEEKDAY(E640),'Dia da Semana'!$S:$T,2,FALSE)</f>
        <v>Sexta</v>
      </c>
      <c r="G640" s="13" t="s">
        <v>10085</v>
      </c>
      <c r="H640" s="33" t="s">
        <v>8184</v>
      </c>
      <c r="I640" s="1"/>
      <c r="J640" s="1"/>
      <c r="K640" s="1"/>
      <c r="L640" s="1"/>
      <c r="M640" s="1"/>
      <c r="N640" s="15"/>
      <c r="O640" s="1"/>
      <c r="P640" s="1"/>
      <c r="Q640" s="1"/>
      <c r="R640" s="1"/>
      <c r="S640" s="1"/>
      <c r="T640" s="1"/>
      <c r="U640" s="1"/>
      <c r="V640" s="1"/>
      <c r="W640" s="1"/>
      <c r="X640" s="1"/>
      <c r="Y640" s="1"/>
      <c r="Z640" s="1"/>
    </row>
    <row r="641" ht="14.25" customHeight="1">
      <c r="A641" s="1"/>
      <c r="B641" s="12">
        <v>865369.0</v>
      </c>
      <c r="C641" s="15" t="s">
        <v>2410</v>
      </c>
      <c r="D641" s="15">
        <v>3448595.0</v>
      </c>
      <c r="E641" s="15" t="s">
        <v>10177</v>
      </c>
      <c r="F641" s="15" t="str">
        <f>VLOOKUP(WEEKDAY(E641),'Dia da Semana'!$S:$T,2,FALSE)</f>
        <v>Sexta</v>
      </c>
      <c r="G641" s="13" t="s">
        <v>10203</v>
      </c>
      <c r="H641" s="33" t="s">
        <v>8184</v>
      </c>
      <c r="I641" s="1"/>
      <c r="J641" s="1"/>
      <c r="K641" s="1"/>
      <c r="L641" s="1"/>
      <c r="M641" s="1"/>
      <c r="N641" s="15"/>
      <c r="O641" s="1"/>
      <c r="P641" s="1"/>
      <c r="Q641" s="1"/>
      <c r="R641" s="1"/>
      <c r="S641" s="1"/>
      <c r="T641" s="1"/>
      <c r="U641" s="1"/>
      <c r="V641" s="1"/>
      <c r="W641" s="1"/>
      <c r="X641" s="1"/>
      <c r="Y641" s="1"/>
      <c r="Z641" s="1"/>
    </row>
    <row r="642" ht="14.25" customHeight="1">
      <c r="A642" s="1"/>
      <c r="B642" s="12">
        <v>865399.0</v>
      </c>
      <c r="C642" s="15" t="s">
        <v>2410</v>
      </c>
      <c r="D642" s="15">
        <v>6364506.0</v>
      </c>
      <c r="E642" s="15" t="s">
        <v>10177</v>
      </c>
      <c r="F642" s="15" t="str">
        <f>VLOOKUP(WEEKDAY(E642),'Dia da Semana'!$S:$T,2,FALSE)</f>
        <v>Sexta</v>
      </c>
      <c r="G642" s="13" t="s">
        <v>10204</v>
      </c>
      <c r="H642" s="33" t="s">
        <v>8184</v>
      </c>
      <c r="I642" s="1"/>
      <c r="J642" s="1"/>
      <c r="K642" s="1"/>
      <c r="L642" s="1"/>
      <c r="M642" s="1"/>
      <c r="N642" s="15"/>
      <c r="O642" s="1"/>
      <c r="P642" s="1"/>
      <c r="Q642" s="1"/>
      <c r="R642" s="1"/>
      <c r="S642" s="1"/>
      <c r="T642" s="1"/>
      <c r="U642" s="1"/>
      <c r="V642" s="1"/>
      <c r="W642" s="1"/>
      <c r="X642" s="1"/>
      <c r="Y642" s="1"/>
      <c r="Z642" s="1"/>
    </row>
    <row r="643" ht="14.25" customHeight="1">
      <c r="A643" s="1"/>
      <c r="B643" s="12">
        <v>865472.0</v>
      </c>
      <c r="C643" s="15" t="s">
        <v>2410</v>
      </c>
      <c r="D643" s="15">
        <v>8854284.0</v>
      </c>
      <c r="E643" s="15" t="s">
        <v>10177</v>
      </c>
      <c r="F643" s="15" t="str">
        <f>VLOOKUP(WEEKDAY(E643),'Dia da Semana'!$S:$T,2,FALSE)</f>
        <v>Sexta</v>
      </c>
      <c r="G643" s="13" t="s">
        <v>10205</v>
      </c>
      <c r="H643" s="33" t="s">
        <v>8184</v>
      </c>
      <c r="I643" s="1"/>
      <c r="J643" s="1"/>
      <c r="K643" s="1"/>
      <c r="L643" s="1"/>
      <c r="M643" s="1"/>
      <c r="N643" s="15"/>
      <c r="O643" s="1"/>
      <c r="P643" s="1"/>
      <c r="Q643" s="1"/>
      <c r="R643" s="1"/>
      <c r="S643" s="1"/>
      <c r="T643" s="1"/>
      <c r="U643" s="1"/>
      <c r="V643" s="1"/>
      <c r="W643" s="1"/>
      <c r="X643" s="1"/>
      <c r="Y643" s="1"/>
      <c r="Z643" s="1"/>
    </row>
    <row r="644" ht="14.25" customHeight="1">
      <c r="A644" s="1"/>
      <c r="B644" s="12">
        <v>865561.0</v>
      </c>
      <c r="C644" s="15" t="s">
        <v>2410</v>
      </c>
      <c r="D644" s="15">
        <v>6455758.0</v>
      </c>
      <c r="E644" s="15" t="s">
        <v>10177</v>
      </c>
      <c r="F644" s="15" t="str">
        <f>VLOOKUP(WEEKDAY(E644),'Dia da Semana'!$S:$T,2,FALSE)</f>
        <v>Sexta</v>
      </c>
      <c r="G644" s="13" t="s">
        <v>10206</v>
      </c>
      <c r="H644" s="33" t="s">
        <v>8184</v>
      </c>
      <c r="I644" s="1"/>
      <c r="J644" s="1"/>
      <c r="K644" s="1"/>
      <c r="L644" s="1"/>
      <c r="M644" s="1"/>
      <c r="N644" s="15"/>
      <c r="O644" s="1"/>
      <c r="P644" s="1"/>
      <c r="Q644" s="1"/>
      <c r="R644" s="1"/>
      <c r="S644" s="1"/>
      <c r="T644" s="1"/>
      <c r="U644" s="1"/>
      <c r="V644" s="1"/>
      <c r="W644" s="1"/>
      <c r="X644" s="1"/>
      <c r="Y644" s="1"/>
      <c r="Z644" s="1"/>
    </row>
    <row r="645" ht="14.25" customHeight="1">
      <c r="A645" s="1"/>
      <c r="B645" s="12">
        <v>865633.0</v>
      </c>
      <c r="C645" s="15" t="s">
        <v>2410</v>
      </c>
      <c r="D645" s="15">
        <v>6145985.0</v>
      </c>
      <c r="E645" s="15" t="s">
        <v>10177</v>
      </c>
      <c r="F645" s="15" t="str">
        <f>VLOOKUP(WEEKDAY(E645),'Dia da Semana'!$S:$T,2,FALSE)</f>
        <v>Sexta</v>
      </c>
      <c r="G645" s="13" t="s">
        <v>10207</v>
      </c>
      <c r="H645" s="33" t="s">
        <v>8184</v>
      </c>
      <c r="I645" s="1"/>
      <c r="J645" s="1"/>
      <c r="K645" s="1"/>
      <c r="L645" s="1"/>
      <c r="M645" s="1"/>
      <c r="N645" s="15"/>
      <c r="O645" s="1"/>
      <c r="P645" s="1"/>
      <c r="Q645" s="1"/>
      <c r="R645" s="1"/>
      <c r="S645" s="1"/>
      <c r="T645" s="1"/>
      <c r="U645" s="1"/>
      <c r="V645" s="1"/>
      <c r="W645" s="1"/>
      <c r="X645" s="1"/>
      <c r="Y645" s="1"/>
      <c r="Z645" s="1"/>
    </row>
    <row r="646" ht="14.25" customHeight="1">
      <c r="A646" s="1"/>
      <c r="B646" s="12">
        <v>866614.0</v>
      </c>
      <c r="C646" s="15" t="s">
        <v>2410</v>
      </c>
      <c r="D646" s="15">
        <v>3376245.0</v>
      </c>
      <c r="E646" s="15" t="s">
        <v>10177</v>
      </c>
      <c r="F646" s="15" t="str">
        <f>VLOOKUP(WEEKDAY(E646),'Dia da Semana'!$S:$T,2,FALSE)</f>
        <v>Sexta</v>
      </c>
      <c r="G646" s="13" t="s">
        <v>10208</v>
      </c>
      <c r="H646" s="33" t="s">
        <v>8184</v>
      </c>
      <c r="I646" s="1"/>
      <c r="J646" s="1"/>
      <c r="K646" s="1"/>
      <c r="L646" s="1"/>
      <c r="M646" s="1"/>
      <c r="N646" s="15"/>
      <c r="O646" s="1"/>
      <c r="P646" s="1"/>
      <c r="Q646" s="1"/>
      <c r="R646" s="1"/>
      <c r="S646" s="1"/>
      <c r="T646" s="1"/>
      <c r="U646" s="1"/>
      <c r="V646" s="1"/>
      <c r="W646" s="1"/>
      <c r="X646" s="1"/>
      <c r="Y646" s="1"/>
      <c r="Z646" s="1"/>
    </row>
    <row r="647" ht="14.25" customHeight="1">
      <c r="A647" s="1"/>
      <c r="B647" s="12">
        <v>866901.0</v>
      </c>
      <c r="C647" s="15" t="s">
        <v>2410</v>
      </c>
      <c r="D647" s="15" t="s">
        <v>8022</v>
      </c>
      <c r="E647" s="15" t="s">
        <v>10177</v>
      </c>
      <c r="F647" s="15" t="str">
        <f>VLOOKUP(WEEKDAY(E647),'Dia da Semana'!$S:$T,2,FALSE)</f>
        <v>Sexta</v>
      </c>
      <c r="G647" s="13" t="s">
        <v>10209</v>
      </c>
      <c r="H647" s="33" t="s">
        <v>8184</v>
      </c>
      <c r="I647" s="1"/>
      <c r="J647" s="1"/>
      <c r="K647" s="1"/>
      <c r="L647" s="1"/>
      <c r="M647" s="1"/>
      <c r="N647" s="15"/>
      <c r="O647" s="1"/>
      <c r="P647" s="1"/>
      <c r="Q647" s="1"/>
      <c r="R647" s="1"/>
      <c r="S647" s="1"/>
      <c r="T647" s="1"/>
      <c r="U647" s="1"/>
      <c r="V647" s="1"/>
      <c r="W647" s="1"/>
      <c r="X647" s="1"/>
      <c r="Y647" s="1"/>
      <c r="Z647" s="1"/>
    </row>
    <row r="648" ht="14.25" customHeight="1">
      <c r="A648" s="1"/>
      <c r="B648" s="12">
        <v>866996.0</v>
      </c>
      <c r="C648" s="15" t="s">
        <v>2410</v>
      </c>
      <c r="D648" s="15">
        <v>8859006.0</v>
      </c>
      <c r="E648" s="15" t="s">
        <v>10177</v>
      </c>
      <c r="F648" s="15" t="str">
        <f>VLOOKUP(WEEKDAY(E648),'Dia da Semana'!$S:$T,2,FALSE)</f>
        <v>Sexta</v>
      </c>
      <c r="G648" s="13" t="s">
        <v>10210</v>
      </c>
      <c r="H648" s="33" t="s">
        <v>8184</v>
      </c>
      <c r="I648" s="1"/>
      <c r="J648" s="1"/>
      <c r="K648" s="1"/>
      <c r="L648" s="1"/>
      <c r="M648" s="1"/>
      <c r="N648" s="15"/>
      <c r="O648" s="1"/>
      <c r="P648" s="1"/>
      <c r="Q648" s="1"/>
      <c r="R648" s="1"/>
      <c r="S648" s="1"/>
      <c r="T648" s="1"/>
      <c r="U648" s="1"/>
      <c r="V648" s="1"/>
      <c r="W648" s="1"/>
      <c r="X648" s="1"/>
      <c r="Y648" s="1"/>
      <c r="Z648" s="1"/>
    </row>
    <row r="649" ht="14.25" customHeight="1">
      <c r="A649" s="1"/>
      <c r="B649" s="12">
        <v>769541.0</v>
      </c>
      <c r="C649" s="15" t="s">
        <v>9561</v>
      </c>
      <c r="D649" s="15">
        <v>834075.0</v>
      </c>
      <c r="E649" s="15" t="s">
        <v>10211</v>
      </c>
      <c r="F649" s="15" t="str">
        <f>VLOOKUP(WEEKDAY(E649),'Dia da Semana'!$S:$T,2,FALSE)</f>
        <v>Quinta</v>
      </c>
      <c r="G649" s="13" t="s">
        <v>10212</v>
      </c>
      <c r="H649" s="33" t="s">
        <v>8184</v>
      </c>
      <c r="I649" s="1"/>
      <c r="J649" s="1"/>
      <c r="K649" s="1"/>
      <c r="L649" s="1"/>
      <c r="M649" s="1"/>
      <c r="N649" s="15"/>
      <c r="O649" s="1"/>
      <c r="P649" s="1"/>
      <c r="Q649" s="1"/>
      <c r="R649" s="1"/>
      <c r="S649" s="1"/>
      <c r="T649" s="1"/>
      <c r="U649" s="1"/>
      <c r="V649" s="1"/>
      <c r="W649" s="1"/>
      <c r="X649" s="1"/>
      <c r="Y649" s="1"/>
      <c r="Z649" s="1"/>
    </row>
    <row r="650" ht="14.25" customHeight="1">
      <c r="A650" s="1"/>
      <c r="B650" s="12">
        <v>789650.0</v>
      </c>
      <c r="C650" s="15" t="s">
        <v>9561</v>
      </c>
      <c r="D650" s="15">
        <v>5352106.0</v>
      </c>
      <c r="E650" s="15" t="s">
        <v>10211</v>
      </c>
      <c r="F650" s="15" t="str">
        <f>VLOOKUP(WEEKDAY(E650),'Dia da Semana'!$S:$T,2,FALSE)</f>
        <v>Quinta</v>
      </c>
      <c r="G650" s="13" t="s">
        <v>10213</v>
      </c>
      <c r="H650" s="33" t="s">
        <v>8184</v>
      </c>
      <c r="I650" s="1"/>
      <c r="J650" s="1"/>
      <c r="K650" s="1"/>
      <c r="L650" s="1"/>
      <c r="M650" s="1"/>
      <c r="N650" s="15"/>
      <c r="O650" s="1"/>
      <c r="P650" s="1"/>
      <c r="Q650" s="1"/>
      <c r="R650" s="1"/>
      <c r="S650" s="1"/>
      <c r="T650" s="1"/>
      <c r="U650" s="1"/>
      <c r="V650" s="1"/>
      <c r="W650" s="1"/>
      <c r="X650" s="1"/>
      <c r="Y650" s="1"/>
      <c r="Z650" s="1"/>
    </row>
    <row r="651" ht="14.25" customHeight="1">
      <c r="A651" s="1"/>
      <c r="B651" s="12">
        <v>824821.0</v>
      </c>
      <c r="C651" s="15" t="s">
        <v>9561</v>
      </c>
      <c r="D651" s="15">
        <v>8830468.0</v>
      </c>
      <c r="E651" s="15" t="s">
        <v>10211</v>
      </c>
      <c r="F651" s="15" t="str">
        <f>VLOOKUP(WEEKDAY(E651),'Dia da Semana'!$S:$T,2,FALSE)</f>
        <v>Quinta</v>
      </c>
      <c r="G651" s="13" t="s">
        <v>10214</v>
      </c>
      <c r="H651" s="33" t="s">
        <v>8184</v>
      </c>
      <c r="I651" s="1"/>
      <c r="J651" s="1"/>
      <c r="K651" s="1"/>
      <c r="L651" s="1"/>
      <c r="M651" s="1"/>
      <c r="N651" s="15"/>
      <c r="O651" s="1"/>
      <c r="P651" s="1"/>
      <c r="Q651" s="1"/>
      <c r="R651" s="1"/>
      <c r="S651" s="1"/>
      <c r="T651" s="1"/>
      <c r="U651" s="1"/>
      <c r="V651" s="1"/>
      <c r="W651" s="1"/>
      <c r="X651" s="1"/>
      <c r="Y651" s="1"/>
      <c r="Z651" s="1"/>
    </row>
    <row r="652" ht="14.25" customHeight="1">
      <c r="A652" s="1"/>
      <c r="B652" s="12">
        <v>833515.0</v>
      </c>
      <c r="C652" s="15" t="s">
        <v>2410</v>
      </c>
      <c r="D652" s="15">
        <v>2811930.0</v>
      </c>
      <c r="E652" s="15" t="s">
        <v>10211</v>
      </c>
      <c r="F652" s="15" t="str">
        <f>VLOOKUP(WEEKDAY(E652),'Dia da Semana'!$S:$T,2,FALSE)</f>
        <v>Quinta</v>
      </c>
      <c r="G652" s="13" t="s">
        <v>10215</v>
      </c>
      <c r="H652" s="33" t="s">
        <v>8184</v>
      </c>
      <c r="I652" s="1"/>
      <c r="J652" s="1"/>
      <c r="K652" s="1"/>
      <c r="L652" s="1"/>
      <c r="M652" s="1"/>
      <c r="N652" s="15"/>
      <c r="O652" s="1"/>
      <c r="P652" s="1"/>
      <c r="Q652" s="1"/>
      <c r="R652" s="1"/>
      <c r="S652" s="1"/>
      <c r="T652" s="1"/>
      <c r="U652" s="1"/>
      <c r="V652" s="1"/>
      <c r="W652" s="1"/>
      <c r="X652" s="1"/>
      <c r="Y652" s="1"/>
      <c r="Z652" s="1"/>
    </row>
    <row r="653" ht="14.25" customHeight="1">
      <c r="A653" s="1"/>
      <c r="B653" s="12">
        <v>848150.0</v>
      </c>
      <c r="C653" s="15" t="s">
        <v>2410</v>
      </c>
      <c r="D653" s="15">
        <v>1115040.0</v>
      </c>
      <c r="E653" s="15" t="s">
        <v>10211</v>
      </c>
      <c r="F653" s="15" t="str">
        <f>VLOOKUP(WEEKDAY(E653),'Dia da Semana'!$S:$T,2,FALSE)</f>
        <v>Quinta</v>
      </c>
      <c r="G653" s="13" t="s">
        <v>10216</v>
      </c>
      <c r="H653" s="33" t="s">
        <v>8184</v>
      </c>
      <c r="I653" s="1"/>
      <c r="J653" s="1"/>
      <c r="K653" s="1"/>
      <c r="L653" s="1"/>
      <c r="M653" s="1"/>
      <c r="N653" s="15"/>
      <c r="O653" s="1"/>
      <c r="P653" s="1"/>
      <c r="Q653" s="1"/>
      <c r="R653" s="1"/>
      <c r="S653" s="1"/>
      <c r="T653" s="1"/>
      <c r="U653" s="1"/>
      <c r="V653" s="1"/>
      <c r="W653" s="1"/>
      <c r="X653" s="1"/>
      <c r="Y653" s="1"/>
      <c r="Z653" s="1"/>
    </row>
    <row r="654" ht="14.25" customHeight="1">
      <c r="A654" s="1"/>
      <c r="B654" s="12">
        <v>854092.0</v>
      </c>
      <c r="C654" s="15" t="s">
        <v>9561</v>
      </c>
      <c r="D654" s="15">
        <v>7699581.0</v>
      </c>
      <c r="E654" s="15" t="s">
        <v>10211</v>
      </c>
      <c r="F654" s="15" t="str">
        <f>VLOOKUP(WEEKDAY(E654),'Dia da Semana'!$S:$T,2,FALSE)</f>
        <v>Quinta</v>
      </c>
      <c r="G654" s="13" t="s">
        <v>10217</v>
      </c>
      <c r="H654" s="33" t="s">
        <v>8184</v>
      </c>
      <c r="I654" s="1"/>
      <c r="J654" s="1"/>
      <c r="K654" s="1"/>
      <c r="L654" s="1"/>
      <c r="M654" s="1"/>
      <c r="N654" s="15"/>
      <c r="O654" s="1"/>
      <c r="P654" s="1"/>
      <c r="Q654" s="1"/>
      <c r="R654" s="1"/>
      <c r="S654" s="1"/>
      <c r="T654" s="1"/>
      <c r="U654" s="1"/>
      <c r="V654" s="1"/>
      <c r="W654" s="1"/>
      <c r="X654" s="1"/>
      <c r="Y654" s="1"/>
      <c r="Z654" s="1"/>
    </row>
    <row r="655" ht="14.25" customHeight="1">
      <c r="A655" s="1"/>
      <c r="B655" s="12">
        <v>857316.0</v>
      </c>
      <c r="C655" s="15" t="s">
        <v>9561</v>
      </c>
      <c r="D655" s="15" t="s">
        <v>8022</v>
      </c>
      <c r="E655" s="15" t="s">
        <v>10211</v>
      </c>
      <c r="F655" s="15" t="str">
        <f>VLOOKUP(WEEKDAY(E655),'Dia da Semana'!$S:$T,2,FALSE)</f>
        <v>Quinta</v>
      </c>
      <c r="G655" s="13" t="s">
        <v>10218</v>
      </c>
      <c r="H655" s="33" t="s">
        <v>8184</v>
      </c>
      <c r="I655" s="1"/>
      <c r="J655" s="1"/>
      <c r="K655" s="1"/>
      <c r="L655" s="1"/>
      <c r="M655" s="1"/>
      <c r="N655" s="15"/>
      <c r="O655" s="1"/>
      <c r="P655" s="1"/>
      <c r="Q655" s="1"/>
      <c r="R655" s="1"/>
      <c r="S655" s="1"/>
      <c r="T655" s="1"/>
      <c r="U655" s="1"/>
      <c r="V655" s="1"/>
      <c r="W655" s="1"/>
      <c r="X655" s="1"/>
      <c r="Y655" s="1"/>
      <c r="Z655" s="1"/>
    </row>
    <row r="656" ht="14.25" customHeight="1">
      <c r="A656" s="1"/>
      <c r="B656" s="12">
        <v>858111.0</v>
      </c>
      <c r="C656" s="15" t="s">
        <v>2410</v>
      </c>
      <c r="D656" s="15">
        <v>5855427.0</v>
      </c>
      <c r="E656" s="15" t="s">
        <v>10211</v>
      </c>
      <c r="F656" s="15" t="str">
        <f>VLOOKUP(WEEKDAY(E656),'Dia da Semana'!$S:$T,2,FALSE)</f>
        <v>Quinta</v>
      </c>
      <c r="G656" s="13" t="s">
        <v>10219</v>
      </c>
      <c r="H656" s="33" t="s">
        <v>8184</v>
      </c>
      <c r="I656" s="1"/>
      <c r="J656" s="1"/>
      <c r="K656" s="1"/>
      <c r="L656" s="1"/>
      <c r="M656" s="1"/>
      <c r="N656" s="15"/>
      <c r="O656" s="1"/>
      <c r="P656" s="1"/>
      <c r="Q656" s="1"/>
      <c r="R656" s="1"/>
      <c r="S656" s="1"/>
      <c r="T656" s="1"/>
      <c r="U656" s="1"/>
      <c r="V656" s="1"/>
      <c r="W656" s="1"/>
      <c r="X656" s="1"/>
      <c r="Y656" s="1"/>
      <c r="Z656" s="1"/>
    </row>
    <row r="657" ht="14.25" customHeight="1">
      <c r="A657" s="1"/>
      <c r="B657" s="12">
        <v>858158.0</v>
      </c>
      <c r="C657" s="15" t="s">
        <v>2410</v>
      </c>
      <c r="D657" s="15">
        <v>3830139.0</v>
      </c>
      <c r="E657" s="15" t="s">
        <v>10211</v>
      </c>
      <c r="F657" s="15" t="str">
        <f>VLOOKUP(WEEKDAY(E657),'Dia da Semana'!$S:$T,2,FALSE)</f>
        <v>Quinta</v>
      </c>
      <c r="G657" s="13" t="s">
        <v>10220</v>
      </c>
      <c r="H657" s="33" t="s">
        <v>8184</v>
      </c>
      <c r="I657" s="1"/>
      <c r="J657" s="1"/>
      <c r="K657" s="1"/>
      <c r="L657" s="1"/>
      <c r="M657" s="1"/>
      <c r="N657" s="15"/>
      <c r="O657" s="1"/>
      <c r="P657" s="1"/>
      <c r="Q657" s="1"/>
      <c r="R657" s="1"/>
      <c r="S657" s="1"/>
      <c r="T657" s="1"/>
      <c r="U657" s="1"/>
      <c r="V657" s="1"/>
      <c r="W657" s="1"/>
      <c r="X657" s="1"/>
      <c r="Y657" s="1"/>
      <c r="Z657" s="1"/>
    </row>
    <row r="658" ht="14.25" customHeight="1">
      <c r="A658" s="1"/>
      <c r="B658" s="12">
        <v>858751.0</v>
      </c>
      <c r="C658" s="15" t="s">
        <v>2410</v>
      </c>
      <c r="D658" s="15">
        <v>2859747.0</v>
      </c>
      <c r="E658" s="15" t="s">
        <v>10211</v>
      </c>
      <c r="F658" s="15" t="str">
        <f>VLOOKUP(WEEKDAY(E658),'Dia da Semana'!$S:$T,2,FALSE)</f>
        <v>Quinta</v>
      </c>
      <c r="G658" s="13" t="s">
        <v>10221</v>
      </c>
      <c r="H658" s="33" t="s">
        <v>8184</v>
      </c>
      <c r="I658" s="1"/>
      <c r="J658" s="1"/>
      <c r="K658" s="1"/>
      <c r="L658" s="1"/>
      <c r="M658" s="1"/>
      <c r="N658" s="15"/>
      <c r="O658" s="1"/>
      <c r="P658" s="1"/>
      <c r="Q658" s="1"/>
      <c r="R658" s="1"/>
      <c r="S658" s="1"/>
      <c r="T658" s="1"/>
      <c r="U658" s="1"/>
      <c r="V658" s="1"/>
      <c r="W658" s="1"/>
      <c r="X658" s="1"/>
      <c r="Y658" s="1"/>
      <c r="Z658" s="1"/>
    </row>
    <row r="659" ht="14.25" customHeight="1">
      <c r="A659" s="1"/>
      <c r="B659" s="12">
        <v>858946.0</v>
      </c>
      <c r="C659" s="15" t="s">
        <v>2410</v>
      </c>
      <c r="D659" s="15">
        <v>7577947.0</v>
      </c>
      <c r="E659" s="15" t="s">
        <v>10211</v>
      </c>
      <c r="F659" s="15" t="str">
        <f>VLOOKUP(WEEKDAY(E659),'Dia da Semana'!$S:$T,2,FALSE)</f>
        <v>Quinta</v>
      </c>
      <c r="G659" s="13" t="s">
        <v>10222</v>
      </c>
      <c r="H659" s="33" t="s">
        <v>8184</v>
      </c>
      <c r="I659" s="1"/>
      <c r="J659" s="1"/>
      <c r="K659" s="1"/>
      <c r="L659" s="1"/>
      <c r="M659" s="1"/>
      <c r="N659" s="15"/>
      <c r="O659" s="1"/>
      <c r="P659" s="1"/>
      <c r="Q659" s="1"/>
      <c r="R659" s="1"/>
      <c r="S659" s="1"/>
      <c r="T659" s="1"/>
      <c r="U659" s="1"/>
      <c r="V659" s="1"/>
      <c r="W659" s="1"/>
      <c r="X659" s="1"/>
      <c r="Y659" s="1"/>
      <c r="Z659" s="1"/>
    </row>
    <row r="660" ht="14.25" customHeight="1">
      <c r="A660" s="1"/>
      <c r="B660" s="12">
        <v>859594.0</v>
      </c>
      <c r="C660" s="15" t="s">
        <v>2410</v>
      </c>
      <c r="D660" s="15">
        <v>6297282.0</v>
      </c>
      <c r="E660" s="15" t="s">
        <v>10211</v>
      </c>
      <c r="F660" s="15" t="str">
        <f>VLOOKUP(WEEKDAY(E660),'Dia da Semana'!$S:$T,2,FALSE)</f>
        <v>Quinta</v>
      </c>
      <c r="G660" s="13" t="s">
        <v>10223</v>
      </c>
      <c r="H660" s="33" t="s">
        <v>8184</v>
      </c>
      <c r="I660" s="1"/>
      <c r="J660" s="1"/>
      <c r="K660" s="1"/>
      <c r="L660" s="1"/>
      <c r="M660" s="1"/>
      <c r="N660" s="15"/>
      <c r="O660" s="1"/>
      <c r="P660" s="1"/>
      <c r="Q660" s="1"/>
      <c r="R660" s="1"/>
      <c r="S660" s="1"/>
      <c r="T660" s="1"/>
      <c r="U660" s="1"/>
      <c r="V660" s="1"/>
      <c r="W660" s="1"/>
      <c r="X660" s="1"/>
      <c r="Y660" s="1"/>
      <c r="Z660" s="1"/>
    </row>
    <row r="661" ht="14.25" customHeight="1">
      <c r="A661" s="1"/>
      <c r="B661" s="12">
        <v>860372.0</v>
      </c>
      <c r="C661" s="15" t="s">
        <v>4186</v>
      </c>
      <c r="D661" s="15">
        <v>2267642.0</v>
      </c>
      <c r="E661" s="15" t="s">
        <v>10211</v>
      </c>
      <c r="F661" s="15" t="str">
        <f>VLOOKUP(WEEKDAY(E661),'Dia da Semana'!$S:$T,2,FALSE)</f>
        <v>Quinta</v>
      </c>
      <c r="G661" s="13" t="s">
        <v>10224</v>
      </c>
      <c r="H661" s="33" t="s">
        <v>8184</v>
      </c>
      <c r="I661" s="1"/>
      <c r="J661" s="1"/>
      <c r="K661" s="1"/>
      <c r="L661" s="1"/>
      <c r="M661" s="1"/>
      <c r="N661" s="15"/>
      <c r="O661" s="1"/>
      <c r="P661" s="1"/>
      <c r="Q661" s="1"/>
      <c r="R661" s="1"/>
      <c r="S661" s="1"/>
      <c r="T661" s="1"/>
      <c r="U661" s="1"/>
      <c r="V661" s="1"/>
      <c r="W661" s="1"/>
      <c r="X661" s="1"/>
      <c r="Y661" s="1"/>
      <c r="Z661" s="1"/>
    </row>
    <row r="662" ht="14.25" customHeight="1">
      <c r="A662" s="1"/>
      <c r="B662" s="12">
        <v>860555.0</v>
      </c>
      <c r="C662" s="15" t="s">
        <v>2410</v>
      </c>
      <c r="D662" s="15">
        <v>7140198.0</v>
      </c>
      <c r="E662" s="15" t="s">
        <v>10211</v>
      </c>
      <c r="F662" s="15" t="str">
        <f>VLOOKUP(WEEKDAY(E662),'Dia da Semana'!$S:$T,2,FALSE)</f>
        <v>Quinta</v>
      </c>
      <c r="G662" s="13" t="s">
        <v>10225</v>
      </c>
      <c r="H662" s="33" t="s">
        <v>8184</v>
      </c>
      <c r="I662" s="1"/>
      <c r="J662" s="1"/>
      <c r="K662" s="1"/>
      <c r="L662" s="1"/>
      <c r="M662" s="1"/>
      <c r="N662" s="15"/>
      <c r="O662" s="1"/>
      <c r="P662" s="1"/>
      <c r="Q662" s="1"/>
      <c r="R662" s="1"/>
      <c r="S662" s="1"/>
      <c r="T662" s="1"/>
      <c r="U662" s="1"/>
      <c r="V662" s="1"/>
      <c r="W662" s="1"/>
      <c r="X662" s="1"/>
      <c r="Y662" s="1"/>
      <c r="Z662" s="1"/>
    </row>
    <row r="663" ht="14.25" customHeight="1">
      <c r="A663" s="1"/>
      <c r="B663" s="12">
        <v>860718.0</v>
      </c>
      <c r="C663" s="15" t="s">
        <v>2410</v>
      </c>
      <c r="D663" s="15">
        <v>5940617.0</v>
      </c>
      <c r="E663" s="15" t="s">
        <v>10211</v>
      </c>
      <c r="F663" s="15" t="str">
        <f>VLOOKUP(WEEKDAY(E663),'Dia da Semana'!$S:$T,2,FALSE)</f>
        <v>Quinta</v>
      </c>
      <c r="G663" s="13" t="s">
        <v>10226</v>
      </c>
      <c r="H663" s="33" t="s">
        <v>8184</v>
      </c>
      <c r="I663" s="1"/>
      <c r="J663" s="1"/>
      <c r="K663" s="1"/>
      <c r="L663" s="1"/>
      <c r="M663" s="1"/>
      <c r="N663" s="15"/>
      <c r="O663" s="1"/>
      <c r="P663" s="1"/>
      <c r="Q663" s="1"/>
      <c r="R663" s="1"/>
      <c r="S663" s="1"/>
      <c r="T663" s="1"/>
      <c r="U663" s="1"/>
      <c r="V663" s="1"/>
      <c r="W663" s="1"/>
      <c r="X663" s="1"/>
      <c r="Y663" s="1"/>
      <c r="Z663" s="1"/>
    </row>
    <row r="664" ht="14.25" customHeight="1">
      <c r="A664" s="1"/>
      <c r="B664" s="12">
        <v>861056.0</v>
      </c>
      <c r="C664" s="15" t="s">
        <v>2410</v>
      </c>
      <c r="D664" s="15">
        <v>4727537.0</v>
      </c>
      <c r="E664" s="15" t="s">
        <v>10211</v>
      </c>
      <c r="F664" s="15" t="str">
        <f>VLOOKUP(WEEKDAY(E664),'Dia da Semana'!$S:$T,2,FALSE)</f>
        <v>Quinta</v>
      </c>
      <c r="G664" s="13" t="s">
        <v>10227</v>
      </c>
      <c r="H664" s="33" t="s">
        <v>8184</v>
      </c>
      <c r="I664" s="1"/>
      <c r="J664" s="1"/>
      <c r="K664" s="1"/>
      <c r="L664" s="1"/>
      <c r="M664" s="1"/>
      <c r="N664" s="15"/>
      <c r="O664" s="1"/>
      <c r="P664" s="1"/>
      <c r="Q664" s="1"/>
      <c r="R664" s="1"/>
      <c r="S664" s="1"/>
      <c r="T664" s="1"/>
      <c r="U664" s="1"/>
      <c r="V664" s="1"/>
      <c r="W664" s="1"/>
      <c r="X664" s="1"/>
      <c r="Y664" s="1"/>
      <c r="Z664" s="1"/>
    </row>
    <row r="665" ht="14.25" customHeight="1">
      <c r="A665" s="1"/>
      <c r="B665" s="12">
        <v>861593.0</v>
      </c>
      <c r="C665" s="15" t="s">
        <v>2410</v>
      </c>
      <c r="D665" s="15">
        <v>8851325.0</v>
      </c>
      <c r="E665" s="15" t="s">
        <v>10211</v>
      </c>
      <c r="F665" s="15" t="str">
        <f>VLOOKUP(WEEKDAY(E665),'Dia da Semana'!$S:$T,2,FALSE)</f>
        <v>Quinta</v>
      </c>
      <c r="G665" s="13" t="s">
        <v>10228</v>
      </c>
      <c r="H665" s="33" t="s">
        <v>8184</v>
      </c>
      <c r="I665" s="1"/>
      <c r="J665" s="1"/>
      <c r="K665" s="1"/>
      <c r="L665" s="1"/>
      <c r="M665" s="1"/>
      <c r="N665" s="15"/>
      <c r="O665" s="1"/>
      <c r="P665" s="1"/>
      <c r="Q665" s="1"/>
      <c r="R665" s="1"/>
      <c r="S665" s="1"/>
      <c r="T665" s="1"/>
      <c r="U665" s="1"/>
      <c r="V665" s="1"/>
      <c r="W665" s="1"/>
      <c r="X665" s="1"/>
      <c r="Y665" s="1"/>
      <c r="Z665" s="1"/>
    </row>
    <row r="666" ht="14.25" customHeight="1">
      <c r="A666" s="1"/>
      <c r="B666" s="12">
        <v>862072.0</v>
      </c>
      <c r="C666" s="15" t="s">
        <v>2410</v>
      </c>
      <c r="D666" s="15">
        <v>7204216.0</v>
      </c>
      <c r="E666" s="15" t="s">
        <v>10211</v>
      </c>
      <c r="F666" s="15" t="str">
        <f>VLOOKUP(WEEKDAY(E666),'Dia da Semana'!$S:$T,2,FALSE)</f>
        <v>Quinta</v>
      </c>
      <c r="G666" s="13" t="s">
        <v>10229</v>
      </c>
      <c r="H666" s="33" t="s">
        <v>8184</v>
      </c>
      <c r="I666" s="1"/>
      <c r="J666" s="1"/>
      <c r="K666" s="1"/>
      <c r="L666" s="1"/>
      <c r="M666" s="1"/>
      <c r="N666" s="15"/>
      <c r="O666" s="1"/>
      <c r="P666" s="1"/>
      <c r="Q666" s="1"/>
      <c r="R666" s="1"/>
      <c r="S666" s="1"/>
      <c r="T666" s="1"/>
      <c r="U666" s="1"/>
      <c r="V666" s="1"/>
      <c r="W666" s="1"/>
      <c r="X666" s="1"/>
      <c r="Y666" s="1"/>
      <c r="Z666" s="1"/>
    </row>
    <row r="667" ht="14.25" customHeight="1">
      <c r="A667" s="1"/>
      <c r="B667" s="12">
        <v>862777.0</v>
      </c>
      <c r="C667" s="15" t="s">
        <v>2410</v>
      </c>
      <c r="D667" s="15">
        <v>8566599.0</v>
      </c>
      <c r="E667" s="15" t="s">
        <v>10211</v>
      </c>
      <c r="F667" s="15" t="str">
        <f>VLOOKUP(WEEKDAY(E667),'Dia da Semana'!$S:$T,2,FALSE)</f>
        <v>Quinta</v>
      </c>
      <c r="G667" s="13" t="s">
        <v>10230</v>
      </c>
      <c r="H667" s="33" t="s">
        <v>8184</v>
      </c>
      <c r="I667" s="1"/>
      <c r="J667" s="1"/>
      <c r="K667" s="1"/>
      <c r="L667" s="1"/>
      <c r="M667" s="1"/>
      <c r="N667" s="15"/>
      <c r="O667" s="1"/>
      <c r="P667" s="1"/>
      <c r="Q667" s="1"/>
      <c r="R667" s="1"/>
      <c r="S667" s="1"/>
      <c r="T667" s="1"/>
      <c r="U667" s="1"/>
      <c r="V667" s="1"/>
      <c r="W667" s="1"/>
      <c r="X667" s="1"/>
      <c r="Y667" s="1"/>
      <c r="Z667" s="1"/>
    </row>
    <row r="668" ht="14.25" customHeight="1">
      <c r="A668" s="1"/>
      <c r="B668" s="12">
        <v>862782.0</v>
      </c>
      <c r="C668" s="15" t="s">
        <v>2410</v>
      </c>
      <c r="D668" s="15">
        <v>8813144.0</v>
      </c>
      <c r="E668" s="15" t="s">
        <v>10211</v>
      </c>
      <c r="F668" s="15" t="str">
        <f>VLOOKUP(WEEKDAY(E668),'Dia da Semana'!$S:$T,2,FALSE)</f>
        <v>Quinta</v>
      </c>
      <c r="G668" s="13" t="s">
        <v>10231</v>
      </c>
      <c r="H668" s="33" t="s">
        <v>8184</v>
      </c>
      <c r="I668" s="1"/>
      <c r="J668" s="1"/>
      <c r="K668" s="1"/>
      <c r="L668" s="1"/>
      <c r="M668" s="1"/>
      <c r="N668" s="15"/>
      <c r="O668" s="1"/>
      <c r="P668" s="1"/>
      <c r="Q668" s="1"/>
      <c r="R668" s="1"/>
      <c r="S668" s="1"/>
      <c r="T668" s="1"/>
      <c r="U668" s="1"/>
      <c r="V668" s="1"/>
      <c r="W668" s="1"/>
      <c r="X668" s="1"/>
      <c r="Y668" s="1"/>
      <c r="Z668" s="1"/>
    </row>
    <row r="669" ht="14.25" customHeight="1">
      <c r="A669" s="1"/>
      <c r="B669" s="12">
        <v>862930.0</v>
      </c>
      <c r="C669" s="15" t="s">
        <v>2410</v>
      </c>
      <c r="D669" s="15">
        <v>929971.0</v>
      </c>
      <c r="E669" s="15" t="s">
        <v>10211</v>
      </c>
      <c r="F669" s="15" t="str">
        <f>VLOOKUP(WEEKDAY(E669),'Dia da Semana'!$S:$T,2,FALSE)</f>
        <v>Quinta</v>
      </c>
      <c r="G669" s="13" t="s">
        <v>10232</v>
      </c>
      <c r="H669" s="33" t="s">
        <v>8184</v>
      </c>
      <c r="I669" s="1"/>
      <c r="J669" s="1"/>
      <c r="K669" s="1"/>
      <c r="L669" s="1"/>
      <c r="M669" s="1"/>
      <c r="N669" s="15"/>
      <c r="O669" s="1"/>
      <c r="P669" s="1"/>
      <c r="Q669" s="1"/>
      <c r="R669" s="1"/>
      <c r="S669" s="1"/>
      <c r="T669" s="1"/>
      <c r="U669" s="1"/>
      <c r="V669" s="1"/>
      <c r="W669" s="1"/>
      <c r="X669" s="1"/>
      <c r="Y669" s="1"/>
      <c r="Z669" s="1"/>
    </row>
    <row r="670" ht="14.25" customHeight="1">
      <c r="A670" s="1"/>
      <c r="B670" s="12">
        <v>863172.0</v>
      </c>
      <c r="C670" s="15" t="s">
        <v>2410</v>
      </c>
      <c r="D670" s="15">
        <v>8446877.0</v>
      </c>
      <c r="E670" s="15" t="s">
        <v>10211</v>
      </c>
      <c r="F670" s="15" t="str">
        <f>VLOOKUP(WEEKDAY(E670),'Dia da Semana'!$S:$T,2,FALSE)</f>
        <v>Quinta</v>
      </c>
      <c r="G670" s="13" t="s">
        <v>10233</v>
      </c>
      <c r="H670" s="33" t="s">
        <v>8184</v>
      </c>
      <c r="I670" s="1"/>
      <c r="J670" s="1"/>
      <c r="K670" s="1"/>
      <c r="L670" s="1"/>
      <c r="M670" s="1"/>
      <c r="N670" s="15"/>
      <c r="O670" s="1"/>
      <c r="P670" s="1"/>
      <c r="Q670" s="1"/>
      <c r="R670" s="1"/>
      <c r="S670" s="1"/>
      <c r="T670" s="1"/>
      <c r="U670" s="1"/>
      <c r="V670" s="1"/>
      <c r="W670" s="1"/>
      <c r="X670" s="1"/>
      <c r="Y670" s="1"/>
      <c r="Z670" s="1"/>
    </row>
    <row r="671" ht="14.25" customHeight="1">
      <c r="A671" s="1"/>
      <c r="B671" s="12">
        <v>863409.0</v>
      </c>
      <c r="C671" s="15" t="s">
        <v>2410</v>
      </c>
      <c r="D671" s="15">
        <v>4760757.0</v>
      </c>
      <c r="E671" s="15" t="s">
        <v>10211</v>
      </c>
      <c r="F671" s="15" t="str">
        <f>VLOOKUP(WEEKDAY(E671),'Dia da Semana'!$S:$T,2,FALSE)</f>
        <v>Quinta</v>
      </c>
      <c r="G671" s="13" t="s">
        <v>10234</v>
      </c>
      <c r="H671" s="33" t="s">
        <v>8184</v>
      </c>
      <c r="I671" s="1"/>
      <c r="J671" s="1"/>
      <c r="K671" s="1"/>
      <c r="L671" s="1"/>
      <c r="M671" s="1"/>
      <c r="N671" s="15"/>
      <c r="O671" s="1"/>
      <c r="P671" s="1"/>
      <c r="Q671" s="1"/>
      <c r="R671" s="1"/>
      <c r="S671" s="1"/>
      <c r="T671" s="1"/>
      <c r="U671" s="1"/>
      <c r="V671" s="1"/>
      <c r="W671" s="1"/>
      <c r="X671" s="1"/>
      <c r="Y671" s="1"/>
      <c r="Z671" s="1"/>
    </row>
    <row r="672" ht="14.25" customHeight="1">
      <c r="A672" s="1"/>
      <c r="B672" s="12">
        <v>863698.0</v>
      </c>
      <c r="C672" s="15" t="s">
        <v>2410</v>
      </c>
      <c r="D672" s="15">
        <v>8846995.0</v>
      </c>
      <c r="E672" s="15" t="s">
        <v>10211</v>
      </c>
      <c r="F672" s="15" t="str">
        <f>VLOOKUP(WEEKDAY(E672),'Dia da Semana'!$S:$T,2,FALSE)</f>
        <v>Quinta</v>
      </c>
      <c r="G672" s="13" t="s">
        <v>10235</v>
      </c>
      <c r="H672" s="33" t="s">
        <v>8184</v>
      </c>
      <c r="I672" s="1"/>
      <c r="J672" s="1"/>
      <c r="K672" s="1"/>
      <c r="L672" s="1"/>
      <c r="M672" s="1"/>
      <c r="N672" s="15"/>
      <c r="O672" s="1"/>
      <c r="P672" s="1"/>
      <c r="Q672" s="1"/>
      <c r="R672" s="1"/>
      <c r="S672" s="1"/>
      <c r="T672" s="1"/>
      <c r="U672" s="1"/>
      <c r="V672" s="1"/>
      <c r="W672" s="1"/>
      <c r="X672" s="1"/>
      <c r="Y672" s="1"/>
      <c r="Z672" s="1"/>
    </row>
    <row r="673" ht="14.25" customHeight="1">
      <c r="A673" s="1"/>
      <c r="B673" s="12">
        <v>864382.0</v>
      </c>
      <c r="C673" s="15" t="s">
        <v>2410</v>
      </c>
      <c r="D673" s="15">
        <v>2915992.0</v>
      </c>
      <c r="E673" s="15" t="s">
        <v>10211</v>
      </c>
      <c r="F673" s="15" t="str">
        <f>VLOOKUP(WEEKDAY(E673),'Dia da Semana'!$S:$T,2,FALSE)</f>
        <v>Quinta</v>
      </c>
      <c r="G673" s="13" t="s">
        <v>10236</v>
      </c>
      <c r="H673" s="33" t="s">
        <v>8184</v>
      </c>
      <c r="I673" s="1"/>
      <c r="J673" s="1"/>
      <c r="K673" s="1"/>
      <c r="L673" s="1"/>
      <c r="M673" s="1"/>
      <c r="N673" s="15"/>
      <c r="O673" s="1"/>
      <c r="P673" s="1"/>
      <c r="Q673" s="1"/>
      <c r="R673" s="1"/>
      <c r="S673" s="1"/>
      <c r="T673" s="1"/>
      <c r="U673" s="1"/>
      <c r="V673" s="1"/>
      <c r="W673" s="1"/>
      <c r="X673" s="1"/>
      <c r="Y673" s="1"/>
      <c r="Z673" s="1"/>
    </row>
    <row r="674" ht="14.25" customHeight="1">
      <c r="A674" s="1"/>
      <c r="B674" s="12">
        <v>864512.0</v>
      </c>
      <c r="C674" s="15" t="s">
        <v>2410</v>
      </c>
      <c r="D674" s="15">
        <v>20582.0</v>
      </c>
      <c r="E674" s="15" t="s">
        <v>10211</v>
      </c>
      <c r="F674" s="15" t="str">
        <f>VLOOKUP(WEEKDAY(E674),'Dia da Semana'!$S:$T,2,FALSE)</f>
        <v>Quinta</v>
      </c>
      <c r="G674" s="13" t="s">
        <v>10237</v>
      </c>
      <c r="H674" s="33" t="s">
        <v>8184</v>
      </c>
      <c r="I674" s="1"/>
      <c r="J674" s="1"/>
      <c r="K674" s="1"/>
      <c r="L674" s="1"/>
      <c r="M674" s="1"/>
      <c r="N674" s="15"/>
      <c r="O674" s="1"/>
      <c r="P674" s="1"/>
      <c r="Q674" s="1"/>
      <c r="R674" s="1"/>
      <c r="S674" s="1"/>
      <c r="T674" s="1"/>
      <c r="U674" s="1"/>
      <c r="V674" s="1"/>
      <c r="W674" s="1"/>
      <c r="X674" s="1"/>
      <c r="Y674" s="1"/>
      <c r="Z674" s="1"/>
    </row>
    <row r="675" ht="14.25" customHeight="1">
      <c r="A675" s="1"/>
      <c r="B675" s="12">
        <v>864621.0</v>
      </c>
      <c r="C675" s="15" t="s">
        <v>2410</v>
      </c>
      <c r="D675" s="15">
        <v>1124398.0</v>
      </c>
      <c r="E675" s="15" t="s">
        <v>10211</v>
      </c>
      <c r="F675" s="15" t="str">
        <f>VLOOKUP(WEEKDAY(E675),'Dia da Semana'!$S:$T,2,FALSE)</f>
        <v>Quinta</v>
      </c>
      <c r="G675" s="13" t="s">
        <v>10238</v>
      </c>
      <c r="H675" s="33" t="s">
        <v>8184</v>
      </c>
      <c r="I675" s="1"/>
      <c r="J675" s="1"/>
      <c r="K675" s="1"/>
      <c r="L675" s="1"/>
      <c r="M675" s="1"/>
      <c r="N675" s="15"/>
      <c r="O675" s="1"/>
      <c r="P675" s="1"/>
      <c r="Q675" s="1"/>
      <c r="R675" s="1"/>
      <c r="S675" s="1"/>
      <c r="T675" s="1"/>
      <c r="U675" s="1"/>
      <c r="V675" s="1"/>
      <c r="W675" s="1"/>
      <c r="X675" s="1"/>
      <c r="Y675" s="1"/>
      <c r="Z675" s="1"/>
    </row>
    <row r="676" ht="14.25" customHeight="1">
      <c r="A676" s="1"/>
      <c r="B676" s="12">
        <v>837942.0</v>
      </c>
      <c r="C676" s="15" t="s">
        <v>2410</v>
      </c>
      <c r="D676" s="15">
        <v>8700848.0</v>
      </c>
      <c r="E676" s="15" t="s">
        <v>10239</v>
      </c>
      <c r="F676" s="15" t="str">
        <f>VLOOKUP(WEEKDAY(E676),'Dia da Semana'!$S:$T,2,FALSE)</f>
        <v>Quarta</v>
      </c>
      <c r="G676" s="13" t="s">
        <v>10240</v>
      </c>
      <c r="H676" s="33" t="s">
        <v>8184</v>
      </c>
      <c r="I676" s="1"/>
      <c r="J676" s="1"/>
      <c r="K676" s="1"/>
      <c r="L676" s="1"/>
      <c r="M676" s="1"/>
      <c r="N676" s="15"/>
      <c r="O676" s="1"/>
      <c r="P676" s="1"/>
      <c r="Q676" s="1"/>
      <c r="R676" s="1"/>
      <c r="S676" s="1"/>
      <c r="T676" s="1"/>
      <c r="U676" s="1"/>
      <c r="V676" s="1"/>
      <c r="W676" s="1"/>
      <c r="X676" s="1"/>
      <c r="Y676" s="1"/>
      <c r="Z676" s="1"/>
    </row>
    <row r="677" ht="14.25" customHeight="1">
      <c r="A677" s="1"/>
      <c r="B677" s="12">
        <v>844241.0</v>
      </c>
      <c r="C677" s="15" t="s">
        <v>9561</v>
      </c>
      <c r="D677" s="15">
        <v>46297.0</v>
      </c>
      <c r="E677" s="15" t="s">
        <v>10239</v>
      </c>
      <c r="F677" s="15" t="str">
        <f>VLOOKUP(WEEKDAY(E677),'Dia da Semana'!$S:$T,2,FALSE)</f>
        <v>Quarta</v>
      </c>
      <c r="G677" s="13" t="s">
        <v>10241</v>
      </c>
      <c r="H677" s="33" t="s">
        <v>8184</v>
      </c>
      <c r="I677" s="1"/>
      <c r="J677" s="1"/>
      <c r="K677" s="1"/>
      <c r="L677" s="1"/>
      <c r="M677" s="1"/>
      <c r="N677" s="15"/>
      <c r="O677" s="1"/>
      <c r="P677" s="1"/>
      <c r="Q677" s="1"/>
      <c r="R677" s="1"/>
      <c r="S677" s="1"/>
      <c r="T677" s="1"/>
      <c r="U677" s="1"/>
      <c r="V677" s="1"/>
      <c r="W677" s="1"/>
      <c r="X677" s="1"/>
      <c r="Y677" s="1"/>
      <c r="Z677" s="1"/>
    </row>
    <row r="678" ht="14.25" customHeight="1">
      <c r="A678" s="1"/>
      <c r="B678" s="12">
        <v>849128.0</v>
      </c>
      <c r="C678" s="15" t="s">
        <v>9561</v>
      </c>
      <c r="D678" s="15">
        <v>8113828.0</v>
      </c>
      <c r="E678" s="15" t="s">
        <v>10239</v>
      </c>
      <c r="F678" s="15" t="str">
        <f>VLOOKUP(WEEKDAY(E678),'Dia da Semana'!$S:$T,2,FALSE)</f>
        <v>Quarta</v>
      </c>
      <c r="G678" s="13" t="s">
        <v>10242</v>
      </c>
      <c r="H678" s="33" t="s">
        <v>8184</v>
      </c>
      <c r="I678" s="1"/>
      <c r="J678" s="1"/>
      <c r="K678" s="1"/>
      <c r="L678" s="1"/>
      <c r="M678" s="1"/>
      <c r="N678" s="15"/>
      <c r="O678" s="1"/>
      <c r="P678" s="1"/>
      <c r="Q678" s="1"/>
      <c r="R678" s="1"/>
      <c r="S678" s="1"/>
      <c r="T678" s="1"/>
      <c r="U678" s="1"/>
      <c r="V678" s="1"/>
      <c r="W678" s="1"/>
      <c r="X678" s="1"/>
      <c r="Y678" s="1"/>
      <c r="Z678" s="1"/>
    </row>
    <row r="679" ht="14.25" customHeight="1">
      <c r="A679" s="1"/>
      <c r="B679" s="12">
        <v>850753.0</v>
      </c>
      <c r="C679" s="15" t="s">
        <v>2410</v>
      </c>
      <c r="D679" s="15">
        <v>6642003.0</v>
      </c>
      <c r="E679" s="15" t="s">
        <v>10239</v>
      </c>
      <c r="F679" s="15" t="str">
        <f>VLOOKUP(WEEKDAY(E679),'Dia da Semana'!$S:$T,2,FALSE)</f>
        <v>Quarta</v>
      </c>
      <c r="G679" s="13" t="s">
        <v>10243</v>
      </c>
      <c r="H679" s="33" t="s">
        <v>8184</v>
      </c>
      <c r="I679" s="1"/>
      <c r="J679" s="1"/>
      <c r="K679" s="1"/>
      <c r="L679" s="1"/>
      <c r="M679" s="1"/>
      <c r="N679" s="15"/>
      <c r="O679" s="1"/>
      <c r="P679" s="1"/>
      <c r="Q679" s="1"/>
      <c r="R679" s="1"/>
      <c r="S679" s="1"/>
      <c r="T679" s="1"/>
      <c r="U679" s="1"/>
      <c r="V679" s="1"/>
      <c r="W679" s="1"/>
      <c r="X679" s="1"/>
      <c r="Y679" s="1"/>
      <c r="Z679" s="1"/>
    </row>
    <row r="680" ht="14.25" customHeight="1">
      <c r="A680" s="1"/>
      <c r="B680" s="12">
        <v>857376.0</v>
      </c>
      <c r="C680" s="15" t="s">
        <v>9561</v>
      </c>
      <c r="D680" s="15">
        <v>2737740.0</v>
      </c>
      <c r="E680" s="15" t="s">
        <v>10239</v>
      </c>
      <c r="F680" s="15" t="str">
        <f>VLOOKUP(WEEKDAY(E680),'Dia da Semana'!$S:$T,2,FALSE)</f>
        <v>Quarta</v>
      </c>
      <c r="G680" s="13" t="s">
        <v>10244</v>
      </c>
      <c r="H680" s="33" t="s">
        <v>8184</v>
      </c>
      <c r="I680" s="1"/>
      <c r="J680" s="1"/>
      <c r="K680" s="1"/>
      <c r="L680" s="1"/>
      <c r="M680" s="1"/>
      <c r="N680" s="15"/>
      <c r="O680" s="1"/>
      <c r="P680" s="1"/>
      <c r="Q680" s="1"/>
      <c r="R680" s="1"/>
      <c r="S680" s="1"/>
      <c r="T680" s="1"/>
      <c r="U680" s="1"/>
      <c r="V680" s="1"/>
      <c r="W680" s="1"/>
      <c r="X680" s="1"/>
      <c r="Y680" s="1"/>
      <c r="Z680" s="1"/>
    </row>
    <row r="681" ht="14.25" customHeight="1">
      <c r="A681" s="1"/>
      <c r="B681" s="12">
        <v>858484.0</v>
      </c>
      <c r="C681" s="15" t="s">
        <v>2410</v>
      </c>
      <c r="D681" s="15">
        <v>2094805.0</v>
      </c>
      <c r="E681" s="15" t="s">
        <v>10239</v>
      </c>
      <c r="F681" s="15" t="str">
        <f>VLOOKUP(WEEKDAY(E681),'Dia da Semana'!$S:$T,2,FALSE)</f>
        <v>Quarta</v>
      </c>
      <c r="G681" s="13" t="s">
        <v>10245</v>
      </c>
      <c r="H681" s="33" t="s">
        <v>8184</v>
      </c>
      <c r="I681" s="1"/>
      <c r="J681" s="1"/>
      <c r="K681" s="1"/>
      <c r="L681" s="1"/>
      <c r="M681" s="1"/>
      <c r="N681" s="15"/>
      <c r="O681" s="1"/>
      <c r="P681" s="1"/>
      <c r="Q681" s="1"/>
      <c r="R681" s="1"/>
      <c r="S681" s="1"/>
      <c r="T681" s="1"/>
      <c r="U681" s="1"/>
      <c r="V681" s="1"/>
      <c r="W681" s="1"/>
      <c r="X681" s="1"/>
      <c r="Y681" s="1"/>
      <c r="Z681" s="1"/>
    </row>
    <row r="682" ht="14.25" customHeight="1">
      <c r="A682" s="1"/>
      <c r="B682" s="12">
        <v>858810.0</v>
      </c>
      <c r="C682" s="15" t="s">
        <v>2410</v>
      </c>
      <c r="D682" s="15">
        <v>5876207.0</v>
      </c>
      <c r="E682" s="15" t="s">
        <v>10239</v>
      </c>
      <c r="F682" s="15" t="str">
        <f>VLOOKUP(WEEKDAY(E682),'Dia da Semana'!$S:$T,2,FALSE)</f>
        <v>Quarta</v>
      </c>
      <c r="G682" s="13" t="s">
        <v>10246</v>
      </c>
      <c r="H682" s="33" t="s">
        <v>8184</v>
      </c>
      <c r="I682" s="1"/>
      <c r="J682" s="1"/>
      <c r="K682" s="1"/>
      <c r="L682" s="1"/>
      <c r="M682" s="1"/>
      <c r="N682" s="15"/>
      <c r="O682" s="1"/>
      <c r="P682" s="1"/>
      <c r="Q682" s="1"/>
      <c r="R682" s="1"/>
      <c r="S682" s="1"/>
      <c r="T682" s="1"/>
      <c r="U682" s="1"/>
      <c r="V682" s="1"/>
      <c r="W682" s="1"/>
      <c r="X682" s="1"/>
      <c r="Y682" s="1"/>
      <c r="Z682" s="1"/>
    </row>
    <row r="683" ht="14.25" customHeight="1">
      <c r="A683" s="1"/>
      <c r="B683" s="12">
        <v>858907.0</v>
      </c>
      <c r="C683" s="15" t="s">
        <v>2410</v>
      </c>
      <c r="D683" s="15">
        <v>5802387.0</v>
      </c>
      <c r="E683" s="15" t="s">
        <v>10239</v>
      </c>
      <c r="F683" s="15" t="str">
        <f>VLOOKUP(WEEKDAY(E683),'Dia da Semana'!$S:$T,2,FALSE)</f>
        <v>Quarta</v>
      </c>
      <c r="G683" s="13" t="s">
        <v>10247</v>
      </c>
      <c r="H683" s="33" t="s">
        <v>8184</v>
      </c>
      <c r="I683" s="1"/>
      <c r="J683" s="1"/>
      <c r="K683" s="1"/>
      <c r="L683" s="1"/>
      <c r="M683" s="1"/>
      <c r="N683" s="15"/>
      <c r="O683" s="1"/>
      <c r="P683" s="1"/>
      <c r="Q683" s="1"/>
      <c r="R683" s="1"/>
      <c r="S683" s="1"/>
      <c r="T683" s="1"/>
      <c r="U683" s="1"/>
      <c r="V683" s="1"/>
      <c r="W683" s="1"/>
      <c r="X683" s="1"/>
      <c r="Y683" s="1"/>
      <c r="Z683" s="1"/>
    </row>
    <row r="684" ht="14.25" customHeight="1">
      <c r="A684" s="1"/>
      <c r="B684" s="12">
        <v>858936.0</v>
      </c>
      <c r="C684" s="15" t="s">
        <v>2410</v>
      </c>
      <c r="D684" s="15">
        <v>8593932.0</v>
      </c>
      <c r="E684" s="15" t="s">
        <v>10239</v>
      </c>
      <c r="F684" s="15" t="str">
        <f>VLOOKUP(WEEKDAY(E684),'Dia da Semana'!$S:$T,2,FALSE)</f>
        <v>Quarta</v>
      </c>
      <c r="G684" s="13" t="s">
        <v>10248</v>
      </c>
      <c r="H684" s="33" t="s">
        <v>8184</v>
      </c>
      <c r="I684" s="1"/>
      <c r="J684" s="1"/>
      <c r="K684" s="1"/>
      <c r="L684" s="1"/>
      <c r="M684" s="1"/>
      <c r="N684" s="15"/>
      <c r="O684" s="1"/>
      <c r="P684" s="1"/>
      <c r="Q684" s="1"/>
      <c r="R684" s="1"/>
      <c r="S684" s="1"/>
      <c r="T684" s="1"/>
      <c r="U684" s="1"/>
      <c r="V684" s="1"/>
      <c r="W684" s="1"/>
      <c r="X684" s="1"/>
      <c r="Y684" s="1"/>
      <c r="Z684" s="1"/>
    </row>
    <row r="685" ht="14.25" customHeight="1">
      <c r="A685" s="1"/>
      <c r="B685" s="12">
        <v>859033.0</v>
      </c>
      <c r="C685" s="15" t="s">
        <v>2410</v>
      </c>
      <c r="D685" s="15">
        <v>5687834.0</v>
      </c>
      <c r="E685" s="15" t="s">
        <v>10239</v>
      </c>
      <c r="F685" s="15" t="str">
        <f>VLOOKUP(WEEKDAY(E685),'Dia da Semana'!$S:$T,2,FALSE)</f>
        <v>Quarta</v>
      </c>
      <c r="G685" s="13" t="s">
        <v>3635</v>
      </c>
      <c r="H685" s="33" t="s">
        <v>8184</v>
      </c>
      <c r="I685" s="1"/>
      <c r="J685" s="1"/>
      <c r="K685" s="1"/>
      <c r="L685" s="1"/>
      <c r="M685" s="1"/>
      <c r="N685" s="15"/>
      <c r="O685" s="1"/>
      <c r="P685" s="1"/>
      <c r="Q685" s="1"/>
      <c r="R685" s="1"/>
      <c r="S685" s="1"/>
      <c r="T685" s="1"/>
      <c r="U685" s="1"/>
      <c r="V685" s="1"/>
      <c r="W685" s="1"/>
      <c r="X685" s="1"/>
      <c r="Y685" s="1"/>
      <c r="Z685" s="1"/>
    </row>
    <row r="686" ht="14.25" customHeight="1">
      <c r="A686" s="1"/>
      <c r="B686" s="12">
        <v>859064.0</v>
      </c>
      <c r="C686" s="15" t="s">
        <v>2410</v>
      </c>
      <c r="D686" s="15">
        <v>6791132.0</v>
      </c>
      <c r="E686" s="15" t="s">
        <v>10239</v>
      </c>
      <c r="F686" s="15" t="str">
        <f>VLOOKUP(WEEKDAY(E686),'Dia da Semana'!$S:$T,2,FALSE)</f>
        <v>Quarta</v>
      </c>
      <c r="G686" s="13" t="s">
        <v>10249</v>
      </c>
      <c r="H686" s="33" t="s">
        <v>8184</v>
      </c>
      <c r="I686" s="1"/>
      <c r="J686" s="1"/>
      <c r="K686" s="1"/>
      <c r="L686" s="1"/>
      <c r="M686" s="1"/>
      <c r="N686" s="15"/>
      <c r="O686" s="1"/>
      <c r="P686" s="1"/>
      <c r="Q686" s="1"/>
      <c r="R686" s="1"/>
      <c r="S686" s="1"/>
      <c r="T686" s="1"/>
      <c r="U686" s="1"/>
      <c r="V686" s="1"/>
      <c r="W686" s="1"/>
      <c r="X686" s="1"/>
      <c r="Y686" s="1"/>
      <c r="Z686" s="1"/>
    </row>
    <row r="687" ht="14.25" customHeight="1">
      <c r="A687" s="1"/>
      <c r="B687" s="12">
        <v>859269.0</v>
      </c>
      <c r="C687" s="15" t="s">
        <v>2410</v>
      </c>
      <c r="D687" s="15">
        <v>8193601.0</v>
      </c>
      <c r="E687" s="15" t="s">
        <v>10239</v>
      </c>
      <c r="F687" s="15" t="str">
        <f>VLOOKUP(WEEKDAY(E687),'Dia da Semana'!$S:$T,2,FALSE)</f>
        <v>Quarta</v>
      </c>
      <c r="G687" s="13" t="s">
        <v>10250</v>
      </c>
      <c r="H687" s="33" t="s">
        <v>8184</v>
      </c>
      <c r="I687" s="1"/>
      <c r="J687" s="1"/>
      <c r="K687" s="1"/>
      <c r="L687" s="1"/>
      <c r="M687" s="1"/>
      <c r="N687" s="15"/>
      <c r="O687" s="1"/>
      <c r="P687" s="1"/>
      <c r="Q687" s="1"/>
      <c r="R687" s="1"/>
      <c r="S687" s="1"/>
      <c r="T687" s="1"/>
      <c r="U687" s="1"/>
      <c r="V687" s="1"/>
      <c r="W687" s="1"/>
      <c r="X687" s="1"/>
      <c r="Y687" s="1"/>
      <c r="Z687" s="1"/>
    </row>
    <row r="688" ht="14.25" customHeight="1">
      <c r="A688" s="1"/>
      <c r="B688" s="12">
        <v>860620.0</v>
      </c>
      <c r="C688" s="15" t="s">
        <v>2410</v>
      </c>
      <c r="D688" s="15">
        <v>698866.0</v>
      </c>
      <c r="E688" s="15" t="s">
        <v>10239</v>
      </c>
      <c r="F688" s="15" t="str">
        <f>VLOOKUP(WEEKDAY(E688),'Dia da Semana'!$S:$T,2,FALSE)</f>
        <v>Quarta</v>
      </c>
      <c r="G688" s="13" t="s">
        <v>10251</v>
      </c>
      <c r="H688" s="33" t="s">
        <v>8184</v>
      </c>
      <c r="I688" s="1"/>
      <c r="J688" s="1"/>
      <c r="K688" s="1"/>
      <c r="L688" s="1"/>
      <c r="M688" s="1"/>
      <c r="N688" s="15"/>
      <c r="O688" s="1"/>
      <c r="P688" s="1"/>
      <c r="Q688" s="1"/>
      <c r="R688" s="1"/>
      <c r="S688" s="1"/>
      <c r="T688" s="1"/>
      <c r="U688" s="1"/>
      <c r="V688" s="1"/>
      <c r="W688" s="1"/>
      <c r="X688" s="1"/>
      <c r="Y688" s="1"/>
      <c r="Z688" s="1"/>
    </row>
    <row r="689" ht="14.25" customHeight="1">
      <c r="A689" s="1"/>
      <c r="B689" s="12">
        <v>860697.0</v>
      </c>
      <c r="C689" s="15" t="s">
        <v>2410</v>
      </c>
      <c r="D689" s="15">
        <v>8504018.0</v>
      </c>
      <c r="E689" s="15" t="s">
        <v>10239</v>
      </c>
      <c r="F689" s="15" t="str">
        <f>VLOOKUP(WEEKDAY(E689),'Dia da Semana'!$S:$T,2,FALSE)</f>
        <v>Quarta</v>
      </c>
      <c r="G689" s="13" t="s">
        <v>10252</v>
      </c>
      <c r="H689" s="33" t="s">
        <v>8184</v>
      </c>
      <c r="I689" s="1"/>
      <c r="J689" s="1"/>
      <c r="K689" s="1"/>
      <c r="L689" s="1"/>
      <c r="M689" s="1"/>
      <c r="N689" s="15"/>
      <c r="O689" s="1"/>
      <c r="P689" s="1"/>
      <c r="Q689" s="1"/>
      <c r="R689" s="1"/>
      <c r="S689" s="1"/>
      <c r="T689" s="1"/>
      <c r="U689" s="1"/>
      <c r="V689" s="1"/>
      <c r="W689" s="1"/>
      <c r="X689" s="1"/>
      <c r="Y689" s="1"/>
      <c r="Z689" s="1"/>
    </row>
    <row r="690" ht="14.25" customHeight="1">
      <c r="A690" s="1"/>
      <c r="B690" s="12">
        <v>860983.0</v>
      </c>
      <c r="C690" s="15" t="s">
        <v>2410</v>
      </c>
      <c r="D690" s="15">
        <v>7434900.0</v>
      </c>
      <c r="E690" s="15" t="s">
        <v>10239</v>
      </c>
      <c r="F690" s="15" t="str">
        <f>VLOOKUP(WEEKDAY(E690),'Dia da Semana'!$S:$T,2,FALSE)</f>
        <v>Quarta</v>
      </c>
      <c r="G690" s="13" t="s">
        <v>10253</v>
      </c>
      <c r="H690" s="33" t="s">
        <v>8184</v>
      </c>
      <c r="I690" s="1"/>
      <c r="J690" s="1"/>
      <c r="K690" s="1"/>
      <c r="L690" s="1"/>
      <c r="M690" s="1"/>
      <c r="N690" s="15"/>
      <c r="O690" s="1"/>
      <c r="P690" s="1"/>
      <c r="Q690" s="1"/>
      <c r="R690" s="1"/>
      <c r="S690" s="1"/>
      <c r="T690" s="1"/>
      <c r="U690" s="1"/>
      <c r="V690" s="1"/>
      <c r="W690" s="1"/>
      <c r="X690" s="1"/>
      <c r="Y690" s="1"/>
      <c r="Z690" s="1"/>
    </row>
    <row r="691" ht="14.25" customHeight="1">
      <c r="A691" s="1"/>
      <c r="B691" s="12">
        <v>861102.0</v>
      </c>
      <c r="C691" s="15" t="s">
        <v>2410</v>
      </c>
      <c r="D691" s="15">
        <v>8417746.0</v>
      </c>
      <c r="E691" s="15" t="s">
        <v>10239</v>
      </c>
      <c r="F691" s="15" t="str">
        <f>VLOOKUP(WEEKDAY(E691),'Dia da Semana'!$S:$T,2,FALSE)</f>
        <v>Quarta</v>
      </c>
      <c r="G691" s="13" t="s">
        <v>10254</v>
      </c>
      <c r="H691" s="33" t="s">
        <v>8184</v>
      </c>
      <c r="I691" s="1"/>
      <c r="J691" s="1"/>
      <c r="K691" s="1"/>
      <c r="L691" s="1"/>
      <c r="M691" s="1"/>
      <c r="N691" s="15"/>
      <c r="O691" s="1"/>
      <c r="P691" s="1"/>
      <c r="Q691" s="1"/>
      <c r="R691" s="1"/>
      <c r="S691" s="1"/>
      <c r="T691" s="1"/>
      <c r="U691" s="1"/>
      <c r="V691" s="1"/>
      <c r="W691" s="1"/>
      <c r="X691" s="1"/>
      <c r="Y691" s="1"/>
      <c r="Z691" s="1"/>
    </row>
    <row r="692" ht="14.25" customHeight="1">
      <c r="A692" s="1"/>
      <c r="B692" s="12">
        <v>861109.0</v>
      </c>
      <c r="C692" s="15" t="s">
        <v>2410</v>
      </c>
      <c r="D692" s="15">
        <v>8822868.0</v>
      </c>
      <c r="E692" s="15" t="s">
        <v>10239</v>
      </c>
      <c r="F692" s="15" t="str">
        <f>VLOOKUP(WEEKDAY(E692),'Dia da Semana'!$S:$T,2,FALSE)</f>
        <v>Quarta</v>
      </c>
      <c r="G692" s="13" t="s">
        <v>10255</v>
      </c>
      <c r="H692" s="33" t="s">
        <v>8184</v>
      </c>
      <c r="I692" s="1"/>
      <c r="J692" s="1"/>
      <c r="K692" s="1"/>
      <c r="L692" s="1"/>
      <c r="M692" s="1"/>
      <c r="N692" s="15"/>
      <c r="O692" s="1"/>
      <c r="P692" s="1"/>
      <c r="Q692" s="1"/>
      <c r="R692" s="1"/>
      <c r="S692" s="1"/>
      <c r="T692" s="1"/>
      <c r="U692" s="1"/>
      <c r="V692" s="1"/>
      <c r="W692" s="1"/>
      <c r="X692" s="1"/>
      <c r="Y692" s="1"/>
      <c r="Z692" s="1"/>
    </row>
    <row r="693" ht="14.25" customHeight="1">
      <c r="A693" s="1"/>
      <c r="B693" s="12">
        <v>861234.0</v>
      </c>
      <c r="C693" s="15" t="s">
        <v>2410</v>
      </c>
      <c r="D693" s="15">
        <v>6714764.0</v>
      </c>
      <c r="E693" s="15" t="s">
        <v>10239</v>
      </c>
      <c r="F693" s="15" t="str">
        <f>VLOOKUP(WEEKDAY(E693),'Dia da Semana'!$S:$T,2,FALSE)</f>
        <v>Quarta</v>
      </c>
      <c r="G693" s="13" t="s">
        <v>10256</v>
      </c>
      <c r="H693" s="33" t="s">
        <v>8184</v>
      </c>
      <c r="I693" s="1"/>
      <c r="J693" s="1"/>
      <c r="K693" s="1"/>
      <c r="L693" s="1"/>
      <c r="M693" s="1"/>
      <c r="N693" s="15"/>
      <c r="O693" s="1"/>
      <c r="P693" s="1"/>
      <c r="Q693" s="1"/>
      <c r="R693" s="1"/>
      <c r="S693" s="1"/>
      <c r="T693" s="1"/>
      <c r="U693" s="1"/>
      <c r="V693" s="1"/>
      <c r="W693" s="1"/>
      <c r="X693" s="1"/>
      <c r="Y693" s="1"/>
      <c r="Z693" s="1"/>
    </row>
    <row r="694" ht="14.25" customHeight="1">
      <c r="A694" s="1"/>
      <c r="B694" s="12">
        <v>861502.0</v>
      </c>
      <c r="C694" s="15" t="s">
        <v>2410</v>
      </c>
      <c r="D694" s="15">
        <v>8838695.0</v>
      </c>
      <c r="E694" s="15" t="s">
        <v>10239</v>
      </c>
      <c r="F694" s="15" t="str">
        <f>VLOOKUP(WEEKDAY(E694),'Dia da Semana'!$S:$T,2,FALSE)</f>
        <v>Quarta</v>
      </c>
      <c r="G694" s="13" t="s">
        <v>10257</v>
      </c>
      <c r="H694" s="33" t="s">
        <v>8184</v>
      </c>
      <c r="I694" s="1"/>
      <c r="J694" s="1"/>
      <c r="K694" s="1"/>
      <c r="L694" s="1"/>
      <c r="M694" s="1"/>
      <c r="N694" s="15"/>
      <c r="O694" s="1"/>
      <c r="P694" s="1"/>
      <c r="Q694" s="1"/>
      <c r="R694" s="1"/>
      <c r="S694" s="1"/>
      <c r="T694" s="1"/>
      <c r="U694" s="1"/>
      <c r="V694" s="1"/>
      <c r="W694" s="1"/>
      <c r="X694" s="1"/>
      <c r="Y694" s="1"/>
      <c r="Z694" s="1"/>
    </row>
    <row r="695" ht="14.25" customHeight="1">
      <c r="A695" s="1"/>
      <c r="B695" s="12">
        <v>861665.0</v>
      </c>
      <c r="C695" s="15" t="s">
        <v>2410</v>
      </c>
      <c r="D695" s="15">
        <v>5764782.0</v>
      </c>
      <c r="E695" s="15" t="s">
        <v>10239</v>
      </c>
      <c r="F695" s="15" t="str">
        <f>VLOOKUP(WEEKDAY(E695),'Dia da Semana'!$S:$T,2,FALSE)</f>
        <v>Quarta</v>
      </c>
      <c r="G695" s="13" t="s">
        <v>10258</v>
      </c>
      <c r="H695" s="33" t="s">
        <v>8184</v>
      </c>
      <c r="I695" s="1"/>
      <c r="J695" s="1"/>
      <c r="K695" s="1"/>
      <c r="L695" s="1"/>
      <c r="M695" s="1"/>
      <c r="N695" s="15"/>
      <c r="O695" s="1"/>
      <c r="P695" s="1"/>
      <c r="Q695" s="1"/>
      <c r="R695" s="1"/>
      <c r="S695" s="1"/>
      <c r="T695" s="1"/>
      <c r="U695" s="1"/>
      <c r="V695" s="1"/>
      <c r="W695" s="1"/>
      <c r="X695" s="1"/>
      <c r="Y695" s="1"/>
      <c r="Z695" s="1"/>
    </row>
    <row r="696" ht="14.25" customHeight="1">
      <c r="A696" s="1"/>
      <c r="B696" s="12">
        <v>861770.0</v>
      </c>
      <c r="C696" s="15" t="s">
        <v>2410</v>
      </c>
      <c r="D696" s="15">
        <v>138937.0</v>
      </c>
      <c r="E696" s="15" t="s">
        <v>10239</v>
      </c>
      <c r="F696" s="15" t="str">
        <f>VLOOKUP(WEEKDAY(E696),'Dia da Semana'!$S:$T,2,FALSE)</f>
        <v>Quarta</v>
      </c>
      <c r="G696" s="13" t="s">
        <v>10259</v>
      </c>
      <c r="H696" s="33" t="s">
        <v>8184</v>
      </c>
      <c r="I696" s="1"/>
      <c r="J696" s="1"/>
      <c r="K696" s="1"/>
      <c r="L696" s="1"/>
      <c r="M696" s="1"/>
      <c r="N696" s="15"/>
      <c r="O696" s="1"/>
      <c r="P696" s="1"/>
      <c r="Q696" s="1"/>
      <c r="R696" s="1"/>
      <c r="S696" s="1"/>
      <c r="T696" s="1"/>
      <c r="U696" s="1"/>
      <c r="V696" s="1"/>
      <c r="W696" s="1"/>
      <c r="X696" s="1"/>
      <c r="Y696" s="1"/>
      <c r="Z696" s="1"/>
    </row>
    <row r="697" ht="14.25" customHeight="1">
      <c r="A697" s="1"/>
      <c r="B697" s="12">
        <v>862113.0</v>
      </c>
      <c r="C697" s="15" t="s">
        <v>2410</v>
      </c>
      <c r="D697" s="15">
        <v>8859482.0</v>
      </c>
      <c r="E697" s="15" t="s">
        <v>10239</v>
      </c>
      <c r="F697" s="15" t="str">
        <f>VLOOKUP(WEEKDAY(E697),'Dia da Semana'!$S:$T,2,FALSE)</f>
        <v>Quarta</v>
      </c>
      <c r="G697" s="13" t="s">
        <v>10260</v>
      </c>
      <c r="H697" s="33" t="s">
        <v>8184</v>
      </c>
      <c r="I697" s="1"/>
      <c r="J697" s="1"/>
      <c r="K697" s="1"/>
      <c r="L697" s="1"/>
      <c r="M697" s="1"/>
      <c r="N697" s="15"/>
      <c r="O697" s="1"/>
      <c r="P697" s="1"/>
      <c r="Q697" s="1"/>
      <c r="R697" s="1"/>
      <c r="S697" s="1"/>
      <c r="T697" s="1"/>
      <c r="U697" s="1"/>
      <c r="V697" s="1"/>
      <c r="W697" s="1"/>
      <c r="X697" s="1"/>
      <c r="Y697" s="1"/>
      <c r="Z697" s="1"/>
    </row>
    <row r="698" ht="14.25" customHeight="1">
      <c r="A698" s="1"/>
      <c r="B698" s="12">
        <v>828416.0</v>
      </c>
      <c r="C698" s="15" t="s">
        <v>9561</v>
      </c>
      <c r="D698" s="15">
        <v>8795299.0</v>
      </c>
      <c r="E698" s="15" t="s">
        <v>10261</v>
      </c>
      <c r="F698" s="15" t="str">
        <f>VLOOKUP(WEEKDAY(E698),'Dia da Semana'!$S:$T,2,FALSE)</f>
        <v>Terça</v>
      </c>
      <c r="G698" s="13" t="s">
        <v>10262</v>
      </c>
      <c r="H698" s="33" t="s">
        <v>8184</v>
      </c>
      <c r="I698" s="1"/>
      <c r="J698" s="1"/>
      <c r="K698" s="1"/>
      <c r="L698" s="1"/>
      <c r="M698" s="1"/>
      <c r="N698" s="15"/>
      <c r="O698" s="1"/>
      <c r="P698" s="1"/>
      <c r="Q698" s="1"/>
      <c r="R698" s="1"/>
      <c r="S698" s="1"/>
      <c r="T698" s="1"/>
      <c r="U698" s="1"/>
      <c r="V698" s="1"/>
      <c r="W698" s="1"/>
      <c r="X698" s="1"/>
      <c r="Y698" s="1"/>
      <c r="Z698" s="1"/>
    </row>
    <row r="699" ht="14.25" customHeight="1">
      <c r="A699" s="1"/>
      <c r="B699" s="12">
        <v>830659.0</v>
      </c>
      <c r="C699" s="15" t="s">
        <v>2410</v>
      </c>
      <c r="D699" s="15">
        <v>6912168.0</v>
      </c>
      <c r="E699" s="15" t="s">
        <v>10261</v>
      </c>
      <c r="F699" s="15" t="str">
        <f>VLOOKUP(WEEKDAY(E699),'Dia da Semana'!$S:$T,2,FALSE)</f>
        <v>Terça</v>
      </c>
      <c r="G699" s="13" t="s">
        <v>10263</v>
      </c>
      <c r="H699" s="33" t="s">
        <v>8184</v>
      </c>
      <c r="I699" s="1"/>
      <c r="J699" s="1"/>
      <c r="K699" s="1"/>
      <c r="L699" s="1"/>
      <c r="M699" s="1"/>
      <c r="N699" s="15"/>
      <c r="O699" s="1"/>
      <c r="P699" s="1"/>
      <c r="Q699" s="1"/>
      <c r="R699" s="1"/>
      <c r="S699" s="1"/>
      <c r="T699" s="1"/>
      <c r="U699" s="1"/>
      <c r="V699" s="1"/>
      <c r="W699" s="1"/>
      <c r="X699" s="1"/>
      <c r="Y699" s="1"/>
      <c r="Z699" s="1"/>
    </row>
    <row r="700" ht="14.25" customHeight="1">
      <c r="A700" s="1"/>
      <c r="B700" s="12">
        <v>833985.0</v>
      </c>
      <c r="C700" s="15" t="s">
        <v>9561</v>
      </c>
      <c r="D700" s="15">
        <v>8801733.0</v>
      </c>
      <c r="E700" s="15" t="s">
        <v>10261</v>
      </c>
      <c r="F700" s="15" t="str">
        <f>VLOOKUP(WEEKDAY(E700),'Dia da Semana'!$S:$T,2,FALSE)</f>
        <v>Terça</v>
      </c>
      <c r="G700" s="13" t="s">
        <v>10264</v>
      </c>
      <c r="H700" s="33" t="s">
        <v>8184</v>
      </c>
      <c r="I700" s="1"/>
      <c r="J700" s="1"/>
      <c r="K700" s="1"/>
      <c r="L700" s="1"/>
      <c r="M700" s="1"/>
      <c r="N700" s="15"/>
      <c r="O700" s="1"/>
      <c r="P700" s="1"/>
      <c r="Q700" s="1"/>
      <c r="R700" s="1"/>
      <c r="S700" s="1"/>
      <c r="T700" s="1"/>
      <c r="U700" s="1"/>
      <c r="V700" s="1"/>
      <c r="W700" s="1"/>
      <c r="X700" s="1"/>
      <c r="Y700" s="1"/>
      <c r="Z700" s="1"/>
    </row>
    <row r="701" ht="14.25" customHeight="1">
      <c r="A701" s="1"/>
      <c r="B701" s="12">
        <v>849367.0</v>
      </c>
      <c r="C701" s="15" t="s">
        <v>9561</v>
      </c>
      <c r="D701" s="15">
        <v>5057360.0</v>
      </c>
      <c r="E701" s="15" t="s">
        <v>10261</v>
      </c>
      <c r="F701" s="15" t="str">
        <f>VLOOKUP(WEEKDAY(E701),'Dia da Semana'!$S:$T,2,FALSE)</f>
        <v>Terça</v>
      </c>
      <c r="G701" s="13" t="s">
        <v>10265</v>
      </c>
      <c r="H701" s="33" t="s">
        <v>8184</v>
      </c>
      <c r="I701" s="1"/>
      <c r="J701" s="1"/>
      <c r="K701" s="1"/>
      <c r="L701" s="1"/>
      <c r="M701" s="1"/>
      <c r="N701" s="15"/>
      <c r="O701" s="1"/>
      <c r="P701" s="1"/>
      <c r="Q701" s="1"/>
      <c r="R701" s="1"/>
      <c r="S701" s="1"/>
      <c r="T701" s="1"/>
      <c r="U701" s="1"/>
      <c r="V701" s="1"/>
      <c r="W701" s="1"/>
      <c r="X701" s="1"/>
      <c r="Y701" s="1"/>
      <c r="Z701" s="1"/>
    </row>
    <row r="702" ht="14.25" customHeight="1">
      <c r="A702" s="1"/>
      <c r="B702" s="12">
        <v>853009.0</v>
      </c>
      <c r="C702" s="15" t="s">
        <v>2410</v>
      </c>
      <c r="D702" s="15">
        <v>8463835.0</v>
      </c>
      <c r="E702" s="15" t="s">
        <v>10261</v>
      </c>
      <c r="F702" s="15" t="str">
        <f>VLOOKUP(WEEKDAY(E702),'Dia da Semana'!$S:$T,2,FALSE)</f>
        <v>Terça</v>
      </c>
      <c r="G702" s="13" t="s">
        <v>10266</v>
      </c>
      <c r="H702" s="33" t="s">
        <v>8184</v>
      </c>
      <c r="I702" s="1"/>
      <c r="J702" s="1"/>
      <c r="K702" s="1"/>
      <c r="L702" s="1"/>
      <c r="M702" s="1"/>
      <c r="N702" s="15"/>
      <c r="O702" s="1"/>
      <c r="P702" s="1"/>
      <c r="Q702" s="1"/>
      <c r="R702" s="1"/>
      <c r="S702" s="1"/>
      <c r="T702" s="1"/>
      <c r="U702" s="1"/>
      <c r="V702" s="1"/>
      <c r="W702" s="1"/>
      <c r="X702" s="1"/>
      <c r="Y702" s="1"/>
      <c r="Z702" s="1"/>
    </row>
    <row r="703" ht="14.25" customHeight="1">
      <c r="A703" s="1"/>
      <c r="B703" s="12">
        <v>854931.0</v>
      </c>
      <c r="C703" s="15" t="s">
        <v>2410</v>
      </c>
      <c r="D703" s="15">
        <v>5957646.0</v>
      </c>
      <c r="E703" s="15" t="s">
        <v>10261</v>
      </c>
      <c r="F703" s="15" t="str">
        <f>VLOOKUP(WEEKDAY(E703),'Dia da Semana'!$S:$T,2,FALSE)</f>
        <v>Terça</v>
      </c>
      <c r="G703" s="13" t="s">
        <v>10267</v>
      </c>
      <c r="H703" s="33" t="s">
        <v>8184</v>
      </c>
      <c r="I703" s="1"/>
      <c r="J703" s="1"/>
      <c r="K703" s="1"/>
      <c r="L703" s="1"/>
      <c r="M703" s="1"/>
      <c r="N703" s="15"/>
      <c r="O703" s="1"/>
      <c r="P703" s="1"/>
      <c r="Q703" s="1"/>
      <c r="R703" s="1"/>
      <c r="S703" s="1"/>
      <c r="T703" s="1"/>
      <c r="U703" s="1"/>
      <c r="V703" s="1"/>
      <c r="W703" s="1"/>
      <c r="X703" s="1"/>
      <c r="Y703" s="1"/>
      <c r="Z703" s="1"/>
    </row>
    <row r="704" ht="14.25" customHeight="1">
      <c r="A704" s="1"/>
      <c r="B704" s="12">
        <v>855484.0</v>
      </c>
      <c r="C704" s="15" t="s">
        <v>9561</v>
      </c>
      <c r="D704" s="15">
        <v>8597550.0</v>
      </c>
      <c r="E704" s="15" t="s">
        <v>10261</v>
      </c>
      <c r="F704" s="15" t="str">
        <f>VLOOKUP(WEEKDAY(E704),'Dia da Semana'!$S:$T,2,FALSE)</f>
        <v>Terça</v>
      </c>
      <c r="G704" s="13" t="s">
        <v>10268</v>
      </c>
      <c r="H704" s="33" t="s">
        <v>8184</v>
      </c>
      <c r="I704" s="1"/>
      <c r="J704" s="1"/>
      <c r="K704" s="1"/>
      <c r="L704" s="1"/>
      <c r="M704" s="1"/>
      <c r="N704" s="15"/>
      <c r="O704" s="1"/>
      <c r="P704" s="1"/>
      <c r="Q704" s="1"/>
      <c r="R704" s="1"/>
      <c r="S704" s="1"/>
      <c r="T704" s="1"/>
      <c r="U704" s="1"/>
      <c r="V704" s="1"/>
      <c r="W704" s="1"/>
      <c r="X704" s="1"/>
      <c r="Y704" s="1"/>
      <c r="Z704" s="1"/>
    </row>
    <row r="705" ht="14.25" customHeight="1">
      <c r="A705" s="1"/>
      <c r="B705" s="12">
        <v>855816.0</v>
      </c>
      <c r="C705" s="15" t="s">
        <v>9561</v>
      </c>
      <c r="D705" s="15">
        <v>8850804.0</v>
      </c>
      <c r="E705" s="15" t="s">
        <v>10261</v>
      </c>
      <c r="F705" s="15" t="str">
        <f>VLOOKUP(WEEKDAY(E705),'Dia da Semana'!$S:$T,2,FALSE)</f>
        <v>Terça</v>
      </c>
      <c r="G705" s="13" t="s">
        <v>10269</v>
      </c>
      <c r="H705" s="33" t="s">
        <v>8184</v>
      </c>
      <c r="I705" s="1"/>
      <c r="J705" s="1"/>
      <c r="K705" s="1"/>
      <c r="L705" s="1"/>
      <c r="M705" s="1"/>
      <c r="N705" s="15"/>
      <c r="O705" s="1"/>
      <c r="P705" s="1"/>
      <c r="Q705" s="1"/>
      <c r="R705" s="1"/>
      <c r="S705" s="1"/>
      <c r="T705" s="1"/>
      <c r="U705" s="1"/>
      <c r="V705" s="1"/>
      <c r="W705" s="1"/>
      <c r="X705" s="1"/>
      <c r="Y705" s="1"/>
      <c r="Z705" s="1"/>
    </row>
    <row r="706" ht="14.25" customHeight="1">
      <c r="A706" s="1"/>
      <c r="B706" s="12">
        <v>856226.0</v>
      </c>
      <c r="C706" s="15" t="s">
        <v>9561</v>
      </c>
      <c r="D706" s="15">
        <v>554608.0</v>
      </c>
      <c r="E706" s="15" t="s">
        <v>10261</v>
      </c>
      <c r="F706" s="15" t="str">
        <f>VLOOKUP(WEEKDAY(E706),'Dia da Semana'!$S:$T,2,FALSE)</f>
        <v>Terça</v>
      </c>
      <c r="G706" s="13" t="s">
        <v>10270</v>
      </c>
      <c r="H706" s="33" t="s">
        <v>8184</v>
      </c>
      <c r="I706" s="1"/>
      <c r="J706" s="1"/>
      <c r="K706" s="1"/>
      <c r="L706" s="1"/>
      <c r="M706" s="1"/>
      <c r="N706" s="15"/>
      <c r="O706" s="1"/>
      <c r="P706" s="1"/>
      <c r="Q706" s="1"/>
      <c r="R706" s="1"/>
      <c r="S706" s="1"/>
      <c r="T706" s="1"/>
      <c r="U706" s="1"/>
      <c r="V706" s="1"/>
      <c r="W706" s="1"/>
      <c r="X706" s="1"/>
      <c r="Y706" s="1"/>
      <c r="Z706" s="1"/>
    </row>
    <row r="707" ht="14.25" customHeight="1">
      <c r="A707" s="1"/>
      <c r="B707" s="12">
        <v>856507.0</v>
      </c>
      <c r="C707" s="15" t="s">
        <v>2410</v>
      </c>
      <c r="D707" s="15">
        <v>182310.0</v>
      </c>
      <c r="E707" s="15" t="s">
        <v>10261</v>
      </c>
      <c r="F707" s="15" t="str">
        <f>VLOOKUP(WEEKDAY(E707),'Dia da Semana'!$S:$T,2,FALSE)</f>
        <v>Terça</v>
      </c>
      <c r="G707" s="13" t="s">
        <v>10271</v>
      </c>
      <c r="H707" s="33" t="s">
        <v>8184</v>
      </c>
      <c r="I707" s="1"/>
      <c r="J707" s="1"/>
      <c r="K707" s="1"/>
      <c r="L707" s="1"/>
      <c r="M707" s="1"/>
      <c r="N707" s="15"/>
      <c r="O707" s="1"/>
      <c r="P707" s="1"/>
      <c r="Q707" s="1"/>
      <c r="R707" s="1"/>
      <c r="S707" s="1"/>
      <c r="T707" s="1"/>
      <c r="U707" s="1"/>
      <c r="V707" s="1"/>
      <c r="W707" s="1"/>
      <c r="X707" s="1"/>
      <c r="Y707" s="1"/>
      <c r="Z707" s="1"/>
    </row>
    <row r="708" ht="14.25" customHeight="1">
      <c r="A708" s="1"/>
      <c r="B708" s="12">
        <v>857059.0</v>
      </c>
      <c r="C708" s="15" t="s">
        <v>9561</v>
      </c>
      <c r="D708" s="15">
        <v>8555352.0</v>
      </c>
      <c r="E708" s="15" t="s">
        <v>10261</v>
      </c>
      <c r="F708" s="15" t="str">
        <f>VLOOKUP(WEEKDAY(E708),'Dia da Semana'!$S:$T,2,FALSE)</f>
        <v>Terça</v>
      </c>
      <c r="G708" s="13" t="s">
        <v>10272</v>
      </c>
      <c r="H708" s="33" t="s">
        <v>8184</v>
      </c>
      <c r="I708" s="1"/>
      <c r="J708" s="1"/>
      <c r="K708" s="1"/>
      <c r="L708" s="1"/>
      <c r="M708" s="1"/>
      <c r="N708" s="15"/>
      <c r="O708" s="1"/>
      <c r="P708" s="1"/>
      <c r="Q708" s="1"/>
      <c r="R708" s="1"/>
      <c r="S708" s="1"/>
      <c r="T708" s="1"/>
      <c r="U708" s="1"/>
      <c r="V708" s="1"/>
      <c r="W708" s="1"/>
      <c r="X708" s="1"/>
      <c r="Y708" s="1"/>
      <c r="Z708" s="1"/>
    </row>
    <row r="709" ht="14.25" customHeight="1">
      <c r="A709" s="1"/>
      <c r="B709" s="12">
        <v>857242.0</v>
      </c>
      <c r="C709" s="15" t="s">
        <v>9561</v>
      </c>
      <c r="D709" s="15">
        <v>6861012.0</v>
      </c>
      <c r="E709" s="15" t="s">
        <v>10261</v>
      </c>
      <c r="F709" s="15" t="str">
        <f>VLOOKUP(WEEKDAY(E709),'Dia da Semana'!$S:$T,2,FALSE)</f>
        <v>Terça</v>
      </c>
      <c r="G709" s="13" t="s">
        <v>10273</v>
      </c>
      <c r="H709" s="33" t="s">
        <v>8184</v>
      </c>
      <c r="I709" s="1"/>
      <c r="J709" s="1"/>
      <c r="K709" s="1"/>
      <c r="L709" s="1"/>
      <c r="M709" s="1"/>
      <c r="N709" s="15"/>
      <c r="O709" s="1"/>
      <c r="P709" s="1"/>
      <c r="Q709" s="1"/>
      <c r="R709" s="1"/>
      <c r="S709" s="1"/>
      <c r="T709" s="1"/>
      <c r="U709" s="1"/>
      <c r="V709" s="1"/>
      <c r="W709" s="1"/>
      <c r="X709" s="1"/>
      <c r="Y709" s="1"/>
      <c r="Z709" s="1"/>
    </row>
    <row r="710" ht="14.25" customHeight="1">
      <c r="A710" s="1"/>
      <c r="B710" s="12">
        <v>858064.0</v>
      </c>
      <c r="C710" s="15" t="s">
        <v>2410</v>
      </c>
      <c r="D710" s="15">
        <v>8848487.0</v>
      </c>
      <c r="E710" s="15" t="s">
        <v>10261</v>
      </c>
      <c r="F710" s="15" t="str">
        <f>VLOOKUP(WEEKDAY(E710),'Dia da Semana'!$S:$T,2,FALSE)</f>
        <v>Terça</v>
      </c>
      <c r="G710" s="13" t="s">
        <v>10274</v>
      </c>
      <c r="H710" s="33" t="s">
        <v>8184</v>
      </c>
      <c r="I710" s="1"/>
      <c r="J710" s="1"/>
      <c r="K710" s="1"/>
      <c r="L710" s="1"/>
      <c r="M710" s="1"/>
      <c r="N710" s="15"/>
      <c r="O710" s="1"/>
      <c r="P710" s="1"/>
      <c r="Q710" s="1"/>
      <c r="R710" s="1"/>
      <c r="S710" s="1"/>
      <c r="T710" s="1"/>
      <c r="U710" s="1"/>
      <c r="V710" s="1"/>
      <c r="W710" s="1"/>
      <c r="X710" s="1"/>
      <c r="Y710" s="1"/>
      <c r="Z710" s="1"/>
    </row>
    <row r="711" ht="14.25" customHeight="1">
      <c r="A711" s="1"/>
      <c r="B711" s="12">
        <v>858612.0</v>
      </c>
      <c r="C711" s="15" t="s">
        <v>2410</v>
      </c>
      <c r="D711" s="15">
        <v>1023675.0</v>
      </c>
      <c r="E711" s="15" t="s">
        <v>10261</v>
      </c>
      <c r="F711" s="15" t="str">
        <f>VLOOKUP(WEEKDAY(E711),'Dia da Semana'!$S:$T,2,FALSE)</f>
        <v>Terça</v>
      </c>
      <c r="G711" s="13" t="s">
        <v>10275</v>
      </c>
      <c r="H711" s="33" t="s">
        <v>8184</v>
      </c>
      <c r="I711" s="1"/>
      <c r="J711" s="1"/>
      <c r="K711" s="1"/>
      <c r="L711" s="1"/>
      <c r="M711" s="1"/>
      <c r="N711" s="15"/>
      <c r="O711" s="1"/>
      <c r="P711" s="1"/>
      <c r="Q711" s="1"/>
      <c r="R711" s="1"/>
      <c r="S711" s="1"/>
      <c r="T711" s="1"/>
      <c r="U711" s="1"/>
      <c r="V711" s="1"/>
      <c r="W711" s="1"/>
      <c r="X711" s="1"/>
      <c r="Y711" s="1"/>
      <c r="Z711" s="1"/>
    </row>
    <row r="712" ht="14.25" customHeight="1">
      <c r="A712" s="1"/>
      <c r="B712" s="12">
        <v>858640.0</v>
      </c>
      <c r="C712" s="15" t="s">
        <v>2410</v>
      </c>
      <c r="D712" s="15">
        <v>7629093.0</v>
      </c>
      <c r="E712" s="15" t="s">
        <v>10261</v>
      </c>
      <c r="F712" s="15" t="str">
        <f>VLOOKUP(WEEKDAY(E712),'Dia da Semana'!$S:$T,2,FALSE)</f>
        <v>Terça</v>
      </c>
      <c r="G712" s="13" t="s">
        <v>10276</v>
      </c>
      <c r="H712" s="33" t="s">
        <v>8184</v>
      </c>
      <c r="I712" s="1"/>
      <c r="J712" s="1"/>
      <c r="K712" s="1"/>
      <c r="L712" s="1"/>
      <c r="M712" s="1"/>
      <c r="N712" s="15"/>
      <c r="O712" s="1"/>
      <c r="P712" s="1"/>
      <c r="Q712" s="1"/>
      <c r="R712" s="1"/>
      <c r="S712" s="1"/>
      <c r="T712" s="1"/>
      <c r="U712" s="1"/>
      <c r="V712" s="1"/>
      <c r="W712" s="1"/>
      <c r="X712" s="1"/>
      <c r="Y712" s="1"/>
      <c r="Z712" s="1"/>
    </row>
    <row r="713" ht="14.25" customHeight="1">
      <c r="A713" s="1"/>
      <c r="B713" s="12">
        <v>859003.0</v>
      </c>
      <c r="C713" s="15" t="s">
        <v>9561</v>
      </c>
      <c r="D713" s="15">
        <v>5802387.0</v>
      </c>
      <c r="E713" s="15" t="s">
        <v>10261</v>
      </c>
      <c r="F713" s="15" t="str">
        <f>VLOOKUP(WEEKDAY(E713),'Dia da Semana'!$S:$T,2,FALSE)</f>
        <v>Terça</v>
      </c>
      <c r="G713" s="13" t="s">
        <v>10277</v>
      </c>
      <c r="H713" s="33" t="s">
        <v>8184</v>
      </c>
      <c r="I713" s="1"/>
      <c r="J713" s="1"/>
      <c r="K713" s="1"/>
      <c r="L713" s="1"/>
      <c r="M713" s="1"/>
      <c r="N713" s="15"/>
      <c r="O713" s="1"/>
      <c r="P713" s="1"/>
      <c r="Q713" s="1"/>
      <c r="R713" s="1"/>
      <c r="S713" s="1"/>
      <c r="T713" s="1"/>
      <c r="U713" s="1"/>
      <c r="V713" s="1"/>
      <c r="W713" s="1"/>
      <c r="X713" s="1"/>
      <c r="Y713" s="1"/>
      <c r="Z713" s="1"/>
    </row>
    <row r="714" ht="14.25" customHeight="1">
      <c r="A714" s="1"/>
      <c r="B714" s="12">
        <v>859014.0</v>
      </c>
      <c r="C714" s="15" t="s">
        <v>9561</v>
      </c>
      <c r="D714" s="15">
        <v>5802387.0</v>
      </c>
      <c r="E714" s="15" t="s">
        <v>10261</v>
      </c>
      <c r="F714" s="15" t="str">
        <f>VLOOKUP(WEEKDAY(E714),'Dia da Semana'!$S:$T,2,FALSE)</f>
        <v>Terça</v>
      </c>
      <c r="G714" s="13" t="s">
        <v>10278</v>
      </c>
      <c r="H714" s="33" t="s">
        <v>8184</v>
      </c>
      <c r="I714" s="1"/>
      <c r="J714" s="1"/>
      <c r="K714" s="1"/>
      <c r="L714" s="1"/>
      <c r="M714" s="1"/>
      <c r="N714" s="15"/>
      <c r="O714" s="1"/>
      <c r="P714" s="1"/>
      <c r="Q714" s="1"/>
      <c r="R714" s="1"/>
      <c r="S714" s="1"/>
      <c r="T714" s="1"/>
      <c r="U714" s="1"/>
      <c r="V714" s="1"/>
      <c r="W714" s="1"/>
      <c r="X714" s="1"/>
      <c r="Y714" s="1"/>
      <c r="Z714" s="1"/>
    </row>
    <row r="715" ht="14.25" customHeight="1">
      <c r="A715" s="1"/>
      <c r="B715" s="12">
        <v>859022.0</v>
      </c>
      <c r="C715" s="15" t="s">
        <v>9561</v>
      </c>
      <c r="D715" s="15">
        <v>5802387.0</v>
      </c>
      <c r="E715" s="15" t="s">
        <v>10261</v>
      </c>
      <c r="F715" s="15" t="str">
        <f>VLOOKUP(WEEKDAY(E715),'Dia da Semana'!$S:$T,2,FALSE)</f>
        <v>Terça</v>
      </c>
      <c r="G715" s="13" t="s">
        <v>10279</v>
      </c>
      <c r="H715" s="33" t="s">
        <v>8184</v>
      </c>
      <c r="I715" s="1"/>
      <c r="J715" s="1"/>
      <c r="K715" s="1"/>
      <c r="L715" s="1"/>
      <c r="M715" s="1"/>
      <c r="N715" s="15"/>
      <c r="O715" s="1"/>
      <c r="P715" s="1"/>
      <c r="Q715" s="1"/>
      <c r="R715" s="1"/>
      <c r="S715" s="1"/>
      <c r="T715" s="1"/>
      <c r="U715" s="1"/>
      <c r="V715" s="1"/>
      <c r="W715" s="1"/>
      <c r="X715" s="1"/>
      <c r="Y715" s="1"/>
      <c r="Z715" s="1"/>
    </row>
    <row r="716" ht="14.25" customHeight="1">
      <c r="A716" s="1"/>
      <c r="B716" s="12">
        <v>859101.0</v>
      </c>
      <c r="C716" s="15" t="s">
        <v>9561</v>
      </c>
      <c r="D716" s="15">
        <v>4831886.0</v>
      </c>
      <c r="E716" s="15" t="s">
        <v>10261</v>
      </c>
      <c r="F716" s="15" t="str">
        <f>VLOOKUP(WEEKDAY(E716),'Dia da Semana'!$S:$T,2,FALSE)</f>
        <v>Terça</v>
      </c>
      <c r="G716" s="13" t="s">
        <v>10280</v>
      </c>
      <c r="H716" s="33" t="s">
        <v>8184</v>
      </c>
      <c r="I716" s="1"/>
      <c r="J716" s="1"/>
      <c r="K716" s="1"/>
      <c r="L716" s="1"/>
      <c r="M716" s="1"/>
      <c r="N716" s="15"/>
      <c r="O716" s="1"/>
      <c r="P716" s="1"/>
      <c r="Q716" s="1"/>
      <c r="R716" s="1"/>
      <c r="S716" s="1"/>
      <c r="T716" s="1"/>
      <c r="U716" s="1"/>
      <c r="V716" s="1"/>
      <c r="W716" s="1"/>
      <c r="X716" s="1"/>
      <c r="Y716" s="1"/>
      <c r="Z716" s="1"/>
    </row>
    <row r="717" ht="14.25" customHeight="1">
      <c r="A717" s="1"/>
      <c r="B717" s="12">
        <v>859386.0</v>
      </c>
      <c r="C717" s="15" t="s">
        <v>2410</v>
      </c>
      <c r="D717" s="15">
        <v>2444886.0</v>
      </c>
      <c r="E717" s="15" t="s">
        <v>10261</v>
      </c>
      <c r="F717" s="15" t="str">
        <f>VLOOKUP(WEEKDAY(E717),'Dia da Semana'!$S:$T,2,FALSE)</f>
        <v>Terça</v>
      </c>
      <c r="G717" s="13" t="s">
        <v>10281</v>
      </c>
      <c r="H717" s="33" t="s">
        <v>8184</v>
      </c>
      <c r="I717" s="1"/>
      <c r="J717" s="1"/>
      <c r="K717" s="1"/>
      <c r="L717" s="1"/>
      <c r="M717" s="1"/>
      <c r="N717" s="15"/>
      <c r="O717" s="1"/>
      <c r="P717" s="1"/>
      <c r="Q717" s="1"/>
      <c r="R717" s="1"/>
      <c r="S717" s="1"/>
      <c r="T717" s="1"/>
      <c r="U717" s="1"/>
      <c r="V717" s="1"/>
      <c r="W717" s="1"/>
      <c r="X717" s="1"/>
      <c r="Y717" s="1"/>
      <c r="Z717" s="1"/>
    </row>
    <row r="718" ht="14.25" customHeight="1">
      <c r="A718" s="1"/>
      <c r="B718" s="12">
        <v>859540.0</v>
      </c>
      <c r="C718" s="15" t="s">
        <v>2410</v>
      </c>
      <c r="D718" s="15" t="s">
        <v>8022</v>
      </c>
      <c r="E718" s="15" t="s">
        <v>10261</v>
      </c>
      <c r="F718" s="15" t="str">
        <f>VLOOKUP(WEEKDAY(E718),'Dia da Semana'!$S:$T,2,FALSE)</f>
        <v>Terça</v>
      </c>
      <c r="G718" s="13" t="s">
        <v>10282</v>
      </c>
      <c r="H718" s="33" t="s">
        <v>8184</v>
      </c>
      <c r="I718" s="1"/>
      <c r="J718" s="1"/>
      <c r="K718" s="1"/>
      <c r="L718" s="1"/>
      <c r="M718" s="1"/>
      <c r="N718" s="15"/>
      <c r="O718" s="1"/>
      <c r="P718" s="1"/>
      <c r="Q718" s="1"/>
      <c r="R718" s="1"/>
      <c r="S718" s="1"/>
      <c r="T718" s="1"/>
      <c r="U718" s="1"/>
      <c r="V718" s="1"/>
      <c r="W718" s="1"/>
      <c r="X718" s="1"/>
      <c r="Y718" s="1"/>
      <c r="Z718" s="1"/>
    </row>
    <row r="719" ht="14.25" customHeight="1">
      <c r="A719" s="1"/>
      <c r="B719" s="12">
        <v>856587.0</v>
      </c>
      <c r="C719" s="15" t="s">
        <v>2410</v>
      </c>
      <c r="D719" s="15">
        <v>8803002.0</v>
      </c>
      <c r="E719" s="15" t="s">
        <v>10283</v>
      </c>
      <c r="F719" s="15" t="str">
        <f>VLOOKUP(WEEKDAY(E719),'Dia da Semana'!$S:$T,2,FALSE)</f>
        <v>Segunda</v>
      </c>
      <c r="G719" s="13" t="s">
        <v>10284</v>
      </c>
      <c r="H719" s="33" t="s">
        <v>8184</v>
      </c>
      <c r="I719" s="1"/>
      <c r="J719" s="1"/>
      <c r="K719" s="1"/>
      <c r="L719" s="1"/>
      <c r="M719" s="1"/>
      <c r="N719" s="15"/>
      <c r="O719" s="1"/>
      <c r="P719" s="1"/>
      <c r="Q719" s="1"/>
      <c r="R719" s="1"/>
      <c r="S719" s="1"/>
      <c r="T719" s="1"/>
      <c r="U719" s="1"/>
      <c r="V719" s="1"/>
      <c r="W719" s="1"/>
      <c r="X719" s="1"/>
      <c r="Y719" s="1"/>
      <c r="Z719" s="1"/>
    </row>
    <row r="720" ht="14.25" customHeight="1">
      <c r="A720" s="1"/>
      <c r="B720" s="12">
        <v>856671.0</v>
      </c>
      <c r="C720" s="15" t="s">
        <v>2410</v>
      </c>
      <c r="D720" s="15">
        <v>6044755.0</v>
      </c>
      <c r="E720" s="15" t="s">
        <v>10283</v>
      </c>
      <c r="F720" s="15" t="str">
        <f>VLOOKUP(WEEKDAY(E720),'Dia da Semana'!$S:$T,2,FALSE)</f>
        <v>Segunda</v>
      </c>
      <c r="G720" s="13" t="s">
        <v>10285</v>
      </c>
      <c r="H720" s="33" t="s">
        <v>8184</v>
      </c>
      <c r="I720" s="1"/>
      <c r="J720" s="1"/>
      <c r="K720" s="1"/>
      <c r="L720" s="1"/>
      <c r="M720" s="1"/>
      <c r="N720" s="15"/>
      <c r="O720" s="1"/>
      <c r="P720" s="1"/>
      <c r="Q720" s="1"/>
      <c r="R720" s="1"/>
      <c r="S720" s="1"/>
      <c r="T720" s="1"/>
      <c r="U720" s="1"/>
      <c r="V720" s="1"/>
      <c r="W720" s="1"/>
      <c r="X720" s="1"/>
      <c r="Y720" s="1"/>
      <c r="Z720" s="1"/>
    </row>
    <row r="721" ht="14.25" customHeight="1">
      <c r="A721" s="1"/>
      <c r="B721" s="12">
        <v>856685.0</v>
      </c>
      <c r="C721" s="15" t="s">
        <v>2410</v>
      </c>
      <c r="D721" s="15">
        <v>3828896.0</v>
      </c>
      <c r="E721" s="15" t="s">
        <v>10283</v>
      </c>
      <c r="F721" s="15" t="str">
        <f>VLOOKUP(WEEKDAY(E721),'Dia da Semana'!$S:$T,2,FALSE)</f>
        <v>Segunda</v>
      </c>
      <c r="G721" s="13" t="s">
        <v>10286</v>
      </c>
      <c r="H721" s="33" t="s">
        <v>8184</v>
      </c>
      <c r="I721" s="1"/>
      <c r="J721" s="1"/>
      <c r="K721" s="1"/>
      <c r="L721" s="1"/>
      <c r="M721" s="1"/>
      <c r="N721" s="15"/>
      <c r="O721" s="1"/>
      <c r="P721" s="1"/>
      <c r="Q721" s="1"/>
      <c r="R721" s="1"/>
      <c r="S721" s="1"/>
      <c r="T721" s="1"/>
      <c r="U721" s="1"/>
      <c r="V721" s="1"/>
      <c r="W721" s="1"/>
      <c r="X721" s="1"/>
      <c r="Y721" s="1"/>
      <c r="Z721" s="1"/>
    </row>
    <row r="722" ht="14.25" customHeight="1">
      <c r="A722" s="1"/>
      <c r="B722" s="12">
        <v>856755.0</v>
      </c>
      <c r="C722" s="15" t="s">
        <v>2410</v>
      </c>
      <c r="D722" s="15">
        <v>6861012.0</v>
      </c>
      <c r="E722" s="15" t="s">
        <v>10283</v>
      </c>
      <c r="F722" s="15" t="str">
        <f>VLOOKUP(WEEKDAY(E722),'Dia da Semana'!$S:$T,2,FALSE)</f>
        <v>Segunda</v>
      </c>
      <c r="G722" s="13" t="s">
        <v>10287</v>
      </c>
      <c r="H722" s="33" t="s">
        <v>8184</v>
      </c>
      <c r="I722" s="1"/>
      <c r="J722" s="1"/>
      <c r="K722" s="1"/>
      <c r="L722" s="1"/>
      <c r="M722" s="1"/>
      <c r="N722" s="15"/>
      <c r="O722" s="1"/>
      <c r="P722" s="1"/>
      <c r="Q722" s="1"/>
      <c r="R722" s="1"/>
      <c r="S722" s="1"/>
      <c r="T722" s="1"/>
      <c r="U722" s="1"/>
      <c r="V722" s="1"/>
      <c r="W722" s="1"/>
      <c r="X722" s="1"/>
      <c r="Y722" s="1"/>
      <c r="Z722" s="1"/>
    </row>
    <row r="723" ht="14.25" customHeight="1">
      <c r="A723" s="1"/>
      <c r="B723" s="12">
        <v>835911.0</v>
      </c>
      <c r="C723" s="15" t="s">
        <v>9561</v>
      </c>
      <c r="D723" s="15">
        <v>8238934.0</v>
      </c>
      <c r="E723" s="15" t="s">
        <v>10288</v>
      </c>
      <c r="F723" s="15" t="str">
        <f>VLOOKUP(WEEKDAY(E723),'Dia da Semana'!$S:$T,2,FALSE)</f>
        <v>Domingo</v>
      </c>
      <c r="G723" s="13" t="s">
        <v>10289</v>
      </c>
      <c r="H723" s="33" t="s">
        <v>8184</v>
      </c>
      <c r="I723" s="1"/>
      <c r="J723" s="1"/>
      <c r="K723" s="1"/>
      <c r="L723" s="1"/>
      <c r="M723" s="1"/>
      <c r="N723" s="15"/>
      <c r="O723" s="1"/>
      <c r="P723" s="1"/>
      <c r="Q723" s="1"/>
      <c r="R723" s="1"/>
      <c r="S723" s="1"/>
      <c r="T723" s="1"/>
      <c r="U723" s="1"/>
      <c r="V723" s="1"/>
      <c r="W723" s="1"/>
      <c r="X723" s="1"/>
      <c r="Y723" s="1"/>
      <c r="Z723" s="1"/>
    </row>
    <row r="724" ht="14.25" customHeight="1">
      <c r="A724" s="1"/>
      <c r="B724" s="12">
        <v>841993.0</v>
      </c>
      <c r="C724" s="15" t="s">
        <v>9561</v>
      </c>
      <c r="D724" s="15">
        <v>1996988.0</v>
      </c>
      <c r="E724" s="15" t="s">
        <v>10288</v>
      </c>
      <c r="F724" s="15" t="str">
        <f>VLOOKUP(WEEKDAY(E724),'Dia da Semana'!$S:$T,2,FALSE)</f>
        <v>Domingo</v>
      </c>
      <c r="G724" s="13" t="s">
        <v>10290</v>
      </c>
      <c r="H724" s="33" t="s">
        <v>8184</v>
      </c>
      <c r="I724" s="1"/>
      <c r="J724" s="1"/>
      <c r="K724" s="1"/>
      <c r="L724" s="1"/>
      <c r="M724" s="1"/>
      <c r="N724" s="15"/>
      <c r="O724" s="1"/>
      <c r="P724" s="1"/>
      <c r="Q724" s="1"/>
      <c r="R724" s="1"/>
      <c r="S724" s="1"/>
      <c r="T724" s="1"/>
      <c r="U724" s="1"/>
      <c r="V724" s="1"/>
      <c r="W724" s="1"/>
      <c r="X724" s="1"/>
      <c r="Y724" s="1"/>
      <c r="Z724" s="1"/>
    </row>
    <row r="725" ht="14.25" customHeight="1">
      <c r="A725" s="1"/>
      <c r="B725" s="12">
        <v>849199.0</v>
      </c>
      <c r="C725" s="15" t="s">
        <v>2410</v>
      </c>
      <c r="D725" s="15">
        <v>8661552.0</v>
      </c>
      <c r="E725" s="15" t="s">
        <v>10288</v>
      </c>
      <c r="F725" s="15" t="str">
        <f>VLOOKUP(WEEKDAY(E725),'Dia da Semana'!$S:$T,2,FALSE)</f>
        <v>Domingo</v>
      </c>
      <c r="G725" s="13" t="s">
        <v>10291</v>
      </c>
      <c r="H725" s="33" t="s">
        <v>8184</v>
      </c>
      <c r="I725" s="1"/>
      <c r="J725" s="1"/>
      <c r="K725" s="1"/>
      <c r="L725" s="1"/>
      <c r="M725" s="1"/>
      <c r="N725" s="15"/>
      <c r="O725" s="1"/>
      <c r="P725" s="1"/>
      <c r="Q725" s="1"/>
      <c r="R725" s="1"/>
      <c r="S725" s="1"/>
      <c r="T725" s="1"/>
      <c r="U725" s="1"/>
      <c r="V725" s="1"/>
      <c r="W725" s="1"/>
      <c r="X725" s="1"/>
      <c r="Y725" s="1"/>
      <c r="Z725" s="1"/>
    </row>
    <row r="726" ht="14.25" customHeight="1">
      <c r="A726" s="1"/>
      <c r="B726" s="12">
        <v>849394.0</v>
      </c>
      <c r="C726" s="15" t="s">
        <v>9561</v>
      </c>
      <c r="D726" s="15">
        <v>3032332.0</v>
      </c>
      <c r="E726" s="15" t="s">
        <v>10288</v>
      </c>
      <c r="F726" s="15" t="str">
        <f>VLOOKUP(WEEKDAY(E726),'Dia da Semana'!$S:$T,2,FALSE)</f>
        <v>Domingo</v>
      </c>
      <c r="G726" s="13" t="s">
        <v>10292</v>
      </c>
      <c r="H726" s="33" t="s">
        <v>8184</v>
      </c>
      <c r="I726" s="1"/>
      <c r="J726" s="1"/>
      <c r="K726" s="1"/>
      <c r="L726" s="1"/>
      <c r="M726" s="1"/>
      <c r="N726" s="15"/>
      <c r="O726" s="1"/>
      <c r="P726" s="1"/>
      <c r="Q726" s="1"/>
      <c r="R726" s="1"/>
      <c r="S726" s="1"/>
      <c r="T726" s="1"/>
      <c r="U726" s="1"/>
      <c r="V726" s="1"/>
      <c r="W726" s="1"/>
      <c r="X726" s="1"/>
      <c r="Y726" s="1"/>
      <c r="Z726" s="1"/>
    </row>
    <row r="727" ht="14.25" customHeight="1">
      <c r="A727" s="1"/>
      <c r="B727" s="12">
        <v>853659.0</v>
      </c>
      <c r="C727" s="15" t="s">
        <v>2410</v>
      </c>
      <c r="D727" s="15">
        <v>1130210.0</v>
      </c>
      <c r="E727" s="15" t="s">
        <v>10288</v>
      </c>
      <c r="F727" s="15" t="str">
        <f>VLOOKUP(WEEKDAY(E727),'Dia da Semana'!$S:$T,2,FALSE)</f>
        <v>Domingo</v>
      </c>
      <c r="G727" s="13" t="s">
        <v>10293</v>
      </c>
      <c r="H727" s="33" t="s">
        <v>8184</v>
      </c>
      <c r="I727" s="1"/>
      <c r="J727" s="1"/>
      <c r="K727" s="1"/>
      <c r="L727" s="1"/>
      <c r="M727" s="1"/>
      <c r="N727" s="15"/>
      <c r="O727" s="1"/>
      <c r="P727" s="1"/>
      <c r="Q727" s="1"/>
      <c r="R727" s="1"/>
      <c r="S727" s="1"/>
      <c r="T727" s="1"/>
      <c r="U727" s="1"/>
      <c r="V727" s="1"/>
      <c r="W727" s="1"/>
      <c r="X727" s="1"/>
      <c r="Y727" s="1"/>
      <c r="Z727" s="1"/>
    </row>
    <row r="728" ht="14.25" customHeight="1">
      <c r="A728" s="1"/>
      <c r="B728" s="12">
        <v>855357.0</v>
      </c>
      <c r="C728" s="15" t="s">
        <v>2410</v>
      </c>
      <c r="D728" s="15">
        <v>1366056.0</v>
      </c>
      <c r="E728" s="15" t="s">
        <v>10288</v>
      </c>
      <c r="F728" s="15" t="str">
        <f>VLOOKUP(WEEKDAY(E728),'Dia da Semana'!$S:$T,2,FALSE)</f>
        <v>Domingo</v>
      </c>
      <c r="G728" s="13" t="s">
        <v>9759</v>
      </c>
      <c r="H728" s="33" t="s">
        <v>8184</v>
      </c>
      <c r="I728" s="1"/>
      <c r="J728" s="1"/>
      <c r="K728" s="1"/>
      <c r="L728" s="1"/>
      <c r="M728" s="1"/>
      <c r="N728" s="15"/>
      <c r="O728" s="1"/>
      <c r="P728" s="1"/>
      <c r="Q728" s="1"/>
      <c r="R728" s="1"/>
      <c r="S728" s="1"/>
      <c r="T728" s="1"/>
      <c r="U728" s="1"/>
      <c r="V728" s="1"/>
      <c r="W728" s="1"/>
      <c r="X728" s="1"/>
      <c r="Y728" s="1"/>
      <c r="Z728" s="1"/>
    </row>
    <row r="729" ht="14.25" customHeight="1">
      <c r="A729" s="1"/>
      <c r="B729" s="12">
        <v>855644.0</v>
      </c>
      <c r="C729" s="15" t="s">
        <v>2410</v>
      </c>
      <c r="D729" s="15">
        <v>4225586.0</v>
      </c>
      <c r="E729" s="15" t="s">
        <v>10288</v>
      </c>
      <c r="F729" s="15" t="str">
        <f>VLOOKUP(WEEKDAY(E729),'Dia da Semana'!$S:$T,2,FALSE)</f>
        <v>Domingo</v>
      </c>
      <c r="G729" s="13" t="s">
        <v>10294</v>
      </c>
      <c r="H729" s="33" t="s">
        <v>8184</v>
      </c>
      <c r="I729" s="1"/>
      <c r="J729" s="1"/>
      <c r="K729" s="1"/>
      <c r="L729" s="1"/>
      <c r="M729" s="1"/>
      <c r="N729" s="15"/>
      <c r="O729" s="1"/>
      <c r="P729" s="1"/>
      <c r="Q729" s="1"/>
      <c r="R729" s="1"/>
      <c r="S729" s="1"/>
      <c r="T729" s="1"/>
      <c r="U729" s="1"/>
      <c r="V729" s="1"/>
      <c r="W729" s="1"/>
      <c r="X729" s="1"/>
      <c r="Y729" s="1"/>
      <c r="Z729" s="1"/>
    </row>
    <row r="730" ht="14.25" customHeight="1">
      <c r="A730" s="1"/>
      <c r="B730" s="12">
        <v>856353.0</v>
      </c>
      <c r="C730" s="15" t="s">
        <v>2410</v>
      </c>
      <c r="D730" s="15">
        <v>7332598.0</v>
      </c>
      <c r="E730" s="15" t="s">
        <v>10288</v>
      </c>
      <c r="F730" s="15" t="str">
        <f>VLOOKUP(WEEKDAY(E730),'Dia da Semana'!$S:$T,2,FALSE)</f>
        <v>Domingo</v>
      </c>
      <c r="G730" s="13" t="s">
        <v>10295</v>
      </c>
      <c r="H730" s="33" t="s">
        <v>8184</v>
      </c>
      <c r="I730" s="1"/>
      <c r="J730" s="1"/>
      <c r="K730" s="1"/>
      <c r="L730" s="1"/>
      <c r="M730" s="1"/>
      <c r="N730" s="15"/>
      <c r="O730" s="1"/>
      <c r="P730" s="1"/>
      <c r="Q730" s="1"/>
      <c r="R730" s="1"/>
      <c r="S730" s="1"/>
      <c r="T730" s="1"/>
      <c r="U730" s="1"/>
      <c r="V730" s="1"/>
      <c r="W730" s="1"/>
      <c r="X730" s="1"/>
      <c r="Y730" s="1"/>
      <c r="Z730" s="1"/>
    </row>
    <row r="731" ht="14.25" customHeight="1">
      <c r="A731" s="1"/>
      <c r="B731" s="12">
        <v>856367.0</v>
      </c>
      <c r="C731" s="15" t="s">
        <v>2410</v>
      </c>
      <c r="D731" s="15">
        <v>8254021.0</v>
      </c>
      <c r="E731" s="15" t="s">
        <v>10288</v>
      </c>
      <c r="F731" s="15" t="str">
        <f>VLOOKUP(WEEKDAY(E731),'Dia da Semana'!$S:$T,2,FALSE)</f>
        <v>Domingo</v>
      </c>
      <c r="G731" s="13" t="s">
        <v>10296</v>
      </c>
      <c r="H731" s="33" t="s">
        <v>8184</v>
      </c>
      <c r="I731" s="1"/>
      <c r="J731" s="1"/>
      <c r="K731" s="1"/>
      <c r="L731" s="1"/>
      <c r="M731" s="1"/>
      <c r="N731" s="15"/>
      <c r="O731" s="1"/>
      <c r="P731" s="1"/>
      <c r="Q731" s="1"/>
      <c r="R731" s="1"/>
      <c r="S731" s="1"/>
      <c r="T731" s="1"/>
      <c r="U731" s="1"/>
      <c r="V731" s="1"/>
      <c r="W731" s="1"/>
      <c r="X731" s="1"/>
      <c r="Y731" s="1"/>
      <c r="Z731" s="1"/>
    </row>
    <row r="732" ht="14.25" customHeight="1">
      <c r="A732" s="1"/>
      <c r="B732" s="12">
        <v>856753.0</v>
      </c>
      <c r="C732" s="15" t="s">
        <v>2410</v>
      </c>
      <c r="D732" s="15" t="s">
        <v>8022</v>
      </c>
      <c r="E732" s="15" t="s">
        <v>10288</v>
      </c>
      <c r="F732" s="15" t="str">
        <f>VLOOKUP(WEEKDAY(E732),'Dia da Semana'!$S:$T,2,FALSE)</f>
        <v>Domingo</v>
      </c>
      <c r="G732" s="13" t="s">
        <v>10297</v>
      </c>
      <c r="H732" s="33" t="s">
        <v>8184</v>
      </c>
      <c r="I732" s="1"/>
      <c r="J732" s="1"/>
      <c r="K732" s="1"/>
      <c r="L732" s="1"/>
      <c r="M732" s="1"/>
      <c r="N732" s="15"/>
      <c r="O732" s="1"/>
      <c r="P732" s="1"/>
      <c r="Q732" s="1"/>
      <c r="R732" s="1"/>
      <c r="S732" s="1"/>
      <c r="T732" s="1"/>
      <c r="U732" s="1"/>
      <c r="V732" s="1"/>
      <c r="W732" s="1"/>
      <c r="X732" s="1"/>
      <c r="Y732" s="1"/>
      <c r="Z732" s="1"/>
    </row>
    <row r="733" ht="14.25" customHeight="1">
      <c r="A733" s="1"/>
      <c r="B733" s="12">
        <v>820593.0</v>
      </c>
      <c r="C733" s="15" t="s">
        <v>2410</v>
      </c>
      <c r="D733" s="15">
        <v>5342472.0</v>
      </c>
      <c r="E733" s="15" t="s">
        <v>10298</v>
      </c>
      <c r="F733" s="15" t="str">
        <f>VLOOKUP(WEEKDAY(E733),'Dia da Semana'!$S:$T,2,FALSE)</f>
        <v>Sábado</v>
      </c>
      <c r="G733" s="13" t="s">
        <v>10299</v>
      </c>
      <c r="H733" s="33" t="s">
        <v>8184</v>
      </c>
      <c r="I733" s="1"/>
      <c r="J733" s="1"/>
      <c r="K733" s="1"/>
      <c r="L733" s="1"/>
      <c r="M733" s="1"/>
      <c r="N733" s="15"/>
      <c r="O733" s="1"/>
      <c r="P733" s="1"/>
      <c r="Q733" s="1"/>
      <c r="R733" s="1"/>
      <c r="S733" s="1"/>
      <c r="T733" s="1"/>
      <c r="U733" s="1"/>
      <c r="V733" s="1"/>
      <c r="W733" s="1"/>
      <c r="X733" s="1"/>
      <c r="Y733" s="1"/>
      <c r="Z733" s="1"/>
    </row>
    <row r="734" ht="14.25" customHeight="1">
      <c r="A734" s="1"/>
      <c r="B734" s="12">
        <v>825921.0</v>
      </c>
      <c r="C734" s="15" t="s">
        <v>9561</v>
      </c>
      <c r="D734" s="15">
        <v>2151834.0</v>
      </c>
      <c r="E734" s="15" t="s">
        <v>10298</v>
      </c>
      <c r="F734" s="15" t="str">
        <f>VLOOKUP(WEEKDAY(E734),'Dia da Semana'!$S:$T,2,FALSE)</f>
        <v>Sábado</v>
      </c>
      <c r="G734" s="13" t="s">
        <v>10300</v>
      </c>
      <c r="H734" s="33" t="s">
        <v>8184</v>
      </c>
      <c r="I734" s="1"/>
      <c r="J734" s="1"/>
      <c r="K734" s="1"/>
      <c r="L734" s="1"/>
      <c r="M734" s="1"/>
      <c r="N734" s="15"/>
      <c r="O734" s="1"/>
      <c r="P734" s="1"/>
      <c r="Q734" s="1"/>
      <c r="R734" s="1"/>
      <c r="S734" s="1"/>
      <c r="T734" s="1"/>
      <c r="U734" s="1"/>
      <c r="V734" s="1"/>
      <c r="W734" s="1"/>
      <c r="X734" s="1"/>
      <c r="Y734" s="1"/>
      <c r="Z734" s="1"/>
    </row>
    <row r="735" ht="14.25" customHeight="1">
      <c r="A735" s="1"/>
      <c r="B735" s="12">
        <v>840719.0</v>
      </c>
      <c r="C735" s="15" t="s">
        <v>9561</v>
      </c>
      <c r="D735" s="15">
        <v>4446174.0</v>
      </c>
      <c r="E735" s="15" t="s">
        <v>10298</v>
      </c>
      <c r="F735" s="15" t="str">
        <f>VLOOKUP(WEEKDAY(E735),'Dia da Semana'!$S:$T,2,FALSE)</f>
        <v>Sábado</v>
      </c>
      <c r="G735" s="13" t="s">
        <v>10301</v>
      </c>
      <c r="H735" s="33" t="s">
        <v>8184</v>
      </c>
      <c r="I735" s="1"/>
      <c r="J735" s="1"/>
      <c r="K735" s="1"/>
      <c r="L735" s="1"/>
      <c r="M735" s="1"/>
      <c r="N735" s="15"/>
      <c r="O735" s="1"/>
      <c r="P735" s="1"/>
      <c r="Q735" s="1"/>
      <c r="R735" s="1"/>
      <c r="S735" s="1"/>
      <c r="T735" s="1"/>
      <c r="U735" s="1"/>
      <c r="V735" s="1"/>
      <c r="W735" s="1"/>
      <c r="X735" s="1"/>
      <c r="Y735" s="1"/>
      <c r="Z735" s="1"/>
    </row>
    <row r="736" ht="14.25" customHeight="1">
      <c r="A736" s="1"/>
      <c r="B736" s="12">
        <v>847133.0</v>
      </c>
      <c r="C736" s="15" t="s">
        <v>9561</v>
      </c>
      <c r="D736" s="15">
        <v>2002763.0</v>
      </c>
      <c r="E736" s="15" t="s">
        <v>10298</v>
      </c>
      <c r="F736" s="15" t="str">
        <f>VLOOKUP(WEEKDAY(E736),'Dia da Semana'!$S:$T,2,FALSE)</f>
        <v>Sábado</v>
      </c>
      <c r="G736" s="13" t="s">
        <v>10302</v>
      </c>
      <c r="H736" s="33" t="s">
        <v>8184</v>
      </c>
      <c r="I736" s="1"/>
      <c r="J736" s="1"/>
      <c r="K736" s="1"/>
      <c r="L736" s="1"/>
      <c r="M736" s="1"/>
      <c r="N736" s="15"/>
      <c r="O736" s="1"/>
      <c r="P736" s="1"/>
      <c r="Q736" s="1"/>
      <c r="R736" s="1"/>
      <c r="S736" s="1"/>
      <c r="T736" s="1"/>
      <c r="U736" s="1"/>
      <c r="V736" s="1"/>
      <c r="W736" s="1"/>
      <c r="X736" s="1"/>
      <c r="Y736" s="1"/>
      <c r="Z736" s="1"/>
    </row>
    <row r="737" ht="14.25" customHeight="1">
      <c r="A737" s="1"/>
      <c r="B737" s="12">
        <v>847909.0</v>
      </c>
      <c r="C737" s="15" t="s">
        <v>2410</v>
      </c>
      <c r="D737" s="15">
        <v>8234468.0</v>
      </c>
      <c r="E737" s="15" t="s">
        <v>10298</v>
      </c>
      <c r="F737" s="15" t="str">
        <f>VLOOKUP(WEEKDAY(E737),'Dia da Semana'!$S:$T,2,FALSE)</f>
        <v>Sábado</v>
      </c>
      <c r="G737" s="13" t="s">
        <v>10303</v>
      </c>
      <c r="H737" s="33" t="s">
        <v>8184</v>
      </c>
      <c r="I737" s="1"/>
      <c r="J737" s="1"/>
      <c r="K737" s="1"/>
      <c r="L737" s="1"/>
      <c r="M737" s="1"/>
      <c r="N737" s="15"/>
      <c r="O737" s="1"/>
      <c r="P737" s="1"/>
      <c r="Q737" s="1"/>
      <c r="R737" s="1"/>
      <c r="S737" s="1"/>
      <c r="T737" s="1"/>
      <c r="U737" s="1"/>
      <c r="V737" s="1"/>
      <c r="W737" s="1"/>
      <c r="X737" s="1"/>
      <c r="Y737" s="1"/>
      <c r="Z737" s="1"/>
    </row>
    <row r="738" ht="14.25" customHeight="1">
      <c r="A738" s="1"/>
      <c r="B738" s="12">
        <v>848450.0</v>
      </c>
      <c r="C738" s="15" t="s">
        <v>2410</v>
      </c>
      <c r="D738" s="15">
        <v>393246.0</v>
      </c>
      <c r="E738" s="15" t="s">
        <v>10298</v>
      </c>
      <c r="F738" s="15" t="str">
        <f>VLOOKUP(WEEKDAY(E738),'Dia da Semana'!$S:$T,2,FALSE)</f>
        <v>Sábado</v>
      </c>
      <c r="G738" s="13" t="s">
        <v>10304</v>
      </c>
      <c r="H738" s="33" t="s">
        <v>8184</v>
      </c>
      <c r="I738" s="1"/>
      <c r="J738" s="1"/>
      <c r="K738" s="1"/>
      <c r="L738" s="1"/>
      <c r="M738" s="1"/>
      <c r="N738" s="15"/>
      <c r="O738" s="1"/>
      <c r="P738" s="1"/>
      <c r="Q738" s="1"/>
      <c r="R738" s="1"/>
      <c r="S738" s="1"/>
      <c r="T738" s="1"/>
      <c r="U738" s="1"/>
      <c r="V738" s="1"/>
      <c r="W738" s="1"/>
      <c r="X738" s="1"/>
      <c r="Y738" s="1"/>
      <c r="Z738" s="1"/>
    </row>
    <row r="739" ht="14.25" customHeight="1">
      <c r="A739" s="1"/>
      <c r="B739" s="12">
        <v>849468.0</v>
      </c>
      <c r="C739" s="15" t="s">
        <v>9561</v>
      </c>
      <c r="D739" s="15">
        <v>8060356.0</v>
      </c>
      <c r="E739" s="15" t="s">
        <v>10298</v>
      </c>
      <c r="F739" s="15" t="str">
        <f>VLOOKUP(WEEKDAY(E739),'Dia da Semana'!$S:$T,2,FALSE)</f>
        <v>Sábado</v>
      </c>
      <c r="G739" s="13" t="s">
        <v>10305</v>
      </c>
      <c r="H739" s="33" t="s">
        <v>8184</v>
      </c>
      <c r="I739" s="1"/>
      <c r="J739" s="1"/>
      <c r="K739" s="1"/>
      <c r="L739" s="1"/>
      <c r="M739" s="1"/>
      <c r="N739" s="15"/>
      <c r="O739" s="1"/>
      <c r="P739" s="1"/>
      <c r="Q739" s="1"/>
      <c r="R739" s="1"/>
      <c r="S739" s="1"/>
      <c r="T739" s="1"/>
      <c r="U739" s="1"/>
      <c r="V739" s="1"/>
      <c r="W739" s="1"/>
      <c r="X739" s="1"/>
      <c r="Y739" s="1"/>
      <c r="Z739" s="1"/>
    </row>
    <row r="740" ht="14.25" customHeight="1">
      <c r="A740" s="1"/>
      <c r="B740" s="12">
        <v>849932.0</v>
      </c>
      <c r="C740" s="15" t="s">
        <v>2410</v>
      </c>
      <c r="D740" s="15">
        <v>310668.0</v>
      </c>
      <c r="E740" s="15" t="s">
        <v>10298</v>
      </c>
      <c r="F740" s="15" t="str">
        <f>VLOOKUP(WEEKDAY(E740),'Dia da Semana'!$S:$T,2,FALSE)</f>
        <v>Sábado</v>
      </c>
      <c r="G740" s="13" t="s">
        <v>10306</v>
      </c>
      <c r="H740" s="33" t="s">
        <v>8184</v>
      </c>
      <c r="I740" s="1"/>
      <c r="J740" s="1"/>
      <c r="K740" s="1"/>
      <c r="L740" s="1"/>
      <c r="M740" s="1"/>
      <c r="N740" s="15"/>
      <c r="O740" s="1"/>
      <c r="P740" s="1"/>
      <c r="Q740" s="1"/>
      <c r="R740" s="1"/>
      <c r="S740" s="1"/>
      <c r="T740" s="1"/>
      <c r="U740" s="1"/>
      <c r="V740" s="1"/>
      <c r="W740" s="1"/>
      <c r="X740" s="1"/>
      <c r="Y740" s="1"/>
      <c r="Z740" s="1"/>
    </row>
    <row r="741" ht="14.25" customHeight="1">
      <c r="A741" s="1"/>
      <c r="B741" s="12">
        <v>850264.0</v>
      </c>
      <c r="C741" s="15" t="s">
        <v>2410</v>
      </c>
      <c r="D741" s="15">
        <v>352197.0</v>
      </c>
      <c r="E741" s="15" t="s">
        <v>10298</v>
      </c>
      <c r="F741" s="15" t="str">
        <f>VLOOKUP(WEEKDAY(E741),'Dia da Semana'!$S:$T,2,FALSE)</f>
        <v>Sábado</v>
      </c>
      <c r="G741" s="13" t="s">
        <v>10307</v>
      </c>
      <c r="H741" s="33" t="s">
        <v>8184</v>
      </c>
      <c r="I741" s="1"/>
      <c r="J741" s="1"/>
      <c r="K741" s="1"/>
      <c r="L741" s="1"/>
      <c r="M741" s="1"/>
      <c r="N741" s="15"/>
      <c r="O741" s="1"/>
      <c r="P741" s="1"/>
      <c r="Q741" s="1"/>
      <c r="R741" s="1"/>
      <c r="S741" s="1"/>
      <c r="T741" s="1"/>
      <c r="U741" s="1"/>
      <c r="V741" s="1"/>
      <c r="W741" s="1"/>
      <c r="X741" s="1"/>
      <c r="Y741" s="1"/>
      <c r="Z741" s="1"/>
    </row>
    <row r="742" ht="14.25" customHeight="1">
      <c r="A742" s="1"/>
      <c r="B742" s="12">
        <v>851214.0</v>
      </c>
      <c r="C742" s="15" t="s">
        <v>2410</v>
      </c>
      <c r="D742" s="15">
        <v>5892878.0</v>
      </c>
      <c r="E742" s="15" t="s">
        <v>10298</v>
      </c>
      <c r="F742" s="15" t="str">
        <f>VLOOKUP(WEEKDAY(E742),'Dia da Semana'!$S:$T,2,FALSE)</f>
        <v>Sábado</v>
      </c>
      <c r="G742" s="13" t="s">
        <v>10308</v>
      </c>
      <c r="H742" s="33" t="s">
        <v>8184</v>
      </c>
      <c r="I742" s="1"/>
      <c r="J742" s="1"/>
      <c r="K742" s="1"/>
      <c r="L742" s="1"/>
      <c r="M742" s="1"/>
      <c r="N742" s="15"/>
      <c r="O742" s="1"/>
      <c r="P742" s="1"/>
      <c r="Q742" s="1"/>
      <c r="R742" s="1"/>
      <c r="S742" s="1"/>
      <c r="T742" s="1"/>
      <c r="U742" s="1"/>
      <c r="V742" s="1"/>
      <c r="W742" s="1"/>
      <c r="X742" s="1"/>
      <c r="Y742" s="1"/>
      <c r="Z742" s="1"/>
    </row>
    <row r="743" ht="14.25" customHeight="1">
      <c r="A743" s="1"/>
      <c r="B743" s="12">
        <v>851429.0</v>
      </c>
      <c r="C743" s="15" t="s">
        <v>2410</v>
      </c>
      <c r="D743" s="15">
        <v>666194.0</v>
      </c>
      <c r="E743" s="15" t="s">
        <v>10298</v>
      </c>
      <c r="F743" s="15" t="str">
        <f>VLOOKUP(WEEKDAY(E743),'Dia da Semana'!$S:$T,2,FALSE)</f>
        <v>Sábado</v>
      </c>
      <c r="G743" s="13" t="s">
        <v>10309</v>
      </c>
      <c r="H743" s="33" t="s">
        <v>8184</v>
      </c>
      <c r="I743" s="1"/>
      <c r="J743" s="1"/>
      <c r="K743" s="1"/>
      <c r="L743" s="1"/>
      <c r="M743" s="1"/>
      <c r="N743" s="15"/>
      <c r="O743" s="1"/>
      <c r="P743" s="1"/>
      <c r="Q743" s="1"/>
      <c r="R743" s="1"/>
      <c r="S743" s="1"/>
      <c r="T743" s="1"/>
      <c r="U743" s="1"/>
      <c r="V743" s="1"/>
      <c r="W743" s="1"/>
      <c r="X743" s="1"/>
      <c r="Y743" s="1"/>
      <c r="Z743" s="1"/>
    </row>
    <row r="744" ht="14.25" customHeight="1">
      <c r="A744" s="1"/>
      <c r="B744" s="12">
        <v>851786.0</v>
      </c>
      <c r="C744" s="15" t="s">
        <v>9561</v>
      </c>
      <c r="D744" s="15">
        <v>4679565.0</v>
      </c>
      <c r="E744" s="15" t="s">
        <v>10298</v>
      </c>
      <c r="F744" s="15" t="str">
        <f>VLOOKUP(WEEKDAY(E744),'Dia da Semana'!$S:$T,2,FALSE)</f>
        <v>Sábado</v>
      </c>
      <c r="G744" s="13" t="s">
        <v>10310</v>
      </c>
      <c r="H744" s="33" t="s">
        <v>8184</v>
      </c>
      <c r="I744" s="1"/>
      <c r="J744" s="1"/>
      <c r="K744" s="1"/>
      <c r="L744" s="1"/>
      <c r="M744" s="1"/>
      <c r="N744" s="15"/>
      <c r="O744" s="1"/>
      <c r="P744" s="1"/>
      <c r="Q744" s="1"/>
      <c r="R744" s="1"/>
      <c r="S744" s="1"/>
      <c r="T744" s="1"/>
      <c r="U744" s="1"/>
      <c r="V744" s="1"/>
      <c r="W744" s="1"/>
      <c r="X744" s="1"/>
      <c r="Y744" s="1"/>
      <c r="Z744" s="1"/>
    </row>
    <row r="745" ht="14.25" customHeight="1">
      <c r="A745" s="1"/>
      <c r="B745" s="12">
        <v>852215.0</v>
      </c>
      <c r="C745" s="15" t="s">
        <v>2410</v>
      </c>
      <c r="D745" s="15">
        <v>5498692.0</v>
      </c>
      <c r="E745" s="15" t="s">
        <v>10298</v>
      </c>
      <c r="F745" s="15" t="str">
        <f>VLOOKUP(WEEKDAY(E745),'Dia da Semana'!$S:$T,2,FALSE)</f>
        <v>Sábado</v>
      </c>
      <c r="G745" s="13" t="s">
        <v>10311</v>
      </c>
      <c r="H745" s="33" t="s">
        <v>8184</v>
      </c>
      <c r="I745" s="1"/>
      <c r="J745" s="1"/>
      <c r="K745" s="1"/>
      <c r="L745" s="1"/>
      <c r="M745" s="1"/>
      <c r="N745" s="15"/>
      <c r="O745" s="1"/>
      <c r="P745" s="1"/>
      <c r="Q745" s="1"/>
      <c r="R745" s="1"/>
      <c r="S745" s="1"/>
      <c r="T745" s="1"/>
      <c r="U745" s="1"/>
      <c r="V745" s="1"/>
      <c r="W745" s="1"/>
      <c r="X745" s="1"/>
      <c r="Y745" s="1"/>
      <c r="Z745" s="1"/>
    </row>
    <row r="746" ht="14.25" customHeight="1">
      <c r="A746" s="1"/>
      <c r="B746" s="12">
        <v>852327.0</v>
      </c>
      <c r="C746" s="15" t="s">
        <v>2410</v>
      </c>
      <c r="D746" s="15">
        <v>5892878.0</v>
      </c>
      <c r="E746" s="15" t="s">
        <v>10298</v>
      </c>
      <c r="F746" s="15" t="str">
        <f>VLOOKUP(WEEKDAY(E746),'Dia da Semana'!$S:$T,2,FALSE)</f>
        <v>Sábado</v>
      </c>
      <c r="G746" s="13" t="s">
        <v>10312</v>
      </c>
      <c r="H746" s="33" t="s">
        <v>8184</v>
      </c>
      <c r="I746" s="1"/>
      <c r="J746" s="1"/>
      <c r="K746" s="1"/>
      <c r="L746" s="1"/>
      <c r="M746" s="1"/>
      <c r="N746" s="15"/>
      <c r="O746" s="1"/>
      <c r="P746" s="1"/>
      <c r="Q746" s="1"/>
      <c r="R746" s="1"/>
      <c r="S746" s="1"/>
      <c r="T746" s="1"/>
      <c r="U746" s="1"/>
      <c r="V746" s="1"/>
      <c r="W746" s="1"/>
      <c r="X746" s="1"/>
      <c r="Y746" s="1"/>
      <c r="Z746" s="1"/>
    </row>
    <row r="747" ht="14.25" customHeight="1">
      <c r="A747" s="1"/>
      <c r="B747" s="12">
        <v>852452.0</v>
      </c>
      <c r="C747" s="15" t="s">
        <v>2410</v>
      </c>
      <c r="D747" s="15">
        <v>6556302.0</v>
      </c>
      <c r="E747" s="15" t="s">
        <v>10298</v>
      </c>
      <c r="F747" s="15" t="str">
        <f>VLOOKUP(WEEKDAY(E747),'Dia da Semana'!$S:$T,2,FALSE)</f>
        <v>Sábado</v>
      </c>
      <c r="G747" s="13" t="s">
        <v>10313</v>
      </c>
      <c r="H747" s="33" t="s">
        <v>8184</v>
      </c>
      <c r="I747" s="1"/>
      <c r="J747" s="1"/>
      <c r="K747" s="1"/>
      <c r="L747" s="1"/>
      <c r="M747" s="1"/>
      <c r="N747" s="15"/>
      <c r="O747" s="1"/>
      <c r="P747" s="1"/>
      <c r="Q747" s="1"/>
      <c r="R747" s="1"/>
      <c r="S747" s="1"/>
      <c r="T747" s="1"/>
      <c r="U747" s="1"/>
      <c r="V747" s="1"/>
      <c r="W747" s="1"/>
      <c r="X747" s="1"/>
      <c r="Y747" s="1"/>
      <c r="Z747" s="1"/>
    </row>
    <row r="748" ht="14.25" customHeight="1">
      <c r="A748" s="1"/>
      <c r="B748" s="12">
        <v>852591.0</v>
      </c>
      <c r="C748" s="15" t="s">
        <v>2410</v>
      </c>
      <c r="D748" s="15">
        <v>1571075.0</v>
      </c>
      <c r="E748" s="15" t="s">
        <v>10298</v>
      </c>
      <c r="F748" s="15" t="str">
        <f>VLOOKUP(WEEKDAY(E748),'Dia da Semana'!$S:$T,2,FALSE)</f>
        <v>Sábado</v>
      </c>
      <c r="G748" s="13" t="s">
        <v>10314</v>
      </c>
      <c r="H748" s="33" t="s">
        <v>8184</v>
      </c>
      <c r="I748" s="1"/>
      <c r="J748" s="1"/>
      <c r="K748" s="1"/>
      <c r="L748" s="1"/>
      <c r="M748" s="1"/>
      <c r="N748" s="15"/>
      <c r="O748" s="1"/>
      <c r="P748" s="1"/>
      <c r="Q748" s="1"/>
      <c r="R748" s="1"/>
      <c r="S748" s="1"/>
      <c r="T748" s="1"/>
      <c r="U748" s="1"/>
      <c r="V748" s="1"/>
      <c r="W748" s="1"/>
      <c r="X748" s="1"/>
      <c r="Y748" s="1"/>
      <c r="Z748" s="1"/>
    </row>
    <row r="749" ht="14.25" customHeight="1">
      <c r="A749" s="1"/>
      <c r="B749" s="12">
        <v>852784.0</v>
      </c>
      <c r="C749" s="15" t="s">
        <v>2410</v>
      </c>
      <c r="D749" s="15">
        <v>7640659.0</v>
      </c>
      <c r="E749" s="15" t="s">
        <v>10298</v>
      </c>
      <c r="F749" s="15" t="str">
        <f>VLOOKUP(WEEKDAY(E749),'Dia da Semana'!$S:$T,2,FALSE)</f>
        <v>Sábado</v>
      </c>
      <c r="G749" s="13" t="s">
        <v>10315</v>
      </c>
      <c r="H749" s="33" t="s">
        <v>8184</v>
      </c>
      <c r="I749" s="1"/>
      <c r="J749" s="1"/>
      <c r="K749" s="1"/>
      <c r="L749" s="1"/>
      <c r="M749" s="1"/>
      <c r="N749" s="15"/>
      <c r="O749" s="1"/>
      <c r="P749" s="1"/>
      <c r="Q749" s="1"/>
      <c r="R749" s="1"/>
      <c r="S749" s="1"/>
      <c r="T749" s="1"/>
      <c r="U749" s="1"/>
      <c r="V749" s="1"/>
      <c r="W749" s="1"/>
      <c r="X749" s="1"/>
      <c r="Y749" s="1"/>
      <c r="Z749" s="1"/>
    </row>
    <row r="750" ht="14.25" customHeight="1">
      <c r="A750" s="1"/>
      <c r="B750" s="12">
        <v>852913.0</v>
      </c>
      <c r="C750" s="15" t="s">
        <v>2410</v>
      </c>
      <c r="D750" s="15">
        <v>4851779.0</v>
      </c>
      <c r="E750" s="15" t="s">
        <v>10298</v>
      </c>
      <c r="F750" s="15" t="str">
        <f>VLOOKUP(WEEKDAY(E750),'Dia da Semana'!$S:$T,2,FALSE)</f>
        <v>Sábado</v>
      </c>
      <c r="G750" s="13" t="s">
        <v>9684</v>
      </c>
      <c r="H750" s="33" t="s">
        <v>8184</v>
      </c>
      <c r="I750" s="1"/>
      <c r="J750" s="1"/>
      <c r="K750" s="1"/>
      <c r="L750" s="1"/>
      <c r="M750" s="1"/>
      <c r="N750" s="15"/>
      <c r="O750" s="1"/>
      <c r="P750" s="1"/>
      <c r="Q750" s="1"/>
      <c r="R750" s="1"/>
      <c r="S750" s="1"/>
      <c r="T750" s="1"/>
      <c r="U750" s="1"/>
      <c r="V750" s="1"/>
      <c r="W750" s="1"/>
      <c r="X750" s="1"/>
      <c r="Y750" s="1"/>
      <c r="Z750" s="1"/>
    </row>
    <row r="751" ht="14.25" customHeight="1">
      <c r="A751" s="1"/>
      <c r="B751" s="12">
        <v>853016.0</v>
      </c>
      <c r="C751" s="15" t="s">
        <v>2410</v>
      </c>
      <c r="D751" s="15">
        <v>5675364.0</v>
      </c>
      <c r="E751" s="15" t="s">
        <v>10298</v>
      </c>
      <c r="F751" s="15" t="str">
        <f>VLOOKUP(WEEKDAY(E751),'Dia da Semana'!$S:$T,2,FALSE)</f>
        <v>Sábado</v>
      </c>
      <c r="G751" s="13" t="s">
        <v>10316</v>
      </c>
      <c r="H751" s="33" t="s">
        <v>8184</v>
      </c>
      <c r="I751" s="1"/>
      <c r="J751" s="1"/>
      <c r="K751" s="1"/>
      <c r="L751" s="1"/>
      <c r="M751" s="1"/>
      <c r="N751" s="15"/>
      <c r="O751" s="1"/>
      <c r="P751" s="1"/>
      <c r="Q751" s="1"/>
      <c r="R751" s="1"/>
      <c r="S751" s="1"/>
      <c r="T751" s="1"/>
      <c r="U751" s="1"/>
      <c r="V751" s="1"/>
      <c r="W751" s="1"/>
      <c r="X751" s="1"/>
      <c r="Y751" s="1"/>
      <c r="Z751" s="1"/>
    </row>
    <row r="752" ht="14.25" customHeight="1">
      <c r="A752" s="1"/>
      <c r="B752" s="12">
        <v>853123.0</v>
      </c>
      <c r="C752" s="15" t="s">
        <v>2410</v>
      </c>
      <c r="D752" s="15">
        <v>8813138.0</v>
      </c>
      <c r="E752" s="15" t="s">
        <v>10298</v>
      </c>
      <c r="F752" s="15" t="str">
        <f>VLOOKUP(WEEKDAY(E752),'Dia da Semana'!$S:$T,2,FALSE)</f>
        <v>Sábado</v>
      </c>
      <c r="G752" s="13" t="s">
        <v>10317</v>
      </c>
      <c r="H752" s="33" t="s">
        <v>8184</v>
      </c>
      <c r="I752" s="1"/>
      <c r="J752" s="1"/>
      <c r="K752" s="1"/>
      <c r="L752" s="1"/>
      <c r="M752" s="1"/>
      <c r="N752" s="15"/>
      <c r="O752" s="1"/>
      <c r="P752" s="1"/>
      <c r="Q752" s="1"/>
      <c r="R752" s="1"/>
      <c r="S752" s="1"/>
      <c r="T752" s="1"/>
      <c r="U752" s="1"/>
      <c r="V752" s="1"/>
      <c r="W752" s="1"/>
      <c r="X752" s="1"/>
      <c r="Y752" s="1"/>
      <c r="Z752" s="1"/>
    </row>
    <row r="753" ht="14.25" customHeight="1">
      <c r="A753" s="1"/>
      <c r="B753" s="12">
        <v>853567.0</v>
      </c>
      <c r="C753" s="15" t="s">
        <v>2410</v>
      </c>
      <c r="D753" s="15">
        <v>8848487.0</v>
      </c>
      <c r="E753" s="15" t="s">
        <v>10298</v>
      </c>
      <c r="F753" s="15" t="str">
        <f>VLOOKUP(WEEKDAY(E753),'Dia da Semana'!$S:$T,2,FALSE)</f>
        <v>Sábado</v>
      </c>
      <c r="G753" s="13" t="s">
        <v>10318</v>
      </c>
      <c r="H753" s="33" t="s">
        <v>8184</v>
      </c>
      <c r="I753" s="1"/>
      <c r="J753" s="1"/>
      <c r="K753" s="1"/>
      <c r="L753" s="1"/>
      <c r="M753" s="1"/>
      <c r="N753" s="15"/>
      <c r="O753" s="1"/>
      <c r="P753" s="1"/>
      <c r="Q753" s="1"/>
      <c r="R753" s="1"/>
      <c r="S753" s="1"/>
      <c r="T753" s="1"/>
      <c r="U753" s="1"/>
      <c r="V753" s="1"/>
      <c r="W753" s="1"/>
      <c r="X753" s="1"/>
      <c r="Y753" s="1"/>
      <c r="Z753" s="1"/>
    </row>
    <row r="754" ht="14.25" customHeight="1">
      <c r="A754" s="1"/>
      <c r="B754" s="12">
        <v>853672.0</v>
      </c>
      <c r="C754" s="15" t="s">
        <v>2410</v>
      </c>
      <c r="D754" s="15">
        <v>8834053.0</v>
      </c>
      <c r="E754" s="15" t="s">
        <v>10298</v>
      </c>
      <c r="F754" s="15" t="str">
        <f>VLOOKUP(WEEKDAY(E754),'Dia da Semana'!$S:$T,2,FALSE)</f>
        <v>Sábado</v>
      </c>
      <c r="G754" s="13" t="s">
        <v>10319</v>
      </c>
      <c r="H754" s="33" t="s">
        <v>8184</v>
      </c>
      <c r="I754" s="1"/>
      <c r="J754" s="1"/>
      <c r="K754" s="1"/>
      <c r="L754" s="1"/>
      <c r="M754" s="1"/>
      <c r="N754" s="15"/>
      <c r="O754" s="1"/>
      <c r="P754" s="1"/>
      <c r="Q754" s="1"/>
      <c r="R754" s="1"/>
      <c r="S754" s="1"/>
      <c r="T754" s="1"/>
      <c r="U754" s="1"/>
      <c r="V754" s="1"/>
      <c r="W754" s="1"/>
      <c r="X754" s="1"/>
      <c r="Y754" s="1"/>
      <c r="Z754" s="1"/>
    </row>
    <row r="755" ht="14.25" customHeight="1">
      <c r="A755" s="1"/>
      <c r="B755" s="12">
        <v>853743.0</v>
      </c>
      <c r="C755" s="15" t="s">
        <v>2410</v>
      </c>
      <c r="D755" s="15">
        <v>5230854.0</v>
      </c>
      <c r="E755" s="15" t="s">
        <v>10298</v>
      </c>
      <c r="F755" s="15" t="str">
        <f>VLOOKUP(WEEKDAY(E755),'Dia da Semana'!$S:$T,2,FALSE)</f>
        <v>Sábado</v>
      </c>
      <c r="G755" s="13" t="s">
        <v>10320</v>
      </c>
      <c r="H755" s="33" t="s">
        <v>8184</v>
      </c>
      <c r="I755" s="1"/>
      <c r="J755" s="1"/>
      <c r="K755" s="1"/>
      <c r="L755" s="1"/>
      <c r="M755" s="1"/>
      <c r="N755" s="15"/>
      <c r="O755" s="1"/>
      <c r="P755" s="1"/>
      <c r="Q755" s="1"/>
      <c r="R755" s="1"/>
      <c r="S755" s="1"/>
      <c r="T755" s="1"/>
      <c r="U755" s="1"/>
      <c r="V755" s="1"/>
      <c r="W755" s="1"/>
      <c r="X755" s="1"/>
      <c r="Y755" s="1"/>
      <c r="Z755" s="1"/>
    </row>
    <row r="756" ht="14.25" customHeight="1">
      <c r="A756" s="1"/>
      <c r="B756" s="12">
        <v>853840.0</v>
      </c>
      <c r="C756" s="15" t="s">
        <v>2410</v>
      </c>
      <c r="D756" s="15">
        <v>3381295.0</v>
      </c>
      <c r="E756" s="15" t="s">
        <v>10298</v>
      </c>
      <c r="F756" s="15" t="str">
        <f>VLOOKUP(WEEKDAY(E756),'Dia da Semana'!$S:$T,2,FALSE)</f>
        <v>Sábado</v>
      </c>
      <c r="G756" s="13" t="s">
        <v>10321</v>
      </c>
      <c r="H756" s="33" t="s">
        <v>8184</v>
      </c>
      <c r="I756" s="1"/>
      <c r="J756" s="1"/>
      <c r="K756" s="1"/>
      <c r="L756" s="1"/>
      <c r="M756" s="1"/>
      <c r="N756" s="15"/>
      <c r="O756" s="1"/>
      <c r="P756" s="1"/>
      <c r="Q756" s="1"/>
      <c r="R756" s="1"/>
      <c r="S756" s="1"/>
      <c r="T756" s="1"/>
      <c r="U756" s="1"/>
      <c r="V756" s="1"/>
      <c r="W756" s="1"/>
      <c r="X756" s="1"/>
      <c r="Y756" s="1"/>
      <c r="Z756" s="1"/>
    </row>
    <row r="757" ht="14.25" customHeight="1">
      <c r="A757" s="1"/>
      <c r="B757" s="12">
        <v>853891.0</v>
      </c>
      <c r="C757" s="15" t="s">
        <v>2410</v>
      </c>
      <c r="D757" s="15">
        <v>8481279.0</v>
      </c>
      <c r="E757" s="15" t="s">
        <v>10298</v>
      </c>
      <c r="F757" s="15" t="str">
        <f>VLOOKUP(WEEKDAY(E757),'Dia da Semana'!$S:$T,2,FALSE)</f>
        <v>Sábado</v>
      </c>
      <c r="G757" s="13" t="s">
        <v>10322</v>
      </c>
      <c r="H757" s="33" t="s">
        <v>8184</v>
      </c>
      <c r="I757" s="1"/>
      <c r="J757" s="1"/>
      <c r="K757" s="1"/>
      <c r="L757" s="1"/>
      <c r="M757" s="1"/>
      <c r="N757" s="15"/>
      <c r="O757" s="1"/>
      <c r="P757" s="1"/>
      <c r="Q757" s="1"/>
      <c r="R757" s="1"/>
      <c r="S757" s="1"/>
      <c r="T757" s="1"/>
      <c r="U757" s="1"/>
      <c r="V757" s="1"/>
      <c r="W757" s="1"/>
      <c r="X757" s="1"/>
      <c r="Y757" s="1"/>
      <c r="Z757" s="1"/>
    </row>
    <row r="758" ht="14.25" customHeight="1">
      <c r="A758" s="1"/>
      <c r="B758" s="12">
        <v>853944.0</v>
      </c>
      <c r="C758" s="15" t="s">
        <v>9561</v>
      </c>
      <c r="D758" s="15">
        <v>7542387.0</v>
      </c>
      <c r="E758" s="15" t="s">
        <v>10298</v>
      </c>
      <c r="F758" s="15" t="str">
        <f>VLOOKUP(WEEKDAY(E758),'Dia da Semana'!$S:$T,2,FALSE)</f>
        <v>Sábado</v>
      </c>
      <c r="G758" s="13" t="s">
        <v>10323</v>
      </c>
      <c r="H758" s="33" t="s">
        <v>8184</v>
      </c>
      <c r="I758" s="1"/>
      <c r="J758" s="1"/>
      <c r="K758" s="1"/>
      <c r="L758" s="1"/>
      <c r="M758" s="1"/>
      <c r="N758" s="15"/>
      <c r="O758" s="1"/>
      <c r="P758" s="1"/>
      <c r="Q758" s="1"/>
      <c r="R758" s="1"/>
      <c r="S758" s="1"/>
      <c r="T758" s="1"/>
      <c r="U758" s="1"/>
      <c r="V758" s="1"/>
      <c r="W758" s="1"/>
      <c r="X758" s="1"/>
      <c r="Y758" s="1"/>
      <c r="Z758" s="1"/>
    </row>
    <row r="759" ht="14.25" customHeight="1">
      <c r="A759" s="1"/>
      <c r="B759" s="12">
        <v>854484.0</v>
      </c>
      <c r="C759" s="15" t="s">
        <v>2410</v>
      </c>
      <c r="D759" s="15">
        <v>6197645.0</v>
      </c>
      <c r="E759" s="15" t="s">
        <v>10298</v>
      </c>
      <c r="F759" s="15" t="str">
        <f>VLOOKUP(WEEKDAY(E759),'Dia da Semana'!$S:$T,2,FALSE)</f>
        <v>Sábado</v>
      </c>
      <c r="G759" s="13" t="s">
        <v>10324</v>
      </c>
      <c r="H759" s="33" t="s">
        <v>8184</v>
      </c>
      <c r="I759" s="1"/>
      <c r="J759" s="1"/>
      <c r="K759" s="1"/>
      <c r="L759" s="1"/>
      <c r="M759" s="1"/>
      <c r="N759" s="15"/>
      <c r="O759" s="1"/>
      <c r="P759" s="1"/>
      <c r="Q759" s="1"/>
      <c r="R759" s="1"/>
      <c r="S759" s="1"/>
      <c r="T759" s="1"/>
      <c r="U759" s="1"/>
      <c r="V759" s="1"/>
      <c r="W759" s="1"/>
      <c r="X759" s="1"/>
      <c r="Y759" s="1"/>
      <c r="Z759" s="1"/>
    </row>
    <row r="760" ht="14.25" customHeight="1">
      <c r="A760" s="1"/>
      <c r="B760" s="12">
        <v>854631.0</v>
      </c>
      <c r="C760" s="15" t="s">
        <v>2410</v>
      </c>
      <c r="D760" s="15">
        <v>7394267.0</v>
      </c>
      <c r="E760" s="15" t="s">
        <v>10298</v>
      </c>
      <c r="F760" s="15" t="str">
        <f>VLOOKUP(WEEKDAY(E760),'Dia da Semana'!$S:$T,2,FALSE)</f>
        <v>Sábado</v>
      </c>
      <c r="G760" s="13" t="s">
        <v>10325</v>
      </c>
      <c r="H760" s="33" t="s">
        <v>8184</v>
      </c>
      <c r="I760" s="1"/>
      <c r="J760" s="1"/>
      <c r="K760" s="1"/>
      <c r="L760" s="1"/>
      <c r="M760" s="1"/>
      <c r="N760" s="15"/>
      <c r="O760" s="1"/>
      <c r="P760" s="1"/>
      <c r="Q760" s="1"/>
      <c r="R760" s="1"/>
      <c r="S760" s="1"/>
      <c r="T760" s="1"/>
      <c r="U760" s="1"/>
      <c r="V760" s="1"/>
      <c r="W760" s="1"/>
      <c r="X760" s="1"/>
      <c r="Y760" s="1"/>
      <c r="Z760" s="1"/>
    </row>
    <row r="761" ht="14.25" customHeight="1">
      <c r="A761" s="1"/>
      <c r="B761" s="12">
        <v>854649.0</v>
      </c>
      <c r="C761" s="15" t="s">
        <v>2410</v>
      </c>
      <c r="D761" s="15">
        <v>6314457.0</v>
      </c>
      <c r="E761" s="15" t="s">
        <v>10298</v>
      </c>
      <c r="F761" s="15" t="str">
        <f>VLOOKUP(WEEKDAY(E761),'Dia da Semana'!$S:$T,2,FALSE)</f>
        <v>Sábado</v>
      </c>
      <c r="G761" s="13" t="s">
        <v>10326</v>
      </c>
      <c r="H761" s="33" t="s">
        <v>8184</v>
      </c>
      <c r="I761" s="1"/>
      <c r="J761" s="1"/>
      <c r="K761" s="1"/>
      <c r="L761" s="1"/>
      <c r="M761" s="1"/>
      <c r="N761" s="15"/>
      <c r="O761" s="1"/>
      <c r="P761" s="1"/>
      <c r="Q761" s="1"/>
      <c r="R761" s="1"/>
      <c r="S761" s="1"/>
      <c r="T761" s="1"/>
      <c r="U761" s="1"/>
      <c r="V761" s="1"/>
      <c r="W761" s="1"/>
      <c r="X761" s="1"/>
      <c r="Y761" s="1"/>
      <c r="Z761" s="1"/>
    </row>
    <row r="762" ht="14.25" customHeight="1">
      <c r="A762" s="1"/>
      <c r="B762" s="12">
        <v>854686.0</v>
      </c>
      <c r="C762" s="15" t="s">
        <v>2410</v>
      </c>
      <c r="D762" s="15">
        <v>7394267.0</v>
      </c>
      <c r="E762" s="15" t="s">
        <v>10298</v>
      </c>
      <c r="F762" s="15" t="str">
        <f>VLOOKUP(WEEKDAY(E762),'Dia da Semana'!$S:$T,2,FALSE)</f>
        <v>Sábado</v>
      </c>
      <c r="G762" s="13" t="s">
        <v>10327</v>
      </c>
      <c r="H762" s="33" t="s">
        <v>8184</v>
      </c>
      <c r="I762" s="1"/>
      <c r="J762" s="1"/>
      <c r="K762" s="1"/>
      <c r="L762" s="1"/>
      <c r="M762" s="1"/>
      <c r="N762" s="15"/>
      <c r="O762" s="1"/>
      <c r="P762" s="1"/>
      <c r="Q762" s="1"/>
      <c r="R762" s="1"/>
      <c r="S762" s="1"/>
      <c r="T762" s="1"/>
      <c r="U762" s="1"/>
      <c r="V762" s="1"/>
      <c r="W762" s="1"/>
      <c r="X762" s="1"/>
      <c r="Y762" s="1"/>
      <c r="Z762" s="1"/>
    </row>
    <row r="763" ht="14.25" customHeight="1">
      <c r="A763" s="1"/>
      <c r="B763" s="12">
        <v>854719.0</v>
      </c>
      <c r="C763" s="15" t="s">
        <v>2410</v>
      </c>
      <c r="D763" s="15">
        <v>8859908.0</v>
      </c>
      <c r="E763" s="15" t="s">
        <v>10298</v>
      </c>
      <c r="F763" s="15" t="str">
        <f>VLOOKUP(WEEKDAY(E763),'Dia da Semana'!$S:$T,2,FALSE)</f>
        <v>Sábado</v>
      </c>
      <c r="G763" s="13" t="s">
        <v>10328</v>
      </c>
      <c r="H763" s="33" t="s">
        <v>8184</v>
      </c>
      <c r="I763" s="1"/>
      <c r="J763" s="1"/>
      <c r="K763" s="1"/>
      <c r="L763" s="1"/>
      <c r="M763" s="1"/>
      <c r="N763" s="15"/>
      <c r="O763" s="1"/>
      <c r="P763" s="1"/>
      <c r="Q763" s="1"/>
      <c r="R763" s="1"/>
      <c r="S763" s="1"/>
      <c r="T763" s="1"/>
      <c r="U763" s="1"/>
      <c r="V763" s="1"/>
      <c r="W763" s="1"/>
      <c r="X763" s="1"/>
      <c r="Y763" s="1"/>
      <c r="Z763" s="1"/>
    </row>
    <row r="764" ht="14.25" customHeight="1">
      <c r="A764" s="1"/>
      <c r="B764" s="12">
        <v>18659.0</v>
      </c>
      <c r="C764" s="15" t="s">
        <v>2410</v>
      </c>
      <c r="D764" s="15">
        <v>4824537.0</v>
      </c>
      <c r="E764" s="15" t="s">
        <v>10329</v>
      </c>
      <c r="F764" s="15" t="str">
        <f>VLOOKUP(WEEKDAY(E764),'Dia da Semana'!$S:$T,2,FALSE)</f>
        <v>Sexta</v>
      </c>
      <c r="G764" s="13" t="s">
        <v>10330</v>
      </c>
      <c r="H764" s="33" t="s">
        <v>8184</v>
      </c>
      <c r="I764" s="1"/>
      <c r="J764" s="1"/>
      <c r="K764" s="1"/>
      <c r="L764" s="1"/>
      <c r="M764" s="1"/>
      <c r="N764" s="15"/>
      <c r="O764" s="1"/>
      <c r="P764" s="1"/>
      <c r="Q764" s="1"/>
      <c r="R764" s="1"/>
      <c r="S764" s="1"/>
      <c r="T764" s="1"/>
      <c r="U764" s="1"/>
      <c r="V764" s="1"/>
      <c r="W764" s="1"/>
      <c r="X764" s="1"/>
      <c r="Y764" s="1"/>
      <c r="Z764" s="1"/>
    </row>
    <row r="765" ht="14.25" customHeight="1">
      <c r="A765" s="1"/>
      <c r="B765" s="12">
        <v>53457.0</v>
      </c>
      <c r="C765" s="15" t="s">
        <v>9561</v>
      </c>
      <c r="D765" s="15" t="s">
        <v>8022</v>
      </c>
      <c r="E765" s="15" t="s">
        <v>10329</v>
      </c>
      <c r="F765" s="15" t="str">
        <f>VLOOKUP(WEEKDAY(E765),'Dia da Semana'!$S:$T,2,FALSE)</f>
        <v>Sexta</v>
      </c>
      <c r="G765" s="13" t="s">
        <v>10331</v>
      </c>
      <c r="H765" s="33" t="s">
        <v>8184</v>
      </c>
      <c r="I765" s="1"/>
      <c r="J765" s="1"/>
      <c r="K765" s="1"/>
      <c r="L765" s="1"/>
      <c r="M765" s="1"/>
      <c r="N765" s="15"/>
      <c r="O765" s="1"/>
      <c r="P765" s="1"/>
      <c r="Q765" s="1"/>
      <c r="R765" s="1"/>
      <c r="S765" s="1"/>
      <c r="T765" s="1"/>
      <c r="U765" s="1"/>
      <c r="V765" s="1"/>
      <c r="W765" s="1"/>
      <c r="X765" s="1"/>
      <c r="Y765" s="1"/>
      <c r="Z765" s="1"/>
    </row>
    <row r="766" ht="14.25" customHeight="1">
      <c r="A766" s="1"/>
      <c r="B766" s="12">
        <v>53465.0</v>
      </c>
      <c r="C766" s="15" t="s">
        <v>9561</v>
      </c>
      <c r="D766" s="15" t="s">
        <v>8022</v>
      </c>
      <c r="E766" s="15" t="s">
        <v>10329</v>
      </c>
      <c r="F766" s="15" t="str">
        <f>VLOOKUP(WEEKDAY(E766),'Dia da Semana'!$S:$T,2,FALSE)</f>
        <v>Sexta</v>
      </c>
      <c r="G766" s="13" t="s">
        <v>10332</v>
      </c>
      <c r="H766" s="33" t="s">
        <v>8184</v>
      </c>
      <c r="I766" s="1"/>
      <c r="J766" s="1"/>
      <c r="K766" s="1"/>
      <c r="L766" s="1"/>
      <c r="M766" s="1"/>
      <c r="N766" s="15"/>
      <c r="O766" s="1"/>
      <c r="P766" s="1"/>
      <c r="Q766" s="1"/>
      <c r="R766" s="1"/>
      <c r="S766" s="1"/>
      <c r="T766" s="1"/>
      <c r="U766" s="1"/>
      <c r="V766" s="1"/>
      <c r="W766" s="1"/>
      <c r="X766" s="1"/>
      <c r="Y766" s="1"/>
      <c r="Z766" s="1"/>
    </row>
    <row r="767" ht="14.25" customHeight="1">
      <c r="A767" s="1"/>
      <c r="B767" s="12">
        <v>421141.0</v>
      </c>
      <c r="C767" s="15" t="s">
        <v>2410</v>
      </c>
      <c r="D767" s="15">
        <v>2406262.0</v>
      </c>
      <c r="E767" s="15" t="s">
        <v>10329</v>
      </c>
      <c r="F767" s="15" t="str">
        <f>VLOOKUP(WEEKDAY(E767),'Dia da Semana'!$S:$T,2,FALSE)</f>
        <v>Sexta</v>
      </c>
      <c r="G767" s="13" t="s">
        <v>10333</v>
      </c>
      <c r="H767" s="33" t="s">
        <v>8184</v>
      </c>
      <c r="I767" s="1"/>
      <c r="J767" s="1"/>
      <c r="K767" s="1"/>
      <c r="L767" s="1"/>
      <c r="M767" s="1"/>
      <c r="N767" s="15"/>
      <c r="O767" s="1"/>
      <c r="P767" s="1"/>
      <c r="Q767" s="1"/>
      <c r="R767" s="1"/>
      <c r="S767" s="1"/>
      <c r="T767" s="1"/>
      <c r="U767" s="1"/>
      <c r="V767" s="1"/>
      <c r="W767" s="1"/>
      <c r="X767" s="1"/>
      <c r="Y767" s="1"/>
      <c r="Z767" s="1"/>
    </row>
    <row r="768" ht="14.25" customHeight="1">
      <c r="A768" s="1"/>
      <c r="B768" s="12">
        <v>819430.0</v>
      </c>
      <c r="C768" s="15" t="s">
        <v>9561</v>
      </c>
      <c r="D768" s="15">
        <v>1876244.0</v>
      </c>
      <c r="E768" s="15" t="s">
        <v>10329</v>
      </c>
      <c r="F768" s="15" t="str">
        <f>VLOOKUP(WEEKDAY(E768),'Dia da Semana'!$S:$T,2,FALSE)</f>
        <v>Sexta</v>
      </c>
      <c r="G768" s="13" t="s">
        <v>10334</v>
      </c>
      <c r="H768" s="33" t="s">
        <v>8184</v>
      </c>
      <c r="I768" s="1"/>
      <c r="J768" s="1"/>
      <c r="K768" s="1"/>
      <c r="L768" s="1"/>
      <c r="M768" s="1"/>
      <c r="N768" s="15"/>
      <c r="O768" s="1"/>
      <c r="P768" s="1"/>
      <c r="Q768" s="1"/>
      <c r="R768" s="1"/>
      <c r="S768" s="1"/>
      <c r="T768" s="1"/>
      <c r="U768" s="1"/>
      <c r="V768" s="1"/>
      <c r="W768" s="1"/>
      <c r="X768" s="1"/>
      <c r="Y768" s="1"/>
      <c r="Z768" s="1"/>
    </row>
    <row r="769" ht="14.25" customHeight="1">
      <c r="A769" s="1"/>
      <c r="B769" s="12">
        <v>841197.0</v>
      </c>
      <c r="C769" s="15" t="s">
        <v>9561</v>
      </c>
      <c r="D769" s="15">
        <v>2163547.0</v>
      </c>
      <c r="E769" s="15" t="s">
        <v>10329</v>
      </c>
      <c r="F769" s="15" t="str">
        <f>VLOOKUP(WEEKDAY(E769),'Dia da Semana'!$S:$T,2,FALSE)</f>
        <v>Sexta</v>
      </c>
      <c r="G769" s="13" t="s">
        <v>10335</v>
      </c>
      <c r="H769" s="33" t="s">
        <v>8184</v>
      </c>
      <c r="I769" s="1"/>
      <c r="J769" s="1"/>
      <c r="K769" s="1"/>
      <c r="L769" s="1"/>
      <c r="M769" s="1"/>
      <c r="N769" s="15"/>
      <c r="O769" s="1"/>
      <c r="P769" s="1"/>
      <c r="Q769" s="1"/>
      <c r="R769" s="1"/>
      <c r="S769" s="1"/>
      <c r="T769" s="1"/>
      <c r="U769" s="1"/>
      <c r="V769" s="1"/>
      <c r="W769" s="1"/>
      <c r="X769" s="1"/>
      <c r="Y769" s="1"/>
      <c r="Z769" s="1"/>
    </row>
    <row r="770" ht="14.25" customHeight="1">
      <c r="A770" s="1"/>
      <c r="B770" s="12">
        <v>843393.0</v>
      </c>
      <c r="C770" s="15" t="s">
        <v>4186</v>
      </c>
      <c r="D770" s="15">
        <v>6657542.0</v>
      </c>
      <c r="E770" s="15" t="s">
        <v>10329</v>
      </c>
      <c r="F770" s="15" t="str">
        <f>VLOOKUP(WEEKDAY(E770),'Dia da Semana'!$S:$T,2,FALSE)</f>
        <v>Sexta</v>
      </c>
      <c r="G770" s="13" t="s">
        <v>10336</v>
      </c>
      <c r="H770" s="33" t="s">
        <v>8184</v>
      </c>
      <c r="I770" s="1"/>
      <c r="J770" s="1"/>
      <c r="K770" s="1"/>
      <c r="L770" s="1"/>
      <c r="M770" s="1"/>
      <c r="N770" s="15"/>
      <c r="O770" s="1"/>
      <c r="P770" s="1"/>
      <c r="Q770" s="1"/>
      <c r="R770" s="1"/>
      <c r="S770" s="1"/>
      <c r="T770" s="1"/>
      <c r="U770" s="1"/>
      <c r="V770" s="1"/>
      <c r="W770" s="1"/>
      <c r="X770" s="1"/>
      <c r="Y770" s="1"/>
      <c r="Z770" s="1"/>
    </row>
    <row r="771" ht="14.25" customHeight="1">
      <c r="A771" s="1"/>
      <c r="B771" s="12">
        <v>846203.0</v>
      </c>
      <c r="C771" s="15" t="s">
        <v>2410</v>
      </c>
      <c r="D771" s="15">
        <v>6323434.0</v>
      </c>
      <c r="E771" s="15" t="s">
        <v>10329</v>
      </c>
      <c r="F771" s="15" t="str">
        <f>VLOOKUP(WEEKDAY(E771),'Dia da Semana'!$S:$T,2,FALSE)</f>
        <v>Sexta</v>
      </c>
      <c r="G771" s="13" t="s">
        <v>10337</v>
      </c>
      <c r="H771" s="33" t="s">
        <v>8184</v>
      </c>
      <c r="I771" s="1"/>
      <c r="J771" s="1"/>
      <c r="K771" s="1"/>
      <c r="L771" s="1"/>
      <c r="M771" s="1"/>
      <c r="N771" s="15"/>
      <c r="O771" s="1"/>
      <c r="P771" s="1"/>
      <c r="Q771" s="1"/>
      <c r="R771" s="1"/>
      <c r="S771" s="1"/>
      <c r="T771" s="1"/>
      <c r="U771" s="1"/>
      <c r="V771" s="1"/>
      <c r="W771" s="1"/>
      <c r="X771" s="1"/>
      <c r="Y771" s="1"/>
      <c r="Z771" s="1"/>
    </row>
    <row r="772" ht="14.25" customHeight="1">
      <c r="A772" s="1"/>
      <c r="B772" s="12">
        <v>846999.0</v>
      </c>
      <c r="C772" s="15" t="s">
        <v>9561</v>
      </c>
      <c r="D772" s="15">
        <v>8847692.0</v>
      </c>
      <c r="E772" s="15" t="s">
        <v>10329</v>
      </c>
      <c r="F772" s="15" t="str">
        <f>VLOOKUP(WEEKDAY(E772),'Dia da Semana'!$S:$T,2,FALSE)</f>
        <v>Sexta</v>
      </c>
      <c r="G772" s="13" t="s">
        <v>10338</v>
      </c>
      <c r="H772" s="33" t="s">
        <v>8184</v>
      </c>
      <c r="I772" s="1"/>
      <c r="J772" s="1"/>
      <c r="K772" s="1"/>
      <c r="L772" s="1"/>
      <c r="M772" s="1"/>
      <c r="N772" s="15"/>
      <c r="O772" s="1"/>
      <c r="P772" s="1"/>
      <c r="Q772" s="1"/>
      <c r="R772" s="1"/>
      <c r="S772" s="1"/>
      <c r="T772" s="1"/>
      <c r="U772" s="1"/>
      <c r="V772" s="1"/>
      <c r="W772" s="1"/>
      <c r="X772" s="1"/>
      <c r="Y772" s="1"/>
      <c r="Z772" s="1"/>
    </row>
    <row r="773" ht="14.25" customHeight="1">
      <c r="A773" s="1"/>
      <c r="B773" s="12">
        <v>847048.0</v>
      </c>
      <c r="C773" s="15" t="s">
        <v>9561</v>
      </c>
      <c r="D773" s="15">
        <v>8855867.0</v>
      </c>
      <c r="E773" s="15" t="s">
        <v>10329</v>
      </c>
      <c r="F773" s="15" t="str">
        <f>VLOOKUP(WEEKDAY(E773),'Dia da Semana'!$S:$T,2,FALSE)</f>
        <v>Sexta</v>
      </c>
      <c r="G773" s="13" t="s">
        <v>10339</v>
      </c>
      <c r="H773" s="33" t="s">
        <v>8184</v>
      </c>
      <c r="I773" s="1"/>
      <c r="J773" s="1"/>
      <c r="K773" s="1"/>
      <c r="L773" s="1"/>
      <c r="M773" s="1"/>
      <c r="N773" s="15"/>
      <c r="O773" s="1"/>
      <c r="P773" s="1"/>
      <c r="Q773" s="1"/>
      <c r="R773" s="1"/>
      <c r="S773" s="1"/>
      <c r="T773" s="1"/>
      <c r="U773" s="1"/>
      <c r="V773" s="1"/>
      <c r="W773" s="1"/>
      <c r="X773" s="1"/>
      <c r="Y773" s="1"/>
      <c r="Z773" s="1"/>
    </row>
    <row r="774" ht="14.25" customHeight="1">
      <c r="A774" s="1"/>
      <c r="B774" s="12">
        <v>848205.0</v>
      </c>
      <c r="C774" s="15" t="s">
        <v>9561</v>
      </c>
      <c r="D774" s="15">
        <v>388172.0</v>
      </c>
      <c r="E774" s="15" t="s">
        <v>10329</v>
      </c>
      <c r="F774" s="15" t="str">
        <f>VLOOKUP(WEEKDAY(E774),'Dia da Semana'!$S:$T,2,FALSE)</f>
        <v>Sexta</v>
      </c>
      <c r="G774" s="13" t="s">
        <v>10340</v>
      </c>
      <c r="H774" s="33" t="s">
        <v>8184</v>
      </c>
      <c r="I774" s="1"/>
      <c r="J774" s="1"/>
      <c r="K774" s="1"/>
      <c r="L774" s="1"/>
      <c r="M774" s="1"/>
      <c r="N774" s="15"/>
      <c r="O774" s="1"/>
      <c r="P774" s="1"/>
      <c r="Q774" s="1"/>
      <c r="R774" s="1"/>
      <c r="S774" s="1"/>
      <c r="T774" s="1"/>
      <c r="U774" s="1"/>
      <c r="V774" s="1"/>
      <c r="W774" s="1"/>
      <c r="X774" s="1"/>
      <c r="Y774" s="1"/>
      <c r="Z774" s="1"/>
    </row>
    <row r="775" ht="14.25" customHeight="1">
      <c r="A775" s="1"/>
      <c r="B775" s="12">
        <v>850302.0</v>
      </c>
      <c r="C775" s="15" t="s">
        <v>2410</v>
      </c>
      <c r="D775" s="15">
        <v>5676698.0</v>
      </c>
      <c r="E775" s="15" t="s">
        <v>10329</v>
      </c>
      <c r="F775" s="15" t="str">
        <f>VLOOKUP(WEEKDAY(E775),'Dia da Semana'!$S:$T,2,FALSE)</f>
        <v>Sexta</v>
      </c>
      <c r="G775" s="13" t="s">
        <v>10341</v>
      </c>
      <c r="H775" s="33" t="s">
        <v>8184</v>
      </c>
      <c r="I775" s="1"/>
      <c r="J775" s="1"/>
      <c r="K775" s="1"/>
      <c r="L775" s="1"/>
      <c r="M775" s="1"/>
      <c r="N775" s="15"/>
      <c r="O775" s="1"/>
      <c r="P775" s="1"/>
      <c r="Q775" s="1"/>
      <c r="R775" s="1"/>
      <c r="S775" s="1"/>
      <c r="T775" s="1"/>
      <c r="U775" s="1"/>
      <c r="V775" s="1"/>
      <c r="W775" s="1"/>
      <c r="X775" s="1"/>
      <c r="Y775" s="1"/>
      <c r="Z775" s="1"/>
    </row>
    <row r="776" ht="14.25" customHeight="1">
      <c r="A776" s="1"/>
      <c r="B776" s="12">
        <v>850724.0</v>
      </c>
      <c r="C776" s="15" t="s">
        <v>2410</v>
      </c>
      <c r="D776" s="15">
        <v>8824576.0</v>
      </c>
      <c r="E776" s="15" t="s">
        <v>10329</v>
      </c>
      <c r="F776" s="15" t="str">
        <f>VLOOKUP(WEEKDAY(E776),'Dia da Semana'!$S:$T,2,FALSE)</f>
        <v>Sexta</v>
      </c>
      <c r="G776" s="13" t="s">
        <v>10342</v>
      </c>
      <c r="H776" s="33" t="s">
        <v>8184</v>
      </c>
      <c r="I776" s="1"/>
      <c r="J776" s="1"/>
      <c r="K776" s="1"/>
      <c r="L776" s="1"/>
      <c r="M776" s="1"/>
      <c r="N776" s="15"/>
      <c r="O776" s="1"/>
      <c r="P776" s="1"/>
      <c r="Q776" s="1"/>
      <c r="R776" s="1"/>
      <c r="S776" s="1"/>
      <c r="T776" s="1"/>
      <c r="U776" s="1"/>
      <c r="V776" s="1"/>
      <c r="W776" s="1"/>
      <c r="X776" s="1"/>
      <c r="Y776" s="1"/>
      <c r="Z776" s="1"/>
    </row>
    <row r="777" ht="14.25" customHeight="1">
      <c r="A777" s="1"/>
      <c r="B777" s="12">
        <v>850855.0</v>
      </c>
      <c r="C777" s="15" t="s">
        <v>2410</v>
      </c>
      <c r="D777" s="15">
        <v>1912391.0</v>
      </c>
      <c r="E777" s="15" t="s">
        <v>10329</v>
      </c>
      <c r="F777" s="15" t="str">
        <f>VLOOKUP(WEEKDAY(E777),'Dia da Semana'!$S:$T,2,FALSE)</f>
        <v>Sexta</v>
      </c>
      <c r="G777" s="13" t="s">
        <v>10343</v>
      </c>
      <c r="H777" s="33" t="s">
        <v>8184</v>
      </c>
      <c r="I777" s="1"/>
      <c r="J777" s="1"/>
      <c r="K777" s="1"/>
      <c r="L777" s="1"/>
      <c r="M777" s="1"/>
      <c r="N777" s="15"/>
      <c r="O777" s="1"/>
      <c r="P777" s="1"/>
      <c r="Q777" s="1"/>
      <c r="R777" s="1"/>
      <c r="S777" s="1"/>
      <c r="T777" s="1"/>
      <c r="U777" s="1"/>
      <c r="V777" s="1"/>
      <c r="W777" s="1"/>
      <c r="X777" s="1"/>
      <c r="Y777" s="1"/>
      <c r="Z777" s="1"/>
    </row>
    <row r="778" ht="14.25" customHeight="1">
      <c r="A778" s="1"/>
      <c r="B778" s="12">
        <v>851007.0</v>
      </c>
      <c r="C778" s="15" t="s">
        <v>9561</v>
      </c>
      <c r="D778" s="15">
        <v>8797524.0</v>
      </c>
      <c r="E778" s="15" t="s">
        <v>10329</v>
      </c>
      <c r="F778" s="15" t="str">
        <f>VLOOKUP(WEEKDAY(E778),'Dia da Semana'!$S:$T,2,FALSE)</f>
        <v>Sexta</v>
      </c>
      <c r="G778" s="13" t="s">
        <v>10344</v>
      </c>
      <c r="H778" s="33" t="s">
        <v>8184</v>
      </c>
      <c r="I778" s="1"/>
      <c r="J778" s="1"/>
      <c r="K778" s="1"/>
      <c r="L778" s="1"/>
      <c r="M778" s="1"/>
      <c r="N778" s="15"/>
      <c r="O778" s="1"/>
      <c r="P778" s="1"/>
      <c r="Q778" s="1"/>
      <c r="R778" s="1"/>
      <c r="S778" s="1"/>
      <c r="T778" s="1"/>
      <c r="U778" s="1"/>
      <c r="V778" s="1"/>
      <c r="W778" s="1"/>
      <c r="X778" s="1"/>
      <c r="Y778" s="1"/>
      <c r="Z778" s="1"/>
    </row>
    <row r="779" ht="14.25" customHeight="1">
      <c r="A779" s="1"/>
      <c r="B779" s="12">
        <v>851283.0</v>
      </c>
      <c r="C779" s="15" t="s">
        <v>2410</v>
      </c>
      <c r="D779" s="15">
        <v>8837294.0</v>
      </c>
      <c r="E779" s="15" t="s">
        <v>10329</v>
      </c>
      <c r="F779" s="15" t="str">
        <f>VLOOKUP(WEEKDAY(E779),'Dia da Semana'!$S:$T,2,FALSE)</f>
        <v>Sexta</v>
      </c>
      <c r="G779" s="13" t="s">
        <v>10345</v>
      </c>
      <c r="H779" s="33" t="s">
        <v>8184</v>
      </c>
      <c r="I779" s="1"/>
      <c r="J779" s="1"/>
      <c r="K779" s="1"/>
      <c r="L779" s="1"/>
      <c r="M779" s="1"/>
      <c r="N779" s="15"/>
      <c r="O779" s="1"/>
      <c r="P779" s="1"/>
      <c r="Q779" s="1"/>
      <c r="R779" s="1"/>
      <c r="S779" s="1"/>
      <c r="T779" s="1"/>
      <c r="U779" s="1"/>
      <c r="V779" s="1"/>
      <c r="W779" s="1"/>
      <c r="X779" s="1"/>
      <c r="Y779" s="1"/>
      <c r="Z779" s="1"/>
    </row>
    <row r="780" ht="14.25" customHeight="1">
      <c r="A780" s="1"/>
      <c r="B780" s="12">
        <v>851293.0</v>
      </c>
      <c r="C780" s="15" t="s">
        <v>2410</v>
      </c>
      <c r="D780" s="15">
        <v>2213013.0</v>
      </c>
      <c r="E780" s="15" t="s">
        <v>10329</v>
      </c>
      <c r="F780" s="15" t="str">
        <f>VLOOKUP(WEEKDAY(E780),'Dia da Semana'!$S:$T,2,FALSE)</f>
        <v>Sexta</v>
      </c>
      <c r="G780" s="13" t="s">
        <v>10346</v>
      </c>
      <c r="H780" s="33" t="s">
        <v>8184</v>
      </c>
      <c r="I780" s="1"/>
      <c r="J780" s="1"/>
      <c r="K780" s="1"/>
      <c r="L780" s="1"/>
      <c r="M780" s="1"/>
      <c r="N780" s="15"/>
      <c r="O780" s="1"/>
      <c r="P780" s="1"/>
      <c r="Q780" s="1"/>
      <c r="R780" s="1"/>
      <c r="S780" s="1"/>
      <c r="T780" s="1"/>
      <c r="U780" s="1"/>
      <c r="V780" s="1"/>
      <c r="W780" s="1"/>
      <c r="X780" s="1"/>
      <c r="Y780" s="1"/>
      <c r="Z780" s="1"/>
    </row>
    <row r="781" ht="14.25" customHeight="1">
      <c r="A781" s="1"/>
      <c r="B781" s="12">
        <v>851472.0</v>
      </c>
      <c r="C781" s="15" t="s">
        <v>9561</v>
      </c>
      <c r="D781" s="15">
        <v>8626003.0</v>
      </c>
      <c r="E781" s="15" t="s">
        <v>10329</v>
      </c>
      <c r="F781" s="15" t="str">
        <f>VLOOKUP(WEEKDAY(E781),'Dia da Semana'!$S:$T,2,FALSE)</f>
        <v>Sexta</v>
      </c>
      <c r="G781" s="13" t="s">
        <v>10347</v>
      </c>
      <c r="H781" s="33" t="s">
        <v>8184</v>
      </c>
      <c r="I781" s="1"/>
      <c r="J781" s="1"/>
      <c r="K781" s="1"/>
      <c r="L781" s="1"/>
      <c r="M781" s="1"/>
      <c r="N781" s="15"/>
      <c r="O781" s="1"/>
      <c r="P781" s="1"/>
      <c r="Q781" s="1"/>
      <c r="R781" s="1"/>
      <c r="S781" s="1"/>
      <c r="T781" s="1"/>
      <c r="U781" s="1"/>
      <c r="V781" s="1"/>
      <c r="W781" s="1"/>
      <c r="X781" s="1"/>
      <c r="Y781" s="1"/>
      <c r="Z781" s="1"/>
    </row>
    <row r="782" ht="14.25" customHeight="1">
      <c r="A782" s="1"/>
      <c r="B782" s="12">
        <v>851819.0</v>
      </c>
      <c r="C782" s="15" t="s">
        <v>4186</v>
      </c>
      <c r="D782" s="15">
        <v>3175327.0</v>
      </c>
      <c r="E782" s="15" t="s">
        <v>10329</v>
      </c>
      <c r="F782" s="15" t="str">
        <f>VLOOKUP(WEEKDAY(E782),'Dia da Semana'!$S:$T,2,FALSE)</f>
        <v>Sexta</v>
      </c>
      <c r="G782" s="13" t="s">
        <v>10348</v>
      </c>
      <c r="H782" s="33" t="s">
        <v>8184</v>
      </c>
      <c r="I782" s="1"/>
      <c r="J782" s="1"/>
      <c r="K782" s="1"/>
      <c r="L782" s="1"/>
      <c r="M782" s="1"/>
      <c r="N782" s="15"/>
      <c r="O782" s="1"/>
      <c r="P782" s="1"/>
      <c r="Q782" s="1"/>
      <c r="R782" s="1"/>
      <c r="S782" s="1"/>
      <c r="T782" s="1"/>
      <c r="U782" s="1"/>
      <c r="V782" s="1"/>
      <c r="W782" s="1"/>
      <c r="X782" s="1"/>
      <c r="Y782" s="1"/>
      <c r="Z782" s="1"/>
    </row>
    <row r="783" ht="14.25" customHeight="1">
      <c r="A783" s="1"/>
      <c r="B783" s="12">
        <v>852231.0</v>
      </c>
      <c r="C783" s="15" t="s">
        <v>2410</v>
      </c>
      <c r="D783" s="15">
        <v>2054904.0</v>
      </c>
      <c r="E783" s="15" t="s">
        <v>10329</v>
      </c>
      <c r="F783" s="15" t="str">
        <f>VLOOKUP(WEEKDAY(E783),'Dia da Semana'!$S:$T,2,FALSE)</f>
        <v>Sexta</v>
      </c>
      <c r="G783" s="13" t="s">
        <v>10349</v>
      </c>
      <c r="H783" s="33" t="s">
        <v>8184</v>
      </c>
      <c r="I783" s="1"/>
      <c r="J783" s="1"/>
      <c r="K783" s="1"/>
      <c r="L783" s="1"/>
      <c r="M783" s="1"/>
      <c r="N783" s="15"/>
      <c r="O783" s="1"/>
      <c r="P783" s="1"/>
      <c r="Q783" s="1"/>
      <c r="R783" s="1"/>
      <c r="S783" s="1"/>
      <c r="T783" s="1"/>
      <c r="U783" s="1"/>
      <c r="V783" s="1"/>
      <c r="W783" s="1"/>
      <c r="X783" s="1"/>
      <c r="Y783" s="1"/>
      <c r="Z783" s="1"/>
    </row>
    <row r="784" ht="14.25" customHeight="1">
      <c r="A784" s="1"/>
      <c r="B784" s="12">
        <v>852342.0</v>
      </c>
      <c r="C784" s="15" t="s">
        <v>2410</v>
      </c>
      <c r="D784" s="15">
        <v>6456051.0</v>
      </c>
      <c r="E784" s="15" t="s">
        <v>10329</v>
      </c>
      <c r="F784" s="15" t="str">
        <f>VLOOKUP(WEEKDAY(E784),'Dia da Semana'!$S:$T,2,FALSE)</f>
        <v>Sexta</v>
      </c>
      <c r="G784" s="13" t="s">
        <v>10350</v>
      </c>
      <c r="H784" s="33" t="s">
        <v>8184</v>
      </c>
      <c r="I784" s="1"/>
      <c r="J784" s="1"/>
      <c r="K784" s="1"/>
      <c r="L784" s="1"/>
      <c r="M784" s="1"/>
      <c r="N784" s="15"/>
      <c r="O784" s="1"/>
      <c r="P784" s="1"/>
      <c r="Q784" s="1"/>
      <c r="R784" s="1"/>
      <c r="S784" s="1"/>
      <c r="T784" s="1"/>
      <c r="U784" s="1"/>
      <c r="V784" s="1"/>
      <c r="W784" s="1"/>
      <c r="X784" s="1"/>
      <c r="Y784" s="1"/>
      <c r="Z784" s="1"/>
    </row>
    <row r="785" ht="14.25" customHeight="1">
      <c r="A785" s="1"/>
      <c r="B785" s="12">
        <v>852459.0</v>
      </c>
      <c r="C785" s="15" t="s">
        <v>2410</v>
      </c>
      <c r="D785" s="15">
        <v>8457674.0</v>
      </c>
      <c r="E785" s="15" t="s">
        <v>10329</v>
      </c>
      <c r="F785" s="15" t="str">
        <f>VLOOKUP(WEEKDAY(E785),'Dia da Semana'!$S:$T,2,FALSE)</f>
        <v>Sexta</v>
      </c>
      <c r="G785" s="13" t="s">
        <v>10351</v>
      </c>
      <c r="H785" s="33" t="s">
        <v>8184</v>
      </c>
      <c r="I785" s="1"/>
      <c r="J785" s="1"/>
      <c r="K785" s="1"/>
      <c r="L785" s="1"/>
      <c r="M785" s="1"/>
      <c r="N785" s="15"/>
      <c r="O785" s="1"/>
      <c r="P785" s="1"/>
      <c r="Q785" s="1"/>
      <c r="R785" s="1"/>
      <c r="S785" s="1"/>
      <c r="T785" s="1"/>
      <c r="U785" s="1"/>
      <c r="V785" s="1"/>
      <c r="W785" s="1"/>
      <c r="X785" s="1"/>
      <c r="Y785" s="1"/>
      <c r="Z785" s="1"/>
    </row>
    <row r="786" ht="14.25" customHeight="1">
      <c r="A786" s="1"/>
      <c r="B786" s="22">
        <v>852952.0</v>
      </c>
      <c r="C786" s="66" t="s">
        <v>2410</v>
      </c>
      <c r="D786" s="66">
        <v>8840509.0</v>
      </c>
      <c r="E786" s="66" t="s">
        <v>10329</v>
      </c>
      <c r="F786" s="66" t="str">
        <f>VLOOKUP(WEEKDAY(E786),'Dia da Semana'!$S:$T,2,FALSE)</f>
        <v>Sexta</v>
      </c>
      <c r="G786" s="26" t="s">
        <v>10352</v>
      </c>
      <c r="H786" s="33" t="s">
        <v>8184</v>
      </c>
      <c r="I786" s="1"/>
      <c r="J786" s="1"/>
      <c r="K786" s="1"/>
      <c r="L786" s="1"/>
      <c r="M786" s="1"/>
      <c r="N786" s="15"/>
      <c r="O786" s="1"/>
      <c r="P786" s="1"/>
      <c r="Q786" s="1"/>
      <c r="R786" s="1"/>
      <c r="S786" s="1"/>
      <c r="T786" s="1"/>
      <c r="U786" s="1"/>
      <c r="V786" s="1"/>
      <c r="W786" s="1"/>
      <c r="X786" s="1"/>
      <c r="Y786" s="1"/>
      <c r="Z786" s="1"/>
    </row>
    <row r="787" ht="14.25" customHeight="1">
      <c r="A787" s="1"/>
      <c r="B787" s="1"/>
      <c r="C787" s="1"/>
      <c r="D787" s="1"/>
      <c r="E787" s="1"/>
      <c r="F787" s="1"/>
      <c r="G787" s="15"/>
      <c r="H787" s="33"/>
      <c r="I787" s="1"/>
      <c r="J787" s="1"/>
      <c r="K787" s="1"/>
      <c r="L787" s="1"/>
      <c r="M787" s="1"/>
      <c r="N787" s="15"/>
      <c r="O787" s="1"/>
      <c r="P787" s="1"/>
      <c r="Q787" s="1"/>
      <c r="R787" s="1"/>
      <c r="S787" s="1"/>
      <c r="T787" s="1"/>
      <c r="U787" s="1"/>
      <c r="V787" s="1"/>
      <c r="W787" s="1"/>
      <c r="X787" s="1"/>
      <c r="Y787" s="1"/>
      <c r="Z787" s="1"/>
    </row>
    <row r="788" ht="14.25" customHeight="1">
      <c r="A788" s="1"/>
      <c r="B788" s="1"/>
      <c r="C788" s="1"/>
      <c r="D788" s="1"/>
      <c r="E788" s="1"/>
      <c r="F788" s="1"/>
      <c r="G788" s="15"/>
      <c r="H788" s="33"/>
      <c r="I788" s="1"/>
      <c r="J788" s="1"/>
      <c r="K788" s="1"/>
      <c r="L788" s="1"/>
      <c r="M788" s="1"/>
      <c r="N788" s="15"/>
      <c r="O788" s="1"/>
      <c r="P788" s="1"/>
      <c r="Q788" s="1"/>
      <c r="R788" s="1"/>
      <c r="S788" s="1"/>
      <c r="T788" s="1"/>
      <c r="U788" s="1"/>
      <c r="V788" s="1"/>
      <c r="W788" s="1"/>
      <c r="X788" s="1"/>
      <c r="Y788" s="1"/>
      <c r="Z788" s="1"/>
    </row>
    <row r="789" ht="14.25" customHeight="1">
      <c r="A789" s="1"/>
      <c r="B789" s="1"/>
      <c r="C789" s="1"/>
      <c r="D789" s="1"/>
      <c r="E789" s="1"/>
      <c r="F789" s="1"/>
      <c r="G789" s="15"/>
      <c r="H789" s="33"/>
      <c r="I789" s="1"/>
      <c r="J789" s="1"/>
      <c r="K789" s="1"/>
      <c r="L789" s="1"/>
      <c r="M789" s="1"/>
      <c r="N789" s="15"/>
      <c r="O789" s="1"/>
      <c r="P789" s="1"/>
      <c r="Q789" s="1"/>
      <c r="R789" s="1"/>
      <c r="S789" s="1"/>
      <c r="T789" s="1"/>
      <c r="U789" s="1"/>
      <c r="V789" s="1"/>
      <c r="W789" s="1"/>
      <c r="X789" s="1"/>
      <c r="Y789" s="1"/>
      <c r="Z789" s="1"/>
    </row>
    <row r="790" ht="14.25" customHeight="1">
      <c r="A790" s="1"/>
      <c r="B790" s="1"/>
      <c r="C790" s="1"/>
      <c r="D790" s="1"/>
      <c r="E790" s="1"/>
      <c r="F790" s="1"/>
      <c r="G790" s="15"/>
      <c r="H790" s="33"/>
      <c r="I790" s="1"/>
      <c r="J790" s="1"/>
      <c r="K790" s="1"/>
      <c r="L790" s="1"/>
      <c r="M790" s="1"/>
      <c r="N790" s="15"/>
      <c r="O790" s="1"/>
      <c r="P790" s="1"/>
      <c r="Q790" s="1"/>
      <c r="R790" s="1"/>
      <c r="S790" s="1"/>
      <c r="T790" s="1"/>
      <c r="U790" s="1"/>
      <c r="V790" s="1"/>
      <c r="W790" s="1"/>
      <c r="X790" s="1"/>
      <c r="Y790" s="1"/>
      <c r="Z790" s="1"/>
    </row>
    <row r="791" ht="14.25" customHeight="1">
      <c r="A791" s="1"/>
      <c r="B791" s="1"/>
      <c r="C791" s="1"/>
      <c r="D791" s="1"/>
      <c r="E791" s="1"/>
      <c r="F791" s="1"/>
      <c r="G791" s="15"/>
      <c r="H791" s="33"/>
      <c r="I791" s="1"/>
      <c r="J791" s="1"/>
      <c r="K791" s="1"/>
      <c r="L791" s="1"/>
      <c r="M791" s="1"/>
      <c r="N791" s="15"/>
      <c r="O791" s="1"/>
      <c r="P791" s="1"/>
      <c r="Q791" s="1"/>
      <c r="R791" s="1"/>
      <c r="S791" s="1"/>
      <c r="T791" s="1"/>
      <c r="U791" s="1"/>
      <c r="V791" s="1"/>
      <c r="W791" s="1"/>
      <c r="X791" s="1"/>
      <c r="Y791" s="1"/>
      <c r="Z791" s="1"/>
    </row>
    <row r="792" ht="14.25" customHeight="1">
      <c r="A792" s="1"/>
      <c r="B792" s="1"/>
      <c r="C792" s="1"/>
      <c r="D792" s="1"/>
      <c r="E792" s="1"/>
      <c r="F792" s="1"/>
      <c r="G792" s="15"/>
      <c r="H792" s="33"/>
      <c r="I792" s="1"/>
      <c r="J792" s="1"/>
      <c r="K792" s="1"/>
      <c r="L792" s="1"/>
      <c r="M792" s="1"/>
      <c r="N792" s="15"/>
      <c r="O792" s="1"/>
      <c r="P792" s="1"/>
      <c r="Q792" s="1"/>
      <c r="R792" s="1"/>
      <c r="S792" s="1"/>
      <c r="T792" s="1"/>
      <c r="U792" s="1"/>
      <c r="V792" s="1"/>
      <c r="W792" s="1"/>
      <c r="X792" s="1"/>
      <c r="Y792" s="1"/>
      <c r="Z792" s="1"/>
    </row>
    <row r="793" ht="14.25" customHeight="1">
      <c r="A793" s="1"/>
      <c r="B793" s="1"/>
      <c r="C793" s="1"/>
      <c r="D793" s="1"/>
      <c r="E793" s="1"/>
      <c r="F793" s="1"/>
      <c r="G793" s="15"/>
      <c r="H793" s="33"/>
      <c r="I793" s="1"/>
      <c r="J793" s="1"/>
      <c r="K793" s="1"/>
      <c r="L793" s="1"/>
      <c r="M793" s="1"/>
      <c r="N793" s="15"/>
      <c r="O793" s="1"/>
      <c r="P793" s="1"/>
      <c r="Q793" s="1"/>
      <c r="R793" s="1"/>
      <c r="S793" s="1"/>
      <c r="T793" s="1"/>
      <c r="U793" s="1"/>
      <c r="V793" s="1"/>
      <c r="W793" s="1"/>
      <c r="X793" s="1"/>
      <c r="Y793" s="1"/>
      <c r="Z793" s="1"/>
    </row>
    <row r="794" ht="14.25" customHeight="1">
      <c r="A794" s="1"/>
      <c r="B794" s="1"/>
      <c r="C794" s="1"/>
      <c r="D794" s="1"/>
      <c r="E794" s="1"/>
      <c r="F794" s="1"/>
      <c r="G794" s="15"/>
      <c r="H794" s="33"/>
      <c r="I794" s="1"/>
      <c r="J794" s="1"/>
      <c r="K794" s="1"/>
      <c r="L794" s="1"/>
      <c r="M794" s="1"/>
      <c r="N794" s="15"/>
      <c r="O794" s="1"/>
      <c r="P794" s="1"/>
      <c r="Q794" s="1"/>
      <c r="R794" s="1"/>
      <c r="S794" s="1"/>
      <c r="T794" s="1"/>
      <c r="U794" s="1"/>
      <c r="V794" s="1"/>
      <c r="W794" s="1"/>
      <c r="X794" s="1"/>
      <c r="Y794" s="1"/>
      <c r="Z794" s="1"/>
    </row>
    <row r="795" ht="14.25" customHeight="1">
      <c r="A795" s="1"/>
      <c r="B795" s="1"/>
      <c r="C795" s="1"/>
      <c r="D795" s="1"/>
      <c r="E795" s="1"/>
      <c r="F795" s="1"/>
      <c r="G795" s="15"/>
      <c r="H795" s="33"/>
      <c r="I795" s="1"/>
      <c r="J795" s="1"/>
      <c r="K795" s="1"/>
      <c r="L795" s="1"/>
      <c r="M795" s="1"/>
      <c r="N795" s="15"/>
      <c r="O795" s="1"/>
      <c r="P795" s="1"/>
      <c r="Q795" s="1"/>
      <c r="R795" s="1"/>
      <c r="S795" s="1"/>
      <c r="T795" s="1"/>
      <c r="U795" s="1"/>
      <c r="V795" s="1"/>
      <c r="W795" s="1"/>
      <c r="X795" s="1"/>
      <c r="Y795" s="1"/>
      <c r="Z795" s="1"/>
    </row>
    <row r="796" ht="14.25" customHeight="1">
      <c r="A796" s="1"/>
      <c r="B796" s="1"/>
      <c r="C796" s="1"/>
      <c r="D796" s="1"/>
      <c r="E796" s="1"/>
      <c r="F796" s="1"/>
      <c r="G796" s="15"/>
      <c r="H796" s="33"/>
      <c r="I796" s="1"/>
      <c r="J796" s="1"/>
      <c r="K796" s="1"/>
      <c r="L796" s="1"/>
      <c r="M796" s="1"/>
      <c r="N796" s="15"/>
      <c r="O796" s="1"/>
      <c r="P796" s="1"/>
      <c r="Q796" s="1"/>
      <c r="R796" s="1"/>
      <c r="S796" s="1"/>
      <c r="T796" s="1"/>
      <c r="U796" s="1"/>
      <c r="V796" s="1"/>
      <c r="W796" s="1"/>
      <c r="X796" s="1"/>
      <c r="Y796" s="1"/>
      <c r="Z796" s="1"/>
    </row>
    <row r="797" ht="14.25" customHeight="1">
      <c r="A797" s="1"/>
      <c r="B797" s="1"/>
      <c r="C797" s="1"/>
      <c r="D797" s="1"/>
      <c r="E797" s="1"/>
      <c r="F797" s="1"/>
      <c r="G797" s="15"/>
      <c r="H797" s="33"/>
      <c r="I797" s="1"/>
      <c r="J797" s="1"/>
      <c r="K797" s="1"/>
      <c r="L797" s="1"/>
      <c r="M797" s="1"/>
      <c r="N797" s="15"/>
      <c r="O797" s="1"/>
      <c r="P797" s="1"/>
      <c r="Q797" s="1"/>
      <c r="R797" s="1"/>
      <c r="S797" s="1"/>
      <c r="T797" s="1"/>
      <c r="U797" s="1"/>
      <c r="V797" s="1"/>
      <c r="W797" s="1"/>
      <c r="X797" s="1"/>
      <c r="Y797" s="1"/>
      <c r="Z797" s="1"/>
    </row>
    <row r="798" ht="14.25" customHeight="1">
      <c r="A798" s="1"/>
      <c r="B798" s="1"/>
      <c r="C798" s="1"/>
      <c r="D798" s="1"/>
      <c r="E798" s="1"/>
      <c r="F798" s="1"/>
      <c r="G798" s="15"/>
      <c r="H798" s="33"/>
      <c r="I798" s="1"/>
      <c r="J798" s="1"/>
      <c r="K798" s="1"/>
      <c r="L798" s="1"/>
      <c r="M798" s="1"/>
      <c r="N798" s="15"/>
      <c r="O798" s="1"/>
      <c r="P798" s="1"/>
      <c r="Q798" s="1"/>
      <c r="R798" s="1"/>
      <c r="S798" s="1"/>
      <c r="T798" s="1"/>
      <c r="U798" s="1"/>
      <c r="V798" s="1"/>
      <c r="W798" s="1"/>
      <c r="X798" s="1"/>
      <c r="Y798" s="1"/>
      <c r="Z798" s="1"/>
    </row>
    <row r="799" ht="14.25" customHeight="1">
      <c r="A799" s="1"/>
      <c r="B799" s="1"/>
      <c r="C799" s="1"/>
      <c r="D799" s="1"/>
      <c r="E799" s="1"/>
      <c r="F799" s="1"/>
      <c r="G799" s="15"/>
      <c r="H799" s="33"/>
      <c r="I799" s="1"/>
      <c r="J799" s="1"/>
      <c r="K799" s="1"/>
      <c r="L799" s="1"/>
      <c r="M799" s="1"/>
      <c r="N799" s="15"/>
      <c r="O799" s="1"/>
      <c r="P799" s="1"/>
      <c r="Q799" s="1"/>
      <c r="R799" s="1"/>
      <c r="S799" s="1"/>
      <c r="T799" s="1"/>
      <c r="U799" s="1"/>
      <c r="V799" s="1"/>
      <c r="W799" s="1"/>
      <c r="X799" s="1"/>
      <c r="Y799" s="1"/>
      <c r="Z799" s="1"/>
    </row>
    <row r="800" ht="14.25" customHeight="1">
      <c r="A800" s="1"/>
      <c r="B800" s="1"/>
      <c r="C800" s="1"/>
      <c r="D800" s="1"/>
      <c r="E800" s="1"/>
      <c r="F800" s="1"/>
      <c r="G800" s="15"/>
      <c r="H800" s="33"/>
      <c r="I800" s="1"/>
      <c r="J800" s="1"/>
      <c r="K800" s="1"/>
      <c r="L800" s="1"/>
      <c r="M800" s="1"/>
      <c r="N800" s="15"/>
      <c r="O800" s="1"/>
      <c r="P800" s="1"/>
      <c r="Q800" s="1"/>
      <c r="R800" s="1"/>
      <c r="S800" s="1"/>
      <c r="T800" s="1"/>
      <c r="U800" s="1"/>
      <c r="V800" s="1"/>
      <c r="W800" s="1"/>
      <c r="X800" s="1"/>
      <c r="Y800" s="1"/>
      <c r="Z800" s="1"/>
    </row>
    <row r="801" ht="14.25" customHeight="1">
      <c r="A801" s="1"/>
      <c r="B801" s="1"/>
      <c r="C801" s="1"/>
      <c r="D801" s="1"/>
      <c r="E801" s="1"/>
      <c r="F801" s="1"/>
      <c r="G801" s="15"/>
      <c r="H801" s="33"/>
      <c r="I801" s="1"/>
      <c r="J801" s="1"/>
      <c r="K801" s="1"/>
      <c r="L801" s="1"/>
      <c r="M801" s="1"/>
      <c r="N801" s="15"/>
      <c r="O801" s="1"/>
      <c r="P801" s="1"/>
      <c r="Q801" s="1"/>
      <c r="R801" s="1"/>
      <c r="S801" s="1"/>
      <c r="T801" s="1"/>
      <c r="U801" s="1"/>
      <c r="V801" s="1"/>
      <c r="W801" s="1"/>
      <c r="X801" s="1"/>
      <c r="Y801" s="1"/>
      <c r="Z801" s="1"/>
    </row>
    <row r="802" ht="14.25" customHeight="1">
      <c r="A802" s="1"/>
      <c r="B802" s="1"/>
      <c r="C802" s="1"/>
      <c r="D802" s="1"/>
      <c r="E802" s="1"/>
      <c r="F802" s="1"/>
      <c r="G802" s="15"/>
      <c r="H802" s="33"/>
      <c r="I802" s="1"/>
      <c r="J802" s="1"/>
      <c r="K802" s="1"/>
      <c r="L802" s="1"/>
      <c r="M802" s="1"/>
      <c r="N802" s="15"/>
      <c r="O802" s="1"/>
      <c r="P802" s="1"/>
      <c r="Q802" s="1"/>
      <c r="R802" s="1"/>
      <c r="S802" s="1"/>
      <c r="T802" s="1"/>
      <c r="U802" s="1"/>
      <c r="V802" s="1"/>
      <c r="W802" s="1"/>
      <c r="X802" s="1"/>
      <c r="Y802" s="1"/>
      <c r="Z802" s="1"/>
    </row>
    <row r="803" ht="14.25" customHeight="1">
      <c r="A803" s="1"/>
      <c r="B803" s="1"/>
      <c r="C803" s="1"/>
      <c r="D803" s="1"/>
      <c r="E803" s="1"/>
      <c r="F803" s="1"/>
      <c r="G803" s="15"/>
      <c r="H803" s="33"/>
      <c r="I803" s="1"/>
      <c r="J803" s="1"/>
      <c r="K803" s="1"/>
      <c r="L803" s="1"/>
      <c r="M803" s="1"/>
      <c r="N803" s="15"/>
      <c r="O803" s="1"/>
      <c r="P803" s="1"/>
      <c r="Q803" s="1"/>
      <c r="R803" s="1"/>
      <c r="S803" s="1"/>
      <c r="T803" s="1"/>
      <c r="U803" s="1"/>
      <c r="V803" s="1"/>
      <c r="W803" s="1"/>
      <c r="X803" s="1"/>
      <c r="Y803" s="1"/>
      <c r="Z803" s="1"/>
    </row>
    <row r="804" ht="14.25" customHeight="1">
      <c r="A804" s="1"/>
      <c r="B804" s="1"/>
      <c r="C804" s="1"/>
      <c r="D804" s="1"/>
      <c r="E804" s="1"/>
      <c r="F804" s="1"/>
      <c r="G804" s="15"/>
      <c r="H804" s="33"/>
      <c r="I804" s="1"/>
      <c r="J804" s="1"/>
      <c r="K804" s="1"/>
      <c r="L804" s="1"/>
      <c r="M804" s="1"/>
      <c r="N804" s="15"/>
      <c r="O804" s="1"/>
      <c r="P804" s="1"/>
      <c r="Q804" s="1"/>
      <c r="R804" s="1"/>
      <c r="S804" s="1"/>
      <c r="T804" s="1"/>
      <c r="U804" s="1"/>
      <c r="V804" s="1"/>
      <c r="W804" s="1"/>
      <c r="X804" s="1"/>
      <c r="Y804" s="1"/>
      <c r="Z804" s="1"/>
    </row>
    <row r="805" ht="14.25" customHeight="1">
      <c r="A805" s="1"/>
      <c r="B805" s="1"/>
      <c r="C805" s="1"/>
      <c r="D805" s="1"/>
      <c r="E805" s="1"/>
      <c r="F805" s="1"/>
      <c r="G805" s="15"/>
      <c r="H805" s="33"/>
      <c r="I805" s="1"/>
      <c r="J805" s="1"/>
      <c r="K805" s="1"/>
      <c r="L805" s="1"/>
      <c r="M805" s="1"/>
      <c r="N805" s="15"/>
      <c r="O805" s="1"/>
      <c r="P805" s="1"/>
      <c r="Q805" s="1"/>
      <c r="R805" s="1"/>
      <c r="S805" s="1"/>
      <c r="T805" s="1"/>
      <c r="U805" s="1"/>
      <c r="V805" s="1"/>
      <c r="W805" s="1"/>
      <c r="X805" s="1"/>
      <c r="Y805" s="1"/>
      <c r="Z805" s="1"/>
    </row>
    <row r="806" ht="14.25" customHeight="1">
      <c r="A806" s="1"/>
      <c r="B806" s="1"/>
      <c r="C806" s="1"/>
      <c r="D806" s="1"/>
      <c r="E806" s="1"/>
      <c r="F806" s="1"/>
      <c r="G806" s="15"/>
      <c r="H806" s="33"/>
      <c r="I806" s="1"/>
      <c r="J806" s="1"/>
      <c r="K806" s="1"/>
      <c r="L806" s="1"/>
      <c r="M806" s="1"/>
      <c r="N806" s="15"/>
      <c r="O806" s="1"/>
      <c r="P806" s="1"/>
      <c r="Q806" s="1"/>
      <c r="R806" s="1"/>
      <c r="S806" s="1"/>
      <c r="T806" s="1"/>
      <c r="U806" s="1"/>
      <c r="V806" s="1"/>
      <c r="W806" s="1"/>
      <c r="X806" s="1"/>
      <c r="Y806" s="1"/>
      <c r="Z806" s="1"/>
    </row>
    <row r="807" ht="14.25" customHeight="1">
      <c r="A807" s="1"/>
      <c r="B807" s="1"/>
      <c r="C807" s="1"/>
      <c r="D807" s="1"/>
      <c r="E807" s="1"/>
      <c r="F807" s="1"/>
      <c r="G807" s="15"/>
      <c r="H807" s="33"/>
      <c r="I807" s="1"/>
      <c r="J807" s="1"/>
      <c r="K807" s="1"/>
      <c r="L807" s="1"/>
      <c r="M807" s="1"/>
      <c r="N807" s="15"/>
      <c r="O807" s="1"/>
      <c r="P807" s="1"/>
      <c r="Q807" s="1"/>
      <c r="R807" s="1"/>
      <c r="S807" s="1"/>
      <c r="T807" s="1"/>
      <c r="U807" s="1"/>
      <c r="V807" s="1"/>
      <c r="W807" s="1"/>
      <c r="X807" s="1"/>
      <c r="Y807" s="1"/>
      <c r="Z807" s="1"/>
    </row>
    <row r="808" ht="14.25" customHeight="1">
      <c r="A808" s="1"/>
      <c r="B808" s="1"/>
      <c r="C808" s="1"/>
      <c r="D808" s="1"/>
      <c r="E808" s="1"/>
      <c r="F808" s="1"/>
      <c r="G808" s="15"/>
      <c r="H808" s="33"/>
      <c r="I808" s="1"/>
      <c r="J808" s="1"/>
      <c r="K808" s="1"/>
      <c r="L808" s="1"/>
      <c r="M808" s="1"/>
      <c r="N808" s="15"/>
      <c r="O808" s="1"/>
      <c r="P808" s="1"/>
      <c r="Q808" s="1"/>
      <c r="R808" s="1"/>
      <c r="S808" s="1"/>
      <c r="T808" s="1"/>
      <c r="U808" s="1"/>
      <c r="V808" s="1"/>
      <c r="W808" s="1"/>
      <c r="X808" s="1"/>
      <c r="Y808" s="1"/>
      <c r="Z808" s="1"/>
    </row>
    <row r="809" ht="14.25" customHeight="1">
      <c r="A809" s="1"/>
      <c r="B809" s="1"/>
      <c r="C809" s="1"/>
      <c r="D809" s="1"/>
      <c r="E809" s="1"/>
      <c r="F809" s="1"/>
      <c r="G809" s="15"/>
      <c r="H809" s="33"/>
      <c r="I809" s="1"/>
      <c r="J809" s="1"/>
      <c r="K809" s="1"/>
      <c r="L809" s="1"/>
      <c r="M809" s="1"/>
      <c r="N809" s="15"/>
      <c r="O809" s="1"/>
      <c r="P809" s="1"/>
      <c r="Q809" s="1"/>
      <c r="R809" s="1"/>
      <c r="S809" s="1"/>
      <c r="T809" s="1"/>
      <c r="U809" s="1"/>
      <c r="V809" s="1"/>
      <c r="W809" s="1"/>
      <c r="X809" s="1"/>
      <c r="Y809" s="1"/>
      <c r="Z809" s="1"/>
    </row>
    <row r="810" ht="14.25" customHeight="1">
      <c r="A810" s="1"/>
      <c r="B810" s="1"/>
      <c r="C810" s="1"/>
      <c r="D810" s="1"/>
      <c r="E810" s="1"/>
      <c r="F810" s="1"/>
      <c r="G810" s="15"/>
      <c r="H810" s="33"/>
      <c r="I810" s="1"/>
      <c r="J810" s="1"/>
      <c r="K810" s="1"/>
      <c r="L810" s="1"/>
      <c r="M810" s="1"/>
      <c r="N810" s="15"/>
      <c r="O810" s="1"/>
      <c r="P810" s="1"/>
      <c r="Q810" s="1"/>
      <c r="R810" s="1"/>
      <c r="S810" s="1"/>
      <c r="T810" s="1"/>
      <c r="U810" s="1"/>
      <c r="V810" s="1"/>
      <c r="W810" s="1"/>
      <c r="X810" s="1"/>
      <c r="Y810" s="1"/>
      <c r="Z810" s="1"/>
    </row>
    <row r="811" ht="14.25" customHeight="1">
      <c r="A811" s="1"/>
      <c r="B811" s="1"/>
      <c r="C811" s="1"/>
      <c r="D811" s="1"/>
      <c r="E811" s="1"/>
      <c r="F811" s="1"/>
      <c r="G811" s="15"/>
      <c r="H811" s="33"/>
      <c r="I811" s="1"/>
      <c r="J811" s="1"/>
      <c r="K811" s="1"/>
      <c r="L811" s="1"/>
      <c r="M811" s="1"/>
      <c r="N811" s="15"/>
      <c r="O811" s="1"/>
      <c r="P811" s="1"/>
      <c r="Q811" s="1"/>
      <c r="R811" s="1"/>
      <c r="S811" s="1"/>
      <c r="T811" s="1"/>
      <c r="U811" s="1"/>
      <c r="V811" s="1"/>
      <c r="W811" s="1"/>
      <c r="X811" s="1"/>
      <c r="Y811" s="1"/>
      <c r="Z811" s="1"/>
    </row>
    <row r="812" ht="14.25" customHeight="1">
      <c r="A812" s="1"/>
      <c r="B812" s="1"/>
      <c r="C812" s="1"/>
      <c r="D812" s="1"/>
      <c r="E812" s="1"/>
      <c r="F812" s="1"/>
      <c r="G812" s="15"/>
      <c r="H812" s="33"/>
      <c r="I812" s="1"/>
      <c r="J812" s="1"/>
      <c r="K812" s="1"/>
      <c r="L812" s="1"/>
      <c r="M812" s="1"/>
      <c r="N812" s="15"/>
      <c r="O812" s="1"/>
      <c r="P812" s="1"/>
      <c r="Q812" s="1"/>
      <c r="R812" s="1"/>
      <c r="S812" s="1"/>
      <c r="T812" s="1"/>
      <c r="U812" s="1"/>
      <c r="V812" s="1"/>
      <c r="W812" s="1"/>
      <c r="X812" s="1"/>
      <c r="Y812" s="1"/>
      <c r="Z812" s="1"/>
    </row>
    <row r="813" ht="14.25" customHeight="1">
      <c r="A813" s="1"/>
      <c r="B813" s="1"/>
      <c r="C813" s="1"/>
      <c r="D813" s="1"/>
      <c r="E813" s="1"/>
      <c r="F813" s="1"/>
      <c r="G813" s="15"/>
      <c r="H813" s="33"/>
      <c r="I813" s="1"/>
      <c r="J813" s="1"/>
      <c r="K813" s="1"/>
      <c r="L813" s="1"/>
      <c r="M813" s="1"/>
      <c r="N813" s="15"/>
      <c r="O813" s="1"/>
      <c r="P813" s="1"/>
      <c r="Q813" s="1"/>
      <c r="R813" s="1"/>
      <c r="S813" s="1"/>
      <c r="T813" s="1"/>
      <c r="U813" s="1"/>
      <c r="V813" s="1"/>
      <c r="W813" s="1"/>
      <c r="X813" s="1"/>
      <c r="Y813" s="1"/>
      <c r="Z813" s="1"/>
    </row>
    <row r="814" ht="14.25" customHeight="1">
      <c r="A814" s="1"/>
      <c r="B814" s="1"/>
      <c r="C814" s="1"/>
      <c r="D814" s="1"/>
      <c r="E814" s="1"/>
      <c r="F814" s="1"/>
      <c r="G814" s="15"/>
      <c r="H814" s="33"/>
      <c r="I814" s="1"/>
      <c r="J814" s="1"/>
      <c r="K814" s="1"/>
      <c r="L814" s="1"/>
      <c r="M814" s="1"/>
      <c r="N814" s="15"/>
      <c r="O814" s="1"/>
      <c r="P814" s="1"/>
      <c r="Q814" s="1"/>
      <c r="R814" s="1"/>
      <c r="S814" s="1"/>
      <c r="T814" s="1"/>
      <c r="U814" s="1"/>
      <c r="V814" s="1"/>
      <c r="W814" s="1"/>
      <c r="X814" s="1"/>
      <c r="Y814" s="1"/>
      <c r="Z814" s="1"/>
    </row>
    <row r="815" ht="14.25" customHeight="1">
      <c r="A815" s="1"/>
      <c r="B815" s="1"/>
      <c r="C815" s="1"/>
      <c r="D815" s="1"/>
      <c r="E815" s="1"/>
      <c r="F815" s="1"/>
      <c r="G815" s="15"/>
      <c r="H815" s="33"/>
      <c r="I815" s="1"/>
      <c r="J815" s="1"/>
      <c r="K815" s="1"/>
      <c r="L815" s="1"/>
      <c r="M815" s="1"/>
      <c r="N815" s="15"/>
      <c r="O815" s="1"/>
      <c r="P815" s="1"/>
      <c r="Q815" s="1"/>
      <c r="R815" s="1"/>
      <c r="S815" s="1"/>
      <c r="T815" s="1"/>
      <c r="U815" s="1"/>
      <c r="V815" s="1"/>
      <c r="W815" s="1"/>
      <c r="X815" s="1"/>
      <c r="Y815" s="1"/>
      <c r="Z815" s="1"/>
    </row>
    <row r="816" ht="14.25" customHeight="1">
      <c r="A816" s="1"/>
      <c r="B816" s="1"/>
      <c r="C816" s="1"/>
      <c r="D816" s="1"/>
      <c r="E816" s="1"/>
      <c r="F816" s="1"/>
      <c r="G816" s="15"/>
      <c r="H816" s="33"/>
      <c r="I816" s="1"/>
      <c r="J816" s="1"/>
      <c r="K816" s="1"/>
      <c r="L816" s="1"/>
      <c r="M816" s="1"/>
      <c r="N816" s="15"/>
      <c r="O816" s="1"/>
      <c r="P816" s="1"/>
      <c r="Q816" s="1"/>
      <c r="R816" s="1"/>
      <c r="S816" s="1"/>
      <c r="T816" s="1"/>
      <c r="U816" s="1"/>
      <c r="V816" s="1"/>
      <c r="W816" s="1"/>
      <c r="X816" s="1"/>
      <c r="Y816" s="1"/>
      <c r="Z816" s="1"/>
    </row>
    <row r="817" ht="14.25" customHeight="1">
      <c r="A817" s="1"/>
      <c r="B817" s="1"/>
      <c r="C817" s="1"/>
      <c r="D817" s="1"/>
      <c r="E817" s="1"/>
      <c r="F817" s="1"/>
      <c r="G817" s="15"/>
      <c r="H817" s="33"/>
      <c r="I817" s="1"/>
      <c r="J817" s="1"/>
      <c r="K817" s="1"/>
      <c r="L817" s="1"/>
      <c r="M817" s="1"/>
      <c r="N817" s="15"/>
      <c r="O817" s="1"/>
      <c r="P817" s="1"/>
      <c r="Q817" s="1"/>
      <c r="R817" s="1"/>
      <c r="S817" s="1"/>
      <c r="T817" s="1"/>
      <c r="U817" s="1"/>
      <c r="V817" s="1"/>
      <c r="W817" s="1"/>
      <c r="X817" s="1"/>
      <c r="Y817" s="1"/>
      <c r="Z817" s="1"/>
    </row>
    <row r="818" ht="14.25" customHeight="1">
      <c r="A818" s="1"/>
      <c r="B818" s="1"/>
      <c r="C818" s="1"/>
      <c r="D818" s="1"/>
      <c r="E818" s="1"/>
      <c r="F818" s="1"/>
      <c r="G818" s="15"/>
      <c r="H818" s="33"/>
      <c r="I818" s="1"/>
      <c r="J818" s="1"/>
      <c r="K818" s="1"/>
      <c r="L818" s="1"/>
      <c r="M818" s="1"/>
      <c r="N818" s="15"/>
      <c r="O818" s="1"/>
      <c r="P818" s="1"/>
      <c r="Q818" s="1"/>
      <c r="R818" s="1"/>
      <c r="S818" s="1"/>
      <c r="T818" s="1"/>
      <c r="U818" s="1"/>
      <c r="V818" s="1"/>
      <c r="W818" s="1"/>
      <c r="X818" s="1"/>
      <c r="Y818" s="1"/>
      <c r="Z818" s="1"/>
    </row>
    <row r="819" ht="14.25" customHeight="1">
      <c r="A819" s="1"/>
      <c r="B819" s="1"/>
      <c r="C819" s="1"/>
      <c r="D819" s="1"/>
      <c r="E819" s="1"/>
      <c r="F819" s="1"/>
      <c r="G819" s="15"/>
      <c r="H819" s="33"/>
      <c r="I819" s="1"/>
      <c r="J819" s="1"/>
      <c r="K819" s="1"/>
      <c r="L819" s="1"/>
      <c r="M819" s="1"/>
      <c r="N819" s="15"/>
      <c r="O819" s="1"/>
      <c r="P819" s="1"/>
      <c r="Q819" s="1"/>
      <c r="R819" s="1"/>
      <c r="S819" s="1"/>
      <c r="T819" s="1"/>
      <c r="U819" s="1"/>
      <c r="V819" s="1"/>
      <c r="W819" s="1"/>
      <c r="X819" s="1"/>
      <c r="Y819" s="1"/>
      <c r="Z819" s="1"/>
    </row>
    <row r="820" ht="14.25" customHeight="1">
      <c r="A820" s="1"/>
      <c r="B820" s="1"/>
      <c r="C820" s="1"/>
      <c r="D820" s="1"/>
      <c r="E820" s="1"/>
      <c r="F820" s="1"/>
      <c r="G820" s="15"/>
      <c r="H820" s="33"/>
      <c r="I820" s="1"/>
      <c r="J820" s="1"/>
      <c r="K820" s="1"/>
      <c r="L820" s="1"/>
      <c r="M820" s="1"/>
      <c r="N820" s="15"/>
      <c r="O820" s="1"/>
      <c r="P820" s="1"/>
      <c r="Q820" s="1"/>
      <c r="R820" s="1"/>
      <c r="S820" s="1"/>
      <c r="T820" s="1"/>
      <c r="U820" s="1"/>
      <c r="V820" s="1"/>
      <c r="W820" s="1"/>
      <c r="X820" s="1"/>
      <c r="Y820" s="1"/>
      <c r="Z820" s="1"/>
    </row>
    <row r="821" ht="14.25" customHeight="1">
      <c r="A821" s="1"/>
      <c r="B821" s="1"/>
      <c r="C821" s="1"/>
      <c r="D821" s="1"/>
      <c r="E821" s="1"/>
      <c r="F821" s="1"/>
      <c r="G821" s="15"/>
      <c r="H821" s="33"/>
      <c r="I821" s="1"/>
      <c r="J821" s="1"/>
      <c r="K821" s="1"/>
      <c r="L821" s="1"/>
      <c r="M821" s="1"/>
      <c r="N821" s="15"/>
      <c r="O821" s="1"/>
      <c r="P821" s="1"/>
      <c r="Q821" s="1"/>
      <c r="R821" s="1"/>
      <c r="S821" s="1"/>
      <c r="T821" s="1"/>
      <c r="U821" s="1"/>
      <c r="V821" s="1"/>
      <c r="W821" s="1"/>
      <c r="X821" s="1"/>
      <c r="Y821" s="1"/>
      <c r="Z821" s="1"/>
    </row>
    <row r="822" ht="14.25" customHeight="1">
      <c r="A822" s="1"/>
      <c r="B822" s="1"/>
      <c r="C822" s="1"/>
      <c r="D822" s="1"/>
      <c r="E822" s="1"/>
      <c r="F822" s="1"/>
      <c r="G822" s="15"/>
      <c r="H822" s="33"/>
      <c r="I822" s="1"/>
      <c r="J822" s="1"/>
      <c r="K822" s="1"/>
      <c r="L822" s="1"/>
      <c r="M822" s="1"/>
      <c r="N822" s="15"/>
      <c r="O822" s="1"/>
      <c r="P822" s="1"/>
      <c r="Q822" s="1"/>
      <c r="R822" s="1"/>
      <c r="S822" s="1"/>
      <c r="T822" s="1"/>
      <c r="U822" s="1"/>
      <c r="V822" s="1"/>
      <c r="W822" s="1"/>
      <c r="X822" s="1"/>
      <c r="Y822" s="1"/>
      <c r="Z822" s="1"/>
    </row>
    <row r="823" ht="14.25" customHeight="1">
      <c r="A823" s="1"/>
      <c r="B823" s="1"/>
      <c r="C823" s="1"/>
      <c r="D823" s="1"/>
      <c r="E823" s="1"/>
      <c r="F823" s="1"/>
      <c r="G823" s="15"/>
      <c r="H823" s="33"/>
      <c r="I823" s="1"/>
      <c r="J823" s="1"/>
      <c r="K823" s="1"/>
      <c r="L823" s="1"/>
      <c r="M823" s="1"/>
      <c r="N823" s="15"/>
      <c r="O823" s="1"/>
      <c r="P823" s="1"/>
      <c r="Q823" s="1"/>
      <c r="R823" s="1"/>
      <c r="S823" s="1"/>
      <c r="T823" s="1"/>
      <c r="U823" s="1"/>
      <c r="V823" s="1"/>
      <c r="W823" s="1"/>
      <c r="X823" s="1"/>
      <c r="Y823" s="1"/>
      <c r="Z823" s="1"/>
    </row>
    <row r="824" ht="14.25" customHeight="1">
      <c r="A824" s="1"/>
      <c r="B824" s="1"/>
      <c r="C824" s="1"/>
      <c r="D824" s="1"/>
      <c r="E824" s="1"/>
      <c r="F824" s="1"/>
      <c r="G824" s="15"/>
      <c r="H824" s="33"/>
      <c r="I824" s="1"/>
      <c r="J824" s="1"/>
      <c r="K824" s="1"/>
      <c r="L824" s="1"/>
      <c r="M824" s="1"/>
      <c r="N824" s="15"/>
      <c r="O824" s="1"/>
      <c r="P824" s="1"/>
      <c r="Q824" s="1"/>
      <c r="R824" s="1"/>
      <c r="S824" s="1"/>
      <c r="T824" s="1"/>
      <c r="U824" s="1"/>
      <c r="V824" s="1"/>
      <c r="W824" s="1"/>
      <c r="X824" s="1"/>
      <c r="Y824" s="1"/>
      <c r="Z824" s="1"/>
    </row>
    <row r="825" ht="14.25" customHeight="1">
      <c r="A825" s="1"/>
      <c r="B825" s="1"/>
      <c r="C825" s="1"/>
      <c r="D825" s="1"/>
      <c r="E825" s="1"/>
      <c r="F825" s="1"/>
      <c r="G825" s="15"/>
      <c r="H825" s="33"/>
      <c r="I825" s="1"/>
      <c r="J825" s="1"/>
      <c r="K825" s="1"/>
      <c r="L825" s="1"/>
      <c r="M825" s="1"/>
      <c r="N825" s="15"/>
      <c r="O825" s="1"/>
      <c r="P825" s="1"/>
      <c r="Q825" s="1"/>
      <c r="R825" s="1"/>
      <c r="S825" s="1"/>
      <c r="T825" s="1"/>
      <c r="U825" s="1"/>
      <c r="V825" s="1"/>
      <c r="W825" s="1"/>
      <c r="X825" s="1"/>
      <c r="Y825" s="1"/>
      <c r="Z825" s="1"/>
    </row>
    <row r="826" ht="14.25" customHeight="1">
      <c r="A826" s="1"/>
      <c r="B826" s="1"/>
      <c r="C826" s="1"/>
      <c r="D826" s="1"/>
      <c r="E826" s="1"/>
      <c r="F826" s="1"/>
      <c r="G826" s="15"/>
      <c r="H826" s="33"/>
      <c r="I826" s="1"/>
      <c r="J826" s="1"/>
      <c r="K826" s="1"/>
      <c r="L826" s="1"/>
      <c r="M826" s="1"/>
      <c r="N826" s="15"/>
      <c r="O826" s="1"/>
      <c r="P826" s="1"/>
      <c r="Q826" s="1"/>
      <c r="R826" s="1"/>
      <c r="S826" s="1"/>
      <c r="T826" s="1"/>
      <c r="U826" s="1"/>
      <c r="V826" s="1"/>
      <c r="W826" s="1"/>
      <c r="X826" s="1"/>
      <c r="Y826" s="1"/>
      <c r="Z826" s="1"/>
    </row>
    <row r="827" ht="14.25" customHeight="1">
      <c r="A827" s="1"/>
      <c r="B827" s="1"/>
      <c r="C827" s="1"/>
      <c r="D827" s="1"/>
      <c r="E827" s="1"/>
      <c r="F827" s="1"/>
      <c r="G827" s="15"/>
      <c r="H827" s="33"/>
      <c r="I827" s="1"/>
      <c r="J827" s="1"/>
      <c r="K827" s="1"/>
      <c r="L827" s="1"/>
      <c r="M827" s="1"/>
      <c r="N827" s="15"/>
      <c r="O827" s="1"/>
      <c r="P827" s="1"/>
      <c r="Q827" s="1"/>
      <c r="R827" s="1"/>
      <c r="S827" s="1"/>
      <c r="T827" s="1"/>
      <c r="U827" s="1"/>
      <c r="V827" s="1"/>
      <c r="W827" s="1"/>
      <c r="X827" s="1"/>
      <c r="Y827" s="1"/>
      <c r="Z827" s="1"/>
    </row>
    <row r="828" ht="14.25" customHeight="1">
      <c r="A828" s="1"/>
      <c r="B828" s="1"/>
      <c r="C828" s="1"/>
      <c r="D828" s="1"/>
      <c r="E828" s="1"/>
      <c r="F828" s="1"/>
      <c r="G828" s="15"/>
      <c r="H828" s="33"/>
      <c r="I828" s="1"/>
      <c r="J828" s="1"/>
      <c r="K828" s="1"/>
      <c r="L828" s="1"/>
      <c r="M828" s="1"/>
      <c r="N828" s="15"/>
      <c r="O828" s="1"/>
      <c r="P828" s="1"/>
      <c r="Q828" s="1"/>
      <c r="R828" s="1"/>
      <c r="S828" s="1"/>
      <c r="T828" s="1"/>
      <c r="U828" s="1"/>
      <c r="V828" s="1"/>
      <c r="W828" s="1"/>
      <c r="X828" s="1"/>
      <c r="Y828" s="1"/>
      <c r="Z828" s="1"/>
    </row>
    <row r="829" ht="14.25" customHeight="1">
      <c r="A829" s="1"/>
      <c r="B829" s="1"/>
      <c r="C829" s="1"/>
      <c r="D829" s="1"/>
      <c r="E829" s="1"/>
      <c r="F829" s="1"/>
      <c r="G829" s="15"/>
      <c r="H829" s="33"/>
      <c r="I829" s="1"/>
      <c r="J829" s="1"/>
      <c r="K829" s="1"/>
      <c r="L829" s="1"/>
      <c r="M829" s="1"/>
      <c r="N829" s="15"/>
      <c r="O829" s="1"/>
      <c r="P829" s="1"/>
      <c r="Q829" s="1"/>
      <c r="R829" s="1"/>
      <c r="S829" s="1"/>
      <c r="T829" s="1"/>
      <c r="U829" s="1"/>
      <c r="V829" s="1"/>
      <c r="W829" s="1"/>
      <c r="X829" s="1"/>
      <c r="Y829" s="1"/>
      <c r="Z829" s="1"/>
    </row>
    <row r="830" ht="14.25" customHeight="1">
      <c r="A830" s="1"/>
      <c r="B830" s="1"/>
      <c r="C830" s="1"/>
      <c r="D830" s="1"/>
      <c r="E830" s="1"/>
      <c r="F830" s="1"/>
      <c r="G830" s="15"/>
      <c r="H830" s="33"/>
      <c r="I830" s="1"/>
      <c r="J830" s="1"/>
      <c r="K830" s="1"/>
      <c r="L830" s="1"/>
      <c r="M830" s="1"/>
      <c r="N830" s="15"/>
      <c r="O830" s="1"/>
      <c r="P830" s="1"/>
      <c r="Q830" s="1"/>
      <c r="R830" s="1"/>
      <c r="S830" s="1"/>
      <c r="T830" s="1"/>
      <c r="U830" s="1"/>
      <c r="V830" s="1"/>
      <c r="W830" s="1"/>
      <c r="X830" s="1"/>
      <c r="Y830" s="1"/>
      <c r="Z830" s="1"/>
    </row>
    <row r="831" ht="14.25" customHeight="1">
      <c r="A831" s="1"/>
      <c r="B831" s="1"/>
      <c r="C831" s="1"/>
      <c r="D831" s="1"/>
      <c r="E831" s="1"/>
      <c r="F831" s="1"/>
      <c r="G831" s="15"/>
      <c r="H831" s="33"/>
      <c r="I831" s="1"/>
      <c r="J831" s="1"/>
      <c r="K831" s="1"/>
      <c r="L831" s="1"/>
      <c r="M831" s="1"/>
      <c r="N831" s="15"/>
      <c r="O831" s="1"/>
      <c r="P831" s="1"/>
      <c r="Q831" s="1"/>
      <c r="R831" s="1"/>
      <c r="S831" s="1"/>
      <c r="T831" s="1"/>
      <c r="U831" s="1"/>
      <c r="V831" s="1"/>
      <c r="W831" s="1"/>
      <c r="X831" s="1"/>
      <c r="Y831" s="1"/>
      <c r="Z831" s="1"/>
    </row>
    <row r="832" ht="14.25" customHeight="1">
      <c r="A832" s="1"/>
      <c r="B832" s="1"/>
      <c r="C832" s="1"/>
      <c r="D832" s="1"/>
      <c r="E832" s="1"/>
      <c r="F832" s="1"/>
      <c r="G832" s="15"/>
      <c r="H832" s="33"/>
      <c r="I832" s="1"/>
      <c r="J832" s="1"/>
      <c r="K832" s="1"/>
      <c r="L832" s="1"/>
      <c r="M832" s="1"/>
      <c r="N832" s="15"/>
      <c r="O832" s="1"/>
      <c r="P832" s="1"/>
      <c r="Q832" s="1"/>
      <c r="R832" s="1"/>
      <c r="S832" s="1"/>
      <c r="T832" s="1"/>
      <c r="U832" s="1"/>
      <c r="V832" s="1"/>
      <c r="W832" s="1"/>
      <c r="X832" s="1"/>
      <c r="Y832" s="1"/>
      <c r="Z832" s="1"/>
    </row>
    <row r="833" ht="14.25" customHeight="1">
      <c r="A833" s="1"/>
      <c r="B833" s="1"/>
      <c r="C833" s="1"/>
      <c r="D833" s="1"/>
      <c r="E833" s="1"/>
      <c r="F833" s="1"/>
      <c r="G833" s="15"/>
      <c r="H833" s="33"/>
      <c r="I833" s="1"/>
      <c r="J833" s="1"/>
      <c r="K833" s="1"/>
      <c r="L833" s="1"/>
      <c r="M833" s="1"/>
      <c r="N833" s="15"/>
      <c r="O833" s="1"/>
      <c r="P833" s="1"/>
      <c r="Q833" s="1"/>
      <c r="R833" s="1"/>
      <c r="S833" s="1"/>
      <c r="T833" s="1"/>
      <c r="U833" s="1"/>
      <c r="V833" s="1"/>
      <c r="W833" s="1"/>
      <c r="X833" s="1"/>
      <c r="Y833" s="1"/>
      <c r="Z833" s="1"/>
    </row>
    <row r="834" ht="14.25" customHeight="1">
      <c r="A834" s="1"/>
      <c r="B834" s="1"/>
      <c r="C834" s="1"/>
      <c r="D834" s="1"/>
      <c r="E834" s="1"/>
      <c r="F834" s="1"/>
      <c r="G834" s="15"/>
      <c r="H834" s="33"/>
      <c r="I834" s="1"/>
      <c r="J834" s="1"/>
      <c r="K834" s="1"/>
      <c r="L834" s="1"/>
      <c r="M834" s="1"/>
      <c r="N834" s="15"/>
      <c r="O834" s="1"/>
      <c r="P834" s="1"/>
      <c r="Q834" s="1"/>
      <c r="R834" s="1"/>
      <c r="S834" s="1"/>
      <c r="T834" s="1"/>
      <c r="U834" s="1"/>
      <c r="V834" s="1"/>
      <c r="W834" s="1"/>
      <c r="X834" s="1"/>
      <c r="Y834" s="1"/>
      <c r="Z834" s="1"/>
    </row>
    <row r="835" ht="14.25" customHeight="1">
      <c r="A835" s="1"/>
      <c r="B835" s="1"/>
      <c r="C835" s="1"/>
      <c r="D835" s="1"/>
      <c r="E835" s="1"/>
      <c r="F835" s="1"/>
      <c r="G835" s="15"/>
      <c r="H835" s="33"/>
      <c r="I835" s="1"/>
      <c r="J835" s="1"/>
      <c r="K835" s="1"/>
      <c r="L835" s="1"/>
      <c r="M835" s="1"/>
      <c r="N835" s="15"/>
      <c r="O835" s="1"/>
      <c r="P835" s="1"/>
      <c r="Q835" s="1"/>
      <c r="R835" s="1"/>
      <c r="S835" s="1"/>
      <c r="T835" s="1"/>
      <c r="U835" s="1"/>
      <c r="V835" s="1"/>
      <c r="W835" s="1"/>
      <c r="X835" s="1"/>
      <c r="Y835" s="1"/>
      <c r="Z835" s="1"/>
    </row>
    <row r="836" ht="14.25" customHeight="1">
      <c r="A836" s="1"/>
      <c r="B836" s="1"/>
      <c r="C836" s="1"/>
      <c r="D836" s="1"/>
      <c r="E836" s="1"/>
      <c r="F836" s="1"/>
      <c r="G836" s="15"/>
      <c r="H836" s="33"/>
      <c r="I836" s="1"/>
      <c r="J836" s="1"/>
      <c r="K836" s="1"/>
      <c r="L836" s="1"/>
      <c r="M836" s="1"/>
      <c r="N836" s="15"/>
      <c r="O836" s="1"/>
      <c r="P836" s="1"/>
      <c r="Q836" s="1"/>
      <c r="R836" s="1"/>
      <c r="S836" s="1"/>
      <c r="T836" s="1"/>
      <c r="U836" s="1"/>
      <c r="V836" s="1"/>
      <c r="W836" s="1"/>
      <c r="X836" s="1"/>
      <c r="Y836" s="1"/>
      <c r="Z836" s="1"/>
    </row>
    <row r="837" ht="14.25" customHeight="1">
      <c r="A837" s="1"/>
      <c r="B837" s="1"/>
      <c r="C837" s="1"/>
      <c r="D837" s="1"/>
      <c r="E837" s="1"/>
      <c r="F837" s="1"/>
      <c r="G837" s="15"/>
      <c r="H837" s="33"/>
      <c r="I837" s="1"/>
      <c r="J837" s="1"/>
      <c r="K837" s="1"/>
      <c r="L837" s="1"/>
      <c r="M837" s="1"/>
      <c r="N837" s="15"/>
      <c r="O837" s="1"/>
      <c r="P837" s="1"/>
      <c r="Q837" s="1"/>
      <c r="R837" s="1"/>
      <c r="S837" s="1"/>
      <c r="T837" s="1"/>
      <c r="U837" s="1"/>
      <c r="V837" s="1"/>
      <c r="W837" s="1"/>
      <c r="X837" s="1"/>
      <c r="Y837" s="1"/>
      <c r="Z837" s="1"/>
    </row>
    <row r="838" ht="14.25" customHeight="1">
      <c r="A838" s="1"/>
      <c r="B838" s="1"/>
      <c r="C838" s="1"/>
      <c r="D838" s="1"/>
      <c r="E838" s="1"/>
      <c r="F838" s="1"/>
      <c r="G838" s="15"/>
      <c r="H838" s="33"/>
      <c r="I838" s="1"/>
      <c r="J838" s="1"/>
      <c r="K838" s="1"/>
      <c r="L838" s="1"/>
      <c r="M838" s="1"/>
      <c r="N838" s="15"/>
      <c r="O838" s="1"/>
      <c r="P838" s="1"/>
      <c r="Q838" s="1"/>
      <c r="R838" s="1"/>
      <c r="S838" s="1"/>
      <c r="T838" s="1"/>
      <c r="U838" s="1"/>
      <c r="V838" s="1"/>
      <c r="W838" s="1"/>
      <c r="X838" s="1"/>
      <c r="Y838" s="1"/>
      <c r="Z838" s="1"/>
    </row>
    <row r="839" ht="14.25" customHeight="1">
      <c r="A839" s="1"/>
      <c r="B839" s="1"/>
      <c r="C839" s="1"/>
      <c r="D839" s="1"/>
      <c r="E839" s="1"/>
      <c r="F839" s="1"/>
      <c r="G839" s="15"/>
      <c r="H839" s="33"/>
      <c r="I839" s="1"/>
      <c r="J839" s="1"/>
      <c r="K839" s="1"/>
      <c r="L839" s="1"/>
      <c r="M839" s="1"/>
      <c r="N839" s="15"/>
      <c r="O839" s="1"/>
      <c r="P839" s="1"/>
      <c r="Q839" s="1"/>
      <c r="R839" s="1"/>
      <c r="S839" s="1"/>
      <c r="T839" s="1"/>
      <c r="U839" s="1"/>
      <c r="V839" s="1"/>
      <c r="W839" s="1"/>
      <c r="X839" s="1"/>
      <c r="Y839" s="1"/>
      <c r="Z839" s="1"/>
    </row>
    <row r="840" ht="14.25" customHeight="1">
      <c r="A840" s="1"/>
      <c r="B840" s="1"/>
      <c r="C840" s="1"/>
      <c r="D840" s="1"/>
      <c r="E840" s="1"/>
      <c r="F840" s="1"/>
      <c r="G840" s="15"/>
      <c r="H840" s="33"/>
      <c r="I840" s="1"/>
      <c r="J840" s="1"/>
      <c r="K840" s="1"/>
      <c r="L840" s="1"/>
      <c r="M840" s="1"/>
      <c r="N840" s="15"/>
      <c r="O840" s="1"/>
      <c r="P840" s="1"/>
      <c r="Q840" s="1"/>
      <c r="R840" s="1"/>
      <c r="S840" s="1"/>
      <c r="T840" s="1"/>
      <c r="U840" s="1"/>
      <c r="V840" s="1"/>
      <c r="W840" s="1"/>
      <c r="X840" s="1"/>
      <c r="Y840" s="1"/>
      <c r="Z840" s="1"/>
    </row>
    <row r="841" ht="14.25" customHeight="1">
      <c r="A841" s="1"/>
      <c r="B841" s="1"/>
      <c r="C841" s="1"/>
      <c r="D841" s="1"/>
      <c r="E841" s="1"/>
      <c r="F841" s="1"/>
      <c r="G841" s="15"/>
      <c r="H841" s="33"/>
      <c r="I841" s="1"/>
      <c r="J841" s="1"/>
      <c r="K841" s="1"/>
      <c r="L841" s="1"/>
      <c r="M841" s="1"/>
      <c r="N841" s="15"/>
      <c r="O841" s="1"/>
      <c r="P841" s="1"/>
      <c r="Q841" s="1"/>
      <c r="R841" s="1"/>
      <c r="S841" s="1"/>
      <c r="T841" s="1"/>
      <c r="U841" s="1"/>
      <c r="V841" s="1"/>
      <c r="W841" s="1"/>
      <c r="X841" s="1"/>
      <c r="Y841" s="1"/>
      <c r="Z841" s="1"/>
    </row>
    <row r="842" ht="14.25" customHeight="1">
      <c r="A842" s="1"/>
      <c r="B842" s="1"/>
      <c r="C842" s="1"/>
      <c r="D842" s="1"/>
      <c r="E842" s="1"/>
      <c r="F842" s="1"/>
      <c r="G842" s="15"/>
      <c r="H842" s="33"/>
      <c r="I842" s="1"/>
      <c r="J842" s="1"/>
      <c r="K842" s="1"/>
      <c r="L842" s="1"/>
      <c r="M842" s="1"/>
      <c r="N842" s="15"/>
      <c r="O842" s="1"/>
      <c r="P842" s="1"/>
      <c r="Q842" s="1"/>
      <c r="R842" s="1"/>
      <c r="S842" s="1"/>
      <c r="T842" s="1"/>
      <c r="U842" s="1"/>
      <c r="V842" s="1"/>
      <c r="W842" s="1"/>
      <c r="X842" s="1"/>
      <c r="Y842" s="1"/>
      <c r="Z842" s="1"/>
    </row>
    <row r="843" ht="14.25" customHeight="1">
      <c r="A843" s="1"/>
      <c r="B843" s="1"/>
      <c r="C843" s="1"/>
      <c r="D843" s="1"/>
      <c r="E843" s="1"/>
      <c r="F843" s="1"/>
      <c r="G843" s="15"/>
      <c r="H843" s="33"/>
      <c r="I843" s="1"/>
      <c r="J843" s="1"/>
      <c r="K843" s="1"/>
      <c r="L843" s="1"/>
      <c r="M843" s="1"/>
      <c r="N843" s="15"/>
      <c r="O843" s="1"/>
      <c r="P843" s="1"/>
      <c r="Q843" s="1"/>
      <c r="R843" s="1"/>
      <c r="S843" s="1"/>
      <c r="T843" s="1"/>
      <c r="U843" s="1"/>
      <c r="V843" s="1"/>
      <c r="W843" s="1"/>
      <c r="X843" s="1"/>
      <c r="Y843" s="1"/>
      <c r="Z843" s="1"/>
    </row>
    <row r="844" ht="14.25" customHeight="1">
      <c r="A844" s="1"/>
      <c r="B844" s="1"/>
      <c r="C844" s="1"/>
      <c r="D844" s="1"/>
      <c r="E844" s="1"/>
      <c r="F844" s="1"/>
      <c r="G844" s="15"/>
      <c r="H844" s="33"/>
      <c r="I844" s="1"/>
      <c r="J844" s="1"/>
      <c r="K844" s="1"/>
      <c r="L844" s="1"/>
      <c r="M844" s="1"/>
      <c r="N844" s="15"/>
      <c r="O844" s="1"/>
      <c r="P844" s="1"/>
      <c r="Q844" s="1"/>
      <c r="R844" s="1"/>
      <c r="S844" s="1"/>
      <c r="T844" s="1"/>
      <c r="U844" s="1"/>
      <c r="V844" s="1"/>
      <c r="W844" s="1"/>
      <c r="X844" s="1"/>
      <c r="Y844" s="1"/>
      <c r="Z844" s="1"/>
    </row>
    <row r="845" ht="14.25" customHeight="1">
      <c r="A845" s="1"/>
      <c r="B845" s="1"/>
      <c r="C845" s="1"/>
      <c r="D845" s="1"/>
      <c r="E845" s="1"/>
      <c r="F845" s="1"/>
      <c r="G845" s="15"/>
      <c r="H845" s="33"/>
      <c r="I845" s="1"/>
      <c r="J845" s="1"/>
      <c r="K845" s="1"/>
      <c r="L845" s="1"/>
      <c r="M845" s="1"/>
      <c r="N845" s="15"/>
      <c r="O845" s="1"/>
      <c r="P845" s="1"/>
      <c r="Q845" s="1"/>
      <c r="R845" s="1"/>
      <c r="S845" s="1"/>
      <c r="T845" s="1"/>
      <c r="U845" s="1"/>
      <c r="V845" s="1"/>
      <c r="W845" s="1"/>
      <c r="X845" s="1"/>
      <c r="Y845" s="1"/>
      <c r="Z845" s="1"/>
    </row>
    <row r="846" ht="14.25" customHeight="1">
      <c r="A846" s="1"/>
      <c r="B846" s="1"/>
      <c r="C846" s="1"/>
      <c r="D846" s="1"/>
      <c r="E846" s="1"/>
      <c r="F846" s="1"/>
      <c r="G846" s="15"/>
      <c r="H846" s="33"/>
      <c r="I846" s="1"/>
      <c r="J846" s="1"/>
      <c r="K846" s="1"/>
      <c r="L846" s="1"/>
      <c r="M846" s="1"/>
      <c r="N846" s="15"/>
      <c r="O846" s="1"/>
      <c r="P846" s="1"/>
      <c r="Q846" s="1"/>
      <c r="R846" s="1"/>
      <c r="S846" s="1"/>
      <c r="T846" s="1"/>
      <c r="U846" s="1"/>
      <c r="V846" s="1"/>
      <c r="W846" s="1"/>
      <c r="X846" s="1"/>
      <c r="Y846" s="1"/>
      <c r="Z846" s="1"/>
    </row>
    <row r="847" ht="14.25" customHeight="1">
      <c r="A847" s="1"/>
      <c r="B847" s="1"/>
      <c r="C847" s="1"/>
      <c r="D847" s="1"/>
      <c r="E847" s="1"/>
      <c r="F847" s="1"/>
      <c r="G847" s="15"/>
      <c r="H847" s="33"/>
      <c r="I847" s="1"/>
      <c r="J847" s="1"/>
      <c r="K847" s="1"/>
      <c r="L847" s="1"/>
      <c r="M847" s="1"/>
      <c r="N847" s="15"/>
      <c r="O847" s="1"/>
      <c r="P847" s="1"/>
      <c r="Q847" s="1"/>
      <c r="R847" s="1"/>
      <c r="S847" s="1"/>
      <c r="T847" s="1"/>
      <c r="U847" s="1"/>
      <c r="V847" s="1"/>
      <c r="W847" s="1"/>
      <c r="X847" s="1"/>
      <c r="Y847" s="1"/>
      <c r="Z847" s="1"/>
    </row>
    <row r="848" ht="14.25" customHeight="1">
      <c r="A848" s="1"/>
      <c r="B848" s="1"/>
      <c r="C848" s="1"/>
      <c r="D848" s="1"/>
      <c r="E848" s="1"/>
      <c r="F848" s="1"/>
      <c r="G848" s="15"/>
      <c r="H848" s="33"/>
      <c r="I848" s="1"/>
      <c r="J848" s="1"/>
      <c r="K848" s="1"/>
      <c r="L848" s="1"/>
      <c r="M848" s="1"/>
      <c r="N848" s="15"/>
      <c r="O848" s="1"/>
      <c r="P848" s="1"/>
      <c r="Q848" s="1"/>
      <c r="R848" s="1"/>
      <c r="S848" s="1"/>
      <c r="T848" s="1"/>
      <c r="U848" s="1"/>
      <c r="V848" s="1"/>
      <c r="W848" s="1"/>
      <c r="X848" s="1"/>
      <c r="Y848" s="1"/>
      <c r="Z848" s="1"/>
    </row>
    <row r="849" ht="14.25" customHeight="1">
      <c r="A849" s="1"/>
      <c r="B849" s="1"/>
      <c r="C849" s="1"/>
      <c r="D849" s="1"/>
      <c r="E849" s="1"/>
      <c r="F849" s="1"/>
      <c r="G849" s="15"/>
      <c r="H849" s="33"/>
      <c r="I849" s="1"/>
      <c r="J849" s="1"/>
      <c r="K849" s="1"/>
      <c r="L849" s="1"/>
      <c r="M849" s="1"/>
      <c r="N849" s="15"/>
      <c r="O849" s="1"/>
      <c r="P849" s="1"/>
      <c r="Q849" s="1"/>
      <c r="R849" s="1"/>
      <c r="S849" s="1"/>
      <c r="T849" s="1"/>
      <c r="U849" s="1"/>
      <c r="V849" s="1"/>
      <c r="W849" s="1"/>
      <c r="X849" s="1"/>
      <c r="Y849" s="1"/>
      <c r="Z849" s="1"/>
    </row>
    <row r="850" ht="14.25" customHeight="1">
      <c r="A850" s="1"/>
      <c r="B850" s="1"/>
      <c r="C850" s="1"/>
      <c r="D850" s="1"/>
      <c r="E850" s="1"/>
      <c r="F850" s="1"/>
      <c r="G850" s="15"/>
      <c r="H850" s="33"/>
      <c r="I850" s="1"/>
      <c r="J850" s="1"/>
      <c r="K850" s="1"/>
      <c r="L850" s="1"/>
      <c r="M850" s="1"/>
      <c r="N850" s="15"/>
      <c r="O850" s="1"/>
      <c r="P850" s="1"/>
      <c r="Q850" s="1"/>
      <c r="R850" s="1"/>
      <c r="S850" s="1"/>
      <c r="T850" s="1"/>
      <c r="U850" s="1"/>
      <c r="V850" s="1"/>
      <c r="W850" s="1"/>
      <c r="X850" s="1"/>
      <c r="Y850" s="1"/>
      <c r="Z850" s="1"/>
    </row>
    <row r="851" ht="14.25" customHeight="1">
      <c r="A851" s="1"/>
      <c r="B851" s="1"/>
      <c r="C851" s="1"/>
      <c r="D851" s="1"/>
      <c r="E851" s="1"/>
      <c r="F851" s="1"/>
      <c r="G851" s="15"/>
      <c r="H851" s="33"/>
      <c r="I851" s="1"/>
      <c r="J851" s="1"/>
      <c r="K851" s="1"/>
      <c r="L851" s="1"/>
      <c r="M851" s="1"/>
      <c r="N851" s="15"/>
      <c r="O851" s="1"/>
      <c r="P851" s="1"/>
      <c r="Q851" s="1"/>
      <c r="R851" s="1"/>
      <c r="S851" s="1"/>
      <c r="T851" s="1"/>
      <c r="U851" s="1"/>
      <c r="V851" s="1"/>
      <c r="W851" s="1"/>
      <c r="X851" s="1"/>
      <c r="Y851" s="1"/>
      <c r="Z851" s="1"/>
    </row>
    <row r="852" ht="14.25" customHeight="1">
      <c r="A852" s="1"/>
      <c r="B852" s="1"/>
      <c r="C852" s="1"/>
      <c r="D852" s="1"/>
      <c r="E852" s="1"/>
      <c r="F852" s="1"/>
      <c r="G852" s="15"/>
      <c r="H852" s="33"/>
      <c r="I852" s="1"/>
      <c r="J852" s="1"/>
      <c r="K852" s="1"/>
      <c r="L852" s="1"/>
      <c r="M852" s="1"/>
      <c r="N852" s="15"/>
      <c r="O852" s="1"/>
      <c r="P852" s="1"/>
      <c r="Q852" s="1"/>
      <c r="R852" s="1"/>
      <c r="S852" s="1"/>
      <c r="T852" s="1"/>
      <c r="U852" s="1"/>
      <c r="V852" s="1"/>
      <c r="W852" s="1"/>
      <c r="X852" s="1"/>
      <c r="Y852" s="1"/>
      <c r="Z852" s="1"/>
    </row>
    <row r="853" ht="14.25" customHeight="1">
      <c r="A853" s="1"/>
      <c r="B853" s="1"/>
      <c r="C853" s="1"/>
      <c r="D853" s="1"/>
      <c r="E853" s="1"/>
      <c r="F853" s="1"/>
      <c r="G853" s="15"/>
      <c r="H853" s="33"/>
      <c r="I853" s="1"/>
      <c r="J853" s="1"/>
      <c r="K853" s="1"/>
      <c r="L853" s="1"/>
      <c r="M853" s="1"/>
      <c r="N853" s="15"/>
      <c r="O853" s="1"/>
      <c r="P853" s="1"/>
      <c r="Q853" s="1"/>
      <c r="R853" s="1"/>
      <c r="S853" s="1"/>
      <c r="T853" s="1"/>
      <c r="U853" s="1"/>
      <c r="V853" s="1"/>
      <c r="W853" s="1"/>
      <c r="X853" s="1"/>
      <c r="Y853" s="1"/>
      <c r="Z853" s="1"/>
    </row>
    <row r="854" ht="14.25" customHeight="1">
      <c r="A854" s="1"/>
      <c r="B854" s="1"/>
      <c r="C854" s="1"/>
      <c r="D854" s="1"/>
      <c r="E854" s="1"/>
      <c r="F854" s="1"/>
      <c r="G854" s="15"/>
      <c r="H854" s="33"/>
      <c r="I854" s="1"/>
      <c r="J854" s="1"/>
      <c r="K854" s="1"/>
      <c r="L854" s="1"/>
      <c r="M854" s="1"/>
      <c r="N854" s="15"/>
      <c r="O854" s="1"/>
      <c r="P854" s="1"/>
      <c r="Q854" s="1"/>
      <c r="R854" s="1"/>
      <c r="S854" s="1"/>
      <c r="T854" s="1"/>
      <c r="U854" s="1"/>
      <c r="V854" s="1"/>
      <c r="W854" s="1"/>
      <c r="X854" s="1"/>
      <c r="Y854" s="1"/>
      <c r="Z854" s="1"/>
    </row>
    <row r="855" ht="14.25" customHeight="1">
      <c r="A855" s="1"/>
      <c r="B855" s="1"/>
      <c r="C855" s="1"/>
      <c r="D855" s="1"/>
      <c r="E855" s="1"/>
      <c r="F855" s="1"/>
      <c r="G855" s="15"/>
      <c r="H855" s="33"/>
      <c r="I855" s="1"/>
      <c r="J855" s="1"/>
      <c r="K855" s="1"/>
      <c r="L855" s="1"/>
      <c r="M855" s="1"/>
      <c r="N855" s="15"/>
      <c r="O855" s="1"/>
      <c r="P855" s="1"/>
      <c r="Q855" s="1"/>
      <c r="R855" s="1"/>
      <c r="S855" s="1"/>
      <c r="T855" s="1"/>
      <c r="U855" s="1"/>
      <c r="V855" s="1"/>
      <c r="W855" s="1"/>
      <c r="X855" s="1"/>
      <c r="Y855" s="1"/>
      <c r="Z855" s="1"/>
    </row>
    <row r="856" ht="14.25" customHeight="1">
      <c r="A856" s="1"/>
      <c r="B856" s="1"/>
      <c r="C856" s="1"/>
      <c r="D856" s="1"/>
      <c r="E856" s="1"/>
      <c r="F856" s="1"/>
      <c r="G856" s="15"/>
      <c r="H856" s="33"/>
      <c r="I856" s="1"/>
      <c r="J856" s="1"/>
      <c r="K856" s="1"/>
      <c r="L856" s="1"/>
      <c r="M856" s="1"/>
      <c r="N856" s="15"/>
      <c r="O856" s="1"/>
      <c r="P856" s="1"/>
      <c r="Q856" s="1"/>
      <c r="R856" s="1"/>
      <c r="S856" s="1"/>
      <c r="T856" s="1"/>
      <c r="U856" s="1"/>
      <c r="V856" s="1"/>
      <c r="W856" s="1"/>
      <c r="X856" s="1"/>
      <c r="Y856" s="1"/>
      <c r="Z856" s="1"/>
    </row>
    <row r="857" ht="14.25" customHeight="1">
      <c r="A857" s="1"/>
      <c r="B857" s="1"/>
      <c r="C857" s="1"/>
      <c r="D857" s="1"/>
      <c r="E857" s="1"/>
      <c r="F857" s="1"/>
      <c r="G857" s="15"/>
      <c r="H857" s="33"/>
      <c r="I857" s="1"/>
      <c r="J857" s="1"/>
      <c r="K857" s="1"/>
      <c r="L857" s="1"/>
      <c r="M857" s="1"/>
      <c r="N857" s="15"/>
      <c r="O857" s="1"/>
      <c r="P857" s="1"/>
      <c r="Q857" s="1"/>
      <c r="R857" s="1"/>
      <c r="S857" s="1"/>
      <c r="T857" s="1"/>
      <c r="U857" s="1"/>
      <c r="V857" s="1"/>
      <c r="W857" s="1"/>
      <c r="X857" s="1"/>
      <c r="Y857" s="1"/>
      <c r="Z857" s="1"/>
    </row>
    <row r="858" ht="14.25" customHeight="1">
      <c r="A858" s="1"/>
      <c r="B858" s="1"/>
      <c r="C858" s="1"/>
      <c r="D858" s="1"/>
      <c r="E858" s="1"/>
      <c r="F858" s="1"/>
      <c r="G858" s="15"/>
      <c r="H858" s="33"/>
      <c r="I858" s="1"/>
      <c r="J858" s="1"/>
      <c r="K858" s="1"/>
      <c r="L858" s="1"/>
      <c r="M858" s="1"/>
      <c r="N858" s="15"/>
      <c r="O858" s="1"/>
      <c r="P858" s="1"/>
      <c r="Q858" s="1"/>
      <c r="R858" s="1"/>
      <c r="S858" s="1"/>
      <c r="T858" s="1"/>
      <c r="U858" s="1"/>
      <c r="V858" s="1"/>
      <c r="W858" s="1"/>
      <c r="X858" s="1"/>
      <c r="Y858" s="1"/>
      <c r="Z858" s="1"/>
    </row>
    <row r="859" ht="14.25" customHeight="1">
      <c r="A859" s="1"/>
      <c r="B859" s="1"/>
      <c r="C859" s="1"/>
      <c r="D859" s="1"/>
      <c r="E859" s="1"/>
      <c r="F859" s="1"/>
      <c r="G859" s="15"/>
      <c r="H859" s="33"/>
      <c r="I859" s="1"/>
      <c r="J859" s="1"/>
      <c r="K859" s="1"/>
      <c r="L859" s="1"/>
      <c r="M859" s="1"/>
      <c r="N859" s="15"/>
      <c r="O859" s="1"/>
      <c r="P859" s="1"/>
      <c r="Q859" s="1"/>
      <c r="R859" s="1"/>
      <c r="S859" s="1"/>
      <c r="T859" s="1"/>
      <c r="U859" s="1"/>
      <c r="V859" s="1"/>
      <c r="W859" s="1"/>
      <c r="X859" s="1"/>
      <c r="Y859" s="1"/>
      <c r="Z859" s="1"/>
    </row>
    <row r="860" ht="14.25" customHeight="1">
      <c r="A860" s="1"/>
      <c r="B860" s="1"/>
      <c r="C860" s="1"/>
      <c r="D860" s="1"/>
      <c r="E860" s="1"/>
      <c r="F860" s="1"/>
      <c r="G860" s="15"/>
      <c r="H860" s="33"/>
      <c r="I860" s="1"/>
      <c r="J860" s="1"/>
      <c r="K860" s="1"/>
      <c r="L860" s="1"/>
      <c r="M860" s="1"/>
      <c r="N860" s="15"/>
      <c r="O860" s="1"/>
      <c r="P860" s="1"/>
      <c r="Q860" s="1"/>
      <c r="R860" s="1"/>
      <c r="S860" s="1"/>
      <c r="T860" s="1"/>
      <c r="U860" s="1"/>
      <c r="V860" s="1"/>
      <c r="W860" s="1"/>
      <c r="X860" s="1"/>
      <c r="Y860" s="1"/>
      <c r="Z860" s="1"/>
    </row>
    <row r="861" ht="14.25" customHeight="1">
      <c r="A861" s="1"/>
      <c r="B861" s="1"/>
      <c r="C861" s="1"/>
      <c r="D861" s="1"/>
      <c r="E861" s="1"/>
      <c r="F861" s="1"/>
      <c r="G861" s="15"/>
      <c r="H861" s="33"/>
      <c r="I861" s="1"/>
      <c r="J861" s="1"/>
      <c r="K861" s="1"/>
      <c r="L861" s="1"/>
      <c r="M861" s="1"/>
      <c r="N861" s="15"/>
      <c r="O861" s="1"/>
      <c r="P861" s="1"/>
      <c r="Q861" s="1"/>
      <c r="R861" s="1"/>
      <c r="S861" s="1"/>
      <c r="T861" s="1"/>
      <c r="U861" s="1"/>
      <c r="V861" s="1"/>
      <c r="W861" s="1"/>
      <c r="X861" s="1"/>
      <c r="Y861" s="1"/>
      <c r="Z861" s="1"/>
    </row>
    <row r="862" ht="14.25" customHeight="1">
      <c r="A862" s="1"/>
      <c r="B862" s="1"/>
      <c r="C862" s="1"/>
      <c r="D862" s="1"/>
      <c r="E862" s="1"/>
      <c r="F862" s="1"/>
      <c r="G862" s="15"/>
      <c r="H862" s="33"/>
      <c r="I862" s="1"/>
      <c r="J862" s="1"/>
      <c r="K862" s="1"/>
      <c r="L862" s="1"/>
      <c r="M862" s="1"/>
      <c r="N862" s="15"/>
      <c r="O862" s="1"/>
      <c r="P862" s="1"/>
      <c r="Q862" s="1"/>
      <c r="R862" s="1"/>
      <c r="S862" s="1"/>
      <c r="T862" s="1"/>
      <c r="U862" s="1"/>
      <c r="V862" s="1"/>
      <c r="W862" s="1"/>
      <c r="X862" s="1"/>
      <c r="Y862" s="1"/>
      <c r="Z862" s="1"/>
    </row>
    <row r="863" ht="14.25" customHeight="1">
      <c r="A863" s="1"/>
      <c r="B863" s="1"/>
      <c r="C863" s="1"/>
      <c r="D863" s="1"/>
      <c r="E863" s="1"/>
      <c r="F863" s="1"/>
      <c r="G863" s="15"/>
      <c r="H863" s="33"/>
      <c r="I863" s="1"/>
      <c r="J863" s="1"/>
      <c r="K863" s="1"/>
      <c r="L863" s="1"/>
      <c r="M863" s="1"/>
      <c r="N863" s="15"/>
      <c r="O863" s="1"/>
      <c r="P863" s="1"/>
      <c r="Q863" s="1"/>
      <c r="R863" s="1"/>
      <c r="S863" s="1"/>
      <c r="T863" s="1"/>
      <c r="U863" s="1"/>
      <c r="V863" s="1"/>
      <c r="W863" s="1"/>
      <c r="X863" s="1"/>
      <c r="Y863" s="1"/>
      <c r="Z863" s="1"/>
    </row>
    <row r="864" ht="14.25" customHeight="1">
      <c r="A864" s="1"/>
      <c r="B864" s="1"/>
      <c r="C864" s="1"/>
      <c r="D864" s="1"/>
      <c r="E864" s="1"/>
      <c r="F864" s="1"/>
      <c r="G864" s="15"/>
      <c r="H864" s="33"/>
      <c r="I864" s="1"/>
      <c r="J864" s="1"/>
      <c r="K864" s="1"/>
      <c r="L864" s="1"/>
      <c r="M864" s="1"/>
      <c r="N864" s="15"/>
      <c r="O864" s="1"/>
      <c r="P864" s="1"/>
      <c r="Q864" s="1"/>
      <c r="R864" s="1"/>
      <c r="S864" s="1"/>
      <c r="T864" s="1"/>
      <c r="U864" s="1"/>
      <c r="V864" s="1"/>
      <c r="W864" s="1"/>
      <c r="X864" s="1"/>
      <c r="Y864" s="1"/>
      <c r="Z864" s="1"/>
    </row>
    <row r="865" ht="14.25" customHeight="1">
      <c r="A865" s="1"/>
      <c r="B865" s="1"/>
      <c r="C865" s="1"/>
      <c r="D865" s="1"/>
      <c r="E865" s="1"/>
      <c r="F865" s="1"/>
      <c r="G865" s="15"/>
      <c r="H865" s="33"/>
      <c r="I865" s="1"/>
      <c r="J865" s="1"/>
      <c r="K865" s="1"/>
      <c r="L865" s="1"/>
      <c r="M865" s="1"/>
      <c r="N865" s="15"/>
      <c r="O865" s="1"/>
      <c r="P865" s="1"/>
      <c r="Q865" s="1"/>
      <c r="R865" s="1"/>
      <c r="S865" s="1"/>
      <c r="T865" s="1"/>
      <c r="U865" s="1"/>
      <c r="V865" s="1"/>
      <c r="W865" s="1"/>
      <c r="X865" s="1"/>
      <c r="Y865" s="1"/>
      <c r="Z865" s="1"/>
    </row>
    <row r="866" ht="14.25" customHeight="1">
      <c r="A866" s="1"/>
      <c r="B866" s="1"/>
      <c r="C866" s="1"/>
      <c r="D866" s="1"/>
      <c r="E866" s="1"/>
      <c r="F866" s="1"/>
      <c r="G866" s="15"/>
      <c r="H866" s="33"/>
      <c r="I866" s="1"/>
      <c r="J866" s="1"/>
      <c r="K866" s="1"/>
      <c r="L866" s="1"/>
      <c r="M866" s="1"/>
      <c r="N866" s="15"/>
      <c r="O866" s="1"/>
      <c r="P866" s="1"/>
      <c r="Q866" s="1"/>
      <c r="R866" s="1"/>
      <c r="S866" s="1"/>
      <c r="T866" s="1"/>
      <c r="U866" s="1"/>
      <c r="V866" s="1"/>
      <c r="W866" s="1"/>
      <c r="X866" s="1"/>
      <c r="Y866" s="1"/>
      <c r="Z866" s="1"/>
    </row>
    <row r="867" ht="14.25" customHeight="1">
      <c r="A867" s="1"/>
      <c r="B867" s="1"/>
      <c r="C867" s="1"/>
      <c r="D867" s="1"/>
      <c r="E867" s="1"/>
      <c r="F867" s="1"/>
      <c r="G867" s="15"/>
      <c r="H867" s="33"/>
      <c r="I867" s="1"/>
      <c r="J867" s="1"/>
      <c r="K867" s="1"/>
      <c r="L867" s="1"/>
      <c r="M867" s="1"/>
      <c r="N867" s="15"/>
      <c r="O867" s="1"/>
      <c r="P867" s="1"/>
      <c r="Q867" s="1"/>
      <c r="R867" s="1"/>
      <c r="S867" s="1"/>
      <c r="T867" s="1"/>
      <c r="U867" s="1"/>
      <c r="V867" s="1"/>
      <c r="W867" s="1"/>
      <c r="X867" s="1"/>
      <c r="Y867" s="1"/>
      <c r="Z867" s="1"/>
    </row>
    <row r="868" ht="14.25" customHeight="1">
      <c r="A868" s="1"/>
      <c r="B868" s="1"/>
      <c r="C868" s="1"/>
      <c r="D868" s="1"/>
      <c r="E868" s="1"/>
      <c r="F868" s="1"/>
      <c r="G868" s="15"/>
      <c r="H868" s="33"/>
      <c r="I868" s="1"/>
      <c r="J868" s="1"/>
      <c r="K868" s="1"/>
      <c r="L868" s="1"/>
      <c r="M868" s="1"/>
      <c r="N868" s="15"/>
      <c r="O868" s="1"/>
      <c r="P868" s="1"/>
      <c r="Q868" s="1"/>
      <c r="R868" s="1"/>
      <c r="S868" s="1"/>
      <c r="T868" s="1"/>
      <c r="U868" s="1"/>
      <c r="V868" s="1"/>
      <c r="W868" s="1"/>
      <c r="X868" s="1"/>
      <c r="Y868" s="1"/>
      <c r="Z868" s="1"/>
    </row>
    <row r="869" ht="14.25" customHeight="1">
      <c r="A869" s="1"/>
      <c r="B869" s="1"/>
      <c r="C869" s="1"/>
      <c r="D869" s="1"/>
      <c r="E869" s="1"/>
      <c r="F869" s="1"/>
      <c r="G869" s="15"/>
      <c r="H869" s="33"/>
      <c r="I869" s="1"/>
      <c r="J869" s="1"/>
      <c r="K869" s="1"/>
      <c r="L869" s="1"/>
      <c r="M869" s="1"/>
      <c r="N869" s="15"/>
      <c r="O869" s="1"/>
      <c r="P869" s="1"/>
      <c r="Q869" s="1"/>
      <c r="R869" s="1"/>
      <c r="S869" s="1"/>
      <c r="T869" s="1"/>
      <c r="U869" s="1"/>
      <c r="V869" s="1"/>
      <c r="W869" s="1"/>
      <c r="X869" s="1"/>
      <c r="Y869" s="1"/>
      <c r="Z869" s="1"/>
    </row>
    <row r="870" ht="14.25" customHeight="1">
      <c r="A870" s="1"/>
      <c r="B870" s="1"/>
      <c r="C870" s="1"/>
      <c r="D870" s="1"/>
      <c r="E870" s="1"/>
      <c r="F870" s="1"/>
      <c r="G870" s="15"/>
      <c r="H870" s="33"/>
      <c r="I870" s="1"/>
      <c r="J870" s="1"/>
      <c r="K870" s="1"/>
      <c r="L870" s="1"/>
      <c r="M870" s="1"/>
      <c r="N870" s="15"/>
      <c r="O870" s="1"/>
      <c r="P870" s="1"/>
      <c r="Q870" s="1"/>
      <c r="R870" s="1"/>
      <c r="S870" s="1"/>
      <c r="T870" s="1"/>
      <c r="U870" s="1"/>
      <c r="V870" s="1"/>
      <c r="W870" s="1"/>
      <c r="X870" s="1"/>
      <c r="Y870" s="1"/>
      <c r="Z870" s="1"/>
    </row>
    <row r="871" ht="14.25" customHeight="1">
      <c r="A871" s="1"/>
      <c r="B871" s="1"/>
      <c r="C871" s="1"/>
      <c r="D871" s="1"/>
      <c r="E871" s="1"/>
      <c r="F871" s="1"/>
      <c r="G871" s="15"/>
      <c r="H871" s="33"/>
      <c r="I871" s="1"/>
      <c r="J871" s="1"/>
      <c r="K871" s="1"/>
      <c r="L871" s="1"/>
      <c r="M871" s="1"/>
      <c r="N871" s="15"/>
      <c r="O871" s="1"/>
      <c r="P871" s="1"/>
      <c r="Q871" s="1"/>
      <c r="R871" s="1"/>
      <c r="S871" s="1"/>
      <c r="T871" s="1"/>
      <c r="U871" s="1"/>
      <c r="V871" s="1"/>
      <c r="W871" s="1"/>
      <c r="X871" s="1"/>
      <c r="Y871" s="1"/>
      <c r="Z871" s="1"/>
    </row>
    <row r="872" ht="14.25" customHeight="1">
      <c r="A872" s="1"/>
      <c r="B872" s="1"/>
      <c r="C872" s="1"/>
      <c r="D872" s="1"/>
      <c r="E872" s="1"/>
      <c r="F872" s="1"/>
      <c r="G872" s="15"/>
      <c r="H872" s="33"/>
      <c r="I872" s="1"/>
      <c r="J872" s="1"/>
      <c r="K872" s="1"/>
      <c r="L872" s="1"/>
      <c r="M872" s="1"/>
      <c r="N872" s="15"/>
      <c r="O872" s="1"/>
      <c r="P872" s="1"/>
      <c r="Q872" s="1"/>
      <c r="R872" s="1"/>
      <c r="S872" s="1"/>
      <c r="T872" s="1"/>
      <c r="U872" s="1"/>
      <c r="V872" s="1"/>
      <c r="W872" s="1"/>
      <c r="X872" s="1"/>
      <c r="Y872" s="1"/>
      <c r="Z872" s="1"/>
    </row>
    <row r="873" ht="14.25" customHeight="1">
      <c r="A873" s="1"/>
      <c r="B873" s="1"/>
      <c r="C873" s="1"/>
      <c r="D873" s="1"/>
      <c r="E873" s="1"/>
      <c r="F873" s="1"/>
      <c r="G873" s="15"/>
      <c r="H873" s="33"/>
      <c r="I873" s="1"/>
      <c r="J873" s="1"/>
      <c r="K873" s="1"/>
      <c r="L873" s="1"/>
      <c r="M873" s="1"/>
      <c r="N873" s="15"/>
      <c r="O873" s="1"/>
      <c r="P873" s="1"/>
      <c r="Q873" s="1"/>
      <c r="R873" s="1"/>
      <c r="S873" s="1"/>
      <c r="T873" s="1"/>
      <c r="U873" s="1"/>
      <c r="V873" s="1"/>
      <c r="W873" s="1"/>
      <c r="X873" s="1"/>
      <c r="Y873" s="1"/>
      <c r="Z873" s="1"/>
    </row>
    <row r="874" ht="14.25" customHeight="1">
      <c r="A874" s="1"/>
      <c r="B874" s="1"/>
      <c r="C874" s="1"/>
      <c r="D874" s="1"/>
      <c r="E874" s="1"/>
      <c r="F874" s="1"/>
      <c r="G874" s="15"/>
      <c r="H874" s="33"/>
      <c r="I874" s="1"/>
      <c r="J874" s="1"/>
      <c r="K874" s="1"/>
      <c r="L874" s="1"/>
      <c r="M874" s="1"/>
      <c r="N874" s="15"/>
      <c r="O874" s="1"/>
      <c r="P874" s="1"/>
      <c r="Q874" s="1"/>
      <c r="R874" s="1"/>
      <c r="S874" s="1"/>
      <c r="T874" s="1"/>
      <c r="U874" s="1"/>
      <c r="V874" s="1"/>
      <c r="W874" s="1"/>
      <c r="X874" s="1"/>
      <c r="Y874" s="1"/>
      <c r="Z874" s="1"/>
    </row>
    <row r="875" ht="14.25" customHeight="1">
      <c r="A875" s="1"/>
      <c r="B875" s="1"/>
      <c r="C875" s="1"/>
      <c r="D875" s="1"/>
      <c r="E875" s="1"/>
      <c r="F875" s="1"/>
      <c r="G875" s="15"/>
      <c r="H875" s="33"/>
      <c r="I875" s="1"/>
      <c r="J875" s="1"/>
      <c r="K875" s="1"/>
      <c r="L875" s="1"/>
      <c r="M875" s="1"/>
      <c r="N875" s="15"/>
      <c r="O875" s="1"/>
      <c r="P875" s="1"/>
      <c r="Q875" s="1"/>
      <c r="R875" s="1"/>
      <c r="S875" s="1"/>
      <c r="T875" s="1"/>
      <c r="U875" s="1"/>
      <c r="V875" s="1"/>
      <c r="W875" s="1"/>
      <c r="X875" s="1"/>
      <c r="Y875" s="1"/>
      <c r="Z875" s="1"/>
    </row>
    <row r="876" ht="14.25" customHeight="1">
      <c r="A876" s="1"/>
      <c r="B876" s="1"/>
      <c r="C876" s="1"/>
      <c r="D876" s="1"/>
      <c r="E876" s="1"/>
      <c r="F876" s="1"/>
      <c r="G876" s="15"/>
      <c r="H876" s="33"/>
      <c r="I876" s="1"/>
      <c r="J876" s="1"/>
      <c r="K876" s="1"/>
      <c r="L876" s="1"/>
      <c r="M876" s="1"/>
      <c r="N876" s="15"/>
      <c r="O876" s="1"/>
      <c r="P876" s="1"/>
      <c r="Q876" s="1"/>
      <c r="R876" s="1"/>
      <c r="S876" s="1"/>
      <c r="T876" s="1"/>
      <c r="U876" s="1"/>
      <c r="V876" s="1"/>
      <c r="W876" s="1"/>
      <c r="X876" s="1"/>
      <c r="Y876" s="1"/>
      <c r="Z876" s="1"/>
    </row>
    <row r="877" ht="14.25" customHeight="1">
      <c r="A877" s="1"/>
      <c r="B877" s="1"/>
      <c r="C877" s="1"/>
      <c r="D877" s="1"/>
      <c r="E877" s="1"/>
      <c r="F877" s="1"/>
      <c r="G877" s="15"/>
      <c r="H877" s="33"/>
      <c r="I877" s="1"/>
      <c r="J877" s="1"/>
      <c r="K877" s="1"/>
      <c r="L877" s="1"/>
      <c r="M877" s="1"/>
      <c r="N877" s="15"/>
      <c r="O877" s="1"/>
      <c r="P877" s="1"/>
      <c r="Q877" s="1"/>
      <c r="R877" s="1"/>
      <c r="S877" s="1"/>
      <c r="T877" s="1"/>
      <c r="U877" s="1"/>
      <c r="V877" s="1"/>
      <c r="W877" s="1"/>
      <c r="X877" s="1"/>
      <c r="Y877" s="1"/>
      <c r="Z877" s="1"/>
    </row>
    <row r="878" ht="14.25" customHeight="1">
      <c r="A878" s="1"/>
      <c r="B878" s="1"/>
      <c r="C878" s="1"/>
      <c r="D878" s="1"/>
      <c r="E878" s="1"/>
      <c r="F878" s="1"/>
      <c r="G878" s="15"/>
      <c r="H878" s="33"/>
      <c r="I878" s="1"/>
      <c r="J878" s="1"/>
      <c r="K878" s="1"/>
      <c r="L878" s="1"/>
      <c r="M878" s="1"/>
      <c r="N878" s="15"/>
      <c r="O878" s="1"/>
      <c r="P878" s="1"/>
      <c r="Q878" s="1"/>
      <c r="R878" s="1"/>
      <c r="S878" s="1"/>
      <c r="T878" s="1"/>
      <c r="U878" s="1"/>
      <c r="V878" s="1"/>
      <c r="W878" s="1"/>
      <c r="X878" s="1"/>
      <c r="Y878" s="1"/>
      <c r="Z878" s="1"/>
    </row>
    <row r="879" ht="14.25" customHeight="1">
      <c r="A879" s="1"/>
      <c r="B879" s="1"/>
      <c r="C879" s="1"/>
      <c r="D879" s="1"/>
      <c r="E879" s="1"/>
      <c r="F879" s="1"/>
      <c r="G879" s="15"/>
      <c r="H879" s="33"/>
      <c r="I879" s="1"/>
      <c r="J879" s="1"/>
      <c r="K879" s="1"/>
      <c r="L879" s="1"/>
      <c r="M879" s="1"/>
      <c r="N879" s="15"/>
      <c r="O879" s="1"/>
      <c r="P879" s="1"/>
      <c r="Q879" s="1"/>
      <c r="R879" s="1"/>
      <c r="S879" s="1"/>
      <c r="T879" s="1"/>
      <c r="U879" s="1"/>
      <c r="V879" s="1"/>
      <c r="W879" s="1"/>
      <c r="X879" s="1"/>
      <c r="Y879" s="1"/>
      <c r="Z879" s="1"/>
    </row>
    <row r="880" ht="14.25" customHeight="1">
      <c r="A880" s="1"/>
      <c r="B880" s="1"/>
      <c r="C880" s="1"/>
      <c r="D880" s="1"/>
      <c r="E880" s="1"/>
      <c r="F880" s="1"/>
      <c r="G880" s="15"/>
      <c r="H880" s="33"/>
      <c r="I880" s="1"/>
      <c r="J880" s="1"/>
      <c r="K880" s="1"/>
      <c r="L880" s="1"/>
      <c r="M880" s="1"/>
      <c r="N880" s="15"/>
      <c r="O880" s="1"/>
      <c r="P880" s="1"/>
      <c r="Q880" s="1"/>
      <c r="R880" s="1"/>
      <c r="S880" s="1"/>
      <c r="T880" s="1"/>
      <c r="U880" s="1"/>
      <c r="V880" s="1"/>
      <c r="W880" s="1"/>
      <c r="X880" s="1"/>
      <c r="Y880" s="1"/>
      <c r="Z880" s="1"/>
    </row>
    <row r="881" ht="14.25" customHeight="1">
      <c r="A881" s="1"/>
      <c r="B881" s="1"/>
      <c r="C881" s="1"/>
      <c r="D881" s="1"/>
      <c r="E881" s="1"/>
      <c r="F881" s="1"/>
      <c r="G881" s="15"/>
      <c r="H881" s="33"/>
      <c r="I881" s="1"/>
      <c r="J881" s="1"/>
      <c r="K881" s="1"/>
      <c r="L881" s="1"/>
      <c r="M881" s="1"/>
      <c r="N881" s="15"/>
      <c r="O881" s="1"/>
      <c r="P881" s="1"/>
      <c r="Q881" s="1"/>
      <c r="R881" s="1"/>
      <c r="S881" s="1"/>
      <c r="T881" s="1"/>
      <c r="U881" s="1"/>
      <c r="V881" s="1"/>
      <c r="W881" s="1"/>
      <c r="X881" s="1"/>
      <c r="Y881" s="1"/>
      <c r="Z881" s="1"/>
    </row>
    <row r="882" ht="14.25" customHeight="1">
      <c r="A882" s="1"/>
      <c r="B882" s="1"/>
      <c r="C882" s="1"/>
      <c r="D882" s="1"/>
      <c r="E882" s="1"/>
      <c r="F882" s="1"/>
      <c r="G882" s="15"/>
      <c r="H882" s="33"/>
      <c r="I882" s="1"/>
      <c r="J882" s="1"/>
      <c r="K882" s="1"/>
      <c r="L882" s="1"/>
      <c r="M882" s="1"/>
      <c r="N882" s="15"/>
      <c r="O882" s="1"/>
      <c r="P882" s="1"/>
      <c r="Q882" s="1"/>
      <c r="R882" s="1"/>
      <c r="S882" s="1"/>
      <c r="T882" s="1"/>
      <c r="U882" s="1"/>
      <c r="V882" s="1"/>
      <c r="W882" s="1"/>
      <c r="X882" s="1"/>
      <c r="Y882" s="1"/>
      <c r="Z882" s="1"/>
    </row>
    <row r="883" ht="14.25" customHeight="1">
      <c r="A883" s="1"/>
      <c r="B883" s="1"/>
      <c r="C883" s="1"/>
      <c r="D883" s="1"/>
      <c r="E883" s="1"/>
      <c r="F883" s="1"/>
      <c r="G883" s="15"/>
      <c r="H883" s="33"/>
      <c r="I883" s="1"/>
      <c r="J883" s="1"/>
      <c r="K883" s="1"/>
      <c r="L883" s="1"/>
      <c r="M883" s="1"/>
      <c r="N883" s="15"/>
      <c r="O883" s="1"/>
      <c r="P883" s="1"/>
      <c r="Q883" s="1"/>
      <c r="R883" s="1"/>
      <c r="S883" s="1"/>
      <c r="T883" s="1"/>
      <c r="U883" s="1"/>
      <c r="V883" s="1"/>
      <c r="W883" s="1"/>
      <c r="X883" s="1"/>
      <c r="Y883" s="1"/>
      <c r="Z883" s="1"/>
    </row>
    <row r="884" ht="14.25" customHeight="1">
      <c r="A884" s="1"/>
      <c r="B884" s="1"/>
      <c r="C884" s="1"/>
      <c r="D884" s="1"/>
      <c r="E884" s="1"/>
      <c r="F884" s="1"/>
      <c r="G884" s="15"/>
      <c r="H884" s="33"/>
      <c r="I884" s="1"/>
      <c r="J884" s="1"/>
      <c r="K884" s="1"/>
      <c r="L884" s="1"/>
      <c r="M884" s="1"/>
      <c r="N884" s="15"/>
      <c r="O884" s="1"/>
      <c r="P884" s="1"/>
      <c r="Q884" s="1"/>
      <c r="R884" s="1"/>
      <c r="S884" s="1"/>
      <c r="T884" s="1"/>
      <c r="U884" s="1"/>
      <c r="V884" s="1"/>
      <c r="W884" s="1"/>
      <c r="X884" s="1"/>
      <c r="Y884" s="1"/>
      <c r="Z884" s="1"/>
    </row>
    <row r="885" ht="14.25" customHeight="1">
      <c r="A885" s="1"/>
      <c r="B885" s="1"/>
      <c r="C885" s="1"/>
      <c r="D885" s="1"/>
      <c r="E885" s="1"/>
      <c r="F885" s="1"/>
      <c r="G885" s="15"/>
      <c r="H885" s="33"/>
      <c r="I885" s="1"/>
      <c r="J885" s="1"/>
      <c r="K885" s="1"/>
      <c r="L885" s="1"/>
      <c r="M885" s="1"/>
      <c r="N885" s="15"/>
      <c r="O885" s="1"/>
      <c r="P885" s="1"/>
      <c r="Q885" s="1"/>
      <c r="R885" s="1"/>
      <c r="S885" s="1"/>
      <c r="T885" s="1"/>
      <c r="U885" s="1"/>
      <c r="V885" s="1"/>
      <c r="W885" s="1"/>
      <c r="X885" s="1"/>
      <c r="Y885" s="1"/>
      <c r="Z885" s="1"/>
    </row>
    <row r="886" ht="14.25" customHeight="1">
      <c r="A886" s="1"/>
      <c r="B886" s="1"/>
      <c r="C886" s="1"/>
      <c r="D886" s="1"/>
      <c r="E886" s="1"/>
      <c r="F886" s="1"/>
      <c r="G886" s="15"/>
      <c r="H886" s="33"/>
      <c r="I886" s="1"/>
      <c r="J886" s="1"/>
      <c r="K886" s="1"/>
      <c r="L886" s="1"/>
      <c r="M886" s="1"/>
      <c r="N886" s="15"/>
      <c r="O886" s="1"/>
      <c r="P886" s="1"/>
      <c r="Q886" s="1"/>
      <c r="R886" s="1"/>
      <c r="S886" s="1"/>
      <c r="T886" s="1"/>
      <c r="U886" s="1"/>
      <c r="V886" s="1"/>
      <c r="W886" s="1"/>
      <c r="X886" s="1"/>
      <c r="Y886" s="1"/>
      <c r="Z886" s="1"/>
    </row>
    <row r="887" ht="14.25" customHeight="1">
      <c r="A887" s="1"/>
      <c r="B887" s="1"/>
      <c r="C887" s="1"/>
      <c r="D887" s="1"/>
      <c r="E887" s="1"/>
      <c r="F887" s="1"/>
      <c r="G887" s="15"/>
      <c r="H887" s="33"/>
      <c r="I887" s="1"/>
      <c r="J887" s="1"/>
      <c r="K887" s="1"/>
      <c r="L887" s="1"/>
      <c r="M887" s="1"/>
      <c r="N887" s="15"/>
      <c r="O887" s="1"/>
      <c r="P887" s="1"/>
      <c r="Q887" s="1"/>
      <c r="R887" s="1"/>
      <c r="S887" s="1"/>
      <c r="T887" s="1"/>
      <c r="U887" s="1"/>
      <c r="V887" s="1"/>
      <c r="W887" s="1"/>
      <c r="X887" s="1"/>
      <c r="Y887" s="1"/>
      <c r="Z887" s="1"/>
    </row>
    <row r="888" ht="14.25" customHeight="1">
      <c r="A888" s="1"/>
      <c r="B888" s="1"/>
      <c r="C888" s="1"/>
      <c r="D888" s="1"/>
      <c r="E888" s="1"/>
      <c r="F888" s="1"/>
      <c r="G888" s="15"/>
      <c r="H888" s="33"/>
      <c r="I888" s="1"/>
      <c r="J888" s="1"/>
      <c r="K888" s="1"/>
      <c r="L888" s="1"/>
      <c r="M888" s="1"/>
      <c r="N888" s="15"/>
      <c r="O888" s="1"/>
      <c r="P888" s="1"/>
      <c r="Q888" s="1"/>
      <c r="R888" s="1"/>
      <c r="S888" s="1"/>
      <c r="T888" s="1"/>
      <c r="U888" s="1"/>
      <c r="V888" s="1"/>
      <c r="W888" s="1"/>
      <c r="X888" s="1"/>
      <c r="Y888" s="1"/>
      <c r="Z888" s="1"/>
    </row>
    <row r="889" ht="14.25" customHeight="1">
      <c r="A889" s="1"/>
      <c r="B889" s="1"/>
      <c r="C889" s="1"/>
      <c r="D889" s="1"/>
      <c r="E889" s="1"/>
      <c r="F889" s="1"/>
      <c r="G889" s="15"/>
      <c r="H889" s="33"/>
      <c r="I889" s="1"/>
      <c r="J889" s="1"/>
      <c r="K889" s="1"/>
      <c r="L889" s="1"/>
      <c r="M889" s="1"/>
      <c r="N889" s="15"/>
      <c r="O889" s="1"/>
      <c r="P889" s="1"/>
      <c r="Q889" s="1"/>
      <c r="R889" s="1"/>
      <c r="S889" s="1"/>
      <c r="T889" s="1"/>
      <c r="U889" s="1"/>
      <c r="V889" s="1"/>
      <c r="W889" s="1"/>
      <c r="X889" s="1"/>
      <c r="Y889" s="1"/>
      <c r="Z889" s="1"/>
    </row>
    <row r="890" ht="14.25" customHeight="1">
      <c r="A890" s="1"/>
      <c r="B890" s="1"/>
      <c r="C890" s="1"/>
      <c r="D890" s="1"/>
      <c r="E890" s="1"/>
      <c r="F890" s="1"/>
      <c r="G890" s="15"/>
      <c r="H890" s="33"/>
      <c r="I890" s="1"/>
      <c r="J890" s="1"/>
      <c r="K890" s="1"/>
      <c r="L890" s="1"/>
      <c r="M890" s="1"/>
      <c r="N890" s="15"/>
      <c r="O890" s="1"/>
      <c r="P890" s="1"/>
      <c r="Q890" s="1"/>
      <c r="R890" s="1"/>
      <c r="S890" s="1"/>
      <c r="T890" s="1"/>
      <c r="U890" s="1"/>
      <c r="V890" s="1"/>
      <c r="W890" s="1"/>
      <c r="X890" s="1"/>
      <c r="Y890" s="1"/>
      <c r="Z890" s="1"/>
    </row>
    <row r="891" ht="14.25" customHeight="1">
      <c r="A891" s="1"/>
      <c r="B891" s="1"/>
      <c r="C891" s="1"/>
      <c r="D891" s="1"/>
      <c r="E891" s="1"/>
      <c r="F891" s="1"/>
      <c r="G891" s="15"/>
      <c r="H891" s="33"/>
      <c r="I891" s="1"/>
      <c r="J891" s="1"/>
      <c r="K891" s="1"/>
      <c r="L891" s="1"/>
      <c r="M891" s="1"/>
      <c r="N891" s="15"/>
      <c r="O891" s="1"/>
      <c r="P891" s="1"/>
      <c r="Q891" s="1"/>
      <c r="R891" s="1"/>
      <c r="S891" s="1"/>
      <c r="T891" s="1"/>
      <c r="U891" s="1"/>
      <c r="V891" s="1"/>
      <c r="W891" s="1"/>
      <c r="X891" s="1"/>
      <c r="Y891" s="1"/>
      <c r="Z891" s="1"/>
    </row>
    <row r="892" ht="14.25" customHeight="1">
      <c r="A892" s="1"/>
      <c r="B892" s="1"/>
      <c r="C892" s="1"/>
      <c r="D892" s="1"/>
      <c r="E892" s="1"/>
      <c r="F892" s="1"/>
      <c r="G892" s="15"/>
      <c r="H892" s="33"/>
      <c r="I892" s="1"/>
      <c r="J892" s="1"/>
      <c r="K892" s="1"/>
      <c r="L892" s="1"/>
      <c r="M892" s="1"/>
      <c r="N892" s="15"/>
      <c r="O892" s="1"/>
      <c r="P892" s="1"/>
      <c r="Q892" s="1"/>
      <c r="R892" s="1"/>
      <c r="S892" s="1"/>
      <c r="T892" s="1"/>
      <c r="U892" s="1"/>
      <c r="V892" s="1"/>
      <c r="W892" s="1"/>
      <c r="X892" s="1"/>
      <c r="Y892" s="1"/>
      <c r="Z892" s="1"/>
    </row>
    <row r="893" ht="14.25" customHeight="1">
      <c r="A893" s="1"/>
      <c r="B893" s="1"/>
      <c r="C893" s="1"/>
      <c r="D893" s="1"/>
      <c r="E893" s="1"/>
      <c r="F893" s="1"/>
      <c r="G893" s="15"/>
      <c r="H893" s="33"/>
      <c r="I893" s="1"/>
      <c r="J893" s="1"/>
      <c r="K893" s="1"/>
      <c r="L893" s="1"/>
      <c r="M893" s="1"/>
      <c r="N893" s="15"/>
      <c r="O893" s="1"/>
      <c r="P893" s="1"/>
      <c r="Q893" s="1"/>
      <c r="R893" s="1"/>
      <c r="S893" s="1"/>
      <c r="T893" s="1"/>
      <c r="U893" s="1"/>
      <c r="V893" s="1"/>
      <c r="W893" s="1"/>
      <c r="X893" s="1"/>
      <c r="Y893" s="1"/>
      <c r="Z893" s="1"/>
    </row>
    <row r="894" ht="14.25" customHeight="1">
      <c r="A894" s="1"/>
      <c r="B894" s="1"/>
      <c r="C894" s="1"/>
      <c r="D894" s="1"/>
      <c r="E894" s="1"/>
      <c r="F894" s="1"/>
      <c r="G894" s="15"/>
      <c r="H894" s="33"/>
      <c r="I894" s="1"/>
      <c r="J894" s="1"/>
      <c r="K894" s="1"/>
      <c r="L894" s="1"/>
      <c r="M894" s="1"/>
      <c r="N894" s="15"/>
      <c r="O894" s="1"/>
      <c r="P894" s="1"/>
      <c r="Q894" s="1"/>
      <c r="R894" s="1"/>
      <c r="S894" s="1"/>
      <c r="T894" s="1"/>
      <c r="U894" s="1"/>
      <c r="V894" s="1"/>
      <c r="W894" s="1"/>
      <c r="X894" s="1"/>
      <c r="Y894" s="1"/>
      <c r="Z894" s="1"/>
    </row>
    <row r="895" ht="14.25" customHeight="1">
      <c r="A895" s="1"/>
      <c r="B895" s="1"/>
      <c r="C895" s="1"/>
      <c r="D895" s="1"/>
      <c r="E895" s="1"/>
      <c r="F895" s="1"/>
      <c r="G895" s="15"/>
      <c r="H895" s="33"/>
      <c r="I895" s="1"/>
      <c r="J895" s="1"/>
      <c r="K895" s="1"/>
      <c r="L895" s="1"/>
      <c r="M895" s="1"/>
      <c r="N895" s="15"/>
      <c r="O895" s="1"/>
      <c r="P895" s="1"/>
      <c r="Q895" s="1"/>
      <c r="R895" s="1"/>
      <c r="S895" s="1"/>
      <c r="T895" s="1"/>
      <c r="U895" s="1"/>
      <c r="V895" s="1"/>
      <c r="W895" s="1"/>
      <c r="X895" s="1"/>
      <c r="Y895" s="1"/>
      <c r="Z895" s="1"/>
    </row>
    <row r="896" ht="14.25" customHeight="1">
      <c r="A896" s="1"/>
      <c r="B896" s="1"/>
      <c r="C896" s="1"/>
      <c r="D896" s="1"/>
      <c r="E896" s="1"/>
      <c r="F896" s="1"/>
      <c r="G896" s="15"/>
      <c r="H896" s="33"/>
      <c r="I896" s="1"/>
      <c r="J896" s="1"/>
      <c r="K896" s="1"/>
      <c r="L896" s="1"/>
      <c r="M896" s="1"/>
      <c r="N896" s="15"/>
      <c r="O896" s="1"/>
      <c r="P896" s="1"/>
      <c r="Q896" s="1"/>
      <c r="R896" s="1"/>
      <c r="S896" s="1"/>
      <c r="T896" s="1"/>
      <c r="U896" s="1"/>
      <c r="V896" s="1"/>
      <c r="W896" s="1"/>
      <c r="X896" s="1"/>
      <c r="Y896" s="1"/>
      <c r="Z896" s="1"/>
    </row>
    <row r="897" ht="14.25" customHeight="1">
      <c r="A897" s="1"/>
      <c r="B897" s="1"/>
      <c r="C897" s="1"/>
      <c r="D897" s="1"/>
      <c r="E897" s="1"/>
      <c r="F897" s="1"/>
      <c r="G897" s="15"/>
      <c r="H897" s="33"/>
      <c r="I897" s="1"/>
      <c r="J897" s="1"/>
      <c r="K897" s="1"/>
      <c r="L897" s="1"/>
      <c r="M897" s="1"/>
      <c r="N897" s="15"/>
      <c r="O897" s="1"/>
      <c r="P897" s="1"/>
      <c r="Q897" s="1"/>
      <c r="R897" s="1"/>
      <c r="S897" s="1"/>
      <c r="T897" s="1"/>
      <c r="U897" s="1"/>
      <c r="V897" s="1"/>
      <c r="W897" s="1"/>
      <c r="X897" s="1"/>
      <c r="Y897" s="1"/>
      <c r="Z897" s="1"/>
    </row>
    <row r="898" ht="14.25" customHeight="1">
      <c r="A898" s="1"/>
      <c r="B898" s="1"/>
      <c r="C898" s="1"/>
      <c r="D898" s="1"/>
      <c r="E898" s="1"/>
      <c r="F898" s="1"/>
      <c r="G898" s="15"/>
      <c r="H898" s="33"/>
      <c r="I898" s="1"/>
      <c r="J898" s="1"/>
      <c r="K898" s="1"/>
      <c r="L898" s="1"/>
      <c r="M898" s="1"/>
      <c r="N898" s="15"/>
      <c r="O898" s="1"/>
      <c r="P898" s="1"/>
      <c r="Q898" s="1"/>
      <c r="R898" s="1"/>
      <c r="S898" s="1"/>
      <c r="T898" s="1"/>
      <c r="U898" s="1"/>
      <c r="V898" s="1"/>
      <c r="W898" s="1"/>
      <c r="X898" s="1"/>
      <c r="Y898" s="1"/>
      <c r="Z898" s="1"/>
    </row>
    <row r="899" ht="14.25" customHeight="1">
      <c r="A899" s="1"/>
      <c r="B899" s="1"/>
      <c r="C899" s="1"/>
      <c r="D899" s="1"/>
      <c r="E899" s="1"/>
      <c r="F899" s="1"/>
      <c r="G899" s="15"/>
      <c r="H899" s="33"/>
      <c r="I899" s="1"/>
      <c r="J899" s="1"/>
      <c r="K899" s="1"/>
      <c r="L899" s="1"/>
      <c r="M899" s="1"/>
      <c r="N899" s="15"/>
      <c r="O899" s="1"/>
      <c r="P899" s="1"/>
      <c r="Q899" s="1"/>
      <c r="R899" s="1"/>
      <c r="S899" s="1"/>
      <c r="T899" s="1"/>
      <c r="U899" s="1"/>
      <c r="V899" s="1"/>
      <c r="W899" s="1"/>
      <c r="X899" s="1"/>
      <c r="Y899" s="1"/>
      <c r="Z899" s="1"/>
    </row>
    <row r="900" ht="14.25" customHeight="1">
      <c r="A900" s="1"/>
      <c r="B900" s="1"/>
      <c r="C900" s="1"/>
      <c r="D900" s="1"/>
      <c r="E900" s="1"/>
      <c r="F900" s="1"/>
      <c r="G900" s="15"/>
      <c r="H900" s="33"/>
      <c r="I900" s="1"/>
      <c r="J900" s="1"/>
      <c r="K900" s="1"/>
      <c r="L900" s="1"/>
      <c r="M900" s="1"/>
      <c r="N900" s="15"/>
      <c r="O900" s="1"/>
      <c r="P900" s="1"/>
      <c r="Q900" s="1"/>
      <c r="R900" s="1"/>
      <c r="S900" s="1"/>
      <c r="T900" s="1"/>
      <c r="U900" s="1"/>
      <c r="V900" s="1"/>
      <c r="W900" s="1"/>
      <c r="X900" s="1"/>
      <c r="Y900" s="1"/>
      <c r="Z900" s="1"/>
    </row>
    <row r="901" ht="14.25" customHeight="1">
      <c r="A901" s="1"/>
      <c r="B901" s="1"/>
      <c r="C901" s="1"/>
      <c r="D901" s="1"/>
      <c r="E901" s="1"/>
      <c r="F901" s="1"/>
      <c r="G901" s="15"/>
      <c r="H901" s="33"/>
      <c r="I901" s="1"/>
      <c r="J901" s="1"/>
      <c r="K901" s="1"/>
      <c r="L901" s="1"/>
      <c r="M901" s="1"/>
      <c r="N901" s="15"/>
      <c r="O901" s="1"/>
      <c r="P901" s="1"/>
      <c r="Q901" s="1"/>
      <c r="R901" s="1"/>
      <c r="S901" s="1"/>
      <c r="T901" s="1"/>
      <c r="U901" s="1"/>
      <c r="V901" s="1"/>
      <c r="W901" s="1"/>
      <c r="X901" s="1"/>
      <c r="Y901" s="1"/>
      <c r="Z901" s="1"/>
    </row>
    <row r="902" ht="14.25" customHeight="1">
      <c r="A902" s="1"/>
      <c r="B902" s="1"/>
      <c r="C902" s="1"/>
      <c r="D902" s="1"/>
      <c r="E902" s="1"/>
      <c r="F902" s="1"/>
      <c r="G902" s="15"/>
      <c r="H902" s="33"/>
      <c r="I902" s="1"/>
      <c r="J902" s="1"/>
      <c r="K902" s="1"/>
      <c r="L902" s="1"/>
      <c r="M902" s="1"/>
      <c r="N902" s="15"/>
      <c r="O902" s="1"/>
      <c r="P902" s="1"/>
      <c r="Q902" s="1"/>
      <c r="R902" s="1"/>
      <c r="S902" s="1"/>
      <c r="T902" s="1"/>
      <c r="U902" s="1"/>
      <c r="V902" s="1"/>
      <c r="W902" s="1"/>
      <c r="X902" s="1"/>
      <c r="Y902" s="1"/>
      <c r="Z902" s="1"/>
    </row>
    <row r="903" ht="14.25" customHeight="1">
      <c r="A903" s="1"/>
      <c r="B903" s="1"/>
      <c r="C903" s="1"/>
      <c r="D903" s="1"/>
      <c r="E903" s="1"/>
      <c r="F903" s="1"/>
      <c r="G903" s="15"/>
      <c r="H903" s="33"/>
      <c r="I903" s="1"/>
      <c r="J903" s="1"/>
      <c r="K903" s="1"/>
      <c r="L903" s="1"/>
      <c r="M903" s="1"/>
      <c r="N903" s="15"/>
      <c r="O903" s="1"/>
      <c r="P903" s="1"/>
      <c r="Q903" s="1"/>
      <c r="R903" s="1"/>
      <c r="S903" s="1"/>
      <c r="T903" s="1"/>
      <c r="U903" s="1"/>
      <c r="V903" s="1"/>
      <c r="W903" s="1"/>
      <c r="X903" s="1"/>
      <c r="Y903" s="1"/>
      <c r="Z903" s="1"/>
    </row>
    <row r="904" ht="14.25" customHeight="1">
      <c r="A904" s="1"/>
      <c r="B904" s="1"/>
      <c r="C904" s="1"/>
      <c r="D904" s="1"/>
      <c r="E904" s="1"/>
      <c r="F904" s="1"/>
      <c r="G904" s="15"/>
      <c r="H904" s="33"/>
      <c r="I904" s="1"/>
      <c r="J904" s="1"/>
      <c r="K904" s="1"/>
      <c r="L904" s="1"/>
      <c r="M904" s="1"/>
      <c r="N904" s="15"/>
      <c r="O904" s="1"/>
      <c r="P904" s="1"/>
      <c r="Q904" s="1"/>
      <c r="R904" s="1"/>
      <c r="S904" s="1"/>
      <c r="T904" s="1"/>
      <c r="U904" s="1"/>
      <c r="V904" s="1"/>
      <c r="W904" s="1"/>
      <c r="X904" s="1"/>
      <c r="Y904" s="1"/>
      <c r="Z904" s="1"/>
    </row>
    <row r="905" ht="14.25" customHeight="1">
      <c r="A905" s="1"/>
      <c r="B905" s="1"/>
      <c r="C905" s="1"/>
      <c r="D905" s="1"/>
      <c r="E905" s="1"/>
      <c r="F905" s="1"/>
      <c r="G905" s="15"/>
      <c r="H905" s="33"/>
      <c r="I905" s="1"/>
      <c r="J905" s="1"/>
      <c r="K905" s="1"/>
      <c r="L905" s="1"/>
      <c r="M905" s="1"/>
      <c r="N905" s="15"/>
      <c r="O905" s="1"/>
      <c r="P905" s="1"/>
      <c r="Q905" s="1"/>
      <c r="R905" s="1"/>
      <c r="S905" s="1"/>
      <c r="T905" s="1"/>
      <c r="U905" s="1"/>
      <c r="V905" s="1"/>
      <c r="W905" s="1"/>
      <c r="X905" s="1"/>
      <c r="Y905" s="1"/>
      <c r="Z905" s="1"/>
    </row>
    <row r="906" ht="14.25" customHeight="1">
      <c r="A906" s="1"/>
      <c r="B906" s="1"/>
      <c r="C906" s="1"/>
      <c r="D906" s="1"/>
      <c r="E906" s="1"/>
      <c r="F906" s="1"/>
      <c r="G906" s="15"/>
      <c r="H906" s="33"/>
      <c r="I906" s="1"/>
      <c r="J906" s="1"/>
      <c r="K906" s="1"/>
      <c r="L906" s="1"/>
      <c r="M906" s="1"/>
      <c r="N906" s="15"/>
      <c r="O906" s="1"/>
      <c r="P906" s="1"/>
      <c r="Q906" s="1"/>
      <c r="R906" s="1"/>
      <c r="S906" s="1"/>
      <c r="T906" s="1"/>
      <c r="U906" s="1"/>
      <c r="V906" s="1"/>
      <c r="W906" s="1"/>
      <c r="X906" s="1"/>
      <c r="Y906" s="1"/>
      <c r="Z906" s="1"/>
    </row>
    <row r="907" ht="14.25" customHeight="1">
      <c r="A907" s="1"/>
      <c r="B907" s="1"/>
      <c r="C907" s="1"/>
      <c r="D907" s="1"/>
      <c r="E907" s="1"/>
      <c r="F907" s="1"/>
      <c r="G907" s="15"/>
      <c r="H907" s="33"/>
      <c r="I907" s="1"/>
      <c r="J907" s="1"/>
      <c r="K907" s="1"/>
      <c r="L907" s="1"/>
      <c r="M907" s="1"/>
      <c r="N907" s="15"/>
      <c r="O907" s="1"/>
      <c r="P907" s="1"/>
      <c r="Q907" s="1"/>
      <c r="R907" s="1"/>
      <c r="S907" s="1"/>
      <c r="T907" s="1"/>
      <c r="U907" s="1"/>
      <c r="V907" s="1"/>
      <c r="W907" s="1"/>
      <c r="X907" s="1"/>
      <c r="Y907" s="1"/>
      <c r="Z907" s="1"/>
    </row>
    <row r="908" ht="14.25" customHeight="1">
      <c r="A908" s="1"/>
      <c r="B908" s="1"/>
      <c r="C908" s="1"/>
      <c r="D908" s="1"/>
      <c r="E908" s="1"/>
      <c r="F908" s="1"/>
      <c r="G908" s="15"/>
      <c r="H908" s="33"/>
      <c r="I908" s="1"/>
      <c r="J908" s="1"/>
      <c r="K908" s="1"/>
      <c r="L908" s="1"/>
      <c r="M908" s="1"/>
      <c r="N908" s="15"/>
      <c r="O908" s="1"/>
      <c r="P908" s="1"/>
      <c r="Q908" s="1"/>
      <c r="R908" s="1"/>
      <c r="S908" s="1"/>
      <c r="T908" s="1"/>
      <c r="U908" s="1"/>
      <c r="V908" s="1"/>
      <c r="W908" s="1"/>
      <c r="X908" s="1"/>
      <c r="Y908" s="1"/>
      <c r="Z908" s="1"/>
    </row>
    <row r="909" ht="14.25" customHeight="1">
      <c r="A909" s="1"/>
      <c r="B909" s="1"/>
      <c r="C909" s="1"/>
      <c r="D909" s="1"/>
      <c r="E909" s="1"/>
      <c r="F909" s="1"/>
      <c r="G909" s="15"/>
      <c r="H909" s="33"/>
      <c r="I909" s="1"/>
      <c r="J909" s="1"/>
      <c r="K909" s="1"/>
      <c r="L909" s="1"/>
      <c r="M909" s="1"/>
      <c r="N909" s="15"/>
      <c r="O909" s="1"/>
      <c r="P909" s="1"/>
      <c r="Q909" s="1"/>
      <c r="R909" s="1"/>
      <c r="S909" s="1"/>
      <c r="T909" s="1"/>
      <c r="U909" s="1"/>
      <c r="V909" s="1"/>
      <c r="W909" s="1"/>
      <c r="X909" s="1"/>
      <c r="Y909" s="1"/>
      <c r="Z909" s="1"/>
    </row>
    <row r="910" ht="14.25" customHeight="1">
      <c r="A910" s="1"/>
      <c r="B910" s="1"/>
      <c r="C910" s="1"/>
      <c r="D910" s="1"/>
      <c r="E910" s="1"/>
      <c r="F910" s="1"/>
      <c r="G910" s="15"/>
      <c r="H910" s="33"/>
      <c r="I910" s="1"/>
      <c r="J910" s="1"/>
      <c r="K910" s="1"/>
      <c r="L910" s="1"/>
      <c r="M910" s="1"/>
      <c r="N910" s="15"/>
      <c r="O910" s="1"/>
      <c r="P910" s="1"/>
      <c r="Q910" s="1"/>
      <c r="R910" s="1"/>
      <c r="S910" s="1"/>
      <c r="T910" s="1"/>
      <c r="U910" s="1"/>
      <c r="V910" s="1"/>
      <c r="W910" s="1"/>
      <c r="X910" s="1"/>
      <c r="Y910" s="1"/>
      <c r="Z910" s="1"/>
    </row>
    <row r="911" ht="14.25" customHeight="1">
      <c r="A911" s="1"/>
      <c r="B911" s="1"/>
      <c r="C911" s="1"/>
      <c r="D911" s="1"/>
      <c r="E911" s="1"/>
      <c r="F911" s="1"/>
      <c r="G911" s="15"/>
      <c r="H911" s="33"/>
      <c r="I911" s="1"/>
      <c r="J911" s="1"/>
      <c r="K911" s="1"/>
      <c r="L911" s="1"/>
      <c r="M911" s="1"/>
      <c r="N911" s="15"/>
      <c r="O911" s="1"/>
      <c r="P911" s="1"/>
      <c r="Q911" s="1"/>
      <c r="R911" s="1"/>
      <c r="S911" s="1"/>
      <c r="T911" s="1"/>
      <c r="U911" s="1"/>
      <c r="V911" s="1"/>
      <c r="W911" s="1"/>
      <c r="X911" s="1"/>
      <c r="Y911" s="1"/>
      <c r="Z911" s="1"/>
    </row>
    <row r="912" ht="14.25" customHeight="1">
      <c r="A912" s="1"/>
      <c r="B912" s="1"/>
      <c r="C912" s="1"/>
      <c r="D912" s="1"/>
      <c r="E912" s="1"/>
      <c r="F912" s="1"/>
      <c r="G912" s="15"/>
      <c r="H912" s="33"/>
      <c r="I912" s="1"/>
      <c r="J912" s="1"/>
      <c r="K912" s="1"/>
      <c r="L912" s="1"/>
      <c r="M912" s="1"/>
      <c r="N912" s="15"/>
      <c r="O912" s="1"/>
      <c r="P912" s="1"/>
      <c r="Q912" s="1"/>
      <c r="R912" s="1"/>
      <c r="S912" s="1"/>
      <c r="T912" s="1"/>
      <c r="U912" s="1"/>
      <c r="V912" s="1"/>
      <c r="W912" s="1"/>
      <c r="X912" s="1"/>
      <c r="Y912" s="1"/>
      <c r="Z912" s="1"/>
    </row>
    <row r="913" ht="14.25" customHeight="1">
      <c r="A913" s="1"/>
      <c r="B913" s="1"/>
      <c r="C913" s="1"/>
      <c r="D913" s="1"/>
      <c r="E913" s="1"/>
      <c r="F913" s="1"/>
      <c r="G913" s="15"/>
      <c r="H913" s="33"/>
      <c r="I913" s="1"/>
      <c r="J913" s="1"/>
      <c r="K913" s="1"/>
      <c r="L913" s="1"/>
      <c r="M913" s="1"/>
      <c r="N913" s="15"/>
      <c r="O913" s="1"/>
      <c r="P913" s="1"/>
      <c r="Q913" s="1"/>
      <c r="R913" s="1"/>
      <c r="S913" s="1"/>
      <c r="T913" s="1"/>
      <c r="U913" s="1"/>
      <c r="V913" s="1"/>
      <c r="W913" s="1"/>
      <c r="X913" s="1"/>
      <c r="Y913" s="1"/>
      <c r="Z913" s="1"/>
    </row>
    <row r="914" ht="14.25" customHeight="1">
      <c r="A914" s="1"/>
      <c r="B914" s="1"/>
      <c r="C914" s="1"/>
      <c r="D914" s="1"/>
      <c r="E914" s="1"/>
      <c r="F914" s="1"/>
      <c r="G914" s="15"/>
      <c r="H914" s="33"/>
      <c r="I914" s="1"/>
      <c r="J914" s="1"/>
      <c r="K914" s="1"/>
      <c r="L914" s="1"/>
      <c r="M914" s="1"/>
      <c r="N914" s="15"/>
      <c r="O914" s="1"/>
      <c r="P914" s="1"/>
      <c r="Q914" s="1"/>
      <c r="R914" s="1"/>
      <c r="S914" s="1"/>
      <c r="T914" s="1"/>
      <c r="U914" s="1"/>
      <c r="V914" s="1"/>
      <c r="W914" s="1"/>
      <c r="X914" s="1"/>
      <c r="Y914" s="1"/>
      <c r="Z914" s="1"/>
    </row>
    <row r="915" ht="14.25" customHeight="1">
      <c r="A915" s="1"/>
      <c r="B915" s="1"/>
      <c r="C915" s="1"/>
      <c r="D915" s="1"/>
      <c r="E915" s="1"/>
      <c r="F915" s="1"/>
      <c r="G915" s="15"/>
      <c r="H915" s="33"/>
      <c r="I915" s="1"/>
      <c r="J915" s="1"/>
      <c r="K915" s="1"/>
      <c r="L915" s="1"/>
      <c r="M915" s="1"/>
      <c r="N915" s="15"/>
      <c r="O915" s="1"/>
      <c r="P915" s="1"/>
      <c r="Q915" s="1"/>
      <c r="R915" s="1"/>
      <c r="S915" s="1"/>
      <c r="T915" s="1"/>
      <c r="U915" s="1"/>
      <c r="V915" s="1"/>
      <c r="W915" s="1"/>
      <c r="X915" s="1"/>
      <c r="Y915" s="1"/>
      <c r="Z915" s="1"/>
    </row>
    <row r="916" ht="14.25" customHeight="1">
      <c r="A916" s="1"/>
      <c r="B916" s="1"/>
      <c r="C916" s="1"/>
      <c r="D916" s="1"/>
      <c r="E916" s="1"/>
      <c r="F916" s="1"/>
      <c r="G916" s="15"/>
      <c r="H916" s="33"/>
      <c r="I916" s="1"/>
      <c r="J916" s="1"/>
      <c r="K916" s="1"/>
      <c r="L916" s="1"/>
      <c r="M916" s="1"/>
      <c r="N916" s="15"/>
      <c r="O916" s="1"/>
      <c r="P916" s="1"/>
      <c r="Q916" s="1"/>
      <c r="R916" s="1"/>
      <c r="S916" s="1"/>
      <c r="T916" s="1"/>
      <c r="U916" s="1"/>
      <c r="V916" s="1"/>
      <c r="W916" s="1"/>
      <c r="X916" s="1"/>
      <c r="Y916" s="1"/>
      <c r="Z916" s="1"/>
    </row>
    <row r="917" ht="14.25" customHeight="1">
      <c r="A917" s="1"/>
      <c r="B917" s="1"/>
      <c r="C917" s="1"/>
      <c r="D917" s="1"/>
      <c r="E917" s="1"/>
      <c r="F917" s="1"/>
      <c r="G917" s="15"/>
      <c r="H917" s="33"/>
      <c r="I917" s="1"/>
      <c r="J917" s="1"/>
      <c r="K917" s="1"/>
      <c r="L917" s="1"/>
      <c r="M917" s="1"/>
      <c r="N917" s="15"/>
      <c r="O917" s="1"/>
      <c r="P917" s="1"/>
      <c r="Q917" s="1"/>
      <c r="R917" s="1"/>
      <c r="S917" s="1"/>
      <c r="T917" s="1"/>
      <c r="U917" s="1"/>
      <c r="V917" s="1"/>
      <c r="W917" s="1"/>
      <c r="X917" s="1"/>
      <c r="Y917" s="1"/>
      <c r="Z917" s="1"/>
    </row>
    <row r="918" ht="14.25" customHeight="1">
      <c r="A918" s="1"/>
      <c r="B918" s="1"/>
      <c r="C918" s="1"/>
      <c r="D918" s="1"/>
      <c r="E918" s="1"/>
      <c r="F918" s="1"/>
      <c r="G918" s="15"/>
      <c r="H918" s="33"/>
      <c r="I918" s="1"/>
      <c r="J918" s="1"/>
      <c r="K918" s="1"/>
      <c r="L918" s="1"/>
      <c r="M918" s="1"/>
      <c r="N918" s="15"/>
      <c r="O918" s="1"/>
      <c r="P918" s="1"/>
      <c r="Q918" s="1"/>
      <c r="R918" s="1"/>
      <c r="S918" s="1"/>
      <c r="T918" s="1"/>
      <c r="U918" s="1"/>
      <c r="V918" s="1"/>
      <c r="W918" s="1"/>
      <c r="X918" s="1"/>
      <c r="Y918" s="1"/>
      <c r="Z918" s="1"/>
    </row>
    <row r="919" ht="14.25" customHeight="1">
      <c r="A919" s="1"/>
      <c r="B919" s="1"/>
      <c r="C919" s="1"/>
      <c r="D919" s="1"/>
      <c r="E919" s="1"/>
      <c r="F919" s="1"/>
      <c r="G919" s="15"/>
      <c r="H919" s="33"/>
      <c r="I919" s="1"/>
      <c r="J919" s="1"/>
      <c r="K919" s="1"/>
      <c r="L919" s="1"/>
      <c r="M919" s="1"/>
      <c r="N919" s="15"/>
      <c r="O919" s="1"/>
      <c r="P919" s="1"/>
      <c r="Q919" s="1"/>
      <c r="R919" s="1"/>
      <c r="S919" s="1"/>
      <c r="T919" s="1"/>
      <c r="U919" s="1"/>
      <c r="V919" s="1"/>
      <c r="W919" s="1"/>
      <c r="X919" s="1"/>
      <c r="Y919" s="1"/>
      <c r="Z919" s="1"/>
    </row>
    <row r="920" ht="14.25" customHeight="1">
      <c r="A920" s="1"/>
      <c r="B920" s="1"/>
      <c r="C920" s="1"/>
      <c r="D920" s="1"/>
      <c r="E920" s="1"/>
      <c r="F920" s="1"/>
      <c r="G920" s="15"/>
      <c r="H920" s="33"/>
      <c r="I920" s="1"/>
      <c r="J920" s="1"/>
      <c r="K920" s="1"/>
      <c r="L920" s="1"/>
      <c r="M920" s="1"/>
      <c r="N920" s="15"/>
      <c r="O920" s="1"/>
      <c r="P920" s="1"/>
      <c r="Q920" s="1"/>
      <c r="R920" s="1"/>
      <c r="S920" s="1"/>
      <c r="T920" s="1"/>
      <c r="U920" s="1"/>
      <c r="V920" s="1"/>
      <c r="W920" s="1"/>
      <c r="X920" s="1"/>
      <c r="Y920" s="1"/>
      <c r="Z920" s="1"/>
    </row>
    <row r="921" ht="14.25" customHeight="1">
      <c r="A921" s="1"/>
      <c r="B921" s="1"/>
      <c r="C921" s="1"/>
      <c r="D921" s="1"/>
      <c r="E921" s="1"/>
      <c r="F921" s="1"/>
      <c r="G921" s="15"/>
      <c r="H921" s="33"/>
      <c r="I921" s="1"/>
      <c r="J921" s="1"/>
      <c r="K921" s="1"/>
      <c r="L921" s="1"/>
      <c r="M921" s="1"/>
      <c r="N921" s="15"/>
      <c r="O921" s="1"/>
      <c r="P921" s="1"/>
      <c r="Q921" s="1"/>
      <c r="R921" s="1"/>
      <c r="S921" s="1"/>
      <c r="T921" s="1"/>
      <c r="U921" s="1"/>
      <c r="V921" s="1"/>
      <c r="W921" s="1"/>
      <c r="X921" s="1"/>
      <c r="Y921" s="1"/>
      <c r="Z921" s="1"/>
    </row>
    <row r="922" ht="14.25" customHeight="1">
      <c r="A922" s="1"/>
      <c r="B922" s="1"/>
      <c r="C922" s="1"/>
      <c r="D922" s="1"/>
      <c r="E922" s="1"/>
      <c r="F922" s="1"/>
      <c r="G922" s="15"/>
      <c r="H922" s="33"/>
      <c r="I922" s="1"/>
      <c r="J922" s="1"/>
      <c r="K922" s="1"/>
      <c r="L922" s="1"/>
      <c r="M922" s="1"/>
      <c r="N922" s="15"/>
      <c r="O922" s="1"/>
      <c r="P922" s="1"/>
      <c r="Q922" s="1"/>
      <c r="R922" s="1"/>
      <c r="S922" s="1"/>
      <c r="T922" s="1"/>
      <c r="U922" s="1"/>
      <c r="V922" s="1"/>
      <c r="W922" s="1"/>
      <c r="X922" s="1"/>
      <c r="Y922" s="1"/>
      <c r="Z922" s="1"/>
    </row>
    <row r="923" ht="14.25" customHeight="1">
      <c r="A923" s="1"/>
      <c r="B923" s="1"/>
      <c r="C923" s="1"/>
      <c r="D923" s="1"/>
      <c r="E923" s="1"/>
      <c r="F923" s="1"/>
      <c r="G923" s="15"/>
      <c r="H923" s="33"/>
      <c r="I923" s="1"/>
      <c r="J923" s="1"/>
      <c r="K923" s="1"/>
      <c r="L923" s="1"/>
      <c r="M923" s="1"/>
      <c r="N923" s="15"/>
      <c r="O923" s="1"/>
      <c r="P923" s="1"/>
      <c r="Q923" s="1"/>
      <c r="R923" s="1"/>
      <c r="S923" s="1"/>
      <c r="T923" s="1"/>
      <c r="U923" s="1"/>
      <c r="V923" s="1"/>
      <c r="W923" s="1"/>
      <c r="X923" s="1"/>
      <c r="Y923" s="1"/>
      <c r="Z923" s="1"/>
    </row>
    <row r="924" ht="14.25" customHeight="1">
      <c r="A924" s="1"/>
      <c r="B924" s="1"/>
      <c r="C924" s="1"/>
      <c r="D924" s="1"/>
      <c r="E924" s="1"/>
      <c r="F924" s="1"/>
      <c r="G924" s="15"/>
      <c r="H924" s="33"/>
      <c r="I924" s="1"/>
      <c r="J924" s="1"/>
      <c r="K924" s="1"/>
      <c r="L924" s="1"/>
      <c r="M924" s="1"/>
      <c r="N924" s="15"/>
      <c r="O924" s="1"/>
      <c r="P924" s="1"/>
      <c r="Q924" s="1"/>
      <c r="R924" s="1"/>
      <c r="S924" s="1"/>
      <c r="T924" s="1"/>
      <c r="U924" s="1"/>
      <c r="V924" s="1"/>
      <c r="W924" s="1"/>
      <c r="X924" s="1"/>
      <c r="Y924" s="1"/>
      <c r="Z924" s="1"/>
    </row>
    <row r="925" ht="14.25" customHeight="1">
      <c r="A925" s="1"/>
      <c r="B925" s="1"/>
      <c r="C925" s="1"/>
      <c r="D925" s="1"/>
      <c r="E925" s="1"/>
      <c r="F925" s="1"/>
      <c r="G925" s="15"/>
      <c r="H925" s="33"/>
      <c r="I925" s="1"/>
      <c r="J925" s="1"/>
      <c r="K925" s="1"/>
      <c r="L925" s="1"/>
      <c r="M925" s="1"/>
      <c r="N925" s="15"/>
      <c r="O925" s="1"/>
      <c r="P925" s="1"/>
      <c r="Q925" s="1"/>
      <c r="R925" s="1"/>
      <c r="S925" s="1"/>
      <c r="T925" s="1"/>
      <c r="U925" s="1"/>
      <c r="V925" s="1"/>
      <c r="W925" s="1"/>
      <c r="X925" s="1"/>
      <c r="Y925" s="1"/>
      <c r="Z925" s="1"/>
    </row>
    <row r="926" ht="14.25" customHeight="1">
      <c r="A926" s="1"/>
      <c r="B926" s="1"/>
      <c r="C926" s="1"/>
      <c r="D926" s="1"/>
      <c r="E926" s="1"/>
      <c r="F926" s="1"/>
      <c r="G926" s="15"/>
      <c r="H926" s="33"/>
      <c r="I926" s="1"/>
      <c r="J926" s="1"/>
      <c r="K926" s="1"/>
      <c r="L926" s="1"/>
      <c r="M926" s="1"/>
      <c r="N926" s="15"/>
      <c r="O926" s="1"/>
      <c r="P926" s="1"/>
      <c r="Q926" s="1"/>
      <c r="R926" s="1"/>
      <c r="S926" s="1"/>
      <c r="T926" s="1"/>
      <c r="U926" s="1"/>
      <c r="V926" s="1"/>
      <c r="W926" s="1"/>
      <c r="X926" s="1"/>
      <c r="Y926" s="1"/>
      <c r="Z926" s="1"/>
    </row>
    <row r="927" ht="14.25" customHeight="1">
      <c r="A927" s="1"/>
      <c r="B927" s="1"/>
      <c r="C927" s="1"/>
      <c r="D927" s="1"/>
      <c r="E927" s="1"/>
      <c r="F927" s="1"/>
      <c r="G927" s="15"/>
      <c r="H927" s="33"/>
      <c r="I927" s="1"/>
      <c r="J927" s="1"/>
      <c r="K927" s="1"/>
      <c r="L927" s="1"/>
      <c r="M927" s="1"/>
      <c r="N927" s="15"/>
      <c r="O927" s="1"/>
      <c r="P927" s="1"/>
      <c r="Q927" s="1"/>
      <c r="R927" s="1"/>
      <c r="S927" s="1"/>
      <c r="T927" s="1"/>
      <c r="U927" s="1"/>
      <c r="V927" s="1"/>
      <c r="W927" s="1"/>
      <c r="X927" s="1"/>
      <c r="Y927" s="1"/>
      <c r="Z927" s="1"/>
    </row>
    <row r="928" ht="14.25" customHeight="1">
      <c r="A928" s="1"/>
      <c r="B928" s="1"/>
      <c r="C928" s="1"/>
      <c r="D928" s="1"/>
      <c r="E928" s="1"/>
      <c r="F928" s="1"/>
      <c r="G928" s="15"/>
      <c r="H928" s="33"/>
      <c r="I928" s="1"/>
      <c r="J928" s="1"/>
      <c r="K928" s="1"/>
      <c r="L928" s="1"/>
      <c r="M928" s="1"/>
      <c r="N928" s="15"/>
      <c r="O928" s="1"/>
      <c r="P928" s="1"/>
      <c r="Q928" s="1"/>
      <c r="R928" s="1"/>
      <c r="S928" s="1"/>
      <c r="T928" s="1"/>
      <c r="U928" s="1"/>
      <c r="V928" s="1"/>
      <c r="W928" s="1"/>
      <c r="X928" s="1"/>
      <c r="Y928" s="1"/>
      <c r="Z928" s="1"/>
    </row>
    <row r="929" ht="14.25" customHeight="1">
      <c r="A929" s="1"/>
      <c r="B929" s="1"/>
      <c r="C929" s="1"/>
      <c r="D929" s="1"/>
      <c r="E929" s="1"/>
      <c r="F929" s="1"/>
      <c r="G929" s="15"/>
      <c r="H929" s="33"/>
      <c r="I929" s="1"/>
      <c r="J929" s="1"/>
      <c r="K929" s="1"/>
      <c r="L929" s="1"/>
      <c r="M929" s="1"/>
      <c r="N929" s="15"/>
      <c r="O929" s="1"/>
      <c r="P929" s="1"/>
      <c r="Q929" s="1"/>
      <c r="R929" s="1"/>
      <c r="S929" s="1"/>
      <c r="T929" s="1"/>
      <c r="U929" s="1"/>
      <c r="V929" s="1"/>
      <c r="W929" s="1"/>
      <c r="X929" s="1"/>
      <c r="Y929" s="1"/>
      <c r="Z929" s="1"/>
    </row>
    <row r="930" ht="14.25" customHeight="1">
      <c r="A930" s="1"/>
      <c r="B930" s="1"/>
      <c r="C930" s="1"/>
      <c r="D930" s="1"/>
      <c r="E930" s="1"/>
      <c r="F930" s="1"/>
      <c r="G930" s="15"/>
      <c r="H930" s="33"/>
      <c r="I930" s="1"/>
      <c r="J930" s="1"/>
      <c r="K930" s="1"/>
      <c r="L930" s="1"/>
      <c r="M930" s="1"/>
      <c r="N930" s="15"/>
      <c r="O930" s="1"/>
      <c r="P930" s="1"/>
      <c r="Q930" s="1"/>
      <c r="R930" s="1"/>
      <c r="S930" s="1"/>
      <c r="T930" s="1"/>
      <c r="U930" s="1"/>
      <c r="V930" s="1"/>
      <c r="W930" s="1"/>
      <c r="X930" s="1"/>
      <c r="Y930" s="1"/>
      <c r="Z930" s="1"/>
    </row>
    <row r="931" ht="14.25" customHeight="1">
      <c r="A931" s="1"/>
      <c r="B931" s="1"/>
      <c r="C931" s="1"/>
      <c r="D931" s="1"/>
      <c r="E931" s="1"/>
      <c r="F931" s="1"/>
      <c r="G931" s="15"/>
      <c r="H931" s="33"/>
      <c r="I931" s="1"/>
      <c r="J931" s="1"/>
      <c r="K931" s="1"/>
      <c r="L931" s="1"/>
      <c r="M931" s="1"/>
      <c r="N931" s="15"/>
      <c r="O931" s="1"/>
      <c r="P931" s="1"/>
      <c r="Q931" s="1"/>
      <c r="R931" s="1"/>
      <c r="S931" s="1"/>
      <c r="T931" s="1"/>
      <c r="U931" s="1"/>
      <c r="V931" s="1"/>
      <c r="W931" s="1"/>
      <c r="X931" s="1"/>
      <c r="Y931" s="1"/>
      <c r="Z931" s="1"/>
    </row>
    <row r="932" ht="14.25" customHeight="1">
      <c r="A932" s="1"/>
      <c r="B932" s="1"/>
      <c r="C932" s="1"/>
      <c r="D932" s="1"/>
      <c r="E932" s="1"/>
      <c r="F932" s="1"/>
      <c r="G932" s="15"/>
      <c r="H932" s="33"/>
      <c r="I932" s="1"/>
      <c r="J932" s="1"/>
      <c r="K932" s="1"/>
      <c r="L932" s="1"/>
      <c r="M932" s="1"/>
      <c r="N932" s="15"/>
      <c r="O932" s="1"/>
      <c r="P932" s="1"/>
      <c r="Q932" s="1"/>
      <c r="R932" s="1"/>
      <c r="S932" s="1"/>
      <c r="T932" s="1"/>
      <c r="U932" s="1"/>
      <c r="V932" s="1"/>
      <c r="W932" s="1"/>
      <c r="X932" s="1"/>
      <c r="Y932" s="1"/>
      <c r="Z932" s="1"/>
    </row>
    <row r="933" ht="14.25" customHeight="1">
      <c r="A933" s="1"/>
      <c r="B933" s="1"/>
      <c r="C933" s="1"/>
      <c r="D933" s="1"/>
      <c r="E933" s="1"/>
      <c r="F933" s="1"/>
      <c r="G933" s="15"/>
      <c r="H933" s="33"/>
      <c r="I933" s="1"/>
      <c r="J933" s="1"/>
      <c r="K933" s="1"/>
      <c r="L933" s="1"/>
      <c r="M933" s="1"/>
      <c r="N933" s="15"/>
      <c r="O933" s="1"/>
      <c r="P933" s="1"/>
      <c r="Q933" s="1"/>
      <c r="R933" s="1"/>
      <c r="S933" s="1"/>
      <c r="T933" s="1"/>
      <c r="U933" s="1"/>
      <c r="V933" s="1"/>
      <c r="W933" s="1"/>
      <c r="X933" s="1"/>
      <c r="Y933" s="1"/>
      <c r="Z933" s="1"/>
    </row>
    <row r="934" ht="14.25" customHeight="1">
      <c r="A934" s="1"/>
      <c r="B934" s="1"/>
      <c r="C934" s="1"/>
      <c r="D934" s="1"/>
      <c r="E934" s="1"/>
      <c r="F934" s="1"/>
      <c r="G934" s="15"/>
      <c r="H934" s="33"/>
      <c r="I934" s="1"/>
      <c r="J934" s="1"/>
      <c r="K934" s="1"/>
      <c r="L934" s="1"/>
      <c r="M934" s="1"/>
      <c r="N934" s="15"/>
      <c r="O934" s="1"/>
      <c r="P934" s="1"/>
      <c r="Q934" s="1"/>
      <c r="R934" s="1"/>
      <c r="S934" s="1"/>
      <c r="T934" s="1"/>
      <c r="U934" s="1"/>
      <c r="V934" s="1"/>
      <c r="W934" s="1"/>
      <c r="X934" s="1"/>
      <c r="Y934" s="1"/>
      <c r="Z934" s="1"/>
    </row>
    <row r="935" ht="14.25" customHeight="1">
      <c r="A935" s="1"/>
      <c r="B935" s="1"/>
      <c r="C935" s="1"/>
      <c r="D935" s="1"/>
      <c r="E935" s="1"/>
      <c r="F935" s="1"/>
      <c r="G935" s="15"/>
      <c r="H935" s="33"/>
      <c r="I935" s="1"/>
      <c r="J935" s="1"/>
      <c r="K935" s="1"/>
      <c r="L935" s="1"/>
      <c r="M935" s="1"/>
      <c r="N935" s="15"/>
      <c r="O935" s="1"/>
      <c r="P935" s="1"/>
      <c r="Q935" s="1"/>
      <c r="R935" s="1"/>
      <c r="S935" s="1"/>
      <c r="T935" s="1"/>
      <c r="U935" s="1"/>
      <c r="V935" s="1"/>
      <c r="W935" s="1"/>
      <c r="X935" s="1"/>
      <c r="Y935" s="1"/>
      <c r="Z935" s="1"/>
    </row>
    <row r="936" ht="14.25" customHeight="1">
      <c r="A936" s="1"/>
      <c r="B936" s="1"/>
      <c r="C936" s="1"/>
      <c r="D936" s="1"/>
      <c r="E936" s="1"/>
      <c r="F936" s="1"/>
      <c r="G936" s="15"/>
      <c r="H936" s="33"/>
      <c r="I936" s="1"/>
      <c r="J936" s="1"/>
      <c r="K936" s="1"/>
      <c r="L936" s="1"/>
      <c r="M936" s="1"/>
      <c r="N936" s="15"/>
      <c r="O936" s="1"/>
      <c r="P936" s="1"/>
      <c r="Q936" s="1"/>
      <c r="R936" s="1"/>
      <c r="S936" s="1"/>
      <c r="T936" s="1"/>
      <c r="U936" s="1"/>
      <c r="V936" s="1"/>
      <c r="W936" s="1"/>
      <c r="X936" s="1"/>
      <c r="Y936" s="1"/>
      <c r="Z936" s="1"/>
    </row>
    <row r="937" ht="14.25" customHeight="1">
      <c r="A937" s="1"/>
      <c r="B937" s="1"/>
      <c r="C937" s="1"/>
      <c r="D937" s="1"/>
      <c r="E937" s="1"/>
      <c r="F937" s="1"/>
      <c r="G937" s="15"/>
      <c r="H937" s="33"/>
      <c r="I937" s="1"/>
      <c r="J937" s="1"/>
      <c r="K937" s="1"/>
      <c r="L937" s="1"/>
      <c r="M937" s="1"/>
      <c r="N937" s="15"/>
      <c r="O937" s="1"/>
      <c r="P937" s="1"/>
      <c r="Q937" s="1"/>
      <c r="R937" s="1"/>
      <c r="S937" s="1"/>
      <c r="T937" s="1"/>
      <c r="U937" s="1"/>
      <c r="V937" s="1"/>
      <c r="W937" s="1"/>
      <c r="X937" s="1"/>
      <c r="Y937" s="1"/>
      <c r="Z937" s="1"/>
    </row>
    <row r="938" ht="14.25" customHeight="1">
      <c r="A938" s="1"/>
      <c r="B938" s="1"/>
      <c r="C938" s="1"/>
      <c r="D938" s="1"/>
      <c r="E938" s="1"/>
      <c r="F938" s="1"/>
      <c r="G938" s="15"/>
      <c r="H938" s="33"/>
      <c r="I938" s="1"/>
      <c r="J938" s="1"/>
      <c r="K938" s="1"/>
      <c r="L938" s="1"/>
      <c r="M938" s="1"/>
      <c r="N938" s="15"/>
      <c r="O938" s="1"/>
      <c r="P938" s="1"/>
      <c r="Q938" s="1"/>
      <c r="R938" s="1"/>
      <c r="S938" s="1"/>
      <c r="T938" s="1"/>
      <c r="U938" s="1"/>
      <c r="V938" s="1"/>
      <c r="W938" s="1"/>
      <c r="X938" s="1"/>
      <c r="Y938" s="1"/>
      <c r="Z938" s="1"/>
    </row>
    <row r="939" ht="14.25" customHeight="1">
      <c r="A939" s="1"/>
      <c r="B939" s="1"/>
      <c r="C939" s="1"/>
      <c r="D939" s="1"/>
      <c r="E939" s="1"/>
      <c r="F939" s="1"/>
      <c r="G939" s="15"/>
      <c r="H939" s="33"/>
      <c r="I939" s="1"/>
      <c r="J939" s="1"/>
      <c r="K939" s="1"/>
      <c r="L939" s="1"/>
      <c r="M939" s="1"/>
      <c r="N939" s="15"/>
      <c r="O939" s="1"/>
      <c r="P939" s="1"/>
      <c r="Q939" s="1"/>
      <c r="R939" s="1"/>
      <c r="S939" s="1"/>
      <c r="T939" s="1"/>
      <c r="U939" s="1"/>
      <c r="V939" s="1"/>
      <c r="W939" s="1"/>
      <c r="X939" s="1"/>
      <c r="Y939" s="1"/>
      <c r="Z939" s="1"/>
    </row>
    <row r="940" ht="14.25" customHeight="1">
      <c r="A940" s="1"/>
      <c r="B940" s="1"/>
      <c r="C940" s="1"/>
      <c r="D940" s="1"/>
      <c r="E940" s="1"/>
      <c r="F940" s="1"/>
      <c r="G940" s="15"/>
      <c r="H940" s="33"/>
      <c r="I940" s="1"/>
      <c r="J940" s="1"/>
      <c r="K940" s="1"/>
      <c r="L940" s="1"/>
      <c r="M940" s="1"/>
      <c r="N940" s="15"/>
      <c r="O940" s="1"/>
      <c r="P940" s="1"/>
      <c r="Q940" s="1"/>
      <c r="R940" s="1"/>
      <c r="S940" s="1"/>
      <c r="T940" s="1"/>
      <c r="U940" s="1"/>
      <c r="V940" s="1"/>
      <c r="W940" s="1"/>
      <c r="X940" s="1"/>
      <c r="Y940" s="1"/>
      <c r="Z940" s="1"/>
    </row>
    <row r="941" ht="14.25" customHeight="1">
      <c r="A941" s="1"/>
      <c r="B941" s="1"/>
      <c r="C941" s="1"/>
      <c r="D941" s="1"/>
      <c r="E941" s="1"/>
      <c r="F941" s="1"/>
      <c r="G941" s="15"/>
      <c r="H941" s="33"/>
      <c r="I941" s="1"/>
      <c r="J941" s="1"/>
      <c r="K941" s="1"/>
      <c r="L941" s="1"/>
      <c r="M941" s="1"/>
      <c r="N941" s="15"/>
      <c r="O941" s="1"/>
      <c r="P941" s="1"/>
      <c r="Q941" s="1"/>
      <c r="R941" s="1"/>
      <c r="S941" s="1"/>
      <c r="T941" s="1"/>
      <c r="U941" s="1"/>
      <c r="V941" s="1"/>
      <c r="W941" s="1"/>
      <c r="X941" s="1"/>
      <c r="Y941" s="1"/>
      <c r="Z941" s="1"/>
    </row>
    <row r="942" ht="14.25" customHeight="1">
      <c r="A942" s="1"/>
      <c r="B942" s="1"/>
      <c r="C942" s="1"/>
      <c r="D942" s="1"/>
      <c r="E942" s="1"/>
      <c r="F942" s="1"/>
      <c r="G942" s="15"/>
      <c r="H942" s="33"/>
      <c r="I942" s="1"/>
      <c r="J942" s="1"/>
      <c r="K942" s="1"/>
      <c r="L942" s="1"/>
      <c r="M942" s="1"/>
      <c r="N942" s="15"/>
      <c r="O942" s="1"/>
      <c r="P942" s="1"/>
      <c r="Q942" s="1"/>
      <c r="R942" s="1"/>
      <c r="S942" s="1"/>
      <c r="T942" s="1"/>
      <c r="U942" s="1"/>
      <c r="V942" s="1"/>
      <c r="W942" s="1"/>
      <c r="X942" s="1"/>
      <c r="Y942" s="1"/>
      <c r="Z942" s="1"/>
    </row>
    <row r="943" ht="14.25" customHeight="1">
      <c r="A943" s="1"/>
      <c r="B943" s="1"/>
      <c r="C943" s="1"/>
      <c r="D943" s="1"/>
      <c r="E943" s="1"/>
      <c r="F943" s="1"/>
      <c r="G943" s="15"/>
      <c r="H943" s="33"/>
      <c r="I943" s="1"/>
      <c r="J943" s="1"/>
      <c r="K943" s="1"/>
      <c r="L943" s="1"/>
      <c r="M943" s="1"/>
      <c r="N943" s="15"/>
      <c r="O943" s="1"/>
      <c r="P943" s="1"/>
      <c r="Q943" s="1"/>
      <c r="R943" s="1"/>
      <c r="S943" s="1"/>
      <c r="T943" s="1"/>
      <c r="U943" s="1"/>
      <c r="V943" s="1"/>
      <c r="W943" s="1"/>
      <c r="X943" s="1"/>
      <c r="Y943" s="1"/>
      <c r="Z943" s="1"/>
    </row>
    <row r="944" ht="14.25" customHeight="1">
      <c r="A944" s="1"/>
      <c r="B944" s="1"/>
      <c r="C944" s="1"/>
      <c r="D944" s="1"/>
      <c r="E944" s="1"/>
      <c r="F944" s="1"/>
      <c r="G944" s="15"/>
      <c r="H944" s="33"/>
      <c r="I944" s="1"/>
      <c r="J944" s="1"/>
      <c r="K944" s="1"/>
      <c r="L944" s="1"/>
      <c r="M944" s="1"/>
      <c r="N944" s="15"/>
      <c r="O944" s="1"/>
      <c r="P944" s="1"/>
      <c r="Q944" s="1"/>
      <c r="R944" s="1"/>
      <c r="S944" s="1"/>
      <c r="T944" s="1"/>
      <c r="U944" s="1"/>
      <c r="V944" s="1"/>
      <c r="W944" s="1"/>
      <c r="X944" s="1"/>
      <c r="Y944" s="1"/>
      <c r="Z944" s="1"/>
    </row>
    <row r="945" ht="14.25" customHeight="1">
      <c r="A945" s="1"/>
      <c r="B945" s="1"/>
      <c r="C945" s="1"/>
      <c r="D945" s="1"/>
      <c r="E945" s="1"/>
      <c r="F945" s="1"/>
      <c r="G945" s="15"/>
      <c r="H945" s="33"/>
      <c r="I945" s="1"/>
      <c r="J945" s="1"/>
      <c r="K945" s="1"/>
      <c r="L945" s="1"/>
      <c r="M945" s="1"/>
      <c r="N945" s="15"/>
      <c r="O945" s="1"/>
      <c r="P945" s="1"/>
      <c r="Q945" s="1"/>
      <c r="R945" s="1"/>
      <c r="S945" s="1"/>
      <c r="T945" s="1"/>
      <c r="U945" s="1"/>
      <c r="V945" s="1"/>
      <c r="W945" s="1"/>
      <c r="X945" s="1"/>
      <c r="Y945" s="1"/>
      <c r="Z945" s="1"/>
    </row>
    <row r="946" ht="14.25" customHeight="1">
      <c r="A946" s="1"/>
      <c r="B946" s="1"/>
      <c r="C946" s="1"/>
      <c r="D946" s="1"/>
      <c r="E946" s="1"/>
      <c r="F946" s="1"/>
      <c r="G946" s="15"/>
      <c r="H946" s="33"/>
      <c r="I946" s="1"/>
      <c r="J946" s="1"/>
      <c r="K946" s="1"/>
      <c r="L946" s="1"/>
      <c r="M946" s="1"/>
      <c r="N946" s="15"/>
      <c r="O946" s="1"/>
      <c r="P946" s="1"/>
      <c r="Q946" s="1"/>
      <c r="R946" s="1"/>
      <c r="S946" s="1"/>
      <c r="T946" s="1"/>
      <c r="U946" s="1"/>
      <c r="V946" s="1"/>
      <c r="W946" s="1"/>
      <c r="X946" s="1"/>
      <c r="Y946" s="1"/>
      <c r="Z946" s="1"/>
    </row>
    <row r="947" ht="14.25" customHeight="1">
      <c r="A947" s="1"/>
      <c r="B947" s="1"/>
      <c r="C947" s="1"/>
      <c r="D947" s="1"/>
      <c r="E947" s="1"/>
      <c r="F947" s="1"/>
      <c r="G947" s="15"/>
      <c r="H947" s="33"/>
      <c r="I947" s="1"/>
      <c r="J947" s="1"/>
      <c r="K947" s="1"/>
      <c r="L947" s="1"/>
      <c r="M947" s="1"/>
      <c r="N947" s="15"/>
      <c r="O947" s="1"/>
      <c r="P947" s="1"/>
      <c r="Q947" s="1"/>
      <c r="R947" s="1"/>
      <c r="S947" s="1"/>
      <c r="T947" s="1"/>
      <c r="U947" s="1"/>
      <c r="V947" s="1"/>
      <c r="W947" s="1"/>
      <c r="X947" s="1"/>
      <c r="Y947" s="1"/>
      <c r="Z947" s="1"/>
    </row>
    <row r="948" ht="14.25" customHeight="1">
      <c r="A948" s="1"/>
      <c r="B948" s="1"/>
      <c r="C948" s="1"/>
      <c r="D948" s="1"/>
      <c r="E948" s="1"/>
      <c r="F948" s="1"/>
      <c r="G948" s="15"/>
      <c r="H948" s="33"/>
      <c r="I948" s="1"/>
      <c r="J948" s="1"/>
      <c r="K948" s="1"/>
      <c r="L948" s="1"/>
      <c r="M948" s="1"/>
      <c r="N948" s="15"/>
      <c r="O948" s="1"/>
      <c r="P948" s="1"/>
      <c r="Q948" s="1"/>
      <c r="R948" s="1"/>
      <c r="S948" s="1"/>
      <c r="T948" s="1"/>
      <c r="U948" s="1"/>
      <c r="V948" s="1"/>
      <c r="W948" s="1"/>
      <c r="X948" s="1"/>
      <c r="Y948" s="1"/>
      <c r="Z948" s="1"/>
    </row>
    <row r="949" ht="14.25" customHeight="1">
      <c r="A949" s="1"/>
      <c r="B949" s="1"/>
      <c r="C949" s="1"/>
      <c r="D949" s="1"/>
      <c r="E949" s="1"/>
      <c r="F949" s="1"/>
      <c r="G949" s="15"/>
      <c r="H949" s="33"/>
      <c r="I949" s="1"/>
      <c r="J949" s="1"/>
      <c r="K949" s="1"/>
      <c r="L949" s="1"/>
      <c r="M949" s="1"/>
      <c r="N949" s="15"/>
      <c r="O949" s="1"/>
      <c r="P949" s="1"/>
      <c r="Q949" s="1"/>
      <c r="R949" s="1"/>
      <c r="S949" s="1"/>
      <c r="T949" s="1"/>
      <c r="U949" s="1"/>
      <c r="V949" s="1"/>
      <c r="W949" s="1"/>
      <c r="X949" s="1"/>
      <c r="Y949" s="1"/>
      <c r="Z949" s="1"/>
    </row>
    <row r="950" ht="14.25" customHeight="1">
      <c r="A950" s="1"/>
      <c r="B950" s="1"/>
      <c r="C950" s="1"/>
      <c r="D950" s="1"/>
      <c r="E950" s="1"/>
      <c r="F950" s="1"/>
      <c r="G950" s="15"/>
      <c r="H950" s="33"/>
      <c r="I950" s="1"/>
      <c r="J950" s="1"/>
      <c r="K950" s="1"/>
      <c r="L950" s="1"/>
      <c r="M950" s="1"/>
      <c r="N950" s="15"/>
      <c r="O950" s="1"/>
      <c r="P950" s="1"/>
      <c r="Q950" s="1"/>
      <c r="R950" s="1"/>
      <c r="S950" s="1"/>
      <c r="T950" s="1"/>
      <c r="U950" s="1"/>
      <c r="V950" s="1"/>
      <c r="W950" s="1"/>
      <c r="X950" s="1"/>
      <c r="Y950" s="1"/>
      <c r="Z950" s="1"/>
    </row>
    <row r="951" ht="14.25" customHeight="1">
      <c r="A951" s="1"/>
      <c r="B951" s="1"/>
      <c r="C951" s="1"/>
      <c r="D951" s="1"/>
      <c r="E951" s="1"/>
      <c r="F951" s="1"/>
      <c r="G951" s="15"/>
      <c r="H951" s="33"/>
      <c r="I951" s="1"/>
      <c r="J951" s="1"/>
      <c r="K951" s="1"/>
      <c r="L951" s="1"/>
      <c r="M951" s="1"/>
      <c r="N951" s="15"/>
      <c r="O951" s="1"/>
      <c r="P951" s="1"/>
      <c r="Q951" s="1"/>
      <c r="R951" s="1"/>
      <c r="S951" s="1"/>
      <c r="T951" s="1"/>
      <c r="U951" s="1"/>
      <c r="V951" s="1"/>
      <c r="W951" s="1"/>
      <c r="X951" s="1"/>
      <c r="Y951" s="1"/>
      <c r="Z951" s="1"/>
    </row>
    <row r="952" ht="14.25" customHeight="1">
      <c r="A952" s="1"/>
      <c r="B952" s="1"/>
      <c r="C952" s="1"/>
      <c r="D952" s="1"/>
      <c r="E952" s="1"/>
      <c r="F952" s="1"/>
      <c r="G952" s="15"/>
      <c r="H952" s="33"/>
      <c r="I952" s="1"/>
      <c r="J952" s="1"/>
      <c r="K952" s="1"/>
      <c r="L952" s="1"/>
      <c r="M952" s="1"/>
      <c r="N952" s="15"/>
      <c r="O952" s="1"/>
      <c r="P952" s="1"/>
      <c r="Q952" s="1"/>
      <c r="R952" s="1"/>
      <c r="S952" s="1"/>
      <c r="T952" s="1"/>
      <c r="U952" s="1"/>
      <c r="V952" s="1"/>
      <c r="W952" s="1"/>
      <c r="X952" s="1"/>
      <c r="Y952" s="1"/>
      <c r="Z952" s="1"/>
    </row>
    <row r="953" ht="14.25" customHeight="1">
      <c r="A953" s="1"/>
      <c r="B953" s="1"/>
      <c r="C953" s="1"/>
      <c r="D953" s="1"/>
      <c r="E953" s="1"/>
      <c r="F953" s="1"/>
      <c r="G953" s="15"/>
      <c r="H953" s="33"/>
      <c r="I953" s="1"/>
      <c r="J953" s="1"/>
      <c r="K953" s="1"/>
      <c r="L953" s="1"/>
      <c r="M953" s="1"/>
      <c r="N953" s="15"/>
      <c r="O953" s="1"/>
      <c r="P953" s="1"/>
      <c r="Q953" s="1"/>
      <c r="R953" s="1"/>
      <c r="S953" s="1"/>
      <c r="T953" s="1"/>
      <c r="U953" s="1"/>
      <c r="V953" s="1"/>
      <c r="W953" s="1"/>
      <c r="X953" s="1"/>
      <c r="Y953" s="1"/>
      <c r="Z953" s="1"/>
    </row>
    <row r="954" ht="14.25" customHeight="1">
      <c r="A954" s="1"/>
      <c r="B954" s="1"/>
      <c r="C954" s="1"/>
      <c r="D954" s="1"/>
      <c r="E954" s="1"/>
      <c r="F954" s="1"/>
      <c r="G954" s="15"/>
      <c r="H954" s="33"/>
      <c r="I954" s="1"/>
      <c r="J954" s="1"/>
      <c r="K954" s="1"/>
      <c r="L954" s="1"/>
      <c r="M954" s="1"/>
      <c r="N954" s="15"/>
      <c r="O954" s="1"/>
      <c r="P954" s="1"/>
      <c r="Q954" s="1"/>
      <c r="R954" s="1"/>
      <c r="S954" s="1"/>
      <c r="T954" s="1"/>
      <c r="U954" s="1"/>
      <c r="V954" s="1"/>
      <c r="W954" s="1"/>
      <c r="X954" s="1"/>
      <c r="Y954" s="1"/>
      <c r="Z954" s="1"/>
    </row>
    <row r="955" ht="14.25" customHeight="1">
      <c r="A955" s="1"/>
      <c r="B955" s="1"/>
      <c r="C955" s="1"/>
      <c r="D955" s="1"/>
      <c r="E955" s="1"/>
      <c r="F955" s="1"/>
      <c r="G955" s="15"/>
      <c r="H955" s="33"/>
      <c r="I955" s="1"/>
      <c r="J955" s="1"/>
      <c r="K955" s="1"/>
      <c r="L955" s="1"/>
      <c r="M955" s="1"/>
      <c r="N955" s="15"/>
      <c r="O955" s="1"/>
      <c r="P955" s="1"/>
      <c r="Q955" s="1"/>
      <c r="R955" s="1"/>
      <c r="S955" s="1"/>
      <c r="T955" s="1"/>
      <c r="U955" s="1"/>
      <c r="V955" s="1"/>
      <c r="W955" s="1"/>
      <c r="X955" s="1"/>
      <c r="Y955" s="1"/>
      <c r="Z955" s="1"/>
    </row>
    <row r="956" ht="14.25" customHeight="1">
      <c r="A956" s="1"/>
      <c r="B956" s="1"/>
      <c r="C956" s="1"/>
      <c r="D956" s="1"/>
      <c r="E956" s="1"/>
      <c r="F956" s="1"/>
      <c r="G956" s="15"/>
      <c r="H956" s="33"/>
      <c r="I956" s="1"/>
      <c r="J956" s="1"/>
      <c r="K956" s="1"/>
      <c r="L956" s="1"/>
      <c r="M956" s="1"/>
      <c r="N956" s="15"/>
      <c r="O956" s="1"/>
      <c r="P956" s="1"/>
      <c r="Q956" s="1"/>
      <c r="R956" s="1"/>
      <c r="S956" s="1"/>
      <c r="T956" s="1"/>
      <c r="U956" s="1"/>
      <c r="V956" s="1"/>
      <c r="W956" s="1"/>
      <c r="X956" s="1"/>
      <c r="Y956" s="1"/>
      <c r="Z956" s="1"/>
    </row>
    <row r="957" ht="14.25" customHeight="1">
      <c r="A957" s="1"/>
      <c r="B957" s="1"/>
      <c r="C957" s="1"/>
      <c r="D957" s="1"/>
      <c r="E957" s="1"/>
      <c r="F957" s="1"/>
      <c r="G957" s="15"/>
      <c r="H957" s="33"/>
      <c r="I957" s="1"/>
      <c r="J957" s="1"/>
      <c r="K957" s="1"/>
      <c r="L957" s="1"/>
      <c r="M957" s="1"/>
      <c r="N957" s="15"/>
      <c r="O957" s="1"/>
      <c r="P957" s="1"/>
      <c r="Q957" s="1"/>
      <c r="R957" s="1"/>
      <c r="S957" s="1"/>
      <c r="T957" s="1"/>
      <c r="U957" s="1"/>
      <c r="V957" s="1"/>
      <c r="W957" s="1"/>
      <c r="X957" s="1"/>
      <c r="Y957" s="1"/>
      <c r="Z957" s="1"/>
    </row>
    <row r="958" ht="14.25" customHeight="1">
      <c r="A958" s="1"/>
      <c r="B958" s="1"/>
      <c r="C958" s="1"/>
      <c r="D958" s="1"/>
      <c r="E958" s="1"/>
      <c r="F958" s="1"/>
      <c r="G958" s="15"/>
      <c r="H958" s="33"/>
      <c r="I958" s="1"/>
      <c r="J958" s="1"/>
      <c r="K958" s="1"/>
      <c r="L958" s="1"/>
      <c r="M958" s="1"/>
      <c r="N958" s="15"/>
      <c r="O958" s="1"/>
      <c r="P958" s="1"/>
      <c r="Q958" s="1"/>
      <c r="R958" s="1"/>
      <c r="S958" s="1"/>
      <c r="T958" s="1"/>
      <c r="U958" s="1"/>
      <c r="V958" s="1"/>
      <c r="W958" s="1"/>
      <c r="X958" s="1"/>
      <c r="Y958" s="1"/>
      <c r="Z958" s="1"/>
    </row>
    <row r="959" ht="14.25" customHeight="1">
      <c r="A959" s="1"/>
      <c r="B959" s="1"/>
      <c r="C959" s="1"/>
      <c r="D959" s="1"/>
      <c r="E959" s="1"/>
      <c r="F959" s="1"/>
      <c r="G959" s="15"/>
      <c r="H959" s="33"/>
      <c r="I959" s="1"/>
      <c r="J959" s="1"/>
      <c r="K959" s="1"/>
      <c r="L959" s="1"/>
      <c r="M959" s="1"/>
      <c r="N959" s="15"/>
      <c r="O959" s="1"/>
      <c r="P959" s="1"/>
      <c r="Q959" s="1"/>
      <c r="R959" s="1"/>
      <c r="S959" s="1"/>
      <c r="T959" s="1"/>
      <c r="U959" s="1"/>
      <c r="V959" s="1"/>
      <c r="W959" s="1"/>
      <c r="X959" s="1"/>
      <c r="Y959" s="1"/>
      <c r="Z959" s="1"/>
    </row>
    <row r="960" ht="14.25" customHeight="1">
      <c r="A960" s="1"/>
      <c r="B960" s="1"/>
      <c r="C960" s="1"/>
      <c r="D960" s="1"/>
      <c r="E960" s="1"/>
      <c r="F960" s="1"/>
      <c r="G960" s="15"/>
      <c r="H960" s="33"/>
      <c r="I960" s="1"/>
      <c r="J960" s="1"/>
      <c r="K960" s="1"/>
      <c r="L960" s="1"/>
      <c r="M960" s="1"/>
      <c r="N960" s="15"/>
      <c r="O960" s="1"/>
      <c r="P960" s="1"/>
      <c r="Q960" s="1"/>
      <c r="R960" s="1"/>
      <c r="S960" s="1"/>
      <c r="T960" s="1"/>
      <c r="U960" s="1"/>
      <c r="V960" s="1"/>
      <c r="W960" s="1"/>
      <c r="X960" s="1"/>
      <c r="Y960" s="1"/>
      <c r="Z960" s="1"/>
    </row>
    <row r="961" ht="14.25" customHeight="1">
      <c r="A961" s="1"/>
      <c r="B961" s="1"/>
      <c r="C961" s="1"/>
      <c r="D961" s="1"/>
      <c r="E961" s="1"/>
      <c r="F961" s="1"/>
      <c r="G961" s="15"/>
      <c r="H961" s="33"/>
      <c r="I961" s="1"/>
      <c r="J961" s="1"/>
      <c r="K961" s="1"/>
      <c r="L961" s="1"/>
      <c r="M961" s="1"/>
      <c r="N961" s="15"/>
      <c r="O961" s="1"/>
      <c r="P961" s="1"/>
      <c r="Q961" s="1"/>
      <c r="R961" s="1"/>
      <c r="S961" s="1"/>
      <c r="T961" s="1"/>
      <c r="U961" s="1"/>
      <c r="V961" s="1"/>
      <c r="W961" s="1"/>
      <c r="X961" s="1"/>
      <c r="Y961" s="1"/>
      <c r="Z961" s="1"/>
    </row>
    <row r="962" ht="14.25" customHeight="1">
      <c r="A962" s="1"/>
      <c r="B962" s="1"/>
      <c r="C962" s="1"/>
      <c r="D962" s="1"/>
      <c r="E962" s="1"/>
      <c r="F962" s="1"/>
      <c r="G962" s="15"/>
      <c r="H962" s="33"/>
      <c r="I962" s="1"/>
      <c r="J962" s="1"/>
      <c r="K962" s="1"/>
      <c r="L962" s="1"/>
      <c r="M962" s="1"/>
      <c r="N962" s="15"/>
      <c r="O962" s="1"/>
      <c r="P962" s="1"/>
      <c r="Q962" s="1"/>
      <c r="R962" s="1"/>
      <c r="S962" s="1"/>
      <c r="T962" s="1"/>
      <c r="U962" s="1"/>
      <c r="V962" s="1"/>
      <c r="W962" s="1"/>
      <c r="X962" s="1"/>
      <c r="Y962" s="1"/>
      <c r="Z962" s="1"/>
    </row>
    <row r="963" ht="14.25" customHeight="1">
      <c r="A963" s="1"/>
      <c r="B963" s="1"/>
      <c r="C963" s="1"/>
      <c r="D963" s="1"/>
      <c r="E963" s="1"/>
      <c r="F963" s="1"/>
      <c r="G963" s="15"/>
      <c r="H963" s="33"/>
      <c r="I963" s="1"/>
      <c r="J963" s="1"/>
      <c r="K963" s="1"/>
      <c r="L963" s="1"/>
      <c r="M963" s="1"/>
      <c r="N963" s="15"/>
      <c r="O963" s="1"/>
      <c r="P963" s="1"/>
      <c r="Q963" s="1"/>
      <c r="R963" s="1"/>
      <c r="S963" s="1"/>
      <c r="T963" s="1"/>
      <c r="U963" s="1"/>
      <c r="V963" s="1"/>
      <c r="W963" s="1"/>
      <c r="X963" s="1"/>
      <c r="Y963" s="1"/>
      <c r="Z963" s="1"/>
    </row>
    <row r="964" ht="14.25" customHeight="1">
      <c r="A964" s="1"/>
      <c r="B964" s="1"/>
      <c r="C964" s="1"/>
      <c r="D964" s="1"/>
      <c r="E964" s="1"/>
      <c r="F964" s="1"/>
      <c r="G964" s="15"/>
      <c r="H964" s="33"/>
      <c r="I964" s="1"/>
      <c r="J964" s="1"/>
      <c r="K964" s="1"/>
      <c r="L964" s="1"/>
      <c r="M964" s="1"/>
      <c r="N964" s="15"/>
      <c r="O964" s="1"/>
      <c r="P964" s="1"/>
      <c r="Q964" s="1"/>
      <c r="R964" s="1"/>
      <c r="S964" s="1"/>
      <c r="T964" s="1"/>
      <c r="U964" s="1"/>
      <c r="V964" s="1"/>
      <c r="W964" s="1"/>
      <c r="X964" s="1"/>
      <c r="Y964" s="1"/>
      <c r="Z964" s="1"/>
    </row>
    <row r="965" ht="14.25" customHeight="1">
      <c r="A965" s="1"/>
      <c r="B965" s="1"/>
      <c r="C965" s="1"/>
      <c r="D965" s="1"/>
      <c r="E965" s="1"/>
      <c r="F965" s="1"/>
      <c r="G965" s="15"/>
      <c r="H965" s="33"/>
      <c r="I965" s="1"/>
      <c r="J965" s="1"/>
      <c r="K965" s="1"/>
      <c r="L965" s="1"/>
      <c r="M965" s="1"/>
      <c r="N965" s="15"/>
      <c r="O965" s="1"/>
      <c r="P965" s="1"/>
      <c r="Q965" s="1"/>
      <c r="R965" s="1"/>
      <c r="S965" s="1"/>
      <c r="T965" s="1"/>
      <c r="U965" s="1"/>
      <c r="V965" s="1"/>
      <c r="W965" s="1"/>
      <c r="X965" s="1"/>
      <c r="Y965" s="1"/>
      <c r="Z965" s="1"/>
    </row>
    <row r="966" ht="14.25" customHeight="1">
      <c r="A966" s="1"/>
      <c r="B966" s="1"/>
      <c r="C966" s="1"/>
      <c r="D966" s="1"/>
      <c r="E966" s="1"/>
      <c r="F966" s="1"/>
      <c r="G966" s="15"/>
      <c r="H966" s="33"/>
      <c r="I966" s="1"/>
      <c r="J966" s="1"/>
      <c r="K966" s="1"/>
      <c r="L966" s="1"/>
      <c r="M966" s="1"/>
      <c r="N966" s="15"/>
      <c r="O966" s="1"/>
      <c r="P966" s="1"/>
      <c r="Q966" s="1"/>
      <c r="R966" s="1"/>
      <c r="S966" s="1"/>
      <c r="T966" s="1"/>
      <c r="U966" s="1"/>
      <c r="V966" s="1"/>
      <c r="W966" s="1"/>
      <c r="X966" s="1"/>
      <c r="Y966" s="1"/>
      <c r="Z966" s="1"/>
    </row>
    <row r="967" ht="14.25" customHeight="1">
      <c r="A967" s="1"/>
      <c r="B967" s="1"/>
      <c r="C967" s="1"/>
      <c r="D967" s="1"/>
      <c r="E967" s="1"/>
      <c r="F967" s="1"/>
      <c r="G967" s="15"/>
      <c r="H967" s="33"/>
      <c r="I967" s="1"/>
      <c r="J967" s="1"/>
      <c r="K967" s="1"/>
      <c r="L967" s="1"/>
      <c r="M967" s="1"/>
      <c r="N967" s="15"/>
      <c r="O967" s="1"/>
      <c r="P967" s="1"/>
      <c r="Q967" s="1"/>
      <c r="R967" s="1"/>
      <c r="S967" s="1"/>
      <c r="T967" s="1"/>
      <c r="U967" s="1"/>
      <c r="V967" s="1"/>
      <c r="W967" s="1"/>
      <c r="X967" s="1"/>
      <c r="Y967" s="1"/>
      <c r="Z967" s="1"/>
    </row>
    <row r="968" ht="14.25" customHeight="1">
      <c r="A968" s="1"/>
      <c r="B968" s="1"/>
      <c r="C968" s="1"/>
      <c r="D968" s="1"/>
      <c r="E968" s="1"/>
      <c r="F968" s="1"/>
      <c r="G968" s="15"/>
      <c r="H968" s="33"/>
      <c r="I968" s="1"/>
      <c r="J968" s="1"/>
      <c r="K968" s="1"/>
      <c r="L968" s="1"/>
      <c r="M968" s="1"/>
      <c r="N968" s="15"/>
      <c r="O968" s="1"/>
      <c r="P968" s="1"/>
      <c r="Q968" s="1"/>
      <c r="R968" s="1"/>
      <c r="S968" s="1"/>
      <c r="T968" s="1"/>
      <c r="U968" s="1"/>
      <c r="V968" s="1"/>
      <c r="W968" s="1"/>
      <c r="X968" s="1"/>
      <c r="Y968" s="1"/>
      <c r="Z968" s="1"/>
    </row>
    <row r="969" ht="14.25" customHeight="1">
      <c r="A969" s="1"/>
      <c r="B969" s="1"/>
      <c r="C969" s="1"/>
      <c r="D969" s="1"/>
      <c r="E969" s="1"/>
      <c r="F969" s="1"/>
      <c r="G969" s="15"/>
      <c r="H969" s="33"/>
      <c r="I969" s="1"/>
      <c r="J969" s="1"/>
      <c r="K969" s="1"/>
      <c r="L969" s="1"/>
      <c r="M969" s="1"/>
      <c r="N969" s="15"/>
      <c r="O969" s="1"/>
      <c r="P969" s="1"/>
      <c r="Q969" s="1"/>
      <c r="R969" s="1"/>
      <c r="S969" s="1"/>
      <c r="T969" s="1"/>
      <c r="U969" s="1"/>
      <c r="V969" s="1"/>
      <c r="W969" s="1"/>
      <c r="X969" s="1"/>
      <c r="Y969" s="1"/>
      <c r="Z969" s="1"/>
    </row>
    <row r="970" ht="14.25" customHeight="1">
      <c r="A970" s="1"/>
      <c r="B970" s="1"/>
      <c r="C970" s="1"/>
      <c r="D970" s="1"/>
      <c r="E970" s="1"/>
      <c r="F970" s="1"/>
      <c r="G970" s="15"/>
      <c r="H970" s="33"/>
      <c r="I970" s="1"/>
      <c r="J970" s="1"/>
      <c r="K970" s="1"/>
      <c r="L970" s="1"/>
      <c r="M970" s="1"/>
      <c r="N970" s="15"/>
      <c r="O970" s="1"/>
      <c r="P970" s="1"/>
      <c r="Q970" s="1"/>
      <c r="R970" s="1"/>
      <c r="S970" s="1"/>
      <c r="T970" s="1"/>
      <c r="U970" s="1"/>
      <c r="V970" s="1"/>
      <c r="W970" s="1"/>
      <c r="X970" s="1"/>
      <c r="Y970" s="1"/>
      <c r="Z970" s="1"/>
    </row>
    <row r="971" ht="14.25" customHeight="1">
      <c r="A971" s="1"/>
      <c r="B971" s="1"/>
      <c r="C971" s="1"/>
      <c r="D971" s="1"/>
      <c r="E971" s="1"/>
      <c r="F971" s="1"/>
      <c r="G971" s="15"/>
      <c r="H971" s="33"/>
      <c r="I971" s="1"/>
      <c r="J971" s="1"/>
      <c r="K971" s="1"/>
      <c r="L971" s="1"/>
      <c r="M971" s="1"/>
      <c r="N971" s="15"/>
      <c r="O971" s="1"/>
      <c r="P971" s="1"/>
      <c r="Q971" s="1"/>
      <c r="R971" s="1"/>
      <c r="S971" s="1"/>
      <c r="T971" s="1"/>
      <c r="U971" s="1"/>
      <c r="V971" s="1"/>
      <c r="W971" s="1"/>
      <c r="X971" s="1"/>
      <c r="Y971" s="1"/>
      <c r="Z971" s="1"/>
    </row>
    <row r="972" ht="14.25" customHeight="1">
      <c r="A972" s="1"/>
      <c r="B972" s="1"/>
      <c r="C972" s="1"/>
      <c r="D972" s="1"/>
      <c r="E972" s="1"/>
      <c r="F972" s="1"/>
      <c r="G972" s="15"/>
      <c r="H972" s="33"/>
      <c r="I972" s="1"/>
      <c r="J972" s="1"/>
      <c r="K972" s="1"/>
      <c r="L972" s="1"/>
      <c r="M972" s="1"/>
      <c r="N972" s="15"/>
      <c r="O972" s="1"/>
      <c r="P972" s="1"/>
      <c r="Q972" s="1"/>
      <c r="R972" s="1"/>
      <c r="S972" s="1"/>
      <c r="T972" s="1"/>
      <c r="U972" s="1"/>
      <c r="V972" s="1"/>
      <c r="W972" s="1"/>
      <c r="X972" s="1"/>
      <c r="Y972" s="1"/>
      <c r="Z972" s="1"/>
    </row>
    <row r="973" ht="14.25" customHeight="1">
      <c r="A973" s="1"/>
      <c r="B973" s="1"/>
      <c r="C973" s="1"/>
      <c r="D973" s="1"/>
      <c r="E973" s="1"/>
      <c r="F973" s="1"/>
      <c r="G973" s="15"/>
      <c r="H973" s="33"/>
      <c r="I973" s="1"/>
      <c r="J973" s="1"/>
      <c r="K973" s="1"/>
      <c r="L973" s="1"/>
      <c r="M973" s="1"/>
      <c r="N973" s="15"/>
      <c r="O973" s="1"/>
      <c r="P973" s="1"/>
      <c r="Q973" s="1"/>
      <c r="R973" s="1"/>
      <c r="S973" s="1"/>
      <c r="T973" s="1"/>
      <c r="U973" s="1"/>
      <c r="V973" s="1"/>
      <c r="W973" s="1"/>
      <c r="X973" s="1"/>
      <c r="Y973" s="1"/>
      <c r="Z973" s="1"/>
    </row>
    <row r="974" ht="14.25" customHeight="1">
      <c r="A974" s="1"/>
      <c r="B974" s="1"/>
      <c r="C974" s="1"/>
      <c r="D974" s="1"/>
      <c r="E974" s="1"/>
      <c r="F974" s="1"/>
      <c r="G974" s="15"/>
      <c r="H974" s="33"/>
      <c r="I974" s="1"/>
      <c r="J974" s="1"/>
      <c r="K974" s="1"/>
      <c r="L974" s="1"/>
      <c r="M974" s="1"/>
      <c r="N974" s="15"/>
      <c r="O974" s="1"/>
      <c r="P974" s="1"/>
      <c r="Q974" s="1"/>
      <c r="R974" s="1"/>
      <c r="S974" s="1"/>
      <c r="T974" s="1"/>
      <c r="U974" s="1"/>
      <c r="V974" s="1"/>
      <c r="W974" s="1"/>
      <c r="X974" s="1"/>
      <c r="Y974" s="1"/>
      <c r="Z974" s="1"/>
    </row>
    <row r="975" ht="14.25" customHeight="1">
      <c r="A975" s="1"/>
      <c r="B975" s="1"/>
      <c r="C975" s="1"/>
      <c r="D975" s="1"/>
      <c r="E975" s="1"/>
      <c r="F975" s="1"/>
      <c r="G975" s="15"/>
      <c r="H975" s="33"/>
      <c r="I975" s="1"/>
      <c r="J975" s="1"/>
      <c r="K975" s="1"/>
      <c r="L975" s="1"/>
      <c r="M975" s="1"/>
      <c r="N975" s="15"/>
      <c r="O975" s="1"/>
      <c r="P975" s="1"/>
      <c r="Q975" s="1"/>
      <c r="R975" s="1"/>
      <c r="S975" s="1"/>
      <c r="T975" s="1"/>
      <c r="U975" s="1"/>
      <c r="V975" s="1"/>
      <c r="W975" s="1"/>
      <c r="X975" s="1"/>
      <c r="Y975" s="1"/>
      <c r="Z975" s="1"/>
    </row>
    <row r="976" ht="14.25" customHeight="1">
      <c r="A976" s="1"/>
      <c r="B976" s="1"/>
      <c r="C976" s="1"/>
      <c r="D976" s="1"/>
      <c r="E976" s="1"/>
      <c r="F976" s="1"/>
      <c r="G976" s="15"/>
      <c r="H976" s="33"/>
      <c r="I976" s="1"/>
      <c r="J976" s="1"/>
      <c r="K976" s="1"/>
      <c r="L976" s="1"/>
      <c r="M976" s="1"/>
      <c r="N976" s="15"/>
      <c r="O976" s="1"/>
      <c r="P976" s="1"/>
      <c r="Q976" s="1"/>
      <c r="R976" s="1"/>
      <c r="S976" s="1"/>
      <c r="T976" s="1"/>
      <c r="U976" s="1"/>
      <c r="V976" s="1"/>
      <c r="W976" s="1"/>
      <c r="X976" s="1"/>
      <c r="Y976" s="1"/>
      <c r="Z976" s="1"/>
    </row>
    <row r="977" ht="14.25" customHeight="1">
      <c r="A977" s="1"/>
      <c r="B977" s="1"/>
      <c r="C977" s="1"/>
      <c r="D977" s="1"/>
      <c r="E977" s="1"/>
      <c r="F977" s="1"/>
      <c r="G977" s="15"/>
      <c r="H977" s="33"/>
      <c r="I977" s="1"/>
      <c r="J977" s="1"/>
      <c r="K977" s="1"/>
      <c r="L977" s="1"/>
      <c r="M977" s="1"/>
      <c r="N977" s="15"/>
      <c r="O977" s="1"/>
      <c r="P977" s="1"/>
      <c r="Q977" s="1"/>
      <c r="R977" s="1"/>
      <c r="S977" s="1"/>
      <c r="T977" s="1"/>
      <c r="U977" s="1"/>
      <c r="V977" s="1"/>
      <c r="W977" s="1"/>
      <c r="X977" s="1"/>
      <c r="Y977" s="1"/>
      <c r="Z977" s="1"/>
    </row>
    <row r="978" ht="14.25" customHeight="1">
      <c r="A978" s="1"/>
      <c r="B978" s="1"/>
      <c r="C978" s="1"/>
      <c r="D978" s="1"/>
      <c r="E978" s="1"/>
      <c r="F978" s="1"/>
      <c r="G978" s="15"/>
      <c r="H978" s="33"/>
      <c r="I978" s="1"/>
      <c r="J978" s="1"/>
      <c r="K978" s="1"/>
      <c r="L978" s="1"/>
      <c r="M978" s="1"/>
      <c r="N978" s="15"/>
      <c r="O978" s="1"/>
      <c r="P978" s="1"/>
      <c r="Q978" s="1"/>
      <c r="R978" s="1"/>
      <c r="S978" s="1"/>
      <c r="T978" s="1"/>
      <c r="U978" s="1"/>
      <c r="V978" s="1"/>
      <c r="W978" s="1"/>
      <c r="X978" s="1"/>
      <c r="Y978" s="1"/>
      <c r="Z978" s="1"/>
    </row>
    <row r="979" ht="14.25" customHeight="1">
      <c r="A979" s="1"/>
      <c r="B979" s="1"/>
      <c r="C979" s="1"/>
      <c r="D979" s="1"/>
      <c r="E979" s="1"/>
      <c r="F979" s="1"/>
      <c r="G979" s="15"/>
      <c r="H979" s="33"/>
      <c r="I979" s="1"/>
      <c r="J979" s="1"/>
      <c r="K979" s="1"/>
      <c r="L979" s="1"/>
      <c r="M979" s="1"/>
      <c r="N979" s="15"/>
      <c r="O979" s="1"/>
      <c r="P979" s="1"/>
      <c r="Q979" s="1"/>
      <c r="R979" s="1"/>
      <c r="S979" s="1"/>
      <c r="T979" s="1"/>
      <c r="U979" s="1"/>
      <c r="V979" s="1"/>
      <c r="W979" s="1"/>
      <c r="X979" s="1"/>
      <c r="Y979" s="1"/>
      <c r="Z979" s="1"/>
    </row>
    <row r="980" ht="14.25" customHeight="1">
      <c r="A980" s="1"/>
      <c r="B980" s="1"/>
      <c r="C980" s="1"/>
      <c r="D980" s="1"/>
      <c r="E980" s="1"/>
      <c r="F980" s="1"/>
      <c r="G980" s="15"/>
      <c r="H980" s="33"/>
      <c r="I980" s="1"/>
      <c r="J980" s="1"/>
      <c r="K980" s="1"/>
      <c r="L980" s="1"/>
      <c r="M980" s="1"/>
      <c r="N980" s="15"/>
      <c r="O980" s="1"/>
      <c r="P980" s="1"/>
      <c r="Q980" s="1"/>
      <c r="R980" s="1"/>
      <c r="S980" s="1"/>
      <c r="T980" s="1"/>
      <c r="U980" s="1"/>
      <c r="V980" s="1"/>
      <c r="W980" s="1"/>
      <c r="X980" s="1"/>
      <c r="Y980" s="1"/>
      <c r="Z980" s="1"/>
    </row>
    <row r="981" ht="14.25" customHeight="1">
      <c r="A981" s="1"/>
      <c r="B981" s="1"/>
      <c r="C981" s="1"/>
      <c r="D981" s="1"/>
      <c r="E981" s="1"/>
      <c r="F981" s="1"/>
      <c r="G981" s="15"/>
      <c r="H981" s="33"/>
      <c r="I981" s="1"/>
      <c r="J981" s="1"/>
      <c r="K981" s="1"/>
      <c r="L981" s="1"/>
      <c r="M981" s="1"/>
      <c r="N981" s="15"/>
      <c r="O981" s="1"/>
      <c r="P981" s="1"/>
      <c r="Q981" s="1"/>
      <c r="R981" s="1"/>
      <c r="S981" s="1"/>
      <c r="T981" s="1"/>
      <c r="U981" s="1"/>
      <c r="V981" s="1"/>
      <c r="W981" s="1"/>
      <c r="X981" s="1"/>
      <c r="Y981" s="1"/>
      <c r="Z981" s="1"/>
    </row>
    <row r="982" ht="14.25" customHeight="1">
      <c r="A982" s="1"/>
      <c r="B982" s="1"/>
      <c r="C982" s="1"/>
      <c r="D982" s="1"/>
      <c r="E982" s="1"/>
      <c r="F982" s="1"/>
      <c r="G982" s="15"/>
      <c r="H982" s="33"/>
      <c r="I982" s="1"/>
      <c r="J982" s="1"/>
      <c r="K982" s="1"/>
      <c r="L982" s="1"/>
      <c r="M982" s="1"/>
      <c r="N982" s="15"/>
      <c r="O982" s="1"/>
      <c r="P982" s="1"/>
      <c r="Q982" s="1"/>
      <c r="R982" s="1"/>
      <c r="S982" s="1"/>
      <c r="T982" s="1"/>
      <c r="U982" s="1"/>
      <c r="V982" s="1"/>
      <c r="W982" s="1"/>
      <c r="X982" s="1"/>
      <c r="Y982" s="1"/>
      <c r="Z982" s="1"/>
    </row>
    <row r="983" ht="14.25" customHeight="1">
      <c r="A983" s="1"/>
      <c r="B983" s="1"/>
      <c r="C983" s="1"/>
      <c r="D983" s="1"/>
      <c r="E983" s="1"/>
      <c r="F983" s="1"/>
      <c r="G983" s="15"/>
      <c r="H983" s="33"/>
      <c r="I983" s="1"/>
      <c r="J983" s="1"/>
      <c r="K983" s="1"/>
      <c r="L983" s="1"/>
      <c r="M983" s="1"/>
      <c r="N983" s="15"/>
      <c r="O983" s="1"/>
      <c r="P983" s="1"/>
      <c r="Q983" s="1"/>
      <c r="R983" s="1"/>
      <c r="S983" s="1"/>
      <c r="T983" s="1"/>
      <c r="U983" s="1"/>
      <c r="V983" s="1"/>
      <c r="W983" s="1"/>
      <c r="X983" s="1"/>
      <c r="Y983" s="1"/>
      <c r="Z983" s="1"/>
    </row>
    <row r="984" ht="14.25" customHeight="1">
      <c r="A984" s="1"/>
      <c r="B984" s="1"/>
      <c r="C984" s="1"/>
      <c r="D984" s="1"/>
      <c r="E984" s="1"/>
      <c r="F984" s="1"/>
      <c r="G984" s="15"/>
      <c r="H984" s="33"/>
      <c r="I984" s="1"/>
      <c r="J984" s="1"/>
      <c r="K984" s="1"/>
      <c r="L984" s="1"/>
      <c r="M984" s="1"/>
      <c r="N984" s="15"/>
      <c r="O984" s="1"/>
      <c r="P984" s="1"/>
      <c r="Q984" s="1"/>
      <c r="R984" s="1"/>
      <c r="S984" s="1"/>
      <c r="T984" s="1"/>
      <c r="U984" s="1"/>
      <c r="V984" s="1"/>
      <c r="W984" s="1"/>
      <c r="X984" s="1"/>
      <c r="Y984" s="1"/>
      <c r="Z984" s="1"/>
    </row>
    <row r="985" ht="14.25" customHeight="1">
      <c r="A985" s="1"/>
      <c r="B985" s="1"/>
      <c r="C985" s="1"/>
      <c r="D985" s="1"/>
      <c r="E985" s="1"/>
      <c r="F985" s="1"/>
      <c r="G985" s="15"/>
      <c r="H985" s="33"/>
      <c r="I985" s="1"/>
      <c r="J985" s="1"/>
      <c r="K985" s="1"/>
      <c r="L985" s="1"/>
      <c r="M985" s="1"/>
      <c r="N985" s="15"/>
      <c r="O985" s="1"/>
      <c r="P985" s="1"/>
      <c r="Q985" s="1"/>
      <c r="R985" s="1"/>
      <c r="S985" s="1"/>
      <c r="T985" s="1"/>
      <c r="U985" s="1"/>
      <c r="V985" s="1"/>
      <c r="W985" s="1"/>
      <c r="X985" s="1"/>
      <c r="Y985" s="1"/>
      <c r="Z985" s="1"/>
    </row>
    <row r="986" ht="14.25" customHeight="1">
      <c r="A986" s="1"/>
      <c r="B986" s="1"/>
      <c r="C986" s="1"/>
      <c r="D986" s="1"/>
      <c r="E986" s="1"/>
      <c r="F986" s="1"/>
      <c r="G986" s="15"/>
      <c r="H986" s="33"/>
      <c r="I986" s="1"/>
      <c r="J986" s="1"/>
      <c r="K986" s="1"/>
      <c r="L986" s="1"/>
      <c r="M986" s="1"/>
      <c r="N986" s="15"/>
      <c r="O986" s="1"/>
      <c r="P986" s="1"/>
      <c r="Q986" s="1"/>
      <c r="R986" s="1"/>
      <c r="S986" s="1"/>
      <c r="T986" s="1"/>
      <c r="U986" s="1"/>
      <c r="V986" s="1"/>
      <c r="W986" s="1"/>
      <c r="X986" s="1"/>
      <c r="Y986" s="1"/>
      <c r="Z986" s="1"/>
    </row>
    <row r="987" ht="15.75" customHeight="1">
      <c r="A987" s="1"/>
      <c r="B987" s="1"/>
      <c r="C987" s="1"/>
      <c r="D987" s="1"/>
      <c r="E987" s="1"/>
      <c r="F987" s="1"/>
      <c r="G987" s="1"/>
      <c r="H987" s="33"/>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33"/>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33"/>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33"/>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33"/>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33"/>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33"/>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33"/>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33"/>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33"/>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33"/>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33"/>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33"/>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33"/>
      <c r="I1000" s="1"/>
      <c r="J1000" s="1"/>
      <c r="K1000" s="1"/>
      <c r="L1000" s="1"/>
      <c r="M1000" s="1"/>
      <c r="N1000" s="1"/>
      <c r="O1000" s="1"/>
      <c r="P1000" s="1"/>
      <c r="Q1000" s="1"/>
      <c r="R1000" s="1"/>
      <c r="S1000" s="1"/>
      <c r="T1000" s="1"/>
      <c r="U1000" s="1"/>
      <c r="V1000" s="1"/>
      <c r="W1000" s="1"/>
      <c r="X1000" s="1"/>
      <c r="Y1000" s="1"/>
      <c r="Z1000" s="1"/>
    </row>
  </sheetData>
  <printOptions/>
  <pageMargins bottom="0.787401575" footer="0.0" header="0.0" left="0.511811024" right="0.511811024" top="0.7874015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2021-10-29T03:29:03Z</dcterms:created>
  <dc:creator>Esthevão Marttioly Lopes Martins</dc:creator>
</cp:coreProperties>
</file>